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idelityunitedme.sharepoint.com/sites/UWTeam/Shared Documents/Medical/Projects/Medical/Abdelrahman/Other Categories (Projects)/Supporting Excel Tool/Group Renewal Tool/"/>
    </mc:Choice>
  </mc:AlternateContent>
  <xr:revisionPtr revIDLastSave="411" documentId="8_{1D62441D-6397-405D-A7A4-31E3ADF6AD94}" xr6:coauthVersionLast="47" xr6:coauthVersionMax="47" xr10:uidLastSave="{BFCC1234-BF95-4978-B71C-EC52EE80720F}"/>
  <bookViews>
    <workbookView xWindow="-108" yWindow="-108" windowWidth="23256" windowHeight="13896" activeTab="1" xr2:uid="{00000000-000D-0000-FFFF-FFFF00000000}"/>
  </bookViews>
  <sheets>
    <sheet name="Notes" sheetId="4" r:id="rId1"/>
    <sheet name="Active List" sheetId="1" r:id="rId2"/>
    <sheet name="Age Band" sheetId="5" state="hidden" r:id="rId3"/>
    <sheet name="Parameters" sheetId="3" state="hidden" r:id="rId4"/>
    <sheet name="Pivots" sheetId="2" r:id="rId5"/>
    <sheet name="Expiry" sheetId="6" r:id="rId6"/>
    <sheet name="2024 Rates" sheetId="9" r:id="rId7"/>
    <sheet name="Renewal Offer" sheetId="10" r:id="rId8"/>
    <sheet name="SME Pricing Tool Temp." sheetId="8" r:id="rId9"/>
    <sheet name="Client Active list" sheetId="7" r:id="rId10"/>
  </sheets>
  <externalReferences>
    <externalReference r:id="rId11"/>
  </externalReferences>
  <definedNames>
    <definedName name="_xlnm._FilterDatabase" localSheetId="6" hidden="1">'2024 Rates'!$B$55:$F$108</definedName>
    <definedName name="_xlnm._FilterDatabase" localSheetId="1" hidden="1">'Active List'!$A$1:$AL$2008</definedName>
    <definedName name="_xlnm._FilterDatabase" localSheetId="2" hidden="1">'Age Band'!$A$1:$A$7</definedName>
    <definedName name="_xlnm._FilterDatabase" localSheetId="8" hidden="1">'SME Pricing Tool Temp.'!$A$1:$H$2000</definedName>
    <definedName name="_xlnm.Print_Area" localSheetId="7">'Renewal Offer'!$A$1:$L$201</definedName>
  </definedNames>
  <calcPr calcId="191029"/>
  <pivotCaches>
    <pivotCache cacheId="1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87" i="1" l="1"/>
  <c r="AJ387" i="1" s="1"/>
  <c r="AH387" i="1"/>
  <c r="AK387" i="1"/>
  <c r="A42" i="7"/>
  <c r="B42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A43" i="7"/>
  <c r="B43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A44" i="7"/>
  <c r="B44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A45" i="7"/>
  <c r="B45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A46" i="7"/>
  <c r="B46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A47" i="7"/>
  <c r="B47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A48" i="7"/>
  <c r="B48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A49" i="7"/>
  <c r="B49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A50" i="7"/>
  <c r="B50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A52" i="7"/>
  <c r="B52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A72" i="7"/>
  <c r="B72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A80" i="7"/>
  <c r="B80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A83" i="7"/>
  <c r="B83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A84" i="7"/>
  <c r="B84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A85" i="7"/>
  <c r="B85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A86" i="7"/>
  <c r="B86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A87" i="7"/>
  <c r="B87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A88" i="7"/>
  <c r="B88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A89" i="7"/>
  <c r="B89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A90" i="7"/>
  <c r="B90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A91" i="7"/>
  <c r="B91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A92" i="7"/>
  <c r="B92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A93" i="7"/>
  <c r="B93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A94" i="7"/>
  <c r="B94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A95" i="7"/>
  <c r="B95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A96" i="7"/>
  <c r="B96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A97" i="7"/>
  <c r="B97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A98" i="7"/>
  <c r="B98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A99" i="7"/>
  <c r="B99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A100" i="7"/>
  <c r="B100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A101" i="7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A102" i="7"/>
  <c r="B102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A103" i="7"/>
  <c r="B103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A104" i="7"/>
  <c r="B104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A105" i="7"/>
  <c r="B105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A106" i="7"/>
  <c r="B106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A107" i="7"/>
  <c r="B107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A108" i="7"/>
  <c r="B108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A109" i="7"/>
  <c r="B109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A110" i="7"/>
  <c r="B110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A111" i="7"/>
  <c r="B111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A112" i="7"/>
  <c r="B112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A113" i="7"/>
  <c r="B113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A114" i="7"/>
  <c r="B114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A115" i="7"/>
  <c r="B115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A116" i="7"/>
  <c r="B116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A117" i="7"/>
  <c r="B117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A118" i="7"/>
  <c r="B118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A119" i="7"/>
  <c r="B119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A120" i="7"/>
  <c r="B120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A121" i="7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A122" i="7"/>
  <c r="B122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A123" i="7"/>
  <c r="B123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A124" i="7"/>
  <c r="B124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A125" i="7"/>
  <c r="B125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A126" i="7"/>
  <c r="B126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A127" i="7"/>
  <c r="B127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A128" i="7"/>
  <c r="B128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A129" i="7"/>
  <c r="B129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A130" i="7"/>
  <c r="B130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A131" i="7"/>
  <c r="B131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A132" i="7"/>
  <c r="B132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A133" i="7"/>
  <c r="B133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A134" i="7"/>
  <c r="B134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A135" i="7"/>
  <c r="B135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A136" i="7"/>
  <c r="B136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A137" i="7"/>
  <c r="B137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A138" i="7"/>
  <c r="B138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A139" i="7"/>
  <c r="B139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A140" i="7"/>
  <c r="B140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A141" i="7"/>
  <c r="B141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A142" i="7"/>
  <c r="B142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A143" i="7"/>
  <c r="B143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A144" i="7"/>
  <c r="B144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A145" i="7"/>
  <c r="B145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A146" i="7"/>
  <c r="B146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A147" i="7"/>
  <c r="B147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A148" i="7"/>
  <c r="B148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A149" i="7"/>
  <c r="B149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A150" i="7"/>
  <c r="B150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A151" i="7"/>
  <c r="B151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A152" i="7"/>
  <c r="B152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A153" i="7"/>
  <c r="B153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A154" i="7"/>
  <c r="B154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A155" i="7"/>
  <c r="B155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A156" i="7"/>
  <c r="B156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A157" i="7"/>
  <c r="B157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A158" i="7"/>
  <c r="B158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A159" i="7"/>
  <c r="B159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A160" i="7"/>
  <c r="B160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A161" i="7"/>
  <c r="B161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A162" i="7"/>
  <c r="B162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A163" i="7"/>
  <c r="B163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A164" i="7"/>
  <c r="B164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A165" i="7"/>
  <c r="B165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A166" i="7"/>
  <c r="B166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A167" i="7"/>
  <c r="B167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A168" i="7"/>
  <c r="B168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A169" i="7"/>
  <c r="B169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A170" i="7"/>
  <c r="B170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A171" i="7"/>
  <c r="B171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A172" i="7"/>
  <c r="B172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A173" i="7"/>
  <c r="B173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A174" i="7"/>
  <c r="B174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A175" i="7"/>
  <c r="B175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A176" i="7"/>
  <c r="B176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A177" i="7"/>
  <c r="B177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A178" i="7"/>
  <c r="B178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A179" i="7"/>
  <c r="B179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A180" i="7"/>
  <c r="B180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A181" i="7"/>
  <c r="B181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A182" i="7"/>
  <c r="B182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A183" i="7"/>
  <c r="B183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A184" i="7"/>
  <c r="B184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A185" i="7"/>
  <c r="B185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A186" i="7"/>
  <c r="B186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A187" i="7"/>
  <c r="B187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A188" i="7"/>
  <c r="B188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A189" i="7"/>
  <c r="B189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A190" i="7"/>
  <c r="B190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A191" i="7"/>
  <c r="B191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A192" i="7"/>
  <c r="B192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A193" i="7"/>
  <c r="B193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A194" i="7"/>
  <c r="B194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A195" i="7"/>
  <c r="B195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A196" i="7"/>
  <c r="B196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A197" i="7"/>
  <c r="B197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A198" i="7"/>
  <c r="B198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A199" i="7"/>
  <c r="B199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A200" i="7"/>
  <c r="B200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A201" i="7"/>
  <c r="B201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A202" i="7"/>
  <c r="B202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A203" i="7"/>
  <c r="B203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A204" i="7"/>
  <c r="B204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A205" i="7"/>
  <c r="B205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A206" i="7"/>
  <c r="B206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A207" i="7"/>
  <c r="B207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A208" i="7"/>
  <c r="B208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A209" i="7"/>
  <c r="B209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A210" i="7"/>
  <c r="B210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A211" i="7"/>
  <c r="B211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A212" i="7"/>
  <c r="B212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A213" i="7"/>
  <c r="B213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A214" i="7"/>
  <c r="B214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A215" i="7"/>
  <c r="B215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A216" i="7"/>
  <c r="B216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A217" i="7"/>
  <c r="B217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A218" i="7"/>
  <c r="B218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A219" i="7"/>
  <c r="B219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A220" i="7"/>
  <c r="B220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A221" i="7"/>
  <c r="B221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A222" i="7"/>
  <c r="B222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A223" i="7"/>
  <c r="B223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A224" i="7"/>
  <c r="B224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A225" i="7"/>
  <c r="B225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A226" i="7"/>
  <c r="B226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A227" i="7"/>
  <c r="B227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L11" i="6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D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" i="8"/>
  <c r="A3" i="7"/>
  <c r="B3" i="7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A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A5" i="7"/>
  <c r="B5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A6" i="7"/>
  <c r="B6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A7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A8" i="7"/>
  <c r="B8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A9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A10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A11" i="7"/>
  <c r="B11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A12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A13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A14" i="7"/>
  <c r="B14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A15" i="7"/>
  <c r="B15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A16" i="7"/>
  <c r="B16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A17" i="7"/>
  <c r="B17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A18" i="7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A19" i="7"/>
  <c r="B19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A20" i="7"/>
  <c r="B20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A21" i="7"/>
  <c r="B21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A22" i="7"/>
  <c r="B22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A23" i="7"/>
  <c r="B23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A24" i="7"/>
  <c r="B24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A25" i="7"/>
  <c r="B25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A26" i="7"/>
  <c r="B26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A27" i="7"/>
  <c r="B27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A28" i="7"/>
  <c r="B28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A29" i="7"/>
  <c r="B29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A30" i="7"/>
  <c r="B30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A31" i="7"/>
  <c r="B31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A32" i="7"/>
  <c r="B32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A33" i="7"/>
  <c r="B33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A34" i="7"/>
  <c r="B34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A35" i="7"/>
  <c r="B35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A36" i="7"/>
  <c r="B36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A37" i="7"/>
  <c r="B37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A38" i="7"/>
  <c r="B38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A39" i="7"/>
  <c r="B39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A40" i="7"/>
  <c r="B40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A41" i="7"/>
  <c r="B41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A228" i="7"/>
  <c r="B228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A229" i="7"/>
  <c r="B229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A230" i="7"/>
  <c r="B230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A231" i="7"/>
  <c r="B231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A232" i="7"/>
  <c r="B232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A233" i="7"/>
  <c r="B233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A234" i="7"/>
  <c r="B234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A235" i="7"/>
  <c r="B235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A236" i="7"/>
  <c r="B236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A237" i="7"/>
  <c r="B237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A238" i="7"/>
  <c r="B238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A239" i="7"/>
  <c r="B239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A240" i="7"/>
  <c r="B240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A241" i="7"/>
  <c r="B241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A242" i="7"/>
  <c r="B242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A243" i="7"/>
  <c r="B243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A244" i="7"/>
  <c r="B244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A245" i="7"/>
  <c r="B245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A246" i="7"/>
  <c r="B246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A247" i="7"/>
  <c r="B247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A248" i="7"/>
  <c r="B248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A249" i="7"/>
  <c r="B249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A250" i="7"/>
  <c r="B250" i="7"/>
  <c r="C250" i="7"/>
  <c r="D250" i="7"/>
  <c r="E250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T250" i="7"/>
  <c r="U250" i="7"/>
  <c r="V250" i="7"/>
  <c r="W250" i="7"/>
  <c r="X250" i="7"/>
  <c r="Y250" i="7"/>
  <c r="A251" i="7"/>
  <c r="B251" i="7"/>
  <c r="C251" i="7"/>
  <c r="D251" i="7"/>
  <c r="E251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T251" i="7"/>
  <c r="U251" i="7"/>
  <c r="V251" i="7"/>
  <c r="W251" i="7"/>
  <c r="X251" i="7"/>
  <c r="Y251" i="7"/>
  <c r="A252" i="7"/>
  <c r="B252" i="7"/>
  <c r="C252" i="7"/>
  <c r="D252" i="7"/>
  <c r="E252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T252" i="7"/>
  <c r="U252" i="7"/>
  <c r="V252" i="7"/>
  <c r="W252" i="7"/>
  <c r="X252" i="7"/>
  <c r="Y252" i="7"/>
  <c r="A253" i="7"/>
  <c r="B253" i="7"/>
  <c r="C253" i="7"/>
  <c r="D253" i="7"/>
  <c r="E253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T253" i="7"/>
  <c r="U253" i="7"/>
  <c r="V253" i="7"/>
  <c r="W253" i="7"/>
  <c r="X253" i="7"/>
  <c r="Y253" i="7"/>
  <c r="A254" i="7"/>
  <c r="B254" i="7"/>
  <c r="C254" i="7"/>
  <c r="D254" i="7"/>
  <c r="E254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T254" i="7"/>
  <c r="U254" i="7"/>
  <c r="V254" i="7"/>
  <c r="W254" i="7"/>
  <c r="X254" i="7"/>
  <c r="Y254" i="7"/>
  <c r="A255" i="7"/>
  <c r="B255" i="7"/>
  <c r="C255" i="7"/>
  <c r="D255" i="7"/>
  <c r="E255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T255" i="7"/>
  <c r="U255" i="7"/>
  <c r="V255" i="7"/>
  <c r="W255" i="7"/>
  <c r="X255" i="7"/>
  <c r="Y255" i="7"/>
  <c r="A256" i="7"/>
  <c r="B256" i="7"/>
  <c r="C256" i="7"/>
  <c r="D256" i="7"/>
  <c r="E256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T256" i="7"/>
  <c r="U256" i="7"/>
  <c r="V256" i="7"/>
  <c r="W256" i="7"/>
  <c r="X256" i="7"/>
  <c r="Y256" i="7"/>
  <c r="A257" i="7"/>
  <c r="B257" i="7"/>
  <c r="C257" i="7"/>
  <c r="D257" i="7"/>
  <c r="E257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T257" i="7"/>
  <c r="U257" i="7"/>
  <c r="V257" i="7"/>
  <c r="W257" i="7"/>
  <c r="X257" i="7"/>
  <c r="Y257" i="7"/>
  <c r="A258" i="7"/>
  <c r="B258" i="7"/>
  <c r="C258" i="7"/>
  <c r="D258" i="7"/>
  <c r="E258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T258" i="7"/>
  <c r="U258" i="7"/>
  <c r="V258" i="7"/>
  <c r="W258" i="7"/>
  <c r="X258" i="7"/>
  <c r="Y258" i="7"/>
  <c r="A259" i="7"/>
  <c r="B259" i="7"/>
  <c r="C259" i="7"/>
  <c r="D259" i="7"/>
  <c r="E259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T259" i="7"/>
  <c r="U259" i="7"/>
  <c r="V259" i="7"/>
  <c r="W259" i="7"/>
  <c r="X259" i="7"/>
  <c r="Y259" i="7"/>
  <c r="A260" i="7"/>
  <c r="B260" i="7"/>
  <c r="C260" i="7"/>
  <c r="D260" i="7"/>
  <c r="E260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T260" i="7"/>
  <c r="U260" i="7"/>
  <c r="V260" i="7"/>
  <c r="W260" i="7"/>
  <c r="X260" i="7"/>
  <c r="Y260" i="7"/>
  <c r="A261" i="7"/>
  <c r="B261" i="7"/>
  <c r="C261" i="7"/>
  <c r="D261" i="7"/>
  <c r="E261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T261" i="7"/>
  <c r="U261" i="7"/>
  <c r="V261" i="7"/>
  <c r="W261" i="7"/>
  <c r="X261" i="7"/>
  <c r="Y261" i="7"/>
  <c r="A262" i="7"/>
  <c r="B262" i="7"/>
  <c r="C262" i="7"/>
  <c r="D262" i="7"/>
  <c r="E262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T262" i="7"/>
  <c r="U262" i="7"/>
  <c r="V262" i="7"/>
  <c r="W262" i="7"/>
  <c r="X262" i="7"/>
  <c r="Y262" i="7"/>
  <c r="A263" i="7"/>
  <c r="B263" i="7"/>
  <c r="C263" i="7"/>
  <c r="D263" i="7"/>
  <c r="E263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T263" i="7"/>
  <c r="U263" i="7"/>
  <c r="V263" i="7"/>
  <c r="W263" i="7"/>
  <c r="X263" i="7"/>
  <c r="Y263" i="7"/>
  <c r="A264" i="7"/>
  <c r="B264" i="7"/>
  <c r="C264" i="7"/>
  <c r="D264" i="7"/>
  <c r="E264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T264" i="7"/>
  <c r="U264" i="7"/>
  <c r="V264" i="7"/>
  <c r="W264" i="7"/>
  <c r="X264" i="7"/>
  <c r="Y264" i="7"/>
  <c r="A265" i="7"/>
  <c r="B265" i="7"/>
  <c r="C265" i="7"/>
  <c r="D265" i="7"/>
  <c r="E265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T265" i="7"/>
  <c r="U265" i="7"/>
  <c r="V265" i="7"/>
  <c r="W265" i="7"/>
  <c r="X265" i="7"/>
  <c r="Y265" i="7"/>
  <c r="A266" i="7"/>
  <c r="B266" i="7"/>
  <c r="C266" i="7"/>
  <c r="D266" i="7"/>
  <c r="E266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T266" i="7"/>
  <c r="U266" i="7"/>
  <c r="V266" i="7"/>
  <c r="W266" i="7"/>
  <c r="X266" i="7"/>
  <c r="Y266" i="7"/>
  <c r="A267" i="7"/>
  <c r="B267" i="7"/>
  <c r="C267" i="7"/>
  <c r="D267" i="7"/>
  <c r="E267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T267" i="7"/>
  <c r="U267" i="7"/>
  <c r="V267" i="7"/>
  <c r="W267" i="7"/>
  <c r="X267" i="7"/>
  <c r="Y267" i="7"/>
  <c r="A268" i="7"/>
  <c r="B268" i="7"/>
  <c r="C268" i="7"/>
  <c r="D268" i="7"/>
  <c r="E268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T268" i="7"/>
  <c r="U268" i="7"/>
  <c r="V268" i="7"/>
  <c r="W268" i="7"/>
  <c r="X268" i="7"/>
  <c r="Y268" i="7"/>
  <c r="A269" i="7"/>
  <c r="B269" i="7"/>
  <c r="C269" i="7"/>
  <c r="D269" i="7"/>
  <c r="E269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T269" i="7"/>
  <c r="U269" i="7"/>
  <c r="V269" i="7"/>
  <c r="W269" i="7"/>
  <c r="X269" i="7"/>
  <c r="Y269" i="7"/>
  <c r="A270" i="7"/>
  <c r="B270" i="7"/>
  <c r="C270" i="7"/>
  <c r="D270" i="7"/>
  <c r="E270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T270" i="7"/>
  <c r="U270" i="7"/>
  <c r="V270" i="7"/>
  <c r="W270" i="7"/>
  <c r="X270" i="7"/>
  <c r="Y270" i="7"/>
  <c r="A271" i="7"/>
  <c r="B271" i="7"/>
  <c r="C271" i="7"/>
  <c r="D271" i="7"/>
  <c r="E271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T271" i="7"/>
  <c r="U271" i="7"/>
  <c r="V271" i="7"/>
  <c r="W271" i="7"/>
  <c r="X271" i="7"/>
  <c r="Y271" i="7"/>
  <c r="A272" i="7"/>
  <c r="B272" i="7"/>
  <c r="C272" i="7"/>
  <c r="D272" i="7"/>
  <c r="E272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T272" i="7"/>
  <c r="U272" i="7"/>
  <c r="V272" i="7"/>
  <c r="W272" i="7"/>
  <c r="X272" i="7"/>
  <c r="Y272" i="7"/>
  <c r="A273" i="7"/>
  <c r="B273" i="7"/>
  <c r="C273" i="7"/>
  <c r="D273" i="7"/>
  <c r="E273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T273" i="7"/>
  <c r="U273" i="7"/>
  <c r="V273" i="7"/>
  <c r="W273" i="7"/>
  <c r="X273" i="7"/>
  <c r="Y273" i="7"/>
  <c r="A274" i="7"/>
  <c r="B274" i="7"/>
  <c r="C274" i="7"/>
  <c r="D274" i="7"/>
  <c r="E274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T274" i="7"/>
  <c r="U274" i="7"/>
  <c r="V274" i="7"/>
  <c r="W274" i="7"/>
  <c r="X274" i="7"/>
  <c r="Y274" i="7"/>
  <c r="A275" i="7"/>
  <c r="B275" i="7"/>
  <c r="C275" i="7"/>
  <c r="D275" i="7"/>
  <c r="E275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T275" i="7"/>
  <c r="U275" i="7"/>
  <c r="V275" i="7"/>
  <c r="W275" i="7"/>
  <c r="X275" i="7"/>
  <c r="Y275" i="7"/>
  <c r="A276" i="7"/>
  <c r="B276" i="7"/>
  <c r="C276" i="7"/>
  <c r="D276" i="7"/>
  <c r="E276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T276" i="7"/>
  <c r="U276" i="7"/>
  <c r="V276" i="7"/>
  <c r="W276" i="7"/>
  <c r="X276" i="7"/>
  <c r="Y276" i="7"/>
  <c r="A277" i="7"/>
  <c r="B277" i="7"/>
  <c r="C277" i="7"/>
  <c r="D277" i="7"/>
  <c r="E277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T277" i="7"/>
  <c r="U277" i="7"/>
  <c r="V277" i="7"/>
  <c r="W277" i="7"/>
  <c r="X277" i="7"/>
  <c r="Y277" i="7"/>
  <c r="A278" i="7"/>
  <c r="B278" i="7"/>
  <c r="C278" i="7"/>
  <c r="D278" i="7"/>
  <c r="E278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T278" i="7"/>
  <c r="U278" i="7"/>
  <c r="V278" i="7"/>
  <c r="W278" i="7"/>
  <c r="X278" i="7"/>
  <c r="Y278" i="7"/>
  <c r="A279" i="7"/>
  <c r="B279" i="7"/>
  <c r="C279" i="7"/>
  <c r="D279" i="7"/>
  <c r="E279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T279" i="7"/>
  <c r="U279" i="7"/>
  <c r="V279" i="7"/>
  <c r="W279" i="7"/>
  <c r="X279" i="7"/>
  <c r="Y279" i="7"/>
  <c r="A280" i="7"/>
  <c r="B280" i="7"/>
  <c r="C280" i="7"/>
  <c r="D280" i="7"/>
  <c r="E280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T280" i="7"/>
  <c r="U280" i="7"/>
  <c r="V280" i="7"/>
  <c r="W280" i="7"/>
  <c r="X280" i="7"/>
  <c r="Y280" i="7"/>
  <c r="A281" i="7"/>
  <c r="B281" i="7"/>
  <c r="C281" i="7"/>
  <c r="D281" i="7"/>
  <c r="E281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T281" i="7"/>
  <c r="U281" i="7"/>
  <c r="V281" i="7"/>
  <c r="W281" i="7"/>
  <c r="X281" i="7"/>
  <c r="Y281" i="7"/>
  <c r="A282" i="7"/>
  <c r="B282" i="7"/>
  <c r="C282" i="7"/>
  <c r="D282" i="7"/>
  <c r="E282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T282" i="7"/>
  <c r="U282" i="7"/>
  <c r="V282" i="7"/>
  <c r="W282" i="7"/>
  <c r="X282" i="7"/>
  <c r="Y282" i="7"/>
  <c r="A283" i="7"/>
  <c r="B283" i="7"/>
  <c r="C283" i="7"/>
  <c r="D283" i="7"/>
  <c r="E283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T283" i="7"/>
  <c r="U283" i="7"/>
  <c r="V283" i="7"/>
  <c r="W283" i="7"/>
  <c r="X283" i="7"/>
  <c r="Y283" i="7"/>
  <c r="A284" i="7"/>
  <c r="B284" i="7"/>
  <c r="C284" i="7"/>
  <c r="D284" i="7"/>
  <c r="E284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T284" i="7"/>
  <c r="U284" i="7"/>
  <c r="V284" i="7"/>
  <c r="W284" i="7"/>
  <c r="X284" i="7"/>
  <c r="Y284" i="7"/>
  <c r="A285" i="7"/>
  <c r="B285" i="7"/>
  <c r="C285" i="7"/>
  <c r="D285" i="7"/>
  <c r="E285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T285" i="7"/>
  <c r="U285" i="7"/>
  <c r="V285" i="7"/>
  <c r="W285" i="7"/>
  <c r="X285" i="7"/>
  <c r="Y285" i="7"/>
  <c r="A286" i="7"/>
  <c r="B286" i="7"/>
  <c r="C286" i="7"/>
  <c r="D286" i="7"/>
  <c r="E286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T286" i="7"/>
  <c r="U286" i="7"/>
  <c r="V286" i="7"/>
  <c r="W286" i="7"/>
  <c r="X286" i="7"/>
  <c r="Y286" i="7"/>
  <c r="A287" i="7"/>
  <c r="B287" i="7"/>
  <c r="C287" i="7"/>
  <c r="D287" i="7"/>
  <c r="E287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T287" i="7"/>
  <c r="U287" i="7"/>
  <c r="V287" i="7"/>
  <c r="W287" i="7"/>
  <c r="X287" i="7"/>
  <c r="Y287" i="7"/>
  <c r="A288" i="7"/>
  <c r="B288" i="7"/>
  <c r="C288" i="7"/>
  <c r="D288" i="7"/>
  <c r="E288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T288" i="7"/>
  <c r="U288" i="7"/>
  <c r="V288" i="7"/>
  <c r="W288" i="7"/>
  <c r="X288" i="7"/>
  <c r="Y288" i="7"/>
  <c r="A289" i="7"/>
  <c r="B289" i="7"/>
  <c r="C289" i="7"/>
  <c r="D289" i="7"/>
  <c r="E289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T289" i="7"/>
  <c r="U289" i="7"/>
  <c r="V289" i="7"/>
  <c r="W289" i="7"/>
  <c r="X289" i="7"/>
  <c r="Y289" i="7"/>
  <c r="A290" i="7"/>
  <c r="B290" i="7"/>
  <c r="C290" i="7"/>
  <c r="D290" i="7"/>
  <c r="E290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T290" i="7"/>
  <c r="U290" i="7"/>
  <c r="V290" i="7"/>
  <c r="W290" i="7"/>
  <c r="X290" i="7"/>
  <c r="Y290" i="7"/>
  <c r="A291" i="7"/>
  <c r="B291" i="7"/>
  <c r="C291" i="7"/>
  <c r="D291" i="7"/>
  <c r="E291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T291" i="7"/>
  <c r="U291" i="7"/>
  <c r="V291" i="7"/>
  <c r="W291" i="7"/>
  <c r="X291" i="7"/>
  <c r="Y291" i="7"/>
  <c r="A292" i="7"/>
  <c r="B292" i="7"/>
  <c r="C292" i="7"/>
  <c r="D292" i="7"/>
  <c r="E292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T292" i="7"/>
  <c r="U292" i="7"/>
  <c r="V292" i="7"/>
  <c r="W292" i="7"/>
  <c r="X292" i="7"/>
  <c r="Y292" i="7"/>
  <c r="A293" i="7"/>
  <c r="B293" i="7"/>
  <c r="C293" i="7"/>
  <c r="D293" i="7"/>
  <c r="E293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T293" i="7"/>
  <c r="U293" i="7"/>
  <c r="V293" i="7"/>
  <c r="W293" i="7"/>
  <c r="X293" i="7"/>
  <c r="Y293" i="7"/>
  <c r="A294" i="7"/>
  <c r="B294" i="7"/>
  <c r="C294" i="7"/>
  <c r="D294" i="7"/>
  <c r="E294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T294" i="7"/>
  <c r="U294" i="7"/>
  <c r="V294" i="7"/>
  <c r="W294" i="7"/>
  <c r="X294" i="7"/>
  <c r="Y294" i="7"/>
  <c r="A295" i="7"/>
  <c r="B295" i="7"/>
  <c r="C295" i="7"/>
  <c r="D295" i="7"/>
  <c r="E295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T295" i="7"/>
  <c r="U295" i="7"/>
  <c r="V295" i="7"/>
  <c r="W295" i="7"/>
  <c r="X295" i="7"/>
  <c r="Y295" i="7"/>
  <c r="A296" i="7"/>
  <c r="B296" i="7"/>
  <c r="C296" i="7"/>
  <c r="D296" i="7"/>
  <c r="E296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T296" i="7"/>
  <c r="U296" i="7"/>
  <c r="V296" i="7"/>
  <c r="W296" i="7"/>
  <c r="X296" i="7"/>
  <c r="Y296" i="7"/>
  <c r="A297" i="7"/>
  <c r="B297" i="7"/>
  <c r="C297" i="7"/>
  <c r="D297" i="7"/>
  <c r="E297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T297" i="7"/>
  <c r="U297" i="7"/>
  <c r="V297" i="7"/>
  <c r="W297" i="7"/>
  <c r="X297" i="7"/>
  <c r="Y297" i="7"/>
  <c r="A298" i="7"/>
  <c r="B298" i="7"/>
  <c r="C298" i="7"/>
  <c r="D298" i="7"/>
  <c r="E298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T298" i="7"/>
  <c r="U298" i="7"/>
  <c r="V298" i="7"/>
  <c r="W298" i="7"/>
  <c r="X298" i="7"/>
  <c r="Y298" i="7"/>
  <c r="A299" i="7"/>
  <c r="B299" i="7"/>
  <c r="C299" i="7"/>
  <c r="D299" i="7"/>
  <c r="E299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T299" i="7"/>
  <c r="U299" i="7"/>
  <c r="V299" i="7"/>
  <c r="W299" i="7"/>
  <c r="X299" i="7"/>
  <c r="Y299" i="7"/>
  <c r="A300" i="7"/>
  <c r="B300" i="7"/>
  <c r="C300" i="7"/>
  <c r="D300" i="7"/>
  <c r="E300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T300" i="7"/>
  <c r="U300" i="7"/>
  <c r="V300" i="7"/>
  <c r="W300" i="7"/>
  <c r="X300" i="7"/>
  <c r="Y300" i="7"/>
  <c r="A301" i="7"/>
  <c r="B301" i="7"/>
  <c r="C301" i="7"/>
  <c r="D301" i="7"/>
  <c r="E301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T301" i="7"/>
  <c r="U301" i="7"/>
  <c r="V301" i="7"/>
  <c r="W301" i="7"/>
  <c r="X301" i="7"/>
  <c r="Y301" i="7"/>
  <c r="A302" i="7"/>
  <c r="B302" i="7"/>
  <c r="C302" i="7"/>
  <c r="D302" i="7"/>
  <c r="E302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T302" i="7"/>
  <c r="U302" i="7"/>
  <c r="V302" i="7"/>
  <c r="W302" i="7"/>
  <c r="X302" i="7"/>
  <c r="Y302" i="7"/>
  <c r="A303" i="7"/>
  <c r="B303" i="7"/>
  <c r="C303" i="7"/>
  <c r="D303" i="7"/>
  <c r="E303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T303" i="7"/>
  <c r="U303" i="7"/>
  <c r="V303" i="7"/>
  <c r="W303" i="7"/>
  <c r="X303" i="7"/>
  <c r="Y303" i="7"/>
  <c r="A304" i="7"/>
  <c r="B304" i="7"/>
  <c r="C304" i="7"/>
  <c r="D304" i="7"/>
  <c r="E304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T304" i="7"/>
  <c r="U304" i="7"/>
  <c r="V304" i="7"/>
  <c r="W304" i="7"/>
  <c r="X304" i="7"/>
  <c r="Y304" i="7"/>
  <c r="A305" i="7"/>
  <c r="B305" i="7"/>
  <c r="C305" i="7"/>
  <c r="D305" i="7"/>
  <c r="E305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T305" i="7"/>
  <c r="U305" i="7"/>
  <c r="V305" i="7"/>
  <c r="W305" i="7"/>
  <c r="X305" i="7"/>
  <c r="Y305" i="7"/>
  <c r="A306" i="7"/>
  <c r="B306" i="7"/>
  <c r="C306" i="7"/>
  <c r="D306" i="7"/>
  <c r="E306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T306" i="7"/>
  <c r="U306" i="7"/>
  <c r="V306" i="7"/>
  <c r="W306" i="7"/>
  <c r="X306" i="7"/>
  <c r="Y306" i="7"/>
  <c r="A307" i="7"/>
  <c r="B307" i="7"/>
  <c r="C307" i="7"/>
  <c r="D307" i="7"/>
  <c r="E307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T307" i="7"/>
  <c r="U307" i="7"/>
  <c r="V307" i="7"/>
  <c r="W307" i="7"/>
  <c r="X307" i="7"/>
  <c r="Y307" i="7"/>
  <c r="A308" i="7"/>
  <c r="B308" i="7"/>
  <c r="C308" i="7"/>
  <c r="D308" i="7"/>
  <c r="E308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T308" i="7"/>
  <c r="U308" i="7"/>
  <c r="V308" i="7"/>
  <c r="W308" i="7"/>
  <c r="X308" i="7"/>
  <c r="Y308" i="7"/>
  <c r="A309" i="7"/>
  <c r="B309" i="7"/>
  <c r="C309" i="7"/>
  <c r="D309" i="7"/>
  <c r="E309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T309" i="7"/>
  <c r="U309" i="7"/>
  <c r="V309" i="7"/>
  <c r="W309" i="7"/>
  <c r="X309" i="7"/>
  <c r="Y309" i="7"/>
  <c r="A310" i="7"/>
  <c r="B310" i="7"/>
  <c r="C310" i="7"/>
  <c r="D310" i="7"/>
  <c r="E310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T310" i="7"/>
  <c r="U310" i="7"/>
  <c r="V310" i="7"/>
  <c r="W310" i="7"/>
  <c r="X310" i="7"/>
  <c r="Y310" i="7"/>
  <c r="A311" i="7"/>
  <c r="B311" i="7"/>
  <c r="C311" i="7"/>
  <c r="D311" i="7"/>
  <c r="E311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T311" i="7"/>
  <c r="U311" i="7"/>
  <c r="V311" i="7"/>
  <c r="W311" i="7"/>
  <c r="X311" i="7"/>
  <c r="Y311" i="7"/>
  <c r="A312" i="7"/>
  <c r="B312" i="7"/>
  <c r="C312" i="7"/>
  <c r="D312" i="7"/>
  <c r="E312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T312" i="7"/>
  <c r="U312" i="7"/>
  <c r="V312" i="7"/>
  <c r="W312" i="7"/>
  <c r="X312" i="7"/>
  <c r="Y312" i="7"/>
  <c r="A313" i="7"/>
  <c r="B313" i="7"/>
  <c r="C313" i="7"/>
  <c r="D313" i="7"/>
  <c r="E313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T313" i="7"/>
  <c r="U313" i="7"/>
  <c r="V313" i="7"/>
  <c r="W313" i="7"/>
  <c r="X313" i="7"/>
  <c r="Y313" i="7"/>
  <c r="A314" i="7"/>
  <c r="B314" i="7"/>
  <c r="C314" i="7"/>
  <c r="D314" i="7"/>
  <c r="E314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T314" i="7"/>
  <c r="U314" i="7"/>
  <c r="V314" i="7"/>
  <c r="W314" i="7"/>
  <c r="X314" i="7"/>
  <c r="Y314" i="7"/>
  <c r="A315" i="7"/>
  <c r="B315" i="7"/>
  <c r="C315" i="7"/>
  <c r="D315" i="7"/>
  <c r="E315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T315" i="7"/>
  <c r="U315" i="7"/>
  <c r="V315" i="7"/>
  <c r="W315" i="7"/>
  <c r="X315" i="7"/>
  <c r="Y315" i="7"/>
  <c r="A316" i="7"/>
  <c r="B316" i="7"/>
  <c r="C316" i="7"/>
  <c r="D316" i="7"/>
  <c r="E316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T316" i="7"/>
  <c r="U316" i="7"/>
  <c r="V316" i="7"/>
  <c r="W316" i="7"/>
  <c r="X316" i="7"/>
  <c r="Y316" i="7"/>
  <c r="A317" i="7"/>
  <c r="B317" i="7"/>
  <c r="C317" i="7"/>
  <c r="D317" i="7"/>
  <c r="E317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T317" i="7"/>
  <c r="U317" i="7"/>
  <c r="V317" i="7"/>
  <c r="W317" i="7"/>
  <c r="X317" i="7"/>
  <c r="Y317" i="7"/>
  <c r="A318" i="7"/>
  <c r="B318" i="7"/>
  <c r="C318" i="7"/>
  <c r="D318" i="7"/>
  <c r="E318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T318" i="7"/>
  <c r="U318" i="7"/>
  <c r="V318" i="7"/>
  <c r="W318" i="7"/>
  <c r="X318" i="7"/>
  <c r="Y318" i="7"/>
  <c r="A319" i="7"/>
  <c r="B319" i="7"/>
  <c r="C319" i="7"/>
  <c r="D319" i="7"/>
  <c r="E319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T319" i="7"/>
  <c r="U319" i="7"/>
  <c r="V319" i="7"/>
  <c r="W319" i="7"/>
  <c r="X319" i="7"/>
  <c r="Y319" i="7"/>
  <c r="A320" i="7"/>
  <c r="B320" i="7"/>
  <c r="C320" i="7"/>
  <c r="D320" i="7"/>
  <c r="E320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T320" i="7"/>
  <c r="U320" i="7"/>
  <c r="V320" i="7"/>
  <c r="W320" i="7"/>
  <c r="X320" i="7"/>
  <c r="Y320" i="7"/>
  <c r="A321" i="7"/>
  <c r="B321" i="7"/>
  <c r="C321" i="7"/>
  <c r="D321" i="7"/>
  <c r="E321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T321" i="7"/>
  <c r="U321" i="7"/>
  <c r="V321" i="7"/>
  <c r="W321" i="7"/>
  <c r="X321" i="7"/>
  <c r="Y321" i="7"/>
  <c r="A322" i="7"/>
  <c r="B322" i="7"/>
  <c r="C322" i="7"/>
  <c r="D322" i="7"/>
  <c r="E322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T322" i="7"/>
  <c r="U322" i="7"/>
  <c r="V322" i="7"/>
  <c r="W322" i="7"/>
  <c r="X322" i="7"/>
  <c r="Y322" i="7"/>
  <c r="A323" i="7"/>
  <c r="B323" i="7"/>
  <c r="C323" i="7"/>
  <c r="D323" i="7"/>
  <c r="E323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T323" i="7"/>
  <c r="U323" i="7"/>
  <c r="V323" i="7"/>
  <c r="W323" i="7"/>
  <c r="X323" i="7"/>
  <c r="Y323" i="7"/>
  <c r="A324" i="7"/>
  <c r="B324" i="7"/>
  <c r="C324" i="7"/>
  <c r="D324" i="7"/>
  <c r="E324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T324" i="7"/>
  <c r="U324" i="7"/>
  <c r="V324" i="7"/>
  <c r="W324" i="7"/>
  <c r="X324" i="7"/>
  <c r="Y324" i="7"/>
  <c r="A325" i="7"/>
  <c r="B325" i="7"/>
  <c r="C325" i="7"/>
  <c r="D325" i="7"/>
  <c r="E325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T325" i="7"/>
  <c r="U325" i="7"/>
  <c r="V325" i="7"/>
  <c r="W325" i="7"/>
  <c r="X325" i="7"/>
  <c r="Y325" i="7"/>
  <c r="A326" i="7"/>
  <c r="B326" i="7"/>
  <c r="C326" i="7"/>
  <c r="D326" i="7"/>
  <c r="E326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T326" i="7"/>
  <c r="U326" i="7"/>
  <c r="V326" i="7"/>
  <c r="W326" i="7"/>
  <c r="X326" i="7"/>
  <c r="Y326" i="7"/>
  <c r="A327" i="7"/>
  <c r="B327" i="7"/>
  <c r="C327" i="7"/>
  <c r="D327" i="7"/>
  <c r="E327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T327" i="7"/>
  <c r="U327" i="7"/>
  <c r="V327" i="7"/>
  <c r="W327" i="7"/>
  <c r="X327" i="7"/>
  <c r="Y327" i="7"/>
  <c r="A328" i="7"/>
  <c r="B328" i="7"/>
  <c r="C328" i="7"/>
  <c r="D328" i="7"/>
  <c r="E328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T328" i="7"/>
  <c r="U328" i="7"/>
  <c r="V328" i="7"/>
  <c r="W328" i="7"/>
  <c r="X328" i="7"/>
  <c r="Y328" i="7"/>
  <c r="A329" i="7"/>
  <c r="B329" i="7"/>
  <c r="C329" i="7"/>
  <c r="D329" i="7"/>
  <c r="E329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T329" i="7"/>
  <c r="U329" i="7"/>
  <c r="V329" i="7"/>
  <c r="W329" i="7"/>
  <c r="X329" i="7"/>
  <c r="Y329" i="7"/>
  <c r="A330" i="7"/>
  <c r="B330" i="7"/>
  <c r="C330" i="7"/>
  <c r="D330" i="7"/>
  <c r="E330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T330" i="7"/>
  <c r="U330" i="7"/>
  <c r="V330" i="7"/>
  <c r="W330" i="7"/>
  <c r="X330" i="7"/>
  <c r="Y330" i="7"/>
  <c r="A331" i="7"/>
  <c r="B331" i="7"/>
  <c r="C331" i="7"/>
  <c r="D331" i="7"/>
  <c r="E331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T331" i="7"/>
  <c r="U331" i="7"/>
  <c r="V331" i="7"/>
  <c r="W331" i="7"/>
  <c r="X331" i="7"/>
  <c r="Y331" i="7"/>
  <c r="A332" i="7"/>
  <c r="B332" i="7"/>
  <c r="C332" i="7"/>
  <c r="D332" i="7"/>
  <c r="E332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T332" i="7"/>
  <c r="U332" i="7"/>
  <c r="V332" i="7"/>
  <c r="W332" i="7"/>
  <c r="X332" i="7"/>
  <c r="Y332" i="7"/>
  <c r="A333" i="7"/>
  <c r="B333" i="7"/>
  <c r="C333" i="7"/>
  <c r="D333" i="7"/>
  <c r="E333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T333" i="7"/>
  <c r="U333" i="7"/>
  <c r="V333" i="7"/>
  <c r="W333" i="7"/>
  <c r="X333" i="7"/>
  <c r="Y333" i="7"/>
  <c r="A334" i="7"/>
  <c r="B334" i="7"/>
  <c r="C334" i="7"/>
  <c r="D334" i="7"/>
  <c r="E334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T334" i="7"/>
  <c r="U334" i="7"/>
  <c r="V334" i="7"/>
  <c r="W334" i="7"/>
  <c r="X334" i="7"/>
  <c r="Y334" i="7"/>
  <c r="A335" i="7"/>
  <c r="B335" i="7"/>
  <c r="C335" i="7"/>
  <c r="D335" i="7"/>
  <c r="E335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T335" i="7"/>
  <c r="U335" i="7"/>
  <c r="V335" i="7"/>
  <c r="W335" i="7"/>
  <c r="X335" i="7"/>
  <c r="Y335" i="7"/>
  <c r="A336" i="7"/>
  <c r="B336" i="7"/>
  <c r="C336" i="7"/>
  <c r="D336" i="7"/>
  <c r="E336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T336" i="7"/>
  <c r="U336" i="7"/>
  <c r="V336" i="7"/>
  <c r="W336" i="7"/>
  <c r="X336" i="7"/>
  <c r="Y336" i="7"/>
  <c r="A337" i="7"/>
  <c r="B337" i="7"/>
  <c r="C337" i="7"/>
  <c r="D337" i="7"/>
  <c r="E337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T337" i="7"/>
  <c r="U337" i="7"/>
  <c r="V337" i="7"/>
  <c r="W337" i="7"/>
  <c r="X337" i="7"/>
  <c r="Y337" i="7"/>
  <c r="A338" i="7"/>
  <c r="B338" i="7"/>
  <c r="C338" i="7"/>
  <c r="D338" i="7"/>
  <c r="E338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T338" i="7"/>
  <c r="U338" i="7"/>
  <c r="V338" i="7"/>
  <c r="W338" i="7"/>
  <c r="X338" i="7"/>
  <c r="Y338" i="7"/>
  <c r="A339" i="7"/>
  <c r="B339" i="7"/>
  <c r="C339" i="7"/>
  <c r="D339" i="7"/>
  <c r="E339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T339" i="7"/>
  <c r="U339" i="7"/>
  <c r="V339" i="7"/>
  <c r="W339" i="7"/>
  <c r="X339" i="7"/>
  <c r="Y339" i="7"/>
  <c r="A340" i="7"/>
  <c r="B340" i="7"/>
  <c r="C340" i="7"/>
  <c r="D340" i="7"/>
  <c r="E340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T340" i="7"/>
  <c r="U340" i="7"/>
  <c r="V340" i="7"/>
  <c r="W340" i="7"/>
  <c r="X340" i="7"/>
  <c r="Y340" i="7"/>
  <c r="A341" i="7"/>
  <c r="B341" i="7"/>
  <c r="C341" i="7"/>
  <c r="D341" i="7"/>
  <c r="E341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T341" i="7"/>
  <c r="U341" i="7"/>
  <c r="V341" i="7"/>
  <c r="W341" i="7"/>
  <c r="X341" i="7"/>
  <c r="Y341" i="7"/>
  <c r="A342" i="7"/>
  <c r="B342" i="7"/>
  <c r="C342" i="7"/>
  <c r="D342" i="7"/>
  <c r="E342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T342" i="7"/>
  <c r="U342" i="7"/>
  <c r="V342" i="7"/>
  <c r="W342" i="7"/>
  <c r="X342" i="7"/>
  <c r="Y342" i="7"/>
  <c r="A343" i="7"/>
  <c r="B343" i="7"/>
  <c r="C343" i="7"/>
  <c r="D343" i="7"/>
  <c r="E343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T343" i="7"/>
  <c r="U343" i="7"/>
  <c r="V343" i="7"/>
  <c r="W343" i="7"/>
  <c r="X343" i="7"/>
  <c r="Y343" i="7"/>
  <c r="A344" i="7"/>
  <c r="B344" i="7"/>
  <c r="C344" i="7"/>
  <c r="D344" i="7"/>
  <c r="E344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T344" i="7"/>
  <c r="U344" i="7"/>
  <c r="V344" i="7"/>
  <c r="W344" i="7"/>
  <c r="X344" i="7"/>
  <c r="Y344" i="7"/>
  <c r="A345" i="7"/>
  <c r="B345" i="7"/>
  <c r="C345" i="7"/>
  <c r="D345" i="7"/>
  <c r="E345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T345" i="7"/>
  <c r="U345" i="7"/>
  <c r="V345" i="7"/>
  <c r="W345" i="7"/>
  <c r="X345" i="7"/>
  <c r="Y345" i="7"/>
  <c r="A346" i="7"/>
  <c r="B346" i="7"/>
  <c r="C346" i="7"/>
  <c r="D346" i="7"/>
  <c r="E346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T346" i="7"/>
  <c r="U346" i="7"/>
  <c r="V346" i="7"/>
  <c r="W346" i="7"/>
  <c r="X346" i="7"/>
  <c r="Y346" i="7"/>
  <c r="A347" i="7"/>
  <c r="B347" i="7"/>
  <c r="C347" i="7"/>
  <c r="D347" i="7"/>
  <c r="E347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T347" i="7"/>
  <c r="U347" i="7"/>
  <c r="V347" i="7"/>
  <c r="W347" i="7"/>
  <c r="X347" i="7"/>
  <c r="Y347" i="7"/>
  <c r="A348" i="7"/>
  <c r="B348" i="7"/>
  <c r="C348" i="7"/>
  <c r="D348" i="7"/>
  <c r="E348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T348" i="7"/>
  <c r="U348" i="7"/>
  <c r="V348" i="7"/>
  <c r="W348" i="7"/>
  <c r="X348" i="7"/>
  <c r="Y348" i="7"/>
  <c r="A349" i="7"/>
  <c r="B349" i="7"/>
  <c r="C349" i="7"/>
  <c r="D349" i="7"/>
  <c r="E349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T349" i="7"/>
  <c r="U349" i="7"/>
  <c r="V349" i="7"/>
  <c r="W349" i="7"/>
  <c r="X349" i="7"/>
  <c r="Y349" i="7"/>
  <c r="A350" i="7"/>
  <c r="B350" i="7"/>
  <c r="C350" i="7"/>
  <c r="D350" i="7"/>
  <c r="E350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T350" i="7"/>
  <c r="U350" i="7"/>
  <c r="V350" i="7"/>
  <c r="W350" i="7"/>
  <c r="X350" i="7"/>
  <c r="Y350" i="7"/>
  <c r="A351" i="7"/>
  <c r="B351" i="7"/>
  <c r="C351" i="7"/>
  <c r="D351" i="7"/>
  <c r="E351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T351" i="7"/>
  <c r="U351" i="7"/>
  <c r="V351" i="7"/>
  <c r="W351" i="7"/>
  <c r="X351" i="7"/>
  <c r="Y351" i="7"/>
  <c r="A352" i="7"/>
  <c r="B352" i="7"/>
  <c r="C352" i="7"/>
  <c r="D352" i="7"/>
  <c r="E352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T352" i="7"/>
  <c r="U352" i="7"/>
  <c r="V352" i="7"/>
  <c r="W352" i="7"/>
  <c r="X352" i="7"/>
  <c r="Y352" i="7"/>
  <c r="A353" i="7"/>
  <c r="B353" i="7"/>
  <c r="C353" i="7"/>
  <c r="D353" i="7"/>
  <c r="E353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T353" i="7"/>
  <c r="U353" i="7"/>
  <c r="V353" i="7"/>
  <c r="W353" i="7"/>
  <c r="X353" i="7"/>
  <c r="Y353" i="7"/>
  <c r="A354" i="7"/>
  <c r="B354" i="7"/>
  <c r="C354" i="7"/>
  <c r="D354" i="7"/>
  <c r="E354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T354" i="7"/>
  <c r="U354" i="7"/>
  <c r="V354" i="7"/>
  <c r="W354" i="7"/>
  <c r="X354" i="7"/>
  <c r="Y354" i="7"/>
  <c r="A355" i="7"/>
  <c r="B355" i="7"/>
  <c r="C355" i="7"/>
  <c r="D355" i="7"/>
  <c r="E355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T355" i="7"/>
  <c r="U355" i="7"/>
  <c r="V355" i="7"/>
  <c r="W355" i="7"/>
  <c r="X355" i="7"/>
  <c r="Y355" i="7"/>
  <c r="A356" i="7"/>
  <c r="B356" i="7"/>
  <c r="C356" i="7"/>
  <c r="D356" i="7"/>
  <c r="E356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T356" i="7"/>
  <c r="U356" i="7"/>
  <c r="V356" i="7"/>
  <c r="W356" i="7"/>
  <c r="X356" i="7"/>
  <c r="Y356" i="7"/>
  <c r="A357" i="7"/>
  <c r="B357" i="7"/>
  <c r="C357" i="7"/>
  <c r="D357" i="7"/>
  <c r="E357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T357" i="7"/>
  <c r="U357" i="7"/>
  <c r="V357" i="7"/>
  <c r="W357" i="7"/>
  <c r="X357" i="7"/>
  <c r="Y357" i="7"/>
  <c r="A358" i="7"/>
  <c r="B358" i="7"/>
  <c r="C358" i="7"/>
  <c r="D358" i="7"/>
  <c r="E358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T358" i="7"/>
  <c r="U358" i="7"/>
  <c r="V358" i="7"/>
  <c r="W358" i="7"/>
  <c r="X358" i="7"/>
  <c r="Y358" i="7"/>
  <c r="A359" i="7"/>
  <c r="B359" i="7"/>
  <c r="C359" i="7"/>
  <c r="D359" i="7"/>
  <c r="E359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T359" i="7"/>
  <c r="U359" i="7"/>
  <c r="V359" i="7"/>
  <c r="W359" i="7"/>
  <c r="X359" i="7"/>
  <c r="Y359" i="7"/>
  <c r="A360" i="7"/>
  <c r="B360" i="7"/>
  <c r="C360" i="7"/>
  <c r="D360" i="7"/>
  <c r="E360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T360" i="7"/>
  <c r="U360" i="7"/>
  <c r="V360" i="7"/>
  <c r="W360" i="7"/>
  <c r="X360" i="7"/>
  <c r="Y360" i="7"/>
  <c r="A361" i="7"/>
  <c r="B361" i="7"/>
  <c r="C361" i="7"/>
  <c r="D361" i="7"/>
  <c r="E361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T361" i="7"/>
  <c r="U361" i="7"/>
  <c r="V361" i="7"/>
  <c r="W361" i="7"/>
  <c r="X361" i="7"/>
  <c r="Y361" i="7"/>
  <c r="A362" i="7"/>
  <c r="B362" i="7"/>
  <c r="C362" i="7"/>
  <c r="D362" i="7"/>
  <c r="E362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T362" i="7"/>
  <c r="U362" i="7"/>
  <c r="V362" i="7"/>
  <c r="W362" i="7"/>
  <c r="X362" i="7"/>
  <c r="Y362" i="7"/>
  <c r="A363" i="7"/>
  <c r="B363" i="7"/>
  <c r="C363" i="7"/>
  <c r="D363" i="7"/>
  <c r="E363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T363" i="7"/>
  <c r="U363" i="7"/>
  <c r="V363" i="7"/>
  <c r="W363" i="7"/>
  <c r="X363" i="7"/>
  <c r="Y363" i="7"/>
  <c r="A364" i="7"/>
  <c r="B364" i="7"/>
  <c r="C364" i="7"/>
  <c r="D364" i="7"/>
  <c r="E364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T364" i="7"/>
  <c r="U364" i="7"/>
  <c r="V364" i="7"/>
  <c r="W364" i="7"/>
  <c r="X364" i="7"/>
  <c r="Y364" i="7"/>
  <c r="A365" i="7"/>
  <c r="B365" i="7"/>
  <c r="C365" i="7"/>
  <c r="D365" i="7"/>
  <c r="E365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T365" i="7"/>
  <c r="U365" i="7"/>
  <c r="V365" i="7"/>
  <c r="W365" i="7"/>
  <c r="X365" i="7"/>
  <c r="Y365" i="7"/>
  <c r="A366" i="7"/>
  <c r="B366" i="7"/>
  <c r="C366" i="7"/>
  <c r="D366" i="7"/>
  <c r="E366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T366" i="7"/>
  <c r="U366" i="7"/>
  <c r="V366" i="7"/>
  <c r="W366" i="7"/>
  <c r="X366" i="7"/>
  <c r="Y366" i="7"/>
  <c r="A367" i="7"/>
  <c r="B367" i="7"/>
  <c r="C367" i="7"/>
  <c r="D367" i="7"/>
  <c r="E367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T367" i="7"/>
  <c r="U367" i="7"/>
  <c r="V367" i="7"/>
  <c r="W367" i="7"/>
  <c r="X367" i="7"/>
  <c r="Y367" i="7"/>
  <c r="A368" i="7"/>
  <c r="B368" i="7"/>
  <c r="C368" i="7"/>
  <c r="D368" i="7"/>
  <c r="E368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T368" i="7"/>
  <c r="U368" i="7"/>
  <c r="V368" i="7"/>
  <c r="W368" i="7"/>
  <c r="X368" i="7"/>
  <c r="Y368" i="7"/>
  <c r="A369" i="7"/>
  <c r="B369" i="7"/>
  <c r="C369" i="7"/>
  <c r="D369" i="7"/>
  <c r="E369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T369" i="7"/>
  <c r="U369" i="7"/>
  <c r="V369" i="7"/>
  <c r="W369" i="7"/>
  <c r="X369" i="7"/>
  <c r="Y369" i="7"/>
  <c r="A370" i="7"/>
  <c r="B370" i="7"/>
  <c r="C370" i="7"/>
  <c r="D370" i="7"/>
  <c r="E370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T370" i="7"/>
  <c r="U370" i="7"/>
  <c r="V370" i="7"/>
  <c r="W370" i="7"/>
  <c r="X370" i="7"/>
  <c r="Y370" i="7"/>
  <c r="A371" i="7"/>
  <c r="B371" i="7"/>
  <c r="C371" i="7"/>
  <c r="D371" i="7"/>
  <c r="E371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T371" i="7"/>
  <c r="U371" i="7"/>
  <c r="V371" i="7"/>
  <c r="W371" i="7"/>
  <c r="X371" i="7"/>
  <c r="Y371" i="7"/>
  <c r="A372" i="7"/>
  <c r="B372" i="7"/>
  <c r="C372" i="7"/>
  <c r="D372" i="7"/>
  <c r="E372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T372" i="7"/>
  <c r="U372" i="7"/>
  <c r="V372" i="7"/>
  <c r="W372" i="7"/>
  <c r="X372" i="7"/>
  <c r="Y372" i="7"/>
  <c r="A373" i="7"/>
  <c r="B373" i="7"/>
  <c r="C373" i="7"/>
  <c r="D373" i="7"/>
  <c r="E373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T373" i="7"/>
  <c r="U373" i="7"/>
  <c r="V373" i="7"/>
  <c r="W373" i="7"/>
  <c r="X373" i="7"/>
  <c r="Y373" i="7"/>
  <c r="A374" i="7"/>
  <c r="B374" i="7"/>
  <c r="C374" i="7"/>
  <c r="D374" i="7"/>
  <c r="E374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T374" i="7"/>
  <c r="U374" i="7"/>
  <c r="V374" i="7"/>
  <c r="W374" i="7"/>
  <c r="X374" i="7"/>
  <c r="Y374" i="7"/>
  <c r="A375" i="7"/>
  <c r="B375" i="7"/>
  <c r="C375" i="7"/>
  <c r="D375" i="7"/>
  <c r="E375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T375" i="7"/>
  <c r="U375" i="7"/>
  <c r="V375" i="7"/>
  <c r="W375" i="7"/>
  <c r="X375" i="7"/>
  <c r="Y375" i="7"/>
  <c r="A376" i="7"/>
  <c r="B376" i="7"/>
  <c r="C376" i="7"/>
  <c r="D376" i="7"/>
  <c r="E376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T376" i="7"/>
  <c r="U376" i="7"/>
  <c r="V376" i="7"/>
  <c r="W376" i="7"/>
  <c r="X376" i="7"/>
  <c r="Y376" i="7"/>
  <c r="A377" i="7"/>
  <c r="B377" i="7"/>
  <c r="C377" i="7"/>
  <c r="D377" i="7"/>
  <c r="E377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T377" i="7"/>
  <c r="U377" i="7"/>
  <c r="V377" i="7"/>
  <c r="W377" i="7"/>
  <c r="X377" i="7"/>
  <c r="Y377" i="7"/>
  <c r="A378" i="7"/>
  <c r="B378" i="7"/>
  <c r="C378" i="7"/>
  <c r="D378" i="7"/>
  <c r="E378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T378" i="7"/>
  <c r="U378" i="7"/>
  <c r="V378" i="7"/>
  <c r="W378" i="7"/>
  <c r="X378" i="7"/>
  <c r="Y378" i="7"/>
  <c r="A379" i="7"/>
  <c r="B379" i="7"/>
  <c r="C379" i="7"/>
  <c r="D379" i="7"/>
  <c r="E379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T379" i="7"/>
  <c r="U379" i="7"/>
  <c r="V379" i="7"/>
  <c r="W379" i="7"/>
  <c r="X379" i="7"/>
  <c r="Y379" i="7"/>
  <c r="A380" i="7"/>
  <c r="B380" i="7"/>
  <c r="C380" i="7"/>
  <c r="D380" i="7"/>
  <c r="E380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T380" i="7"/>
  <c r="U380" i="7"/>
  <c r="V380" i="7"/>
  <c r="W380" i="7"/>
  <c r="X380" i="7"/>
  <c r="Y380" i="7"/>
  <c r="A381" i="7"/>
  <c r="B381" i="7"/>
  <c r="C381" i="7"/>
  <c r="D381" i="7"/>
  <c r="E381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T381" i="7"/>
  <c r="U381" i="7"/>
  <c r="V381" i="7"/>
  <c r="W381" i="7"/>
  <c r="X381" i="7"/>
  <c r="Y381" i="7"/>
  <c r="A382" i="7"/>
  <c r="B382" i="7"/>
  <c r="C382" i="7"/>
  <c r="D382" i="7"/>
  <c r="E382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T382" i="7"/>
  <c r="U382" i="7"/>
  <c r="V382" i="7"/>
  <c r="W382" i="7"/>
  <c r="X382" i="7"/>
  <c r="Y382" i="7"/>
  <c r="A383" i="7"/>
  <c r="B383" i="7"/>
  <c r="C383" i="7"/>
  <c r="D383" i="7"/>
  <c r="E383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T383" i="7"/>
  <c r="U383" i="7"/>
  <c r="V383" i="7"/>
  <c r="W383" i="7"/>
  <c r="X383" i="7"/>
  <c r="Y383" i="7"/>
  <c r="A384" i="7"/>
  <c r="B384" i="7"/>
  <c r="C384" i="7"/>
  <c r="D384" i="7"/>
  <c r="E384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T384" i="7"/>
  <c r="U384" i="7"/>
  <c r="V384" i="7"/>
  <c r="W384" i="7"/>
  <c r="X384" i="7"/>
  <c r="Y384" i="7"/>
  <c r="A385" i="7"/>
  <c r="B385" i="7"/>
  <c r="C385" i="7"/>
  <c r="D385" i="7"/>
  <c r="E385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T385" i="7"/>
  <c r="U385" i="7"/>
  <c r="V385" i="7"/>
  <c r="W385" i="7"/>
  <c r="X385" i="7"/>
  <c r="Y385" i="7"/>
  <c r="A386" i="7"/>
  <c r="B386" i="7"/>
  <c r="C386" i="7"/>
  <c r="D386" i="7"/>
  <c r="E386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T386" i="7"/>
  <c r="U386" i="7"/>
  <c r="V386" i="7"/>
  <c r="W386" i="7"/>
  <c r="X386" i="7"/>
  <c r="Y386" i="7"/>
  <c r="A387" i="7"/>
  <c r="B387" i="7"/>
  <c r="C387" i="7"/>
  <c r="D387" i="7"/>
  <c r="E387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T387" i="7"/>
  <c r="U387" i="7"/>
  <c r="V387" i="7"/>
  <c r="W387" i="7"/>
  <c r="X387" i="7"/>
  <c r="Y387" i="7"/>
  <c r="A388" i="7"/>
  <c r="B388" i="7"/>
  <c r="C388" i="7"/>
  <c r="D388" i="7"/>
  <c r="E388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T388" i="7"/>
  <c r="U388" i="7"/>
  <c r="V388" i="7"/>
  <c r="W388" i="7"/>
  <c r="X388" i="7"/>
  <c r="Y388" i="7"/>
  <c r="A389" i="7"/>
  <c r="B389" i="7"/>
  <c r="C389" i="7"/>
  <c r="D389" i="7"/>
  <c r="E389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T389" i="7"/>
  <c r="U389" i="7"/>
  <c r="V389" i="7"/>
  <c r="W389" i="7"/>
  <c r="X389" i="7"/>
  <c r="Y389" i="7"/>
  <c r="A390" i="7"/>
  <c r="B390" i="7"/>
  <c r="C390" i="7"/>
  <c r="D390" i="7"/>
  <c r="E390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T390" i="7"/>
  <c r="U390" i="7"/>
  <c r="V390" i="7"/>
  <c r="W390" i="7"/>
  <c r="X390" i="7"/>
  <c r="Y390" i="7"/>
  <c r="A391" i="7"/>
  <c r="B391" i="7"/>
  <c r="C391" i="7"/>
  <c r="D391" i="7"/>
  <c r="E391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T391" i="7"/>
  <c r="U391" i="7"/>
  <c r="V391" i="7"/>
  <c r="W391" i="7"/>
  <c r="X391" i="7"/>
  <c r="Y391" i="7"/>
  <c r="A392" i="7"/>
  <c r="B392" i="7"/>
  <c r="C392" i="7"/>
  <c r="D392" i="7"/>
  <c r="E392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T392" i="7"/>
  <c r="U392" i="7"/>
  <c r="V392" i="7"/>
  <c r="W392" i="7"/>
  <c r="X392" i="7"/>
  <c r="Y392" i="7"/>
  <c r="A393" i="7"/>
  <c r="B393" i="7"/>
  <c r="C393" i="7"/>
  <c r="D393" i="7"/>
  <c r="E393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T393" i="7"/>
  <c r="U393" i="7"/>
  <c r="V393" i="7"/>
  <c r="W393" i="7"/>
  <c r="X393" i="7"/>
  <c r="Y393" i="7"/>
  <c r="A394" i="7"/>
  <c r="B394" i="7"/>
  <c r="C394" i="7"/>
  <c r="D394" i="7"/>
  <c r="E394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T394" i="7"/>
  <c r="U394" i="7"/>
  <c r="V394" i="7"/>
  <c r="W394" i="7"/>
  <c r="X394" i="7"/>
  <c r="Y394" i="7"/>
  <c r="A395" i="7"/>
  <c r="B395" i="7"/>
  <c r="C395" i="7"/>
  <c r="D395" i="7"/>
  <c r="E395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T395" i="7"/>
  <c r="U395" i="7"/>
  <c r="V395" i="7"/>
  <c r="W395" i="7"/>
  <c r="X395" i="7"/>
  <c r="Y395" i="7"/>
  <c r="A396" i="7"/>
  <c r="B396" i="7"/>
  <c r="C396" i="7"/>
  <c r="D396" i="7"/>
  <c r="E396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T396" i="7"/>
  <c r="U396" i="7"/>
  <c r="V396" i="7"/>
  <c r="W396" i="7"/>
  <c r="X396" i="7"/>
  <c r="Y396" i="7"/>
  <c r="A397" i="7"/>
  <c r="B397" i="7"/>
  <c r="C397" i="7"/>
  <c r="D397" i="7"/>
  <c r="E397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T397" i="7"/>
  <c r="U397" i="7"/>
  <c r="V397" i="7"/>
  <c r="W397" i="7"/>
  <c r="X397" i="7"/>
  <c r="Y397" i="7"/>
  <c r="A398" i="7"/>
  <c r="B398" i="7"/>
  <c r="C398" i="7"/>
  <c r="D398" i="7"/>
  <c r="E398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T398" i="7"/>
  <c r="U398" i="7"/>
  <c r="V398" i="7"/>
  <c r="W398" i="7"/>
  <c r="X398" i="7"/>
  <c r="Y398" i="7"/>
  <c r="A399" i="7"/>
  <c r="B399" i="7"/>
  <c r="C399" i="7"/>
  <c r="D399" i="7"/>
  <c r="E399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T399" i="7"/>
  <c r="U399" i="7"/>
  <c r="V399" i="7"/>
  <c r="W399" i="7"/>
  <c r="X399" i="7"/>
  <c r="Y399" i="7"/>
  <c r="A400" i="7"/>
  <c r="B400" i="7"/>
  <c r="C400" i="7"/>
  <c r="D400" i="7"/>
  <c r="E400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T400" i="7"/>
  <c r="U400" i="7"/>
  <c r="V400" i="7"/>
  <c r="W400" i="7"/>
  <c r="X400" i="7"/>
  <c r="Y400" i="7"/>
  <c r="A401" i="7"/>
  <c r="B401" i="7"/>
  <c r="C401" i="7"/>
  <c r="D401" i="7"/>
  <c r="E401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T401" i="7"/>
  <c r="U401" i="7"/>
  <c r="V401" i="7"/>
  <c r="W401" i="7"/>
  <c r="X401" i="7"/>
  <c r="Y401" i="7"/>
  <c r="A402" i="7"/>
  <c r="B402" i="7"/>
  <c r="C402" i="7"/>
  <c r="D402" i="7"/>
  <c r="E402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T402" i="7"/>
  <c r="U402" i="7"/>
  <c r="V402" i="7"/>
  <c r="W402" i="7"/>
  <c r="X402" i="7"/>
  <c r="Y402" i="7"/>
  <c r="A403" i="7"/>
  <c r="B403" i="7"/>
  <c r="C403" i="7"/>
  <c r="D403" i="7"/>
  <c r="E403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T403" i="7"/>
  <c r="U403" i="7"/>
  <c r="V403" i="7"/>
  <c r="W403" i="7"/>
  <c r="X403" i="7"/>
  <c r="Y403" i="7"/>
  <c r="A404" i="7"/>
  <c r="B404" i="7"/>
  <c r="C404" i="7"/>
  <c r="D404" i="7"/>
  <c r="E404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T404" i="7"/>
  <c r="U404" i="7"/>
  <c r="V404" i="7"/>
  <c r="W404" i="7"/>
  <c r="X404" i="7"/>
  <c r="Y404" i="7"/>
  <c r="A405" i="7"/>
  <c r="B405" i="7"/>
  <c r="C405" i="7"/>
  <c r="D405" i="7"/>
  <c r="E405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T405" i="7"/>
  <c r="U405" i="7"/>
  <c r="V405" i="7"/>
  <c r="W405" i="7"/>
  <c r="X405" i="7"/>
  <c r="Y405" i="7"/>
  <c r="A406" i="7"/>
  <c r="B406" i="7"/>
  <c r="C406" i="7"/>
  <c r="D406" i="7"/>
  <c r="E406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T406" i="7"/>
  <c r="U406" i="7"/>
  <c r="V406" i="7"/>
  <c r="W406" i="7"/>
  <c r="X406" i="7"/>
  <c r="Y406" i="7"/>
  <c r="A407" i="7"/>
  <c r="B407" i="7"/>
  <c r="C407" i="7"/>
  <c r="D407" i="7"/>
  <c r="E407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T407" i="7"/>
  <c r="U407" i="7"/>
  <c r="V407" i="7"/>
  <c r="W407" i="7"/>
  <c r="X407" i="7"/>
  <c r="Y407" i="7"/>
  <c r="A408" i="7"/>
  <c r="B408" i="7"/>
  <c r="C408" i="7"/>
  <c r="D408" i="7"/>
  <c r="E408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T408" i="7"/>
  <c r="U408" i="7"/>
  <c r="V408" i="7"/>
  <c r="W408" i="7"/>
  <c r="X408" i="7"/>
  <c r="Y408" i="7"/>
  <c r="A409" i="7"/>
  <c r="B409" i="7"/>
  <c r="C409" i="7"/>
  <c r="D409" i="7"/>
  <c r="E409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T409" i="7"/>
  <c r="U409" i="7"/>
  <c r="V409" i="7"/>
  <c r="W409" i="7"/>
  <c r="X409" i="7"/>
  <c r="Y409" i="7"/>
  <c r="A410" i="7"/>
  <c r="B410" i="7"/>
  <c r="C410" i="7"/>
  <c r="D410" i="7"/>
  <c r="E410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T410" i="7"/>
  <c r="U410" i="7"/>
  <c r="V410" i="7"/>
  <c r="W410" i="7"/>
  <c r="X410" i="7"/>
  <c r="Y410" i="7"/>
  <c r="A411" i="7"/>
  <c r="B411" i="7"/>
  <c r="C411" i="7"/>
  <c r="D411" i="7"/>
  <c r="E411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T411" i="7"/>
  <c r="U411" i="7"/>
  <c r="V411" i="7"/>
  <c r="W411" i="7"/>
  <c r="X411" i="7"/>
  <c r="Y411" i="7"/>
  <c r="A412" i="7"/>
  <c r="B412" i="7"/>
  <c r="C412" i="7"/>
  <c r="D412" i="7"/>
  <c r="E412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T412" i="7"/>
  <c r="U412" i="7"/>
  <c r="V412" i="7"/>
  <c r="W412" i="7"/>
  <c r="X412" i="7"/>
  <c r="Y412" i="7"/>
  <c r="A413" i="7"/>
  <c r="B413" i="7"/>
  <c r="C413" i="7"/>
  <c r="D413" i="7"/>
  <c r="E413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T413" i="7"/>
  <c r="U413" i="7"/>
  <c r="V413" i="7"/>
  <c r="W413" i="7"/>
  <c r="X413" i="7"/>
  <c r="Y413" i="7"/>
  <c r="A414" i="7"/>
  <c r="B414" i="7"/>
  <c r="C414" i="7"/>
  <c r="D414" i="7"/>
  <c r="E414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T414" i="7"/>
  <c r="U414" i="7"/>
  <c r="V414" i="7"/>
  <c r="W414" i="7"/>
  <c r="X414" i="7"/>
  <c r="Y414" i="7"/>
  <c r="A415" i="7"/>
  <c r="B415" i="7"/>
  <c r="C415" i="7"/>
  <c r="D415" i="7"/>
  <c r="E415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T415" i="7"/>
  <c r="U415" i="7"/>
  <c r="V415" i="7"/>
  <c r="W415" i="7"/>
  <c r="X415" i="7"/>
  <c r="Y415" i="7"/>
  <c r="A416" i="7"/>
  <c r="B416" i="7"/>
  <c r="C416" i="7"/>
  <c r="D416" i="7"/>
  <c r="E416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T416" i="7"/>
  <c r="U416" i="7"/>
  <c r="V416" i="7"/>
  <c r="W416" i="7"/>
  <c r="X416" i="7"/>
  <c r="Y416" i="7"/>
  <c r="A417" i="7"/>
  <c r="B417" i="7"/>
  <c r="C417" i="7"/>
  <c r="D417" i="7"/>
  <c r="E417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T417" i="7"/>
  <c r="U417" i="7"/>
  <c r="V417" i="7"/>
  <c r="W417" i="7"/>
  <c r="X417" i="7"/>
  <c r="Y417" i="7"/>
  <c r="A418" i="7"/>
  <c r="B418" i="7"/>
  <c r="C418" i="7"/>
  <c r="D418" i="7"/>
  <c r="E418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T418" i="7"/>
  <c r="U418" i="7"/>
  <c r="V418" i="7"/>
  <c r="W418" i="7"/>
  <c r="X418" i="7"/>
  <c r="Y418" i="7"/>
  <c r="A419" i="7"/>
  <c r="B419" i="7"/>
  <c r="C419" i="7"/>
  <c r="D419" i="7"/>
  <c r="E419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T419" i="7"/>
  <c r="U419" i="7"/>
  <c r="V419" i="7"/>
  <c r="W419" i="7"/>
  <c r="X419" i="7"/>
  <c r="Y419" i="7"/>
  <c r="A420" i="7"/>
  <c r="B420" i="7"/>
  <c r="C420" i="7"/>
  <c r="D420" i="7"/>
  <c r="E420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T420" i="7"/>
  <c r="U420" i="7"/>
  <c r="V420" i="7"/>
  <c r="W420" i="7"/>
  <c r="X420" i="7"/>
  <c r="Y420" i="7"/>
  <c r="A421" i="7"/>
  <c r="B421" i="7"/>
  <c r="C421" i="7"/>
  <c r="D421" i="7"/>
  <c r="E421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T421" i="7"/>
  <c r="U421" i="7"/>
  <c r="V421" i="7"/>
  <c r="W421" i="7"/>
  <c r="X421" i="7"/>
  <c r="Y421" i="7"/>
  <c r="A422" i="7"/>
  <c r="B422" i="7"/>
  <c r="C422" i="7"/>
  <c r="D422" i="7"/>
  <c r="E422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T422" i="7"/>
  <c r="U422" i="7"/>
  <c r="V422" i="7"/>
  <c r="W422" i="7"/>
  <c r="X422" i="7"/>
  <c r="Y422" i="7"/>
  <c r="A423" i="7"/>
  <c r="B423" i="7"/>
  <c r="C423" i="7"/>
  <c r="D423" i="7"/>
  <c r="E423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T423" i="7"/>
  <c r="U423" i="7"/>
  <c r="V423" i="7"/>
  <c r="W423" i="7"/>
  <c r="X423" i="7"/>
  <c r="Y423" i="7"/>
  <c r="A424" i="7"/>
  <c r="B424" i="7"/>
  <c r="C424" i="7"/>
  <c r="D424" i="7"/>
  <c r="E424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T424" i="7"/>
  <c r="U424" i="7"/>
  <c r="V424" i="7"/>
  <c r="W424" i="7"/>
  <c r="X424" i="7"/>
  <c r="Y424" i="7"/>
  <c r="A425" i="7"/>
  <c r="B425" i="7"/>
  <c r="C425" i="7"/>
  <c r="D425" i="7"/>
  <c r="E425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T425" i="7"/>
  <c r="U425" i="7"/>
  <c r="V425" i="7"/>
  <c r="W425" i="7"/>
  <c r="X425" i="7"/>
  <c r="Y425" i="7"/>
  <c r="A426" i="7"/>
  <c r="B426" i="7"/>
  <c r="C426" i="7"/>
  <c r="D426" i="7"/>
  <c r="E426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T426" i="7"/>
  <c r="U426" i="7"/>
  <c r="V426" i="7"/>
  <c r="W426" i="7"/>
  <c r="X426" i="7"/>
  <c r="Y426" i="7"/>
  <c r="A427" i="7"/>
  <c r="B427" i="7"/>
  <c r="C427" i="7"/>
  <c r="D427" i="7"/>
  <c r="E427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T427" i="7"/>
  <c r="U427" i="7"/>
  <c r="V427" i="7"/>
  <c r="W427" i="7"/>
  <c r="X427" i="7"/>
  <c r="Y427" i="7"/>
  <c r="A428" i="7"/>
  <c r="B428" i="7"/>
  <c r="C428" i="7"/>
  <c r="D428" i="7"/>
  <c r="E428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T428" i="7"/>
  <c r="U428" i="7"/>
  <c r="V428" i="7"/>
  <c r="W428" i="7"/>
  <c r="X428" i="7"/>
  <c r="Y428" i="7"/>
  <c r="A429" i="7"/>
  <c r="B429" i="7"/>
  <c r="C429" i="7"/>
  <c r="D429" i="7"/>
  <c r="E429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T429" i="7"/>
  <c r="U429" i="7"/>
  <c r="V429" i="7"/>
  <c r="W429" i="7"/>
  <c r="X429" i="7"/>
  <c r="Y429" i="7"/>
  <c r="A430" i="7"/>
  <c r="B430" i="7"/>
  <c r="C430" i="7"/>
  <c r="D430" i="7"/>
  <c r="E430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T430" i="7"/>
  <c r="U430" i="7"/>
  <c r="V430" i="7"/>
  <c r="W430" i="7"/>
  <c r="X430" i="7"/>
  <c r="Y430" i="7"/>
  <c r="A431" i="7"/>
  <c r="B431" i="7"/>
  <c r="C431" i="7"/>
  <c r="D431" i="7"/>
  <c r="E431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T431" i="7"/>
  <c r="U431" i="7"/>
  <c r="V431" i="7"/>
  <c r="W431" i="7"/>
  <c r="X431" i="7"/>
  <c r="Y431" i="7"/>
  <c r="A432" i="7"/>
  <c r="B432" i="7"/>
  <c r="C432" i="7"/>
  <c r="D432" i="7"/>
  <c r="E432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T432" i="7"/>
  <c r="U432" i="7"/>
  <c r="V432" i="7"/>
  <c r="W432" i="7"/>
  <c r="X432" i="7"/>
  <c r="Y432" i="7"/>
  <c r="A433" i="7"/>
  <c r="B433" i="7"/>
  <c r="C433" i="7"/>
  <c r="D433" i="7"/>
  <c r="E433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T433" i="7"/>
  <c r="U433" i="7"/>
  <c r="V433" i="7"/>
  <c r="W433" i="7"/>
  <c r="X433" i="7"/>
  <c r="Y433" i="7"/>
  <c r="A434" i="7"/>
  <c r="B434" i="7"/>
  <c r="C434" i="7"/>
  <c r="D434" i="7"/>
  <c r="E434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T434" i="7"/>
  <c r="U434" i="7"/>
  <c r="V434" i="7"/>
  <c r="W434" i="7"/>
  <c r="X434" i="7"/>
  <c r="Y434" i="7"/>
  <c r="A435" i="7"/>
  <c r="B435" i="7"/>
  <c r="C435" i="7"/>
  <c r="D435" i="7"/>
  <c r="E435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T435" i="7"/>
  <c r="U435" i="7"/>
  <c r="V435" i="7"/>
  <c r="W435" i="7"/>
  <c r="X435" i="7"/>
  <c r="Y435" i="7"/>
  <c r="A436" i="7"/>
  <c r="B436" i="7"/>
  <c r="C436" i="7"/>
  <c r="D436" i="7"/>
  <c r="E436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T436" i="7"/>
  <c r="U436" i="7"/>
  <c r="V436" i="7"/>
  <c r="W436" i="7"/>
  <c r="X436" i="7"/>
  <c r="Y436" i="7"/>
  <c r="A437" i="7"/>
  <c r="B437" i="7"/>
  <c r="C437" i="7"/>
  <c r="D437" i="7"/>
  <c r="E437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T437" i="7"/>
  <c r="U437" i="7"/>
  <c r="V437" i="7"/>
  <c r="W437" i="7"/>
  <c r="X437" i="7"/>
  <c r="Y437" i="7"/>
  <c r="A438" i="7"/>
  <c r="B438" i="7"/>
  <c r="C438" i="7"/>
  <c r="D438" i="7"/>
  <c r="E438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T438" i="7"/>
  <c r="U438" i="7"/>
  <c r="V438" i="7"/>
  <c r="W438" i="7"/>
  <c r="X438" i="7"/>
  <c r="Y438" i="7"/>
  <c r="A439" i="7"/>
  <c r="B439" i="7"/>
  <c r="C439" i="7"/>
  <c r="D439" i="7"/>
  <c r="E439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T439" i="7"/>
  <c r="U439" i="7"/>
  <c r="V439" i="7"/>
  <c r="W439" i="7"/>
  <c r="X439" i="7"/>
  <c r="Y439" i="7"/>
  <c r="A440" i="7"/>
  <c r="B440" i="7"/>
  <c r="C440" i="7"/>
  <c r="D440" i="7"/>
  <c r="E440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T440" i="7"/>
  <c r="U440" i="7"/>
  <c r="V440" i="7"/>
  <c r="W440" i="7"/>
  <c r="X440" i="7"/>
  <c r="Y440" i="7"/>
  <c r="A441" i="7"/>
  <c r="B441" i="7"/>
  <c r="C441" i="7"/>
  <c r="D441" i="7"/>
  <c r="E441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T441" i="7"/>
  <c r="U441" i="7"/>
  <c r="V441" i="7"/>
  <c r="W441" i="7"/>
  <c r="X441" i="7"/>
  <c r="Y441" i="7"/>
  <c r="A442" i="7"/>
  <c r="B442" i="7"/>
  <c r="C442" i="7"/>
  <c r="D442" i="7"/>
  <c r="E442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T442" i="7"/>
  <c r="U442" i="7"/>
  <c r="V442" i="7"/>
  <c r="W442" i="7"/>
  <c r="X442" i="7"/>
  <c r="Y442" i="7"/>
  <c r="A443" i="7"/>
  <c r="B443" i="7"/>
  <c r="C443" i="7"/>
  <c r="D443" i="7"/>
  <c r="E443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T443" i="7"/>
  <c r="U443" i="7"/>
  <c r="V443" i="7"/>
  <c r="W443" i="7"/>
  <c r="X443" i="7"/>
  <c r="Y443" i="7"/>
  <c r="A444" i="7"/>
  <c r="B444" i="7"/>
  <c r="C444" i="7"/>
  <c r="D444" i="7"/>
  <c r="E444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T444" i="7"/>
  <c r="U444" i="7"/>
  <c r="V444" i="7"/>
  <c r="W444" i="7"/>
  <c r="X444" i="7"/>
  <c r="Y444" i="7"/>
  <c r="A445" i="7"/>
  <c r="B445" i="7"/>
  <c r="C445" i="7"/>
  <c r="D445" i="7"/>
  <c r="E445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T445" i="7"/>
  <c r="U445" i="7"/>
  <c r="V445" i="7"/>
  <c r="W445" i="7"/>
  <c r="X445" i="7"/>
  <c r="Y445" i="7"/>
  <c r="A446" i="7"/>
  <c r="B446" i="7"/>
  <c r="C446" i="7"/>
  <c r="D446" i="7"/>
  <c r="E446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T446" i="7"/>
  <c r="U446" i="7"/>
  <c r="V446" i="7"/>
  <c r="W446" i="7"/>
  <c r="X446" i="7"/>
  <c r="Y446" i="7"/>
  <c r="A447" i="7"/>
  <c r="B447" i="7"/>
  <c r="C447" i="7"/>
  <c r="D447" i="7"/>
  <c r="E447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T447" i="7"/>
  <c r="U447" i="7"/>
  <c r="V447" i="7"/>
  <c r="W447" i="7"/>
  <c r="X447" i="7"/>
  <c r="Y447" i="7"/>
  <c r="A448" i="7"/>
  <c r="B448" i="7"/>
  <c r="C448" i="7"/>
  <c r="D448" i="7"/>
  <c r="E448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T448" i="7"/>
  <c r="U448" i="7"/>
  <c r="V448" i="7"/>
  <c r="W448" i="7"/>
  <c r="X448" i="7"/>
  <c r="Y448" i="7"/>
  <c r="A449" i="7"/>
  <c r="B449" i="7"/>
  <c r="C449" i="7"/>
  <c r="D449" i="7"/>
  <c r="E449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T449" i="7"/>
  <c r="U449" i="7"/>
  <c r="V449" i="7"/>
  <c r="W449" i="7"/>
  <c r="X449" i="7"/>
  <c r="Y449" i="7"/>
  <c r="A450" i="7"/>
  <c r="B450" i="7"/>
  <c r="C450" i="7"/>
  <c r="D450" i="7"/>
  <c r="E450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T450" i="7"/>
  <c r="U450" i="7"/>
  <c r="V450" i="7"/>
  <c r="W450" i="7"/>
  <c r="X450" i="7"/>
  <c r="Y450" i="7"/>
  <c r="A451" i="7"/>
  <c r="B451" i="7"/>
  <c r="C451" i="7"/>
  <c r="D451" i="7"/>
  <c r="E451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T451" i="7"/>
  <c r="U451" i="7"/>
  <c r="V451" i="7"/>
  <c r="W451" i="7"/>
  <c r="X451" i="7"/>
  <c r="Y451" i="7"/>
  <c r="A452" i="7"/>
  <c r="B452" i="7"/>
  <c r="C452" i="7"/>
  <c r="D452" i="7"/>
  <c r="E452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T452" i="7"/>
  <c r="U452" i="7"/>
  <c r="V452" i="7"/>
  <c r="W452" i="7"/>
  <c r="X452" i="7"/>
  <c r="Y452" i="7"/>
  <c r="A453" i="7"/>
  <c r="B453" i="7"/>
  <c r="C453" i="7"/>
  <c r="D453" i="7"/>
  <c r="E453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T453" i="7"/>
  <c r="U453" i="7"/>
  <c r="V453" i="7"/>
  <c r="W453" i="7"/>
  <c r="X453" i="7"/>
  <c r="Y453" i="7"/>
  <c r="A454" i="7"/>
  <c r="B454" i="7"/>
  <c r="C454" i="7"/>
  <c r="D454" i="7"/>
  <c r="E454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T454" i="7"/>
  <c r="U454" i="7"/>
  <c r="V454" i="7"/>
  <c r="W454" i="7"/>
  <c r="X454" i="7"/>
  <c r="Y454" i="7"/>
  <c r="A455" i="7"/>
  <c r="B455" i="7"/>
  <c r="C455" i="7"/>
  <c r="D455" i="7"/>
  <c r="E455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T455" i="7"/>
  <c r="U455" i="7"/>
  <c r="V455" i="7"/>
  <c r="W455" i="7"/>
  <c r="X455" i="7"/>
  <c r="Y455" i="7"/>
  <c r="A456" i="7"/>
  <c r="B456" i="7"/>
  <c r="C456" i="7"/>
  <c r="D456" i="7"/>
  <c r="E456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T456" i="7"/>
  <c r="U456" i="7"/>
  <c r="V456" i="7"/>
  <c r="W456" i="7"/>
  <c r="X456" i="7"/>
  <c r="Y456" i="7"/>
  <c r="A457" i="7"/>
  <c r="B457" i="7"/>
  <c r="C457" i="7"/>
  <c r="D457" i="7"/>
  <c r="E457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T457" i="7"/>
  <c r="U457" i="7"/>
  <c r="V457" i="7"/>
  <c r="W457" i="7"/>
  <c r="X457" i="7"/>
  <c r="Y457" i="7"/>
  <c r="A458" i="7"/>
  <c r="B458" i="7"/>
  <c r="C458" i="7"/>
  <c r="D458" i="7"/>
  <c r="E458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T458" i="7"/>
  <c r="U458" i="7"/>
  <c r="V458" i="7"/>
  <c r="W458" i="7"/>
  <c r="X458" i="7"/>
  <c r="Y458" i="7"/>
  <c r="A459" i="7"/>
  <c r="B459" i="7"/>
  <c r="C459" i="7"/>
  <c r="D459" i="7"/>
  <c r="E459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T459" i="7"/>
  <c r="U459" i="7"/>
  <c r="V459" i="7"/>
  <c r="W459" i="7"/>
  <c r="X459" i="7"/>
  <c r="Y459" i="7"/>
  <c r="A460" i="7"/>
  <c r="B460" i="7"/>
  <c r="C460" i="7"/>
  <c r="D460" i="7"/>
  <c r="E460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T460" i="7"/>
  <c r="U460" i="7"/>
  <c r="V460" i="7"/>
  <c r="W460" i="7"/>
  <c r="X460" i="7"/>
  <c r="Y460" i="7"/>
  <c r="A461" i="7"/>
  <c r="B461" i="7"/>
  <c r="C461" i="7"/>
  <c r="D461" i="7"/>
  <c r="E461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T461" i="7"/>
  <c r="U461" i="7"/>
  <c r="V461" i="7"/>
  <c r="W461" i="7"/>
  <c r="X461" i="7"/>
  <c r="Y461" i="7"/>
  <c r="A462" i="7"/>
  <c r="B462" i="7"/>
  <c r="C462" i="7"/>
  <c r="D462" i="7"/>
  <c r="E462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T462" i="7"/>
  <c r="U462" i="7"/>
  <c r="V462" i="7"/>
  <c r="W462" i="7"/>
  <c r="X462" i="7"/>
  <c r="Y462" i="7"/>
  <c r="A463" i="7"/>
  <c r="B463" i="7"/>
  <c r="C463" i="7"/>
  <c r="D463" i="7"/>
  <c r="E463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T463" i="7"/>
  <c r="U463" i="7"/>
  <c r="V463" i="7"/>
  <c r="W463" i="7"/>
  <c r="X463" i="7"/>
  <c r="Y463" i="7"/>
  <c r="A464" i="7"/>
  <c r="B464" i="7"/>
  <c r="C464" i="7"/>
  <c r="D464" i="7"/>
  <c r="E464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T464" i="7"/>
  <c r="U464" i="7"/>
  <c r="V464" i="7"/>
  <c r="W464" i="7"/>
  <c r="X464" i="7"/>
  <c r="Y464" i="7"/>
  <c r="A465" i="7"/>
  <c r="B465" i="7"/>
  <c r="C465" i="7"/>
  <c r="D465" i="7"/>
  <c r="E465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T465" i="7"/>
  <c r="U465" i="7"/>
  <c r="V465" i="7"/>
  <c r="W465" i="7"/>
  <c r="X465" i="7"/>
  <c r="Y465" i="7"/>
  <c r="A466" i="7"/>
  <c r="B466" i="7"/>
  <c r="C466" i="7"/>
  <c r="D466" i="7"/>
  <c r="E466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T466" i="7"/>
  <c r="U466" i="7"/>
  <c r="V466" i="7"/>
  <c r="W466" i="7"/>
  <c r="X466" i="7"/>
  <c r="Y466" i="7"/>
  <c r="A467" i="7"/>
  <c r="B467" i="7"/>
  <c r="C467" i="7"/>
  <c r="D467" i="7"/>
  <c r="E467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T467" i="7"/>
  <c r="U467" i="7"/>
  <c r="V467" i="7"/>
  <c r="W467" i="7"/>
  <c r="X467" i="7"/>
  <c r="Y467" i="7"/>
  <c r="A468" i="7"/>
  <c r="B468" i="7"/>
  <c r="C468" i="7"/>
  <c r="D468" i="7"/>
  <c r="E468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T468" i="7"/>
  <c r="U468" i="7"/>
  <c r="V468" i="7"/>
  <c r="W468" i="7"/>
  <c r="X468" i="7"/>
  <c r="Y468" i="7"/>
  <c r="A469" i="7"/>
  <c r="B469" i="7"/>
  <c r="C469" i="7"/>
  <c r="D469" i="7"/>
  <c r="E469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T469" i="7"/>
  <c r="U469" i="7"/>
  <c r="V469" i="7"/>
  <c r="W469" i="7"/>
  <c r="X469" i="7"/>
  <c r="Y469" i="7"/>
  <c r="A470" i="7"/>
  <c r="B470" i="7"/>
  <c r="C470" i="7"/>
  <c r="D470" i="7"/>
  <c r="E470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T470" i="7"/>
  <c r="U470" i="7"/>
  <c r="V470" i="7"/>
  <c r="W470" i="7"/>
  <c r="X470" i="7"/>
  <c r="Y470" i="7"/>
  <c r="A471" i="7"/>
  <c r="B471" i="7"/>
  <c r="C471" i="7"/>
  <c r="D471" i="7"/>
  <c r="E471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T471" i="7"/>
  <c r="U471" i="7"/>
  <c r="V471" i="7"/>
  <c r="W471" i="7"/>
  <c r="X471" i="7"/>
  <c r="Y471" i="7"/>
  <c r="A472" i="7"/>
  <c r="B472" i="7"/>
  <c r="C472" i="7"/>
  <c r="D472" i="7"/>
  <c r="E472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T472" i="7"/>
  <c r="U472" i="7"/>
  <c r="V472" i="7"/>
  <c r="W472" i="7"/>
  <c r="X472" i="7"/>
  <c r="Y472" i="7"/>
  <c r="A473" i="7"/>
  <c r="B473" i="7"/>
  <c r="C473" i="7"/>
  <c r="D473" i="7"/>
  <c r="E473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T473" i="7"/>
  <c r="U473" i="7"/>
  <c r="V473" i="7"/>
  <c r="W473" i="7"/>
  <c r="X473" i="7"/>
  <c r="Y473" i="7"/>
  <c r="A474" i="7"/>
  <c r="B474" i="7"/>
  <c r="C474" i="7"/>
  <c r="D474" i="7"/>
  <c r="E474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T474" i="7"/>
  <c r="U474" i="7"/>
  <c r="V474" i="7"/>
  <c r="W474" i="7"/>
  <c r="X474" i="7"/>
  <c r="Y474" i="7"/>
  <c r="A475" i="7"/>
  <c r="B475" i="7"/>
  <c r="C475" i="7"/>
  <c r="D475" i="7"/>
  <c r="E475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T475" i="7"/>
  <c r="U475" i="7"/>
  <c r="V475" i="7"/>
  <c r="W475" i="7"/>
  <c r="X475" i="7"/>
  <c r="Y475" i="7"/>
  <c r="A476" i="7"/>
  <c r="B476" i="7"/>
  <c r="C476" i="7"/>
  <c r="D476" i="7"/>
  <c r="E476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T476" i="7"/>
  <c r="U476" i="7"/>
  <c r="V476" i="7"/>
  <c r="W476" i="7"/>
  <c r="X476" i="7"/>
  <c r="Y476" i="7"/>
  <c r="A477" i="7"/>
  <c r="B477" i="7"/>
  <c r="C477" i="7"/>
  <c r="D477" i="7"/>
  <c r="E477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T477" i="7"/>
  <c r="U477" i="7"/>
  <c r="V477" i="7"/>
  <c r="W477" i="7"/>
  <c r="X477" i="7"/>
  <c r="Y477" i="7"/>
  <c r="A478" i="7"/>
  <c r="B478" i="7"/>
  <c r="C478" i="7"/>
  <c r="D478" i="7"/>
  <c r="E478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T478" i="7"/>
  <c r="U478" i="7"/>
  <c r="V478" i="7"/>
  <c r="W478" i="7"/>
  <c r="X478" i="7"/>
  <c r="Y478" i="7"/>
  <c r="A479" i="7"/>
  <c r="B479" i="7"/>
  <c r="C479" i="7"/>
  <c r="D479" i="7"/>
  <c r="E479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T479" i="7"/>
  <c r="U479" i="7"/>
  <c r="V479" i="7"/>
  <c r="W479" i="7"/>
  <c r="X479" i="7"/>
  <c r="Y479" i="7"/>
  <c r="A480" i="7"/>
  <c r="B480" i="7"/>
  <c r="C480" i="7"/>
  <c r="D480" i="7"/>
  <c r="E480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T480" i="7"/>
  <c r="U480" i="7"/>
  <c r="V480" i="7"/>
  <c r="W480" i="7"/>
  <c r="X480" i="7"/>
  <c r="Y480" i="7"/>
  <c r="A481" i="7"/>
  <c r="B481" i="7"/>
  <c r="C481" i="7"/>
  <c r="D481" i="7"/>
  <c r="E481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T481" i="7"/>
  <c r="U481" i="7"/>
  <c r="V481" i="7"/>
  <c r="W481" i="7"/>
  <c r="X481" i="7"/>
  <c r="Y481" i="7"/>
  <c r="A482" i="7"/>
  <c r="B482" i="7"/>
  <c r="C482" i="7"/>
  <c r="D482" i="7"/>
  <c r="E482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T482" i="7"/>
  <c r="U482" i="7"/>
  <c r="V482" i="7"/>
  <c r="W482" i="7"/>
  <c r="X482" i="7"/>
  <c r="Y482" i="7"/>
  <c r="A483" i="7"/>
  <c r="B483" i="7"/>
  <c r="C483" i="7"/>
  <c r="D483" i="7"/>
  <c r="E483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T483" i="7"/>
  <c r="U483" i="7"/>
  <c r="V483" i="7"/>
  <c r="W483" i="7"/>
  <c r="X483" i="7"/>
  <c r="Y483" i="7"/>
  <c r="A484" i="7"/>
  <c r="B484" i="7"/>
  <c r="C484" i="7"/>
  <c r="D484" i="7"/>
  <c r="E484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T484" i="7"/>
  <c r="U484" i="7"/>
  <c r="V484" i="7"/>
  <c r="W484" i="7"/>
  <c r="X484" i="7"/>
  <c r="Y484" i="7"/>
  <c r="A485" i="7"/>
  <c r="B485" i="7"/>
  <c r="C485" i="7"/>
  <c r="D485" i="7"/>
  <c r="E485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T485" i="7"/>
  <c r="U485" i="7"/>
  <c r="V485" i="7"/>
  <c r="W485" i="7"/>
  <c r="X485" i="7"/>
  <c r="Y485" i="7"/>
  <c r="A486" i="7"/>
  <c r="B486" i="7"/>
  <c r="C486" i="7"/>
  <c r="D486" i="7"/>
  <c r="E486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T486" i="7"/>
  <c r="U486" i="7"/>
  <c r="V486" i="7"/>
  <c r="W486" i="7"/>
  <c r="X486" i="7"/>
  <c r="Y486" i="7"/>
  <c r="A487" i="7"/>
  <c r="B487" i="7"/>
  <c r="C487" i="7"/>
  <c r="D487" i="7"/>
  <c r="E487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T487" i="7"/>
  <c r="U487" i="7"/>
  <c r="V487" i="7"/>
  <c r="W487" i="7"/>
  <c r="X487" i="7"/>
  <c r="Y487" i="7"/>
  <c r="A488" i="7"/>
  <c r="B488" i="7"/>
  <c r="C488" i="7"/>
  <c r="D488" i="7"/>
  <c r="E488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T488" i="7"/>
  <c r="U488" i="7"/>
  <c r="V488" i="7"/>
  <c r="W488" i="7"/>
  <c r="X488" i="7"/>
  <c r="Y488" i="7"/>
  <c r="A489" i="7"/>
  <c r="B489" i="7"/>
  <c r="C489" i="7"/>
  <c r="D489" i="7"/>
  <c r="E489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T489" i="7"/>
  <c r="U489" i="7"/>
  <c r="V489" i="7"/>
  <c r="W489" i="7"/>
  <c r="X489" i="7"/>
  <c r="Y489" i="7"/>
  <c r="A490" i="7"/>
  <c r="B490" i="7"/>
  <c r="C490" i="7"/>
  <c r="D490" i="7"/>
  <c r="E490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T490" i="7"/>
  <c r="U490" i="7"/>
  <c r="V490" i="7"/>
  <c r="W490" i="7"/>
  <c r="X490" i="7"/>
  <c r="Y490" i="7"/>
  <c r="A491" i="7"/>
  <c r="B491" i="7"/>
  <c r="C491" i="7"/>
  <c r="D491" i="7"/>
  <c r="E491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T491" i="7"/>
  <c r="U491" i="7"/>
  <c r="V491" i="7"/>
  <c r="W491" i="7"/>
  <c r="X491" i="7"/>
  <c r="Y491" i="7"/>
  <c r="A492" i="7"/>
  <c r="B492" i="7"/>
  <c r="C492" i="7"/>
  <c r="D492" i="7"/>
  <c r="E492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T492" i="7"/>
  <c r="U492" i="7"/>
  <c r="V492" i="7"/>
  <c r="W492" i="7"/>
  <c r="X492" i="7"/>
  <c r="Y492" i="7"/>
  <c r="A493" i="7"/>
  <c r="B493" i="7"/>
  <c r="C493" i="7"/>
  <c r="D493" i="7"/>
  <c r="E493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T493" i="7"/>
  <c r="U493" i="7"/>
  <c r="V493" i="7"/>
  <c r="W493" i="7"/>
  <c r="X493" i="7"/>
  <c r="Y493" i="7"/>
  <c r="A494" i="7"/>
  <c r="B494" i="7"/>
  <c r="C494" i="7"/>
  <c r="D494" i="7"/>
  <c r="E494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T494" i="7"/>
  <c r="U494" i="7"/>
  <c r="V494" i="7"/>
  <c r="W494" i="7"/>
  <c r="X494" i="7"/>
  <c r="Y494" i="7"/>
  <c r="A495" i="7"/>
  <c r="B495" i="7"/>
  <c r="C495" i="7"/>
  <c r="D495" i="7"/>
  <c r="E495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T495" i="7"/>
  <c r="U495" i="7"/>
  <c r="V495" i="7"/>
  <c r="W495" i="7"/>
  <c r="X495" i="7"/>
  <c r="Y495" i="7"/>
  <c r="A496" i="7"/>
  <c r="B496" i="7"/>
  <c r="C496" i="7"/>
  <c r="D496" i="7"/>
  <c r="E496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T496" i="7"/>
  <c r="U496" i="7"/>
  <c r="V496" i="7"/>
  <c r="W496" i="7"/>
  <c r="X496" i="7"/>
  <c r="Y496" i="7"/>
  <c r="A497" i="7"/>
  <c r="B497" i="7"/>
  <c r="C497" i="7"/>
  <c r="D497" i="7"/>
  <c r="E497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T497" i="7"/>
  <c r="U497" i="7"/>
  <c r="V497" i="7"/>
  <c r="W497" i="7"/>
  <c r="X497" i="7"/>
  <c r="Y497" i="7"/>
  <c r="A498" i="7"/>
  <c r="B498" i="7"/>
  <c r="C498" i="7"/>
  <c r="D498" i="7"/>
  <c r="E498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T498" i="7"/>
  <c r="U498" i="7"/>
  <c r="V498" i="7"/>
  <c r="W498" i="7"/>
  <c r="X498" i="7"/>
  <c r="Y498" i="7"/>
  <c r="A499" i="7"/>
  <c r="B499" i="7"/>
  <c r="C499" i="7"/>
  <c r="D499" i="7"/>
  <c r="E499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T499" i="7"/>
  <c r="U499" i="7"/>
  <c r="V499" i="7"/>
  <c r="W499" i="7"/>
  <c r="X499" i="7"/>
  <c r="Y499" i="7"/>
  <c r="A500" i="7"/>
  <c r="B500" i="7"/>
  <c r="C500" i="7"/>
  <c r="D500" i="7"/>
  <c r="E500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T500" i="7"/>
  <c r="U500" i="7"/>
  <c r="V500" i="7"/>
  <c r="W500" i="7"/>
  <c r="X500" i="7"/>
  <c r="Y500" i="7"/>
  <c r="A501" i="7"/>
  <c r="B501" i="7"/>
  <c r="C501" i="7"/>
  <c r="D501" i="7"/>
  <c r="E501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T501" i="7"/>
  <c r="U501" i="7"/>
  <c r="V501" i="7"/>
  <c r="W501" i="7"/>
  <c r="X501" i="7"/>
  <c r="Y501" i="7"/>
  <c r="A502" i="7"/>
  <c r="B502" i="7"/>
  <c r="C502" i="7"/>
  <c r="D502" i="7"/>
  <c r="E502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T502" i="7"/>
  <c r="U502" i="7"/>
  <c r="V502" i="7"/>
  <c r="W502" i="7"/>
  <c r="X502" i="7"/>
  <c r="Y502" i="7"/>
  <c r="A503" i="7"/>
  <c r="B503" i="7"/>
  <c r="C503" i="7"/>
  <c r="D503" i="7"/>
  <c r="E503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T503" i="7"/>
  <c r="U503" i="7"/>
  <c r="V503" i="7"/>
  <c r="W503" i="7"/>
  <c r="X503" i="7"/>
  <c r="Y503" i="7"/>
  <c r="A504" i="7"/>
  <c r="B504" i="7"/>
  <c r="C504" i="7"/>
  <c r="D504" i="7"/>
  <c r="E504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T504" i="7"/>
  <c r="U504" i="7"/>
  <c r="V504" i="7"/>
  <c r="W504" i="7"/>
  <c r="X504" i="7"/>
  <c r="Y504" i="7"/>
  <c r="A505" i="7"/>
  <c r="B505" i="7"/>
  <c r="C505" i="7"/>
  <c r="D505" i="7"/>
  <c r="E505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T505" i="7"/>
  <c r="U505" i="7"/>
  <c r="V505" i="7"/>
  <c r="W505" i="7"/>
  <c r="X505" i="7"/>
  <c r="Y505" i="7"/>
  <c r="A506" i="7"/>
  <c r="B506" i="7"/>
  <c r="C506" i="7"/>
  <c r="D506" i="7"/>
  <c r="E506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T506" i="7"/>
  <c r="U506" i="7"/>
  <c r="V506" i="7"/>
  <c r="W506" i="7"/>
  <c r="X506" i="7"/>
  <c r="Y506" i="7"/>
  <c r="A507" i="7"/>
  <c r="B507" i="7"/>
  <c r="C507" i="7"/>
  <c r="D507" i="7"/>
  <c r="E507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T507" i="7"/>
  <c r="U507" i="7"/>
  <c r="V507" i="7"/>
  <c r="W507" i="7"/>
  <c r="X507" i="7"/>
  <c r="Y507" i="7"/>
  <c r="A508" i="7"/>
  <c r="B508" i="7"/>
  <c r="C508" i="7"/>
  <c r="D508" i="7"/>
  <c r="E508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T508" i="7"/>
  <c r="U508" i="7"/>
  <c r="V508" i="7"/>
  <c r="W508" i="7"/>
  <c r="X508" i="7"/>
  <c r="Y508" i="7"/>
  <c r="A509" i="7"/>
  <c r="B509" i="7"/>
  <c r="C509" i="7"/>
  <c r="D509" i="7"/>
  <c r="E509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T509" i="7"/>
  <c r="U509" i="7"/>
  <c r="V509" i="7"/>
  <c r="W509" i="7"/>
  <c r="X509" i="7"/>
  <c r="Y509" i="7"/>
  <c r="A510" i="7"/>
  <c r="B510" i="7"/>
  <c r="C510" i="7"/>
  <c r="D510" i="7"/>
  <c r="E510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T510" i="7"/>
  <c r="U510" i="7"/>
  <c r="V510" i="7"/>
  <c r="W510" i="7"/>
  <c r="X510" i="7"/>
  <c r="Y510" i="7"/>
  <c r="A511" i="7"/>
  <c r="B511" i="7"/>
  <c r="C511" i="7"/>
  <c r="D511" i="7"/>
  <c r="E511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T511" i="7"/>
  <c r="U511" i="7"/>
  <c r="V511" i="7"/>
  <c r="W511" i="7"/>
  <c r="X511" i="7"/>
  <c r="Y511" i="7"/>
  <c r="A512" i="7"/>
  <c r="B512" i="7"/>
  <c r="C512" i="7"/>
  <c r="D512" i="7"/>
  <c r="E512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T512" i="7"/>
  <c r="U512" i="7"/>
  <c r="V512" i="7"/>
  <c r="W512" i="7"/>
  <c r="X512" i="7"/>
  <c r="Y512" i="7"/>
  <c r="A513" i="7"/>
  <c r="B513" i="7"/>
  <c r="C513" i="7"/>
  <c r="D513" i="7"/>
  <c r="E513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T513" i="7"/>
  <c r="U513" i="7"/>
  <c r="V513" i="7"/>
  <c r="W513" i="7"/>
  <c r="X513" i="7"/>
  <c r="Y513" i="7"/>
  <c r="A514" i="7"/>
  <c r="B514" i="7"/>
  <c r="C514" i="7"/>
  <c r="D514" i="7"/>
  <c r="E514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T514" i="7"/>
  <c r="U514" i="7"/>
  <c r="V514" i="7"/>
  <c r="W514" i="7"/>
  <c r="X514" i="7"/>
  <c r="Y514" i="7"/>
  <c r="A515" i="7"/>
  <c r="B515" i="7"/>
  <c r="C515" i="7"/>
  <c r="D515" i="7"/>
  <c r="E515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T515" i="7"/>
  <c r="U515" i="7"/>
  <c r="V515" i="7"/>
  <c r="W515" i="7"/>
  <c r="X515" i="7"/>
  <c r="Y515" i="7"/>
  <c r="A516" i="7"/>
  <c r="B516" i="7"/>
  <c r="C516" i="7"/>
  <c r="D516" i="7"/>
  <c r="E516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T516" i="7"/>
  <c r="U516" i="7"/>
  <c r="V516" i="7"/>
  <c r="W516" i="7"/>
  <c r="X516" i="7"/>
  <c r="Y516" i="7"/>
  <c r="A517" i="7"/>
  <c r="B517" i="7"/>
  <c r="C517" i="7"/>
  <c r="D517" i="7"/>
  <c r="E517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T517" i="7"/>
  <c r="U517" i="7"/>
  <c r="V517" i="7"/>
  <c r="W517" i="7"/>
  <c r="X517" i="7"/>
  <c r="Y517" i="7"/>
  <c r="A518" i="7"/>
  <c r="B518" i="7"/>
  <c r="C518" i="7"/>
  <c r="D518" i="7"/>
  <c r="E518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T518" i="7"/>
  <c r="U518" i="7"/>
  <c r="V518" i="7"/>
  <c r="W518" i="7"/>
  <c r="X518" i="7"/>
  <c r="Y518" i="7"/>
  <c r="A519" i="7"/>
  <c r="B519" i="7"/>
  <c r="C519" i="7"/>
  <c r="D519" i="7"/>
  <c r="E519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T519" i="7"/>
  <c r="U519" i="7"/>
  <c r="V519" i="7"/>
  <c r="W519" i="7"/>
  <c r="X519" i="7"/>
  <c r="Y519" i="7"/>
  <c r="A520" i="7"/>
  <c r="B520" i="7"/>
  <c r="C520" i="7"/>
  <c r="D520" i="7"/>
  <c r="E520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T520" i="7"/>
  <c r="U520" i="7"/>
  <c r="V520" i="7"/>
  <c r="W520" i="7"/>
  <c r="X520" i="7"/>
  <c r="Y520" i="7"/>
  <c r="A521" i="7"/>
  <c r="B521" i="7"/>
  <c r="C521" i="7"/>
  <c r="D521" i="7"/>
  <c r="E521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T521" i="7"/>
  <c r="U521" i="7"/>
  <c r="V521" i="7"/>
  <c r="W521" i="7"/>
  <c r="X521" i="7"/>
  <c r="Y521" i="7"/>
  <c r="A522" i="7"/>
  <c r="B522" i="7"/>
  <c r="C522" i="7"/>
  <c r="D522" i="7"/>
  <c r="E522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T522" i="7"/>
  <c r="U522" i="7"/>
  <c r="V522" i="7"/>
  <c r="W522" i="7"/>
  <c r="X522" i="7"/>
  <c r="Y522" i="7"/>
  <c r="A523" i="7"/>
  <c r="B523" i="7"/>
  <c r="C523" i="7"/>
  <c r="D523" i="7"/>
  <c r="E523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T523" i="7"/>
  <c r="U523" i="7"/>
  <c r="V523" i="7"/>
  <c r="W523" i="7"/>
  <c r="X523" i="7"/>
  <c r="Y523" i="7"/>
  <c r="A524" i="7"/>
  <c r="B524" i="7"/>
  <c r="C524" i="7"/>
  <c r="D524" i="7"/>
  <c r="E524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T524" i="7"/>
  <c r="U524" i="7"/>
  <c r="V524" i="7"/>
  <c r="W524" i="7"/>
  <c r="X524" i="7"/>
  <c r="Y524" i="7"/>
  <c r="A525" i="7"/>
  <c r="B525" i="7"/>
  <c r="C525" i="7"/>
  <c r="D525" i="7"/>
  <c r="E525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T525" i="7"/>
  <c r="U525" i="7"/>
  <c r="V525" i="7"/>
  <c r="W525" i="7"/>
  <c r="X525" i="7"/>
  <c r="Y525" i="7"/>
  <c r="A526" i="7"/>
  <c r="B526" i="7"/>
  <c r="C526" i="7"/>
  <c r="D526" i="7"/>
  <c r="E526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T526" i="7"/>
  <c r="U526" i="7"/>
  <c r="V526" i="7"/>
  <c r="W526" i="7"/>
  <c r="X526" i="7"/>
  <c r="Y526" i="7"/>
  <c r="A527" i="7"/>
  <c r="B527" i="7"/>
  <c r="C527" i="7"/>
  <c r="D527" i="7"/>
  <c r="E527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T527" i="7"/>
  <c r="U527" i="7"/>
  <c r="V527" i="7"/>
  <c r="W527" i="7"/>
  <c r="X527" i="7"/>
  <c r="Y527" i="7"/>
  <c r="A528" i="7"/>
  <c r="B528" i="7"/>
  <c r="C528" i="7"/>
  <c r="D528" i="7"/>
  <c r="E528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T528" i="7"/>
  <c r="U528" i="7"/>
  <c r="V528" i="7"/>
  <c r="W528" i="7"/>
  <c r="X528" i="7"/>
  <c r="Y528" i="7"/>
  <c r="A529" i="7"/>
  <c r="B529" i="7"/>
  <c r="C529" i="7"/>
  <c r="D529" i="7"/>
  <c r="E529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T529" i="7"/>
  <c r="U529" i="7"/>
  <c r="V529" i="7"/>
  <c r="W529" i="7"/>
  <c r="X529" i="7"/>
  <c r="Y529" i="7"/>
  <c r="A530" i="7"/>
  <c r="B530" i="7"/>
  <c r="C530" i="7"/>
  <c r="D530" i="7"/>
  <c r="E530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T530" i="7"/>
  <c r="U530" i="7"/>
  <c r="V530" i="7"/>
  <c r="W530" i="7"/>
  <c r="X530" i="7"/>
  <c r="Y530" i="7"/>
  <c r="A531" i="7"/>
  <c r="B531" i="7"/>
  <c r="C531" i="7"/>
  <c r="D531" i="7"/>
  <c r="E531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T531" i="7"/>
  <c r="U531" i="7"/>
  <c r="V531" i="7"/>
  <c r="W531" i="7"/>
  <c r="X531" i="7"/>
  <c r="Y531" i="7"/>
  <c r="A532" i="7"/>
  <c r="B532" i="7"/>
  <c r="C532" i="7"/>
  <c r="D532" i="7"/>
  <c r="E532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T532" i="7"/>
  <c r="U532" i="7"/>
  <c r="V532" i="7"/>
  <c r="W532" i="7"/>
  <c r="X532" i="7"/>
  <c r="Y532" i="7"/>
  <c r="A533" i="7"/>
  <c r="B533" i="7"/>
  <c r="C533" i="7"/>
  <c r="D533" i="7"/>
  <c r="E533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T533" i="7"/>
  <c r="U533" i="7"/>
  <c r="V533" i="7"/>
  <c r="W533" i="7"/>
  <c r="X533" i="7"/>
  <c r="Y533" i="7"/>
  <c r="A534" i="7"/>
  <c r="B534" i="7"/>
  <c r="C534" i="7"/>
  <c r="D534" i="7"/>
  <c r="E534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T534" i="7"/>
  <c r="U534" i="7"/>
  <c r="V534" i="7"/>
  <c r="W534" i="7"/>
  <c r="X534" i="7"/>
  <c r="Y534" i="7"/>
  <c r="A535" i="7"/>
  <c r="B535" i="7"/>
  <c r="C535" i="7"/>
  <c r="D535" i="7"/>
  <c r="E535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T535" i="7"/>
  <c r="U535" i="7"/>
  <c r="V535" i="7"/>
  <c r="W535" i="7"/>
  <c r="X535" i="7"/>
  <c r="Y535" i="7"/>
  <c r="A536" i="7"/>
  <c r="B536" i="7"/>
  <c r="C536" i="7"/>
  <c r="D536" i="7"/>
  <c r="E536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T536" i="7"/>
  <c r="U536" i="7"/>
  <c r="V536" i="7"/>
  <c r="W536" i="7"/>
  <c r="X536" i="7"/>
  <c r="Y536" i="7"/>
  <c r="A537" i="7"/>
  <c r="B537" i="7"/>
  <c r="C537" i="7"/>
  <c r="D537" i="7"/>
  <c r="E537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T537" i="7"/>
  <c r="U537" i="7"/>
  <c r="V537" i="7"/>
  <c r="W537" i="7"/>
  <c r="X537" i="7"/>
  <c r="Y537" i="7"/>
  <c r="A538" i="7"/>
  <c r="B538" i="7"/>
  <c r="C538" i="7"/>
  <c r="D538" i="7"/>
  <c r="E538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T538" i="7"/>
  <c r="U538" i="7"/>
  <c r="V538" i="7"/>
  <c r="W538" i="7"/>
  <c r="X538" i="7"/>
  <c r="Y538" i="7"/>
  <c r="A539" i="7"/>
  <c r="B539" i="7"/>
  <c r="C539" i="7"/>
  <c r="D539" i="7"/>
  <c r="E539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T539" i="7"/>
  <c r="U539" i="7"/>
  <c r="V539" i="7"/>
  <c r="W539" i="7"/>
  <c r="X539" i="7"/>
  <c r="Y539" i="7"/>
  <c r="A540" i="7"/>
  <c r="B540" i="7"/>
  <c r="C540" i="7"/>
  <c r="D540" i="7"/>
  <c r="E540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T540" i="7"/>
  <c r="U540" i="7"/>
  <c r="V540" i="7"/>
  <c r="W540" i="7"/>
  <c r="X540" i="7"/>
  <c r="Y540" i="7"/>
  <c r="A541" i="7"/>
  <c r="B541" i="7"/>
  <c r="C541" i="7"/>
  <c r="D541" i="7"/>
  <c r="E541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T541" i="7"/>
  <c r="U541" i="7"/>
  <c r="V541" i="7"/>
  <c r="W541" i="7"/>
  <c r="X541" i="7"/>
  <c r="Y541" i="7"/>
  <c r="A542" i="7"/>
  <c r="B542" i="7"/>
  <c r="C542" i="7"/>
  <c r="D542" i="7"/>
  <c r="E542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T542" i="7"/>
  <c r="U542" i="7"/>
  <c r="V542" i="7"/>
  <c r="W542" i="7"/>
  <c r="X542" i="7"/>
  <c r="Y542" i="7"/>
  <c r="A543" i="7"/>
  <c r="B543" i="7"/>
  <c r="C543" i="7"/>
  <c r="D543" i="7"/>
  <c r="E543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T543" i="7"/>
  <c r="U543" i="7"/>
  <c r="V543" i="7"/>
  <c r="W543" i="7"/>
  <c r="X543" i="7"/>
  <c r="Y543" i="7"/>
  <c r="A544" i="7"/>
  <c r="B544" i="7"/>
  <c r="C544" i="7"/>
  <c r="D544" i="7"/>
  <c r="E544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T544" i="7"/>
  <c r="U544" i="7"/>
  <c r="V544" i="7"/>
  <c r="W544" i="7"/>
  <c r="X544" i="7"/>
  <c r="Y544" i="7"/>
  <c r="A545" i="7"/>
  <c r="B545" i="7"/>
  <c r="C545" i="7"/>
  <c r="D545" i="7"/>
  <c r="E545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T545" i="7"/>
  <c r="U545" i="7"/>
  <c r="V545" i="7"/>
  <c r="W545" i="7"/>
  <c r="X545" i="7"/>
  <c r="Y545" i="7"/>
  <c r="A546" i="7"/>
  <c r="B546" i="7"/>
  <c r="C546" i="7"/>
  <c r="D546" i="7"/>
  <c r="E546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T546" i="7"/>
  <c r="U546" i="7"/>
  <c r="V546" i="7"/>
  <c r="W546" i="7"/>
  <c r="X546" i="7"/>
  <c r="Y546" i="7"/>
  <c r="A547" i="7"/>
  <c r="B547" i="7"/>
  <c r="C547" i="7"/>
  <c r="D547" i="7"/>
  <c r="E547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T547" i="7"/>
  <c r="U547" i="7"/>
  <c r="V547" i="7"/>
  <c r="W547" i="7"/>
  <c r="X547" i="7"/>
  <c r="Y547" i="7"/>
  <c r="A548" i="7"/>
  <c r="B548" i="7"/>
  <c r="C548" i="7"/>
  <c r="D548" i="7"/>
  <c r="E548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T548" i="7"/>
  <c r="U548" i="7"/>
  <c r="V548" i="7"/>
  <c r="W548" i="7"/>
  <c r="X548" i="7"/>
  <c r="Y548" i="7"/>
  <c r="A549" i="7"/>
  <c r="B549" i="7"/>
  <c r="C549" i="7"/>
  <c r="D549" i="7"/>
  <c r="E549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T549" i="7"/>
  <c r="U549" i="7"/>
  <c r="V549" i="7"/>
  <c r="W549" i="7"/>
  <c r="X549" i="7"/>
  <c r="Y549" i="7"/>
  <c r="A550" i="7"/>
  <c r="B550" i="7"/>
  <c r="C550" i="7"/>
  <c r="D550" i="7"/>
  <c r="E550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T550" i="7"/>
  <c r="U550" i="7"/>
  <c r="V550" i="7"/>
  <c r="W550" i="7"/>
  <c r="X550" i="7"/>
  <c r="Y550" i="7"/>
  <c r="A551" i="7"/>
  <c r="B551" i="7"/>
  <c r="C551" i="7"/>
  <c r="D551" i="7"/>
  <c r="E551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T551" i="7"/>
  <c r="U551" i="7"/>
  <c r="V551" i="7"/>
  <c r="W551" i="7"/>
  <c r="X551" i="7"/>
  <c r="Y551" i="7"/>
  <c r="A552" i="7"/>
  <c r="B552" i="7"/>
  <c r="C552" i="7"/>
  <c r="D552" i="7"/>
  <c r="E552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T552" i="7"/>
  <c r="U552" i="7"/>
  <c r="V552" i="7"/>
  <c r="W552" i="7"/>
  <c r="X552" i="7"/>
  <c r="Y552" i="7"/>
  <c r="A553" i="7"/>
  <c r="B553" i="7"/>
  <c r="C553" i="7"/>
  <c r="D553" i="7"/>
  <c r="E553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T553" i="7"/>
  <c r="U553" i="7"/>
  <c r="V553" i="7"/>
  <c r="W553" i="7"/>
  <c r="X553" i="7"/>
  <c r="Y553" i="7"/>
  <c r="A554" i="7"/>
  <c r="B554" i="7"/>
  <c r="C554" i="7"/>
  <c r="D554" i="7"/>
  <c r="E554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T554" i="7"/>
  <c r="U554" i="7"/>
  <c r="V554" i="7"/>
  <c r="W554" i="7"/>
  <c r="X554" i="7"/>
  <c r="Y554" i="7"/>
  <c r="A555" i="7"/>
  <c r="B555" i="7"/>
  <c r="C555" i="7"/>
  <c r="D555" i="7"/>
  <c r="E555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T555" i="7"/>
  <c r="U555" i="7"/>
  <c r="V555" i="7"/>
  <c r="W555" i="7"/>
  <c r="X555" i="7"/>
  <c r="Y555" i="7"/>
  <c r="A556" i="7"/>
  <c r="B556" i="7"/>
  <c r="C556" i="7"/>
  <c r="D556" i="7"/>
  <c r="E556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T556" i="7"/>
  <c r="U556" i="7"/>
  <c r="V556" i="7"/>
  <c r="W556" i="7"/>
  <c r="X556" i="7"/>
  <c r="Y556" i="7"/>
  <c r="A557" i="7"/>
  <c r="B557" i="7"/>
  <c r="C557" i="7"/>
  <c r="D557" i="7"/>
  <c r="E557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T557" i="7"/>
  <c r="U557" i="7"/>
  <c r="V557" i="7"/>
  <c r="W557" i="7"/>
  <c r="X557" i="7"/>
  <c r="Y557" i="7"/>
  <c r="A558" i="7"/>
  <c r="B558" i="7"/>
  <c r="C558" i="7"/>
  <c r="D558" i="7"/>
  <c r="E558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T558" i="7"/>
  <c r="U558" i="7"/>
  <c r="V558" i="7"/>
  <c r="W558" i="7"/>
  <c r="X558" i="7"/>
  <c r="Y558" i="7"/>
  <c r="A559" i="7"/>
  <c r="B559" i="7"/>
  <c r="C559" i="7"/>
  <c r="D559" i="7"/>
  <c r="E559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T559" i="7"/>
  <c r="U559" i="7"/>
  <c r="V559" i="7"/>
  <c r="W559" i="7"/>
  <c r="X559" i="7"/>
  <c r="Y559" i="7"/>
  <c r="A560" i="7"/>
  <c r="B560" i="7"/>
  <c r="C560" i="7"/>
  <c r="D560" i="7"/>
  <c r="E560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T560" i="7"/>
  <c r="U560" i="7"/>
  <c r="V560" i="7"/>
  <c r="W560" i="7"/>
  <c r="X560" i="7"/>
  <c r="Y560" i="7"/>
  <c r="A561" i="7"/>
  <c r="B561" i="7"/>
  <c r="C561" i="7"/>
  <c r="D561" i="7"/>
  <c r="E561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T561" i="7"/>
  <c r="U561" i="7"/>
  <c r="V561" i="7"/>
  <c r="W561" i="7"/>
  <c r="X561" i="7"/>
  <c r="Y561" i="7"/>
  <c r="A562" i="7"/>
  <c r="B562" i="7"/>
  <c r="C562" i="7"/>
  <c r="D562" i="7"/>
  <c r="E562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T562" i="7"/>
  <c r="U562" i="7"/>
  <c r="V562" i="7"/>
  <c r="W562" i="7"/>
  <c r="X562" i="7"/>
  <c r="Y562" i="7"/>
  <c r="A563" i="7"/>
  <c r="B563" i="7"/>
  <c r="C563" i="7"/>
  <c r="D563" i="7"/>
  <c r="E563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T563" i="7"/>
  <c r="U563" i="7"/>
  <c r="V563" i="7"/>
  <c r="W563" i="7"/>
  <c r="X563" i="7"/>
  <c r="Y563" i="7"/>
  <c r="A564" i="7"/>
  <c r="B564" i="7"/>
  <c r="C564" i="7"/>
  <c r="D564" i="7"/>
  <c r="E564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T564" i="7"/>
  <c r="U564" i="7"/>
  <c r="V564" i="7"/>
  <c r="W564" i="7"/>
  <c r="X564" i="7"/>
  <c r="Y564" i="7"/>
  <c r="A565" i="7"/>
  <c r="B565" i="7"/>
  <c r="C565" i="7"/>
  <c r="D565" i="7"/>
  <c r="E565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T565" i="7"/>
  <c r="U565" i="7"/>
  <c r="V565" i="7"/>
  <c r="W565" i="7"/>
  <c r="X565" i="7"/>
  <c r="Y565" i="7"/>
  <c r="A566" i="7"/>
  <c r="B566" i="7"/>
  <c r="C566" i="7"/>
  <c r="D566" i="7"/>
  <c r="E566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T566" i="7"/>
  <c r="U566" i="7"/>
  <c r="V566" i="7"/>
  <c r="W566" i="7"/>
  <c r="X566" i="7"/>
  <c r="Y566" i="7"/>
  <c r="A567" i="7"/>
  <c r="B567" i="7"/>
  <c r="C567" i="7"/>
  <c r="D567" i="7"/>
  <c r="E567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T567" i="7"/>
  <c r="U567" i="7"/>
  <c r="V567" i="7"/>
  <c r="W567" i="7"/>
  <c r="X567" i="7"/>
  <c r="Y567" i="7"/>
  <c r="A568" i="7"/>
  <c r="B568" i="7"/>
  <c r="C568" i="7"/>
  <c r="D568" i="7"/>
  <c r="E568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T568" i="7"/>
  <c r="U568" i="7"/>
  <c r="V568" i="7"/>
  <c r="W568" i="7"/>
  <c r="X568" i="7"/>
  <c r="Y568" i="7"/>
  <c r="A569" i="7"/>
  <c r="B569" i="7"/>
  <c r="C569" i="7"/>
  <c r="D569" i="7"/>
  <c r="E569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T569" i="7"/>
  <c r="U569" i="7"/>
  <c r="V569" i="7"/>
  <c r="W569" i="7"/>
  <c r="X569" i="7"/>
  <c r="Y569" i="7"/>
  <c r="A570" i="7"/>
  <c r="B570" i="7"/>
  <c r="C570" i="7"/>
  <c r="D570" i="7"/>
  <c r="E570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T570" i="7"/>
  <c r="U570" i="7"/>
  <c r="V570" i="7"/>
  <c r="W570" i="7"/>
  <c r="X570" i="7"/>
  <c r="Y570" i="7"/>
  <c r="A571" i="7"/>
  <c r="B571" i="7"/>
  <c r="C571" i="7"/>
  <c r="D571" i="7"/>
  <c r="E571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T571" i="7"/>
  <c r="U571" i="7"/>
  <c r="V571" i="7"/>
  <c r="W571" i="7"/>
  <c r="X571" i="7"/>
  <c r="Y571" i="7"/>
  <c r="A572" i="7"/>
  <c r="B572" i="7"/>
  <c r="C572" i="7"/>
  <c r="D572" i="7"/>
  <c r="E572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T572" i="7"/>
  <c r="U572" i="7"/>
  <c r="V572" i="7"/>
  <c r="W572" i="7"/>
  <c r="X572" i="7"/>
  <c r="Y572" i="7"/>
  <c r="A573" i="7"/>
  <c r="B573" i="7"/>
  <c r="C573" i="7"/>
  <c r="D573" i="7"/>
  <c r="E573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T573" i="7"/>
  <c r="U573" i="7"/>
  <c r="V573" i="7"/>
  <c r="W573" i="7"/>
  <c r="X573" i="7"/>
  <c r="Y573" i="7"/>
  <c r="A574" i="7"/>
  <c r="B574" i="7"/>
  <c r="C574" i="7"/>
  <c r="D574" i="7"/>
  <c r="E574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T574" i="7"/>
  <c r="U574" i="7"/>
  <c r="V574" i="7"/>
  <c r="W574" i="7"/>
  <c r="X574" i="7"/>
  <c r="Y574" i="7"/>
  <c r="A575" i="7"/>
  <c r="B575" i="7"/>
  <c r="C575" i="7"/>
  <c r="D575" i="7"/>
  <c r="E575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T575" i="7"/>
  <c r="U575" i="7"/>
  <c r="V575" i="7"/>
  <c r="W575" i="7"/>
  <c r="X575" i="7"/>
  <c r="Y575" i="7"/>
  <c r="A576" i="7"/>
  <c r="B576" i="7"/>
  <c r="C576" i="7"/>
  <c r="D576" i="7"/>
  <c r="E576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T576" i="7"/>
  <c r="U576" i="7"/>
  <c r="V576" i="7"/>
  <c r="W576" i="7"/>
  <c r="X576" i="7"/>
  <c r="Y576" i="7"/>
  <c r="A577" i="7"/>
  <c r="B577" i="7"/>
  <c r="C577" i="7"/>
  <c r="D577" i="7"/>
  <c r="E577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T577" i="7"/>
  <c r="U577" i="7"/>
  <c r="V577" i="7"/>
  <c r="W577" i="7"/>
  <c r="X577" i="7"/>
  <c r="Y577" i="7"/>
  <c r="A578" i="7"/>
  <c r="B578" i="7"/>
  <c r="C578" i="7"/>
  <c r="D578" i="7"/>
  <c r="E578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T578" i="7"/>
  <c r="U578" i="7"/>
  <c r="V578" i="7"/>
  <c r="W578" i="7"/>
  <c r="X578" i="7"/>
  <c r="Y578" i="7"/>
  <c r="A579" i="7"/>
  <c r="B579" i="7"/>
  <c r="C579" i="7"/>
  <c r="D579" i="7"/>
  <c r="E579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T579" i="7"/>
  <c r="U579" i="7"/>
  <c r="V579" i="7"/>
  <c r="W579" i="7"/>
  <c r="X579" i="7"/>
  <c r="Y579" i="7"/>
  <c r="A580" i="7"/>
  <c r="B580" i="7"/>
  <c r="C580" i="7"/>
  <c r="D580" i="7"/>
  <c r="E580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T580" i="7"/>
  <c r="U580" i="7"/>
  <c r="V580" i="7"/>
  <c r="W580" i="7"/>
  <c r="X580" i="7"/>
  <c r="Y580" i="7"/>
  <c r="A581" i="7"/>
  <c r="B581" i="7"/>
  <c r="C581" i="7"/>
  <c r="D581" i="7"/>
  <c r="E581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T581" i="7"/>
  <c r="U581" i="7"/>
  <c r="V581" i="7"/>
  <c r="W581" i="7"/>
  <c r="X581" i="7"/>
  <c r="Y581" i="7"/>
  <c r="A582" i="7"/>
  <c r="B582" i="7"/>
  <c r="C582" i="7"/>
  <c r="D582" i="7"/>
  <c r="E582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T582" i="7"/>
  <c r="U582" i="7"/>
  <c r="V582" i="7"/>
  <c r="W582" i="7"/>
  <c r="X582" i="7"/>
  <c r="Y582" i="7"/>
  <c r="A583" i="7"/>
  <c r="B583" i="7"/>
  <c r="C583" i="7"/>
  <c r="D583" i="7"/>
  <c r="E583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T583" i="7"/>
  <c r="U583" i="7"/>
  <c r="V583" i="7"/>
  <c r="W583" i="7"/>
  <c r="X583" i="7"/>
  <c r="Y583" i="7"/>
  <c r="A584" i="7"/>
  <c r="B584" i="7"/>
  <c r="C584" i="7"/>
  <c r="D584" i="7"/>
  <c r="E584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T584" i="7"/>
  <c r="U584" i="7"/>
  <c r="V584" i="7"/>
  <c r="W584" i="7"/>
  <c r="X584" i="7"/>
  <c r="Y584" i="7"/>
  <c r="A585" i="7"/>
  <c r="B585" i="7"/>
  <c r="C585" i="7"/>
  <c r="D585" i="7"/>
  <c r="E585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T585" i="7"/>
  <c r="U585" i="7"/>
  <c r="V585" i="7"/>
  <c r="W585" i="7"/>
  <c r="X585" i="7"/>
  <c r="Y585" i="7"/>
  <c r="A586" i="7"/>
  <c r="B586" i="7"/>
  <c r="C586" i="7"/>
  <c r="D586" i="7"/>
  <c r="E586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T586" i="7"/>
  <c r="U586" i="7"/>
  <c r="V586" i="7"/>
  <c r="W586" i="7"/>
  <c r="X586" i="7"/>
  <c r="Y586" i="7"/>
  <c r="A587" i="7"/>
  <c r="B587" i="7"/>
  <c r="C587" i="7"/>
  <c r="D587" i="7"/>
  <c r="E587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T587" i="7"/>
  <c r="U587" i="7"/>
  <c r="V587" i="7"/>
  <c r="W587" i="7"/>
  <c r="X587" i="7"/>
  <c r="Y587" i="7"/>
  <c r="A588" i="7"/>
  <c r="B588" i="7"/>
  <c r="C588" i="7"/>
  <c r="D588" i="7"/>
  <c r="E588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T588" i="7"/>
  <c r="U588" i="7"/>
  <c r="V588" i="7"/>
  <c r="W588" i="7"/>
  <c r="X588" i="7"/>
  <c r="Y588" i="7"/>
  <c r="A589" i="7"/>
  <c r="B589" i="7"/>
  <c r="C589" i="7"/>
  <c r="D589" i="7"/>
  <c r="E589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T589" i="7"/>
  <c r="U589" i="7"/>
  <c r="V589" i="7"/>
  <c r="W589" i="7"/>
  <c r="X589" i="7"/>
  <c r="Y589" i="7"/>
  <c r="A590" i="7"/>
  <c r="B590" i="7"/>
  <c r="C590" i="7"/>
  <c r="D590" i="7"/>
  <c r="E590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T590" i="7"/>
  <c r="U590" i="7"/>
  <c r="V590" i="7"/>
  <c r="W590" i="7"/>
  <c r="X590" i="7"/>
  <c r="Y590" i="7"/>
  <c r="A591" i="7"/>
  <c r="B591" i="7"/>
  <c r="C591" i="7"/>
  <c r="D591" i="7"/>
  <c r="E591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T591" i="7"/>
  <c r="U591" i="7"/>
  <c r="V591" i="7"/>
  <c r="W591" i="7"/>
  <c r="X591" i="7"/>
  <c r="Y591" i="7"/>
  <c r="A592" i="7"/>
  <c r="B592" i="7"/>
  <c r="C592" i="7"/>
  <c r="D592" i="7"/>
  <c r="E592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T592" i="7"/>
  <c r="U592" i="7"/>
  <c r="V592" i="7"/>
  <c r="W592" i="7"/>
  <c r="X592" i="7"/>
  <c r="Y592" i="7"/>
  <c r="A593" i="7"/>
  <c r="B593" i="7"/>
  <c r="C593" i="7"/>
  <c r="D593" i="7"/>
  <c r="E593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T593" i="7"/>
  <c r="U593" i="7"/>
  <c r="V593" i="7"/>
  <c r="W593" i="7"/>
  <c r="X593" i="7"/>
  <c r="Y593" i="7"/>
  <c r="A594" i="7"/>
  <c r="B594" i="7"/>
  <c r="C594" i="7"/>
  <c r="D594" i="7"/>
  <c r="E594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T594" i="7"/>
  <c r="U594" i="7"/>
  <c r="V594" i="7"/>
  <c r="W594" i="7"/>
  <c r="X594" i="7"/>
  <c r="Y594" i="7"/>
  <c r="A595" i="7"/>
  <c r="B595" i="7"/>
  <c r="C595" i="7"/>
  <c r="D595" i="7"/>
  <c r="E595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T595" i="7"/>
  <c r="U595" i="7"/>
  <c r="V595" i="7"/>
  <c r="W595" i="7"/>
  <c r="X595" i="7"/>
  <c r="Y595" i="7"/>
  <c r="A596" i="7"/>
  <c r="B596" i="7"/>
  <c r="C596" i="7"/>
  <c r="D596" i="7"/>
  <c r="E596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T596" i="7"/>
  <c r="U596" i="7"/>
  <c r="V596" i="7"/>
  <c r="W596" i="7"/>
  <c r="X596" i="7"/>
  <c r="Y596" i="7"/>
  <c r="A597" i="7"/>
  <c r="B597" i="7"/>
  <c r="C597" i="7"/>
  <c r="D597" i="7"/>
  <c r="E597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T597" i="7"/>
  <c r="U597" i="7"/>
  <c r="V597" i="7"/>
  <c r="W597" i="7"/>
  <c r="X597" i="7"/>
  <c r="Y597" i="7"/>
  <c r="A598" i="7"/>
  <c r="B598" i="7"/>
  <c r="C598" i="7"/>
  <c r="D598" i="7"/>
  <c r="E598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T598" i="7"/>
  <c r="U598" i="7"/>
  <c r="V598" i="7"/>
  <c r="W598" i="7"/>
  <c r="X598" i="7"/>
  <c r="Y598" i="7"/>
  <c r="A599" i="7"/>
  <c r="B599" i="7"/>
  <c r="C599" i="7"/>
  <c r="D599" i="7"/>
  <c r="E599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T599" i="7"/>
  <c r="U599" i="7"/>
  <c r="V599" i="7"/>
  <c r="W599" i="7"/>
  <c r="X599" i="7"/>
  <c r="Y599" i="7"/>
  <c r="A600" i="7"/>
  <c r="B600" i="7"/>
  <c r="C600" i="7"/>
  <c r="D600" i="7"/>
  <c r="E600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T600" i="7"/>
  <c r="U600" i="7"/>
  <c r="V600" i="7"/>
  <c r="W600" i="7"/>
  <c r="X600" i="7"/>
  <c r="Y600" i="7"/>
  <c r="A601" i="7"/>
  <c r="B601" i="7"/>
  <c r="C601" i="7"/>
  <c r="D601" i="7"/>
  <c r="E601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T601" i="7"/>
  <c r="U601" i="7"/>
  <c r="V601" i="7"/>
  <c r="W601" i="7"/>
  <c r="X601" i="7"/>
  <c r="Y601" i="7"/>
  <c r="A602" i="7"/>
  <c r="B602" i="7"/>
  <c r="C602" i="7"/>
  <c r="D602" i="7"/>
  <c r="E602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T602" i="7"/>
  <c r="U602" i="7"/>
  <c r="V602" i="7"/>
  <c r="W602" i="7"/>
  <c r="X602" i="7"/>
  <c r="Y602" i="7"/>
  <c r="A603" i="7"/>
  <c r="B603" i="7"/>
  <c r="C603" i="7"/>
  <c r="D603" i="7"/>
  <c r="E603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T603" i="7"/>
  <c r="U603" i="7"/>
  <c r="V603" i="7"/>
  <c r="W603" i="7"/>
  <c r="X603" i="7"/>
  <c r="Y603" i="7"/>
  <c r="A604" i="7"/>
  <c r="B604" i="7"/>
  <c r="C604" i="7"/>
  <c r="D604" i="7"/>
  <c r="E604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T604" i="7"/>
  <c r="U604" i="7"/>
  <c r="V604" i="7"/>
  <c r="W604" i="7"/>
  <c r="X604" i="7"/>
  <c r="Y604" i="7"/>
  <c r="A605" i="7"/>
  <c r="B605" i="7"/>
  <c r="C605" i="7"/>
  <c r="D605" i="7"/>
  <c r="E605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T605" i="7"/>
  <c r="U605" i="7"/>
  <c r="V605" i="7"/>
  <c r="W605" i="7"/>
  <c r="X605" i="7"/>
  <c r="Y605" i="7"/>
  <c r="A606" i="7"/>
  <c r="B606" i="7"/>
  <c r="C606" i="7"/>
  <c r="D606" i="7"/>
  <c r="E606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T606" i="7"/>
  <c r="U606" i="7"/>
  <c r="V606" i="7"/>
  <c r="W606" i="7"/>
  <c r="X606" i="7"/>
  <c r="Y606" i="7"/>
  <c r="A607" i="7"/>
  <c r="B607" i="7"/>
  <c r="C607" i="7"/>
  <c r="D607" i="7"/>
  <c r="E607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T607" i="7"/>
  <c r="U607" i="7"/>
  <c r="V607" i="7"/>
  <c r="W607" i="7"/>
  <c r="X607" i="7"/>
  <c r="Y607" i="7"/>
  <c r="A608" i="7"/>
  <c r="B608" i="7"/>
  <c r="C608" i="7"/>
  <c r="D608" i="7"/>
  <c r="E608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T608" i="7"/>
  <c r="U608" i="7"/>
  <c r="V608" i="7"/>
  <c r="W608" i="7"/>
  <c r="X608" i="7"/>
  <c r="Y608" i="7"/>
  <c r="A609" i="7"/>
  <c r="B609" i="7"/>
  <c r="C609" i="7"/>
  <c r="D609" i="7"/>
  <c r="E609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T609" i="7"/>
  <c r="U609" i="7"/>
  <c r="V609" i="7"/>
  <c r="W609" i="7"/>
  <c r="X609" i="7"/>
  <c r="Y609" i="7"/>
  <c r="A610" i="7"/>
  <c r="B610" i="7"/>
  <c r="C610" i="7"/>
  <c r="D610" i="7"/>
  <c r="E610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T610" i="7"/>
  <c r="U610" i="7"/>
  <c r="V610" i="7"/>
  <c r="W610" i="7"/>
  <c r="X610" i="7"/>
  <c r="Y610" i="7"/>
  <c r="A611" i="7"/>
  <c r="B611" i="7"/>
  <c r="C611" i="7"/>
  <c r="D611" i="7"/>
  <c r="E611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T611" i="7"/>
  <c r="U611" i="7"/>
  <c r="V611" i="7"/>
  <c r="W611" i="7"/>
  <c r="X611" i="7"/>
  <c r="Y611" i="7"/>
  <c r="A612" i="7"/>
  <c r="B612" i="7"/>
  <c r="C612" i="7"/>
  <c r="D612" i="7"/>
  <c r="E612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T612" i="7"/>
  <c r="U612" i="7"/>
  <c r="V612" i="7"/>
  <c r="W612" i="7"/>
  <c r="X612" i="7"/>
  <c r="Y612" i="7"/>
  <c r="A613" i="7"/>
  <c r="B613" i="7"/>
  <c r="C613" i="7"/>
  <c r="D613" i="7"/>
  <c r="E613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T613" i="7"/>
  <c r="U613" i="7"/>
  <c r="V613" i="7"/>
  <c r="W613" i="7"/>
  <c r="X613" i="7"/>
  <c r="Y613" i="7"/>
  <c r="A614" i="7"/>
  <c r="B614" i="7"/>
  <c r="C614" i="7"/>
  <c r="D614" i="7"/>
  <c r="E614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T614" i="7"/>
  <c r="U614" i="7"/>
  <c r="V614" i="7"/>
  <c r="W614" i="7"/>
  <c r="X614" i="7"/>
  <c r="Y614" i="7"/>
  <c r="A615" i="7"/>
  <c r="B615" i="7"/>
  <c r="C615" i="7"/>
  <c r="D615" i="7"/>
  <c r="E615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T615" i="7"/>
  <c r="U615" i="7"/>
  <c r="V615" i="7"/>
  <c r="W615" i="7"/>
  <c r="X615" i="7"/>
  <c r="Y615" i="7"/>
  <c r="A616" i="7"/>
  <c r="B616" i="7"/>
  <c r="C616" i="7"/>
  <c r="D616" i="7"/>
  <c r="E616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T616" i="7"/>
  <c r="U616" i="7"/>
  <c r="V616" i="7"/>
  <c r="W616" i="7"/>
  <c r="X616" i="7"/>
  <c r="Y616" i="7"/>
  <c r="A617" i="7"/>
  <c r="B617" i="7"/>
  <c r="C617" i="7"/>
  <c r="D617" i="7"/>
  <c r="E617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T617" i="7"/>
  <c r="U617" i="7"/>
  <c r="V617" i="7"/>
  <c r="W617" i="7"/>
  <c r="X617" i="7"/>
  <c r="Y617" i="7"/>
  <c r="A618" i="7"/>
  <c r="B618" i="7"/>
  <c r="C618" i="7"/>
  <c r="D618" i="7"/>
  <c r="E618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T618" i="7"/>
  <c r="U618" i="7"/>
  <c r="V618" i="7"/>
  <c r="W618" i="7"/>
  <c r="X618" i="7"/>
  <c r="Y618" i="7"/>
  <c r="A619" i="7"/>
  <c r="B619" i="7"/>
  <c r="C619" i="7"/>
  <c r="D619" i="7"/>
  <c r="E619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T619" i="7"/>
  <c r="U619" i="7"/>
  <c r="V619" i="7"/>
  <c r="W619" i="7"/>
  <c r="X619" i="7"/>
  <c r="Y619" i="7"/>
  <c r="A620" i="7"/>
  <c r="B620" i="7"/>
  <c r="C620" i="7"/>
  <c r="D620" i="7"/>
  <c r="E620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T620" i="7"/>
  <c r="U620" i="7"/>
  <c r="V620" i="7"/>
  <c r="W620" i="7"/>
  <c r="X620" i="7"/>
  <c r="Y620" i="7"/>
  <c r="A621" i="7"/>
  <c r="B621" i="7"/>
  <c r="C621" i="7"/>
  <c r="D621" i="7"/>
  <c r="E621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T621" i="7"/>
  <c r="U621" i="7"/>
  <c r="V621" i="7"/>
  <c r="W621" i="7"/>
  <c r="X621" i="7"/>
  <c r="Y621" i="7"/>
  <c r="A622" i="7"/>
  <c r="B622" i="7"/>
  <c r="C622" i="7"/>
  <c r="D622" i="7"/>
  <c r="E622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T622" i="7"/>
  <c r="U622" i="7"/>
  <c r="V622" i="7"/>
  <c r="W622" i="7"/>
  <c r="X622" i="7"/>
  <c r="Y622" i="7"/>
  <c r="A623" i="7"/>
  <c r="B623" i="7"/>
  <c r="C623" i="7"/>
  <c r="D623" i="7"/>
  <c r="E623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T623" i="7"/>
  <c r="U623" i="7"/>
  <c r="V623" i="7"/>
  <c r="W623" i="7"/>
  <c r="X623" i="7"/>
  <c r="Y623" i="7"/>
  <c r="A624" i="7"/>
  <c r="B624" i="7"/>
  <c r="C624" i="7"/>
  <c r="D624" i="7"/>
  <c r="E624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T624" i="7"/>
  <c r="U624" i="7"/>
  <c r="V624" i="7"/>
  <c r="W624" i="7"/>
  <c r="X624" i="7"/>
  <c r="Y624" i="7"/>
  <c r="A625" i="7"/>
  <c r="B625" i="7"/>
  <c r="C625" i="7"/>
  <c r="D625" i="7"/>
  <c r="E625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T625" i="7"/>
  <c r="U625" i="7"/>
  <c r="V625" i="7"/>
  <c r="W625" i="7"/>
  <c r="X625" i="7"/>
  <c r="Y625" i="7"/>
  <c r="A626" i="7"/>
  <c r="B626" i="7"/>
  <c r="C626" i="7"/>
  <c r="D626" i="7"/>
  <c r="E626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T626" i="7"/>
  <c r="U626" i="7"/>
  <c r="V626" i="7"/>
  <c r="W626" i="7"/>
  <c r="X626" i="7"/>
  <c r="Y626" i="7"/>
  <c r="A627" i="7"/>
  <c r="B627" i="7"/>
  <c r="C627" i="7"/>
  <c r="D627" i="7"/>
  <c r="E627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T627" i="7"/>
  <c r="U627" i="7"/>
  <c r="V627" i="7"/>
  <c r="W627" i="7"/>
  <c r="X627" i="7"/>
  <c r="Y627" i="7"/>
  <c r="A628" i="7"/>
  <c r="B628" i="7"/>
  <c r="C628" i="7"/>
  <c r="D628" i="7"/>
  <c r="E628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T628" i="7"/>
  <c r="U628" i="7"/>
  <c r="V628" i="7"/>
  <c r="W628" i="7"/>
  <c r="X628" i="7"/>
  <c r="Y628" i="7"/>
  <c r="A629" i="7"/>
  <c r="B629" i="7"/>
  <c r="C629" i="7"/>
  <c r="D629" i="7"/>
  <c r="E629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T629" i="7"/>
  <c r="U629" i="7"/>
  <c r="V629" i="7"/>
  <c r="W629" i="7"/>
  <c r="X629" i="7"/>
  <c r="Y629" i="7"/>
  <c r="A630" i="7"/>
  <c r="B630" i="7"/>
  <c r="C630" i="7"/>
  <c r="D630" i="7"/>
  <c r="E630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T630" i="7"/>
  <c r="U630" i="7"/>
  <c r="V630" i="7"/>
  <c r="W630" i="7"/>
  <c r="X630" i="7"/>
  <c r="Y630" i="7"/>
  <c r="A631" i="7"/>
  <c r="B631" i="7"/>
  <c r="C631" i="7"/>
  <c r="D631" i="7"/>
  <c r="E631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T631" i="7"/>
  <c r="U631" i="7"/>
  <c r="V631" i="7"/>
  <c r="W631" i="7"/>
  <c r="X631" i="7"/>
  <c r="Y631" i="7"/>
  <c r="A632" i="7"/>
  <c r="B632" i="7"/>
  <c r="C632" i="7"/>
  <c r="D632" i="7"/>
  <c r="E632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T632" i="7"/>
  <c r="U632" i="7"/>
  <c r="V632" i="7"/>
  <c r="W632" i="7"/>
  <c r="X632" i="7"/>
  <c r="Y632" i="7"/>
  <c r="A633" i="7"/>
  <c r="B633" i="7"/>
  <c r="C633" i="7"/>
  <c r="D633" i="7"/>
  <c r="E633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T633" i="7"/>
  <c r="U633" i="7"/>
  <c r="V633" i="7"/>
  <c r="W633" i="7"/>
  <c r="X633" i="7"/>
  <c r="Y633" i="7"/>
  <c r="A634" i="7"/>
  <c r="B634" i="7"/>
  <c r="C634" i="7"/>
  <c r="D634" i="7"/>
  <c r="E634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T634" i="7"/>
  <c r="U634" i="7"/>
  <c r="V634" i="7"/>
  <c r="W634" i="7"/>
  <c r="X634" i="7"/>
  <c r="Y634" i="7"/>
  <c r="A635" i="7"/>
  <c r="B635" i="7"/>
  <c r="C635" i="7"/>
  <c r="D635" i="7"/>
  <c r="E635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T635" i="7"/>
  <c r="U635" i="7"/>
  <c r="V635" i="7"/>
  <c r="W635" i="7"/>
  <c r="X635" i="7"/>
  <c r="Y635" i="7"/>
  <c r="A636" i="7"/>
  <c r="B636" i="7"/>
  <c r="C636" i="7"/>
  <c r="D636" i="7"/>
  <c r="E636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T636" i="7"/>
  <c r="U636" i="7"/>
  <c r="V636" i="7"/>
  <c r="W636" i="7"/>
  <c r="X636" i="7"/>
  <c r="Y636" i="7"/>
  <c r="A637" i="7"/>
  <c r="B637" i="7"/>
  <c r="C637" i="7"/>
  <c r="D637" i="7"/>
  <c r="E637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T637" i="7"/>
  <c r="U637" i="7"/>
  <c r="V637" i="7"/>
  <c r="W637" i="7"/>
  <c r="X637" i="7"/>
  <c r="Y637" i="7"/>
  <c r="A638" i="7"/>
  <c r="B638" i="7"/>
  <c r="C638" i="7"/>
  <c r="D638" i="7"/>
  <c r="E638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T638" i="7"/>
  <c r="U638" i="7"/>
  <c r="V638" i="7"/>
  <c r="W638" i="7"/>
  <c r="X638" i="7"/>
  <c r="Y638" i="7"/>
  <c r="A639" i="7"/>
  <c r="B639" i="7"/>
  <c r="C639" i="7"/>
  <c r="D639" i="7"/>
  <c r="E639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T639" i="7"/>
  <c r="U639" i="7"/>
  <c r="V639" i="7"/>
  <c r="W639" i="7"/>
  <c r="X639" i="7"/>
  <c r="Y639" i="7"/>
  <c r="A640" i="7"/>
  <c r="B640" i="7"/>
  <c r="C640" i="7"/>
  <c r="D640" i="7"/>
  <c r="E640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T640" i="7"/>
  <c r="U640" i="7"/>
  <c r="V640" i="7"/>
  <c r="W640" i="7"/>
  <c r="X640" i="7"/>
  <c r="Y640" i="7"/>
  <c r="A641" i="7"/>
  <c r="B641" i="7"/>
  <c r="C641" i="7"/>
  <c r="D641" i="7"/>
  <c r="E641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T641" i="7"/>
  <c r="U641" i="7"/>
  <c r="V641" i="7"/>
  <c r="W641" i="7"/>
  <c r="X641" i="7"/>
  <c r="Y641" i="7"/>
  <c r="A642" i="7"/>
  <c r="B642" i="7"/>
  <c r="C642" i="7"/>
  <c r="D642" i="7"/>
  <c r="E642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T642" i="7"/>
  <c r="U642" i="7"/>
  <c r="V642" i="7"/>
  <c r="W642" i="7"/>
  <c r="X642" i="7"/>
  <c r="Y642" i="7"/>
  <c r="A643" i="7"/>
  <c r="B643" i="7"/>
  <c r="C643" i="7"/>
  <c r="D643" i="7"/>
  <c r="E643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T643" i="7"/>
  <c r="U643" i="7"/>
  <c r="V643" i="7"/>
  <c r="W643" i="7"/>
  <c r="X643" i="7"/>
  <c r="Y643" i="7"/>
  <c r="A644" i="7"/>
  <c r="B644" i="7"/>
  <c r="C644" i="7"/>
  <c r="D644" i="7"/>
  <c r="E644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T644" i="7"/>
  <c r="U644" i="7"/>
  <c r="V644" i="7"/>
  <c r="W644" i="7"/>
  <c r="X644" i="7"/>
  <c r="Y644" i="7"/>
  <c r="A645" i="7"/>
  <c r="B645" i="7"/>
  <c r="C645" i="7"/>
  <c r="D645" i="7"/>
  <c r="E645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T645" i="7"/>
  <c r="U645" i="7"/>
  <c r="V645" i="7"/>
  <c r="W645" i="7"/>
  <c r="X645" i="7"/>
  <c r="Y645" i="7"/>
  <c r="A646" i="7"/>
  <c r="B646" i="7"/>
  <c r="C646" i="7"/>
  <c r="D646" i="7"/>
  <c r="E646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T646" i="7"/>
  <c r="U646" i="7"/>
  <c r="V646" i="7"/>
  <c r="W646" i="7"/>
  <c r="X646" i="7"/>
  <c r="Y646" i="7"/>
  <c r="A647" i="7"/>
  <c r="B647" i="7"/>
  <c r="C647" i="7"/>
  <c r="D647" i="7"/>
  <c r="E647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T647" i="7"/>
  <c r="U647" i="7"/>
  <c r="V647" i="7"/>
  <c r="W647" i="7"/>
  <c r="X647" i="7"/>
  <c r="Y647" i="7"/>
  <c r="A648" i="7"/>
  <c r="B648" i="7"/>
  <c r="C648" i="7"/>
  <c r="D648" i="7"/>
  <c r="E648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T648" i="7"/>
  <c r="U648" i="7"/>
  <c r="V648" i="7"/>
  <c r="W648" i="7"/>
  <c r="X648" i="7"/>
  <c r="Y648" i="7"/>
  <c r="A649" i="7"/>
  <c r="B649" i="7"/>
  <c r="C649" i="7"/>
  <c r="D649" i="7"/>
  <c r="E649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T649" i="7"/>
  <c r="U649" i="7"/>
  <c r="V649" i="7"/>
  <c r="W649" i="7"/>
  <c r="X649" i="7"/>
  <c r="Y649" i="7"/>
  <c r="A650" i="7"/>
  <c r="B650" i="7"/>
  <c r="C650" i="7"/>
  <c r="D650" i="7"/>
  <c r="E650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T650" i="7"/>
  <c r="U650" i="7"/>
  <c r="V650" i="7"/>
  <c r="W650" i="7"/>
  <c r="X650" i="7"/>
  <c r="Y650" i="7"/>
  <c r="A651" i="7"/>
  <c r="B651" i="7"/>
  <c r="C651" i="7"/>
  <c r="D651" i="7"/>
  <c r="E651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T651" i="7"/>
  <c r="U651" i="7"/>
  <c r="V651" i="7"/>
  <c r="W651" i="7"/>
  <c r="X651" i="7"/>
  <c r="Y651" i="7"/>
  <c r="A652" i="7"/>
  <c r="B652" i="7"/>
  <c r="C652" i="7"/>
  <c r="D652" i="7"/>
  <c r="E652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T652" i="7"/>
  <c r="U652" i="7"/>
  <c r="V652" i="7"/>
  <c r="W652" i="7"/>
  <c r="X652" i="7"/>
  <c r="Y652" i="7"/>
  <c r="A653" i="7"/>
  <c r="B653" i="7"/>
  <c r="C653" i="7"/>
  <c r="D653" i="7"/>
  <c r="E653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T653" i="7"/>
  <c r="U653" i="7"/>
  <c r="V653" i="7"/>
  <c r="W653" i="7"/>
  <c r="X653" i="7"/>
  <c r="Y653" i="7"/>
  <c r="A654" i="7"/>
  <c r="B654" i="7"/>
  <c r="C654" i="7"/>
  <c r="D654" i="7"/>
  <c r="E654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T654" i="7"/>
  <c r="U654" i="7"/>
  <c r="V654" i="7"/>
  <c r="W654" i="7"/>
  <c r="X654" i="7"/>
  <c r="Y654" i="7"/>
  <c r="A655" i="7"/>
  <c r="B655" i="7"/>
  <c r="C655" i="7"/>
  <c r="D655" i="7"/>
  <c r="E655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T655" i="7"/>
  <c r="U655" i="7"/>
  <c r="V655" i="7"/>
  <c r="W655" i="7"/>
  <c r="X655" i="7"/>
  <c r="Y655" i="7"/>
  <c r="A656" i="7"/>
  <c r="B656" i="7"/>
  <c r="C656" i="7"/>
  <c r="D656" i="7"/>
  <c r="E656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T656" i="7"/>
  <c r="U656" i="7"/>
  <c r="V656" i="7"/>
  <c r="W656" i="7"/>
  <c r="X656" i="7"/>
  <c r="Y656" i="7"/>
  <c r="A657" i="7"/>
  <c r="B657" i="7"/>
  <c r="C657" i="7"/>
  <c r="D657" i="7"/>
  <c r="E657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T657" i="7"/>
  <c r="U657" i="7"/>
  <c r="V657" i="7"/>
  <c r="W657" i="7"/>
  <c r="X657" i="7"/>
  <c r="Y657" i="7"/>
  <c r="A658" i="7"/>
  <c r="B658" i="7"/>
  <c r="C658" i="7"/>
  <c r="D658" i="7"/>
  <c r="E658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T658" i="7"/>
  <c r="U658" i="7"/>
  <c r="V658" i="7"/>
  <c r="W658" i="7"/>
  <c r="X658" i="7"/>
  <c r="Y658" i="7"/>
  <c r="A659" i="7"/>
  <c r="B659" i="7"/>
  <c r="C659" i="7"/>
  <c r="D659" i="7"/>
  <c r="E659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T659" i="7"/>
  <c r="U659" i="7"/>
  <c r="V659" i="7"/>
  <c r="W659" i="7"/>
  <c r="X659" i="7"/>
  <c r="Y659" i="7"/>
  <c r="A660" i="7"/>
  <c r="B660" i="7"/>
  <c r="C660" i="7"/>
  <c r="D660" i="7"/>
  <c r="E660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T660" i="7"/>
  <c r="U660" i="7"/>
  <c r="V660" i="7"/>
  <c r="W660" i="7"/>
  <c r="X660" i="7"/>
  <c r="Y660" i="7"/>
  <c r="A661" i="7"/>
  <c r="B661" i="7"/>
  <c r="C661" i="7"/>
  <c r="D661" i="7"/>
  <c r="E661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T661" i="7"/>
  <c r="U661" i="7"/>
  <c r="V661" i="7"/>
  <c r="W661" i="7"/>
  <c r="X661" i="7"/>
  <c r="Y661" i="7"/>
  <c r="A662" i="7"/>
  <c r="B662" i="7"/>
  <c r="C662" i="7"/>
  <c r="D662" i="7"/>
  <c r="E662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T662" i="7"/>
  <c r="U662" i="7"/>
  <c r="V662" i="7"/>
  <c r="W662" i="7"/>
  <c r="X662" i="7"/>
  <c r="Y662" i="7"/>
  <c r="A663" i="7"/>
  <c r="B663" i="7"/>
  <c r="C663" i="7"/>
  <c r="D663" i="7"/>
  <c r="E663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T663" i="7"/>
  <c r="U663" i="7"/>
  <c r="V663" i="7"/>
  <c r="W663" i="7"/>
  <c r="X663" i="7"/>
  <c r="Y663" i="7"/>
  <c r="A664" i="7"/>
  <c r="B664" i="7"/>
  <c r="C664" i="7"/>
  <c r="D664" i="7"/>
  <c r="E664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T664" i="7"/>
  <c r="U664" i="7"/>
  <c r="V664" i="7"/>
  <c r="W664" i="7"/>
  <c r="X664" i="7"/>
  <c r="Y664" i="7"/>
  <c r="A665" i="7"/>
  <c r="B665" i="7"/>
  <c r="C665" i="7"/>
  <c r="D665" i="7"/>
  <c r="E665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T665" i="7"/>
  <c r="U665" i="7"/>
  <c r="V665" i="7"/>
  <c r="W665" i="7"/>
  <c r="X665" i="7"/>
  <c r="Y665" i="7"/>
  <c r="A666" i="7"/>
  <c r="B666" i="7"/>
  <c r="C666" i="7"/>
  <c r="D666" i="7"/>
  <c r="E666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T666" i="7"/>
  <c r="U666" i="7"/>
  <c r="V666" i="7"/>
  <c r="W666" i="7"/>
  <c r="X666" i="7"/>
  <c r="Y666" i="7"/>
  <c r="A667" i="7"/>
  <c r="B667" i="7"/>
  <c r="C667" i="7"/>
  <c r="D667" i="7"/>
  <c r="E667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T667" i="7"/>
  <c r="U667" i="7"/>
  <c r="V667" i="7"/>
  <c r="W667" i="7"/>
  <c r="X667" i="7"/>
  <c r="Y667" i="7"/>
  <c r="A668" i="7"/>
  <c r="B668" i="7"/>
  <c r="C668" i="7"/>
  <c r="D668" i="7"/>
  <c r="E668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T668" i="7"/>
  <c r="U668" i="7"/>
  <c r="V668" i="7"/>
  <c r="W668" i="7"/>
  <c r="X668" i="7"/>
  <c r="Y668" i="7"/>
  <c r="A669" i="7"/>
  <c r="B669" i="7"/>
  <c r="C669" i="7"/>
  <c r="D669" i="7"/>
  <c r="E669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T669" i="7"/>
  <c r="U669" i="7"/>
  <c r="V669" i="7"/>
  <c r="W669" i="7"/>
  <c r="X669" i="7"/>
  <c r="Y669" i="7"/>
  <c r="A670" i="7"/>
  <c r="B670" i="7"/>
  <c r="C670" i="7"/>
  <c r="D670" i="7"/>
  <c r="E670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T670" i="7"/>
  <c r="U670" i="7"/>
  <c r="V670" i="7"/>
  <c r="W670" i="7"/>
  <c r="X670" i="7"/>
  <c r="Y670" i="7"/>
  <c r="A671" i="7"/>
  <c r="B671" i="7"/>
  <c r="C671" i="7"/>
  <c r="D671" i="7"/>
  <c r="E671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T671" i="7"/>
  <c r="U671" i="7"/>
  <c r="V671" i="7"/>
  <c r="W671" i="7"/>
  <c r="X671" i="7"/>
  <c r="Y671" i="7"/>
  <c r="A672" i="7"/>
  <c r="B672" i="7"/>
  <c r="C672" i="7"/>
  <c r="D672" i="7"/>
  <c r="E672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T672" i="7"/>
  <c r="U672" i="7"/>
  <c r="V672" i="7"/>
  <c r="W672" i="7"/>
  <c r="X672" i="7"/>
  <c r="Y672" i="7"/>
  <c r="A673" i="7"/>
  <c r="B673" i="7"/>
  <c r="C673" i="7"/>
  <c r="D673" i="7"/>
  <c r="E673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T673" i="7"/>
  <c r="U673" i="7"/>
  <c r="V673" i="7"/>
  <c r="W673" i="7"/>
  <c r="X673" i="7"/>
  <c r="Y673" i="7"/>
  <c r="A674" i="7"/>
  <c r="B674" i="7"/>
  <c r="C674" i="7"/>
  <c r="D674" i="7"/>
  <c r="E674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T674" i="7"/>
  <c r="U674" i="7"/>
  <c r="V674" i="7"/>
  <c r="W674" i="7"/>
  <c r="X674" i="7"/>
  <c r="Y674" i="7"/>
  <c r="A675" i="7"/>
  <c r="B675" i="7"/>
  <c r="C675" i="7"/>
  <c r="D675" i="7"/>
  <c r="E675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T675" i="7"/>
  <c r="U675" i="7"/>
  <c r="V675" i="7"/>
  <c r="W675" i="7"/>
  <c r="X675" i="7"/>
  <c r="Y675" i="7"/>
  <c r="A676" i="7"/>
  <c r="B676" i="7"/>
  <c r="C676" i="7"/>
  <c r="D676" i="7"/>
  <c r="E676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T676" i="7"/>
  <c r="U676" i="7"/>
  <c r="V676" i="7"/>
  <c r="W676" i="7"/>
  <c r="X676" i="7"/>
  <c r="Y676" i="7"/>
  <c r="A677" i="7"/>
  <c r="B677" i="7"/>
  <c r="C677" i="7"/>
  <c r="D677" i="7"/>
  <c r="E677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T677" i="7"/>
  <c r="U677" i="7"/>
  <c r="V677" i="7"/>
  <c r="W677" i="7"/>
  <c r="X677" i="7"/>
  <c r="Y677" i="7"/>
  <c r="A678" i="7"/>
  <c r="B678" i="7"/>
  <c r="C678" i="7"/>
  <c r="D678" i="7"/>
  <c r="E678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T678" i="7"/>
  <c r="U678" i="7"/>
  <c r="V678" i="7"/>
  <c r="W678" i="7"/>
  <c r="X678" i="7"/>
  <c r="Y678" i="7"/>
  <c r="A679" i="7"/>
  <c r="B679" i="7"/>
  <c r="C679" i="7"/>
  <c r="D679" i="7"/>
  <c r="E679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T679" i="7"/>
  <c r="U679" i="7"/>
  <c r="V679" i="7"/>
  <c r="W679" i="7"/>
  <c r="X679" i="7"/>
  <c r="Y679" i="7"/>
  <c r="A680" i="7"/>
  <c r="B680" i="7"/>
  <c r="C680" i="7"/>
  <c r="D680" i="7"/>
  <c r="E680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T680" i="7"/>
  <c r="U680" i="7"/>
  <c r="V680" i="7"/>
  <c r="W680" i="7"/>
  <c r="X680" i="7"/>
  <c r="Y680" i="7"/>
  <c r="A681" i="7"/>
  <c r="B681" i="7"/>
  <c r="C681" i="7"/>
  <c r="D681" i="7"/>
  <c r="E681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T681" i="7"/>
  <c r="U681" i="7"/>
  <c r="V681" i="7"/>
  <c r="W681" i="7"/>
  <c r="X681" i="7"/>
  <c r="Y681" i="7"/>
  <c r="A682" i="7"/>
  <c r="B682" i="7"/>
  <c r="C682" i="7"/>
  <c r="D682" i="7"/>
  <c r="E682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T682" i="7"/>
  <c r="U682" i="7"/>
  <c r="V682" i="7"/>
  <c r="W682" i="7"/>
  <c r="X682" i="7"/>
  <c r="Y682" i="7"/>
  <c r="A683" i="7"/>
  <c r="B683" i="7"/>
  <c r="C683" i="7"/>
  <c r="D683" i="7"/>
  <c r="E683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T683" i="7"/>
  <c r="U683" i="7"/>
  <c r="V683" i="7"/>
  <c r="W683" i="7"/>
  <c r="X683" i="7"/>
  <c r="Y683" i="7"/>
  <c r="A684" i="7"/>
  <c r="B684" i="7"/>
  <c r="C684" i="7"/>
  <c r="D684" i="7"/>
  <c r="E684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T684" i="7"/>
  <c r="U684" i="7"/>
  <c r="V684" i="7"/>
  <c r="W684" i="7"/>
  <c r="X684" i="7"/>
  <c r="Y684" i="7"/>
  <c r="A685" i="7"/>
  <c r="B685" i="7"/>
  <c r="C685" i="7"/>
  <c r="D685" i="7"/>
  <c r="E685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T685" i="7"/>
  <c r="U685" i="7"/>
  <c r="V685" i="7"/>
  <c r="W685" i="7"/>
  <c r="X685" i="7"/>
  <c r="Y685" i="7"/>
  <c r="A686" i="7"/>
  <c r="B686" i="7"/>
  <c r="C686" i="7"/>
  <c r="D686" i="7"/>
  <c r="E686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T686" i="7"/>
  <c r="U686" i="7"/>
  <c r="V686" i="7"/>
  <c r="W686" i="7"/>
  <c r="X686" i="7"/>
  <c r="Y686" i="7"/>
  <c r="A687" i="7"/>
  <c r="B687" i="7"/>
  <c r="C687" i="7"/>
  <c r="D687" i="7"/>
  <c r="E687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T687" i="7"/>
  <c r="U687" i="7"/>
  <c r="V687" i="7"/>
  <c r="W687" i="7"/>
  <c r="X687" i="7"/>
  <c r="Y687" i="7"/>
  <c r="A688" i="7"/>
  <c r="B688" i="7"/>
  <c r="C688" i="7"/>
  <c r="D688" i="7"/>
  <c r="E688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T688" i="7"/>
  <c r="U688" i="7"/>
  <c r="V688" i="7"/>
  <c r="W688" i="7"/>
  <c r="X688" i="7"/>
  <c r="Y688" i="7"/>
  <c r="A689" i="7"/>
  <c r="B689" i="7"/>
  <c r="C689" i="7"/>
  <c r="D689" i="7"/>
  <c r="E689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T689" i="7"/>
  <c r="U689" i="7"/>
  <c r="V689" i="7"/>
  <c r="W689" i="7"/>
  <c r="X689" i="7"/>
  <c r="Y689" i="7"/>
  <c r="A690" i="7"/>
  <c r="B690" i="7"/>
  <c r="C690" i="7"/>
  <c r="D690" i="7"/>
  <c r="E690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T690" i="7"/>
  <c r="U690" i="7"/>
  <c r="V690" i="7"/>
  <c r="W690" i="7"/>
  <c r="X690" i="7"/>
  <c r="Y690" i="7"/>
  <c r="A691" i="7"/>
  <c r="B691" i="7"/>
  <c r="C691" i="7"/>
  <c r="D691" i="7"/>
  <c r="E691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T691" i="7"/>
  <c r="U691" i="7"/>
  <c r="V691" i="7"/>
  <c r="W691" i="7"/>
  <c r="X691" i="7"/>
  <c r="Y691" i="7"/>
  <c r="A692" i="7"/>
  <c r="B692" i="7"/>
  <c r="C692" i="7"/>
  <c r="D692" i="7"/>
  <c r="E692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T692" i="7"/>
  <c r="U692" i="7"/>
  <c r="V692" i="7"/>
  <c r="W692" i="7"/>
  <c r="X692" i="7"/>
  <c r="Y692" i="7"/>
  <c r="A693" i="7"/>
  <c r="B693" i="7"/>
  <c r="C693" i="7"/>
  <c r="D693" i="7"/>
  <c r="E693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T693" i="7"/>
  <c r="U693" i="7"/>
  <c r="V693" i="7"/>
  <c r="W693" i="7"/>
  <c r="X693" i="7"/>
  <c r="Y693" i="7"/>
  <c r="A694" i="7"/>
  <c r="B694" i="7"/>
  <c r="C694" i="7"/>
  <c r="D694" i="7"/>
  <c r="E694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T694" i="7"/>
  <c r="U694" i="7"/>
  <c r="V694" i="7"/>
  <c r="W694" i="7"/>
  <c r="X694" i="7"/>
  <c r="Y694" i="7"/>
  <c r="A695" i="7"/>
  <c r="B695" i="7"/>
  <c r="C695" i="7"/>
  <c r="D695" i="7"/>
  <c r="E695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T695" i="7"/>
  <c r="U695" i="7"/>
  <c r="V695" i="7"/>
  <c r="W695" i="7"/>
  <c r="X695" i="7"/>
  <c r="Y695" i="7"/>
  <c r="A696" i="7"/>
  <c r="B696" i="7"/>
  <c r="C696" i="7"/>
  <c r="D696" i="7"/>
  <c r="E696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T696" i="7"/>
  <c r="U696" i="7"/>
  <c r="V696" i="7"/>
  <c r="W696" i="7"/>
  <c r="X696" i="7"/>
  <c r="Y696" i="7"/>
  <c r="A697" i="7"/>
  <c r="B697" i="7"/>
  <c r="C697" i="7"/>
  <c r="D697" i="7"/>
  <c r="E697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T697" i="7"/>
  <c r="U697" i="7"/>
  <c r="V697" i="7"/>
  <c r="W697" i="7"/>
  <c r="X697" i="7"/>
  <c r="Y697" i="7"/>
  <c r="A698" i="7"/>
  <c r="B698" i="7"/>
  <c r="C698" i="7"/>
  <c r="D698" i="7"/>
  <c r="E698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T698" i="7"/>
  <c r="U698" i="7"/>
  <c r="V698" i="7"/>
  <c r="W698" i="7"/>
  <c r="X698" i="7"/>
  <c r="Y698" i="7"/>
  <c r="A699" i="7"/>
  <c r="B699" i="7"/>
  <c r="C699" i="7"/>
  <c r="D699" i="7"/>
  <c r="E699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T699" i="7"/>
  <c r="U699" i="7"/>
  <c r="V699" i="7"/>
  <c r="W699" i="7"/>
  <c r="X699" i="7"/>
  <c r="Y699" i="7"/>
  <c r="A700" i="7"/>
  <c r="B700" i="7"/>
  <c r="C700" i="7"/>
  <c r="D700" i="7"/>
  <c r="E700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T700" i="7"/>
  <c r="U700" i="7"/>
  <c r="V700" i="7"/>
  <c r="W700" i="7"/>
  <c r="X700" i="7"/>
  <c r="Y700" i="7"/>
  <c r="A701" i="7"/>
  <c r="B701" i="7"/>
  <c r="C701" i="7"/>
  <c r="D701" i="7"/>
  <c r="E701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T701" i="7"/>
  <c r="U701" i="7"/>
  <c r="V701" i="7"/>
  <c r="W701" i="7"/>
  <c r="X701" i="7"/>
  <c r="Y701" i="7"/>
  <c r="A702" i="7"/>
  <c r="B702" i="7"/>
  <c r="C702" i="7"/>
  <c r="D702" i="7"/>
  <c r="E702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T702" i="7"/>
  <c r="U702" i="7"/>
  <c r="V702" i="7"/>
  <c r="W702" i="7"/>
  <c r="X702" i="7"/>
  <c r="Y702" i="7"/>
  <c r="A703" i="7"/>
  <c r="B703" i="7"/>
  <c r="C703" i="7"/>
  <c r="D703" i="7"/>
  <c r="E703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T703" i="7"/>
  <c r="U703" i="7"/>
  <c r="V703" i="7"/>
  <c r="W703" i="7"/>
  <c r="X703" i="7"/>
  <c r="Y703" i="7"/>
  <c r="A704" i="7"/>
  <c r="B704" i="7"/>
  <c r="C704" i="7"/>
  <c r="D704" i="7"/>
  <c r="E704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T704" i="7"/>
  <c r="U704" i="7"/>
  <c r="V704" i="7"/>
  <c r="W704" i="7"/>
  <c r="X704" i="7"/>
  <c r="Y704" i="7"/>
  <c r="A705" i="7"/>
  <c r="B705" i="7"/>
  <c r="C705" i="7"/>
  <c r="D705" i="7"/>
  <c r="E705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T705" i="7"/>
  <c r="U705" i="7"/>
  <c r="V705" i="7"/>
  <c r="W705" i="7"/>
  <c r="X705" i="7"/>
  <c r="Y705" i="7"/>
  <c r="A706" i="7"/>
  <c r="B706" i="7"/>
  <c r="C706" i="7"/>
  <c r="D706" i="7"/>
  <c r="E706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T706" i="7"/>
  <c r="U706" i="7"/>
  <c r="V706" i="7"/>
  <c r="W706" i="7"/>
  <c r="X706" i="7"/>
  <c r="Y706" i="7"/>
  <c r="A707" i="7"/>
  <c r="B707" i="7"/>
  <c r="C707" i="7"/>
  <c r="D707" i="7"/>
  <c r="E707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T707" i="7"/>
  <c r="U707" i="7"/>
  <c r="V707" i="7"/>
  <c r="W707" i="7"/>
  <c r="X707" i="7"/>
  <c r="Y707" i="7"/>
  <c r="A708" i="7"/>
  <c r="B708" i="7"/>
  <c r="C708" i="7"/>
  <c r="D708" i="7"/>
  <c r="E708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T708" i="7"/>
  <c r="U708" i="7"/>
  <c r="V708" i="7"/>
  <c r="W708" i="7"/>
  <c r="X708" i="7"/>
  <c r="Y708" i="7"/>
  <c r="A709" i="7"/>
  <c r="B709" i="7"/>
  <c r="C709" i="7"/>
  <c r="D709" i="7"/>
  <c r="E709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T709" i="7"/>
  <c r="U709" i="7"/>
  <c r="V709" i="7"/>
  <c r="W709" i="7"/>
  <c r="X709" i="7"/>
  <c r="Y709" i="7"/>
  <c r="A710" i="7"/>
  <c r="B710" i="7"/>
  <c r="C710" i="7"/>
  <c r="D710" i="7"/>
  <c r="E710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T710" i="7"/>
  <c r="U710" i="7"/>
  <c r="V710" i="7"/>
  <c r="W710" i="7"/>
  <c r="X710" i="7"/>
  <c r="Y710" i="7"/>
  <c r="A711" i="7"/>
  <c r="B711" i="7"/>
  <c r="C711" i="7"/>
  <c r="D711" i="7"/>
  <c r="E711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T711" i="7"/>
  <c r="U711" i="7"/>
  <c r="V711" i="7"/>
  <c r="W711" i="7"/>
  <c r="X711" i="7"/>
  <c r="Y711" i="7"/>
  <c r="A712" i="7"/>
  <c r="B712" i="7"/>
  <c r="C712" i="7"/>
  <c r="D712" i="7"/>
  <c r="E712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T712" i="7"/>
  <c r="U712" i="7"/>
  <c r="V712" i="7"/>
  <c r="W712" i="7"/>
  <c r="X712" i="7"/>
  <c r="Y712" i="7"/>
  <c r="A713" i="7"/>
  <c r="B713" i="7"/>
  <c r="C713" i="7"/>
  <c r="D713" i="7"/>
  <c r="E713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T713" i="7"/>
  <c r="U713" i="7"/>
  <c r="V713" i="7"/>
  <c r="W713" i="7"/>
  <c r="X713" i="7"/>
  <c r="Y713" i="7"/>
  <c r="A714" i="7"/>
  <c r="B714" i="7"/>
  <c r="C714" i="7"/>
  <c r="D714" i="7"/>
  <c r="E714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T714" i="7"/>
  <c r="U714" i="7"/>
  <c r="V714" i="7"/>
  <c r="W714" i="7"/>
  <c r="X714" i="7"/>
  <c r="Y714" i="7"/>
  <c r="A715" i="7"/>
  <c r="B715" i="7"/>
  <c r="C715" i="7"/>
  <c r="D715" i="7"/>
  <c r="E715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T715" i="7"/>
  <c r="U715" i="7"/>
  <c r="V715" i="7"/>
  <c r="W715" i="7"/>
  <c r="X715" i="7"/>
  <c r="Y715" i="7"/>
  <c r="A716" i="7"/>
  <c r="B716" i="7"/>
  <c r="C716" i="7"/>
  <c r="D716" i="7"/>
  <c r="E716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T716" i="7"/>
  <c r="U716" i="7"/>
  <c r="V716" i="7"/>
  <c r="W716" i="7"/>
  <c r="X716" i="7"/>
  <c r="Y716" i="7"/>
  <c r="A717" i="7"/>
  <c r="B717" i="7"/>
  <c r="C717" i="7"/>
  <c r="D717" i="7"/>
  <c r="E717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T717" i="7"/>
  <c r="U717" i="7"/>
  <c r="V717" i="7"/>
  <c r="W717" i="7"/>
  <c r="X717" i="7"/>
  <c r="Y717" i="7"/>
  <c r="A718" i="7"/>
  <c r="B718" i="7"/>
  <c r="C718" i="7"/>
  <c r="D718" i="7"/>
  <c r="E718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T718" i="7"/>
  <c r="U718" i="7"/>
  <c r="V718" i="7"/>
  <c r="W718" i="7"/>
  <c r="X718" i="7"/>
  <c r="Y718" i="7"/>
  <c r="A719" i="7"/>
  <c r="B719" i="7"/>
  <c r="C719" i="7"/>
  <c r="D719" i="7"/>
  <c r="E719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T719" i="7"/>
  <c r="U719" i="7"/>
  <c r="V719" i="7"/>
  <c r="W719" i="7"/>
  <c r="X719" i="7"/>
  <c r="Y719" i="7"/>
  <c r="A720" i="7"/>
  <c r="B720" i="7"/>
  <c r="C720" i="7"/>
  <c r="D720" i="7"/>
  <c r="E720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T720" i="7"/>
  <c r="U720" i="7"/>
  <c r="V720" i="7"/>
  <c r="W720" i="7"/>
  <c r="X720" i="7"/>
  <c r="Y720" i="7"/>
  <c r="A721" i="7"/>
  <c r="B721" i="7"/>
  <c r="C721" i="7"/>
  <c r="D721" i="7"/>
  <c r="E721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T721" i="7"/>
  <c r="U721" i="7"/>
  <c r="V721" i="7"/>
  <c r="W721" i="7"/>
  <c r="X721" i="7"/>
  <c r="Y721" i="7"/>
  <c r="A722" i="7"/>
  <c r="B722" i="7"/>
  <c r="C722" i="7"/>
  <c r="D722" i="7"/>
  <c r="E722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T722" i="7"/>
  <c r="U722" i="7"/>
  <c r="V722" i="7"/>
  <c r="W722" i="7"/>
  <c r="X722" i="7"/>
  <c r="Y722" i="7"/>
  <c r="A723" i="7"/>
  <c r="B723" i="7"/>
  <c r="C723" i="7"/>
  <c r="D723" i="7"/>
  <c r="E723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T723" i="7"/>
  <c r="U723" i="7"/>
  <c r="V723" i="7"/>
  <c r="W723" i="7"/>
  <c r="X723" i="7"/>
  <c r="Y723" i="7"/>
  <c r="A724" i="7"/>
  <c r="B724" i="7"/>
  <c r="C724" i="7"/>
  <c r="D724" i="7"/>
  <c r="E724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T724" i="7"/>
  <c r="U724" i="7"/>
  <c r="V724" i="7"/>
  <c r="W724" i="7"/>
  <c r="X724" i="7"/>
  <c r="Y724" i="7"/>
  <c r="A725" i="7"/>
  <c r="B725" i="7"/>
  <c r="C725" i="7"/>
  <c r="D725" i="7"/>
  <c r="E725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T725" i="7"/>
  <c r="U725" i="7"/>
  <c r="V725" i="7"/>
  <c r="W725" i="7"/>
  <c r="X725" i="7"/>
  <c r="Y725" i="7"/>
  <c r="A726" i="7"/>
  <c r="B726" i="7"/>
  <c r="C726" i="7"/>
  <c r="D726" i="7"/>
  <c r="E726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T726" i="7"/>
  <c r="U726" i="7"/>
  <c r="V726" i="7"/>
  <c r="W726" i="7"/>
  <c r="X726" i="7"/>
  <c r="Y726" i="7"/>
  <c r="A727" i="7"/>
  <c r="B727" i="7"/>
  <c r="C727" i="7"/>
  <c r="D727" i="7"/>
  <c r="E727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T727" i="7"/>
  <c r="U727" i="7"/>
  <c r="V727" i="7"/>
  <c r="W727" i="7"/>
  <c r="X727" i="7"/>
  <c r="Y727" i="7"/>
  <c r="A728" i="7"/>
  <c r="B728" i="7"/>
  <c r="C728" i="7"/>
  <c r="D728" i="7"/>
  <c r="E728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T728" i="7"/>
  <c r="U728" i="7"/>
  <c r="V728" i="7"/>
  <c r="W728" i="7"/>
  <c r="X728" i="7"/>
  <c r="Y728" i="7"/>
  <c r="A729" i="7"/>
  <c r="B729" i="7"/>
  <c r="C729" i="7"/>
  <c r="D729" i="7"/>
  <c r="E729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T729" i="7"/>
  <c r="U729" i="7"/>
  <c r="V729" i="7"/>
  <c r="W729" i="7"/>
  <c r="X729" i="7"/>
  <c r="Y729" i="7"/>
  <c r="A730" i="7"/>
  <c r="B730" i="7"/>
  <c r="C730" i="7"/>
  <c r="D730" i="7"/>
  <c r="E730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T730" i="7"/>
  <c r="U730" i="7"/>
  <c r="V730" i="7"/>
  <c r="W730" i="7"/>
  <c r="X730" i="7"/>
  <c r="Y730" i="7"/>
  <c r="A731" i="7"/>
  <c r="B731" i="7"/>
  <c r="C731" i="7"/>
  <c r="D731" i="7"/>
  <c r="E731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T731" i="7"/>
  <c r="U731" i="7"/>
  <c r="V731" i="7"/>
  <c r="W731" i="7"/>
  <c r="X731" i="7"/>
  <c r="Y731" i="7"/>
  <c r="A732" i="7"/>
  <c r="B732" i="7"/>
  <c r="C732" i="7"/>
  <c r="D732" i="7"/>
  <c r="E732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T732" i="7"/>
  <c r="U732" i="7"/>
  <c r="V732" i="7"/>
  <c r="W732" i="7"/>
  <c r="X732" i="7"/>
  <c r="Y732" i="7"/>
  <c r="A733" i="7"/>
  <c r="B733" i="7"/>
  <c r="C733" i="7"/>
  <c r="D733" i="7"/>
  <c r="E733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T733" i="7"/>
  <c r="U733" i="7"/>
  <c r="V733" i="7"/>
  <c r="W733" i="7"/>
  <c r="X733" i="7"/>
  <c r="Y733" i="7"/>
  <c r="A734" i="7"/>
  <c r="B734" i="7"/>
  <c r="C734" i="7"/>
  <c r="D734" i="7"/>
  <c r="E734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T734" i="7"/>
  <c r="U734" i="7"/>
  <c r="V734" i="7"/>
  <c r="W734" i="7"/>
  <c r="X734" i="7"/>
  <c r="Y734" i="7"/>
  <c r="A735" i="7"/>
  <c r="B735" i="7"/>
  <c r="C735" i="7"/>
  <c r="D735" i="7"/>
  <c r="E735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T735" i="7"/>
  <c r="U735" i="7"/>
  <c r="V735" i="7"/>
  <c r="W735" i="7"/>
  <c r="X735" i="7"/>
  <c r="Y735" i="7"/>
  <c r="A736" i="7"/>
  <c r="B736" i="7"/>
  <c r="C736" i="7"/>
  <c r="D736" i="7"/>
  <c r="E736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T736" i="7"/>
  <c r="U736" i="7"/>
  <c r="V736" i="7"/>
  <c r="W736" i="7"/>
  <c r="X736" i="7"/>
  <c r="Y736" i="7"/>
  <c r="A737" i="7"/>
  <c r="B737" i="7"/>
  <c r="C737" i="7"/>
  <c r="D737" i="7"/>
  <c r="E737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T737" i="7"/>
  <c r="U737" i="7"/>
  <c r="V737" i="7"/>
  <c r="W737" i="7"/>
  <c r="X737" i="7"/>
  <c r="Y737" i="7"/>
  <c r="A738" i="7"/>
  <c r="B738" i="7"/>
  <c r="C738" i="7"/>
  <c r="D738" i="7"/>
  <c r="E738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T738" i="7"/>
  <c r="U738" i="7"/>
  <c r="V738" i="7"/>
  <c r="W738" i="7"/>
  <c r="X738" i="7"/>
  <c r="Y738" i="7"/>
  <c r="A739" i="7"/>
  <c r="B739" i="7"/>
  <c r="C739" i="7"/>
  <c r="D739" i="7"/>
  <c r="E739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T739" i="7"/>
  <c r="U739" i="7"/>
  <c r="V739" i="7"/>
  <c r="W739" i="7"/>
  <c r="X739" i="7"/>
  <c r="Y739" i="7"/>
  <c r="A740" i="7"/>
  <c r="B740" i="7"/>
  <c r="C740" i="7"/>
  <c r="D740" i="7"/>
  <c r="E740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T740" i="7"/>
  <c r="U740" i="7"/>
  <c r="V740" i="7"/>
  <c r="W740" i="7"/>
  <c r="X740" i="7"/>
  <c r="Y740" i="7"/>
  <c r="A741" i="7"/>
  <c r="B741" i="7"/>
  <c r="C741" i="7"/>
  <c r="D741" i="7"/>
  <c r="E741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T741" i="7"/>
  <c r="U741" i="7"/>
  <c r="V741" i="7"/>
  <c r="W741" i="7"/>
  <c r="X741" i="7"/>
  <c r="Y741" i="7"/>
  <c r="A742" i="7"/>
  <c r="B742" i="7"/>
  <c r="C742" i="7"/>
  <c r="D742" i="7"/>
  <c r="E742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T742" i="7"/>
  <c r="U742" i="7"/>
  <c r="V742" i="7"/>
  <c r="W742" i="7"/>
  <c r="X742" i="7"/>
  <c r="Y742" i="7"/>
  <c r="A743" i="7"/>
  <c r="B743" i="7"/>
  <c r="C743" i="7"/>
  <c r="D743" i="7"/>
  <c r="E743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T743" i="7"/>
  <c r="U743" i="7"/>
  <c r="V743" i="7"/>
  <c r="W743" i="7"/>
  <c r="X743" i="7"/>
  <c r="Y743" i="7"/>
  <c r="A744" i="7"/>
  <c r="B744" i="7"/>
  <c r="C744" i="7"/>
  <c r="D744" i="7"/>
  <c r="E744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T744" i="7"/>
  <c r="U744" i="7"/>
  <c r="V744" i="7"/>
  <c r="W744" i="7"/>
  <c r="X744" i="7"/>
  <c r="Y744" i="7"/>
  <c r="A745" i="7"/>
  <c r="B745" i="7"/>
  <c r="C745" i="7"/>
  <c r="D745" i="7"/>
  <c r="E745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T745" i="7"/>
  <c r="U745" i="7"/>
  <c r="V745" i="7"/>
  <c r="W745" i="7"/>
  <c r="X745" i="7"/>
  <c r="Y745" i="7"/>
  <c r="A746" i="7"/>
  <c r="B746" i="7"/>
  <c r="C746" i="7"/>
  <c r="D746" i="7"/>
  <c r="E746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T746" i="7"/>
  <c r="U746" i="7"/>
  <c r="V746" i="7"/>
  <c r="W746" i="7"/>
  <c r="X746" i="7"/>
  <c r="Y746" i="7"/>
  <c r="A747" i="7"/>
  <c r="B747" i="7"/>
  <c r="C747" i="7"/>
  <c r="D747" i="7"/>
  <c r="E747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T747" i="7"/>
  <c r="U747" i="7"/>
  <c r="V747" i="7"/>
  <c r="W747" i="7"/>
  <c r="X747" i="7"/>
  <c r="Y747" i="7"/>
  <c r="A748" i="7"/>
  <c r="B748" i="7"/>
  <c r="C748" i="7"/>
  <c r="D748" i="7"/>
  <c r="E748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T748" i="7"/>
  <c r="U748" i="7"/>
  <c r="V748" i="7"/>
  <c r="W748" i="7"/>
  <c r="X748" i="7"/>
  <c r="Y748" i="7"/>
  <c r="A749" i="7"/>
  <c r="B749" i="7"/>
  <c r="C749" i="7"/>
  <c r="D749" i="7"/>
  <c r="E749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T749" i="7"/>
  <c r="U749" i="7"/>
  <c r="V749" i="7"/>
  <c r="W749" i="7"/>
  <c r="X749" i="7"/>
  <c r="Y749" i="7"/>
  <c r="A750" i="7"/>
  <c r="B750" i="7"/>
  <c r="C750" i="7"/>
  <c r="D750" i="7"/>
  <c r="E750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T750" i="7"/>
  <c r="U750" i="7"/>
  <c r="V750" i="7"/>
  <c r="W750" i="7"/>
  <c r="X750" i="7"/>
  <c r="Y750" i="7"/>
  <c r="A751" i="7"/>
  <c r="B751" i="7"/>
  <c r="C751" i="7"/>
  <c r="D751" i="7"/>
  <c r="E751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T751" i="7"/>
  <c r="U751" i="7"/>
  <c r="V751" i="7"/>
  <c r="W751" i="7"/>
  <c r="X751" i="7"/>
  <c r="Y751" i="7"/>
  <c r="A752" i="7"/>
  <c r="B752" i="7"/>
  <c r="C752" i="7"/>
  <c r="D752" i="7"/>
  <c r="E752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T752" i="7"/>
  <c r="U752" i="7"/>
  <c r="V752" i="7"/>
  <c r="W752" i="7"/>
  <c r="X752" i="7"/>
  <c r="Y752" i="7"/>
  <c r="A753" i="7"/>
  <c r="B753" i="7"/>
  <c r="C753" i="7"/>
  <c r="D753" i="7"/>
  <c r="E753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T753" i="7"/>
  <c r="U753" i="7"/>
  <c r="V753" i="7"/>
  <c r="W753" i="7"/>
  <c r="X753" i="7"/>
  <c r="Y753" i="7"/>
  <c r="A754" i="7"/>
  <c r="B754" i="7"/>
  <c r="C754" i="7"/>
  <c r="D754" i="7"/>
  <c r="E754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T754" i="7"/>
  <c r="U754" i="7"/>
  <c r="V754" i="7"/>
  <c r="W754" i="7"/>
  <c r="X754" i="7"/>
  <c r="Y754" i="7"/>
  <c r="A755" i="7"/>
  <c r="B755" i="7"/>
  <c r="C755" i="7"/>
  <c r="D755" i="7"/>
  <c r="E755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T755" i="7"/>
  <c r="U755" i="7"/>
  <c r="V755" i="7"/>
  <c r="W755" i="7"/>
  <c r="X755" i="7"/>
  <c r="Y755" i="7"/>
  <c r="A756" i="7"/>
  <c r="B756" i="7"/>
  <c r="C756" i="7"/>
  <c r="D756" i="7"/>
  <c r="E756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T756" i="7"/>
  <c r="U756" i="7"/>
  <c r="V756" i="7"/>
  <c r="W756" i="7"/>
  <c r="X756" i="7"/>
  <c r="Y756" i="7"/>
  <c r="A757" i="7"/>
  <c r="B757" i="7"/>
  <c r="C757" i="7"/>
  <c r="D757" i="7"/>
  <c r="E757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T757" i="7"/>
  <c r="U757" i="7"/>
  <c r="V757" i="7"/>
  <c r="W757" i="7"/>
  <c r="X757" i="7"/>
  <c r="Y757" i="7"/>
  <c r="A758" i="7"/>
  <c r="B758" i="7"/>
  <c r="C758" i="7"/>
  <c r="D758" i="7"/>
  <c r="E758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T758" i="7"/>
  <c r="U758" i="7"/>
  <c r="V758" i="7"/>
  <c r="W758" i="7"/>
  <c r="X758" i="7"/>
  <c r="Y758" i="7"/>
  <c r="A759" i="7"/>
  <c r="B759" i="7"/>
  <c r="C759" i="7"/>
  <c r="D759" i="7"/>
  <c r="E759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T759" i="7"/>
  <c r="U759" i="7"/>
  <c r="V759" i="7"/>
  <c r="W759" i="7"/>
  <c r="X759" i="7"/>
  <c r="Y759" i="7"/>
  <c r="A760" i="7"/>
  <c r="B760" i="7"/>
  <c r="C760" i="7"/>
  <c r="D760" i="7"/>
  <c r="E760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T760" i="7"/>
  <c r="U760" i="7"/>
  <c r="V760" i="7"/>
  <c r="W760" i="7"/>
  <c r="X760" i="7"/>
  <c r="Y760" i="7"/>
  <c r="A761" i="7"/>
  <c r="B761" i="7"/>
  <c r="C761" i="7"/>
  <c r="D761" i="7"/>
  <c r="E761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T761" i="7"/>
  <c r="U761" i="7"/>
  <c r="V761" i="7"/>
  <c r="W761" i="7"/>
  <c r="X761" i="7"/>
  <c r="Y761" i="7"/>
  <c r="A762" i="7"/>
  <c r="B762" i="7"/>
  <c r="C762" i="7"/>
  <c r="D762" i="7"/>
  <c r="E762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T762" i="7"/>
  <c r="U762" i="7"/>
  <c r="V762" i="7"/>
  <c r="W762" i="7"/>
  <c r="X762" i="7"/>
  <c r="Y762" i="7"/>
  <c r="A763" i="7"/>
  <c r="B763" i="7"/>
  <c r="C763" i="7"/>
  <c r="D763" i="7"/>
  <c r="E763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T763" i="7"/>
  <c r="U763" i="7"/>
  <c r="V763" i="7"/>
  <c r="W763" i="7"/>
  <c r="X763" i="7"/>
  <c r="Y763" i="7"/>
  <c r="A764" i="7"/>
  <c r="B764" i="7"/>
  <c r="C764" i="7"/>
  <c r="D764" i="7"/>
  <c r="E764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T764" i="7"/>
  <c r="U764" i="7"/>
  <c r="V764" i="7"/>
  <c r="W764" i="7"/>
  <c r="X764" i="7"/>
  <c r="Y764" i="7"/>
  <c r="A765" i="7"/>
  <c r="B765" i="7"/>
  <c r="C765" i="7"/>
  <c r="D765" i="7"/>
  <c r="E765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T765" i="7"/>
  <c r="U765" i="7"/>
  <c r="V765" i="7"/>
  <c r="W765" i="7"/>
  <c r="X765" i="7"/>
  <c r="Y765" i="7"/>
  <c r="A766" i="7"/>
  <c r="B766" i="7"/>
  <c r="C766" i="7"/>
  <c r="D766" i="7"/>
  <c r="E766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T766" i="7"/>
  <c r="U766" i="7"/>
  <c r="V766" i="7"/>
  <c r="W766" i="7"/>
  <c r="X766" i="7"/>
  <c r="Y766" i="7"/>
  <c r="A767" i="7"/>
  <c r="B767" i="7"/>
  <c r="C767" i="7"/>
  <c r="D767" i="7"/>
  <c r="E767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T767" i="7"/>
  <c r="U767" i="7"/>
  <c r="V767" i="7"/>
  <c r="W767" i="7"/>
  <c r="X767" i="7"/>
  <c r="Y767" i="7"/>
  <c r="A768" i="7"/>
  <c r="B768" i="7"/>
  <c r="C768" i="7"/>
  <c r="D768" i="7"/>
  <c r="E768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T768" i="7"/>
  <c r="U768" i="7"/>
  <c r="V768" i="7"/>
  <c r="W768" i="7"/>
  <c r="X768" i="7"/>
  <c r="Y768" i="7"/>
  <c r="A769" i="7"/>
  <c r="B769" i="7"/>
  <c r="C769" i="7"/>
  <c r="D769" i="7"/>
  <c r="E769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T769" i="7"/>
  <c r="U769" i="7"/>
  <c r="V769" i="7"/>
  <c r="W769" i="7"/>
  <c r="X769" i="7"/>
  <c r="Y769" i="7"/>
  <c r="A770" i="7"/>
  <c r="B770" i="7"/>
  <c r="C770" i="7"/>
  <c r="D770" i="7"/>
  <c r="E770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T770" i="7"/>
  <c r="U770" i="7"/>
  <c r="V770" i="7"/>
  <c r="W770" i="7"/>
  <c r="X770" i="7"/>
  <c r="Y770" i="7"/>
  <c r="A771" i="7"/>
  <c r="B771" i="7"/>
  <c r="C771" i="7"/>
  <c r="D771" i="7"/>
  <c r="E771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T771" i="7"/>
  <c r="U771" i="7"/>
  <c r="V771" i="7"/>
  <c r="W771" i="7"/>
  <c r="X771" i="7"/>
  <c r="Y771" i="7"/>
  <c r="A772" i="7"/>
  <c r="B772" i="7"/>
  <c r="C772" i="7"/>
  <c r="D772" i="7"/>
  <c r="E772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T772" i="7"/>
  <c r="U772" i="7"/>
  <c r="V772" i="7"/>
  <c r="W772" i="7"/>
  <c r="X772" i="7"/>
  <c r="Y772" i="7"/>
  <c r="A773" i="7"/>
  <c r="B773" i="7"/>
  <c r="C773" i="7"/>
  <c r="D773" i="7"/>
  <c r="E773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T773" i="7"/>
  <c r="U773" i="7"/>
  <c r="V773" i="7"/>
  <c r="W773" i="7"/>
  <c r="X773" i="7"/>
  <c r="Y773" i="7"/>
  <c r="A774" i="7"/>
  <c r="B774" i="7"/>
  <c r="C774" i="7"/>
  <c r="D774" i="7"/>
  <c r="E774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T774" i="7"/>
  <c r="U774" i="7"/>
  <c r="V774" i="7"/>
  <c r="W774" i="7"/>
  <c r="X774" i="7"/>
  <c r="Y774" i="7"/>
  <c r="A775" i="7"/>
  <c r="B775" i="7"/>
  <c r="C775" i="7"/>
  <c r="D775" i="7"/>
  <c r="E775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T775" i="7"/>
  <c r="U775" i="7"/>
  <c r="V775" i="7"/>
  <c r="W775" i="7"/>
  <c r="X775" i="7"/>
  <c r="Y775" i="7"/>
  <c r="A776" i="7"/>
  <c r="B776" i="7"/>
  <c r="C776" i="7"/>
  <c r="D776" i="7"/>
  <c r="E776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T776" i="7"/>
  <c r="U776" i="7"/>
  <c r="V776" i="7"/>
  <c r="W776" i="7"/>
  <c r="X776" i="7"/>
  <c r="Y776" i="7"/>
  <c r="A777" i="7"/>
  <c r="B777" i="7"/>
  <c r="C777" i="7"/>
  <c r="D777" i="7"/>
  <c r="E777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T777" i="7"/>
  <c r="U777" i="7"/>
  <c r="V777" i="7"/>
  <c r="W777" i="7"/>
  <c r="X777" i="7"/>
  <c r="Y777" i="7"/>
  <c r="A778" i="7"/>
  <c r="B778" i="7"/>
  <c r="C778" i="7"/>
  <c r="D778" i="7"/>
  <c r="E778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T778" i="7"/>
  <c r="U778" i="7"/>
  <c r="V778" i="7"/>
  <c r="W778" i="7"/>
  <c r="X778" i="7"/>
  <c r="Y778" i="7"/>
  <c r="A779" i="7"/>
  <c r="B779" i="7"/>
  <c r="C779" i="7"/>
  <c r="D779" i="7"/>
  <c r="E779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T779" i="7"/>
  <c r="U779" i="7"/>
  <c r="V779" i="7"/>
  <c r="W779" i="7"/>
  <c r="X779" i="7"/>
  <c r="Y779" i="7"/>
  <c r="A780" i="7"/>
  <c r="B780" i="7"/>
  <c r="C780" i="7"/>
  <c r="D780" i="7"/>
  <c r="E780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T780" i="7"/>
  <c r="U780" i="7"/>
  <c r="V780" i="7"/>
  <c r="W780" i="7"/>
  <c r="X780" i="7"/>
  <c r="Y780" i="7"/>
  <c r="A781" i="7"/>
  <c r="B781" i="7"/>
  <c r="C781" i="7"/>
  <c r="D781" i="7"/>
  <c r="E781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T781" i="7"/>
  <c r="U781" i="7"/>
  <c r="V781" i="7"/>
  <c r="W781" i="7"/>
  <c r="X781" i="7"/>
  <c r="Y781" i="7"/>
  <c r="A782" i="7"/>
  <c r="B782" i="7"/>
  <c r="C782" i="7"/>
  <c r="D782" i="7"/>
  <c r="E782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T782" i="7"/>
  <c r="U782" i="7"/>
  <c r="V782" i="7"/>
  <c r="W782" i="7"/>
  <c r="X782" i="7"/>
  <c r="Y782" i="7"/>
  <c r="A783" i="7"/>
  <c r="B783" i="7"/>
  <c r="C783" i="7"/>
  <c r="D783" i="7"/>
  <c r="E783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T783" i="7"/>
  <c r="U783" i="7"/>
  <c r="V783" i="7"/>
  <c r="W783" i="7"/>
  <c r="X783" i="7"/>
  <c r="Y783" i="7"/>
  <c r="A784" i="7"/>
  <c r="B784" i="7"/>
  <c r="C784" i="7"/>
  <c r="D784" i="7"/>
  <c r="E784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T784" i="7"/>
  <c r="U784" i="7"/>
  <c r="V784" i="7"/>
  <c r="W784" i="7"/>
  <c r="X784" i="7"/>
  <c r="Y784" i="7"/>
  <c r="A785" i="7"/>
  <c r="B785" i="7"/>
  <c r="C785" i="7"/>
  <c r="D785" i="7"/>
  <c r="E785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T785" i="7"/>
  <c r="U785" i="7"/>
  <c r="V785" i="7"/>
  <c r="W785" i="7"/>
  <c r="X785" i="7"/>
  <c r="Y785" i="7"/>
  <c r="A786" i="7"/>
  <c r="B786" i="7"/>
  <c r="C786" i="7"/>
  <c r="D786" i="7"/>
  <c r="E786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T786" i="7"/>
  <c r="U786" i="7"/>
  <c r="V786" i="7"/>
  <c r="W786" i="7"/>
  <c r="X786" i="7"/>
  <c r="Y786" i="7"/>
  <c r="A787" i="7"/>
  <c r="B787" i="7"/>
  <c r="C787" i="7"/>
  <c r="D787" i="7"/>
  <c r="E787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T787" i="7"/>
  <c r="U787" i="7"/>
  <c r="V787" i="7"/>
  <c r="W787" i="7"/>
  <c r="X787" i="7"/>
  <c r="Y787" i="7"/>
  <c r="A788" i="7"/>
  <c r="B788" i="7"/>
  <c r="C788" i="7"/>
  <c r="D788" i="7"/>
  <c r="E788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T788" i="7"/>
  <c r="U788" i="7"/>
  <c r="V788" i="7"/>
  <c r="W788" i="7"/>
  <c r="X788" i="7"/>
  <c r="Y788" i="7"/>
  <c r="A789" i="7"/>
  <c r="B789" i="7"/>
  <c r="C789" i="7"/>
  <c r="D789" i="7"/>
  <c r="E789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T789" i="7"/>
  <c r="U789" i="7"/>
  <c r="V789" i="7"/>
  <c r="W789" i="7"/>
  <c r="X789" i="7"/>
  <c r="Y789" i="7"/>
  <c r="A790" i="7"/>
  <c r="B790" i="7"/>
  <c r="C790" i="7"/>
  <c r="D790" i="7"/>
  <c r="E790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T790" i="7"/>
  <c r="U790" i="7"/>
  <c r="V790" i="7"/>
  <c r="W790" i="7"/>
  <c r="X790" i="7"/>
  <c r="Y790" i="7"/>
  <c r="A791" i="7"/>
  <c r="B791" i="7"/>
  <c r="C791" i="7"/>
  <c r="D791" i="7"/>
  <c r="E791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T791" i="7"/>
  <c r="U791" i="7"/>
  <c r="V791" i="7"/>
  <c r="W791" i="7"/>
  <c r="X791" i="7"/>
  <c r="Y791" i="7"/>
  <c r="A792" i="7"/>
  <c r="B792" i="7"/>
  <c r="C792" i="7"/>
  <c r="D792" i="7"/>
  <c r="E792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T792" i="7"/>
  <c r="U792" i="7"/>
  <c r="V792" i="7"/>
  <c r="W792" i="7"/>
  <c r="X792" i="7"/>
  <c r="Y792" i="7"/>
  <c r="A793" i="7"/>
  <c r="B793" i="7"/>
  <c r="C793" i="7"/>
  <c r="D793" i="7"/>
  <c r="E793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T793" i="7"/>
  <c r="U793" i="7"/>
  <c r="V793" i="7"/>
  <c r="W793" i="7"/>
  <c r="X793" i="7"/>
  <c r="Y793" i="7"/>
  <c r="A794" i="7"/>
  <c r="B794" i="7"/>
  <c r="C794" i="7"/>
  <c r="D794" i="7"/>
  <c r="E794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T794" i="7"/>
  <c r="U794" i="7"/>
  <c r="V794" i="7"/>
  <c r="W794" i="7"/>
  <c r="X794" i="7"/>
  <c r="Y794" i="7"/>
  <c r="A795" i="7"/>
  <c r="B795" i="7"/>
  <c r="C795" i="7"/>
  <c r="D795" i="7"/>
  <c r="E795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T795" i="7"/>
  <c r="U795" i="7"/>
  <c r="V795" i="7"/>
  <c r="W795" i="7"/>
  <c r="X795" i="7"/>
  <c r="Y795" i="7"/>
  <c r="A796" i="7"/>
  <c r="B796" i="7"/>
  <c r="C796" i="7"/>
  <c r="D796" i="7"/>
  <c r="E796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T796" i="7"/>
  <c r="U796" i="7"/>
  <c r="V796" i="7"/>
  <c r="W796" i="7"/>
  <c r="X796" i="7"/>
  <c r="Y796" i="7"/>
  <c r="A797" i="7"/>
  <c r="B797" i="7"/>
  <c r="C797" i="7"/>
  <c r="D797" i="7"/>
  <c r="E797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T797" i="7"/>
  <c r="U797" i="7"/>
  <c r="V797" i="7"/>
  <c r="W797" i="7"/>
  <c r="X797" i="7"/>
  <c r="Y797" i="7"/>
  <c r="A798" i="7"/>
  <c r="B798" i="7"/>
  <c r="C798" i="7"/>
  <c r="D798" i="7"/>
  <c r="E798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T798" i="7"/>
  <c r="U798" i="7"/>
  <c r="V798" i="7"/>
  <c r="W798" i="7"/>
  <c r="X798" i="7"/>
  <c r="Y798" i="7"/>
  <c r="A799" i="7"/>
  <c r="B799" i="7"/>
  <c r="C799" i="7"/>
  <c r="D799" i="7"/>
  <c r="E799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T799" i="7"/>
  <c r="U799" i="7"/>
  <c r="V799" i="7"/>
  <c r="W799" i="7"/>
  <c r="X799" i="7"/>
  <c r="Y799" i="7"/>
  <c r="A800" i="7"/>
  <c r="B800" i="7"/>
  <c r="C800" i="7"/>
  <c r="D800" i="7"/>
  <c r="E800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T800" i="7"/>
  <c r="U800" i="7"/>
  <c r="V800" i="7"/>
  <c r="W800" i="7"/>
  <c r="X800" i="7"/>
  <c r="Y800" i="7"/>
  <c r="A801" i="7"/>
  <c r="B801" i="7"/>
  <c r="C801" i="7"/>
  <c r="D801" i="7"/>
  <c r="E801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T801" i="7"/>
  <c r="U801" i="7"/>
  <c r="V801" i="7"/>
  <c r="W801" i="7"/>
  <c r="X801" i="7"/>
  <c r="Y801" i="7"/>
  <c r="A802" i="7"/>
  <c r="B802" i="7"/>
  <c r="C802" i="7"/>
  <c r="D802" i="7"/>
  <c r="E802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T802" i="7"/>
  <c r="U802" i="7"/>
  <c r="V802" i="7"/>
  <c r="W802" i="7"/>
  <c r="X802" i="7"/>
  <c r="Y802" i="7"/>
  <c r="A803" i="7"/>
  <c r="B803" i="7"/>
  <c r="C803" i="7"/>
  <c r="D803" i="7"/>
  <c r="E803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T803" i="7"/>
  <c r="U803" i="7"/>
  <c r="V803" i="7"/>
  <c r="W803" i="7"/>
  <c r="X803" i="7"/>
  <c r="Y803" i="7"/>
  <c r="A804" i="7"/>
  <c r="B804" i="7"/>
  <c r="C804" i="7"/>
  <c r="D804" i="7"/>
  <c r="E804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T804" i="7"/>
  <c r="U804" i="7"/>
  <c r="V804" i="7"/>
  <c r="W804" i="7"/>
  <c r="X804" i="7"/>
  <c r="Y804" i="7"/>
  <c r="A805" i="7"/>
  <c r="B805" i="7"/>
  <c r="C805" i="7"/>
  <c r="D805" i="7"/>
  <c r="E805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T805" i="7"/>
  <c r="U805" i="7"/>
  <c r="V805" i="7"/>
  <c r="W805" i="7"/>
  <c r="X805" i="7"/>
  <c r="Y805" i="7"/>
  <c r="A806" i="7"/>
  <c r="B806" i="7"/>
  <c r="C806" i="7"/>
  <c r="D806" i="7"/>
  <c r="E806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T806" i="7"/>
  <c r="U806" i="7"/>
  <c r="V806" i="7"/>
  <c r="W806" i="7"/>
  <c r="X806" i="7"/>
  <c r="Y806" i="7"/>
  <c r="A807" i="7"/>
  <c r="B807" i="7"/>
  <c r="C807" i="7"/>
  <c r="D807" i="7"/>
  <c r="E807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T807" i="7"/>
  <c r="U807" i="7"/>
  <c r="V807" i="7"/>
  <c r="W807" i="7"/>
  <c r="X807" i="7"/>
  <c r="Y807" i="7"/>
  <c r="A808" i="7"/>
  <c r="B808" i="7"/>
  <c r="C808" i="7"/>
  <c r="D808" i="7"/>
  <c r="E808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T808" i="7"/>
  <c r="U808" i="7"/>
  <c r="V808" i="7"/>
  <c r="W808" i="7"/>
  <c r="X808" i="7"/>
  <c r="Y808" i="7"/>
  <c r="A809" i="7"/>
  <c r="B809" i="7"/>
  <c r="C809" i="7"/>
  <c r="D809" i="7"/>
  <c r="E809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T809" i="7"/>
  <c r="U809" i="7"/>
  <c r="V809" i="7"/>
  <c r="W809" i="7"/>
  <c r="X809" i="7"/>
  <c r="Y809" i="7"/>
  <c r="A810" i="7"/>
  <c r="B810" i="7"/>
  <c r="C810" i="7"/>
  <c r="D810" i="7"/>
  <c r="E810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T810" i="7"/>
  <c r="U810" i="7"/>
  <c r="V810" i="7"/>
  <c r="W810" i="7"/>
  <c r="X810" i="7"/>
  <c r="Y810" i="7"/>
  <c r="A811" i="7"/>
  <c r="B811" i="7"/>
  <c r="C811" i="7"/>
  <c r="D811" i="7"/>
  <c r="E811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T811" i="7"/>
  <c r="U811" i="7"/>
  <c r="V811" i="7"/>
  <c r="W811" i="7"/>
  <c r="X811" i="7"/>
  <c r="Y811" i="7"/>
  <c r="A812" i="7"/>
  <c r="B812" i="7"/>
  <c r="C812" i="7"/>
  <c r="D812" i="7"/>
  <c r="E812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T812" i="7"/>
  <c r="U812" i="7"/>
  <c r="V812" i="7"/>
  <c r="W812" i="7"/>
  <c r="X812" i="7"/>
  <c r="Y812" i="7"/>
  <c r="A813" i="7"/>
  <c r="B813" i="7"/>
  <c r="C813" i="7"/>
  <c r="D813" i="7"/>
  <c r="E813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T813" i="7"/>
  <c r="U813" i="7"/>
  <c r="V813" i="7"/>
  <c r="W813" i="7"/>
  <c r="X813" i="7"/>
  <c r="Y813" i="7"/>
  <c r="A814" i="7"/>
  <c r="B814" i="7"/>
  <c r="C814" i="7"/>
  <c r="D814" i="7"/>
  <c r="E814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T814" i="7"/>
  <c r="U814" i="7"/>
  <c r="V814" i="7"/>
  <c r="W814" i="7"/>
  <c r="X814" i="7"/>
  <c r="Y814" i="7"/>
  <c r="A815" i="7"/>
  <c r="B815" i="7"/>
  <c r="C815" i="7"/>
  <c r="D815" i="7"/>
  <c r="E815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T815" i="7"/>
  <c r="U815" i="7"/>
  <c r="V815" i="7"/>
  <c r="W815" i="7"/>
  <c r="X815" i="7"/>
  <c r="Y815" i="7"/>
  <c r="A816" i="7"/>
  <c r="B816" i="7"/>
  <c r="C816" i="7"/>
  <c r="D816" i="7"/>
  <c r="E816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T816" i="7"/>
  <c r="U816" i="7"/>
  <c r="V816" i="7"/>
  <c r="W816" i="7"/>
  <c r="X816" i="7"/>
  <c r="Y816" i="7"/>
  <c r="A817" i="7"/>
  <c r="B817" i="7"/>
  <c r="C817" i="7"/>
  <c r="D817" i="7"/>
  <c r="E817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T817" i="7"/>
  <c r="U817" i="7"/>
  <c r="V817" i="7"/>
  <c r="W817" i="7"/>
  <c r="X817" i="7"/>
  <c r="Y817" i="7"/>
  <c r="A818" i="7"/>
  <c r="B818" i="7"/>
  <c r="C818" i="7"/>
  <c r="D818" i="7"/>
  <c r="E818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T818" i="7"/>
  <c r="U818" i="7"/>
  <c r="V818" i="7"/>
  <c r="W818" i="7"/>
  <c r="X818" i="7"/>
  <c r="Y818" i="7"/>
  <c r="A819" i="7"/>
  <c r="B819" i="7"/>
  <c r="C819" i="7"/>
  <c r="D819" i="7"/>
  <c r="E819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T819" i="7"/>
  <c r="U819" i="7"/>
  <c r="V819" i="7"/>
  <c r="W819" i="7"/>
  <c r="X819" i="7"/>
  <c r="Y819" i="7"/>
  <c r="A820" i="7"/>
  <c r="B820" i="7"/>
  <c r="C820" i="7"/>
  <c r="D820" i="7"/>
  <c r="E820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T820" i="7"/>
  <c r="U820" i="7"/>
  <c r="V820" i="7"/>
  <c r="W820" i="7"/>
  <c r="X820" i="7"/>
  <c r="Y820" i="7"/>
  <c r="A821" i="7"/>
  <c r="B821" i="7"/>
  <c r="C821" i="7"/>
  <c r="D821" i="7"/>
  <c r="E821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T821" i="7"/>
  <c r="U821" i="7"/>
  <c r="V821" i="7"/>
  <c r="W821" i="7"/>
  <c r="X821" i="7"/>
  <c r="Y821" i="7"/>
  <c r="A822" i="7"/>
  <c r="B822" i="7"/>
  <c r="C822" i="7"/>
  <c r="D822" i="7"/>
  <c r="E822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T822" i="7"/>
  <c r="U822" i="7"/>
  <c r="V822" i="7"/>
  <c r="W822" i="7"/>
  <c r="X822" i="7"/>
  <c r="Y822" i="7"/>
  <c r="A823" i="7"/>
  <c r="B823" i="7"/>
  <c r="C823" i="7"/>
  <c r="D823" i="7"/>
  <c r="E823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T823" i="7"/>
  <c r="U823" i="7"/>
  <c r="V823" i="7"/>
  <c r="W823" i="7"/>
  <c r="X823" i="7"/>
  <c r="Y823" i="7"/>
  <c r="A824" i="7"/>
  <c r="B824" i="7"/>
  <c r="C824" i="7"/>
  <c r="D824" i="7"/>
  <c r="E824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T824" i="7"/>
  <c r="U824" i="7"/>
  <c r="V824" i="7"/>
  <c r="W824" i="7"/>
  <c r="X824" i="7"/>
  <c r="Y824" i="7"/>
  <c r="A825" i="7"/>
  <c r="B825" i="7"/>
  <c r="C825" i="7"/>
  <c r="D825" i="7"/>
  <c r="E825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T825" i="7"/>
  <c r="U825" i="7"/>
  <c r="V825" i="7"/>
  <c r="W825" i="7"/>
  <c r="X825" i="7"/>
  <c r="Y825" i="7"/>
  <c r="A826" i="7"/>
  <c r="B826" i="7"/>
  <c r="C826" i="7"/>
  <c r="D826" i="7"/>
  <c r="E826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T826" i="7"/>
  <c r="U826" i="7"/>
  <c r="V826" i="7"/>
  <c r="W826" i="7"/>
  <c r="X826" i="7"/>
  <c r="Y826" i="7"/>
  <c r="A827" i="7"/>
  <c r="B827" i="7"/>
  <c r="C827" i="7"/>
  <c r="D827" i="7"/>
  <c r="E827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T827" i="7"/>
  <c r="U827" i="7"/>
  <c r="V827" i="7"/>
  <c r="W827" i="7"/>
  <c r="X827" i="7"/>
  <c r="Y827" i="7"/>
  <c r="A828" i="7"/>
  <c r="B828" i="7"/>
  <c r="C828" i="7"/>
  <c r="D828" i="7"/>
  <c r="E828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T828" i="7"/>
  <c r="U828" i="7"/>
  <c r="V828" i="7"/>
  <c r="W828" i="7"/>
  <c r="X828" i="7"/>
  <c r="Y828" i="7"/>
  <c r="A829" i="7"/>
  <c r="B829" i="7"/>
  <c r="C829" i="7"/>
  <c r="D829" i="7"/>
  <c r="E829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T829" i="7"/>
  <c r="U829" i="7"/>
  <c r="V829" i="7"/>
  <c r="W829" i="7"/>
  <c r="X829" i="7"/>
  <c r="Y829" i="7"/>
  <c r="A830" i="7"/>
  <c r="B830" i="7"/>
  <c r="C830" i="7"/>
  <c r="D830" i="7"/>
  <c r="E830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T830" i="7"/>
  <c r="U830" i="7"/>
  <c r="V830" i="7"/>
  <c r="W830" i="7"/>
  <c r="X830" i="7"/>
  <c r="Y830" i="7"/>
  <c r="A831" i="7"/>
  <c r="B831" i="7"/>
  <c r="C831" i="7"/>
  <c r="D831" i="7"/>
  <c r="E831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T831" i="7"/>
  <c r="U831" i="7"/>
  <c r="V831" i="7"/>
  <c r="W831" i="7"/>
  <c r="X831" i="7"/>
  <c r="Y831" i="7"/>
  <c r="A832" i="7"/>
  <c r="B832" i="7"/>
  <c r="C832" i="7"/>
  <c r="D832" i="7"/>
  <c r="E832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T832" i="7"/>
  <c r="U832" i="7"/>
  <c r="V832" i="7"/>
  <c r="W832" i="7"/>
  <c r="X832" i="7"/>
  <c r="Y832" i="7"/>
  <c r="A833" i="7"/>
  <c r="B833" i="7"/>
  <c r="C833" i="7"/>
  <c r="D833" i="7"/>
  <c r="E833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T833" i="7"/>
  <c r="U833" i="7"/>
  <c r="V833" i="7"/>
  <c r="W833" i="7"/>
  <c r="X833" i="7"/>
  <c r="Y833" i="7"/>
  <c r="A834" i="7"/>
  <c r="B834" i="7"/>
  <c r="C834" i="7"/>
  <c r="D834" i="7"/>
  <c r="E834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T834" i="7"/>
  <c r="U834" i="7"/>
  <c r="V834" i="7"/>
  <c r="W834" i="7"/>
  <c r="X834" i="7"/>
  <c r="Y834" i="7"/>
  <c r="A835" i="7"/>
  <c r="B835" i="7"/>
  <c r="C835" i="7"/>
  <c r="D835" i="7"/>
  <c r="E835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T835" i="7"/>
  <c r="U835" i="7"/>
  <c r="V835" i="7"/>
  <c r="W835" i="7"/>
  <c r="X835" i="7"/>
  <c r="Y835" i="7"/>
  <c r="A836" i="7"/>
  <c r="B836" i="7"/>
  <c r="C836" i="7"/>
  <c r="D836" i="7"/>
  <c r="E836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T836" i="7"/>
  <c r="U836" i="7"/>
  <c r="V836" i="7"/>
  <c r="W836" i="7"/>
  <c r="X836" i="7"/>
  <c r="Y836" i="7"/>
  <c r="A837" i="7"/>
  <c r="B837" i="7"/>
  <c r="C837" i="7"/>
  <c r="D837" i="7"/>
  <c r="E837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T837" i="7"/>
  <c r="U837" i="7"/>
  <c r="V837" i="7"/>
  <c r="W837" i="7"/>
  <c r="X837" i="7"/>
  <c r="Y837" i="7"/>
  <c r="A838" i="7"/>
  <c r="B838" i="7"/>
  <c r="C838" i="7"/>
  <c r="D838" i="7"/>
  <c r="E838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T838" i="7"/>
  <c r="U838" i="7"/>
  <c r="V838" i="7"/>
  <c r="W838" i="7"/>
  <c r="X838" i="7"/>
  <c r="Y838" i="7"/>
  <c r="A839" i="7"/>
  <c r="B839" i="7"/>
  <c r="C839" i="7"/>
  <c r="D839" i="7"/>
  <c r="E839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T839" i="7"/>
  <c r="U839" i="7"/>
  <c r="V839" i="7"/>
  <c r="W839" i="7"/>
  <c r="X839" i="7"/>
  <c r="Y839" i="7"/>
  <c r="A840" i="7"/>
  <c r="B840" i="7"/>
  <c r="C840" i="7"/>
  <c r="D840" i="7"/>
  <c r="E840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T840" i="7"/>
  <c r="U840" i="7"/>
  <c r="V840" i="7"/>
  <c r="W840" i="7"/>
  <c r="X840" i="7"/>
  <c r="Y840" i="7"/>
  <c r="A841" i="7"/>
  <c r="B841" i="7"/>
  <c r="C841" i="7"/>
  <c r="D841" i="7"/>
  <c r="E841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T841" i="7"/>
  <c r="U841" i="7"/>
  <c r="V841" i="7"/>
  <c r="W841" i="7"/>
  <c r="X841" i="7"/>
  <c r="Y841" i="7"/>
  <c r="A842" i="7"/>
  <c r="B842" i="7"/>
  <c r="C842" i="7"/>
  <c r="D842" i="7"/>
  <c r="E842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T842" i="7"/>
  <c r="U842" i="7"/>
  <c r="V842" i="7"/>
  <c r="W842" i="7"/>
  <c r="X842" i="7"/>
  <c r="Y842" i="7"/>
  <c r="A843" i="7"/>
  <c r="B843" i="7"/>
  <c r="C843" i="7"/>
  <c r="D843" i="7"/>
  <c r="E843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T843" i="7"/>
  <c r="U843" i="7"/>
  <c r="V843" i="7"/>
  <c r="W843" i="7"/>
  <c r="X843" i="7"/>
  <c r="Y843" i="7"/>
  <c r="A844" i="7"/>
  <c r="B844" i="7"/>
  <c r="C844" i="7"/>
  <c r="D844" i="7"/>
  <c r="E844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T844" i="7"/>
  <c r="U844" i="7"/>
  <c r="V844" i="7"/>
  <c r="W844" i="7"/>
  <c r="X844" i="7"/>
  <c r="Y844" i="7"/>
  <c r="A845" i="7"/>
  <c r="B845" i="7"/>
  <c r="C845" i="7"/>
  <c r="D845" i="7"/>
  <c r="E845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T845" i="7"/>
  <c r="U845" i="7"/>
  <c r="V845" i="7"/>
  <c r="W845" i="7"/>
  <c r="X845" i="7"/>
  <c r="Y845" i="7"/>
  <c r="A846" i="7"/>
  <c r="B846" i="7"/>
  <c r="C846" i="7"/>
  <c r="D846" i="7"/>
  <c r="E846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T846" i="7"/>
  <c r="U846" i="7"/>
  <c r="V846" i="7"/>
  <c r="W846" i="7"/>
  <c r="X846" i="7"/>
  <c r="Y846" i="7"/>
  <c r="A847" i="7"/>
  <c r="B847" i="7"/>
  <c r="C847" i="7"/>
  <c r="D847" i="7"/>
  <c r="E847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T847" i="7"/>
  <c r="U847" i="7"/>
  <c r="V847" i="7"/>
  <c r="W847" i="7"/>
  <c r="X847" i="7"/>
  <c r="Y847" i="7"/>
  <c r="A848" i="7"/>
  <c r="B848" i="7"/>
  <c r="C848" i="7"/>
  <c r="D848" i="7"/>
  <c r="E848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T848" i="7"/>
  <c r="U848" i="7"/>
  <c r="V848" i="7"/>
  <c r="W848" i="7"/>
  <c r="X848" i="7"/>
  <c r="Y848" i="7"/>
  <c r="A849" i="7"/>
  <c r="B849" i="7"/>
  <c r="C849" i="7"/>
  <c r="D849" i="7"/>
  <c r="E849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T849" i="7"/>
  <c r="U849" i="7"/>
  <c r="V849" i="7"/>
  <c r="W849" i="7"/>
  <c r="X849" i="7"/>
  <c r="Y849" i="7"/>
  <c r="A850" i="7"/>
  <c r="B850" i="7"/>
  <c r="C850" i="7"/>
  <c r="D850" i="7"/>
  <c r="E850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T850" i="7"/>
  <c r="U850" i="7"/>
  <c r="V850" i="7"/>
  <c r="W850" i="7"/>
  <c r="X850" i="7"/>
  <c r="Y850" i="7"/>
  <c r="A851" i="7"/>
  <c r="B851" i="7"/>
  <c r="C851" i="7"/>
  <c r="D851" i="7"/>
  <c r="E851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T851" i="7"/>
  <c r="U851" i="7"/>
  <c r="V851" i="7"/>
  <c r="W851" i="7"/>
  <c r="X851" i="7"/>
  <c r="Y851" i="7"/>
  <c r="A852" i="7"/>
  <c r="B852" i="7"/>
  <c r="C852" i="7"/>
  <c r="D852" i="7"/>
  <c r="E852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T852" i="7"/>
  <c r="U852" i="7"/>
  <c r="V852" i="7"/>
  <c r="W852" i="7"/>
  <c r="X852" i="7"/>
  <c r="Y852" i="7"/>
  <c r="A853" i="7"/>
  <c r="B853" i="7"/>
  <c r="C853" i="7"/>
  <c r="D853" i="7"/>
  <c r="E853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T853" i="7"/>
  <c r="U853" i="7"/>
  <c r="V853" i="7"/>
  <c r="W853" i="7"/>
  <c r="X853" i="7"/>
  <c r="Y853" i="7"/>
  <c r="A854" i="7"/>
  <c r="B854" i="7"/>
  <c r="C854" i="7"/>
  <c r="D854" i="7"/>
  <c r="E854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T854" i="7"/>
  <c r="U854" i="7"/>
  <c r="V854" i="7"/>
  <c r="W854" i="7"/>
  <c r="X854" i="7"/>
  <c r="Y854" i="7"/>
  <c r="A855" i="7"/>
  <c r="B855" i="7"/>
  <c r="C855" i="7"/>
  <c r="D855" i="7"/>
  <c r="E855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T855" i="7"/>
  <c r="U855" i="7"/>
  <c r="V855" i="7"/>
  <c r="W855" i="7"/>
  <c r="X855" i="7"/>
  <c r="Y855" i="7"/>
  <c r="A856" i="7"/>
  <c r="B856" i="7"/>
  <c r="C856" i="7"/>
  <c r="D856" i="7"/>
  <c r="E856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T856" i="7"/>
  <c r="U856" i="7"/>
  <c r="V856" i="7"/>
  <c r="W856" i="7"/>
  <c r="X856" i="7"/>
  <c r="Y856" i="7"/>
  <c r="A857" i="7"/>
  <c r="B857" i="7"/>
  <c r="C857" i="7"/>
  <c r="D857" i="7"/>
  <c r="E857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T857" i="7"/>
  <c r="U857" i="7"/>
  <c r="V857" i="7"/>
  <c r="W857" i="7"/>
  <c r="X857" i="7"/>
  <c r="Y857" i="7"/>
  <c r="A858" i="7"/>
  <c r="B858" i="7"/>
  <c r="C858" i="7"/>
  <c r="D858" i="7"/>
  <c r="E858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T858" i="7"/>
  <c r="U858" i="7"/>
  <c r="V858" i="7"/>
  <c r="W858" i="7"/>
  <c r="X858" i="7"/>
  <c r="Y858" i="7"/>
  <c r="A859" i="7"/>
  <c r="B859" i="7"/>
  <c r="C859" i="7"/>
  <c r="D859" i="7"/>
  <c r="E859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T859" i="7"/>
  <c r="U859" i="7"/>
  <c r="V859" i="7"/>
  <c r="W859" i="7"/>
  <c r="X859" i="7"/>
  <c r="Y859" i="7"/>
  <c r="A860" i="7"/>
  <c r="B860" i="7"/>
  <c r="C860" i="7"/>
  <c r="D860" i="7"/>
  <c r="E860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T860" i="7"/>
  <c r="U860" i="7"/>
  <c r="V860" i="7"/>
  <c r="W860" i="7"/>
  <c r="X860" i="7"/>
  <c r="Y860" i="7"/>
  <c r="A861" i="7"/>
  <c r="B861" i="7"/>
  <c r="C861" i="7"/>
  <c r="D861" i="7"/>
  <c r="E861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T861" i="7"/>
  <c r="U861" i="7"/>
  <c r="V861" i="7"/>
  <c r="W861" i="7"/>
  <c r="X861" i="7"/>
  <c r="Y861" i="7"/>
  <c r="A862" i="7"/>
  <c r="B862" i="7"/>
  <c r="C862" i="7"/>
  <c r="D862" i="7"/>
  <c r="E862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T862" i="7"/>
  <c r="U862" i="7"/>
  <c r="V862" i="7"/>
  <c r="W862" i="7"/>
  <c r="X862" i="7"/>
  <c r="Y862" i="7"/>
  <c r="A863" i="7"/>
  <c r="B863" i="7"/>
  <c r="C863" i="7"/>
  <c r="D863" i="7"/>
  <c r="E863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T863" i="7"/>
  <c r="U863" i="7"/>
  <c r="V863" i="7"/>
  <c r="W863" i="7"/>
  <c r="X863" i="7"/>
  <c r="Y863" i="7"/>
  <c r="A864" i="7"/>
  <c r="B864" i="7"/>
  <c r="C864" i="7"/>
  <c r="D864" i="7"/>
  <c r="E864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T864" i="7"/>
  <c r="U864" i="7"/>
  <c r="V864" i="7"/>
  <c r="W864" i="7"/>
  <c r="X864" i="7"/>
  <c r="Y864" i="7"/>
  <c r="A865" i="7"/>
  <c r="B865" i="7"/>
  <c r="C865" i="7"/>
  <c r="D865" i="7"/>
  <c r="E865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T865" i="7"/>
  <c r="U865" i="7"/>
  <c r="V865" i="7"/>
  <c r="W865" i="7"/>
  <c r="X865" i="7"/>
  <c r="Y865" i="7"/>
  <c r="A866" i="7"/>
  <c r="B866" i="7"/>
  <c r="C866" i="7"/>
  <c r="D866" i="7"/>
  <c r="E866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T866" i="7"/>
  <c r="U866" i="7"/>
  <c r="V866" i="7"/>
  <c r="W866" i="7"/>
  <c r="X866" i="7"/>
  <c r="Y866" i="7"/>
  <c r="A867" i="7"/>
  <c r="B867" i="7"/>
  <c r="C867" i="7"/>
  <c r="D867" i="7"/>
  <c r="E867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T867" i="7"/>
  <c r="U867" i="7"/>
  <c r="V867" i="7"/>
  <c r="W867" i="7"/>
  <c r="X867" i="7"/>
  <c r="Y867" i="7"/>
  <c r="A868" i="7"/>
  <c r="B868" i="7"/>
  <c r="C868" i="7"/>
  <c r="D868" i="7"/>
  <c r="E868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T868" i="7"/>
  <c r="U868" i="7"/>
  <c r="V868" i="7"/>
  <c r="W868" i="7"/>
  <c r="X868" i="7"/>
  <c r="Y868" i="7"/>
  <c r="A869" i="7"/>
  <c r="B869" i="7"/>
  <c r="C869" i="7"/>
  <c r="D869" i="7"/>
  <c r="E869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T869" i="7"/>
  <c r="U869" i="7"/>
  <c r="V869" i="7"/>
  <c r="W869" i="7"/>
  <c r="X869" i="7"/>
  <c r="Y869" i="7"/>
  <c r="A870" i="7"/>
  <c r="B870" i="7"/>
  <c r="C870" i="7"/>
  <c r="D870" i="7"/>
  <c r="E870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T870" i="7"/>
  <c r="U870" i="7"/>
  <c r="V870" i="7"/>
  <c r="W870" i="7"/>
  <c r="X870" i="7"/>
  <c r="Y870" i="7"/>
  <c r="A871" i="7"/>
  <c r="B871" i="7"/>
  <c r="C871" i="7"/>
  <c r="D871" i="7"/>
  <c r="E871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T871" i="7"/>
  <c r="U871" i="7"/>
  <c r="V871" i="7"/>
  <c r="W871" i="7"/>
  <c r="X871" i="7"/>
  <c r="Y871" i="7"/>
  <c r="A872" i="7"/>
  <c r="B872" i="7"/>
  <c r="C872" i="7"/>
  <c r="D872" i="7"/>
  <c r="E872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T872" i="7"/>
  <c r="U872" i="7"/>
  <c r="V872" i="7"/>
  <c r="W872" i="7"/>
  <c r="X872" i="7"/>
  <c r="Y872" i="7"/>
  <c r="A873" i="7"/>
  <c r="B873" i="7"/>
  <c r="C873" i="7"/>
  <c r="D873" i="7"/>
  <c r="E873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T873" i="7"/>
  <c r="U873" i="7"/>
  <c r="V873" i="7"/>
  <c r="W873" i="7"/>
  <c r="X873" i="7"/>
  <c r="Y873" i="7"/>
  <c r="A874" i="7"/>
  <c r="B874" i="7"/>
  <c r="C874" i="7"/>
  <c r="D874" i="7"/>
  <c r="E874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T874" i="7"/>
  <c r="U874" i="7"/>
  <c r="V874" i="7"/>
  <c r="W874" i="7"/>
  <c r="X874" i="7"/>
  <c r="Y874" i="7"/>
  <c r="A875" i="7"/>
  <c r="B875" i="7"/>
  <c r="C875" i="7"/>
  <c r="D875" i="7"/>
  <c r="E875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T875" i="7"/>
  <c r="U875" i="7"/>
  <c r="V875" i="7"/>
  <c r="W875" i="7"/>
  <c r="X875" i="7"/>
  <c r="Y875" i="7"/>
  <c r="A876" i="7"/>
  <c r="B876" i="7"/>
  <c r="C876" i="7"/>
  <c r="D876" i="7"/>
  <c r="E876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T876" i="7"/>
  <c r="U876" i="7"/>
  <c r="V876" i="7"/>
  <c r="W876" i="7"/>
  <c r="X876" i="7"/>
  <c r="Y876" i="7"/>
  <c r="A877" i="7"/>
  <c r="B877" i="7"/>
  <c r="C877" i="7"/>
  <c r="D877" i="7"/>
  <c r="E877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T877" i="7"/>
  <c r="U877" i="7"/>
  <c r="V877" i="7"/>
  <c r="W877" i="7"/>
  <c r="X877" i="7"/>
  <c r="Y877" i="7"/>
  <c r="A878" i="7"/>
  <c r="B878" i="7"/>
  <c r="C878" i="7"/>
  <c r="D878" i="7"/>
  <c r="E878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T878" i="7"/>
  <c r="U878" i="7"/>
  <c r="V878" i="7"/>
  <c r="W878" i="7"/>
  <c r="X878" i="7"/>
  <c r="Y878" i="7"/>
  <c r="A879" i="7"/>
  <c r="B879" i="7"/>
  <c r="C879" i="7"/>
  <c r="D879" i="7"/>
  <c r="E879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T879" i="7"/>
  <c r="U879" i="7"/>
  <c r="V879" i="7"/>
  <c r="W879" i="7"/>
  <c r="X879" i="7"/>
  <c r="Y879" i="7"/>
  <c r="A880" i="7"/>
  <c r="B880" i="7"/>
  <c r="C880" i="7"/>
  <c r="D880" i="7"/>
  <c r="E880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T880" i="7"/>
  <c r="U880" i="7"/>
  <c r="V880" i="7"/>
  <c r="W880" i="7"/>
  <c r="X880" i="7"/>
  <c r="Y880" i="7"/>
  <c r="A881" i="7"/>
  <c r="B881" i="7"/>
  <c r="C881" i="7"/>
  <c r="D881" i="7"/>
  <c r="E881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T881" i="7"/>
  <c r="U881" i="7"/>
  <c r="V881" i="7"/>
  <c r="W881" i="7"/>
  <c r="X881" i="7"/>
  <c r="Y881" i="7"/>
  <c r="A882" i="7"/>
  <c r="B882" i="7"/>
  <c r="C882" i="7"/>
  <c r="D882" i="7"/>
  <c r="E882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T882" i="7"/>
  <c r="U882" i="7"/>
  <c r="V882" i="7"/>
  <c r="W882" i="7"/>
  <c r="X882" i="7"/>
  <c r="Y882" i="7"/>
  <c r="A883" i="7"/>
  <c r="B883" i="7"/>
  <c r="C883" i="7"/>
  <c r="D883" i="7"/>
  <c r="E883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T883" i="7"/>
  <c r="U883" i="7"/>
  <c r="V883" i="7"/>
  <c r="W883" i="7"/>
  <c r="X883" i="7"/>
  <c r="Y883" i="7"/>
  <c r="A884" i="7"/>
  <c r="B884" i="7"/>
  <c r="C884" i="7"/>
  <c r="D884" i="7"/>
  <c r="E884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T884" i="7"/>
  <c r="U884" i="7"/>
  <c r="V884" i="7"/>
  <c r="W884" i="7"/>
  <c r="X884" i="7"/>
  <c r="Y884" i="7"/>
  <c r="A885" i="7"/>
  <c r="B885" i="7"/>
  <c r="C885" i="7"/>
  <c r="D885" i="7"/>
  <c r="E885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T885" i="7"/>
  <c r="U885" i="7"/>
  <c r="V885" i="7"/>
  <c r="W885" i="7"/>
  <c r="X885" i="7"/>
  <c r="Y885" i="7"/>
  <c r="A886" i="7"/>
  <c r="B886" i="7"/>
  <c r="C886" i="7"/>
  <c r="D886" i="7"/>
  <c r="E886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T886" i="7"/>
  <c r="U886" i="7"/>
  <c r="V886" i="7"/>
  <c r="W886" i="7"/>
  <c r="X886" i="7"/>
  <c r="Y886" i="7"/>
  <c r="A887" i="7"/>
  <c r="B887" i="7"/>
  <c r="C887" i="7"/>
  <c r="D887" i="7"/>
  <c r="E887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T887" i="7"/>
  <c r="U887" i="7"/>
  <c r="V887" i="7"/>
  <c r="W887" i="7"/>
  <c r="X887" i="7"/>
  <c r="Y887" i="7"/>
  <c r="A888" i="7"/>
  <c r="B888" i="7"/>
  <c r="C888" i="7"/>
  <c r="D888" i="7"/>
  <c r="E888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T888" i="7"/>
  <c r="U888" i="7"/>
  <c r="V888" i="7"/>
  <c r="W888" i="7"/>
  <c r="X888" i="7"/>
  <c r="Y888" i="7"/>
  <c r="A889" i="7"/>
  <c r="B889" i="7"/>
  <c r="C889" i="7"/>
  <c r="D889" i="7"/>
  <c r="E889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T889" i="7"/>
  <c r="U889" i="7"/>
  <c r="V889" i="7"/>
  <c r="W889" i="7"/>
  <c r="X889" i="7"/>
  <c r="Y889" i="7"/>
  <c r="A890" i="7"/>
  <c r="B890" i="7"/>
  <c r="C890" i="7"/>
  <c r="D890" i="7"/>
  <c r="E890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T890" i="7"/>
  <c r="U890" i="7"/>
  <c r="V890" i="7"/>
  <c r="W890" i="7"/>
  <c r="X890" i="7"/>
  <c r="Y890" i="7"/>
  <c r="A891" i="7"/>
  <c r="B891" i="7"/>
  <c r="C891" i="7"/>
  <c r="D891" i="7"/>
  <c r="E891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T891" i="7"/>
  <c r="U891" i="7"/>
  <c r="V891" i="7"/>
  <c r="W891" i="7"/>
  <c r="X891" i="7"/>
  <c r="Y891" i="7"/>
  <c r="A892" i="7"/>
  <c r="B892" i="7"/>
  <c r="C892" i="7"/>
  <c r="D892" i="7"/>
  <c r="E892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T892" i="7"/>
  <c r="U892" i="7"/>
  <c r="V892" i="7"/>
  <c r="W892" i="7"/>
  <c r="X892" i="7"/>
  <c r="Y892" i="7"/>
  <c r="A893" i="7"/>
  <c r="B893" i="7"/>
  <c r="C893" i="7"/>
  <c r="D893" i="7"/>
  <c r="E893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T893" i="7"/>
  <c r="U893" i="7"/>
  <c r="V893" i="7"/>
  <c r="W893" i="7"/>
  <c r="X893" i="7"/>
  <c r="Y893" i="7"/>
  <c r="A894" i="7"/>
  <c r="B894" i="7"/>
  <c r="C894" i="7"/>
  <c r="D894" i="7"/>
  <c r="E894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T894" i="7"/>
  <c r="U894" i="7"/>
  <c r="V894" i="7"/>
  <c r="W894" i="7"/>
  <c r="X894" i="7"/>
  <c r="Y894" i="7"/>
  <c r="A895" i="7"/>
  <c r="B895" i="7"/>
  <c r="C895" i="7"/>
  <c r="D895" i="7"/>
  <c r="E895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T895" i="7"/>
  <c r="U895" i="7"/>
  <c r="V895" i="7"/>
  <c r="W895" i="7"/>
  <c r="X895" i="7"/>
  <c r="Y895" i="7"/>
  <c r="A896" i="7"/>
  <c r="B896" i="7"/>
  <c r="C896" i="7"/>
  <c r="D896" i="7"/>
  <c r="E896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T896" i="7"/>
  <c r="U896" i="7"/>
  <c r="V896" i="7"/>
  <c r="W896" i="7"/>
  <c r="X896" i="7"/>
  <c r="Y896" i="7"/>
  <c r="A897" i="7"/>
  <c r="B897" i="7"/>
  <c r="C897" i="7"/>
  <c r="D897" i="7"/>
  <c r="E897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T897" i="7"/>
  <c r="U897" i="7"/>
  <c r="V897" i="7"/>
  <c r="W897" i="7"/>
  <c r="X897" i="7"/>
  <c r="Y897" i="7"/>
  <c r="A898" i="7"/>
  <c r="B898" i="7"/>
  <c r="C898" i="7"/>
  <c r="D898" i="7"/>
  <c r="E898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T898" i="7"/>
  <c r="U898" i="7"/>
  <c r="V898" i="7"/>
  <c r="W898" i="7"/>
  <c r="X898" i="7"/>
  <c r="Y898" i="7"/>
  <c r="A899" i="7"/>
  <c r="B899" i="7"/>
  <c r="C899" i="7"/>
  <c r="D899" i="7"/>
  <c r="E899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T899" i="7"/>
  <c r="U899" i="7"/>
  <c r="V899" i="7"/>
  <c r="W899" i="7"/>
  <c r="X899" i="7"/>
  <c r="Y899" i="7"/>
  <c r="A900" i="7"/>
  <c r="B900" i="7"/>
  <c r="C900" i="7"/>
  <c r="D900" i="7"/>
  <c r="E900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T900" i="7"/>
  <c r="U900" i="7"/>
  <c r="V900" i="7"/>
  <c r="W900" i="7"/>
  <c r="X900" i="7"/>
  <c r="Y900" i="7"/>
  <c r="A901" i="7"/>
  <c r="B901" i="7"/>
  <c r="C901" i="7"/>
  <c r="D901" i="7"/>
  <c r="E901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T901" i="7"/>
  <c r="U901" i="7"/>
  <c r="V901" i="7"/>
  <c r="W901" i="7"/>
  <c r="X901" i="7"/>
  <c r="Y901" i="7"/>
  <c r="A902" i="7"/>
  <c r="B902" i="7"/>
  <c r="C902" i="7"/>
  <c r="D902" i="7"/>
  <c r="E902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T902" i="7"/>
  <c r="U902" i="7"/>
  <c r="V902" i="7"/>
  <c r="W902" i="7"/>
  <c r="X902" i="7"/>
  <c r="Y902" i="7"/>
  <c r="A903" i="7"/>
  <c r="B903" i="7"/>
  <c r="C903" i="7"/>
  <c r="D903" i="7"/>
  <c r="E903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T903" i="7"/>
  <c r="U903" i="7"/>
  <c r="V903" i="7"/>
  <c r="W903" i="7"/>
  <c r="X903" i="7"/>
  <c r="Y903" i="7"/>
  <c r="A904" i="7"/>
  <c r="B904" i="7"/>
  <c r="C904" i="7"/>
  <c r="D904" i="7"/>
  <c r="E904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T904" i="7"/>
  <c r="U904" i="7"/>
  <c r="V904" i="7"/>
  <c r="W904" i="7"/>
  <c r="X904" i="7"/>
  <c r="Y904" i="7"/>
  <c r="A905" i="7"/>
  <c r="B905" i="7"/>
  <c r="C905" i="7"/>
  <c r="D905" i="7"/>
  <c r="E905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T905" i="7"/>
  <c r="U905" i="7"/>
  <c r="V905" i="7"/>
  <c r="W905" i="7"/>
  <c r="X905" i="7"/>
  <c r="Y905" i="7"/>
  <c r="A906" i="7"/>
  <c r="B906" i="7"/>
  <c r="C906" i="7"/>
  <c r="D906" i="7"/>
  <c r="E906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T906" i="7"/>
  <c r="U906" i="7"/>
  <c r="V906" i="7"/>
  <c r="W906" i="7"/>
  <c r="X906" i="7"/>
  <c r="Y906" i="7"/>
  <c r="A907" i="7"/>
  <c r="B907" i="7"/>
  <c r="C907" i="7"/>
  <c r="D907" i="7"/>
  <c r="E907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T907" i="7"/>
  <c r="U907" i="7"/>
  <c r="V907" i="7"/>
  <c r="W907" i="7"/>
  <c r="X907" i="7"/>
  <c r="Y907" i="7"/>
  <c r="A908" i="7"/>
  <c r="B908" i="7"/>
  <c r="C908" i="7"/>
  <c r="D908" i="7"/>
  <c r="E908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T908" i="7"/>
  <c r="U908" i="7"/>
  <c r="V908" i="7"/>
  <c r="W908" i="7"/>
  <c r="X908" i="7"/>
  <c r="Y908" i="7"/>
  <c r="A909" i="7"/>
  <c r="B909" i="7"/>
  <c r="C909" i="7"/>
  <c r="D909" i="7"/>
  <c r="E909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T909" i="7"/>
  <c r="U909" i="7"/>
  <c r="V909" i="7"/>
  <c r="W909" i="7"/>
  <c r="X909" i="7"/>
  <c r="Y909" i="7"/>
  <c r="A910" i="7"/>
  <c r="B910" i="7"/>
  <c r="C910" i="7"/>
  <c r="D910" i="7"/>
  <c r="E910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T910" i="7"/>
  <c r="U910" i="7"/>
  <c r="V910" i="7"/>
  <c r="W910" i="7"/>
  <c r="X910" i="7"/>
  <c r="Y910" i="7"/>
  <c r="A911" i="7"/>
  <c r="B911" i="7"/>
  <c r="C911" i="7"/>
  <c r="D911" i="7"/>
  <c r="E911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T911" i="7"/>
  <c r="U911" i="7"/>
  <c r="V911" i="7"/>
  <c r="W911" i="7"/>
  <c r="X911" i="7"/>
  <c r="Y911" i="7"/>
  <c r="A912" i="7"/>
  <c r="B912" i="7"/>
  <c r="C912" i="7"/>
  <c r="D912" i="7"/>
  <c r="E912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T912" i="7"/>
  <c r="U912" i="7"/>
  <c r="V912" i="7"/>
  <c r="W912" i="7"/>
  <c r="X912" i="7"/>
  <c r="Y912" i="7"/>
  <c r="A913" i="7"/>
  <c r="B913" i="7"/>
  <c r="C913" i="7"/>
  <c r="D913" i="7"/>
  <c r="E913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T913" i="7"/>
  <c r="U913" i="7"/>
  <c r="V913" i="7"/>
  <c r="W913" i="7"/>
  <c r="X913" i="7"/>
  <c r="Y913" i="7"/>
  <c r="A914" i="7"/>
  <c r="B914" i="7"/>
  <c r="C914" i="7"/>
  <c r="D914" i="7"/>
  <c r="E914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T914" i="7"/>
  <c r="U914" i="7"/>
  <c r="V914" i="7"/>
  <c r="W914" i="7"/>
  <c r="X914" i="7"/>
  <c r="Y914" i="7"/>
  <c r="A915" i="7"/>
  <c r="B915" i="7"/>
  <c r="C915" i="7"/>
  <c r="D915" i="7"/>
  <c r="E915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T915" i="7"/>
  <c r="U915" i="7"/>
  <c r="V915" i="7"/>
  <c r="W915" i="7"/>
  <c r="X915" i="7"/>
  <c r="Y915" i="7"/>
  <c r="A916" i="7"/>
  <c r="B916" i="7"/>
  <c r="C916" i="7"/>
  <c r="D916" i="7"/>
  <c r="E916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T916" i="7"/>
  <c r="U916" i="7"/>
  <c r="V916" i="7"/>
  <c r="W916" i="7"/>
  <c r="X916" i="7"/>
  <c r="Y916" i="7"/>
  <c r="A917" i="7"/>
  <c r="B917" i="7"/>
  <c r="C917" i="7"/>
  <c r="D917" i="7"/>
  <c r="E917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T917" i="7"/>
  <c r="U917" i="7"/>
  <c r="V917" i="7"/>
  <c r="W917" i="7"/>
  <c r="X917" i="7"/>
  <c r="Y917" i="7"/>
  <c r="A918" i="7"/>
  <c r="B918" i="7"/>
  <c r="C918" i="7"/>
  <c r="D918" i="7"/>
  <c r="E918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T918" i="7"/>
  <c r="U918" i="7"/>
  <c r="V918" i="7"/>
  <c r="W918" i="7"/>
  <c r="X918" i="7"/>
  <c r="Y918" i="7"/>
  <c r="A919" i="7"/>
  <c r="B919" i="7"/>
  <c r="C919" i="7"/>
  <c r="D919" i="7"/>
  <c r="E919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T919" i="7"/>
  <c r="U919" i="7"/>
  <c r="V919" i="7"/>
  <c r="W919" i="7"/>
  <c r="X919" i="7"/>
  <c r="Y919" i="7"/>
  <c r="A920" i="7"/>
  <c r="B920" i="7"/>
  <c r="C920" i="7"/>
  <c r="D920" i="7"/>
  <c r="E920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T920" i="7"/>
  <c r="U920" i="7"/>
  <c r="V920" i="7"/>
  <c r="W920" i="7"/>
  <c r="X920" i="7"/>
  <c r="Y920" i="7"/>
  <c r="A921" i="7"/>
  <c r="B921" i="7"/>
  <c r="C921" i="7"/>
  <c r="D921" i="7"/>
  <c r="E921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T921" i="7"/>
  <c r="U921" i="7"/>
  <c r="V921" i="7"/>
  <c r="W921" i="7"/>
  <c r="X921" i="7"/>
  <c r="Y921" i="7"/>
  <c r="A922" i="7"/>
  <c r="B922" i="7"/>
  <c r="C922" i="7"/>
  <c r="D922" i="7"/>
  <c r="E922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T922" i="7"/>
  <c r="U922" i="7"/>
  <c r="V922" i="7"/>
  <c r="W922" i="7"/>
  <c r="X922" i="7"/>
  <c r="Y922" i="7"/>
  <c r="A923" i="7"/>
  <c r="B923" i="7"/>
  <c r="C923" i="7"/>
  <c r="D923" i="7"/>
  <c r="E923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T923" i="7"/>
  <c r="U923" i="7"/>
  <c r="V923" i="7"/>
  <c r="W923" i="7"/>
  <c r="X923" i="7"/>
  <c r="Y923" i="7"/>
  <c r="A924" i="7"/>
  <c r="B924" i="7"/>
  <c r="C924" i="7"/>
  <c r="D924" i="7"/>
  <c r="E924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T924" i="7"/>
  <c r="U924" i="7"/>
  <c r="V924" i="7"/>
  <c r="W924" i="7"/>
  <c r="X924" i="7"/>
  <c r="Y924" i="7"/>
  <c r="A925" i="7"/>
  <c r="B925" i="7"/>
  <c r="C925" i="7"/>
  <c r="D925" i="7"/>
  <c r="E925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T925" i="7"/>
  <c r="U925" i="7"/>
  <c r="V925" i="7"/>
  <c r="W925" i="7"/>
  <c r="X925" i="7"/>
  <c r="Y925" i="7"/>
  <c r="A926" i="7"/>
  <c r="B926" i="7"/>
  <c r="C926" i="7"/>
  <c r="D926" i="7"/>
  <c r="E926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T926" i="7"/>
  <c r="U926" i="7"/>
  <c r="V926" i="7"/>
  <c r="W926" i="7"/>
  <c r="X926" i="7"/>
  <c r="Y926" i="7"/>
  <c r="A927" i="7"/>
  <c r="B927" i="7"/>
  <c r="C927" i="7"/>
  <c r="D927" i="7"/>
  <c r="E927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T927" i="7"/>
  <c r="U927" i="7"/>
  <c r="V927" i="7"/>
  <c r="W927" i="7"/>
  <c r="X927" i="7"/>
  <c r="Y927" i="7"/>
  <c r="A928" i="7"/>
  <c r="B928" i="7"/>
  <c r="C928" i="7"/>
  <c r="D928" i="7"/>
  <c r="E928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T928" i="7"/>
  <c r="U928" i="7"/>
  <c r="V928" i="7"/>
  <c r="W928" i="7"/>
  <c r="X928" i="7"/>
  <c r="Y928" i="7"/>
  <c r="A929" i="7"/>
  <c r="B929" i="7"/>
  <c r="C929" i="7"/>
  <c r="D929" i="7"/>
  <c r="E929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T929" i="7"/>
  <c r="U929" i="7"/>
  <c r="V929" i="7"/>
  <c r="W929" i="7"/>
  <c r="X929" i="7"/>
  <c r="Y929" i="7"/>
  <c r="A930" i="7"/>
  <c r="B930" i="7"/>
  <c r="C930" i="7"/>
  <c r="D930" i="7"/>
  <c r="E930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T930" i="7"/>
  <c r="U930" i="7"/>
  <c r="V930" i="7"/>
  <c r="W930" i="7"/>
  <c r="X930" i="7"/>
  <c r="Y930" i="7"/>
  <c r="A931" i="7"/>
  <c r="B931" i="7"/>
  <c r="C931" i="7"/>
  <c r="D931" i="7"/>
  <c r="E931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T931" i="7"/>
  <c r="U931" i="7"/>
  <c r="V931" i="7"/>
  <c r="W931" i="7"/>
  <c r="X931" i="7"/>
  <c r="Y931" i="7"/>
  <c r="A932" i="7"/>
  <c r="B932" i="7"/>
  <c r="C932" i="7"/>
  <c r="D932" i="7"/>
  <c r="E932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T932" i="7"/>
  <c r="U932" i="7"/>
  <c r="V932" i="7"/>
  <c r="W932" i="7"/>
  <c r="X932" i="7"/>
  <c r="Y932" i="7"/>
  <c r="A933" i="7"/>
  <c r="B933" i="7"/>
  <c r="C933" i="7"/>
  <c r="D933" i="7"/>
  <c r="E933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T933" i="7"/>
  <c r="U933" i="7"/>
  <c r="V933" i="7"/>
  <c r="W933" i="7"/>
  <c r="X933" i="7"/>
  <c r="Y933" i="7"/>
  <c r="A934" i="7"/>
  <c r="B934" i="7"/>
  <c r="C934" i="7"/>
  <c r="D934" i="7"/>
  <c r="E934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T934" i="7"/>
  <c r="U934" i="7"/>
  <c r="V934" i="7"/>
  <c r="W934" i="7"/>
  <c r="X934" i="7"/>
  <c r="Y934" i="7"/>
  <c r="A935" i="7"/>
  <c r="B935" i="7"/>
  <c r="C935" i="7"/>
  <c r="D935" i="7"/>
  <c r="E935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T935" i="7"/>
  <c r="U935" i="7"/>
  <c r="V935" i="7"/>
  <c r="W935" i="7"/>
  <c r="X935" i="7"/>
  <c r="Y935" i="7"/>
  <c r="A936" i="7"/>
  <c r="B936" i="7"/>
  <c r="C936" i="7"/>
  <c r="D936" i="7"/>
  <c r="E936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T936" i="7"/>
  <c r="U936" i="7"/>
  <c r="V936" i="7"/>
  <c r="W936" i="7"/>
  <c r="X936" i="7"/>
  <c r="Y936" i="7"/>
  <c r="A937" i="7"/>
  <c r="B937" i="7"/>
  <c r="C937" i="7"/>
  <c r="D937" i="7"/>
  <c r="E937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T937" i="7"/>
  <c r="U937" i="7"/>
  <c r="V937" i="7"/>
  <c r="W937" i="7"/>
  <c r="X937" i="7"/>
  <c r="Y937" i="7"/>
  <c r="A938" i="7"/>
  <c r="B938" i="7"/>
  <c r="C938" i="7"/>
  <c r="D938" i="7"/>
  <c r="E938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T938" i="7"/>
  <c r="U938" i="7"/>
  <c r="V938" i="7"/>
  <c r="W938" i="7"/>
  <c r="X938" i="7"/>
  <c r="Y938" i="7"/>
  <c r="A939" i="7"/>
  <c r="B939" i="7"/>
  <c r="C939" i="7"/>
  <c r="D939" i="7"/>
  <c r="E939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T939" i="7"/>
  <c r="U939" i="7"/>
  <c r="V939" i="7"/>
  <c r="W939" i="7"/>
  <c r="X939" i="7"/>
  <c r="Y939" i="7"/>
  <c r="A940" i="7"/>
  <c r="B940" i="7"/>
  <c r="C940" i="7"/>
  <c r="D940" i="7"/>
  <c r="E940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T940" i="7"/>
  <c r="U940" i="7"/>
  <c r="V940" i="7"/>
  <c r="W940" i="7"/>
  <c r="X940" i="7"/>
  <c r="Y940" i="7"/>
  <c r="A941" i="7"/>
  <c r="B941" i="7"/>
  <c r="C941" i="7"/>
  <c r="D941" i="7"/>
  <c r="E941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T941" i="7"/>
  <c r="U941" i="7"/>
  <c r="V941" i="7"/>
  <c r="W941" i="7"/>
  <c r="X941" i="7"/>
  <c r="Y941" i="7"/>
  <c r="A942" i="7"/>
  <c r="B942" i="7"/>
  <c r="C942" i="7"/>
  <c r="D942" i="7"/>
  <c r="E942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T942" i="7"/>
  <c r="U942" i="7"/>
  <c r="V942" i="7"/>
  <c r="W942" i="7"/>
  <c r="X942" i="7"/>
  <c r="Y942" i="7"/>
  <c r="A943" i="7"/>
  <c r="B943" i="7"/>
  <c r="C943" i="7"/>
  <c r="D943" i="7"/>
  <c r="E943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T943" i="7"/>
  <c r="U943" i="7"/>
  <c r="V943" i="7"/>
  <c r="W943" i="7"/>
  <c r="X943" i="7"/>
  <c r="Y943" i="7"/>
  <c r="A944" i="7"/>
  <c r="B944" i="7"/>
  <c r="C944" i="7"/>
  <c r="D944" i="7"/>
  <c r="E944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T944" i="7"/>
  <c r="U944" i="7"/>
  <c r="V944" i="7"/>
  <c r="W944" i="7"/>
  <c r="X944" i="7"/>
  <c r="Y944" i="7"/>
  <c r="A945" i="7"/>
  <c r="B945" i="7"/>
  <c r="C945" i="7"/>
  <c r="D945" i="7"/>
  <c r="E945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T945" i="7"/>
  <c r="U945" i="7"/>
  <c r="V945" i="7"/>
  <c r="W945" i="7"/>
  <c r="X945" i="7"/>
  <c r="Y945" i="7"/>
  <c r="A946" i="7"/>
  <c r="B946" i="7"/>
  <c r="C946" i="7"/>
  <c r="D946" i="7"/>
  <c r="E946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T946" i="7"/>
  <c r="U946" i="7"/>
  <c r="V946" i="7"/>
  <c r="W946" i="7"/>
  <c r="X946" i="7"/>
  <c r="Y946" i="7"/>
  <c r="A947" i="7"/>
  <c r="B947" i="7"/>
  <c r="C947" i="7"/>
  <c r="D947" i="7"/>
  <c r="E947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T947" i="7"/>
  <c r="U947" i="7"/>
  <c r="V947" i="7"/>
  <c r="W947" i="7"/>
  <c r="X947" i="7"/>
  <c r="Y947" i="7"/>
  <c r="A948" i="7"/>
  <c r="B948" i="7"/>
  <c r="C948" i="7"/>
  <c r="D948" i="7"/>
  <c r="E948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T948" i="7"/>
  <c r="U948" i="7"/>
  <c r="V948" i="7"/>
  <c r="W948" i="7"/>
  <c r="X948" i="7"/>
  <c r="Y948" i="7"/>
  <c r="A949" i="7"/>
  <c r="B949" i="7"/>
  <c r="C949" i="7"/>
  <c r="D949" i="7"/>
  <c r="E949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T949" i="7"/>
  <c r="U949" i="7"/>
  <c r="V949" i="7"/>
  <c r="W949" i="7"/>
  <c r="X949" i="7"/>
  <c r="Y949" i="7"/>
  <c r="A950" i="7"/>
  <c r="B950" i="7"/>
  <c r="C950" i="7"/>
  <c r="D950" i="7"/>
  <c r="E950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T950" i="7"/>
  <c r="U950" i="7"/>
  <c r="V950" i="7"/>
  <c r="W950" i="7"/>
  <c r="X950" i="7"/>
  <c r="Y950" i="7"/>
  <c r="A951" i="7"/>
  <c r="B951" i="7"/>
  <c r="C951" i="7"/>
  <c r="D951" i="7"/>
  <c r="E951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T951" i="7"/>
  <c r="U951" i="7"/>
  <c r="V951" i="7"/>
  <c r="W951" i="7"/>
  <c r="X951" i="7"/>
  <c r="Y951" i="7"/>
  <c r="A952" i="7"/>
  <c r="B952" i="7"/>
  <c r="C952" i="7"/>
  <c r="D952" i="7"/>
  <c r="E952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T952" i="7"/>
  <c r="U952" i="7"/>
  <c r="V952" i="7"/>
  <c r="W952" i="7"/>
  <c r="X952" i="7"/>
  <c r="Y952" i="7"/>
  <c r="A953" i="7"/>
  <c r="B953" i="7"/>
  <c r="C953" i="7"/>
  <c r="D953" i="7"/>
  <c r="E953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T953" i="7"/>
  <c r="U953" i="7"/>
  <c r="V953" i="7"/>
  <c r="W953" i="7"/>
  <c r="X953" i="7"/>
  <c r="Y953" i="7"/>
  <c r="A954" i="7"/>
  <c r="B954" i="7"/>
  <c r="C954" i="7"/>
  <c r="D954" i="7"/>
  <c r="E954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T954" i="7"/>
  <c r="U954" i="7"/>
  <c r="V954" i="7"/>
  <c r="W954" i="7"/>
  <c r="X954" i="7"/>
  <c r="Y954" i="7"/>
  <c r="A955" i="7"/>
  <c r="B955" i="7"/>
  <c r="C955" i="7"/>
  <c r="D955" i="7"/>
  <c r="E955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T955" i="7"/>
  <c r="U955" i="7"/>
  <c r="V955" i="7"/>
  <c r="W955" i="7"/>
  <c r="X955" i="7"/>
  <c r="Y955" i="7"/>
  <c r="A956" i="7"/>
  <c r="B956" i="7"/>
  <c r="C956" i="7"/>
  <c r="D956" i="7"/>
  <c r="E956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T956" i="7"/>
  <c r="U956" i="7"/>
  <c r="V956" i="7"/>
  <c r="W956" i="7"/>
  <c r="X956" i="7"/>
  <c r="Y956" i="7"/>
  <c r="A957" i="7"/>
  <c r="B957" i="7"/>
  <c r="C957" i="7"/>
  <c r="D957" i="7"/>
  <c r="E957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T957" i="7"/>
  <c r="U957" i="7"/>
  <c r="V957" i="7"/>
  <c r="W957" i="7"/>
  <c r="X957" i="7"/>
  <c r="Y957" i="7"/>
  <c r="A958" i="7"/>
  <c r="B958" i="7"/>
  <c r="C958" i="7"/>
  <c r="D958" i="7"/>
  <c r="E958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T958" i="7"/>
  <c r="U958" i="7"/>
  <c r="V958" i="7"/>
  <c r="W958" i="7"/>
  <c r="X958" i="7"/>
  <c r="Y958" i="7"/>
  <c r="A959" i="7"/>
  <c r="B959" i="7"/>
  <c r="C959" i="7"/>
  <c r="D959" i="7"/>
  <c r="E959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T959" i="7"/>
  <c r="U959" i="7"/>
  <c r="V959" i="7"/>
  <c r="W959" i="7"/>
  <c r="X959" i="7"/>
  <c r="Y959" i="7"/>
  <c r="A960" i="7"/>
  <c r="B960" i="7"/>
  <c r="C960" i="7"/>
  <c r="D960" i="7"/>
  <c r="E960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T960" i="7"/>
  <c r="U960" i="7"/>
  <c r="V960" i="7"/>
  <c r="W960" i="7"/>
  <c r="X960" i="7"/>
  <c r="Y960" i="7"/>
  <c r="A961" i="7"/>
  <c r="B961" i="7"/>
  <c r="C961" i="7"/>
  <c r="D961" i="7"/>
  <c r="E961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T961" i="7"/>
  <c r="U961" i="7"/>
  <c r="V961" i="7"/>
  <c r="W961" i="7"/>
  <c r="X961" i="7"/>
  <c r="Y961" i="7"/>
  <c r="A962" i="7"/>
  <c r="B962" i="7"/>
  <c r="C962" i="7"/>
  <c r="D962" i="7"/>
  <c r="E962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T962" i="7"/>
  <c r="U962" i="7"/>
  <c r="V962" i="7"/>
  <c r="W962" i="7"/>
  <c r="X962" i="7"/>
  <c r="Y962" i="7"/>
  <c r="A963" i="7"/>
  <c r="B963" i="7"/>
  <c r="C963" i="7"/>
  <c r="D963" i="7"/>
  <c r="E963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T963" i="7"/>
  <c r="U963" i="7"/>
  <c r="V963" i="7"/>
  <c r="W963" i="7"/>
  <c r="X963" i="7"/>
  <c r="Y963" i="7"/>
  <c r="A964" i="7"/>
  <c r="B964" i="7"/>
  <c r="C964" i="7"/>
  <c r="D964" i="7"/>
  <c r="E964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T964" i="7"/>
  <c r="U964" i="7"/>
  <c r="V964" i="7"/>
  <c r="W964" i="7"/>
  <c r="X964" i="7"/>
  <c r="Y964" i="7"/>
  <c r="A965" i="7"/>
  <c r="B965" i="7"/>
  <c r="C965" i="7"/>
  <c r="D965" i="7"/>
  <c r="E965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T965" i="7"/>
  <c r="U965" i="7"/>
  <c r="V965" i="7"/>
  <c r="W965" i="7"/>
  <c r="X965" i="7"/>
  <c r="Y965" i="7"/>
  <c r="A966" i="7"/>
  <c r="B966" i="7"/>
  <c r="C966" i="7"/>
  <c r="D966" i="7"/>
  <c r="E966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T966" i="7"/>
  <c r="U966" i="7"/>
  <c r="V966" i="7"/>
  <c r="W966" i="7"/>
  <c r="X966" i="7"/>
  <c r="Y966" i="7"/>
  <c r="A967" i="7"/>
  <c r="B967" i="7"/>
  <c r="C967" i="7"/>
  <c r="D967" i="7"/>
  <c r="E967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T967" i="7"/>
  <c r="U967" i="7"/>
  <c r="V967" i="7"/>
  <c r="W967" i="7"/>
  <c r="X967" i="7"/>
  <c r="Y967" i="7"/>
  <c r="A968" i="7"/>
  <c r="B968" i="7"/>
  <c r="C968" i="7"/>
  <c r="D968" i="7"/>
  <c r="E968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T968" i="7"/>
  <c r="U968" i="7"/>
  <c r="V968" i="7"/>
  <c r="W968" i="7"/>
  <c r="X968" i="7"/>
  <c r="Y968" i="7"/>
  <c r="A969" i="7"/>
  <c r="B969" i="7"/>
  <c r="C969" i="7"/>
  <c r="D969" i="7"/>
  <c r="E969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T969" i="7"/>
  <c r="U969" i="7"/>
  <c r="V969" i="7"/>
  <c r="W969" i="7"/>
  <c r="X969" i="7"/>
  <c r="Y969" i="7"/>
  <c r="A970" i="7"/>
  <c r="B970" i="7"/>
  <c r="C970" i="7"/>
  <c r="D970" i="7"/>
  <c r="E970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T970" i="7"/>
  <c r="U970" i="7"/>
  <c r="V970" i="7"/>
  <c r="W970" i="7"/>
  <c r="X970" i="7"/>
  <c r="Y970" i="7"/>
  <c r="A971" i="7"/>
  <c r="B971" i="7"/>
  <c r="C971" i="7"/>
  <c r="D971" i="7"/>
  <c r="E971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T971" i="7"/>
  <c r="U971" i="7"/>
  <c r="V971" i="7"/>
  <c r="W971" i="7"/>
  <c r="X971" i="7"/>
  <c r="Y971" i="7"/>
  <c r="A972" i="7"/>
  <c r="B972" i="7"/>
  <c r="C972" i="7"/>
  <c r="D972" i="7"/>
  <c r="E972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T972" i="7"/>
  <c r="U972" i="7"/>
  <c r="V972" i="7"/>
  <c r="W972" i="7"/>
  <c r="X972" i="7"/>
  <c r="Y972" i="7"/>
  <c r="A973" i="7"/>
  <c r="B973" i="7"/>
  <c r="C973" i="7"/>
  <c r="D973" i="7"/>
  <c r="E973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T973" i="7"/>
  <c r="U973" i="7"/>
  <c r="V973" i="7"/>
  <c r="W973" i="7"/>
  <c r="X973" i="7"/>
  <c r="Y973" i="7"/>
  <c r="A974" i="7"/>
  <c r="B974" i="7"/>
  <c r="C974" i="7"/>
  <c r="D974" i="7"/>
  <c r="E974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T974" i="7"/>
  <c r="U974" i="7"/>
  <c r="V974" i="7"/>
  <c r="W974" i="7"/>
  <c r="X974" i="7"/>
  <c r="Y974" i="7"/>
  <c r="A975" i="7"/>
  <c r="B975" i="7"/>
  <c r="C975" i="7"/>
  <c r="D975" i="7"/>
  <c r="E975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T975" i="7"/>
  <c r="U975" i="7"/>
  <c r="V975" i="7"/>
  <c r="W975" i="7"/>
  <c r="X975" i="7"/>
  <c r="Y975" i="7"/>
  <c r="A976" i="7"/>
  <c r="B976" i="7"/>
  <c r="C976" i="7"/>
  <c r="D976" i="7"/>
  <c r="E976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T976" i="7"/>
  <c r="U976" i="7"/>
  <c r="V976" i="7"/>
  <c r="W976" i="7"/>
  <c r="X976" i="7"/>
  <c r="Y976" i="7"/>
  <c r="A977" i="7"/>
  <c r="B977" i="7"/>
  <c r="C977" i="7"/>
  <c r="D977" i="7"/>
  <c r="E977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T977" i="7"/>
  <c r="U977" i="7"/>
  <c r="V977" i="7"/>
  <c r="W977" i="7"/>
  <c r="X977" i="7"/>
  <c r="Y977" i="7"/>
  <c r="A978" i="7"/>
  <c r="B978" i="7"/>
  <c r="C978" i="7"/>
  <c r="D978" i="7"/>
  <c r="E978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T978" i="7"/>
  <c r="U978" i="7"/>
  <c r="V978" i="7"/>
  <c r="W978" i="7"/>
  <c r="X978" i="7"/>
  <c r="Y978" i="7"/>
  <c r="A979" i="7"/>
  <c r="B979" i="7"/>
  <c r="C979" i="7"/>
  <c r="D979" i="7"/>
  <c r="E979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T979" i="7"/>
  <c r="U979" i="7"/>
  <c r="V979" i="7"/>
  <c r="W979" i="7"/>
  <c r="X979" i="7"/>
  <c r="Y979" i="7"/>
  <c r="A980" i="7"/>
  <c r="B980" i="7"/>
  <c r="C980" i="7"/>
  <c r="D980" i="7"/>
  <c r="E980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T980" i="7"/>
  <c r="U980" i="7"/>
  <c r="V980" i="7"/>
  <c r="W980" i="7"/>
  <c r="X980" i="7"/>
  <c r="Y980" i="7"/>
  <c r="A981" i="7"/>
  <c r="B981" i="7"/>
  <c r="C981" i="7"/>
  <c r="D981" i="7"/>
  <c r="E981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T981" i="7"/>
  <c r="U981" i="7"/>
  <c r="V981" i="7"/>
  <c r="W981" i="7"/>
  <c r="X981" i="7"/>
  <c r="Y981" i="7"/>
  <c r="A982" i="7"/>
  <c r="B982" i="7"/>
  <c r="C982" i="7"/>
  <c r="D982" i="7"/>
  <c r="E982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T982" i="7"/>
  <c r="U982" i="7"/>
  <c r="V982" i="7"/>
  <c r="W982" i="7"/>
  <c r="X982" i="7"/>
  <c r="Y982" i="7"/>
  <c r="A983" i="7"/>
  <c r="B983" i="7"/>
  <c r="C983" i="7"/>
  <c r="D983" i="7"/>
  <c r="E983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T983" i="7"/>
  <c r="U983" i="7"/>
  <c r="V983" i="7"/>
  <c r="W983" i="7"/>
  <c r="X983" i="7"/>
  <c r="Y983" i="7"/>
  <c r="A984" i="7"/>
  <c r="B984" i="7"/>
  <c r="C984" i="7"/>
  <c r="D984" i="7"/>
  <c r="E984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T984" i="7"/>
  <c r="U984" i="7"/>
  <c r="V984" i="7"/>
  <c r="W984" i="7"/>
  <c r="X984" i="7"/>
  <c r="Y984" i="7"/>
  <c r="A985" i="7"/>
  <c r="B985" i="7"/>
  <c r="C985" i="7"/>
  <c r="D985" i="7"/>
  <c r="E985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T985" i="7"/>
  <c r="U985" i="7"/>
  <c r="V985" i="7"/>
  <c r="W985" i="7"/>
  <c r="X985" i="7"/>
  <c r="Y985" i="7"/>
  <c r="A986" i="7"/>
  <c r="B986" i="7"/>
  <c r="C986" i="7"/>
  <c r="D986" i="7"/>
  <c r="E986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T986" i="7"/>
  <c r="U986" i="7"/>
  <c r="V986" i="7"/>
  <c r="W986" i="7"/>
  <c r="X986" i="7"/>
  <c r="Y986" i="7"/>
  <c r="A987" i="7"/>
  <c r="B987" i="7"/>
  <c r="C987" i="7"/>
  <c r="D987" i="7"/>
  <c r="E987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T987" i="7"/>
  <c r="U987" i="7"/>
  <c r="V987" i="7"/>
  <c r="W987" i="7"/>
  <c r="X987" i="7"/>
  <c r="Y987" i="7"/>
  <c r="A988" i="7"/>
  <c r="B988" i="7"/>
  <c r="C988" i="7"/>
  <c r="D988" i="7"/>
  <c r="E988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T988" i="7"/>
  <c r="U988" i="7"/>
  <c r="V988" i="7"/>
  <c r="W988" i="7"/>
  <c r="X988" i="7"/>
  <c r="Y988" i="7"/>
  <c r="A989" i="7"/>
  <c r="B989" i="7"/>
  <c r="C989" i="7"/>
  <c r="D989" i="7"/>
  <c r="E989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T989" i="7"/>
  <c r="U989" i="7"/>
  <c r="V989" i="7"/>
  <c r="W989" i="7"/>
  <c r="X989" i="7"/>
  <c r="Y989" i="7"/>
  <c r="A990" i="7"/>
  <c r="B990" i="7"/>
  <c r="C990" i="7"/>
  <c r="D990" i="7"/>
  <c r="E990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T990" i="7"/>
  <c r="U990" i="7"/>
  <c r="V990" i="7"/>
  <c r="W990" i="7"/>
  <c r="X990" i="7"/>
  <c r="Y990" i="7"/>
  <c r="A991" i="7"/>
  <c r="B991" i="7"/>
  <c r="C991" i="7"/>
  <c r="D991" i="7"/>
  <c r="E991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T991" i="7"/>
  <c r="U991" i="7"/>
  <c r="V991" i="7"/>
  <c r="W991" i="7"/>
  <c r="X991" i="7"/>
  <c r="Y991" i="7"/>
  <c r="A992" i="7"/>
  <c r="B992" i="7"/>
  <c r="C992" i="7"/>
  <c r="D992" i="7"/>
  <c r="E992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T992" i="7"/>
  <c r="U992" i="7"/>
  <c r="V992" i="7"/>
  <c r="W992" i="7"/>
  <c r="X992" i="7"/>
  <c r="Y992" i="7"/>
  <c r="A993" i="7"/>
  <c r="B993" i="7"/>
  <c r="C993" i="7"/>
  <c r="D993" i="7"/>
  <c r="E993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T993" i="7"/>
  <c r="U993" i="7"/>
  <c r="V993" i="7"/>
  <c r="W993" i="7"/>
  <c r="X993" i="7"/>
  <c r="Y993" i="7"/>
  <c r="A994" i="7"/>
  <c r="B994" i="7"/>
  <c r="C994" i="7"/>
  <c r="D994" i="7"/>
  <c r="E994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T994" i="7"/>
  <c r="U994" i="7"/>
  <c r="V994" i="7"/>
  <c r="W994" i="7"/>
  <c r="X994" i="7"/>
  <c r="Y994" i="7"/>
  <c r="A995" i="7"/>
  <c r="B995" i="7"/>
  <c r="C995" i="7"/>
  <c r="D995" i="7"/>
  <c r="E995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T995" i="7"/>
  <c r="U995" i="7"/>
  <c r="V995" i="7"/>
  <c r="W995" i="7"/>
  <c r="X995" i="7"/>
  <c r="Y995" i="7"/>
  <c r="A996" i="7"/>
  <c r="B996" i="7"/>
  <c r="C996" i="7"/>
  <c r="D996" i="7"/>
  <c r="E996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T996" i="7"/>
  <c r="U996" i="7"/>
  <c r="V996" i="7"/>
  <c r="W996" i="7"/>
  <c r="X996" i="7"/>
  <c r="Y996" i="7"/>
  <c r="A997" i="7"/>
  <c r="B997" i="7"/>
  <c r="C997" i="7"/>
  <c r="D997" i="7"/>
  <c r="E997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T997" i="7"/>
  <c r="U997" i="7"/>
  <c r="V997" i="7"/>
  <c r="W997" i="7"/>
  <c r="X997" i="7"/>
  <c r="Y997" i="7"/>
  <c r="A998" i="7"/>
  <c r="B998" i="7"/>
  <c r="C998" i="7"/>
  <c r="D998" i="7"/>
  <c r="E998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T998" i="7"/>
  <c r="U998" i="7"/>
  <c r="V998" i="7"/>
  <c r="W998" i="7"/>
  <c r="X998" i="7"/>
  <c r="Y998" i="7"/>
  <c r="A999" i="7"/>
  <c r="B999" i="7"/>
  <c r="C999" i="7"/>
  <c r="D999" i="7"/>
  <c r="E999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T999" i="7"/>
  <c r="U999" i="7"/>
  <c r="V999" i="7"/>
  <c r="W999" i="7"/>
  <c r="X999" i="7"/>
  <c r="Y999" i="7"/>
  <c r="A1000" i="7"/>
  <c r="B1000" i="7"/>
  <c r="C1000" i="7"/>
  <c r="D1000" i="7"/>
  <c r="E1000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T1000" i="7"/>
  <c r="U1000" i="7"/>
  <c r="V1000" i="7"/>
  <c r="W1000" i="7"/>
  <c r="X1000" i="7"/>
  <c r="Y1000" i="7"/>
  <c r="A1001" i="7"/>
  <c r="B1001" i="7"/>
  <c r="C1001" i="7"/>
  <c r="D1001" i="7"/>
  <c r="E1001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T1001" i="7"/>
  <c r="U1001" i="7"/>
  <c r="V1001" i="7"/>
  <c r="W1001" i="7"/>
  <c r="X1001" i="7"/>
  <c r="Y1001" i="7"/>
  <c r="A1002" i="7"/>
  <c r="B1002" i="7"/>
  <c r="C1002" i="7"/>
  <c r="D1002" i="7"/>
  <c r="E1002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T1002" i="7"/>
  <c r="U1002" i="7"/>
  <c r="V1002" i="7"/>
  <c r="W1002" i="7"/>
  <c r="X1002" i="7"/>
  <c r="Y1002" i="7"/>
  <c r="A1003" i="7"/>
  <c r="B1003" i="7"/>
  <c r="C1003" i="7"/>
  <c r="D1003" i="7"/>
  <c r="E1003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T1003" i="7"/>
  <c r="U1003" i="7"/>
  <c r="V1003" i="7"/>
  <c r="W1003" i="7"/>
  <c r="X1003" i="7"/>
  <c r="Y1003" i="7"/>
  <c r="A1004" i="7"/>
  <c r="B1004" i="7"/>
  <c r="C1004" i="7"/>
  <c r="D1004" i="7"/>
  <c r="E1004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T1004" i="7"/>
  <c r="U1004" i="7"/>
  <c r="V1004" i="7"/>
  <c r="W1004" i="7"/>
  <c r="X1004" i="7"/>
  <c r="Y1004" i="7"/>
  <c r="A1005" i="7"/>
  <c r="B1005" i="7"/>
  <c r="C1005" i="7"/>
  <c r="D1005" i="7"/>
  <c r="E1005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T1005" i="7"/>
  <c r="U1005" i="7"/>
  <c r="V1005" i="7"/>
  <c r="W1005" i="7"/>
  <c r="X1005" i="7"/>
  <c r="Y1005" i="7"/>
  <c r="A1006" i="7"/>
  <c r="B1006" i="7"/>
  <c r="C1006" i="7"/>
  <c r="D1006" i="7"/>
  <c r="E1006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T1006" i="7"/>
  <c r="U1006" i="7"/>
  <c r="V1006" i="7"/>
  <c r="W1006" i="7"/>
  <c r="X1006" i="7"/>
  <c r="Y1006" i="7"/>
  <c r="A1007" i="7"/>
  <c r="B1007" i="7"/>
  <c r="C1007" i="7"/>
  <c r="D1007" i="7"/>
  <c r="E1007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T1007" i="7"/>
  <c r="U1007" i="7"/>
  <c r="V1007" i="7"/>
  <c r="W1007" i="7"/>
  <c r="X1007" i="7"/>
  <c r="Y1007" i="7"/>
  <c r="A1008" i="7"/>
  <c r="B1008" i="7"/>
  <c r="C1008" i="7"/>
  <c r="D1008" i="7"/>
  <c r="E1008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T1008" i="7"/>
  <c r="U1008" i="7"/>
  <c r="V1008" i="7"/>
  <c r="W1008" i="7"/>
  <c r="X1008" i="7"/>
  <c r="Y1008" i="7"/>
  <c r="A1009" i="7"/>
  <c r="B1009" i="7"/>
  <c r="C1009" i="7"/>
  <c r="D1009" i="7"/>
  <c r="E1009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T1009" i="7"/>
  <c r="U1009" i="7"/>
  <c r="V1009" i="7"/>
  <c r="W1009" i="7"/>
  <c r="X1009" i="7"/>
  <c r="Y1009" i="7"/>
  <c r="A1010" i="7"/>
  <c r="B1010" i="7"/>
  <c r="C1010" i="7"/>
  <c r="D1010" i="7"/>
  <c r="E1010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T1010" i="7"/>
  <c r="U1010" i="7"/>
  <c r="V1010" i="7"/>
  <c r="W1010" i="7"/>
  <c r="X1010" i="7"/>
  <c r="Y1010" i="7"/>
  <c r="A1011" i="7"/>
  <c r="B1011" i="7"/>
  <c r="C1011" i="7"/>
  <c r="D1011" i="7"/>
  <c r="E1011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T1011" i="7"/>
  <c r="U1011" i="7"/>
  <c r="V1011" i="7"/>
  <c r="W1011" i="7"/>
  <c r="X1011" i="7"/>
  <c r="Y1011" i="7"/>
  <c r="A1012" i="7"/>
  <c r="B1012" i="7"/>
  <c r="C1012" i="7"/>
  <c r="D1012" i="7"/>
  <c r="E1012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T1012" i="7"/>
  <c r="U1012" i="7"/>
  <c r="V1012" i="7"/>
  <c r="W1012" i="7"/>
  <c r="X1012" i="7"/>
  <c r="Y1012" i="7"/>
  <c r="A1013" i="7"/>
  <c r="B1013" i="7"/>
  <c r="C1013" i="7"/>
  <c r="D1013" i="7"/>
  <c r="E1013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T1013" i="7"/>
  <c r="U1013" i="7"/>
  <c r="V1013" i="7"/>
  <c r="W1013" i="7"/>
  <c r="X1013" i="7"/>
  <c r="Y1013" i="7"/>
  <c r="A1014" i="7"/>
  <c r="B1014" i="7"/>
  <c r="C1014" i="7"/>
  <c r="D1014" i="7"/>
  <c r="E1014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T1014" i="7"/>
  <c r="U1014" i="7"/>
  <c r="V1014" i="7"/>
  <c r="W1014" i="7"/>
  <c r="X1014" i="7"/>
  <c r="Y1014" i="7"/>
  <c r="A1015" i="7"/>
  <c r="B1015" i="7"/>
  <c r="C1015" i="7"/>
  <c r="D1015" i="7"/>
  <c r="E1015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T1015" i="7"/>
  <c r="U1015" i="7"/>
  <c r="V1015" i="7"/>
  <c r="W1015" i="7"/>
  <c r="X1015" i="7"/>
  <c r="Y1015" i="7"/>
  <c r="A1016" i="7"/>
  <c r="B1016" i="7"/>
  <c r="C1016" i="7"/>
  <c r="D1016" i="7"/>
  <c r="E1016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T1016" i="7"/>
  <c r="U1016" i="7"/>
  <c r="V1016" i="7"/>
  <c r="W1016" i="7"/>
  <c r="X1016" i="7"/>
  <c r="Y1016" i="7"/>
  <c r="A1017" i="7"/>
  <c r="B1017" i="7"/>
  <c r="C1017" i="7"/>
  <c r="D1017" i="7"/>
  <c r="E1017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T1017" i="7"/>
  <c r="U1017" i="7"/>
  <c r="V1017" i="7"/>
  <c r="W1017" i="7"/>
  <c r="X1017" i="7"/>
  <c r="Y1017" i="7"/>
  <c r="A1018" i="7"/>
  <c r="B1018" i="7"/>
  <c r="C1018" i="7"/>
  <c r="D1018" i="7"/>
  <c r="E1018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T1018" i="7"/>
  <c r="U1018" i="7"/>
  <c r="V1018" i="7"/>
  <c r="W1018" i="7"/>
  <c r="X1018" i="7"/>
  <c r="Y1018" i="7"/>
  <c r="A1019" i="7"/>
  <c r="B1019" i="7"/>
  <c r="C1019" i="7"/>
  <c r="D1019" i="7"/>
  <c r="E1019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T1019" i="7"/>
  <c r="U1019" i="7"/>
  <c r="V1019" i="7"/>
  <c r="W1019" i="7"/>
  <c r="X1019" i="7"/>
  <c r="Y1019" i="7"/>
  <c r="A1020" i="7"/>
  <c r="B1020" i="7"/>
  <c r="C1020" i="7"/>
  <c r="D1020" i="7"/>
  <c r="E1020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T1020" i="7"/>
  <c r="U1020" i="7"/>
  <c r="V1020" i="7"/>
  <c r="W1020" i="7"/>
  <c r="X1020" i="7"/>
  <c r="Y1020" i="7"/>
  <c r="A1021" i="7"/>
  <c r="B1021" i="7"/>
  <c r="C1021" i="7"/>
  <c r="D1021" i="7"/>
  <c r="E1021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T1021" i="7"/>
  <c r="U1021" i="7"/>
  <c r="V1021" i="7"/>
  <c r="W1021" i="7"/>
  <c r="X1021" i="7"/>
  <c r="Y1021" i="7"/>
  <c r="A1022" i="7"/>
  <c r="B1022" i="7"/>
  <c r="C1022" i="7"/>
  <c r="D1022" i="7"/>
  <c r="E1022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T1022" i="7"/>
  <c r="U1022" i="7"/>
  <c r="V1022" i="7"/>
  <c r="W1022" i="7"/>
  <c r="X1022" i="7"/>
  <c r="Y1022" i="7"/>
  <c r="A1023" i="7"/>
  <c r="B1023" i="7"/>
  <c r="C1023" i="7"/>
  <c r="D1023" i="7"/>
  <c r="E1023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T1023" i="7"/>
  <c r="U1023" i="7"/>
  <c r="V1023" i="7"/>
  <c r="W1023" i="7"/>
  <c r="X1023" i="7"/>
  <c r="Y1023" i="7"/>
  <c r="A1024" i="7"/>
  <c r="B1024" i="7"/>
  <c r="C1024" i="7"/>
  <c r="D1024" i="7"/>
  <c r="E1024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T1024" i="7"/>
  <c r="U1024" i="7"/>
  <c r="V1024" i="7"/>
  <c r="W1024" i="7"/>
  <c r="X1024" i="7"/>
  <c r="Y1024" i="7"/>
  <c r="A1025" i="7"/>
  <c r="B1025" i="7"/>
  <c r="C1025" i="7"/>
  <c r="D1025" i="7"/>
  <c r="E1025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T1025" i="7"/>
  <c r="U1025" i="7"/>
  <c r="V1025" i="7"/>
  <c r="W1025" i="7"/>
  <c r="X1025" i="7"/>
  <c r="Y1025" i="7"/>
  <c r="A1026" i="7"/>
  <c r="B1026" i="7"/>
  <c r="C1026" i="7"/>
  <c r="D1026" i="7"/>
  <c r="E1026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T1026" i="7"/>
  <c r="U1026" i="7"/>
  <c r="V1026" i="7"/>
  <c r="W1026" i="7"/>
  <c r="X1026" i="7"/>
  <c r="Y1026" i="7"/>
  <c r="A1027" i="7"/>
  <c r="B1027" i="7"/>
  <c r="C1027" i="7"/>
  <c r="D1027" i="7"/>
  <c r="E1027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T1027" i="7"/>
  <c r="U1027" i="7"/>
  <c r="V1027" i="7"/>
  <c r="W1027" i="7"/>
  <c r="X1027" i="7"/>
  <c r="Y1027" i="7"/>
  <c r="A1028" i="7"/>
  <c r="B1028" i="7"/>
  <c r="C1028" i="7"/>
  <c r="D1028" i="7"/>
  <c r="E1028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T1028" i="7"/>
  <c r="U1028" i="7"/>
  <c r="V1028" i="7"/>
  <c r="W1028" i="7"/>
  <c r="X1028" i="7"/>
  <c r="Y1028" i="7"/>
  <c r="A1029" i="7"/>
  <c r="B1029" i="7"/>
  <c r="C1029" i="7"/>
  <c r="D1029" i="7"/>
  <c r="E1029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T1029" i="7"/>
  <c r="U1029" i="7"/>
  <c r="V1029" i="7"/>
  <c r="W1029" i="7"/>
  <c r="X1029" i="7"/>
  <c r="Y1029" i="7"/>
  <c r="A1030" i="7"/>
  <c r="B1030" i="7"/>
  <c r="C1030" i="7"/>
  <c r="D1030" i="7"/>
  <c r="E1030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T1030" i="7"/>
  <c r="U1030" i="7"/>
  <c r="V1030" i="7"/>
  <c r="W1030" i="7"/>
  <c r="X1030" i="7"/>
  <c r="Y1030" i="7"/>
  <c r="A1031" i="7"/>
  <c r="B1031" i="7"/>
  <c r="C1031" i="7"/>
  <c r="D1031" i="7"/>
  <c r="E1031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T1031" i="7"/>
  <c r="U1031" i="7"/>
  <c r="V1031" i="7"/>
  <c r="W1031" i="7"/>
  <c r="X1031" i="7"/>
  <c r="Y1031" i="7"/>
  <c r="A1032" i="7"/>
  <c r="B1032" i="7"/>
  <c r="C1032" i="7"/>
  <c r="D1032" i="7"/>
  <c r="E1032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T1032" i="7"/>
  <c r="U1032" i="7"/>
  <c r="V1032" i="7"/>
  <c r="W1032" i="7"/>
  <c r="X1032" i="7"/>
  <c r="Y1032" i="7"/>
  <c r="A1033" i="7"/>
  <c r="B1033" i="7"/>
  <c r="C1033" i="7"/>
  <c r="D1033" i="7"/>
  <c r="E1033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T1033" i="7"/>
  <c r="U1033" i="7"/>
  <c r="V1033" i="7"/>
  <c r="W1033" i="7"/>
  <c r="X1033" i="7"/>
  <c r="Y1033" i="7"/>
  <c r="A1034" i="7"/>
  <c r="B1034" i="7"/>
  <c r="C1034" i="7"/>
  <c r="D1034" i="7"/>
  <c r="E1034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T1034" i="7"/>
  <c r="U1034" i="7"/>
  <c r="V1034" i="7"/>
  <c r="W1034" i="7"/>
  <c r="X1034" i="7"/>
  <c r="Y1034" i="7"/>
  <c r="A1035" i="7"/>
  <c r="B1035" i="7"/>
  <c r="C1035" i="7"/>
  <c r="D1035" i="7"/>
  <c r="E1035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T1035" i="7"/>
  <c r="U1035" i="7"/>
  <c r="V1035" i="7"/>
  <c r="W1035" i="7"/>
  <c r="X1035" i="7"/>
  <c r="Y1035" i="7"/>
  <c r="A1036" i="7"/>
  <c r="B1036" i="7"/>
  <c r="C1036" i="7"/>
  <c r="D1036" i="7"/>
  <c r="E1036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T1036" i="7"/>
  <c r="U1036" i="7"/>
  <c r="V1036" i="7"/>
  <c r="W1036" i="7"/>
  <c r="X1036" i="7"/>
  <c r="Y1036" i="7"/>
  <c r="A1037" i="7"/>
  <c r="B1037" i="7"/>
  <c r="C1037" i="7"/>
  <c r="D1037" i="7"/>
  <c r="E1037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T1037" i="7"/>
  <c r="U1037" i="7"/>
  <c r="V1037" i="7"/>
  <c r="W1037" i="7"/>
  <c r="X1037" i="7"/>
  <c r="Y1037" i="7"/>
  <c r="A1038" i="7"/>
  <c r="B1038" i="7"/>
  <c r="C1038" i="7"/>
  <c r="D1038" i="7"/>
  <c r="E1038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T1038" i="7"/>
  <c r="U1038" i="7"/>
  <c r="V1038" i="7"/>
  <c r="W1038" i="7"/>
  <c r="X1038" i="7"/>
  <c r="Y1038" i="7"/>
  <c r="A1039" i="7"/>
  <c r="B1039" i="7"/>
  <c r="C1039" i="7"/>
  <c r="D1039" i="7"/>
  <c r="E1039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T1039" i="7"/>
  <c r="U1039" i="7"/>
  <c r="V1039" i="7"/>
  <c r="W1039" i="7"/>
  <c r="X1039" i="7"/>
  <c r="Y1039" i="7"/>
  <c r="A1040" i="7"/>
  <c r="B1040" i="7"/>
  <c r="C1040" i="7"/>
  <c r="D1040" i="7"/>
  <c r="E1040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T1040" i="7"/>
  <c r="U1040" i="7"/>
  <c r="V1040" i="7"/>
  <c r="W1040" i="7"/>
  <c r="X1040" i="7"/>
  <c r="Y1040" i="7"/>
  <c r="A1041" i="7"/>
  <c r="B1041" i="7"/>
  <c r="C1041" i="7"/>
  <c r="D1041" i="7"/>
  <c r="E1041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T1041" i="7"/>
  <c r="U1041" i="7"/>
  <c r="V1041" i="7"/>
  <c r="W1041" i="7"/>
  <c r="X1041" i="7"/>
  <c r="Y1041" i="7"/>
  <c r="A1042" i="7"/>
  <c r="B1042" i="7"/>
  <c r="C1042" i="7"/>
  <c r="D1042" i="7"/>
  <c r="E1042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T1042" i="7"/>
  <c r="U1042" i="7"/>
  <c r="V1042" i="7"/>
  <c r="W1042" i="7"/>
  <c r="X1042" i="7"/>
  <c r="Y1042" i="7"/>
  <c r="A1043" i="7"/>
  <c r="B1043" i="7"/>
  <c r="C1043" i="7"/>
  <c r="D1043" i="7"/>
  <c r="E1043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T1043" i="7"/>
  <c r="U1043" i="7"/>
  <c r="V1043" i="7"/>
  <c r="W1043" i="7"/>
  <c r="X1043" i="7"/>
  <c r="Y1043" i="7"/>
  <c r="A1044" i="7"/>
  <c r="B1044" i="7"/>
  <c r="C1044" i="7"/>
  <c r="D1044" i="7"/>
  <c r="E1044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T1044" i="7"/>
  <c r="U1044" i="7"/>
  <c r="V1044" i="7"/>
  <c r="W1044" i="7"/>
  <c r="X1044" i="7"/>
  <c r="Y1044" i="7"/>
  <c r="A1045" i="7"/>
  <c r="B1045" i="7"/>
  <c r="C1045" i="7"/>
  <c r="D1045" i="7"/>
  <c r="E1045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T1045" i="7"/>
  <c r="U1045" i="7"/>
  <c r="V1045" i="7"/>
  <c r="W1045" i="7"/>
  <c r="X1045" i="7"/>
  <c r="Y1045" i="7"/>
  <c r="A1046" i="7"/>
  <c r="B1046" i="7"/>
  <c r="C1046" i="7"/>
  <c r="D1046" i="7"/>
  <c r="E1046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T1046" i="7"/>
  <c r="U1046" i="7"/>
  <c r="V1046" i="7"/>
  <c r="W1046" i="7"/>
  <c r="X1046" i="7"/>
  <c r="Y1046" i="7"/>
  <c r="A1047" i="7"/>
  <c r="B1047" i="7"/>
  <c r="C1047" i="7"/>
  <c r="D1047" i="7"/>
  <c r="E1047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T1047" i="7"/>
  <c r="U1047" i="7"/>
  <c r="V1047" i="7"/>
  <c r="W1047" i="7"/>
  <c r="X1047" i="7"/>
  <c r="Y1047" i="7"/>
  <c r="A1048" i="7"/>
  <c r="B1048" i="7"/>
  <c r="C1048" i="7"/>
  <c r="D1048" i="7"/>
  <c r="E1048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T1048" i="7"/>
  <c r="U1048" i="7"/>
  <c r="V1048" i="7"/>
  <c r="W1048" i="7"/>
  <c r="X1048" i="7"/>
  <c r="Y1048" i="7"/>
  <c r="A1049" i="7"/>
  <c r="B1049" i="7"/>
  <c r="C1049" i="7"/>
  <c r="D1049" i="7"/>
  <c r="E1049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T1049" i="7"/>
  <c r="U1049" i="7"/>
  <c r="V1049" i="7"/>
  <c r="W1049" i="7"/>
  <c r="X1049" i="7"/>
  <c r="Y1049" i="7"/>
  <c r="A1050" i="7"/>
  <c r="B1050" i="7"/>
  <c r="C1050" i="7"/>
  <c r="D1050" i="7"/>
  <c r="E1050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T1050" i="7"/>
  <c r="U1050" i="7"/>
  <c r="V1050" i="7"/>
  <c r="W1050" i="7"/>
  <c r="X1050" i="7"/>
  <c r="Y1050" i="7"/>
  <c r="A1051" i="7"/>
  <c r="B1051" i="7"/>
  <c r="C1051" i="7"/>
  <c r="D1051" i="7"/>
  <c r="E1051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T1051" i="7"/>
  <c r="U1051" i="7"/>
  <c r="V1051" i="7"/>
  <c r="W1051" i="7"/>
  <c r="X1051" i="7"/>
  <c r="Y1051" i="7"/>
  <c r="A1052" i="7"/>
  <c r="B1052" i="7"/>
  <c r="C1052" i="7"/>
  <c r="D1052" i="7"/>
  <c r="E1052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T1052" i="7"/>
  <c r="U1052" i="7"/>
  <c r="V1052" i="7"/>
  <c r="W1052" i="7"/>
  <c r="X1052" i="7"/>
  <c r="Y1052" i="7"/>
  <c r="A1053" i="7"/>
  <c r="B1053" i="7"/>
  <c r="C1053" i="7"/>
  <c r="D1053" i="7"/>
  <c r="E1053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T1053" i="7"/>
  <c r="U1053" i="7"/>
  <c r="V1053" i="7"/>
  <c r="W1053" i="7"/>
  <c r="X1053" i="7"/>
  <c r="Y1053" i="7"/>
  <c r="A1054" i="7"/>
  <c r="B1054" i="7"/>
  <c r="C1054" i="7"/>
  <c r="D1054" i="7"/>
  <c r="E1054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T1054" i="7"/>
  <c r="U1054" i="7"/>
  <c r="V1054" i="7"/>
  <c r="W1054" i="7"/>
  <c r="X1054" i="7"/>
  <c r="Y1054" i="7"/>
  <c r="A1055" i="7"/>
  <c r="B1055" i="7"/>
  <c r="C1055" i="7"/>
  <c r="D1055" i="7"/>
  <c r="E1055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T1055" i="7"/>
  <c r="U1055" i="7"/>
  <c r="V1055" i="7"/>
  <c r="W1055" i="7"/>
  <c r="X1055" i="7"/>
  <c r="Y1055" i="7"/>
  <c r="A1056" i="7"/>
  <c r="B1056" i="7"/>
  <c r="C1056" i="7"/>
  <c r="D1056" i="7"/>
  <c r="E1056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T1056" i="7"/>
  <c r="U1056" i="7"/>
  <c r="V1056" i="7"/>
  <c r="W1056" i="7"/>
  <c r="X1056" i="7"/>
  <c r="Y1056" i="7"/>
  <c r="A1057" i="7"/>
  <c r="B1057" i="7"/>
  <c r="C1057" i="7"/>
  <c r="D1057" i="7"/>
  <c r="E1057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T1057" i="7"/>
  <c r="U1057" i="7"/>
  <c r="V1057" i="7"/>
  <c r="W1057" i="7"/>
  <c r="X1057" i="7"/>
  <c r="Y1057" i="7"/>
  <c r="A1058" i="7"/>
  <c r="B1058" i="7"/>
  <c r="C1058" i="7"/>
  <c r="D1058" i="7"/>
  <c r="E1058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T1058" i="7"/>
  <c r="U1058" i="7"/>
  <c r="V1058" i="7"/>
  <c r="W1058" i="7"/>
  <c r="X1058" i="7"/>
  <c r="Y1058" i="7"/>
  <c r="A1059" i="7"/>
  <c r="B1059" i="7"/>
  <c r="C1059" i="7"/>
  <c r="D1059" i="7"/>
  <c r="E1059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T1059" i="7"/>
  <c r="U1059" i="7"/>
  <c r="V1059" i="7"/>
  <c r="W1059" i="7"/>
  <c r="X1059" i="7"/>
  <c r="Y1059" i="7"/>
  <c r="A1060" i="7"/>
  <c r="B1060" i="7"/>
  <c r="C1060" i="7"/>
  <c r="D1060" i="7"/>
  <c r="E1060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T1060" i="7"/>
  <c r="U1060" i="7"/>
  <c r="V1060" i="7"/>
  <c r="W1060" i="7"/>
  <c r="X1060" i="7"/>
  <c r="Y1060" i="7"/>
  <c r="A1061" i="7"/>
  <c r="B1061" i="7"/>
  <c r="C1061" i="7"/>
  <c r="D1061" i="7"/>
  <c r="E1061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T1061" i="7"/>
  <c r="U1061" i="7"/>
  <c r="V1061" i="7"/>
  <c r="W1061" i="7"/>
  <c r="X1061" i="7"/>
  <c r="Y1061" i="7"/>
  <c r="A1062" i="7"/>
  <c r="B1062" i="7"/>
  <c r="C1062" i="7"/>
  <c r="D1062" i="7"/>
  <c r="E1062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T1062" i="7"/>
  <c r="U1062" i="7"/>
  <c r="V1062" i="7"/>
  <c r="W1062" i="7"/>
  <c r="X1062" i="7"/>
  <c r="Y1062" i="7"/>
  <c r="A1063" i="7"/>
  <c r="B1063" i="7"/>
  <c r="C1063" i="7"/>
  <c r="D1063" i="7"/>
  <c r="E1063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T1063" i="7"/>
  <c r="U1063" i="7"/>
  <c r="V1063" i="7"/>
  <c r="W1063" i="7"/>
  <c r="X1063" i="7"/>
  <c r="Y1063" i="7"/>
  <c r="A1064" i="7"/>
  <c r="B1064" i="7"/>
  <c r="C1064" i="7"/>
  <c r="D1064" i="7"/>
  <c r="E1064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T1064" i="7"/>
  <c r="U1064" i="7"/>
  <c r="V1064" i="7"/>
  <c r="W1064" i="7"/>
  <c r="X1064" i="7"/>
  <c r="Y1064" i="7"/>
  <c r="A1065" i="7"/>
  <c r="B1065" i="7"/>
  <c r="C1065" i="7"/>
  <c r="D1065" i="7"/>
  <c r="E1065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T1065" i="7"/>
  <c r="U1065" i="7"/>
  <c r="V1065" i="7"/>
  <c r="W1065" i="7"/>
  <c r="X1065" i="7"/>
  <c r="Y1065" i="7"/>
  <c r="A1066" i="7"/>
  <c r="B1066" i="7"/>
  <c r="C1066" i="7"/>
  <c r="D1066" i="7"/>
  <c r="E1066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T1066" i="7"/>
  <c r="U1066" i="7"/>
  <c r="V1066" i="7"/>
  <c r="W1066" i="7"/>
  <c r="X1066" i="7"/>
  <c r="Y1066" i="7"/>
  <c r="A1067" i="7"/>
  <c r="B1067" i="7"/>
  <c r="C1067" i="7"/>
  <c r="D1067" i="7"/>
  <c r="E1067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T1067" i="7"/>
  <c r="U1067" i="7"/>
  <c r="V1067" i="7"/>
  <c r="W1067" i="7"/>
  <c r="X1067" i="7"/>
  <c r="Y1067" i="7"/>
  <c r="A1068" i="7"/>
  <c r="B1068" i="7"/>
  <c r="C1068" i="7"/>
  <c r="D1068" i="7"/>
  <c r="E1068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T1068" i="7"/>
  <c r="U1068" i="7"/>
  <c r="V1068" i="7"/>
  <c r="W1068" i="7"/>
  <c r="X1068" i="7"/>
  <c r="Y1068" i="7"/>
  <c r="A1069" i="7"/>
  <c r="B1069" i="7"/>
  <c r="C1069" i="7"/>
  <c r="D1069" i="7"/>
  <c r="E1069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T1069" i="7"/>
  <c r="U1069" i="7"/>
  <c r="V1069" i="7"/>
  <c r="W1069" i="7"/>
  <c r="X1069" i="7"/>
  <c r="Y1069" i="7"/>
  <c r="A1070" i="7"/>
  <c r="B1070" i="7"/>
  <c r="C1070" i="7"/>
  <c r="D1070" i="7"/>
  <c r="E1070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T1070" i="7"/>
  <c r="U1070" i="7"/>
  <c r="V1070" i="7"/>
  <c r="W1070" i="7"/>
  <c r="X1070" i="7"/>
  <c r="Y1070" i="7"/>
  <c r="A1071" i="7"/>
  <c r="B1071" i="7"/>
  <c r="C1071" i="7"/>
  <c r="D1071" i="7"/>
  <c r="E1071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T1071" i="7"/>
  <c r="U1071" i="7"/>
  <c r="V1071" i="7"/>
  <c r="W1071" i="7"/>
  <c r="X1071" i="7"/>
  <c r="Y1071" i="7"/>
  <c r="A1072" i="7"/>
  <c r="B1072" i="7"/>
  <c r="C1072" i="7"/>
  <c r="D1072" i="7"/>
  <c r="E1072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T1072" i="7"/>
  <c r="U1072" i="7"/>
  <c r="V1072" i="7"/>
  <c r="W1072" i="7"/>
  <c r="X1072" i="7"/>
  <c r="Y1072" i="7"/>
  <c r="A1073" i="7"/>
  <c r="B1073" i="7"/>
  <c r="C1073" i="7"/>
  <c r="D1073" i="7"/>
  <c r="E1073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T1073" i="7"/>
  <c r="U1073" i="7"/>
  <c r="V1073" i="7"/>
  <c r="W1073" i="7"/>
  <c r="X1073" i="7"/>
  <c r="Y1073" i="7"/>
  <c r="A1074" i="7"/>
  <c r="B1074" i="7"/>
  <c r="C1074" i="7"/>
  <c r="D1074" i="7"/>
  <c r="E1074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T1074" i="7"/>
  <c r="U1074" i="7"/>
  <c r="V1074" i="7"/>
  <c r="W1074" i="7"/>
  <c r="X1074" i="7"/>
  <c r="Y1074" i="7"/>
  <c r="A1075" i="7"/>
  <c r="B1075" i="7"/>
  <c r="C1075" i="7"/>
  <c r="D1075" i="7"/>
  <c r="E1075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T1075" i="7"/>
  <c r="U1075" i="7"/>
  <c r="V1075" i="7"/>
  <c r="W1075" i="7"/>
  <c r="X1075" i="7"/>
  <c r="Y1075" i="7"/>
  <c r="A1076" i="7"/>
  <c r="B1076" i="7"/>
  <c r="C1076" i="7"/>
  <c r="D1076" i="7"/>
  <c r="E1076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T1076" i="7"/>
  <c r="U1076" i="7"/>
  <c r="V1076" i="7"/>
  <c r="W1076" i="7"/>
  <c r="X1076" i="7"/>
  <c r="Y1076" i="7"/>
  <c r="A1077" i="7"/>
  <c r="B1077" i="7"/>
  <c r="C1077" i="7"/>
  <c r="D1077" i="7"/>
  <c r="E1077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T1077" i="7"/>
  <c r="U1077" i="7"/>
  <c r="V1077" i="7"/>
  <c r="W1077" i="7"/>
  <c r="X1077" i="7"/>
  <c r="Y1077" i="7"/>
  <c r="A1078" i="7"/>
  <c r="B1078" i="7"/>
  <c r="C1078" i="7"/>
  <c r="D1078" i="7"/>
  <c r="E1078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T1078" i="7"/>
  <c r="U1078" i="7"/>
  <c r="V1078" i="7"/>
  <c r="W1078" i="7"/>
  <c r="X1078" i="7"/>
  <c r="Y1078" i="7"/>
  <c r="A1079" i="7"/>
  <c r="B1079" i="7"/>
  <c r="C1079" i="7"/>
  <c r="D1079" i="7"/>
  <c r="E1079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T1079" i="7"/>
  <c r="U1079" i="7"/>
  <c r="V1079" i="7"/>
  <c r="W1079" i="7"/>
  <c r="X1079" i="7"/>
  <c r="Y1079" i="7"/>
  <c r="A1080" i="7"/>
  <c r="B1080" i="7"/>
  <c r="C1080" i="7"/>
  <c r="D1080" i="7"/>
  <c r="E1080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T1080" i="7"/>
  <c r="U1080" i="7"/>
  <c r="V1080" i="7"/>
  <c r="W1080" i="7"/>
  <c r="X1080" i="7"/>
  <c r="Y1080" i="7"/>
  <c r="A1081" i="7"/>
  <c r="B1081" i="7"/>
  <c r="C1081" i="7"/>
  <c r="D1081" i="7"/>
  <c r="E1081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T1081" i="7"/>
  <c r="U1081" i="7"/>
  <c r="V1081" i="7"/>
  <c r="W1081" i="7"/>
  <c r="X1081" i="7"/>
  <c r="Y1081" i="7"/>
  <c r="A1082" i="7"/>
  <c r="B1082" i="7"/>
  <c r="C1082" i="7"/>
  <c r="D1082" i="7"/>
  <c r="E1082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T1082" i="7"/>
  <c r="U1082" i="7"/>
  <c r="V1082" i="7"/>
  <c r="W1082" i="7"/>
  <c r="X1082" i="7"/>
  <c r="Y1082" i="7"/>
  <c r="A1083" i="7"/>
  <c r="B1083" i="7"/>
  <c r="C1083" i="7"/>
  <c r="D1083" i="7"/>
  <c r="E1083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T1083" i="7"/>
  <c r="U1083" i="7"/>
  <c r="V1083" i="7"/>
  <c r="W1083" i="7"/>
  <c r="X1083" i="7"/>
  <c r="Y1083" i="7"/>
  <c r="A1084" i="7"/>
  <c r="B1084" i="7"/>
  <c r="C1084" i="7"/>
  <c r="D1084" i="7"/>
  <c r="E1084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T1084" i="7"/>
  <c r="U1084" i="7"/>
  <c r="V1084" i="7"/>
  <c r="W1084" i="7"/>
  <c r="X1084" i="7"/>
  <c r="Y1084" i="7"/>
  <c r="A1085" i="7"/>
  <c r="B1085" i="7"/>
  <c r="C1085" i="7"/>
  <c r="D1085" i="7"/>
  <c r="E1085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T1085" i="7"/>
  <c r="U1085" i="7"/>
  <c r="V1085" i="7"/>
  <c r="W1085" i="7"/>
  <c r="X1085" i="7"/>
  <c r="Y1085" i="7"/>
  <c r="A1086" i="7"/>
  <c r="B1086" i="7"/>
  <c r="C1086" i="7"/>
  <c r="D1086" i="7"/>
  <c r="E1086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T1086" i="7"/>
  <c r="U1086" i="7"/>
  <c r="V1086" i="7"/>
  <c r="W1086" i="7"/>
  <c r="X1086" i="7"/>
  <c r="Y1086" i="7"/>
  <c r="A1087" i="7"/>
  <c r="B1087" i="7"/>
  <c r="C1087" i="7"/>
  <c r="D1087" i="7"/>
  <c r="E1087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T1087" i="7"/>
  <c r="U1087" i="7"/>
  <c r="V1087" i="7"/>
  <c r="W1087" i="7"/>
  <c r="X1087" i="7"/>
  <c r="Y1087" i="7"/>
  <c r="A1088" i="7"/>
  <c r="B1088" i="7"/>
  <c r="C1088" i="7"/>
  <c r="D1088" i="7"/>
  <c r="E1088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T1088" i="7"/>
  <c r="U1088" i="7"/>
  <c r="V1088" i="7"/>
  <c r="W1088" i="7"/>
  <c r="X1088" i="7"/>
  <c r="Y1088" i="7"/>
  <c r="A1089" i="7"/>
  <c r="B1089" i="7"/>
  <c r="C1089" i="7"/>
  <c r="D1089" i="7"/>
  <c r="E1089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T1089" i="7"/>
  <c r="U1089" i="7"/>
  <c r="V1089" i="7"/>
  <c r="W1089" i="7"/>
  <c r="X1089" i="7"/>
  <c r="Y1089" i="7"/>
  <c r="A1090" i="7"/>
  <c r="B1090" i="7"/>
  <c r="C1090" i="7"/>
  <c r="D1090" i="7"/>
  <c r="E1090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T1090" i="7"/>
  <c r="U1090" i="7"/>
  <c r="V1090" i="7"/>
  <c r="W1090" i="7"/>
  <c r="X1090" i="7"/>
  <c r="Y1090" i="7"/>
  <c r="A1091" i="7"/>
  <c r="B1091" i="7"/>
  <c r="C1091" i="7"/>
  <c r="D1091" i="7"/>
  <c r="E1091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T1091" i="7"/>
  <c r="U1091" i="7"/>
  <c r="V1091" i="7"/>
  <c r="W1091" i="7"/>
  <c r="X1091" i="7"/>
  <c r="Y1091" i="7"/>
  <c r="A1092" i="7"/>
  <c r="B1092" i="7"/>
  <c r="C1092" i="7"/>
  <c r="D1092" i="7"/>
  <c r="E1092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T1092" i="7"/>
  <c r="U1092" i="7"/>
  <c r="V1092" i="7"/>
  <c r="W1092" i="7"/>
  <c r="X1092" i="7"/>
  <c r="Y1092" i="7"/>
  <c r="A1093" i="7"/>
  <c r="B1093" i="7"/>
  <c r="C1093" i="7"/>
  <c r="D1093" i="7"/>
  <c r="E1093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T1093" i="7"/>
  <c r="U1093" i="7"/>
  <c r="V1093" i="7"/>
  <c r="W1093" i="7"/>
  <c r="X1093" i="7"/>
  <c r="Y1093" i="7"/>
  <c r="A1094" i="7"/>
  <c r="B1094" i="7"/>
  <c r="C1094" i="7"/>
  <c r="D1094" i="7"/>
  <c r="E1094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T1094" i="7"/>
  <c r="U1094" i="7"/>
  <c r="V1094" i="7"/>
  <c r="W1094" i="7"/>
  <c r="X1094" i="7"/>
  <c r="Y1094" i="7"/>
  <c r="A1095" i="7"/>
  <c r="B1095" i="7"/>
  <c r="C1095" i="7"/>
  <c r="D1095" i="7"/>
  <c r="E1095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T1095" i="7"/>
  <c r="U1095" i="7"/>
  <c r="V1095" i="7"/>
  <c r="W1095" i="7"/>
  <c r="X1095" i="7"/>
  <c r="Y1095" i="7"/>
  <c r="A1096" i="7"/>
  <c r="B1096" i="7"/>
  <c r="C1096" i="7"/>
  <c r="D1096" i="7"/>
  <c r="E1096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T1096" i="7"/>
  <c r="U1096" i="7"/>
  <c r="V1096" i="7"/>
  <c r="W1096" i="7"/>
  <c r="X1096" i="7"/>
  <c r="Y1096" i="7"/>
  <c r="A1097" i="7"/>
  <c r="B1097" i="7"/>
  <c r="C1097" i="7"/>
  <c r="D1097" i="7"/>
  <c r="E1097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T1097" i="7"/>
  <c r="U1097" i="7"/>
  <c r="V1097" i="7"/>
  <c r="W1097" i="7"/>
  <c r="X1097" i="7"/>
  <c r="Y1097" i="7"/>
  <c r="A1098" i="7"/>
  <c r="B1098" i="7"/>
  <c r="C1098" i="7"/>
  <c r="D1098" i="7"/>
  <c r="E1098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T1098" i="7"/>
  <c r="U1098" i="7"/>
  <c r="V1098" i="7"/>
  <c r="W1098" i="7"/>
  <c r="X1098" i="7"/>
  <c r="Y1098" i="7"/>
  <c r="A1099" i="7"/>
  <c r="B1099" i="7"/>
  <c r="C1099" i="7"/>
  <c r="D1099" i="7"/>
  <c r="E1099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T1099" i="7"/>
  <c r="U1099" i="7"/>
  <c r="V1099" i="7"/>
  <c r="W1099" i="7"/>
  <c r="X1099" i="7"/>
  <c r="Y1099" i="7"/>
  <c r="A1100" i="7"/>
  <c r="B1100" i="7"/>
  <c r="C1100" i="7"/>
  <c r="D1100" i="7"/>
  <c r="E1100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T1100" i="7"/>
  <c r="U1100" i="7"/>
  <c r="V1100" i="7"/>
  <c r="W1100" i="7"/>
  <c r="X1100" i="7"/>
  <c r="Y1100" i="7"/>
  <c r="A1101" i="7"/>
  <c r="B1101" i="7"/>
  <c r="C1101" i="7"/>
  <c r="D1101" i="7"/>
  <c r="E1101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T1101" i="7"/>
  <c r="U1101" i="7"/>
  <c r="V1101" i="7"/>
  <c r="W1101" i="7"/>
  <c r="X1101" i="7"/>
  <c r="Y1101" i="7"/>
  <c r="A1102" i="7"/>
  <c r="B1102" i="7"/>
  <c r="C1102" i="7"/>
  <c r="D1102" i="7"/>
  <c r="E1102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T1102" i="7"/>
  <c r="U1102" i="7"/>
  <c r="V1102" i="7"/>
  <c r="W1102" i="7"/>
  <c r="X1102" i="7"/>
  <c r="Y1102" i="7"/>
  <c r="A1103" i="7"/>
  <c r="B1103" i="7"/>
  <c r="C1103" i="7"/>
  <c r="D1103" i="7"/>
  <c r="E1103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T1103" i="7"/>
  <c r="U1103" i="7"/>
  <c r="V1103" i="7"/>
  <c r="W1103" i="7"/>
  <c r="X1103" i="7"/>
  <c r="Y1103" i="7"/>
  <c r="A1104" i="7"/>
  <c r="B1104" i="7"/>
  <c r="C1104" i="7"/>
  <c r="D1104" i="7"/>
  <c r="E1104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T1104" i="7"/>
  <c r="U1104" i="7"/>
  <c r="V1104" i="7"/>
  <c r="W1104" i="7"/>
  <c r="X1104" i="7"/>
  <c r="Y1104" i="7"/>
  <c r="A1105" i="7"/>
  <c r="B1105" i="7"/>
  <c r="C1105" i="7"/>
  <c r="D1105" i="7"/>
  <c r="E1105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T1105" i="7"/>
  <c r="U1105" i="7"/>
  <c r="V1105" i="7"/>
  <c r="W1105" i="7"/>
  <c r="X1105" i="7"/>
  <c r="Y1105" i="7"/>
  <c r="A1106" i="7"/>
  <c r="B1106" i="7"/>
  <c r="C1106" i="7"/>
  <c r="D1106" i="7"/>
  <c r="E1106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T1106" i="7"/>
  <c r="U1106" i="7"/>
  <c r="V1106" i="7"/>
  <c r="W1106" i="7"/>
  <c r="X1106" i="7"/>
  <c r="Y1106" i="7"/>
  <c r="A1107" i="7"/>
  <c r="B1107" i="7"/>
  <c r="C1107" i="7"/>
  <c r="D1107" i="7"/>
  <c r="E1107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T1107" i="7"/>
  <c r="U1107" i="7"/>
  <c r="V1107" i="7"/>
  <c r="W1107" i="7"/>
  <c r="X1107" i="7"/>
  <c r="Y1107" i="7"/>
  <c r="A1108" i="7"/>
  <c r="B1108" i="7"/>
  <c r="C1108" i="7"/>
  <c r="D1108" i="7"/>
  <c r="E1108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T1108" i="7"/>
  <c r="U1108" i="7"/>
  <c r="V1108" i="7"/>
  <c r="W1108" i="7"/>
  <c r="X1108" i="7"/>
  <c r="Y1108" i="7"/>
  <c r="A1109" i="7"/>
  <c r="B1109" i="7"/>
  <c r="C1109" i="7"/>
  <c r="D1109" i="7"/>
  <c r="E1109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T1109" i="7"/>
  <c r="U1109" i="7"/>
  <c r="V1109" i="7"/>
  <c r="W1109" i="7"/>
  <c r="X1109" i="7"/>
  <c r="Y1109" i="7"/>
  <c r="A1110" i="7"/>
  <c r="B1110" i="7"/>
  <c r="C1110" i="7"/>
  <c r="D1110" i="7"/>
  <c r="E1110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T1110" i="7"/>
  <c r="U1110" i="7"/>
  <c r="V1110" i="7"/>
  <c r="W1110" i="7"/>
  <c r="X1110" i="7"/>
  <c r="Y1110" i="7"/>
  <c r="A1111" i="7"/>
  <c r="B1111" i="7"/>
  <c r="C1111" i="7"/>
  <c r="D1111" i="7"/>
  <c r="E1111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T1111" i="7"/>
  <c r="U1111" i="7"/>
  <c r="V1111" i="7"/>
  <c r="W1111" i="7"/>
  <c r="X1111" i="7"/>
  <c r="Y1111" i="7"/>
  <c r="A1112" i="7"/>
  <c r="B1112" i="7"/>
  <c r="C1112" i="7"/>
  <c r="D1112" i="7"/>
  <c r="E1112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T1112" i="7"/>
  <c r="U1112" i="7"/>
  <c r="V1112" i="7"/>
  <c r="W1112" i="7"/>
  <c r="X1112" i="7"/>
  <c r="Y1112" i="7"/>
  <c r="A1113" i="7"/>
  <c r="B1113" i="7"/>
  <c r="C1113" i="7"/>
  <c r="D1113" i="7"/>
  <c r="E1113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T1113" i="7"/>
  <c r="U1113" i="7"/>
  <c r="V1113" i="7"/>
  <c r="W1113" i="7"/>
  <c r="X1113" i="7"/>
  <c r="Y1113" i="7"/>
  <c r="A1114" i="7"/>
  <c r="B1114" i="7"/>
  <c r="C1114" i="7"/>
  <c r="D1114" i="7"/>
  <c r="E1114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T1114" i="7"/>
  <c r="U1114" i="7"/>
  <c r="V1114" i="7"/>
  <c r="W1114" i="7"/>
  <c r="X1114" i="7"/>
  <c r="Y1114" i="7"/>
  <c r="A1115" i="7"/>
  <c r="B1115" i="7"/>
  <c r="C1115" i="7"/>
  <c r="D1115" i="7"/>
  <c r="E1115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T1115" i="7"/>
  <c r="U1115" i="7"/>
  <c r="V1115" i="7"/>
  <c r="W1115" i="7"/>
  <c r="X1115" i="7"/>
  <c r="Y1115" i="7"/>
  <c r="A1116" i="7"/>
  <c r="B1116" i="7"/>
  <c r="C1116" i="7"/>
  <c r="D1116" i="7"/>
  <c r="E1116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T1116" i="7"/>
  <c r="U1116" i="7"/>
  <c r="V1116" i="7"/>
  <c r="W1116" i="7"/>
  <c r="X1116" i="7"/>
  <c r="Y1116" i="7"/>
  <c r="A1117" i="7"/>
  <c r="B1117" i="7"/>
  <c r="C1117" i="7"/>
  <c r="D1117" i="7"/>
  <c r="E1117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T1117" i="7"/>
  <c r="U1117" i="7"/>
  <c r="V1117" i="7"/>
  <c r="W1117" i="7"/>
  <c r="X1117" i="7"/>
  <c r="Y1117" i="7"/>
  <c r="A1118" i="7"/>
  <c r="B1118" i="7"/>
  <c r="C1118" i="7"/>
  <c r="D1118" i="7"/>
  <c r="E1118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T1118" i="7"/>
  <c r="U1118" i="7"/>
  <c r="V1118" i="7"/>
  <c r="W1118" i="7"/>
  <c r="X1118" i="7"/>
  <c r="Y1118" i="7"/>
  <c r="A1119" i="7"/>
  <c r="B1119" i="7"/>
  <c r="C1119" i="7"/>
  <c r="D1119" i="7"/>
  <c r="E1119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T1119" i="7"/>
  <c r="U1119" i="7"/>
  <c r="V1119" i="7"/>
  <c r="W1119" i="7"/>
  <c r="X1119" i="7"/>
  <c r="Y1119" i="7"/>
  <c r="A1120" i="7"/>
  <c r="B1120" i="7"/>
  <c r="C1120" i="7"/>
  <c r="D1120" i="7"/>
  <c r="E1120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T1120" i="7"/>
  <c r="U1120" i="7"/>
  <c r="V1120" i="7"/>
  <c r="W1120" i="7"/>
  <c r="X1120" i="7"/>
  <c r="Y1120" i="7"/>
  <c r="A1121" i="7"/>
  <c r="B1121" i="7"/>
  <c r="C1121" i="7"/>
  <c r="D1121" i="7"/>
  <c r="E1121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T1121" i="7"/>
  <c r="U1121" i="7"/>
  <c r="V1121" i="7"/>
  <c r="W1121" i="7"/>
  <c r="X1121" i="7"/>
  <c r="Y1121" i="7"/>
  <c r="A1122" i="7"/>
  <c r="B1122" i="7"/>
  <c r="C1122" i="7"/>
  <c r="D1122" i="7"/>
  <c r="E1122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T1122" i="7"/>
  <c r="U1122" i="7"/>
  <c r="V1122" i="7"/>
  <c r="W1122" i="7"/>
  <c r="X1122" i="7"/>
  <c r="Y1122" i="7"/>
  <c r="A1123" i="7"/>
  <c r="B1123" i="7"/>
  <c r="C1123" i="7"/>
  <c r="D1123" i="7"/>
  <c r="E1123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T1123" i="7"/>
  <c r="U1123" i="7"/>
  <c r="V1123" i="7"/>
  <c r="W1123" i="7"/>
  <c r="X1123" i="7"/>
  <c r="Y1123" i="7"/>
  <c r="A1124" i="7"/>
  <c r="B1124" i="7"/>
  <c r="C1124" i="7"/>
  <c r="D1124" i="7"/>
  <c r="E1124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T1124" i="7"/>
  <c r="U1124" i="7"/>
  <c r="V1124" i="7"/>
  <c r="W1124" i="7"/>
  <c r="X1124" i="7"/>
  <c r="Y1124" i="7"/>
  <c r="A1125" i="7"/>
  <c r="B1125" i="7"/>
  <c r="C1125" i="7"/>
  <c r="D1125" i="7"/>
  <c r="E1125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T1125" i="7"/>
  <c r="U1125" i="7"/>
  <c r="V1125" i="7"/>
  <c r="W1125" i="7"/>
  <c r="X1125" i="7"/>
  <c r="Y1125" i="7"/>
  <c r="A1126" i="7"/>
  <c r="B1126" i="7"/>
  <c r="C1126" i="7"/>
  <c r="D1126" i="7"/>
  <c r="E1126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T1126" i="7"/>
  <c r="U1126" i="7"/>
  <c r="V1126" i="7"/>
  <c r="W1126" i="7"/>
  <c r="X1126" i="7"/>
  <c r="Y1126" i="7"/>
  <c r="A1127" i="7"/>
  <c r="B1127" i="7"/>
  <c r="C1127" i="7"/>
  <c r="D1127" i="7"/>
  <c r="E1127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T1127" i="7"/>
  <c r="U1127" i="7"/>
  <c r="V1127" i="7"/>
  <c r="W1127" i="7"/>
  <c r="X1127" i="7"/>
  <c r="Y1127" i="7"/>
  <c r="A1128" i="7"/>
  <c r="B1128" i="7"/>
  <c r="C1128" i="7"/>
  <c r="D1128" i="7"/>
  <c r="E1128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T1128" i="7"/>
  <c r="U1128" i="7"/>
  <c r="V1128" i="7"/>
  <c r="W1128" i="7"/>
  <c r="X1128" i="7"/>
  <c r="Y1128" i="7"/>
  <c r="A1129" i="7"/>
  <c r="B1129" i="7"/>
  <c r="C1129" i="7"/>
  <c r="D1129" i="7"/>
  <c r="E1129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T1129" i="7"/>
  <c r="U1129" i="7"/>
  <c r="V1129" i="7"/>
  <c r="W1129" i="7"/>
  <c r="X1129" i="7"/>
  <c r="Y1129" i="7"/>
  <c r="A1130" i="7"/>
  <c r="B1130" i="7"/>
  <c r="C1130" i="7"/>
  <c r="D1130" i="7"/>
  <c r="E1130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T1130" i="7"/>
  <c r="U1130" i="7"/>
  <c r="V1130" i="7"/>
  <c r="W1130" i="7"/>
  <c r="X1130" i="7"/>
  <c r="Y1130" i="7"/>
  <c r="A1131" i="7"/>
  <c r="B1131" i="7"/>
  <c r="C1131" i="7"/>
  <c r="D1131" i="7"/>
  <c r="E1131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T1131" i="7"/>
  <c r="U1131" i="7"/>
  <c r="V1131" i="7"/>
  <c r="W1131" i="7"/>
  <c r="X1131" i="7"/>
  <c r="Y1131" i="7"/>
  <c r="A1132" i="7"/>
  <c r="B1132" i="7"/>
  <c r="C1132" i="7"/>
  <c r="D1132" i="7"/>
  <c r="E1132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T1132" i="7"/>
  <c r="U1132" i="7"/>
  <c r="V1132" i="7"/>
  <c r="W1132" i="7"/>
  <c r="X1132" i="7"/>
  <c r="Y1132" i="7"/>
  <c r="A1133" i="7"/>
  <c r="B1133" i="7"/>
  <c r="C1133" i="7"/>
  <c r="D1133" i="7"/>
  <c r="E1133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T1133" i="7"/>
  <c r="U1133" i="7"/>
  <c r="V1133" i="7"/>
  <c r="W1133" i="7"/>
  <c r="X1133" i="7"/>
  <c r="Y1133" i="7"/>
  <c r="A1134" i="7"/>
  <c r="B1134" i="7"/>
  <c r="C1134" i="7"/>
  <c r="D1134" i="7"/>
  <c r="E1134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T1134" i="7"/>
  <c r="U1134" i="7"/>
  <c r="V1134" i="7"/>
  <c r="W1134" i="7"/>
  <c r="X1134" i="7"/>
  <c r="Y1134" i="7"/>
  <c r="A1135" i="7"/>
  <c r="B1135" i="7"/>
  <c r="C1135" i="7"/>
  <c r="D1135" i="7"/>
  <c r="E1135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T1135" i="7"/>
  <c r="U1135" i="7"/>
  <c r="V1135" i="7"/>
  <c r="W1135" i="7"/>
  <c r="X1135" i="7"/>
  <c r="Y1135" i="7"/>
  <c r="A1136" i="7"/>
  <c r="B1136" i="7"/>
  <c r="C1136" i="7"/>
  <c r="D1136" i="7"/>
  <c r="E1136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T1136" i="7"/>
  <c r="U1136" i="7"/>
  <c r="V1136" i="7"/>
  <c r="W1136" i="7"/>
  <c r="X1136" i="7"/>
  <c r="Y1136" i="7"/>
  <c r="A1137" i="7"/>
  <c r="B1137" i="7"/>
  <c r="C1137" i="7"/>
  <c r="D1137" i="7"/>
  <c r="E1137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T1137" i="7"/>
  <c r="U1137" i="7"/>
  <c r="V1137" i="7"/>
  <c r="W1137" i="7"/>
  <c r="X1137" i="7"/>
  <c r="Y1137" i="7"/>
  <c r="A1138" i="7"/>
  <c r="B1138" i="7"/>
  <c r="C1138" i="7"/>
  <c r="D1138" i="7"/>
  <c r="E1138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T1138" i="7"/>
  <c r="U1138" i="7"/>
  <c r="V1138" i="7"/>
  <c r="W1138" i="7"/>
  <c r="X1138" i="7"/>
  <c r="Y1138" i="7"/>
  <c r="A1139" i="7"/>
  <c r="B1139" i="7"/>
  <c r="C1139" i="7"/>
  <c r="D1139" i="7"/>
  <c r="E1139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T1139" i="7"/>
  <c r="U1139" i="7"/>
  <c r="V1139" i="7"/>
  <c r="W1139" i="7"/>
  <c r="X1139" i="7"/>
  <c r="Y1139" i="7"/>
  <c r="A1140" i="7"/>
  <c r="B1140" i="7"/>
  <c r="C1140" i="7"/>
  <c r="D1140" i="7"/>
  <c r="E1140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T1140" i="7"/>
  <c r="U1140" i="7"/>
  <c r="V1140" i="7"/>
  <c r="W1140" i="7"/>
  <c r="X1140" i="7"/>
  <c r="Y1140" i="7"/>
  <c r="A1141" i="7"/>
  <c r="B1141" i="7"/>
  <c r="C1141" i="7"/>
  <c r="D1141" i="7"/>
  <c r="E1141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T1141" i="7"/>
  <c r="U1141" i="7"/>
  <c r="V1141" i="7"/>
  <c r="W1141" i="7"/>
  <c r="X1141" i="7"/>
  <c r="Y1141" i="7"/>
  <c r="A1142" i="7"/>
  <c r="B1142" i="7"/>
  <c r="C1142" i="7"/>
  <c r="D1142" i="7"/>
  <c r="E1142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T1142" i="7"/>
  <c r="U1142" i="7"/>
  <c r="V1142" i="7"/>
  <c r="W1142" i="7"/>
  <c r="X1142" i="7"/>
  <c r="Y1142" i="7"/>
  <c r="A1143" i="7"/>
  <c r="B1143" i="7"/>
  <c r="C1143" i="7"/>
  <c r="D1143" i="7"/>
  <c r="E1143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T1143" i="7"/>
  <c r="U1143" i="7"/>
  <c r="V1143" i="7"/>
  <c r="W1143" i="7"/>
  <c r="X1143" i="7"/>
  <c r="Y1143" i="7"/>
  <c r="A1144" i="7"/>
  <c r="B1144" i="7"/>
  <c r="C1144" i="7"/>
  <c r="D1144" i="7"/>
  <c r="E1144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T1144" i="7"/>
  <c r="U1144" i="7"/>
  <c r="V1144" i="7"/>
  <c r="W1144" i="7"/>
  <c r="X1144" i="7"/>
  <c r="Y1144" i="7"/>
  <c r="A1145" i="7"/>
  <c r="B1145" i="7"/>
  <c r="C1145" i="7"/>
  <c r="D1145" i="7"/>
  <c r="E1145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T1145" i="7"/>
  <c r="U1145" i="7"/>
  <c r="V1145" i="7"/>
  <c r="W1145" i="7"/>
  <c r="X1145" i="7"/>
  <c r="Y1145" i="7"/>
  <c r="A1146" i="7"/>
  <c r="B1146" i="7"/>
  <c r="C1146" i="7"/>
  <c r="D1146" i="7"/>
  <c r="E1146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T1146" i="7"/>
  <c r="U1146" i="7"/>
  <c r="V1146" i="7"/>
  <c r="W1146" i="7"/>
  <c r="X1146" i="7"/>
  <c r="Y1146" i="7"/>
  <c r="A1147" i="7"/>
  <c r="B1147" i="7"/>
  <c r="C1147" i="7"/>
  <c r="D1147" i="7"/>
  <c r="E1147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T1147" i="7"/>
  <c r="U1147" i="7"/>
  <c r="V1147" i="7"/>
  <c r="W1147" i="7"/>
  <c r="X1147" i="7"/>
  <c r="Y1147" i="7"/>
  <c r="A1148" i="7"/>
  <c r="B1148" i="7"/>
  <c r="C1148" i="7"/>
  <c r="D1148" i="7"/>
  <c r="E1148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T1148" i="7"/>
  <c r="U1148" i="7"/>
  <c r="V1148" i="7"/>
  <c r="W1148" i="7"/>
  <c r="X1148" i="7"/>
  <c r="Y1148" i="7"/>
  <c r="A1149" i="7"/>
  <c r="B1149" i="7"/>
  <c r="C1149" i="7"/>
  <c r="D1149" i="7"/>
  <c r="E1149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T1149" i="7"/>
  <c r="U1149" i="7"/>
  <c r="V1149" i="7"/>
  <c r="W1149" i="7"/>
  <c r="X1149" i="7"/>
  <c r="Y1149" i="7"/>
  <c r="A1150" i="7"/>
  <c r="B1150" i="7"/>
  <c r="C1150" i="7"/>
  <c r="D1150" i="7"/>
  <c r="E1150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T1150" i="7"/>
  <c r="U1150" i="7"/>
  <c r="V1150" i="7"/>
  <c r="W1150" i="7"/>
  <c r="X1150" i="7"/>
  <c r="Y1150" i="7"/>
  <c r="A1151" i="7"/>
  <c r="B1151" i="7"/>
  <c r="C1151" i="7"/>
  <c r="D1151" i="7"/>
  <c r="E1151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T1151" i="7"/>
  <c r="U1151" i="7"/>
  <c r="V1151" i="7"/>
  <c r="W1151" i="7"/>
  <c r="X1151" i="7"/>
  <c r="Y1151" i="7"/>
  <c r="A1152" i="7"/>
  <c r="B1152" i="7"/>
  <c r="C1152" i="7"/>
  <c r="D1152" i="7"/>
  <c r="E1152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T1152" i="7"/>
  <c r="U1152" i="7"/>
  <c r="V1152" i="7"/>
  <c r="W1152" i="7"/>
  <c r="X1152" i="7"/>
  <c r="Y1152" i="7"/>
  <c r="A1153" i="7"/>
  <c r="B1153" i="7"/>
  <c r="C1153" i="7"/>
  <c r="D1153" i="7"/>
  <c r="E1153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T1153" i="7"/>
  <c r="U1153" i="7"/>
  <c r="V1153" i="7"/>
  <c r="W1153" i="7"/>
  <c r="X1153" i="7"/>
  <c r="Y1153" i="7"/>
  <c r="A1154" i="7"/>
  <c r="B1154" i="7"/>
  <c r="C1154" i="7"/>
  <c r="D1154" i="7"/>
  <c r="E1154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T1154" i="7"/>
  <c r="U1154" i="7"/>
  <c r="V1154" i="7"/>
  <c r="W1154" i="7"/>
  <c r="X1154" i="7"/>
  <c r="Y1154" i="7"/>
  <c r="A1155" i="7"/>
  <c r="B1155" i="7"/>
  <c r="C1155" i="7"/>
  <c r="D1155" i="7"/>
  <c r="E1155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T1155" i="7"/>
  <c r="U1155" i="7"/>
  <c r="V1155" i="7"/>
  <c r="W1155" i="7"/>
  <c r="X1155" i="7"/>
  <c r="Y1155" i="7"/>
  <c r="A1156" i="7"/>
  <c r="B1156" i="7"/>
  <c r="C1156" i="7"/>
  <c r="D1156" i="7"/>
  <c r="E1156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T1156" i="7"/>
  <c r="U1156" i="7"/>
  <c r="V1156" i="7"/>
  <c r="W1156" i="7"/>
  <c r="X1156" i="7"/>
  <c r="Y1156" i="7"/>
  <c r="A1157" i="7"/>
  <c r="B1157" i="7"/>
  <c r="C1157" i="7"/>
  <c r="D1157" i="7"/>
  <c r="E1157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T1157" i="7"/>
  <c r="U1157" i="7"/>
  <c r="V1157" i="7"/>
  <c r="W1157" i="7"/>
  <c r="X1157" i="7"/>
  <c r="Y1157" i="7"/>
  <c r="A1158" i="7"/>
  <c r="B1158" i="7"/>
  <c r="C1158" i="7"/>
  <c r="D1158" i="7"/>
  <c r="E1158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T1158" i="7"/>
  <c r="U1158" i="7"/>
  <c r="V1158" i="7"/>
  <c r="W1158" i="7"/>
  <c r="X1158" i="7"/>
  <c r="Y1158" i="7"/>
  <c r="A1159" i="7"/>
  <c r="B1159" i="7"/>
  <c r="C1159" i="7"/>
  <c r="D1159" i="7"/>
  <c r="E1159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T1159" i="7"/>
  <c r="U1159" i="7"/>
  <c r="V1159" i="7"/>
  <c r="W1159" i="7"/>
  <c r="X1159" i="7"/>
  <c r="Y1159" i="7"/>
  <c r="A1160" i="7"/>
  <c r="B1160" i="7"/>
  <c r="C1160" i="7"/>
  <c r="D1160" i="7"/>
  <c r="E1160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T1160" i="7"/>
  <c r="U1160" i="7"/>
  <c r="V1160" i="7"/>
  <c r="W1160" i="7"/>
  <c r="X1160" i="7"/>
  <c r="Y1160" i="7"/>
  <c r="A1161" i="7"/>
  <c r="B1161" i="7"/>
  <c r="C1161" i="7"/>
  <c r="D1161" i="7"/>
  <c r="E1161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T1161" i="7"/>
  <c r="U1161" i="7"/>
  <c r="V1161" i="7"/>
  <c r="W1161" i="7"/>
  <c r="X1161" i="7"/>
  <c r="Y1161" i="7"/>
  <c r="A1162" i="7"/>
  <c r="B1162" i="7"/>
  <c r="C1162" i="7"/>
  <c r="D1162" i="7"/>
  <c r="E1162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T1162" i="7"/>
  <c r="U1162" i="7"/>
  <c r="V1162" i="7"/>
  <c r="W1162" i="7"/>
  <c r="X1162" i="7"/>
  <c r="Y1162" i="7"/>
  <c r="A1163" i="7"/>
  <c r="B1163" i="7"/>
  <c r="C1163" i="7"/>
  <c r="D1163" i="7"/>
  <c r="E1163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T1163" i="7"/>
  <c r="U1163" i="7"/>
  <c r="V1163" i="7"/>
  <c r="W1163" i="7"/>
  <c r="X1163" i="7"/>
  <c r="Y1163" i="7"/>
  <c r="A1164" i="7"/>
  <c r="B1164" i="7"/>
  <c r="C1164" i="7"/>
  <c r="D1164" i="7"/>
  <c r="E1164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T1164" i="7"/>
  <c r="U1164" i="7"/>
  <c r="V1164" i="7"/>
  <c r="W1164" i="7"/>
  <c r="X1164" i="7"/>
  <c r="Y1164" i="7"/>
  <c r="A1165" i="7"/>
  <c r="B1165" i="7"/>
  <c r="C1165" i="7"/>
  <c r="D1165" i="7"/>
  <c r="E1165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T1165" i="7"/>
  <c r="U1165" i="7"/>
  <c r="V1165" i="7"/>
  <c r="W1165" i="7"/>
  <c r="X1165" i="7"/>
  <c r="Y1165" i="7"/>
  <c r="A1166" i="7"/>
  <c r="B1166" i="7"/>
  <c r="C1166" i="7"/>
  <c r="D1166" i="7"/>
  <c r="E1166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T1166" i="7"/>
  <c r="U1166" i="7"/>
  <c r="V1166" i="7"/>
  <c r="W1166" i="7"/>
  <c r="X1166" i="7"/>
  <c r="Y1166" i="7"/>
  <c r="A1167" i="7"/>
  <c r="B1167" i="7"/>
  <c r="C1167" i="7"/>
  <c r="D1167" i="7"/>
  <c r="E1167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T1167" i="7"/>
  <c r="U1167" i="7"/>
  <c r="V1167" i="7"/>
  <c r="W1167" i="7"/>
  <c r="X1167" i="7"/>
  <c r="Y1167" i="7"/>
  <c r="A1168" i="7"/>
  <c r="B1168" i="7"/>
  <c r="C1168" i="7"/>
  <c r="D1168" i="7"/>
  <c r="E1168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T1168" i="7"/>
  <c r="U1168" i="7"/>
  <c r="V1168" i="7"/>
  <c r="W1168" i="7"/>
  <c r="X1168" i="7"/>
  <c r="Y1168" i="7"/>
  <c r="A1169" i="7"/>
  <c r="B1169" i="7"/>
  <c r="C1169" i="7"/>
  <c r="D1169" i="7"/>
  <c r="E1169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T1169" i="7"/>
  <c r="U1169" i="7"/>
  <c r="V1169" i="7"/>
  <c r="W1169" i="7"/>
  <c r="X1169" i="7"/>
  <c r="Y1169" i="7"/>
  <c r="A1170" i="7"/>
  <c r="B1170" i="7"/>
  <c r="C1170" i="7"/>
  <c r="D1170" i="7"/>
  <c r="E1170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T1170" i="7"/>
  <c r="U1170" i="7"/>
  <c r="V1170" i="7"/>
  <c r="W1170" i="7"/>
  <c r="X1170" i="7"/>
  <c r="Y1170" i="7"/>
  <c r="A1171" i="7"/>
  <c r="B1171" i="7"/>
  <c r="C1171" i="7"/>
  <c r="D1171" i="7"/>
  <c r="E1171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T1171" i="7"/>
  <c r="U1171" i="7"/>
  <c r="V1171" i="7"/>
  <c r="W1171" i="7"/>
  <c r="X1171" i="7"/>
  <c r="Y1171" i="7"/>
  <c r="A1172" i="7"/>
  <c r="B1172" i="7"/>
  <c r="C1172" i="7"/>
  <c r="D1172" i="7"/>
  <c r="E1172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T1172" i="7"/>
  <c r="U1172" i="7"/>
  <c r="V1172" i="7"/>
  <c r="W1172" i="7"/>
  <c r="X1172" i="7"/>
  <c r="Y1172" i="7"/>
  <c r="A1173" i="7"/>
  <c r="B1173" i="7"/>
  <c r="C1173" i="7"/>
  <c r="D1173" i="7"/>
  <c r="E1173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T1173" i="7"/>
  <c r="U1173" i="7"/>
  <c r="V1173" i="7"/>
  <c r="W1173" i="7"/>
  <c r="X1173" i="7"/>
  <c r="Y1173" i="7"/>
  <c r="A1174" i="7"/>
  <c r="B1174" i="7"/>
  <c r="C1174" i="7"/>
  <c r="D1174" i="7"/>
  <c r="E1174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T1174" i="7"/>
  <c r="U1174" i="7"/>
  <c r="V1174" i="7"/>
  <c r="W1174" i="7"/>
  <c r="X1174" i="7"/>
  <c r="Y1174" i="7"/>
  <c r="A1175" i="7"/>
  <c r="B1175" i="7"/>
  <c r="C1175" i="7"/>
  <c r="D1175" i="7"/>
  <c r="E1175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T1175" i="7"/>
  <c r="U1175" i="7"/>
  <c r="V1175" i="7"/>
  <c r="W1175" i="7"/>
  <c r="X1175" i="7"/>
  <c r="Y1175" i="7"/>
  <c r="A1176" i="7"/>
  <c r="B1176" i="7"/>
  <c r="C1176" i="7"/>
  <c r="D1176" i="7"/>
  <c r="E1176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T1176" i="7"/>
  <c r="U1176" i="7"/>
  <c r="V1176" i="7"/>
  <c r="W1176" i="7"/>
  <c r="X1176" i="7"/>
  <c r="Y1176" i="7"/>
  <c r="A1177" i="7"/>
  <c r="B1177" i="7"/>
  <c r="C1177" i="7"/>
  <c r="D1177" i="7"/>
  <c r="E1177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T1177" i="7"/>
  <c r="U1177" i="7"/>
  <c r="V1177" i="7"/>
  <c r="W1177" i="7"/>
  <c r="X1177" i="7"/>
  <c r="Y1177" i="7"/>
  <c r="A1178" i="7"/>
  <c r="B1178" i="7"/>
  <c r="C1178" i="7"/>
  <c r="D1178" i="7"/>
  <c r="E1178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T1178" i="7"/>
  <c r="U1178" i="7"/>
  <c r="V1178" i="7"/>
  <c r="W1178" i="7"/>
  <c r="X1178" i="7"/>
  <c r="Y1178" i="7"/>
  <c r="A1179" i="7"/>
  <c r="B1179" i="7"/>
  <c r="C1179" i="7"/>
  <c r="D1179" i="7"/>
  <c r="E1179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T1179" i="7"/>
  <c r="U1179" i="7"/>
  <c r="V1179" i="7"/>
  <c r="W1179" i="7"/>
  <c r="X1179" i="7"/>
  <c r="Y1179" i="7"/>
  <c r="A1180" i="7"/>
  <c r="B1180" i="7"/>
  <c r="C1180" i="7"/>
  <c r="D1180" i="7"/>
  <c r="E1180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T1180" i="7"/>
  <c r="U1180" i="7"/>
  <c r="V1180" i="7"/>
  <c r="W1180" i="7"/>
  <c r="X1180" i="7"/>
  <c r="Y1180" i="7"/>
  <c r="A1181" i="7"/>
  <c r="B1181" i="7"/>
  <c r="C1181" i="7"/>
  <c r="D1181" i="7"/>
  <c r="E1181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T1181" i="7"/>
  <c r="U1181" i="7"/>
  <c r="V1181" i="7"/>
  <c r="W1181" i="7"/>
  <c r="X1181" i="7"/>
  <c r="Y1181" i="7"/>
  <c r="A1182" i="7"/>
  <c r="B1182" i="7"/>
  <c r="C1182" i="7"/>
  <c r="D1182" i="7"/>
  <c r="E1182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T1182" i="7"/>
  <c r="U1182" i="7"/>
  <c r="V1182" i="7"/>
  <c r="W1182" i="7"/>
  <c r="X1182" i="7"/>
  <c r="Y1182" i="7"/>
  <c r="A1183" i="7"/>
  <c r="B1183" i="7"/>
  <c r="C1183" i="7"/>
  <c r="D1183" i="7"/>
  <c r="E1183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T1183" i="7"/>
  <c r="U1183" i="7"/>
  <c r="V1183" i="7"/>
  <c r="W1183" i="7"/>
  <c r="X1183" i="7"/>
  <c r="Y1183" i="7"/>
  <c r="A1184" i="7"/>
  <c r="B1184" i="7"/>
  <c r="C1184" i="7"/>
  <c r="D1184" i="7"/>
  <c r="E1184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T1184" i="7"/>
  <c r="U1184" i="7"/>
  <c r="V1184" i="7"/>
  <c r="W1184" i="7"/>
  <c r="X1184" i="7"/>
  <c r="Y1184" i="7"/>
  <c r="A1185" i="7"/>
  <c r="B1185" i="7"/>
  <c r="C1185" i="7"/>
  <c r="D1185" i="7"/>
  <c r="E1185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T1185" i="7"/>
  <c r="U1185" i="7"/>
  <c r="V1185" i="7"/>
  <c r="W1185" i="7"/>
  <c r="X1185" i="7"/>
  <c r="Y1185" i="7"/>
  <c r="A1186" i="7"/>
  <c r="B1186" i="7"/>
  <c r="C1186" i="7"/>
  <c r="D1186" i="7"/>
  <c r="E1186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T1186" i="7"/>
  <c r="U1186" i="7"/>
  <c r="V1186" i="7"/>
  <c r="W1186" i="7"/>
  <c r="X1186" i="7"/>
  <c r="Y1186" i="7"/>
  <c r="A1187" i="7"/>
  <c r="B1187" i="7"/>
  <c r="C1187" i="7"/>
  <c r="D1187" i="7"/>
  <c r="E1187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T1187" i="7"/>
  <c r="U1187" i="7"/>
  <c r="V1187" i="7"/>
  <c r="W1187" i="7"/>
  <c r="X1187" i="7"/>
  <c r="Y1187" i="7"/>
  <c r="A1188" i="7"/>
  <c r="B1188" i="7"/>
  <c r="C1188" i="7"/>
  <c r="D1188" i="7"/>
  <c r="E1188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T1188" i="7"/>
  <c r="U1188" i="7"/>
  <c r="V1188" i="7"/>
  <c r="W1188" i="7"/>
  <c r="X1188" i="7"/>
  <c r="Y1188" i="7"/>
  <c r="A1189" i="7"/>
  <c r="B1189" i="7"/>
  <c r="C1189" i="7"/>
  <c r="D1189" i="7"/>
  <c r="E1189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T1189" i="7"/>
  <c r="U1189" i="7"/>
  <c r="V1189" i="7"/>
  <c r="W1189" i="7"/>
  <c r="X1189" i="7"/>
  <c r="Y1189" i="7"/>
  <c r="A1190" i="7"/>
  <c r="B1190" i="7"/>
  <c r="C1190" i="7"/>
  <c r="D1190" i="7"/>
  <c r="E1190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T1190" i="7"/>
  <c r="U1190" i="7"/>
  <c r="V1190" i="7"/>
  <c r="W1190" i="7"/>
  <c r="X1190" i="7"/>
  <c r="Y1190" i="7"/>
  <c r="A1191" i="7"/>
  <c r="B1191" i="7"/>
  <c r="C1191" i="7"/>
  <c r="D1191" i="7"/>
  <c r="E1191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T1191" i="7"/>
  <c r="U1191" i="7"/>
  <c r="V1191" i="7"/>
  <c r="W1191" i="7"/>
  <c r="X1191" i="7"/>
  <c r="Y1191" i="7"/>
  <c r="A1192" i="7"/>
  <c r="B1192" i="7"/>
  <c r="C1192" i="7"/>
  <c r="D1192" i="7"/>
  <c r="E1192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T1192" i="7"/>
  <c r="U1192" i="7"/>
  <c r="V1192" i="7"/>
  <c r="W1192" i="7"/>
  <c r="X1192" i="7"/>
  <c r="Y1192" i="7"/>
  <c r="A1193" i="7"/>
  <c r="B1193" i="7"/>
  <c r="C1193" i="7"/>
  <c r="D1193" i="7"/>
  <c r="E1193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T1193" i="7"/>
  <c r="U1193" i="7"/>
  <c r="V1193" i="7"/>
  <c r="W1193" i="7"/>
  <c r="X1193" i="7"/>
  <c r="Y1193" i="7"/>
  <c r="A1194" i="7"/>
  <c r="B1194" i="7"/>
  <c r="C1194" i="7"/>
  <c r="D1194" i="7"/>
  <c r="E1194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T1194" i="7"/>
  <c r="U1194" i="7"/>
  <c r="V1194" i="7"/>
  <c r="W1194" i="7"/>
  <c r="X1194" i="7"/>
  <c r="Y1194" i="7"/>
  <c r="A1195" i="7"/>
  <c r="B1195" i="7"/>
  <c r="C1195" i="7"/>
  <c r="D1195" i="7"/>
  <c r="E1195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T1195" i="7"/>
  <c r="U1195" i="7"/>
  <c r="V1195" i="7"/>
  <c r="W1195" i="7"/>
  <c r="X1195" i="7"/>
  <c r="Y1195" i="7"/>
  <c r="A1196" i="7"/>
  <c r="B1196" i="7"/>
  <c r="C1196" i="7"/>
  <c r="D1196" i="7"/>
  <c r="E1196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T1196" i="7"/>
  <c r="U1196" i="7"/>
  <c r="V1196" i="7"/>
  <c r="W1196" i="7"/>
  <c r="X1196" i="7"/>
  <c r="Y1196" i="7"/>
  <c r="A1197" i="7"/>
  <c r="B1197" i="7"/>
  <c r="C1197" i="7"/>
  <c r="D1197" i="7"/>
  <c r="E1197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T1197" i="7"/>
  <c r="U1197" i="7"/>
  <c r="V1197" i="7"/>
  <c r="W1197" i="7"/>
  <c r="X1197" i="7"/>
  <c r="Y1197" i="7"/>
  <c r="A1198" i="7"/>
  <c r="B1198" i="7"/>
  <c r="C1198" i="7"/>
  <c r="D1198" i="7"/>
  <c r="E1198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T1198" i="7"/>
  <c r="U1198" i="7"/>
  <c r="V1198" i="7"/>
  <c r="W1198" i="7"/>
  <c r="X1198" i="7"/>
  <c r="Y1198" i="7"/>
  <c r="A1199" i="7"/>
  <c r="B1199" i="7"/>
  <c r="C1199" i="7"/>
  <c r="D1199" i="7"/>
  <c r="E1199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T1199" i="7"/>
  <c r="U1199" i="7"/>
  <c r="V1199" i="7"/>
  <c r="W1199" i="7"/>
  <c r="X1199" i="7"/>
  <c r="Y1199" i="7"/>
  <c r="A1200" i="7"/>
  <c r="B1200" i="7"/>
  <c r="C1200" i="7"/>
  <c r="D1200" i="7"/>
  <c r="E1200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T1200" i="7"/>
  <c r="U1200" i="7"/>
  <c r="V1200" i="7"/>
  <c r="W1200" i="7"/>
  <c r="X1200" i="7"/>
  <c r="Y1200" i="7"/>
  <c r="A1201" i="7"/>
  <c r="B1201" i="7"/>
  <c r="C1201" i="7"/>
  <c r="D1201" i="7"/>
  <c r="E1201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T1201" i="7"/>
  <c r="U1201" i="7"/>
  <c r="V1201" i="7"/>
  <c r="W1201" i="7"/>
  <c r="X1201" i="7"/>
  <c r="Y1201" i="7"/>
  <c r="A1202" i="7"/>
  <c r="B1202" i="7"/>
  <c r="C1202" i="7"/>
  <c r="D1202" i="7"/>
  <c r="E1202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T1202" i="7"/>
  <c r="U1202" i="7"/>
  <c r="V1202" i="7"/>
  <c r="W1202" i="7"/>
  <c r="X1202" i="7"/>
  <c r="Y1202" i="7"/>
  <c r="A1203" i="7"/>
  <c r="B1203" i="7"/>
  <c r="C1203" i="7"/>
  <c r="D1203" i="7"/>
  <c r="E1203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T1203" i="7"/>
  <c r="U1203" i="7"/>
  <c r="V1203" i="7"/>
  <c r="W1203" i="7"/>
  <c r="X1203" i="7"/>
  <c r="Y1203" i="7"/>
  <c r="A1204" i="7"/>
  <c r="B1204" i="7"/>
  <c r="C1204" i="7"/>
  <c r="D1204" i="7"/>
  <c r="E1204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T1204" i="7"/>
  <c r="U1204" i="7"/>
  <c r="V1204" i="7"/>
  <c r="W1204" i="7"/>
  <c r="X1204" i="7"/>
  <c r="Y1204" i="7"/>
  <c r="A1205" i="7"/>
  <c r="B1205" i="7"/>
  <c r="C1205" i="7"/>
  <c r="D1205" i="7"/>
  <c r="E1205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T1205" i="7"/>
  <c r="U1205" i="7"/>
  <c r="V1205" i="7"/>
  <c r="W1205" i="7"/>
  <c r="X1205" i="7"/>
  <c r="Y1205" i="7"/>
  <c r="A1206" i="7"/>
  <c r="B1206" i="7"/>
  <c r="C1206" i="7"/>
  <c r="D1206" i="7"/>
  <c r="E1206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T1206" i="7"/>
  <c r="U1206" i="7"/>
  <c r="V1206" i="7"/>
  <c r="W1206" i="7"/>
  <c r="X1206" i="7"/>
  <c r="Y1206" i="7"/>
  <c r="A1207" i="7"/>
  <c r="B1207" i="7"/>
  <c r="C1207" i="7"/>
  <c r="D1207" i="7"/>
  <c r="E1207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T1207" i="7"/>
  <c r="U1207" i="7"/>
  <c r="V1207" i="7"/>
  <c r="W1207" i="7"/>
  <c r="X1207" i="7"/>
  <c r="Y1207" i="7"/>
  <c r="A1208" i="7"/>
  <c r="B1208" i="7"/>
  <c r="C1208" i="7"/>
  <c r="D1208" i="7"/>
  <c r="E1208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T1208" i="7"/>
  <c r="U1208" i="7"/>
  <c r="V1208" i="7"/>
  <c r="W1208" i="7"/>
  <c r="X1208" i="7"/>
  <c r="Y1208" i="7"/>
  <c r="A1209" i="7"/>
  <c r="B1209" i="7"/>
  <c r="C1209" i="7"/>
  <c r="D1209" i="7"/>
  <c r="E1209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T1209" i="7"/>
  <c r="U1209" i="7"/>
  <c r="V1209" i="7"/>
  <c r="W1209" i="7"/>
  <c r="X1209" i="7"/>
  <c r="Y1209" i="7"/>
  <c r="A1210" i="7"/>
  <c r="B1210" i="7"/>
  <c r="C1210" i="7"/>
  <c r="D1210" i="7"/>
  <c r="E1210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T1210" i="7"/>
  <c r="U1210" i="7"/>
  <c r="V1210" i="7"/>
  <c r="W1210" i="7"/>
  <c r="X1210" i="7"/>
  <c r="Y1210" i="7"/>
  <c r="A1211" i="7"/>
  <c r="B1211" i="7"/>
  <c r="C1211" i="7"/>
  <c r="D1211" i="7"/>
  <c r="E1211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T1211" i="7"/>
  <c r="U1211" i="7"/>
  <c r="V1211" i="7"/>
  <c r="W1211" i="7"/>
  <c r="X1211" i="7"/>
  <c r="Y1211" i="7"/>
  <c r="A1212" i="7"/>
  <c r="B1212" i="7"/>
  <c r="C1212" i="7"/>
  <c r="D1212" i="7"/>
  <c r="E1212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T1212" i="7"/>
  <c r="U1212" i="7"/>
  <c r="V1212" i="7"/>
  <c r="W1212" i="7"/>
  <c r="X1212" i="7"/>
  <c r="Y1212" i="7"/>
  <c r="A1213" i="7"/>
  <c r="B1213" i="7"/>
  <c r="C1213" i="7"/>
  <c r="D1213" i="7"/>
  <c r="E1213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T1213" i="7"/>
  <c r="U1213" i="7"/>
  <c r="V1213" i="7"/>
  <c r="W1213" i="7"/>
  <c r="X1213" i="7"/>
  <c r="Y1213" i="7"/>
  <c r="A1214" i="7"/>
  <c r="B1214" i="7"/>
  <c r="C1214" i="7"/>
  <c r="D1214" i="7"/>
  <c r="E1214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T1214" i="7"/>
  <c r="U1214" i="7"/>
  <c r="V1214" i="7"/>
  <c r="W1214" i="7"/>
  <c r="X1214" i="7"/>
  <c r="Y1214" i="7"/>
  <c r="A1215" i="7"/>
  <c r="B1215" i="7"/>
  <c r="C1215" i="7"/>
  <c r="D1215" i="7"/>
  <c r="E1215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T1215" i="7"/>
  <c r="U1215" i="7"/>
  <c r="V1215" i="7"/>
  <c r="W1215" i="7"/>
  <c r="X1215" i="7"/>
  <c r="Y1215" i="7"/>
  <c r="A1216" i="7"/>
  <c r="B1216" i="7"/>
  <c r="C1216" i="7"/>
  <c r="D1216" i="7"/>
  <c r="E1216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T1216" i="7"/>
  <c r="U1216" i="7"/>
  <c r="V1216" i="7"/>
  <c r="W1216" i="7"/>
  <c r="X1216" i="7"/>
  <c r="Y1216" i="7"/>
  <c r="A1217" i="7"/>
  <c r="B1217" i="7"/>
  <c r="C1217" i="7"/>
  <c r="D1217" i="7"/>
  <c r="E1217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T1217" i="7"/>
  <c r="U1217" i="7"/>
  <c r="V1217" i="7"/>
  <c r="W1217" i="7"/>
  <c r="X1217" i="7"/>
  <c r="Y1217" i="7"/>
  <c r="A1218" i="7"/>
  <c r="B1218" i="7"/>
  <c r="C1218" i="7"/>
  <c r="D1218" i="7"/>
  <c r="E1218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T1218" i="7"/>
  <c r="U1218" i="7"/>
  <c r="V1218" i="7"/>
  <c r="W1218" i="7"/>
  <c r="X1218" i="7"/>
  <c r="Y1218" i="7"/>
  <c r="A1219" i="7"/>
  <c r="B1219" i="7"/>
  <c r="C1219" i="7"/>
  <c r="D1219" i="7"/>
  <c r="E1219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T1219" i="7"/>
  <c r="U1219" i="7"/>
  <c r="V1219" i="7"/>
  <c r="W1219" i="7"/>
  <c r="X1219" i="7"/>
  <c r="Y1219" i="7"/>
  <c r="A1220" i="7"/>
  <c r="B1220" i="7"/>
  <c r="C1220" i="7"/>
  <c r="D1220" i="7"/>
  <c r="E1220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T1220" i="7"/>
  <c r="U1220" i="7"/>
  <c r="V1220" i="7"/>
  <c r="W1220" i="7"/>
  <c r="X1220" i="7"/>
  <c r="Y1220" i="7"/>
  <c r="A1221" i="7"/>
  <c r="B1221" i="7"/>
  <c r="C1221" i="7"/>
  <c r="D1221" i="7"/>
  <c r="E1221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T1221" i="7"/>
  <c r="U1221" i="7"/>
  <c r="V1221" i="7"/>
  <c r="W1221" i="7"/>
  <c r="X1221" i="7"/>
  <c r="Y1221" i="7"/>
  <c r="A1222" i="7"/>
  <c r="B1222" i="7"/>
  <c r="C1222" i="7"/>
  <c r="D1222" i="7"/>
  <c r="E1222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T1222" i="7"/>
  <c r="U1222" i="7"/>
  <c r="V1222" i="7"/>
  <c r="W1222" i="7"/>
  <c r="X1222" i="7"/>
  <c r="Y1222" i="7"/>
  <c r="A1223" i="7"/>
  <c r="B1223" i="7"/>
  <c r="C1223" i="7"/>
  <c r="D1223" i="7"/>
  <c r="E1223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T1223" i="7"/>
  <c r="U1223" i="7"/>
  <c r="V1223" i="7"/>
  <c r="W1223" i="7"/>
  <c r="X1223" i="7"/>
  <c r="Y1223" i="7"/>
  <c r="A1224" i="7"/>
  <c r="B1224" i="7"/>
  <c r="C1224" i="7"/>
  <c r="D1224" i="7"/>
  <c r="E1224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T1224" i="7"/>
  <c r="U1224" i="7"/>
  <c r="V1224" i="7"/>
  <c r="W1224" i="7"/>
  <c r="X1224" i="7"/>
  <c r="Y1224" i="7"/>
  <c r="A1225" i="7"/>
  <c r="B1225" i="7"/>
  <c r="C1225" i="7"/>
  <c r="D1225" i="7"/>
  <c r="E1225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T1225" i="7"/>
  <c r="U1225" i="7"/>
  <c r="V1225" i="7"/>
  <c r="W1225" i="7"/>
  <c r="X1225" i="7"/>
  <c r="Y1225" i="7"/>
  <c r="A1226" i="7"/>
  <c r="B1226" i="7"/>
  <c r="C1226" i="7"/>
  <c r="D1226" i="7"/>
  <c r="E1226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T1226" i="7"/>
  <c r="U1226" i="7"/>
  <c r="V1226" i="7"/>
  <c r="W1226" i="7"/>
  <c r="X1226" i="7"/>
  <c r="Y1226" i="7"/>
  <c r="A1227" i="7"/>
  <c r="B1227" i="7"/>
  <c r="C1227" i="7"/>
  <c r="D1227" i="7"/>
  <c r="E1227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T1227" i="7"/>
  <c r="U1227" i="7"/>
  <c r="V1227" i="7"/>
  <c r="W1227" i="7"/>
  <c r="X1227" i="7"/>
  <c r="Y1227" i="7"/>
  <c r="A1228" i="7"/>
  <c r="B1228" i="7"/>
  <c r="C1228" i="7"/>
  <c r="D1228" i="7"/>
  <c r="E1228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T1228" i="7"/>
  <c r="U1228" i="7"/>
  <c r="V1228" i="7"/>
  <c r="W1228" i="7"/>
  <c r="X1228" i="7"/>
  <c r="Y1228" i="7"/>
  <c r="A1229" i="7"/>
  <c r="B1229" i="7"/>
  <c r="C1229" i="7"/>
  <c r="D1229" i="7"/>
  <c r="E1229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T1229" i="7"/>
  <c r="U1229" i="7"/>
  <c r="V1229" i="7"/>
  <c r="W1229" i="7"/>
  <c r="X1229" i="7"/>
  <c r="Y1229" i="7"/>
  <c r="A1230" i="7"/>
  <c r="B1230" i="7"/>
  <c r="C1230" i="7"/>
  <c r="D1230" i="7"/>
  <c r="E1230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T1230" i="7"/>
  <c r="U1230" i="7"/>
  <c r="V1230" i="7"/>
  <c r="W1230" i="7"/>
  <c r="X1230" i="7"/>
  <c r="Y1230" i="7"/>
  <c r="A1231" i="7"/>
  <c r="B1231" i="7"/>
  <c r="C1231" i="7"/>
  <c r="D1231" i="7"/>
  <c r="E1231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T1231" i="7"/>
  <c r="U1231" i="7"/>
  <c r="V1231" i="7"/>
  <c r="W1231" i="7"/>
  <c r="X1231" i="7"/>
  <c r="Y1231" i="7"/>
  <c r="A1232" i="7"/>
  <c r="B1232" i="7"/>
  <c r="C1232" i="7"/>
  <c r="D1232" i="7"/>
  <c r="E1232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T1232" i="7"/>
  <c r="U1232" i="7"/>
  <c r="V1232" i="7"/>
  <c r="W1232" i="7"/>
  <c r="X1232" i="7"/>
  <c r="Y1232" i="7"/>
  <c r="A1233" i="7"/>
  <c r="B1233" i="7"/>
  <c r="C1233" i="7"/>
  <c r="D1233" i="7"/>
  <c r="E1233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T1233" i="7"/>
  <c r="U1233" i="7"/>
  <c r="V1233" i="7"/>
  <c r="W1233" i="7"/>
  <c r="X1233" i="7"/>
  <c r="Y1233" i="7"/>
  <c r="A1234" i="7"/>
  <c r="B1234" i="7"/>
  <c r="C1234" i="7"/>
  <c r="D1234" i="7"/>
  <c r="E1234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T1234" i="7"/>
  <c r="U1234" i="7"/>
  <c r="V1234" i="7"/>
  <c r="W1234" i="7"/>
  <c r="X1234" i="7"/>
  <c r="Y1234" i="7"/>
  <c r="A1235" i="7"/>
  <c r="B1235" i="7"/>
  <c r="C1235" i="7"/>
  <c r="D1235" i="7"/>
  <c r="E1235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T1235" i="7"/>
  <c r="U1235" i="7"/>
  <c r="V1235" i="7"/>
  <c r="W1235" i="7"/>
  <c r="X1235" i="7"/>
  <c r="Y1235" i="7"/>
  <c r="A1236" i="7"/>
  <c r="B1236" i="7"/>
  <c r="C1236" i="7"/>
  <c r="D1236" i="7"/>
  <c r="E1236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T1236" i="7"/>
  <c r="U1236" i="7"/>
  <c r="V1236" i="7"/>
  <c r="W1236" i="7"/>
  <c r="X1236" i="7"/>
  <c r="Y1236" i="7"/>
  <c r="A1237" i="7"/>
  <c r="B1237" i="7"/>
  <c r="C1237" i="7"/>
  <c r="D1237" i="7"/>
  <c r="E1237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T1237" i="7"/>
  <c r="U1237" i="7"/>
  <c r="V1237" i="7"/>
  <c r="W1237" i="7"/>
  <c r="X1237" i="7"/>
  <c r="Y1237" i="7"/>
  <c r="A1238" i="7"/>
  <c r="B1238" i="7"/>
  <c r="C1238" i="7"/>
  <c r="D1238" i="7"/>
  <c r="E1238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T1238" i="7"/>
  <c r="U1238" i="7"/>
  <c r="V1238" i="7"/>
  <c r="W1238" i="7"/>
  <c r="X1238" i="7"/>
  <c r="Y1238" i="7"/>
  <c r="A1239" i="7"/>
  <c r="B1239" i="7"/>
  <c r="C1239" i="7"/>
  <c r="D1239" i="7"/>
  <c r="E1239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T1239" i="7"/>
  <c r="U1239" i="7"/>
  <c r="V1239" i="7"/>
  <c r="W1239" i="7"/>
  <c r="X1239" i="7"/>
  <c r="Y1239" i="7"/>
  <c r="A1240" i="7"/>
  <c r="B1240" i="7"/>
  <c r="C1240" i="7"/>
  <c r="D1240" i="7"/>
  <c r="E1240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T1240" i="7"/>
  <c r="U1240" i="7"/>
  <c r="V1240" i="7"/>
  <c r="W1240" i="7"/>
  <c r="X1240" i="7"/>
  <c r="Y1240" i="7"/>
  <c r="A1241" i="7"/>
  <c r="B1241" i="7"/>
  <c r="C1241" i="7"/>
  <c r="D1241" i="7"/>
  <c r="E1241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T1241" i="7"/>
  <c r="U1241" i="7"/>
  <c r="V1241" i="7"/>
  <c r="W1241" i="7"/>
  <c r="X1241" i="7"/>
  <c r="Y1241" i="7"/>
  <c r="A1242" i="7"/>
  <c r="B1242" i="7"/>
  <c r="C1242" i="7"/>
  <c r="D1242" i="7"/>
  <c r="E1242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T1242" i="7"/>
  <c r="U1242" i="7"/>
  <c r="V1242" i="7"/>
  <c r="W1242" i="7"/>
  <c r="X1242" i="7"/>
  <c r="Y1242" i="7"/>
  <c r="A1243" i="7"/>
  <c r="B1243" i="7"/>
  <c r="C1243" i="7"/>
  <c r="D1243" i="7"/>
  <c r="E1243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T1243" i="7"/>
  <c r="U1243" i="7"/>
  <c r="V1243" i="7"/>
  <c r="W1243" i="7"/>
  <c r="X1243" i="7"/>
  <c r="Y1243" i="7"/>
  <c r="A1244" i="7"/>
  <c r="B1244" i="7"/>
  <c r="C1244" i="7"/>
  <c r="D1244" i="7"/>
  <c r="E1244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T1244" i="7"/>
  <c r="U1244" i="7"/>
  <c r="V1244" i="7"/>
  <c r="W1244" i="7"/>
  <c r="X1244" i="7"/>
  <c r="Y1244" i="7"/>
  <c r="A1245" i="7"/>
  <c r="B1245" i="7"/>
  <c r="C1245" i="7"/>
  <c r="D1245" i="7"/>
  <c r="E1245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T1245" i="7"/>
  <c r="U1245" i="7"/>
  <c r="V1245" i="7"/>
  <c r="W1245" i="7"/>
  <c r="X1245" i="7"/>
  <c r="Y1245" i="7"/>
  <c r="A1246" i="7"/>
  <c r="B1246" i="7"/>
  <c r="C1246" i="7"/>
  <c r="D1246" i="7"/>
  <c r="E1246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T1246" i="7"/>
  <c r="U1246" i="7"/>
  <c r="V1246" i="7"/>
  <c r="W1246" i="7"/>
  <c r="X1246" i="7"/>
  <c r="Y1246" i="7"/>
  <c r="A1247" i="7"/>
  <c r="B1247" i="7"/>
  <c r="C1247" i="7"/>
  <c r="D1247" i="7"/>
  <c r="E1247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T1247" i="7"/>
  <c r="U1247" i="7"/>
  <c r="V1247" i="7"/>
  <c r="W1247" i="7"/>
  <c r="X1247" i="7"/>
  <c r="Y1247" i="7"/>
  <c r="A1248" i="7"/>
  <c r="B1248" i="7"/>
  <c r="C1248" i="7"/>
  <c r="D1248" i="7"/>
  <c r="E1248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T1248" i="7"/>
  <c r="U1248" i="7"/>
  <c r="V1248" i="7"/>
  <c r="W1248" i="7"/>
  <c r="X1248" i="7"/>
  <c r="Y1248" i="7"/>
  <c r="A1249" i="7"/>
  <c r="B1249" i="7"/>
  <c r="C1249" i="7"/>
  <c r="D1249" i="7"/>
  <c r="E1249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T1249" i="7"/>
  <c r="U1249" i="7"/>
  <c r="V1249" i="7"/>
  <c r="W1249" i="7"/>
  <c r="X1249" i="7"/>
  <c r="Y1249" i="7"/>
  <c r="A1250" i="7"/>
  <c r="B1250" i="7"/>
  <c r="C1250" i="7"/>
  <c r="D1250" i="7"/>
  <c r="E1250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T1250" i="7"/>
  <c r="U1250" i="7"/>
  <c r="V1250" i="7"/>
  <c r="W1250" i="7"/>
  <c r="X1250" i="7"/>
  <c r="Y1250" i="7"/>
  <c r="A1251" i="7"/>
  <c r="B1251" i="7"/>
  <c r="C1251" i="7"/>
  <c r="D1251" i="7"/>
  <c r="E1251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T1251" i="7"/>
  <c r="U1251" i="7"/>
  <c r="V1251" i="7"/>
  <c r="W1251" i="7"/>
  <c r="X1251" i="7"/>
  <c r="Y1251" i="7"/>
  <c r="A1252" i="7"/>
  <c r="B1252" i="7"/>
  <c r="C1252" i="7"/>
  <c r="D1252" i="7"/>
  <c r="E1252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T1252" i="7"/>
  <c r="U1252" i="7"/>
  <c r="V1252" i="7"/>
  <c r="W1252" i="7"/>
  <c r="X1252" i="7"/>
  <c r="Y1252" i="7"/>
  <c r="A1253" i="7"/>
  <c r="B1253" i="7"/>
  <c r="C1253" i="7"/>
  <c r="D1253" i="7"/>
  <c r="E1253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T1253" i="7"/>
  <c r="U1253" i="7"/>
  <c r="V1253" i="7"/>
  <c r="W1253" i="7"/>
  <c r="X1253" i="7"/>
  <c r="Y1253" i="7"/>
  <c r="A1254" i="7"/>
  <c r="B1254" i="7"/>
  <c r="C1254" i="7"/>
  <c r="D1254" i="7"/>
  <c r="E1254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T1254" i="7"/>
  <c r="U1254" i="7"/>
  <c r="V1254" i="7"/>
  <c r="W1254" i="7"/>
  <c r="X1254" i="7"/>
  <c r="Y1254" i="7"/>
  <c r="A1255" i="7"/>
  <c r="B1255" i="7"/>
  <c r="C1255" i="7"/>
  <c r="D1255" i="7"/>
  <c r="E1255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T1255" i="7"/>
  <c r="U1255" i="7"/>
  <c r="V1255" i="7"/>
  <c r="W1255" i="7"/>
  <c r="X1255" i="7"/>
  <c r="Y1255" i="7"/>
  <c r="A1256" i="7"/>
  <c r="B1256" i="7"/>
  <c r="C1256" i="7"/>
  <c r="D1256" i="7"/>
  <c r="E1256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T1256" i="7"/>
  <c r="U1256" i="7"/>
  <c r="V1256" i="7"/>
  <c r="W1256" i="7"/>
  <c r="X1256" i="7"/>
  <c r="Y1256" i="7"/>
  <c r="A1257" i="7"/>
  <c r="B1257" i="7"/>
  <c r="C1257" i="7"/>
  <c r="D1257" i="7"/>
  <c r="E1257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T1257" i="7"/>
  <c r="U1257" i="7"/>
  <c r="V1257" i="7"/>
  <c r="W1257" i="7"/>
  <c r="X1257" i="7"/>
  <c r="Y1257" i="7"/>
  <c r="A1258" i="7"/>
  <c r="B1258" i="7"/>
  <c r="C1258" i="7"/>
  <c r="D1258" i="7"/>
  <c r="E1258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T1258" i="7"/>
  <c r="U1258" i="7"/>
  <c r="V1258" i="7"/>
  <c r="W1258" i="7"/>
  <c r="X1258" i="7"/>
  <c r="Y1258" i="7"/>
  <c r="A1259" i="7"/>
  <c r="B1259" i="7"/>
  <c r="C1259" i="7"/>
  <c r="D1259" i="7"/>
  <c r="E1259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T1259" i="7"/>
  <c r="U1259" i="7"/>
  <c r="V1259" i="7"/>
  <c r="W1259" i="7"/>
  <c r="X1259" i="7"/>
  <c r="Y1259" i="7"/>
  <c r="A1260" i="7"/>
  <c r="B1260" i="7"/>
  <c r="C1260" i="7"/>
  <c r="D1260" i="7"/>
  <c r="E1260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T1260" i="7"/>
  <c r="U1260" i="7"/>
  <c r="V1260" i="7"/>
  <c r="W1260" i="7"/>
  <c r="X1260" i="7"/>
  <c r="Y1260" i="7"/>
  <c r="A1261" i="7"/>
  <c r="B1261" i="7"/>
  <c r="C1261" i="7"/>
  <c r="D1261" i="7"/>
  <c r="E1261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T1261" i="7"/>
  <c r="U1261" i="7"/>
  <c r="V1261" i="7"/>
  <c r="W1261" i="7"/>
  <c r="X1261" i="7"/>
  <c r="Y1261" i="7"/>
  <c r="A1262" i="7"/>
  <c r="B1262" i="7"/>
  <c r="C1262" i="7"/>
  <c r="D1262" i="7"/>
  <c r="E1262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T1262" i="7"/>
  <c r="U1262" i="7"/>
  <c r="V1262" i="7"/>
  <c r="W1262" i="7"/>
  <c r="X1262" i="7"/>
  <c r="Y1262" i="7"/>
  <c r="A1263" i="7"/>
  <c r="B1263" i="7"/>
  <c r="C1263" i="7"/>
  <c r="D1263" i="7"/>
  <c r="E1263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T1263" i="7"/>
  <c r="U1263" i="7"/>
  <c r="V1263" i="7"/>
  <c r="W1263" i="7"/>
  <c r="X1263" i="7"/>
  <c r="Y1263" i="7"/>
  <c r="A1264" i="7"/>
  <c r="B1264" i="7"/>
  <c r="C1264" i="7"/>
  <c r="D1264" i="7"/>
  <c r="E1264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T1264" i="7"/>
  <c r="U1264" i="7"/>
  <c r="V1264" i="7"/>
  <c r="W1264" i="7"/>
  <c r="X1264" i="7"/>
  <c r="Y1264" i="7"/>
  <c r="A1265" i="7"/>
  <c r="B1265" i="7"/>
  <c r="C1265" i="7"/>
  <c r="D1265" i="7"/>
  <c r="E1265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T1265" i="7"/>
  <c r="U1265" i="7"/>
  <c r="V1265" i="7"/>
  <c r="W1265" i="7"/>
  <c r="X1265" i="7"/>
  <c r="Y1265" i="7"/>
  <c r="A1266" i="7"/>
  <c r="B1266" i="7"/>
  <c r="C1266" i="7"/>
  <c r="D1266" i="7"/>
  <c r="E1266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T1266" i="7"/>
  <c r="U1266" i="7"/>
  <c r="V1266" i="7"/>
  <c r="W1266" i="7"/>
  <c r="X1266" i="7"/>
  <c r="Y1266" i="7"/>
  <c r="A1267" i="7"/>
  <c r="B1267" i="7"/>
  <c r="C1267" i="7"/>
  <c r="D1267" i="7"/>
  <c r="E1267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T1267" i="7"/>
  <c r="U1267" i="7"/>
  <c r="V1267" i="7"/>
  <c r="W1267" i="7"/>
  <c r="X1267" i="7"/>
  <c r="Y1267" i="7"/>
  <c r="A1268" i="7"/>
  <c r="B1268" i="7"/>
  <c r="C1268" i="7"/>
  <c r="D1268" i="7"/>
  <c r="E1268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T1268" i="7"/>
  <c r="U1268" i="7"/>
  <c r="V1268" i="7"/>
  <c r="W1268" i="7"/>
  <c r="X1268" i="7"/>
  <c r="Y1268" i="7"/>
  <c r="A1269" i="7"/>
  <c r="B1269" i="7"/>
  <c r="C1269" i="7"/>
  <c r="D1269" i="7"/>
  <c r="E1269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T1269" i="7"/>
  <c r="U1269" i="7"/>
  <c r="V1269" i="7"/>
  <c r="W1269" i="7"/>
  <c r="X1269" i="7"/>
  <c r="Y1269" i="7"/>
  <c r="A1270" i="7"/>
  <c r="B1270" i="7"/>
  <c r="C1270" i="7"/>
  <c r="D1270" i="7"/>
  <c r="E1270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T1270" i="7"/>
  <c r="U1270" i="7"/>
  <c r="V1270" i="7"/>
  <c r="W1270" i="7"/>
  <c r="X1270" i="7"/>
  <c r="Y1270" i="7"/>
  <c r="A1271" i="7"/>
  <c r="B1271" i="7"/>
  <c r="C1271" i="7"/>
  <c r="D1271" i="7"/>
  <c r="E1271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T1271" i="7"/>
  <c r="U1271" i="7"/>
  <c r="V1271" i="7"/>
  <c r="W1271" i="7"/>
  <c r="X1271" i="7"/>
  <c r="Y1271" i="7"/>
  <c r="A1272" i="7"/>
  <c r="B1272" i="7"/>
  <c r="C1272" i="7"/>
  <c r="D1272" i="7"/>
  <c r="E1272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T1272" i="7"/>
  <c r="U1272" i="7"/>
  <c r="V1272" i="7"/>
  <c r="W1272" i="7"/>
  <c r="X1272" i="7"/>
  <c r="Y1272" i="7"/>
  <c r="A1273" i="7"/>
  <c r="B1273" i="7"/>
  <c r="C1273" i="7"/>
  <c r="D1273" i="7"/>
  <c r="E1273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T1273" i="7"/>
  <c r="U1273" i="7"/>
  <c r="V1273" i="7"/>
  <c r="W1273" i="7"/>
  <c r="X1273" i="7"/>
  <c r="Y1273" i="7"/>
  <c r="A1274" i="7"/>
  <c r="B1274" i="7"/>
  <c r="C1274" i="7"/>
  <c r="D1274" i="7"/>
  <c r="E1274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T1274" i="7"/>
  <c r="U1274" i="7"/>
  <c r="V1274" i="7"/>
  <c r="W1274" i="7"/>
  <c r="X1274" i="7"/>
  <c r="Y1274" i="7"/>
  <c r="A1275" i="7"/>
  <c r="B1275" i="7"/>
  <c r="C1275" i="7"/>
  <c r="D1275" i="7"/>
  <c r="E1275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T1275" i="7"/>
  <c r="U1275" i="7"/>
  <c r="V1275" i="7"/>
  <c r="W1275" i="7"/>
  <c r="X1275" i="7"/>
  <c r="Y1275" i="7"/>
  <c r="A1276" i="7"/>
  <c r="B1276" i="7"/>
  <c r="C1276" i="7"/>
  <c r="D1276" i="7"/>
  <c r="E1276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T1276" i="7"/>
  <c r="U1276" i="7"/>
  <c r="V1276" i="7"/>
  <c r="W1276" i="7"/>
  <c r="X1276" i="7"/>
  <c r="Y1276" i="7"/>
  <c r="A1277" i="7"/>
  <c r="B1277" i="7"/>
  <c r="C1277" i="7"/>
  <c r="D1277" i="7"/>
  <c r="E1277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T1277" i="7"/>
  <c r="U1277" i="7"/>
  <c r="V1277" i="7"/>
  <c r="W1277" i="7"/>
  <c r="X1277" i="7"/>
  <c r="Y1277" i="7"/>
  <c r="A1278" i="7"/>
  <c r="B1278" i="7"/>
  <c r="C1278" i="7"/>
  <c r="D1278" i="7"/>
  <c r="E1278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T1278" i="7"/>
  <c r="U1278" i="7"/>
  <c r="V1278" i="7"/>
  <c r="W1278" i="7"/>
  <c r="X1278" i="7"/>
  <c r="Y1278" i="7"/>
  <c r="A1279" i="7"/>
  <c r="B1279" i="7"/>
  <c r="C1279" i="7"/>
  <c r="D1279" i="7"/>
  <c r="E1279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T1279" i="7"/>
  <c r="U1279" i="7"/>
  <c r="V1279" i="7"/>
  <c r="W1279" i="7"/>
  <c r="X1279" i="7"/>
  <c r="Y1279" i="7"/>
  <c r="A1280" i="7"/>
  <c r="B1280" i="7"/>
  <c r="C1280" i="7"/>
  <c r="D1280" i="7"/>
  <c r="E1280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T1280" i="7"/>
  <c r="U1280" i="7"/>
  <c r="V1280" i="7"/>
  <c r="W1280" i="7"/>
  <c r="X1280" i="7"/>
  <c r="Y1280" i="7"/>
  <c r="A1281" i="7"/>
  <c r="B1281" i="7"/>
  <c r="C1281" i="7"/>
  <c r="D1281" i="7"/>
  <c r="E1281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T1281" i="7"/>
  <c r="U1281" i="7"/>
  <c r="V1281" i="7"/>
  <c r="W1281" i="7"/>
  <c r="X1281" i="7"/>
  <c r="Y1281" i="7"/>
  <c r="A1282" i="7"/>
  <c r="B1282" i="7"/>
  <c r="C1282" i="7"/>
  <c r="D1282" i="7"/>
  <c r="E1282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T1282" i="7"/>
  <c r="U1282" i="7"/>
  <c r="V1282" i="7"/>
  <c r="W1282" i="7"/>
  <c r="X1282" i="7"/>
  <c r="Y1282" i="7"/>
  <c r="A1283" i="7"/>
  <c r="B1283" i="7"/>
  <c r="C1283" i="7"/>
  <c r="D1283" i="7"/>
  <c r="E1283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T1283" i="7"/>
  <c r="U1283" i="7"/>
  <c r="V1283" i="7"/>
  <c r="W1283" i="7"/>
  <c r="X1283" i="7"/>
  <c r="Y1283" i="7"/>
  <c r="A1284" i="7"/>
  <c r="B1284" i="7"/>
  <c r="C1284" i="7"/>
  <c r="D1284" i="7"/>
  <c r="E1284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T1284" i="7"/>
  <c r="U1284" i="7"/>
  <c r="V1284" i="7"/>
  <c r="W1284" i="7"/>
  <c r="X1284" i="7"/>
  <c r="Y1284" i="7"/>
  <c r="A1285" i="7"/>
  <c r="B1285" i="7"/>
  <c r="C1285" i="7"/>
  <c r="D1285" i="7"/>
  <c r="E1285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T1285" i="7"/>
  <c r="U1285" i="7"/>
  <c r="V1285" i="7"/>
  <c r="W1285" i="7"/>
  <c r="X1285" i="7"/>
  <c r="Y1285" i="7"/>
  <c r="A1286" i="7"/>
  <c r="B1286" i="7"/>
  <c r="C1286" i="7"/>
  <c r="D1286" i="7"/>
  <c r="E1286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T1286" i="7"/>
  <c r="U1286" i="7"/>
  <c r="V1286" i="7"/>
  <c r="W1286" i="7"/>
  <c r="X1286" i="7"/>
  <c r="Y1286" i="7"/>
  <c r="A1287" i="7"/>
  <c r="B1287" i="7"/>
  <c r="C1287" i="7"/>
  <c r="D1287" i="7"/>
  <c r="E1287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T1287" i="7"/>
  <c r="U1287" i="7"/>
  <c r="V1287" i="7"/>
  <c r="W1287" i="7"/>
  <c r="X1287" i="7"/>
  <c r="Y1287" i="7"/>
  <c r="A1288" i="7"/>
  <c r="B1288" i="7"/>
  <c r="C1288" i="7"/>
  <c r="D1288" i="7"/>
  <c r="E1288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T1288" i="7"/>
  <c r="U1288" i="7"/>
  <c r="V1288" i="7"/>
  <c r="W1288" i="7"/>
  <c r="X1288" i="7"/>
  <c r="Y1288" i="7"/>
  <c r="A1289" i="7"/>
  <c r="B1289" i="7"/>
  <c r="C1289" i="7"/>
  <c r="D1289" i="7"/>
  <c r="E1289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T1289" i="7"/>
  <c r="U1289" i="7"/>
  <c r="V1289" i="7"/>
  <c r="W1289" i="7"/>
  <c r="X1289" i="7"/>
  <c r="Y1289" i="7"/>
  <c r="A1290" i="7"/>
  <c r="B1290" i="7"/>
  <c r="C1290" i="7"/>
  <c r="D1290" i="7"/>
  <c r="E1290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T1290" i="7"/>
  <c r="U1290" i="7"/>
  <c r="V1290" i="7"/>
  <c r="W1290" i="7"/>
  <c r="X1290" i="7"/>
  <c r="Y1290" i="7"/>
  <c r="A1291" i="7"/>
  <c r="B1291" i="7"/>
  <c r="C1291" i="7"/>
  <c r="D1291" i="7"/>
  <c r="E1291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T1291" i="7"/>
  <c r="U1291" i="7"/>
  <c r="V1291" i="7"/>
  <c r="W1291" i="7"/>
  <c r="X1291" i="7"/>
  <c r="Y1291" i="7"/>
  <c r="A1292" i="7"/>
  <c r="B1292" i="7"/>
  <c r="C1292" i="7"/>
  <c r="D1292" i="7"/>
  <c r="E1292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T1292" i="7"/>
  <c r="U1292" i="7"/>
  <c r="V1292" i="7"/>
  <c r="W1292" i="7"/>
  <c r="X1292" i="7"/>
  <c r="Y1292" i="7"/>
  <c r="A1293" i="7"/>
  <c r="B1293" i="7"/>
  <c r="C1293" i="7"/>
  <c r="D1293" i="7"/>
  <c r="E1293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T1293" i="7"/>
  <c r="U1293" i="7"/>
  <c r="V1293" i="7"/>
  <c r="W1293" i="7"/>
  <c r="X1293" i="7"/>
  <c r="Y1293" i="7"/>
  <c r="A1294" i="7"/>
  <c r="B1294" i="7"/>
  <c r="C1294" i="7"/>
  <c r="D1294" i="7"/>
  <c r="E1294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T1294" i="7"/>
  <c r="U1294" i="7"/>
  <c r="V1294" i="7"/>
  <c r="W1294" i="7"/>
  <c r="X1294" i="7"/>
  <c r="Y1294" i="7"/>
  <c r="A1295" i="7"/>
  <c r="B1295" i="7"/>
  <c r="C1295" i="7"/>
  <c r="D1295" i="7"/>
  <c r="E1295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T1295" i="7"/>
  <c r="U1295" i="7"/>
  <c r="V1295" i="7"/>
  <c r="W1295" i="7"/>
  <c r="X1295" i="7"/>
  <c r="Y1295" i="7"/>
  <c r="A1296" i="7"/>
  <c r="B1296" i="7"/>
  <c r="C1296" i="7"/>
  <c r="D1296" i="7"/>
  <c r="E1296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T1296" i="7"/>
  <c r="U1296" i="7"/>
  <c r="V1296" i="7"/>
  <c r="W1296" i="7"/>
  <c r="X1296" i="7"/>
  <c r="Y1296" i="7"/>
  <c r="A1297" i="7"/>
  <c r="B1297" i="7"/>
  <c r="C1297" i="7"/>
  <c r="D1297" i="7"/>
  <c r="E1297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T1297" i="7"/>
  <c r="U1297" i="7"/>
  <c r="V1297" i="7"/>
  <c r="W1297" i="7"/>
  <c r="X1297" i="7"/>
  <c r="Y1297" i="7"/>
  <c r="A1298" i="7"/>
  <c r="B1298" i="7"/>
  <c r="C1298" i="7"/>
  <c r="D1298" i="7"/>
  <c r="E1298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T1298" i="7"/>
  <c r="U1298" i="7"/>
  <c r="V1298" i="7"/>
  <c r="W1298" i="7"/>
  <c r="X1298" i="7"/>
  <c r="Y1298" i="7"/>
  <c r="A1299" i="7"/>
  <c r="B1299" i="7"/>
  <c r="C1299" i="7"/>
  <c r="D1299" i="7"/>
  <c r="E1299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T1299" i="7"/>
  <c r="U1299" i="7"/>
  <c r="V1299" i="7"/>
  <c r="W1299" i="7"/>
  <c r="X1299" i="7"/>
  <c r="Y1299" i="7"/>
  <c r="A1300" i="7"/>
  <c r="B1300" i="7"/>
  <c r="C1300" i="7"/>
  <c r="D1300" i="7"/>
  <c r="E1300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T1300" i="7"/>
  <c r="U1300" i="7"/>
  <c r="V1300" i="7"/>
  <c r="W1300" i="7"/>
  <c r="X1300" i="7"/>
  <c r="Y1300" i="7"/>
  <c r="A1301" i="7"/>
  <c r="B1301" i="7"/>
  <c r="C1301" i="7"/>
  <c r="D1301" i="7"/>
  <c r="E1301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T1301" i="7"/>
  <c r="U1301" i="7"/>
  <c r="V1301" i="7"/>
  <c r="W1301" i="7"/>
  <c r="X1301" i="7"/>
  <c r="Y1301" i="7"/>
  <c r="A1302" i="7"/>
  <c r="B1302" i="7"/>
  <c r="C1302" i="7"/>
  <c r="D1302" i="7"/>
  <c r="E1302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T1302" i="7"/>
  <c r="U1302" i="7"/>
  <c r="V1302" i="7"/>
  <c r="W1302" i="7"/>
  <c r="X1302" i="7"/>
  <c r="Y1302" i="7"/>
  <c r="A1303" i="7"/>
  <c r="B1303" i="7"/>
  <c r="C1303" i="7"/>
  <c r="D1303" i="7"/>
  <c r="E1303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T1303" i="7"/>
  <c r="U1303" i="7"/>
  <c r="V1303" i="7"/>
  <c r="W1303" i="7"/>
  <c r="X1303" i="7"/>
  <c r="Y1303" i="7"/>
  <c r="A1304" i="7"/>
  <c r="B1304" i="7"/>
  <c r="C1304" i="7"/>
  <c r="D1304" i="7"/>
  <c r="E1304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T1304" i="7"/>
  <c r="U1304" i="7"/>
  <c r="V1304" i="7"/>
  <c r="W1304" i="7"/>
  <c r="X1304" i="7"/>
  <c r="Y1304" i="7"/>
  <c r="A1305" i="7"/>
  <c r="B1305" i="7"/>
  <c r="C1305" i="7"/>
  <c r="D1305" i="7"/>
  <c r="E1305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T1305" i="7"/>
  <c r="U1305" i="7"/>
  <c r="V1305" i="7"/>
  <c r="W1305" i="7"/>
  <c r="X1305" i="7"/>
  <c r="Y1305" i="7"/>
  <c r="A1306" i="7"/>
  <c r="B1306" i="7"/>
  <c r="C1306" i="7"/>
  <c r="D1306" i="7"/>
  <c r="E1306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T1306" i="7"/>
  <c r="U1306" i="7"/>
  <c r="V1306" i="7"/>
  <c r="W1306" i="7"/>
  <c r="X1306" i="7"/>
  <c r="Y1306" i="7"/>
  <c r="A1307" i="7"/>
  <c r="B1307" i="7"/>
  <c r="C1307" i="7"/>
  <c r="D1307" i="7"/>
  <c r="E1307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T1307" i="7"/>
  <c r="U1307" i="7"/>
  <c r="V1307" i="7"/>
  <c r="W1307" i="7"/>
  <c r="X1307" i="7"/>
  <c r="Y1307" i="7"/>
  <c r="A1308" i="7"/>
  <c r="B1308" i="7"/>
  <c r="C1308" i="7"/>
  <c r="D1308" i="7"/>
  <c r="E1308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T1308" i="7"/>
  <c r="U1308" i="7"/>
  <c r="V1308" i="7"/>
  <c r="W1308" i="7"/>
  <c r="X1308" i="7"/>
  <c r="Y1308" i="7"/>
  <c r="A1309" i="7"/>
  <c r="B1309" i="7"/>
  <c r="C1309" i="7"/>
  <c r="D1309" i="7"/>
  <c r="E1309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T1309" i="7"/>
  <c r="U1309" i="7"/>
  <c r="V1309" i="7"/>
  <c r="W1309" i="7"/>
  <c r="X1309" i="7"/>
  <c r="Y1309" i="7"/>
  <c r="A1310" i="7"/>
  <c r="B1310" i="7"/>
  <c r="C1310" i="7"/>
  <c r="D1310" i="7"/>
  <c r="E1310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T1310" i="7"/>
  <c r="U1310" i="7"/>
  <c r="V1310" i="7"/>
  <c r="W1310" i="7"/>
  <c r="X1310" i="7"/>
  <c r="Y1310" i="7"/>
  <c r="A1311" i="7"/>
  <c r="B1311" i="7"/>
  <c r="C1311" i="7"/>
  <c r="D1311" i="7"/>
  <c r="E1311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T1311" i="7"/>
  <c r="U1311" i="7"/>
  <c r="V1311" i="7"/>
  <c r="W1311" i="7"/>
  <c r="X1311" i="7"/>
  <c r="Y1311" i="7"/>
  <c r="A1312" i="7"/>
  <c r="B1312" i="7"/>
  <c r="C1312" i="7"/>
  <c r="D1312" i="7"/>
  <c r="E1312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T1312" i="7"/>
  <c r="U1312" i="7"/>
  <c r="V1312" i="7"/>
  <c r="W1312" i="7"/>
  <c r="X1312" i="7"/>
  <c r="Y1312" i="7"/>
  <c r="A1313" i="7"/>
  <c r="B1313" i="7"/>
  <c r="C1313" i="7"/>
  <c r="D1313" i="7"/>
  <c r="E1313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T1313" i="7"/>
  <c r="U1313" i="7"/>
  <c r="V1313" i="7"/>
  <c r="W1313" i="7"/>
  <c r="X1313" i="7"/>
  <c r="Y1313" i="7"/>
  <c r="A1314" i="7"/>
  <c r="B1314" i="7"/>
  <c r="C1314" i="7"/>
  <c r="D1314" i="7"/>
  <c r="E1314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T1314" i="7"/>
  <c r="U1314" i="7"/>
  <c r="V1314" i="7"/>
  <c r="W1314" i="7"/>
  <c r="X1314" i="7"/>
  <c r="Y1314" i="7"/>
  <c r="A1315" i="7"/>
  <c r="B1315" i="7"/>
  <c r="C1315" i="7"/>
  <c r="D1315" i="7"/>
  <c r="E1315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T1315" i="7"/>
  <c r="U1315" i="7"/>
  <c r="V1315" i="7"/>
  <c r="W1315" i="7"/>
  <c r="X1315" i="7"/>
  <c r="Y1315" i="7"/>
  <c r="A1316" i="7"/>
  <c r="B1316" i="7"/>
  <c r="C1316" i="7"/>
  <c r="D1316" i="7"/>
  <c r="E1316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T1316" i="7"/>
  <c r="U1316" i="7"/>
  <c r="V1316" i="7"/>
  <c r="W1316" i="7"/>
  <c r="X1316" i="7"/>
  <c r="Y1316" i="7"/>
  <c r="A1317" i="7"/>
  <c r="B1317" i="7"/>
  <c r="C1317" i="7"/>
  <c r="D1317" i="7"/>
  <c r="E1317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T1317" i="7"/>
  <c r="U1317" i="7"/>
  <c r="V1317" i="7"/>
  <c r="W1317" i="7"/>
  <c r="X1317" i="7"/>
  <c r="Y1317" i="7"/>
  <c r="A1318" i="7"/>
  <c r="B1318" i="7"/>
  <c r="C1318" i="7"/>
  <c r="D1318" i="7"/>
  <c r="E1318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T1318" i="7"/>
  <c r="U1318" i="7"/>
  <c r="V1318" i="7"/>
  <c r="W1318" i="7"/>
  <c r="X1318" i="7"/>
  <c r="Y1318" i="7"/>
  <c r="A1319" i="7"/>
  <c r="B1319" i="7"/>
  <c r="C1319" i="7"/>
  <c r="D1319" i="7"/>
  <c r="E1319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T1319" i="7"/>
  <c r="U1319" i="7"/>
  <c r="V1319" i="7"/>
  <c r="W1319" i="7"/>
  <c r="X1319" i="7"/>
  <c r="Y1319" i="7"/>
  <c r="A1320" i="7"/>
  <c r="B1320" i="7"/>
  <c r="C1320" i="7"/>
  <c r="D1320" i="7"/>
  <c r="E1320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T1320" i="7"/>
  <c r="U1320" i="7"/>
  <c r="V1320" i="7"/>
  <c r="W1320" i="7"/>
  <c r="X1320" i="7"/>
  <c r="Y1320" i="7"/>
  <c r="A1321" i="7"/>
  <c r="B1321" i="7"/>
  <c r="C1321" i="7"/>
  <c r="D1321" i="7"/>
  <c r="E1321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T1321" i="7"/>
  <c r="U1321" i="7"/>
  <c r="V1321" i="7"/>
  <c r="W1321" i="7"/>
  <c r="X1321" i="7"/>
  <c r="Y1321" i="7"/>
  <c r="A1322" i="7"/>
  <c r="B1322" i="7"/>
  <c r="C1322" i="7"/>
  <c r="D1322" i="7"/>
  <c r="E1322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T1322" i="7"/>
  <c r="U1322" i="7"/>
  <c r="V1322" i="7"/>
  <c r="W1322" i="7"/>
  <c r="X1322" i="7"/>
  <c r="Y1322" i="7"/>
  <c r="A1323" i="7"/>
  <c r="B1323" i="7"/>
  <c r="C1323" i="7"/>
  <c r="D1323" i="7"/>
  <c r="E1323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T1323" i="7"/>
  <c r="U1323" i="7"/>
  <c r="V1323" i="7"/>
  <c r="W1323" i="7"/>
  <c r="X1323" i="7"/>
  <c r="Y1323" i="7"/>
  <c r="A1324" i="7"/>
  <c r="B1324" i="7"/>
  <c r="C1324" i="7"/>
  <c r="D1324" i="7"/>
  <c r="E1324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T1324" i="7"/>
  <c r="U1324" i="7"/>
  <c r="V1324" i="7"/>
  <c r="W1324" i="7"/>
  <c r="X1324" i="7"/>
  <c r="Y1324" i="7"/>
  <c r="A1325" i="7"/>
  <c r="B1325" i="7"/>
  <c r="C1325" i="7"/>
  <c r="D1325" i="7"/>
  <c r="E1325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T1325" i="7"/>
  <c r="U1325" i="7"/>
  <c r="V1325" i="7"/>
  <c r="W1325" i="7"/>
  <c r="X1325" i="7"/>
  <c r="Y1325" i="7"/>
  <c r="A1326" i="7"/>
  <c r="B1326" i="7"/>
  <c r="C1326" i="7"/>
  <c r="D1326" i="7"/>
  <c r="E1326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T1326" i="7"/>
  <c r="U1326" i="7"/>
  <c r="V1326" i="7"/>
  <c r="W1326" i="7"/>
  <c r="X1326" i="7"/>
  <c r="Y1326" i="7"/>
  <c r="A1327" i="7"/>
  <c r="B1327" i="7"/>
  <c r="C1327" i="7"/>
  <c r="D1327" i="7"/>
  <c r="E1327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T1327" i="7"/>
  <c r="U1327" i="7"/>
  <c r="V1327" i="7"/>
  <c r="W1327" i="7"/>
  <c r="X1327" i="7"/>
  <c r="Y1327" i="7"/>
  <c r="A1328" i="7"/>
  <c r="B1328" i="7"/>
  <c r="C1328" i="7"/>
  <c r="D1328" i="7"/>
  <c r="E1328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T1328" i="7"/>
  <c r="U1328" i="7"/>
  <c r="V1328" i="7"/>
  <c r="W1328" i="7"/>
  <c r="X1328" i="7"/>
  <c r="Y1328" i="7"/>
  <c r="A1329" i="7"/>
  <c r="B1329" i="7"/>
  <c r="C1329" i="7"/>
  <c r="D1329" i="7"/>
  <c r="E1329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T1329" i="7"/>
  <c r="U1329" i="7"/>
  <c r="V1329" i="7"/>
  <c r="W1329" i="7"/>
  <c r="X1329" i="7"/>
  <c r="Y1329" i="7"/>
  <c r="A1330" i="7"/>
  <c r="B1330" i="7"/>
  <c r="C1330" i="7"/>
  <c r="D1330" i="7"/>
  <c r="E1330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T1330" i="7"/>
  <c r="U1330" i="7"/>
  <c r="V1330" i="7"/>
  <c r="W1330" i="7"/>
  <c r="X1330" i="7"/>
  <c r="Y1330" i="7"/>
  <c r="A1331" i="7"/>
  <c r="B1331" i="7"/>
  <c r="C1331" i="7"/>
  <c r="D1331" i="7"/>
  <c r="E1331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T1331" i="7"/>
  <c r="U1331" i="7"/>
  <c r="V1331" i="7"/>
  <c r="W1331" i="7"/>
  <c r="X1331" i="7"/>
  <c r="Y1331" i="7"/>
  <c r="A1332" i="7"/>
  <c r="B1332" i="7"/>
  <c r="C1332" i="7"/>
  <c r="D1332" i="7"/>
  <c r="E1332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T1332" i="7"/>
  <c r="U1332" i="7"/>
  <c r="V1332" i="7"/>
  <c r="W1332" i="7"/>
  <c r="X1332" i="7"/>
  <c r="Y1332" i="7"/>
  <c r="A1333" i="7"/>
  <c r="B1333" i="7"/>
  <c r="C1333" i="7"/>
  <c r="D1333" i="7"/>
  <c r="E1333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T1333" i="7"/>
  <c r="U1333" i="7"/>
  <c r="V1333" i="7"/>
  <c r="W1333" i="7"/>
  <c r="X1333" i="7"/>
  <c r="Y1333" i="7"/>
  <c r="A1334" i="7"/>
  <c r="B1334" i="7"/>
  <c r="C1334" i="7"/>
  <c r="D1334" i="7"/>
  <c r="E1334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T1334" i="7"/>
  <c r="U1334" i="7"/>
  <c r="V1334" i="7"/>
  <c r="W1334" i="7"/>
  <c r="X1334" i="7"/>
  <c r="Y1334" i="7"/>
  <c r="A1335" i="7"/>
  <c r="B1335" i="7"/>
  <c r="C1335" i="7"/>
  <c r="D1335" i="7"/>
  <c r="E1335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T1335" i="7"/>
  <c r="U1335" i="7"/>
  <c r="V1335" i="7"/>
  <c r="W1335" i="7"/>
  <c r="X1335" i="7"/>
  <c r="Y1335" i="7"/>
  <c r="A1336" i="7"/>
  <c r="B1336" i="7"/>
  <c r="C1336" i="7"/>
  <c r="D1336" i="7"/>
  <c r="E1336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T1336" i="7"/>
  <c r="U1336" i="7"/>
  <c r="V1336" i="7"/>
  <c r="W1336" i="7"/>
  <c r="X1336" i="7"/>
  <c r="Y1336" i="7"/>
  <c r="A1337" i="7"/>
  <c r="B1337" i="7"/>
  <c r="C1337" i="7"/>
  <c r="D1337" i="7"/>
  <c r="E1337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T1337" i="7"/>
  <c r="U1337" i="7"/>
  <c r="V1337" i="7"/>
  <c r="W1337" i="7"/>
  <c r="X1337" i="7"/>
  <c r="Y1337" i="7"/>
  <c r="A1338" i="7"/>
  <c r="B1338" i="7"/>
  <c r="C1338" i="7"/>
  <c r="D1338" i="7"/>
  <c r="E1338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T1338" i="7"/>
  <c r="U1338" i="7"/>
  <c r="V1338" i="7"/>
  <c r="W1338" i="7"/>
  <c r="X1338" i="7"/>
  <c r="Y1338" i="7"/>
  <c r="A1339" i="7"/>
  <c r="B1339" i="7"/>
  <c r="C1339" i="7"/>
  <c r="D1339" i="7"/>
  <c r="E1339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T1339" i="7"/>
  <c r="U1339" i="7"/>
  <c r="V1339" i="7"/>
  <c r="W1339" i="7"/>
  <c r="X1339" i="7"/>
  <c r="Y1339" i="7"/>
  <c r="A1340" i="7"/>
  <c r="B1340" i="7"/>
  <c r="C1340" i="7"/>
  <c r="D1340" i="7"/>
  <c r="E1340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T1340" i="7"/>
  <c r="U1340" i="7"/>
  <c r="V1340" i="7"/>
  <c r="W1340" i="7"/>
  <c r="X1340" i="7"/>
  <c r="Y1340" i="7"/>
  <c r="A1341" i="7"/>
  <c r="B1341" i="7"/>
  <c r="C1341" i="7"/>
  <c r="D1341" i="7"/>
  <c r="E1341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T1341" i="7"/>
  <c r="U1341" i="7"/>
  <c r="V1341" i="7"/>
  <c r="W1341" i="7"/>
  <c r="X1341" i="7"/>
  <c r="Y1341" i="7"/>
  <c r="A1342" i="7"/>
  <c r="B1342" i="7"/>
  <c r="C1342" i="7"/>
  <c r="D1342" i="7"/>
  <c r="E1342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T1342" i="7"/>
  <c r="U1342" i="7"/>
  <c r="V1342" i="7"/>
  <c r="W1342" i="7"/>
  <c r="X1342" i="7"/>
  <c r="Y1342" i="7"/>
  <c r="A1343" i="7"/>
  <c r="B1343" i="7"/>
  <c r="C1343" i="7"/>
  <c r="D1343" i="7"/>
  <c r="E1343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T1343" i="7"/>
  <c r="U1343" i="7"/>
  <c r="V1343" i="7"/>
  <c r="W1343" i="7"/>
  <c r="X1343" i="7"/>
  <c r="Y1343" i="7"/>
  <c r="A1344" i="7"/>
  <c r="B1344" i="7"/>
  <c r="C1344" i="7"/>
  <c r="D1344" i="7"/>
  <c r="E1344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T1344" i="7"/>
  <c r="U1344" i="7"/>
  <c r="V1344" i="7"/>
  <c r="W1344" i="7"/>
  <c r="X1344" i="7"/>
  <c r="Y1344" i="7"/>
  <c r="A1345" i="7"/>
  <c r="B1345" i="7"/>
  <c r="C1345" i="7"/>
  <c r="D1345" i="7"/>
  <c r="E1345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T1345" i="7"/>
  <c r="U1345" i="7"/>
  <c r="V1345" i="7"/>
  <c r="W1345" i="7"/>
  <c r="X1345" i="7"/>
  <c r="Y1345" i="7"/>
  <c r="A1346" i="7"/>
  <c r="B1346" i="7"/>
  <c r="C1346" i="7"/>
  <c r="D1346" i="7"/>
  <c r="E1346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T1346" i="7"/>
  <c r="U1346" i="7"/>
  <c r="V1346" i="7"/>
  <c r="W1346" i="7"/>
  <c r="X1346" i="7"/>
  <c r="Y1346" i="7"/>
  <c r="A1347" i="7"/>
  <c r="B1347" i="7"/>
  <c r="C1347" i="7"/>
  <c r="D1347" i="7"/>
  <c r="E1347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T1347" i="7"/>
  <c r="U1347" i="7"/>
  <c r="V1347" i="7"/>
  <c r="W1347" i="7"/>
  <c r="X1347" i="7"/>
  <c r="Y1347" i="7"/>
  <c r="A1348" i="7"/>
  <c r="B1348" i="7"/>
  <c r="C1348" i="7"/>
  <c r="D1348" i="7"/>
  <c r="E1348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T1348" i="7"/>
  <c r="U1348" i="7"/>
  <c r="V1348" i="7"/>
  <c r="W1348" i="7"/>
  <c r="X1348" i="7"/>
  <c r="Y1348" i="7"/>
  <c r="A1349" i="7"/>
  <c r="B1349" i="7"/>
  <c r="C1349" i="7"/>
  <c r="D1349" i="7"/>
  <c r="E1349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T1349" i="7"/>
  <c r="U1349" i="7"/>
  <c r="V1349" i="7"/>
  <c r="W1349" i="7"/>
  <c r="X1349" i="7"/>
  <c r="Y1349" i="7"/>
  <c r="A1350" i="7"/>
  <c r="B1350" i="7"/>
  <c r="C1350" i="7"/>
  <c r="D1350" i="7"/>
  <c r="E1350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T1350" i="7"/>
  <c r="U1350" i="7"/>
  <c r="V1350" i="7"/>
  <c r="W1350" i="7"/>
  <c r="X1350" i="7"/>
  <c r="Y1350" i="7"/>
  <c r="A1351" i="7"/>
  <c r="B1351" i="7"/>
  <c r="C1351" i="7"/>
  <c r="D1351" i="7"/>
  <c r="E1351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T1351" i="7"/>
  <c r="U1351" i="7"/>
  <c r="V1351" i="7"/>
  <c r="W1351" i="7"/>
  <c r="X1351" i="7"/>
  <c r="Y1351" i="7"/>
  <c r="A1352" i="7"/>
  <c r="B1352" i="7"/>
  <c r="C1352" i="7"/>
  <c r="D1352" i="7"/>
  <c r="E1352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T1352" i="7"/>
  <c r="U1352" i="7"/>
  <c r="V1352" i="7"/>
  <c r="W1352" i="7"/>
  <c r="X1352" i="7"/>
  <c r="Y1352" i="7"/>
  <c r="A1353" i="7"/>
  <c r="B1353" i="7"/>
  <c r="C1353" i="7"/>
  <c r="D1353" i="7"/>
  <c r="E1353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T1353" i="7"/>
  <c r="U1353" i="7"/>
  <c r="V1353" i="7"/>
  <c r="W1353" i="7"/>
  <c r="X1353" i="7"/>
  <c r="Y1353" i="7"/>
  <c r="A1354" i="7"/>
  <c r="B1354" i="7"/>
  <c r="C1354" i="7"/>
  <c r="D1354" i="7"/>
  <c r="E1354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T1354" i="7"/>
  <c r="U1354" i="7"/>
  <c r="V1354" i="7"/>
  <c r="W1354" i="7"/>
  <c r="X1354" i="7"/>
  <c r="Y1354" i="7"/>
  <c r="A1355" i="7"/>
  <c r="B1355" i="7"/>
  <c r="C1355" i="7"/>
  <c r="D1355" i="7"/>
  <c r="E1355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T1355" i="7"/>
  <c r="U1355" i="7"/>
  <c r="V1355" i="7"/>
  <c r="W1355" i="7"/>
  <c r="X1355" i="7"/>
  <c r="Y1355" i="7"/>
  <c r="A1356" i="7"/>
  <c r="B1356" i="7"/>
  <c r="C1356" i="7"/>
  <c r="D1356" i="7"/>
  <c r="E1356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T1356" i="7"/>
  <c r="U1356" i="7"/>
  <c r="V1356" i="7"/>
  <c r="W1356" i="7"/>
  <c r="X1356" i="7"/>
  <c r="Y1356" i="7"/>
  <c r="A1357" i="7"/>
  <c r="B1357" i="7"/>
  <c r="C1357" i="7"/>
  <c r="D1357" i="7"/>
  <c r="E1357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T1357" i="7"/>
  <c r="U1357" i="7"/>
  <c r="V1357" i="7"/>
  <c r="W1357" i="7"/>
  <c r="X1357" i="7"/>
  <c r="Y1357" i="7"/>
  <c r="A1358" i="7"/>
  <c r="B1358" i="7"/>
  <c r="C1358" i="7"/>
  <c r="D1358" i="7"/>
  <c r="E1358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T1358" i="7"/>
  <c r="U1358" i="7"/>
  <c r="V1358" i="7"/>
  <c r="W1358" i="7"/>
  <c r="X1358" i="7"/>
  <c r="Y1358" i="7"/>
  <c r="A1359" i="7"/>
  <c r="B1359" i="7"/>
  <c r="C1359" i="7"/>
  <c r="D1359" i="7"/>
  <c r="E1359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T1359" i="7"/>
  <c r="U1359" i="7"/>
  <c r="V1359" i="7"/>
  <c r="W1359" i="7"/>
  <c r="X1359" i="7"/>
  <c r="Y1359" i="7"/>
  <c r="A1360" i="7"/>
  <c r="B1360" i="7"/>
  <c r="C1360" i="7"/>
  <c r="D1360" i="7"/>
  <c r="E1360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T1360" i="7"/>
  <c r="U1360" i="7"/>
  <c r="V1360" i="7"/>
  <c r="W1360" i="7"/>
  <c r="X1360" i="7"/>
  <c r="Y1360" i="7"/>
  <c r="A1361" i="7"/>
  <c r="B1361" i="7"/>
  <c r="C1361" i="7"/>
  <c r="D1361" i="7"/>
  <c r="E1361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T1361" i="7"/>
  <c r="U1361" i="7"/>
  <c r="V1361" i="7"/>
  <c r="W1361" i="7"/>
  <c r="X1361" i="7"/>
  <c r="Y1361" i="7"/>
  <c r="A1362" i="7"/>
  <c r="B1362" i="7"/>
  <c r="C1362" i="7"/>
  <c r="D1362" i="7"/>
  <c r="E1362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T1362" i="7"/>
  <c r="U1362" i="7"/>
  <c r="V1362" i="7"/>
  <c r="W1362" i="7"/>
  <c r="X1362" i="7"/>
  <c r="Y1362" i="7"/>
  <c r="A1363" i="7"/>
  <c r="B1363" i="7"/>
  <c r="C1363" i="7"/>
  <c r="D1363" i="7"/>
  <c r="E1363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T1363" i="7"/>
  <c r="U1363" i="7"/>
  <c r="V1363" i="7"/>
  <c r="W1363" i="7"/>
  <c r="X1363" i="7"/>
  <c r="Y1363" i="7"/>
  <c r="A1364" i="7"/>
  <c r="B1364" i="7"/>
  <c r="C1364" i="7"/>
  <c r="D1364" i="7"/>
  <c r="E1364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T1364" i="7"/>
  <c r="U1364" i="7"/>
  <c r="V1364" i="7"/>
  <c r="W1364" i="7"/>
  <c r="X1364" i="7"/>
  <c r="Y1364" i="7"/>
  <c r="A1365" i="7"/>
  <c r="B1365" i="7"/>
  <c r="C1365" i="7"/>
  <c r="D1365" i="7"/>
  <c r="E1365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T1365" i="7"/>
  <c r="U1365" i="7"/>
  <c r="V1365" i="7"/>
  <c r="W1365" i="7"/>
  <c r="X1365" i="7"/>
  <c r="Y1365" i="7"/>
  <c r="A1366" i="7"/>
  <c r="B1366" i="7"/>
  <c r="C1366" i="7"/>
  <c r="D1366" i="7"/>
  <c r="E1366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T1366" i="7"/>
  <c r="U1366" i="7"/>
  <c r="V1366" i="7"/>
  <c r="W1366" i="7"/>
  <c r="X1366" i="7"/>
  <c r="Y1366" i="7"/>
  <c r="A1367" i="7"/>
  <c r="B1367" i="7"/>
  <c r="C1367" i="7"/>
  <c r="D1367" i="7"/>
  <c r="E1367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T1367" i="7"/>
  <c r="U1367" i="7"/>
  <c r="V1367" i="7"/>
  <c r="W1367" i="7"/>
  <c r="X1367" i="7"/>
  <c r="Y1367" i="7"/>
  <c r="A1368" i="7"/>
  <c r="B1368" i="7"/>
  <c r="C1368" i="7"/>
  <c r="D1368" i="7"/>
  <c r="E1368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T1368" i="7"/>
  <c r="U1368" i="7"/>
  <c r="V1368" i="7"/>
  <c r="W1368" i="7"/>
  <c r="X1368" i="7"/>
  <c r="Y1368" i="7"/>
  <c r="A1369" i="7"/>
  <c r="B1369" i="7"/>
  <c r="C1369" i="7"/>
  <c r="D1369" i="7"/>
  <c r="E1369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T1369" i="7"/>
  <c r="U1369" i="7"/>
  <c r="V1369" i="7"/>
  <c r="W1369" i="7"/>
  <c r="X1369" i="7"/>
  <c r="Y1369" i="7"/>
  <c r="A1370" i="7"/>
  <c r="B1370" i="7"/>
  <c r="C1370" i="7"/>
  <c r="D1370" i="7"/>
  <c r="E1370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T1370" i="7"/>
  <c r="U1370" i="7"/>
  <c r="V1370" i="7"/>
  <c r="W1370" i="7"/>
  <c r="X1370" i="7"/>
  <c r="Y1370" i="7"/>
  <c r="A1371" i="7"/>
  <c r="B1371" i="7"/>
  <c r="C1371" i="7"/>
  <c r="D1371" i="7"/>
  <c r="E1371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T1371" i="7"/>
  <c r="U1371" i="7"/>
  <c r="V1371" i="7"/>
  <c r="W1371" i="7"/>
  <c r="X1371" i="7"/>
  <c r="Y1371" i="7"/>
  <c r="A1372" i="7"/>
  <c r="B1372" i="7"/>
  <c r="C1372" i="7"/>
  <c r="D1372" i="7"/>
  <c r="E1372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T1372" i="7"/>
  <c r="U1372" i="7"/>
  <c r="V1372" i="7"/>
  <c r="W1372" i="7"/>
  <c r="X1372" i="7"/>
  <c r="Y1372" i="7"/>
  <c r="A1373" i="7"/>
  <c r="B1373" i="7"/>
  <c r="C1373" i="7"/>
  <c r="D1373" i="7"/>
  <c r="E1373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T1373" i="7"/>
  <c r="U1373" i="7"/>
  <c r="V1373" i="7"/>
  <c r="W1373" i="7"/>
  <c r="X1373" i="7"/>
  <c r="Y1373" i="7"/>
  <c r="A1374" i="7"/>
  <c r="B1374" i="7"/>
  <c r="C1374" i="7"/>
  <c r="D1374" i="7"/>
  <c r="E1374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T1374" i="7"/>
  <c r="U1374" i="7"/>
  <c r="V1374" i="7"/>
  <c r="W1374" i="7"/>
  <c r="X1374" i="7"/>
  <c r="Y1374" i="7"/>
  <c r="A1375" i="7"/>
  <c r="B1375" i="7"/>
  <c r="C1375" i="7"/>
  <c r="D1375" i="7"/>
  <c r="E1375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T1375" i="7"/>
  <c r="U1375" i="7"/>
  <c r="V1375" i="7"/>
  <c r="W1375" i="7"/>
  <c r="X1375" i="7"/>
  <c r="Y1375" i="7"/>
  <c r="A1376" i="7"/>
  <c r="B1376" i="7"/>
  <c r="C1376" i="7"/>
  <c r="D1376" i="7"/>
  <c r="E1376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T1376" i="7"/>
  <c r="U1376" i="7"/>
  <c r="V1376" i="7"/>
  <c r="W1376" i="7"/>
  <c r="X1376" i="7"/>
  <c r="Y1376" i="7"/>
  <c r="A1377" i="7"/>
  <c r="B1377" i="7"/>
  <c r="C1377" i="7"/>
  <c r="D1377" i="7"/>
  <c r="E1377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T1377" i="7"/>
  <c r="U1377" i="7"/>
  <c r="V1377" i="7"/>
  <c r="W1377" i="7"/>
  <c r="X1377" i="7"/>
  <c r="Y1377" i="7"/>
  <c r="A1378" i="7"/>
  <c r="B1378" i="7"/>
  <c r="C1378" i="7"/>
  <c r="D1378" i="7"/>
  <c r="E1378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T1378" i="7"/>
  <c r="U1378" i="7"/>
  <c r="V1378" i="7"/>
  <c r="W1378" i="7"/>
  <c r="X1378" i="7"/>
  <c r="Y1378" i="7"/>
  <c r="A1379" i="7"/>
  <c r="B1379" i="7"/>
  <c r="C1379" i="7"/>
  <c r="D1379" i="7"/>
  <c r="E1379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T1379" i="7"/>
  <c r="U1379" i="7"/>
  <c r="V1379" i="7"/>
  <c r="W1379" i="7"/>
  <c r="X1379" i="7"/>
  <c r="Y1379" i="7"/>
  <c r="A1380" i="7"/>
  <c r="B1380" i="7"/>
  <c r="C1380" i="7"/>
  <c r="D1380" i="7"/>
  <c r="E1380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T1380" i="7"/>
  <c r="U1380" i="7"/>
  <c r="V1380" i="7"/>
  <c r="W1380" i="7"/>
  <c r="X1380" i="7"/>
  <c r="Y1380" i="7"/>
  <c r="A1381" i="7"/>
  <c r="B1381" i="7"/>
  <c r="C1381" i="7"/>
  <c r="D1381" i="7"/>
  <c r="E1381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T1381" i="7"/>
  <c r="U1381" i="7"/>
  <c r="V1381" i="7"/>
  <c r="W1381" i="7"/>
  <c r="X1381" i="7"/>
  <c r="Y1381" i="7"/>
  <c r="A1382" i="7"/>
  <c r="B1382" i="7"/>
  <c r="C1382" i="7"/>
  <c r="D1382" i="7"/>
  <c r="E1382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T1382" i="7"/>
  <c r="U1382" i="7"/>
  <c r="V1382" i="7"/>
  <c r="W1382" i="7"/>
  <c r="X1382" i="7"/>
  <c r="Y1382" i="7"/>
  <c r="A1383" i="7"/>
  <c r="B1383" i="7"/>
  <c r="C1383" i="7"/>
  <c r="D1383" i="7"/>
  <c r="E1383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T1383" i="7"/>
  <c r="U1383" i="7"/>
  <c r="V1383" i="7"/>
  <c r="W1383" i="7"/>
  <c r="X1383" i="7"/>
  <c r="Y1383" i="7"/>
  <c r="A1384" i="7"/>
  <c r="B1384" i="7"/>
  <c r="C1384" i="7"/>
  <c r="D1384" i="7"/>
  <c r="E1384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T1384" i="7"/>
  <c r="U1384" i="7"/>
  <c r="V1384" i="7"/>
  <c r="W1384" i="7"/>
  <c r="X1384" i="7"/>
  <c r="Y1384" i="7"/>
  <c r="A1385" i="7"/>
  <c r="B1385" i="7"/>
  <c r="C1385" i="7"/>
  <c r="D1385" i="7"/>
  <c r="E1385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T1385" i="7"/>
  <c r="U1385" i="7"/>
  <c r="V1385" i="7"/>
  <c r="W1385" i="7"/>
  <c r="X1385" i="7"/>
  <c r="Y1385" i="7"/>
  <c r="A1386" i="7"/>
  <c r="B1386" i="7"/>
  <c r="C1386" i="7"/>
  <c r="D1386" i="7"/>
  <c r="E1386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T1386" i="7"/>
  <c r="U1386" i="7"/>
  <c r="V1386" i="7"/>
  <c r="W1386" i="7"/>
  <c r="X1386" i="7"/>
  <c r="Y1386" i="7"/>
  <c r="A1387" i="7"/>
  <c r="B1387" i="7"/>
  <c r="C1387" i="7"/>
  <c r="D1387" i="7"/>
  <c r="E1387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T1387" i="7"/>
  <c r="U1387" i="7"/>
  <c r="V1387" i="7"/>
  <c r="W1387" i="7"/>
  <c r="X1387" i="7"/>
  <c r="Y1387" i="7"/>
  <c r="A1388" i="7"/>
  <c r="B1388" i="7"/>
  <c r="C1388" i="7"/>
  <c r="D1388" i="7"/>
  <c r="E1388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T1388" i="7"/>
  <c r="U1388" i="7"/>
  <c r="V1388" i="7"/>
  <c r="W1388" i="7"/>
  <c r="X1388" i="7"/>
  <c r="Y1388" i="7"/>
  <c r="A1389" i="7"/>
  <c r="B1389" i="7"/>
  <c r="C1389" i="7"/>
  <c r="D1389" i="7"/>
  <c r="E1389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T1389" i="7"/>
  <c r="U1389" i="7"/>
  <c r="V1389" i="7"/>
  <c r="W1389" i="7"/>
  <c r="X1389" i="7"/>
  <c r="Y1389" i="7"/>
  <c r="A1390" i="7"/>
  <c r="B1390" i="7"/>
  <c r="C1390" i="7"/>
  <c r="D1390" i="7"/>
  <c r="E1390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T1390" i="7"/>
  <c r="U1390" i="7"/>
  <c r="V1390" i="7"/>
  <c r="W1390" i="7"/>
  <c r="X1390" i="7"/>
  <c r="Y1390" i="7"/>
  <c r="A1391" i="7"/>
  <c r="B1391" i="7"/>
  <c r="C1391" i="7"/>
  <c r="D1391" i="7"/>
  <c r="E1391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T1391" i="7"/>
  <c r="U1391" i="7"/>
  <c r="V1391" i="7"/>
  <c r="W1391" i="7"/>
  <c r="X1391" i="7"/>
  <c r="Y1391" i="7"/>
  <c r="A1392" i="7"/>
  <c r="B1392" i="7"/>
  <c r="C1392" i="7"/>
  <c r="D1392" i="7"/>
  <c r="E1392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T1392" i="7"/>
  <c r="U1392" i="7"/>
  <c r="V1392" i="7"/>
  <c r="W1392" i="7"/>
  <c r="X1392" i="7"/>
  <c r="Y1392" i="7"/>
  <c r="A1393" i="7"/>
  <c r="B1393" i="7"/>
  <c r="C1393" i="7"/>
  <c r="D1393" i="7"/>
  <c r="E1393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T1393" i="7"/>
  <c r="U1393" i="7"/>
  <c r="V1393" i="7"/>
  <c r="W1393" i="7"/>
  <c r="X1393" i="7"/>
  <c r="Y1393" i="7"/>
  <c r="A1394" i="7"/>
  <c r="B1394" i="7"/>
  <c r="C1394" i="7"/>
  <c r="D1394" i="7"/>
  <c r="E1394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T1394" i="7"/>
  <c r="U1394" i="7"/>
  <c r="V1394" i="7"/>
  <c r="W1394" i="7"/>
  <c r="X1394" i="7"/>
  <c r="Y1394" i="7"/>
  <c r="A1395" i="7"/>
  <c r="B1395" i="7"/>
  <c r="C1395" i="7"/>
  <c r="D1395" i="7"/>
  <c r="E1395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T1395" i="7"/>
  <c r="U1395" i="7"/>
  <c r="V1395" i="7"/>
  <c r="W1395" i="7"/>
  <c r="X1395" i="7"/>
  <c r="Y1395" i="7"/>
  <c r="A1396" i="7"/>
  <c r="B1396" i="7"/>
  <c r="C1396" i="7"/>
  <c r="D1396" i="7"/>
  <c r="E1396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T1396" i="7"/>
  <c r="U1396" i="7"/>
  <c r="V1396" i="7"/>
  <c r="W1396" i="7"/>
  <c r="X1396" i="7"/>
  <c r="Y1396" i="7"/>
  <c r="A1397" i="7"/>
  <c r="B1397" i="7"/>
  <c r="C1397" i="7"/>
  <c r="D1397" i="7"/>
  <c r="E1397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T1397" i="7"/>
  <c r="U1397" i="7"/>
  <c r="V1397" i="7"/>
  <c r="W1397" i="7"/>
  <c r="X1397" i="7"/>
  <c r="Y1397" i="7"/>
  <c r="A1398" i="7"/>
  <c r="B1398" i="7"/>
  <c r="C1398" i="7"/>
  <c r="D1398" i="7"/>
  <c r="E1398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T1398" i="7"/>
  <c r="U1398" i="7"/>
  <c r="V1398" i="7"/>
  <c r="W1398" i="7"/>
  <c r="X1398" i="7"/>
  <c r="Y1398" i="7"/>
  <c r="A1399" i="7"/>
  <c r="B1399" i="7"/>
  <c r="C1399" i="7"/>
  <c r="D1399" i="7"/>
  <c r="E1399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T1399" i="7"/>
  <c r="U1399" i="7"/>
  <c r="V1399" i="7"/>
  <c r="W1399" i="7"/>
  <c r="X1399" i="7"/>
  <c r="Y1399" i="7"/>
  <c r="A1400" i="7"/>
  <c r="B1400" i="7"/>
  <c r="C1400" i="7"/>
  <c r="D1400" i="7"/>
  <c r="E1400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T1400" i="7"/>
  <c r="U1400" i="7"/>
  <c r="V1400" i="7"/>
  <c r="W1400" i="7"/>
  <c r="X1400" i="7"/>
  <c r="Y1400" i="7"/>
  <c r="A1401" i="7"/>
  <c r="B1401" i="7"/>
  <c r="C1401" i="7"/>
  <c r="D1401" i="7"/>
  <c r="E1401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T1401" i="7"/>
  <c r="U1401" i="7"/>
  <c r="V1401" i="7"/>
  <c r="W1401" i="7"/>
  <c r="X1401" i="7"/>
  <c r="Y1401" i="7"/>
  <c r="A1402" i="7"/>
  <c r="B1402" i="7"/>
  <c r="C1402" i="7"/>
  <c r="D1402" i="7"/>
  <c r="E1402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T1402" i="7"/>
  <c r="U1402" i="7"/>
  <c r="V1402" i="7"/>
  <c r="W1402" i="7"/>
  <c r="X1402" i="7"/>
  <c r="Y1402" i="7"/>
  <c r="A1403" i="7"/>
  <c r="B1403" i="7"/>
  <c r="C1403" i="7"/>
  <c r="D1403" i="7"/>
  <c r="E1403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T1403" i="7"/>
  <c r="U1403" i="7"/>
  <c r="V1403" i="7"/>
  <c r="W1403" i="7"/>
  <c r="X1403" i="7"/>
  <c r="Y1403" i="7"/>
  <c r="A1404" i="7"/>
  <c r="B1404" i="7"/>
  <c r="C1404" i="7"/>
  <c r="D1404" i="7"/>
  <c r="E1404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T1404" i="7"/>
  <c r="U1404" i="7"/>
  <c r="V1404" i="7"/>
  <c r="W1404" i="7"/>
  <c r="X1404" i="7"/>
  <c r="Y1404" i="7"/>
  <c r="A1405" i="7"/>
  <c r="B1405" i="7"/>
  <c r="C1405" i="7"/>
  <c r="D1405" i="7"/>
  <c r="E1405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T1405" i="7"/>
  <c r="U1405" i="7"/>
  <c r="V1405" i="7"/>
  <c r="W1405" i="7"/>
  <c r="X1405" i="7"/>
  <c r="Y1405" i="7"/>
  <c r="A1406" i="7"/>
  <c r="B1406" i="7"/>
  <c r="C1406" i="7"/>
  <c r="D1406" i="7"/>
  <c r="E1406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T1406" i="7"/>
  <c r="U1406" i="7"/>
  <c r="V1406" i="7"/>
  <c r="W1406" i="7"/>
  <c r="X1406" i="7"/>
  <c r="Y1406" i="7"/>
  <c r="A1407" i="7"/>
  <c r="B1407" i="7"/>
  <c r="C1407" i="7"/>
  <c r="D1407" i="7"/>
  <c r="E1407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T1407" i="7"/>
  <c r="U1407" i="7"/>
  <c r="V1407" i="7"/>
  <c r="W1407" i="7"/>
  <c r="X1407" i="7"/>
  <c r="Y1407" i="7"/>
  <c r="A1408" i="7"/>
  <c r="B1408" i="7"/>
  <c r="C1408" i="7"/>
  <c r="D1408" i="7"/>
  <c r="E1408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T1408" i="7"/>
  <c r="U1408" i="7"/>
  <c r="V1408" i="7"/>
  <c r="W1408" i="7"/>
  <c r="X1408" i="7"/>
  <c r="Y1408" i="7"/>
  <c r="A1409" i="7"/>
  <c r="B1409" i="7"/>
  <c r="C1409" i="7"/>
  <c r="D1409" i="7"/>
  <c r="E1409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T1409" i="7"/>
  <c r="U1409" i="7"/>
  <c r="V1409" i="7"/>
  <c r="W1409" i="7"/>
  <c r="X1409" i="7"/>
  <c r="Y1409" i="7"/>
  <c r="A1410" i="7"/>
  <c r="B1410" i="7"/>
  <c r="C1410" i="7"/>
  <c r="D1410" i="7"/>
  <c r="E1410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T1410" i="7"/>
  <c r="U1410" i="7"/>
  <c r="V1410" i="7"/>
  <c r="W1410" i="7"/>
  <c r="X1410" i="7"/>
  <c r="Y1410" i="7"/>
  <c r="A1411" i="7"/>
  <c r="B1411" i="7"/>
  <c r="C1411" i="7"/>
  <c r="D1411" i="7"/>
  <c r="E1411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T1411" i="7"/>
  <c r="U1411" i="7"/>
  <c r="V1411" i="7"/>
  <c r="W1411" i="7"/>
  <c r="X1411" i="7"/>
  <c r="Y1411" i="7"/>
  <c r="A1412" i="7"/>
  <c r="B1412" i="7"/>
  <c r="C1412" i="7"/>
  <c r="D1412" i="7"/>
  <c r="E1412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T1412" i="7"/>
  <c r="U1412" i="7"/>
  <c r="V1412" i="7"/>
  <c r="W1412" i="7"/>
  <c r="X1412" i="7"/>
  <c r="Y1412" i="7"/>
  <c r="A1413" i="7"/>
  <c r="B1413" i="7"/>
  <c r="C1413" i="7"/>
  <c r="D1413" i="7"/>
  <c r="E1413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T1413" i="7"/>
  <c r="U1413" i="7"/>
  <c r="V1413" i="7"/>
  <c r="W1413" i="7"/>
  <c r="X1413" i="7"/>
  <c r="Y1413" i="7"/>
  <c r="A1414" i="7"/>
  <c r="B1414" i="7"/>
  <c r="C1414" i="7"/>
  <c r="D1414" i="7"/>
  <c r="E1414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T1414" i="7"/>
  <c r="U1414" i="7"/>
  <c r="V1414" i="7"/>
  <c r="W1414" i="7"/>
  <c r="X1414" i="7"/>
  <c r="Y1414" i="7"/>
  <c r="A1415" i="7"/>
  <c r="B1415" i="7"/>
  <c r="C1415" i="7"/>
  <c r="D1415" i="7"/>
  <c r="E1415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T1415" i="7"/>
  <c r="U1415" i="7"/>
  <c r="V1415" i="7"/>
  <c r="W1415" i="7"/>
  <c r="X1415" i="7"/>
  <c r="Y1415" i="7"/>
  <c r="A1416" i="7"/>
  <c r="B1416" i="7"/>
  <c r="C1416" i="7"/>
  <c r="D1416" i="7"/>
  <c r="E1416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T1416" i="7"/>
  <c r="U1416" i="7"/>
  <c r="V1416" i="7"/>
  <c r="W1416" i="7"/>
  <c r="X1416" i="7"/>
  <c r="Y1416" i="7"/>
  <c r="A1417" i="7"/>
  <c r="B1417" i="7"/>
  <c r="C1417" i="7"/>
  <c r="D1417" i="7"/>
  <c r="E1417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T1417" i="7"/>
  <c r="U1417" i="7"/>
  <c r="V1417" i="7"/>
  <c r="W1417" i="7"/>
  <c r="X1417" i="7"/>
  <c r="Y1417" i="7"/>
  <c r="A1418" i="7"/>
  <c r="B1418" i="7"/>
  <c r="C1418" i="7"/>
  <c r="D1418" i="7"/>
  <c r="E1418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T1418" i="7"/>
  <c r="U1418" i="7"/>
  <c r="V1418" i="7"/>
  <c r="W1418" i="7"/>
  <c r="X1418" i="7"/>
  <c r="Y1418" i="7"/>
  <c r="A1419" i="7"/>
  <c r="B1419" i="7"/>
  <c r="C1419" i="7"/>
  <c r="D1419" i="7"/>
  <c r="E1419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T1419" i="7"/>
  <c r="U1419" i="7"/>
  <c r="V1419" i="7"/>
  <c r="W1419" i="7"/>
  <c r="X1419" i="7"/>
  <c r="Y1419" i="7"/>
  <c r="A1420" i="7"/>
  <c r="B1420" i="7"/>
  <c r="C1420" i="7"/>
  <c r="D1420" i="7"/>
  <c r="E1420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T1420" i="7"/>
  <c r="U1420" i="7"/>
  <c r="V1420" i="7"/>
  <c r="W1420" i="7"/>
  <c r="X1420" i="7"/>
  <c r="Y1420" i="7"/>
  <c r="A1421" i="7"/>
  <c r="B1421" i="7"/>
  <c r="C1421" i="7"/>
  <c r="D1421" i="7"/>
  <c r="E1421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T1421" i="7"/>
  <c r="U1421" i="7"/>
  <c r="V1421" i="7"/>
  <c r="W1421" i="7"/>
  <c r="X1421" i="7"/>
  <c r="Y1421" i="7"/>
  <c r="A1422" i="7"/>
  <c r="B1422" i="7"/>
  <c r="C1422" i="7"/>
  <c r="D1422" i="7"/>
  <c r="E1422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T1422" i="7"/>
  <c r="U1422" i="7"/>
  <c r="V1422" i="7"/>
  <c r="W1422" i="7"/>
  <c r="X1422" i="7"/>
  <c r="Y1422" i="7"/>
  <c r="A1423" i="7"/>
  <c r="B1423" i="7"/>
  <c r="C1423" i="7"/>
  <c r="D1423" i="7"/>
  <c r="E1423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T1423" i="7"/>
  <c r="U1423" i="7"/>
  <c r="V1423" i="7"/>
  <c r="W1423" i="7"/>
  <c r="X1423" i="7"/>
  <c r="Y1423" i="7"/>
  <c r="A1424" i="7"/>
  <c r="B1424" i="7"/>
  <c r="C1424" i="7"/>
  <c r="D1424" i="7"/>
  <c r="E1424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T1424" i="7"/>
  <c r="U1424" i="7"/>
  <c r="V1424" i="7"/>
  <c r="W1424" i="7"/>
  <c r="X1424" i="7"/>
  <c r="Y1424" i="7"/>
  <c r="A1425" i="7"/>
  <c r="B1425" i="7"/>
  <c r="C1425" i="7"/>
  <c r="D1425" i="7"/>
  <c r="E1425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T1425" i="7"/>
  <c r="U1425" i="7"/>
  <c r="V1425" i="7"/>
  <c r="W1425" i="7"/>
  <c r="X1425" i="7"/>
  <c r="Y1425" i="7"/>
  <c r="A1426" i="7"/>
  <c r="B1426" i="7"/>
  <c r="C1426" i="7"/>
  <c r="D1426" i="7"/>
  <c r="E1426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T1426" i="7"/>
  <c r="U1426" i="7"/>
  <c r="V1426" i="7"/>
  <c r="W1426" i="7"/>
  <c r="X1426" i="7"/>
  <c r="Y1426" i="7"/>
  <c r="A1427" i="7"/>
  <c r="B1427" i="7"/>
  <c r="C1427" i="7"/>
  <c r="D1427" i="7"/>
  <c r="E1427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T1427" i="7"/>
  <c r="U1427" i="7"/>
  <c r="V1427" i="7"/>
  <c r="W1427" i="7"/>
  <c r="X1427" i="7"/>
  <c r="Y1427" i="7"/>
  <c r="A1428" i="7"/>
  <c r="B1428" i="7"/>
  <c r="C1428" i="7"/>
  <c r="D1428" i="7"/>
  <c r="E1428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T1428" i="7"/>
  <c r="U1428" i="7"/>
  <c r="V1428" i="7"/>
  <c r="W1428" i="7"/>
  <c r="X1428" i="7"/>
  <c r="Y1428" i="7"/>
  <c r="A1429" i="7"/>
  <c r="B1429" i="7"/>
  <c r="C1429" i="7"/>
  <c r="D1429" i="7"/>
  <c r="E1429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T1429" i="7"/>
  <c r="U1429" i="7"/>
  <c r="V1429" i="7"/>
  <c r="W1429" i="7"/>
  <c r="X1429" i="7"/>
  <c r="Y1429" i="7"/>
  <c r="A1430" i="7"/>
  <c r="B1430" i="7"/>
  <c r="C1430" i="7"/>
  <c r="D1430" i="7"/>
  <c r="E1430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T1430" i="7"/>
  <c r="U1430" i="7"/>
  <c r="V1430" i="7"/>
  <c r="W1430" i="7"/>
  <c r="X1430" i="7"/>
  <c r="Y1430" i="7"/>
  <c r="A1431" i="7"/>
  <c r="B1431" i="7"/>
  <c r="C1431" i="7"/>
  <c r="D1431" i="7"/>
  <c r="E1431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T1431" i="7"/>
  <c r="U1431" i="7"/>
  <c r="V1431" i="7"/>
  <c r="W1431" i="7"/>
  <c r="X1431" i="7"/>
  <c r="Y1431" i="7"/>
  <c r="A1432" i="7"/>
  <c r="B1432" i="7"/>
  <c r="C1432" i="7"/>
  <c r="D1432" i="7"/>
  <c r="E1432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T1432" i="7"/>
  <c r="U1432" i="7"/>
  <c r="V1432" i="7"/>
  <c r="W1432" i="7"/>
  <c r="X1432" i="7"/>
  <c r="Y1432" i="7"/>
  <c r="A1433" i="7"/>
  <c r="B1433" i="7"/>
  <c r="C1433" i="7"/>
  <c r="D1433" i="7"/>
  <c r="E1433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T1433" i="7"/>
  <c r="U1433" i="7"/>
  <c r="V1433" i="7"/>
  <c r="W1433" i="7"/>
  <c r="X1433" i="7"/>
  <c r="Y1433" i="7"/>
  <c r="A1434" i="7"/>
  <c r="B1434" i="7"/>
  <c r="C1434" i="7"/>
  <c r="D1434" i="7"/>
  <c r="E1434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T1434" i="7"/>
  <c r="U1434" i="7"/>
  <c r="V1434" i="7"/>
  <c r="W1434" i="7"/>
  <c r="X1434" i="7"/>
  <c r="Y1434" i="7"/>
  <c r="A1435" i="7"/>
  <c r="B1435" i="7"/>
  <c r="C1435" i="7"/>
  <c r="D1435" i="7"/>
  <c r="E1435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T1435" i="7"/>
  <c r="U1435" i="7"/>
  <c r="V1435" i="7"/>
  <c r="W1435" i="7"/>
  <c r="X1435" i="7"/>
  <c r="Y1435" i="7"/>
  <c r="A1436" i="7"/>
  <c r="B1436" i="7"/>
  <c r="C1436" i="7"/>
  <c r="D1436" i="7"/>
  <c r="E1436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T1436" i="7"/>
  <c r="U1436" i="7"/>
  <c r="V1436" i="7"/>
  <c r="W1436" i="7"/>
  <c r="X1436" i="7"/>
  <c r="Y1436" i="7"/>
  <c r="A1437" i="7"/>
  <c r="B1437" i="7"/>
  <c r="C1437" i="7"/>
  <c r="D1437" i="7"/>
  <c r="E1437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T1437" i="7"/>
  <c r="U1437" i="7"/>
  <c r="V1437" i="7"/>
  <c r="W1437" i="7"/>
  <c r="X1437" i="7"/>
  <c r="Y1437" i="7"/>
  <c r="A1438" i="7"/>
  <c r="B1438" i="7"/>
  <c r="C1438" i="7"/>
  <c r="D1438" i="7"/>
  <c r="E1438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T1438" i="7"/>
  <c r="U1438" i="7"/>
  <c r="V1438" i="7"/>
  <c r="W1438" i="7"/>
  <c r="X1438" i="7"/>
  <c r="Y1438" i="7"/>
  <c r="A1439" i="7"/>
  <c r="B1439" i="7"/>
  <c r="C1439" i="7"/>
  <c r="D1439" i="7"/>
  <c r="E1439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T1439" i="7"/>
  <c r="U1439" i="7"/>
  <c r="V1439" i="7"/>
  <c r="W1439" i="7"/>
  <c r="X1439" i="7"/>
  <c r="Y1439" i="7"/>
  <c r="A1440" i="7"/>
  <c r="B1440" i="7"/>
  <c r="C1440" i="7"/>
  <c r="D1440" i="7"/>
  <c r="E1440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T1440" i="7"/>
  <c r="U1440" i="7"/>
  <c r="V1440" i="7"/>
  <c r="W1440" i="7"/>
  <c r="X1440" i="7"/>
  <c r="Y1440" i="7"/>
  <c r="A1441" i="7"/>
  <c r="B1441" i="7"/>
  <c r="C1441" i="7"/>
  <c r="D1441" i="7"/>
  <c r="E1441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T1441" i="7"/>
  <c r="U1441" i="7"/>
  <c r="V1441" i="7"/>
  <c r="W1441" i="7"/>
  <c r="X1441" i="7"/>
  <c r="Y1441" i="7"/>
  <c r="A1442" i="7"/>
  <c r="B1442" i="7"/>
  <c r="C1442" i="7"/>
  <c r="D1442" i="7"/>
  <c r="E1442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T1442" i="7"/>
  <c r="U1442" i="7"/>
  <c r="V1442" i="7"/>
  <c r="W1442" i="7"/>
  <c r="X1442" i="7"/>
  <c r="Y1442" i="7"/>
  <c r="A1443" i="7"/>
  <c r="B1443" i="7"/>
  <c r="C1443" i="7"/>
  <c r="D1443" i="7"/>
  <c r="E1443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T1443" i="7"/>
  <c r="U1443" i="7"/>
  <c r="V1443" i="7"/>
  <c r="W1443" i="7"/>
  <c r="X1443" i="7"/>
  <c r="Y1443" i="7"/>
  <c r="A1444" i="7"/>
  <c r="B1444" i="7"/>
  <c r="C1444" i="7"/>
  <c r="D1444" i="7"/>
  <c r="E1444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T1444" i="7"/>
  <c r="U1444" i="7"/>
  <c r="V1444" i="7"/>
  <c r="W1444" i="7"/>
  <c r="X1444" i="7"/>
  <c r="Y1444" i="7"/>
  <c r="A1445" i="7"/>
  <c r="B1445" i="7"/>
  <c r="C1445" i="7"/>
  <c r="D1445" i="7"/>
  <c r="E1445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T1445" i="7"/>
  <c r="U1445" i="7"/>
  <c r="V1445" i="7"/>
  <c r="W1445" i="7"/>
  <c r="X1445" i="7"/>
  <c r="Y1445" i="7"/>
  <c r="A1446" i="7"/>
  <c r="B1446" i="7"/>
  <c r="C1446" i="7"/>
  <c r="D1446" i="7"/>
  <c r="E1446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T1446" i="7"/>
  <c r="U1446" i="7"/>
  <c r="V1446" i="7"/>
  <c r="W1446" i="7"/>
  <c r="X1446" i="7"/>
  <c r="Y1446" i="7"/>
  <c r="A1447" i="7"/>
  <c r="B1447" i="7"/>
  <c r="C1447" i="7"/>
  <c r="D1447" i="7"/>
  <c r="E1447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T1447" i="7"/>
  <c r="U1447" i="7"/>
  <c r="V1447" i="7"/>
  <c r="W1447" i="7"/>
  <c r="X1447" i="7"/>
  <c r="Y1447" i="7"/>
  <c r="A1448" i="7"/>
  <c r="B1448" i="7"/>
  <c r="C1448" i="7"/>
  <c r="D1448" i="7"/>
  <c r="E1448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T1448" i="7"/>
  <c r="U1448" i="7"/>
  <c r="V1448" i="7"/>
  <c r="W1448" i="7"/>
  <c r="X1448" i="7"/>
  <c r="Y1448" i="7"/>
  <c r="A1449" i="7"/>
  <c r="B1449" i="7"/>
  <c r="C1449" i="7"/>
  <c r="D1449" i="7"/>
  <c r="E1449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T1449" i="7"/>
  <c r="U1449" i="7"/>
  <c r="V1449" i="7"/>
  <c r="W1449" i="7"/>
  <c r="X1449" i="7"/>
  <c r="Y1449" i="7"/>
  <c r="A1450" i="7"/>
  <c r="B1450" i="7"/>
  <c r="C1450" i="7"/>
  <c r="D1450" i="7"/>
  <c r="E1450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T1450" i="7"/>
  <c r="U1450" i="7"/>
  <c r="V1450" i="7"/>
  <c r="W1450" i="7"/>
  <c r="X1450" i="7"/>
  <c r="Y1450" i="7"/>
  <c r="A1451" i="7"/>
  <c r="B1451" i="7"/>
  <c r="C1451" i="7"/>
  <c r="D1451" i="7"/>
  <c r="E1451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T1451" i="7"/>
  <c r="U1451" i="7"/>
  <c r="V1451" i="7"/>
  <c r="W1451" i="7"/>
  <c r="X1451" i="7"/>
  <c r="Y1451" i="7"/>
  <c r="A1452" i="7"/>
  <c r="B1452" i="7"/>
  <c r="C1452" i="7"/>
  <c r="D1452" i="7"/>
  <c r="E1452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T1452" i="7"/>
  <c r="U1452" i="7"/>
  <c r="V1452" i="7"/>
  <c r="W1452" i="7"/>
  <c r="X1452" i="7"/>
  <c r="Y1452" i="7"/>
  <c r="A1453" i="7"/>
  <c r="B1453" i="7"/>
  <c r="C1453" i="7"/>
  <c r="D1453" i="7"/>
  <c r="E1453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T1453" i="7"/>
  <c r="U1453" i="7"/>
  <c r="V1453" i="7"/>
  <c r="W1453" i="7"/>
  <c r="X1453" i="7"/>
  <c r="Y1453" i="7"/>
  <c r="A1454" i="7"/>
  <c r="B1454" i="7"/>
  <c r="C1454" i="7"/>
  <c r="D1454" i="7"/>
  <c r="E1454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T1454" i="7"/>
  <c r="U1454" i="7"/>
  <c r="V1454" i="7"/>
  <c r="W1454" i="7"/>
  <c r="X1454" i="7"/>
  <c r="Y1454" i="7"/>
  <c r="A1455" i="7"/>
  <c r="B1455" i="7"/>
  <c r="C1455" i="7"/>
  <c r="D1455" i="7"/>
  <c r="E1455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T1455" i="7"/>
  <c r="U1455" i="7"/>
  <c r="V1455" i="7"/>
  <c r="W1455" i="7"/>
  <c r="X1455" i="7"/>
  <c r="Y1455" i="7"/>
  <c r="A1456" i="7"/>
  <c r="B1456" i="7"/>
  <c r="C1456" i="7"/>
  <c r="D1456" i="7"/>
  <c r="E1456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T1456" i="7"/>
  <c r="U1456" i="7"/>
  <c r="V1456" i="7"/>
  <c r="W1456" i="7"/>
  <c r="X1456" i="7"/>
  <c r="Y1456" i="7"/>
  <c r="A1457" i="7"/>
  <c r="B1457" i="7"/>
  <c r="C1457" i="7"/>
  <c r="D1457" i="7"/>
  <c r="E1457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T1457" i="7"/>
  <c r="U1457" i="7"/>
  <c r="V1457" i="7"/>
  <c r="W1457" i="7"/>
  <c r="X1457" i="7"/>
  <c r="Y1457" i="7"/>
  <c r="A1458" i="7"/>
  <c r="B1458" i="7"/>
  <c r="C1458" i="7"/>
  <c r="D1458" i="7"/>
  <c r="E1458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T1458" i="7"/>
  <c r="U1458" i="7"/>
  <c r="V1458" i="7"/>
  <c r="W1458" i="7"/>
  <c r="X1458" i="7"/>
  <c r="Y1458" i="7"/>
  <c r="A1459" i="7"/>
  <c r="B1459" i="7"/>
  <c r="C1459" i="7"/>
  <c r="D1459" i="7"/>
  <c r="E1459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T1459" i="7"/>
  <c r="U1459" i="7"/>
  <c r="V1459" i="7"/>
  <c r="W1459" i="7"/>
  <c r="X1459" i="7"/>
  <c r="Y1459" i="7"/>
  <c r="A1460" i="7"/>
  <c r="B1460" i="7"/>
  <c r="C1460" i="7"/>
  <c r="D1460" i="7"/>
  <c r="E1460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T1460" i="7"/>
  <c r="U1460" i="7"/>
  <c r="V1460" i="7"/>
  <c r="W1460" i="7"/>
  <c r="X1460" i="7"/>
  <c r="Y1460" i="7"/>
  <c r="A1461" i="7"/>
  <c r="B1461" i="7"/>
  <c r="C1461" i="7"/>
  <c r="D1461" i="7"/>
  <c r="E1461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T1461" i="7"/>
  <c r="U1461" i="7"/>
  <c r="V1461" i="7"/>
  <c r="W1461" i="7"/>
  <c r="X1461" i="7"/>
  <c r="Y1461" i="7"/>
  <c r="A1462" i="7"/>
  <c r="B1462" i="7"/>
  <c r="C1462" i="7"/>
  <c r="D1462" i="7"/>
  <c r="E1462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T1462" i="7"/>
  <c r="U1462" i="7"/>
  <c r="V1462" i="7"/>
  <c r="W1462" i="7"/>
  <c r="X1462" i="7"/>
  <c r="Y1462" i="7"/>
  <c r="A1463" i="7"/>
  <c r="B1463" i="7"/>
  <c r="C1463" i="7"/>
  <c r="D1463" i="7"/>
  <c r="E1463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T1463" i="7"/>
  <c r="U1463" i="7"/>
  <c r="V1463" i="7"/>
  <c r="W1463" i="7"/>
  <c r="X1463" i="7"/>
  <c r="Y1463" i="7"/>
  <c r="A1464" i="7"/>
  <c r="B1464" i="7"/>
  <c r="C1464" i="7"/>
  <c r="D1464" i="7"/>
  <c r="E1464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T1464" i="7"/>
  <c r="U1464" i="7"/>
  <c r="V1464" i="7"/>
  <c r="W1464" i="7"/>
  <c r="X1464" i="7"/>
  <c r="Y1464" i="7"/>
  <c r="A1465" i="7"/>
  <c r="B1465" i="7"/>
  <c r="C1465" i="7"/>
  <c r="D1465" i="7"/>
  <c r="E1465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T1465" i="7"/>
  <c r="U1465" i="7"/>
  <c r="V1465" i="7"/>
  <c r="W1465" i="7"/>
  <c r="X1465" i="7"/>
  <c r="Y1465" i="7"/>
  <c r="A1466" i="7"/>
  <c r="B1466" i="7"/>
  <c r="C1466" i="7"/>
  <c r="D1466" i="7"/>
  <c r="E1466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T1466" i="7"/>
  <c r="U1466" i="7"/>
  <c r="V1466" i="7"/>
  <c r="W1466" i="7"/>
  <c r="X1466" i="7"/>
  <c r="Y1466" i="7"/>
  <c r="A1467" i="7"/>
  <c r="B1467" i="7"/>
  <c r="C1467" i="7"/>
  <c r="D1467" i="7"/>
  <c r="E1467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T1467" i="7"/>
  <c r="U1467" i="7"/>
  <c r="V1467" i="7"/>
  <c r="W1467" i="7"/>
  <c r="X1467" i="7"/>
  <c r="Y1467" i="7"/>
  <c r="A1468" i="7"/>
  <c r="B1468" i="7"/>
  <c r="C1468" i="7"/>
  <c r="D1468" i="7"/>
  <c r="E1468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T1468" i="7"/>
  <c r="U1468" i="7"/>
  <c r="V1468" i="7"/>
  <c r="W1468" i="7"/>
  <c r="X1468" i="7"/>
  <c r="Y1468" i="7"/>
  <c r="A1469" i="7"/>
  <c r="B1469" i="7"/>
  <c r="C1469" i="7"/>
  <c r="D1469" i="7"/>
  <c r="E1469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T1469" i="7"/>
  <c r="U1469" i="7"/>
  <c r="V1469" i="7"/>
  <c r="W1469" i="7"/>
  <c r="X1469" i="7"/>
  <c r="Y1469" i="7"/>
  <c r="A1470" i="7"/>
  <c r="B1470" i="7"/>
  <c r="C1470" i="7"/>
  <c r="D1470" i="7"/>
  <c r="E1470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T1470" i="7"/>
  <c r="U1470" i="7"/>
  <c r="V1470" i="7"/>
  <c r="W1470" i="7"/>
  <c r="X1470" i="7"/>
  <c r="Y1470" i="7"/>
  <c r="A1471" i="7"/>
  <c r="B1471" i="7"/>
  <c r="C1471" i="7"/>
  <c r="D1471" i="7"/>
  <c r="E1471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T1471" i="7"/>
  <c r="U1471" i="7"/>
  <c r="V1471" i="7"/>
  <c r="W1471" i="7"/>
  <c r="X1471" i="7"/>
  <c r="Y1471" i="7"/>
  <c r="A1472" i="7"/>
  <c r="B1472" i="7"/>
  <c r="C1472" i="7"/>
  <c r="D1472" i="7"/>
  <c r="E1472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T1472" i="7"/>
  <c r="U1472" i="7"/>
  <c r="V1472" i="7"/>
  <c r="W1472" i="7"/>
  <c r="X1472" i="7"/>
  <c r="Y1472" i="7"/>
  <c r="A1473" i="7"/>
  <c r="B1473" i="7"/>
  <c r="C1473" i="7"/>
  <c r="D1473" i="7"/>
  <c r="E1473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T1473" i="7"/>
  <c r="U1473" i="7"/>
  <c r="V1473" i="7"/>
  <c r="W1473" i="7"/>
  <c r="X1473" i="7"/>
  <c r="Y1473" i="7"/>
  <c r="A1474" i="7"/>
  <c r="B1474" i="7"/>
  <c r="C1474" i="7"/>
  <c r="D1474" i="7"/>
  <c r="E1474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T1474" i="7"/>
  <c r="U1474" i="7"/>
  <c r="V1474" i="7"/>
  <c r="W1474" i="7"/>
  <c r="X1474" i="7"/>
  <c r="Y1474" i="7"/>
  <c r="A1475" i="7"/>
  <c r="B1475" i="7"/>
  <c r="C1475" i="7"/>
  <c r="D1475" i="7"/>
  <c r="E1475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T1475" i="7"/>
  <c r="U1475" i="7"/>
  <c r="V1475" i="7"/>
  <c r="W1475" i="7"/>
  <c r="X1475" i="7"/>
  <c r="Y1475" i="7"/>
  <c r="A1476" i="7"/>
  <c r="B1476" i="7"/>
  <c r="C1476" i="7"/>
  <c r="D1476" i="7"/>
  <c r="E1476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T1476" i="7"/>
  <c r="U1476" i="7"/>
  <c r="V1476" i="7"/>
  <c r="W1476" i="7"/>
  <c r="X1476" i="7"/>
  <c r="Y1476" i="7"/>
  <c r="A1477" i="7"/>
  <c r="B1477" i="7"/>
  <c r="C1477" i="7"/>
  <c r="D1477" i="7"/>
  <c r="E1477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T1477" i="7"/>
  <c r="U1477" i="7"/>
  <c r="V1477" i="7"/>
  <c r="W1477" i="7"/>
  <c r="X1477" i="7"/>
  <c r="Y1477" i="7"/>
  <c r="A1478" i="7"/>
  <c r="B1478" i="7"/>
  <c r="C1478" i="7"/>
  <c r="D1478" i="7"/>
  <c r="E1478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T1478" i="7"/>
  <c r="U1478" i="7"/>
  <c r="V1478" i="7"/>
  <c r="W1478" i="7"/>
  <c r="X1478" i="7"/>
  <c r="Y1478" i="7"/>
  <c r="A1479" i="7"/>
  <c r="B1479" i="7"/>
  <c r="C1479" i="7"/>
  <c r="D1479" i="7"/>
  <c r="E1479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T1479" i="7"/>
  <c r="U1479" i="7"/>
  <c r="V1479" i="7"/>
  <c r="W1479" i="7"/>
  <c r="X1479" i="7"/>
  <c r="Y1479" i="7"/>
  <c r="A1480" i="7"/>
  <c r="B1480" i="7"/>
  <c r="C1480" i="7"/>
  <c r="D1480" i="7"/>
  <c r="E1480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T1480" i="7"/>
  <c r="U1480" i="7"/>
  <c r="V1480" i="7"/>
  <c r="W1480" i="7"/>
  <c r="X1480" i="7"/>
  <c r="Y1480" i="7"/>
  <c r="A1481" i="7"/>
  <c r="B1481" i="7"/>
  <c r="C1481" i="7"/>
  <c r="D1481" i="7"/>
  <c r="E1481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T1481" i="7"/>
  <c r="U1481" i="7"/>
  <c r="V1481" i="7"/>
  <c r="W1481" i="7"/>
  <c r="X1481" i="7"/>
  <c r="Y1481" i="7"/>
  <c r="A1482" i="7"/>
  <c r="B1482" i="7"/>
  <c r="C1482" i="7"/>
  <c r="D1482" i="7"/>
  <c r="E1482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T1482" i="7"/>
  <c r="U1482" i="7"/>
  <c r="V1482" i="7"/>
  <c r="W1482" i="7"/>
  <c r="X1482" i="7"/>
  <c r="Y1482" i="7"/>
  <c r="A1483" i="7"/>
  <c r="B1483" i="7"/>
  <c r="C1483" i="7"/>
  <c r="D1483" i="7"/>
  <c r="E1483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T1483" i="7"/>
  <c r="U1483" i="7"/>
  <c r="V1483" i="7"/>
  <c r="W1483" i="7"/>
  <c r="X1483" i="7"/>
  <c r="Y1483" i="7"/>
  <c r="A1484" i="7"/>
  <c r="B1484" i="7"/>
  <c r="C1484" i="7"/>
  <c r="D1484" i="7"/>
  <c r="E1484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T1484" i="7"/>
  <c r="U1484" i="7"/>
  <c r="V1484" i="7"/>
  <c r="W1484" i="7"/>
  <c r="X1484" i="7"/>
  <c r="Y1484" i="7"/>
  <c r="A1485" i="7"/>
  <c r="B1485" i="7"/>
  <c r="C1485" i="7"/>
  <c r="D1485" i="7"/>
  <c r="E1485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T1485" i="7"/>
  <c r="U1485" i="7"/>
  <c r="V1485" i="7"/>
  <c r="W1485" i="7"/>
  <c r="X1485" i="7"/>
  <c r="Y1485" i="7"/>
  <c r="A1486" i="7"/>
  <c r="B1486" i="7"/>
  <c r="C1486" i="7"/>
  <c r="D1486" i="7"/>
  <c r="E1486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T1486" i="7"/>
  <c r="U1486" i="7"/>
  <c r="V1486" i="7"/>
  <c r="W1486" i="7"/>
  <c r="X1486" i="7"/>
  <c r="Y1486" i="7"/>
  <c r="A1487" i="7"/>
  <c r="B1487" i="7"/>
  <c r="C1487" i="7"/>
  <c r="D1487" i="7"/>
  <c r="E1487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T1487" i="7"/>
  <c r="U1487" i="7"/>
  <c r="V1487" i="7"/>
  <c r="W1487" i="7"/>
  <c r="X1487" i="7"/>
  <c r="Y1487" i="7"/>
  <c r="A1488" i="7"/>
  <c r="B1488" i="7"/>
  <c r="C1488" i="7"/>
  <c r="D1488" i="7"/>
  <c r="E1488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T1488" i="7"/>
  <c r="U1488" i="7"/>
  <c r="V1488" i="7"/>
  <c r="W1488" i="7"/>
  <c r="X1488" i="7"/>
  <c r="Y1488" i="7"/>
  <c r="A1489" i="7"/>
  <c r="B1489" i="7"/>
  <c r="C1489" i="7"/>
  <c r="D1489" i="7"/>
  <c r="E1489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T1489" i="7"/>
  <c r="U1489" i="7"/>
  <c r="V1489" i="7"/>
  <c r="W1489" i="7"/>
  <c r="X1489" i="7"/>
  <c r="Y1489" i="7"/>
  <c r="A1490" i="7"/>
  <c r="B1490" i="7"/>
  <c r="C1490" i="7"/>
  <c r="D1490" i="7"/>
  <c r="E1490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T1490" i="7"/>
  <c r="U1490" i="7"/>
  <c r="V1490" i="7"/>
  <c r="W1490" i="7"/>
  <c r="X1490" i="7"/>
  <c r="Y1490" i="7"/>
  <c r="A1491" i="7"/>
  <c r="B1491" i="7"/>
  <c r="C1491" i="7"/>
  <c r="D1491" i="7"/>
  <c r="E1491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T1491" i="7"/>
  <c r="U1491" i="7"/>
  <c r="V1491" i="7"/>
  <c r="W1491" i="7"/>
  <c r="X1491" i="7"/>
  <c r="Y1491" i="7"/>
  <c r="A1492" i="7"/>
  <c r="B1492" i="7"/>
  <c r="C1492" i="7"/>
  <c r="D1492" i="7"/>
  <c r="E1492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T1492" i="7"/>
  <c r="U1492" i="7"/>
  <c r="V1492" i="7"/>
  <c r="W1492" i="7"/>
  <c r="X1492" i="7"/>
  <c r="Y1492" i="7"/>
  <c r="A1493" i="7"/>
  <c r="B1493" i="7"/>
  <c r="C1493" i="7"/>
  <c r="D1493" i="7"/>
  <c r="E1493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T1493" i="7"/>
  <c r="U1493" i="7"/>
  <c r="V1493" i="7"/>
  <c r="W1493" i="7"/>
  <c r="X1493" i="7"/>
  <c r="Y1493" i="7"/>
  <c r="A1494" i="7"/>
  <c r="B1494" i="7"/>
  <c r="C1494" i="7"/>
  <c r="D1494" i="7"/>
  <c r="E1494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T1494" i="7"/>
  <c r="U1494" i="7"/>
  <c r="V1494" i="7"/>
  <c r="W1494" i="7"/>
  <c r="X1494" i="7"/>
  <c r="Y1494" i="7"/>
  <c r="A1495" i="7"/>
  <c r="B1495" i="7"/>
  <c r="C1495" i="7"/>
  <c r="D1495" i="7"/>
  <c r="E1495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T1495" i="7"/>
  <c r="U1495" i="7"/>
  <c r="V1495" i="7"/>
  <c r="W1495" i="7"/>
  <c r="X1495" i="7"/>
  <c r="Y1495" i="7"/>
  <c r="A1496" i="7"/>
  <c r="B1496" i="7"/>
  <c r="C1496" i="7"/>
  <c r="D1496" i="7"/>
  <c r="E1496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T1496" i="7"/>
  <c r="U1496" i="7"/>
  <c r="V1496" i="7"/>
  <c r="W1496" i="7"/>
  <c r="X1496" i="7"/>
  <c r="Y1496" i="7"/>
  <c r="A1497" i="7"/>
  <c r="B1497" i="7"/>
  <c r="C1497" i="7"/>
  <c r="D1497" i="7"/>
  <c r="E1497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T1497" i="7"/>
  <c r="U1497" i="7"/>
  <c r="V1497" i="7"/>
  <c r="W1497" i="7"/>
  <c r="X1497" i="7"/>
  <c r="Y1497" i="7"/>
  <c r="A1498" i="7"/>
  <c r="B1498" i="7"/>
  <c r="C1498" i="7"/>
  <c r="D1498" i="7"/>
  <c r="E1498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T1498" i="7"/>
  <c r="U1498" i="7"/>
  <c r="V1498" i="7"/>
  <c r="W1498" i="7"/>
  <c r="X1498" i="7"/>
  <c r="Y1498" i="7"/>
  <c r="A1499" i="7"/>
  <c r="B1499" i="7"/>
  <c r="C1499" i="7"/>
  <c r="D1499" i="7"/>
  <c r="E1499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T1499" i="7"/>
  <c r="U1499" i="7"/>
  <c r="V1499" i="7"/>
  <c r="W1499" i="7"/>
  <c r="X1499" i="7"/>
  <c r="Y1499" i="7"/>
  <c r="A1500" i="7"/>
  <c r="B1500" i="7"/>
  <c r="C1500" i="7"/>
  <c r="D1500" i="7"/>
  <c r="E1500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T1500" i="7"/>
  <c r="U1500" i="7"/>
  <c r="V1500" i="7"/>
  <c r="W1500" i="7"/>
  <c r="X1500" i="7"/>
  <c r="Y1500" i="7"/>
  <c r="A1501" i="7"/>
  <c r="B1501" i="7"/>
  <c r="C1501" i="7"/>
  <c r="D1501" i="7"/>
  <c r="E1501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T1501" i="7"/>
  <c r="U1501" i="7"/>
  <c r="V1501" i="7"/>
  <c r="W1501" i="7"/>
  <c r="X1501" i="7"/>
  <c r="Y1501" i="7"/>
  <c r="A1502" i="7"/>
  <c r="B1502" i="7"/>
  <c r="C1502" i="7"/>
  <c r="D1502" i="7"/>
  <c r="E1502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T1502" i="7"/>
  <c r="U1502" i="7"/>
  <c r="V1502" i="7"/>
  <c r="W1502" i="7"/>
  <c r="X1502" i="7"/>
  <c r="Y1502" i="7"/>
  <c r="A1503" i="7"/>
  <c r="B1503" i="7"/>
  <c r="C1503" i="7"/>
  <c r="D1503" i="7"/>
  <c r="E1503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T1503" i="7"/>
  <c r="U1503" i="7"/>
  <c r="V1503" i="7"/>
  <c r="W1503" i="7"/>
  <c r="X1503" i="7"/>
  <c r="Y1503" i="7"/>
  <c r="A1504" i="7"/>
  <c r="B1504" i="7"/>
  <c r="C1504" i="7"/>
  <c r="D1504" i="7"/>
  <c r="E1504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T1504" i="7"/>
  <c r="U1504" i="7"/>
  <c r="V1504" i="7"/>
  <c r="W1504" i="7"/>
  <c r="X1504" i="7"/>
  <c r="Y1504" i="7"/>
  <c r="A1505" i="7"/>
  <c r="B1505" i="7"/>
  <c r="C1505" i="7"/>
  <c r="D1505" i="7"/>
  <c r="E1505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T1505" i="7"/>
  <c r="U1505" i="7"/>
  <c r="V1505" i="7"/>
  <c r="W1505" i="7"/>
  <c r="X1505" i="7"/>
  <c r="Y1505" i="7"/>
  <c r="A1506" i="7"/>
  <c r="B1506" i="7"/>
  <c r="C1506" i="7"/>
  <c r="D1506" i="7"/>
  <c r="E1506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T1506" i="7"/>
  <c r="U1506" i="7"/>
  <c r="V1506" i="7"/>
  <c r="W1506" i="7"/>
  <c r="X1506" i="7"/>
  <c r="Y1506" i="7"/>
  <c r="A1507" i="7"/>
  <c r="B1507" i="7"/>
  <c r="C1507" i="7"/>
  <c r="D1507" i="7"/>
  <c r="E1507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T1507" i="7"/>
  <c r="U1507" i="7"/>
  <c r="V1507" i="7"/>
  <c r="W1507" i="7"/>
  <c r="X1507" i="7"/>
  <c r="Y1507" i="7"/>
  <c r="A1508" i="7"/>
  <c r="B1508" i="7"/>
  <c r="C1508" i="7"/>
  <c r="D1508" i="7"/>
  <c r="E1508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T1508" i="7"/>
  <c r="U1508" i="7"/>
  <c r="V1508" i="7"/>
  <c r="W1508" i="7"/>
  <c r="X1508" i="7"/>
  <c r="Y1508" i="7"/>
  <c r="A1509" i="7"/>
  <c r="B1509" i="7"/>
  <c r="C1509" i="7"/>
  <c r="D1509" i="7"/>
  <c r="E1509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T1509" i="7"/>
  <c r="U1509" i="7"/>
  <c r="V1509" i="7"/>
  <c r="W1509" i="7"/>
  <c r="X1509" i="7"/>
  <c r="Y1509" i="7"/>
  <c r="A1510" i="7"/>
  <c r="B1510" i="7"/>
  <c r="C1510" i="7"/>
  <c r="D1510" i="7"/>
  <c r="E1510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T1510" i="7"/>
  <c r="U1510" i="7"/>
  <c r="V1510" i="7"/>
  <c r="W1510" i="7"/>
  <c r="X1510" i="7"/>
  <c r="Y1510" i="7"/>
  <c r="A1511" i="7"/>
  <c r="B1511" i="7"/>
  <c r="C1511" i="7"/>
  <c r="D1511" i="7"/>
  <c r="E1511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T1511" i="7"/>
  <c r="U1511" i="7"/>
  <c r="V1511" i="7"/>
  <c r="W1511" i="7"/>
  <c r="X1511" i="7"/>
  <c r="Y1511" i="7"/>
  <c r="A1512" i="7"/>
  <c r="B1512" i="7"/>
  <c r="C1512" i="7"/>
  <c r="D1512" i="7"/>
  <c r="E1512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T1512" i="7"/>
  <c r="U1512" i="7"/>
  <c r="V1512" i="7"/>
  <c r="W1512" i="7"/>
  <c r="X1512" i="7"/>
  <c r="Y1512" i="7"/>
  <c r="A1513" i="7"/>
  <c r="B1513" i="7"/>
  <c r="C1513" i="7"/>
  <c r="D1513" i="7"/>
  <c r="E1513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T1513" i="7"/>
  <c r="U1513" i="7"/>
  <c r="V1513" i="7"/>
  <c r="W1513" i="7"/>
  <c r="X1513" i="7"/>
  <c r="Y1513" i="7"/>
  <c r="A1514" i="7"/>
  <c r="B1514" i="7"/>
  <c r="C1514" i="7"/>
  <c r="D1514" i="7"/>
  <c r="E1514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T1514" i="7"/>
  <c r="U1514" i="7"/>
  <c r="V1514" i="7"/>
  <c r="W1514" i="7"/>
  <c r="X1514" i="7"/>
  <c r="Y1514" i="7"/>
  <c r="A1515" i="7"/>
  <c r="B1515" i="7"/>
  <c r="C1515" i="7"/>
  <c r="D1515" i="7"/>
  <c r="E1515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T1515" i="7"/>
  <c r="U1515" i="7"/>
  <c r="V1515" i="7"/>
  <c r="W1515" i="7"/>
  <c r="X1515" i="7"/>
  <c r="Y1515" i="7"/>
  <c r="A1516" i="7"/>
  <c r="B1516" i="7"/>
  <c r="C1516" i="7"/>
  <c r="D1516" i="7"/>
  <c r="E1516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T1516" i="7"/>
  <c r="U1516" i="7"/>
  <c r="V1516" i="7"/>
  <c r="W1516" i="7"/>
  <c r="X1516" i="7"/>
  <c r="Y1516" i="7"/>
  <c r="A1517" i="7"/>
  <c r="B1517" i="7"/>
  <c r="C1517" i="7"/>
  <c r="D1517" i="7"/>
  <c r="E1517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T1517" i="7"/>
  <c r="U1517" i="7"/>
  <c r="V1517" i="7"/>
  <c r="W1517" i="7"/>
  <c r="X1517" i="7"/>
  <c r="Y1517" i="7"/>
  <c r="A1518" i="7"/>
  <c r="B1518" i="7"/>
  <c r="C1518" i="7"/>
  <c r="D1518" i="7"/>
  <c r="E1518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T1518" i="7"/>
  <c r="U1518" i="7"/>
  <c r="V1518" i="7"/>
  <c r="W1518" i="7"/>
  <c r="X1518" i="7"/>
  <c r="Y1518" i="7"/>
  <c r="A1519" i="7"/>
  <c r="B1519" i="7"/>
  <c r="C1519" i="7"/>
  <c r="D1519" i="7"/>
  <c r="E1519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T1519" i="7"/>
  <c r="U1519" i="7"/>
  <c r="V1519" i="7"/>
  <c r="W1519" i="7"/>
  <c r="X1519" i="7"/>
  <c r="Y1519" i="7"/>
  <c r="A1520" i="7"/>
  <c r="B1520" i="7"/>
  <c r="C1520" i="7"/>
  <c r="D1520" i="7"/>
  <c r="E1520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T1520" i="7"/>
  <c r="U1520" i="7"/>
  <c r="V1520" i="7"/>
  <c r="W1520" i="7"/>
  <c r="X1520" i="7"/>
  <c r="Y1520" i="7"/>
  <c r="A1521" i="7"/>
  <c r="B1521" i="7"/>
  <c r="C1521" i="7"/>
  <c r="D1521" i="7"/>
  <c r="E1521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T1521" i="7"/>
  <c r="U1521" i="7"/>
  <c r="V1521" i="7"/>
  <c r="W1521" i="7"/>
  <c r="X1521" i="7"/>
  <c r="Y1521" i="7"/>
  <c r="A1522" i="7"/>
  <c r="B1522" i="7"/>
  <c r="C1522" i="7"/>
  <c r="D1522" i="7"/>
  <c r="E1522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T1522" i="7"/>
  <c r="U1522" i="7"/>
  <c r="V1522" i="7"/>
  <c r="W1522" i="7"/>
  <c r="X1522" i="7"/>
  <c r="Y1522" i="7"/>
  <c r="A1523" i="7"/>
  <c r="B1523" i="7"/>
  <c r="C1523" i="7"/>
  <c r="D1523" i="7"/>
  <c r="E1523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T1523" i="7"/>
  <c r="U1523" i="7"/>
  <c r="V1523" i="7"/>
  <c r="W1523" i="7"/>
  <c r="X1523" i="7"/>
  <c r="Y1523" i="7"/>
  <c r="A1524" i="7"/>
  <c r="B1524" i="7"/>
  <c r="C1524" i="7"/>
  <c r="D1524" i="7"/>
  <c r="E1524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T1524" i="7"/>
  <c r="U1524" i="7"/>
  <c r="V1524" i="7"/>
  <c r="W1524" i="7"/>
  <c r="X1524" i="7"/>
  <c r="Y1524" i="7"/>
  <c r="A1525" i="7"/>
  <c r="B1525" i="7"/>
  <c r="C1525" i="7"/>
  <c r="D1525" i="7"/>
  <c r="E1525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T1525" i="7"/>
  <c r="U1525" i="7"/>
  <c r="V1525" i="7"/>
  <c r="W1525" i="7"/>
  <c r="X1525" i="7"/>
  <c r="Y1525" i="7"/>
  <c r="A1526" i="7"/>
  <c r="B1526" i="7"/>
  <c r="C1526" i="7"/>
  <c r="D1526" i="7"/>
  <c r="E1526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T1526" i="7"/>
  <c r="U1526" i="7"/>
  <c r="V1526" i="7"/>
  <c r="W1526" i="7"/>
  <c r="X1526" i="7"/>
  <c r="Y1526" i="7"/>
  <c r="A1527" i="7"/>
  <c r="B1527" i="7"/>
  <c r="C1527" i="7"/>
  <c r="D1527" i="7"/>
  <c r="E1527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T1527" i="7"/>
  <c r="U1527" i="7"/>
  <c r="V1527" i="7"/>
  <c r="W1527" i="7"/>
  <c r="X1527" i="7"/>
  <c r="Y1527" i="7"/>
  <c r="A1528" i="7"/>
  <c r="B1528" i="7"/>
  <c r="C1528" i="7"/>
  <c r="D1528" i="7"/>
  <c r="E1528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T1528" i="7"/>
  <c r="U1528" i="7"/>
  <c r="V1528" i="7"/>
  <c r="W1528" i="7"/>
  <c r="X1528" i="7"/>
  <c r="Y1528" i="7"/>
  <c r="A1529" i="7"/>
  <c r="B1529" i="7"/>
  <c r="C1529" i="7"/>
  <c r="D1529" i="7"/>
  <c r="E1529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T1529" i="7"/>
  <c r="U1529" i="7"/>
  <c r="V1529" i="7"/>
  <c r="W1529" i="7"/>
  <c r="X1529" i="7"/>
  <c r="Y1529" i="7"/>
  <c r="A1530" i="7"/>
  <c r="B1530" i="7"/>
  <c r="C1530" i="7"/>
  <c r="D1530" i="7"/>
  <c r="E1530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T1530" i="7"/>
  <c r="U1530" i="7"/>
  <c r="V1530" i="7"/>
  <c r="W1530" i="7"/>
  <c r="X1530" i="7"/>
  <c r="Y1530" i="7"/>
  <c r="A1531" i="7"/>
  <c r="B1531" i="7"/>
  <c r="C1531" i="7"/>
  <c r="D1531" i="7"/>
  <c r="E1531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T1531" i="7"/>
  <c r="U1531" i="7"/>
  <c r="V1531" i="7"/>
  <c r="W1531" i="7"/>
  <c r="X1531" i="7"/>
  <c r="Y1531" i="7"/>
  <c r="A1532" i="7"/>
  <c r="B1532" i="7"/>
  <c r="C1532" i="7"/>
  <c r="D1532" i="7"/>
  <c r="E1532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T1532" i="7"/>
  <c r="U1532" i="7"/>
  <c r="V1532" i="7"/>
  <c r="W1532" i="7"/>
  <c r="X1532" i="7"/>
  <c r="Y1532" i="7"/>
  <c r="A1533" i="7"/>
  <c r="B1533" i="7"/>
  <c r="C1533" i="7"/>
  <c r="D1533" i="7"/>
  <c r="E1533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T1533" i="7"/>
  <c r="U1533" i="7"/>
  <c r="V1533" i="7"/>
  <c r="W1533" i="7"/>
  <c r="X1533" i="7"/>
  <c r="Y1533" i="7"/>
  <c r="A1534" i="7"/>
  <c r="B1534" i="7"/>
  <c r="C1534" i="7"/>
  <c r="D1534" i="7"/>
  <c r="E1534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T1534" i="7"/>
  <c r="U1534" i="7"/>
  <c r="V1534" i="7"/>
  <c r="W1534" i="7"/>
  <c r="X1534" i="7"/>
  <c r="Y1534" i="7"/>
  <c r="A1535" i="7"/>
  <c r="B1535" i="7"/>
  <c r="C1535" i="7"/>
  <c r="D1535" i="7"/>
  <c r="E1535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T1535" i="7"/>
  <c r="U1535" i="7"/>
  <c r="V1535" i="7"/>
  <c r="W1535" i="7"/>
  <c r="X1535" i="7"/>
  <c r="Y1535" i="7"/>
  <c r="A1536" i="7"/>
  <c r="B1536" i="7"/>
  <c r="C1536" i="7"/>
  <c r="D1536" i="7"/>
  <c r="E1536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T1536" i="7"/>
  <c r="U1536" i="7"/>
  <c r="V1536" i="7"/>
  <c r="W1536" i="7"/>
  <c r="X1536" i="7"/>
  <c r="Y1536" i="7"/>
  <c r="A1537" i="7"/>
  <c r="B1537" i="7"/>
  <c r="C1537" i="7"/>
  <c r="D1537" i="7"/>
  <c r="E1537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T1537" i="7"/>
  <c r="U1537" i="7"/>
  <c r="V1537" i="7"/>
  <c r="W1537" i="7"/>
  <c r="X1537" i="7"/>
  <c r="Y1537" i="7"/>
  <c r="A1538" i="7"/>
  <c r="B1538" i="7"/>
  <c r="C1538" i="7"/>
  <c r="D1538" i="7"/>
  <c r="E1538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T1538" i="7"/>
  <c r="U1538" i="7"/>
  <c r="V1538" i="7"/>
  <c r="W1538" i="7"/>
  <c r="X1538" i="7"/>
  <c r="Y1538" i="7"/>
  <c r="A1539" i="7"/>
  <c r="B1539" i="7"/>
  <c r="C1539" i="7"/>
  <c r="D1539" i="7"/>
  <c r="E1539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T1539" i="7"/>
  <c r="U1539" i="7"/>
  <c r="V1539" i="7"/>
  <c r="W1539" i="7"/>
  <c r="X1539" i="7"/>
  <c r="Y1539" i="7"/>
  <c r="A1540" i="7"/>
  <c r="B1540" i="7"/>
  <c r="C1540" i="7"/>
  <c r="D1540" i="7"/>
  <c r="E1540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T1540" i="7"/>
  <c r="U1540" i="7"/>
  <c r="V1540" i="7"/>
  <c r="W1540" i="7"/>
  <c r="X1540" i="7"/>
  <c r="Y1540" i="7"/>
  <c r="A1541" i="7"/>
  <c r="B1541" i="7"/>
  <c r="C1541" i="7"/>
  <c r="D1541" i="7"/>
  <c r="E1541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T1541" i="7"/>
  <c r="U1541" i="7"/>
  <c r="V1541" i="7"/>
  <c r="W1541" i="7"/>
  <c r="X1541" i="7"/>
  <c r="Y1541" i="7"/>
  <c r="A1542" i="7"/>
  <c r="B1542" i="7"/>
  <c r="C1542" i="7"/>
  <c r="D1542" i="7"/>
  <c r="E1542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T1542" i="7"/>
  <c r="U1542" i="7"/>
  <c r="V1542" i="7"/>
  <c r="W1542" i="7"/>
  <c r="X1542" i="7"/>
  <c r="Y1542" i="7"/>
  <c r="A1543" i="7"/>
  <c r="B1543" i="7"/>
  <c r="C1543" i="7"/>
  <c r="D1543" i="7"/>
  <c r="E1543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T1543" i="7"/>
  <c r="U1543" i="7"/>
  <c r="V1543" i="7"/>
  <c r="W1543" i="7"/>
  <c r="X1543" i="7"/>
  <c r="Y1543" i="7"/>
  <c r="A1544" i="7"/>
  <c r="B1544" i="7"/>
  <c r="C1544" i="7"/>
  <c r="D1544" i="7"/>
  <c r="E1544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T1544" i="7"/>
  <c r="U1544" i="7"/>
  <c r="V1544" i="7"/>
  <c r="W1544" i="7"/>
  <c r="X1544" i="7"/>
  <c r="Y1544" i="7"/>
  <c r="A1545" i="7"/>
  <c r="B1545" i="7"/>
  <c r="C1545" i="7"/>
  <c r="D1545" i="7"/>
  <c r="E1545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T1545" i="7"/>
  <c r="U1545" i="7"/>
  <c r="V1545" i="7"/>
  <c r="W1545" i="7"/>
  <c r="X1545" i="7"/>
  <c r="Y1545" i="7"/>
  <c r="A1546" i="7"/>
  <c r="B1546" i="7"/>
  <c r="C1546" i="7"/>
  <c r="D1546" i="7"/>
  <c r="E1546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T1546" i="7"/>
  <c r="U1546" i="7"/>
  <c r="V1546" i="7"/>
  <c r="W1546" i="7"/>
  <c r="X1546" i="7"/>
  <c r="Y1546" i="7"/>
  <c r="A1547" i="7"/>
  <c r="B1547" i="7"/>
  <c r="C1547" i="7"/>
  <c r="D1547" i="7"/>
  <c r="E1547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T1547" i="7"/>
  <c r="U1547" i="7"/>
  <c r="V1547" i="7"/>
  <c r="W1547" i="7"/>
  <c r="X1547" i="7"/>
  <c r="Y1547" i="7"/>
  <c r="A1548" i="7"/>
  <c r="B1548" i="7"/>
  <c r="C1548" i="7"/>
  <c r="D1548" i="7"/>
  <c r="E1548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T1548" i="7"/>
  <c r="U1548" i="7"/>
  <c r="V1548" i="7"/>
  <c r="W1548" i="7"/>
  <c r="X1548" i="7"/>
  <c r="Y1548" i="7"/>
  <c r="A1549" i="7"/>
  <c r="B1549" i="7"/>
  <c r="C1549" i="7"/>
  <c r="D1549" i="7"/>
  <c r="E1549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T1549" i="7"/>
  <c r="U1549" i="7"/>
  <c r="V1549" i="7"/>
  <c r="W1549" i="7"/>
  <c r="X1549" i="7"/>
  <c r="Y1549" i="7"/>
  <c r="A1550" i="7"/>
  <c r="B1550" i="7"/>
  <c r="C1550" i="7"/>
  <c r="D1550" i="7"/>
  <c r="E1550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T1550" i="7"/>
  <c r="U1550" i="7"/>
  <c r="V1550" i="7"/>
  <c r="W1550" i="7"/>
  <c r="X1550" i="7"/>
  <c r="Y1550" i="7"/>
  <c r="A1551" i="7"/>
  <c r="B1551" i="7"/>
  <c r="C1551" i="7"/>
  <c r="D1551" i="7"/>
  <c r="E1551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T1551" i="7"/>
  <c r="U1551" i="7"/>
  <c r="V1551" i="7"/>
  <c r="W1551" i="7"/>
  <c r="X1551" i="7"/>
  <c r="Y1551" i="7"/>
  <c r="A1552" i="7"/>
  <c r="B1552" i="7"/>
  <c r="C1552" i="7"/>
  <c r="D1552" i="7"/>
  <c r="E1552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T1552" i="7"/>
  <c r="U1552" i="7"/>
  <c r="V1552" i="7"/>
  <c r="W1552" i="7"/>
  <c r="X1552" i="7"/>
  <c r="Y1552" i="7"/>
  <c r="A1553" i="7"/>
  <c r="B1553" i="7"/>
  <c r="C1553" i="7"/>
  <c r="D1553" i="7"/>
  <c r="E1553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T1553" i="7"/>
  <c r="U1553" i="7"/>
  <c r="V1553" i="7"/>
  <c r="W1553" i="7"/>
  <c r="X1553" i="7"/>
  <c r="Y1553" i="7"/>
  <c r="A1554" i="7"/>
  <c r="B1554" i="7"/>
  <c r="C1554" i="7"/>
  <c r="D1554" i="7"/>
  <c r="E1554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T1554" i="7"/>
  <c r="U1554" i="7"/>
  <c r="V1554" i="7"/>
  <c r="W1554" i="7"/>
  <c r="X1554" i="7"/>
  <c r="Y1554" i="7"/>
  <c r="A1555" i="7"/>
  <c r="B1555" i="7"/>
  <c r="C1555" i="7"/>
  <c r="D1555" i="7"/>
  <c r="E1555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T1555" i="7"/>
  <c r="U1555" i="7"/>
  <c r="V1555" i="7"/>
  <c r="W1555" i="7"/>
  <c r="X1555" i="7"/>
  <c r="Y1555" i="7"/>
  <c r="A1556" i="7"/>
  <c r="B1556" i="7"/>
  <c r="C1556" i="7"/>
  <c r="D1556" i="7"/>
  <c r="E1556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T1556" i="7"/>
  <c r="U1556" i="7"/>
  <c r="V1556" i="7"/>
  <c r="W1556" i="7"/>
  <c r="X1556" i="7"/>
  <c r="Y1556" i="7"/>
  <c r="A1557" i="7"/>
  <c r="B1557" i="7"/>
  <c r="C1557" i="7"/>
  <c r="D1557" i="7"/>
  <c r="E1557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T1557" i="7"/>
  <c r="U1557" i="7"/>
  <c r="V1557" i="7"/>
  <c r="W1557" i="7"/>
  <c r="X1557" i="7"/>
  <c r="Y1557" i="7"/>
  <c r="A1558" i="7"/>
  <c r="B1558" i="7"/>
  <c r="C1558" i="7"/>
  <c r="D1558" i="7"/>
  <c r="E1558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T1558" i="7"/>
  <c r="U1558" i="7"/>
  <c r="V1558" i="7"/>
  <c r="W1558" i="7"/>
  <c r="X1558" i="7"/>
  <c r="Y1558" i="7"/>
  <c r="A1559" i="7"/>
  <c r="B1559" i="7"/>
  <c r="C1559" i="7"/>
  <c r="D1559" i="7"/>
  <c r="E1559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T1559" i="7"/>
  <c r="U1559" i="7"/>
  <c r="V1559" i="7"/>
  <c r="W1559" i="7"/>
  <c r="X1559" i="7"/>
  <c r="Y1559" i="7"/>
  <c r="A1560" i="7"/>
  <c r="B1560" i="7"/>
  <c r="C1560" i="7"/>
  <c r="D1560" i="7"/>
  <c r="E1560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T1560" i="7"/>
  <c r="U1560" i="7"/>
  <c r="V1560" i="7"/>
  <c r="W1560" i="7"/>
  <c r="X1560" i="7"/>
  <c r="Y1560" i="7"/>
  <c r="A1561" i="7"/>
  <c r="B1561" i="7"/>
  <c r="C1561" i="7"/>
  <c r="D1561" i="7"/>
  <c r="E1561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T1561" i="7"/>
  <c r="U1561" i="7"/>
  <c r="V1561" i="7"/>
  <c r="W1561" i="7"/>
  <c r="X1561" i="7"/>
  <c r="Y1561" i="7"/>
  <c r="A1562" i="7"/>
  <c r="B1562" i="7"/>
  <c r="C1562" i="7"/>
  <c r="D1562" i="7"/>
  <c r="E1562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T1562" i="7"/>
  <c r="U1562" i="7"/>
  <c r="V1562" i="7"/>
  <c r="W1562" i="7"/>
  <c r="X1562" i="7"/>
  <c r="Y1562" i="7"/>
  <c r="A1563" i="7"/>
  <c r="B1563" i="7"/>
  <c r="C1563" i="7"/>
  <c r="D1563" i="7"/>
  <c r="E1563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T1563" i="7"/>
  <c r="U1563" i="7"/>
  <c r="V1563" i="7"/>
  <c r="W1563" i="7"/>
  <c r="X1563" i="7"/>
  <c r="Y1563" i="7"/>
  <c r="A1564" i="7"/>
  <c r="B1564" i="7"/>
  <c r="C1564" i="7"/>
  <c r="D1564" i="7"/>
  <c r="E1564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T1564" i="7"/>
  <c r="U1564" i="7"/>
  <c r="V1564" i="7"/>
  <c r="W1564" i="7"/>
  <c r="X1564" i="7"/>
  <c r="Y1564" i="7"/>
  <c r="A1565" i="7"/>
  <c r="B1565" i="7"/>
  <c r="C1565" i="7"/>
  <c r="D1565" i="7"/>
  <c r="E1565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T1565" i="7"/>
  <c r="U1565" i="7"/>
  <c r="V1565" i="7"/>
  <c r="W1565" i="7"/>
  <c r="X1565" i="7"/>
  <c r="Y1565" i="7"/>
  <c r="A1566" i="7"/>
  <c r="B1566" i="7"/>
  <c r="C1566" i="7"/>
  <c r="D1566" i="7"/>
  <c r="E1566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T1566" i="7"/>
  <c r="U1566" i="7"/>
  <c r="V1566" i="7"/>
  <c r="W1566" i="7"/>
  <c r="X1566" i="7"/>
  <c r="Y1566" i="7"/>
  <c r="A1567" i="7"/>
  <c r="B1567" i="7"/>
  <c r="C1567" i="7"/>
  <c r="D1567" i="7"/>
  <c r="E1567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T1567" i="7"/>
  <c r="U1567" i="7"/>
  <c r="V1567" i="7"/>
  <c r="W1567" i="7"/>
  <c r="X1567" i="7"/>
  <c r="Y1567" i="7"/>
  <c r="A1568" i="7"/>
  <c r="B1568" i="7"/>
  <c r="C1568" i="7"/>
  <c r="D1568" i="7"/>
  <c r="E1568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T1568" i="7"/>
  <c r="U1568" i="7"/>
  <c r="V1568" i="7"/>
  <c r="W1568" i="7"/>
  <c r="X1568" i="7"/>
  <c r="Y1568" i="7"/>
  <c r="A1569" i="7"/>
  <c r="B1569" i="7"/>
  <c r="C1569" i="7"/>
  <c r="D1569" i="7"/>
  <c r="E1569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T1569" i="7"/>
  <c r="U1569" i="7"/>
  <c r="V1569" i="7"/>
  <c r="W1569" i="7"/>
  <c r="X1569" i="7"/>
  <c r="Y1569" i="7"/>
  <c r="A1570" i="7"/>
  <c r="B1570" i="7"/>
  <c r="C1570" i="7"/>
  <c r="D1570" i="7"/>
  <c r="E1570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T1570" i="7"/>
  <c r="U1570" i="7"/>
  <c r="V1570" i="7"/>
  <c r="W1570" i="7"/>
  <c r="X1570" i="7"/>
  <c r="Y1570" i="7"/>
  <c r="A1571" i="7"/>
  <c r="B1571" i="7"/>
  <c r="C1571" i="7"/>
  <c r="D1571" i="7"/>
  <c r="E1571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T1571" i="7"/>
  <c r="U1571" i="7"/>
  <c r="V1571" i="7"/>
  <c r="W1571" i="7"/>
  <c r="X1571" i="7"/>
  <c r="Y1571" i="7"/>
  <c r="A1572" i="7"/>
  <c r="B1572" i="7"/>
  <c r="C1572" i="7"/>
  <c r="D1572" i="7"/>
  <c r="E1572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T1572" i="7"/>
  <c r="U1572" i="7"/>
  <c r="V1572" i="7"/>
  <c r="W1572" i="7"/>
  <c r="X1572" i="7"/>
  <c r="Y1572" i="7"/>
  <c r="A1573" i="7"/>
  <c r="B1573" i="7"/>
  <c r="C1573" i="7"/>
  <c r="D1573" i="7"/>
  <c r="E1573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T1573" i="7"/>
  <c r="U1573" i="7"/>
  <c r="V1573" i="7"/>
  <c r="W1573" i="7"/>
  <c r="X1573" i="7"/>
  <c r="Y1573" i="7"/>
  <c r="A1574" i="7"/>
  <c r="B1574" i="7"/>
  <c r="C1574" i="7"/>
  <c r="D1574" i="7"/>
  <c r="E1574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T1574" i="7"/>
  <c r="U1574" i="7"/>
  <c r="V1574" i="7"/>
  <c r="W1574" i="7"/>
  <c r="X1574" i="7"/>
  <c r="Y1574" i="7"/>
  <c r="A1575" i="7"/>
  <c r="B1575" i="7"/>
  <c r="C1575" i="7"/>
  <c r="D1575" i="7"/>
  <c r="E1575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T1575" i="7"/>
  <c r="U1575" i="7"/>
  <c r="V1575" i="7"/>
  <c r="W1575" i="7"/>
  <c r="X1575" i="7"/>
  <c r="Y1575" i="7"/>
  <c r="A1576" i="7"/>
  <c r="B1576" i="7"/>
  <c r="C1576" i="7"/>
  <c r="D1576" i="7"/>
  <c r="E1576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T1576" i="7"/>
  <c r="U1576" i="7"/>
  <c r="V1576" i="7"/>
  <c r="W1576" i="7"/>
  <c r="X1576" i="7"/>
  <c r="Y1576" i="7"/>
  <c r="A1577" i="7"/>
  <c r="B1577" i="7"/>
  <c r="C1577" i="7"/>
  <c r="D1577" i="7"/>
  <c r="E1577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T1577" i="7"/>
  <c r="U1577" i="7"/>
  <c r="V1577" i="7"/>
  <c r="W1577" i="7"/>
  <c r="X1577" i="7"/>
  <c r="Y1577" i="7"/>
  <c r="A1578" i="7"/>
  <c r="B1578" i="7"/>
  <c r="C1578" i="7"/>
  <c r="D1578" i="7"/>
  <c r="E1578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T1578" i="7"/>
  <c r="U1578" i="7"/>
  <c r="V1578" i="7"/>
  <c r="W1578" i="7"/>
  <c r="X1578" i="7"/>
  <c r="Y1578" i="7"/>
  <c r="A1579" i="7"/>
  <c r="B1579" i="7"/>
  <c r="C1579" i="7"/>
  <c r="D1579" i="7"/>
  <c r="E1579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T1579" i="7"/>
  <c r="U1579" i="7"/>
  <c r="V1579" i="7"/>
  <c r="W1579" i="7"/>
  <c r="X1579" i="7"/>
  <c r="Y1579" i="7"/>
  <c r="A1580" i="7"/>
  <c r="B1580" i="7"/>
  <c r="C1580" i="7"/>
  <c r="D1580" i="7"/>
  <c r="E1580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T1580" i="7"/>
  <c r="U1580" i="7"/>
  <c r="V1580" i="7"/>
  <c r="W1580" i="7"/>
  <c r="X1580" i="7"/>
  <c r="Y1580" i="7"/>
  <c r="A1581" i="7"/>
  <c r="B1581" i="7"/>
  <c r="C1581" i="7"/>
  <c r="D1581" i="7"/>
  <c r="E1581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T1581" i="7"/>
  <c r="U1581" i="7"/>
  <c r="V1581" i="7"/>
  <c r="W1581" i="7"/>
  <c r="X1581" i="7"/>
  <c r="Y1581" i="7"/>
  <c r="A1582" i="7"/>
  <c r="B1582" i="7"/>
  <c r="C1582" i="7"/>
  <c r="D1582" i="7"/>
  <c r="E1582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T1582" i="7"/>
  <c r="U1582" i="7"/>
  <c r="V1582" i="7"/>
  <c r="W1582" i="7"/>
  <c r="X1582" i="7"/>
  <c r="Y1582" i="7"/>
  <c r="A1583" i="7"/>
  <c r="B1583" i="7"/>
  <c r="C1583" i="7"/>
  <c r="D1583" i="7"/>
  <c r="E1583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T1583" i="7"/>
  <c r="U1583" i="7"/>
  <c r="V1583" i="7"/>
  <c r="W1583" i="7"/>
  <c r="X1583" i="7"/>
  <c r="Y1583" i="7"/>
  <c r="A1584" i="7"/>
  <c r="B1584" i="7"/>
  <c r="C1584" i="7"/>
  <c r="D1584" i="7"/>
  <c r="E1584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T1584" i="7"/>
  <c r="U1584" i="7"/>
  <c r="V1584" i="7"/>
  <c r="W1584" i="7"/>
  <c r="X1584" i="7"/>
  <c r="Y1584" i="7"/>
  <c r="A1585" i="7"/>
  <c r="B1585" i="7"/>
  <c r="C1585" i="7"/>
  <c r="D1585" i="7"/>
  <c r="E1585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T1585" i="7"/>
  <c r="U1585" i="7"/>
  <c r="V1585" i="7"/>
  <c r="W1585" i="7"/>
  <c r="X1585" i="7"/>
  <c r="Y1585" i="7"/>
  <c r="A1586" i="7"/>
  <c r="B1586" i="7"/>
  <c r="C1586" i="7"/>
  <c r="D1586" i="7"/>
  <c r="E1586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T1586" i="7"/>
  <c r="U1586" i="7"/>
  <c r="V1586" i="7"/>
  <c r="W1586" i="7"/>
  <c r="X1586" i="7"/>
  <c r="Y1586" i="7"/>
  <c r="A1587" i="7"/>
  <c r="B1587" i="7"/>
  <c r="C1587" i="7"/>
  <c r="D1587" i="7"/>
  <c r="E1587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T1587" i="7"/>
  <c r="U1587" i="7"/>
  <c r="V1587" i="7"/>
  <c r="W1587" i="7"/>
  <c r="X1587" i="7"/>
  <c r="Y1587" i="7"/>
  <c r="A1588" i="7"/>
  <c r="B1588" i="7"/>
  <c r="C1588" i="7"/>
  <c r="D1588" i="7"/>
  <c r="E1588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T1588" i="7"/>
  <c r="U1588" i="7"/>
  <c r="V1588" i="7"/>
  <c r="W1588" i="7"/>
  <c r="X1588" i="7"/>
  <c r="Y1588" i="7"/>
  <c r="A1589" i="7"/>
  <c r="B1589" i="7"/>
  <c r="C1589" i="7"/>
  <c r="D1589" i="7"/>
  <c r="E1589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T1589" i="7"/>
  <c r="U1589" i="7"/>
  <c r="V1589" i="7"/>
  <c r="W1589" i="7"/>
  <c r="X1589" i="7"/>
  <c r="Y1589" i="7"/>
  <c r="A1590" i="7"/>
  <c r="B1590" i="7"/>
  <c r="C1590" i="7"/>
  <c r="D1590" i="7"/>
  <c r="E1590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T1590" i="7"/>
  <c r="U1590" i="7"/>
  <c r="V1590" i="7"/>
  <c r="W1590" i="7"/>
  <c r="X1590" i="7"/>
  <c r="Y1590" i="7"/>
  <c r="A1591" i="7"/>
  <c r="B1591" i="7"/>
  <c r="C1591" i="7"/>
  <c r="D1591" i="7"/>
  <c r="E1591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T1591" i="7"/>
  <c r="U1591" i="7"/>
  <c r="V1591" i="7"/>
  <c r="W1591" i="7"/>
  <c r="X1591" i="7"/>
  <c r="Y1591" i="7"/>
  <c r="A1592" i="7"/>
  <c r="B1592" i="7"/>
  <c r="C1592" i="7"/>
  <c r="D1592" i="7"/>
  <c r="E1592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T1592" i="7"/>
  <c r="U1592" i="7"/>
  <c r="V1592" i="7"/>
  <c r="W1592" i="7"/>
  <c r="X1592" i="7"/>
  <c r="Y1592" i="7"/>
  <c r="A1593" i="7"/>
  <c r="B1593" i="7"/>
  <c r="C1593" i="7"/>
  <c r="D1593" i="7"/>
  <c r="E1593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T1593" i="7"/>
  <c r="U1593" i="7"/>
  <c r="V1593" i="7"/>
  <c r="W1593" i="7"/>
  <c r="X1593" i="7"/>
  <c r="Y1593" i="7"/>
  <c r="A1594" i="7"/>
  <c r="B1594" i="7"/>
  <c r="C1594" i="7"/>
  <c r="D1594" i="7"/>
  <c r="E1594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T1594" i="7"/>
  <c r="U1594" i="7"/>
  <c r="V1594" i="7"/>
  <c r="W1594" i="7"/>
  <c r="X1594" i="7"/>
  <c r="Y1594" i="7"/>
  <c r="A1595" i="7"/>
  <c r="B1595" i="7"/>
  <c r="C1595" i="7"/>
  <c r="D1595" i="7"/>
  <c r="E1595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T1595" i="7"/>
  <c r="U1595" i="7"/>
  <c r="V1595" i="7"/>
  <c r="W1595" i="7"/>
  <c r="X1595" i="7"/>
  <c r="Y1595" i="7"/>
  <c r="A1596" i="7"/>
  <c r="B1596" i="7"/>
  <c r="C1596" i="7"/>
  <c r="D1596" i="7"/>
  <c r="E1596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T1596" i="7"/>
  <c r="U1596" i="7"/>
  <c r="V1596" i="7"/>
  <c r="W1596" i="7"/>
  <c r="X1596" i="7"/>
  <c r="Y1596" i="7"/>
  <c r="A1597" i="7"/>
  <c r="B1597" i="7"/>
  <c r="C1597" i="7"/>
  <c r="D1597" i="7"/>
  <c r="E1597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T1597" i="7"/>
  <c r="U1597" i="7"/>
  <c r="V1597" i="7"/>
  <c r="W1597" i="7"/>
  <c r="X1597" i="7"/>
  <c r="Y1597" i="7"/>
  <c r="A1598" i="7"/>
  <c r="B1598" i="7"/>
  <c r="C1598" i="7"/>
  <c r="D1598" i="7"/>
  <c r="E1598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T1598" i="7"/>
  <c r="U1598" i="7"/>
  <c r="V1598" i="7"/>
  <c r="W1598" i="7"/>
  <c r="X1598" i="7"/>
  <c r="Y1598" i="7"/>
  <c r="A1599" i="7"/>
  <c r="B1599" i="7"/>
  <c r="C1599" i="7"/>
  <c r="D1599" i="7"/>
  <c r="E1599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T1599" i="7"/>
  <c r="U1599" i="7"/>
  <c r="V1599" i="7"/>
  <c r="W1599" i="7"/>
  <c r="X1599" i="7"/>
  <c r="Y1599" i="7"/>
  <c r="A1600" i="7"/>
  <c r="B1600" i="7"/>
  <c r="C1600" i="7"/>
  <c r="D1600" i="7"/>
  <c r="E1600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T1600" i="7"/>
  <c r="U1600" i="7"/>
  <c r="V1600" i="7"/>
  <c r="W1600" i="7"/>
  <c r="X1600" i="7"/>
  <c r="Y1600" i="7"/>
  <c r="A1601" i="7"/>
  <c r="B1601" i="7"/>
  <c r="C1601" i="7"/>
  <c r="D1601" i="7"/>
  <c r="E1601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T1601" i="7"/>
  <c r="U1601" i="7"/>
  <c r="V1601" i="7"/>
  <c r="W1601" i="7"/>
  <c r="X1601" i="7"/>
  <c r="Y1601" i="7"/>
  <c r="A1602" i="7"/>
  <c r="B1602" i="7"/>
  <c r="C1602" i="7"/>
  <c r="D1602" i="7"/>
  <c r="E1602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T1602" i="7"/>
  <c r="U1602" i="7"/>
  <c r="V1602" i="7"/>
  <c r="W1602" i="7"/>
  <c r="X1602" i="7"/>
  <c r="Y1602" i="7"/>
  <c r="A1603" i="7"/>
  <c r="B1603" i="7"/>
  <c r="C1603" i="7"/>
  <c r="D1603" i="7"/>
  <c r="E1603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T1603" i="7"/>
  <c r="U1603" i="7"/>
  <c r="V1603" i="7"/>
  <c r="W1603" i="7"/>
  <c r="X1603" i="7"/>
  <c r="Y1603" i="7"/>
  <c r="A1604" i="7"/>
  <c r="B1604" i="7"/>
  <c r="C1604" i="7"/>
  <c r="D1604" i="7"/>
  <c r="E1604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T1604" i="7"/>
  <c r="U1604" i="7"/>
  <c r="V1604" i="7"/>
  <c r="W1604" i="7"/>
  <c r="X1604" i="7"/>
  <c r="Y1604" i="7"/>
  <c r="A1605" i="7"/>
  <c r="B1605" i="7"/>
  <c r="C1605" i="7"/>
  <c r="D1605" i="7"/>
  <c r="E1605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T1605" i="7"/>
  <c r="U1605" i="7"/>
  <c r="V1605" i="7"/>
  <c r="W1605" i="7"/>
  <c r="X1605" i="7"/>
  <c r="Y1605" i="7"/>
  <c r="A1606" i="7"/>
  <c r="B1606" i="7"/>
  <c r="C1606" i="7"/>
  <c r="D1606" i="7"/>
  <c r="E1606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T1606" i="7"/>
  <c r="U1606" i="7"/>
  <c r="V1606" i="7"/>
  <c r="W1606" i="7"/>
  <c r="X1606" i="7"/>
  <c r="Y1606" i="7"/>
  <c r="A1607" i="7"/>
  <c r="B1607" i="7"/>
  <c r="C1607" i="7"/>
  <c r="D1607" i="7"/>
  <c r="E1607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T1607" i="7"/>
  <c r="U1607" i="7"/>
  <c r="V1607" i="7"/>
  <c r="W1607" i="7"/>
  <c r="X1607" i="7"/>
  <c r="Y1607" i="7"/>
  <c r="A1608" i="7"/>
  <c r="B1608" i="7"/>
  <c r="C1608" i="7"/>
  <c r="D1608" i="7"/>
  <c r="E1608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T1608" i="7"/>
  <c r="U1608" i="7"/>
  <c r="V1608" i="7"/>
  <c r="W1608" i="7"/>
  <c r="X1608" i="7"/>
  <c r="Y1608" i="7"/>
  <c r="A1609" i="7"/>
  <c r="B1609" i="7"/>
  <c r="C1609" i="7"/>
  <c r="D1609" i="7"/>
  <c r="E1609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T1609" i="7"/>
  <c r="U1609" i="7"/>
  <c r="V1609" i="7"/>
  <c r="W1609" i="7"/>
  <c r="X1609" i="7"/>
  <c r="Y1609" i="7"/>
  <c r="A1610" i="7"/>
  <c r="B1610" i="7"/>
  <c r="C1610" i="7"/>
  <c r="D1610" i="7"/>
  <c r="E1610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T1610" i="7"/>
  <c r="U1610" i="7"/>
  <c r="V1610" i="7"/>
  <c r="W1610" i="7"/>
  <c r="X1610" i="7"/>
  <c r="Y1610" i="7"/>
  <c r="A1611" i="7"/>
  <c r="B1611" i="7"/>
  <c r="C1611" i="7"/>
  <c r="D1611" i="7"/>
  <c r="E1611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T1611" i="7"/>
  <c r="U1611" i="7"/>
  <c r="V1611" i="7"/>
  <c r="W1611" i="7"/>
  <c r="X1611" i="7"/>
  <c r="Y1611" i="7"/>
  <c r="A1612" i="7"/>
  <c r="B1612" i="7"/>
  <c r="C1612" i="7"/>
  <c r="D1612" i="7"/>
  <c r="E1612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T1612" i="7"/>
  <c r="U1612" i="7"/>
  <c r="V1612" i="7"/>
  <c r="W1612" i="7"/>
  <c r="X1612" i="7"/>
  <c r="Y1612" i="7"/>
  <c r="A1613" i="7"/>
  <c r="B1613" i="7"/>
  <c r="C1613" i="7"/>
  <c r="D1613" i="7"/>
  <c r="E1613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T1613" i="7"/>
  <c r="U1613" i="7"/>
  <c r="V1613" i="7"/>
  <c r="W1613" i="7"/>
  <c r="X1613" i="7"/>
  <c r="Y1613" i="7"/>
  <c r="A1614" i="7"/>
  <c r="B1614" i="7"/>
  <c r="C1614" i="7"/>
  <c r="D1614" i="7"/>
  <c r="E1614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T1614" i="7"/>
  <c r="U1614" i="7"/>
  <c r="V1614" i="7"/>
  <c r="W1614" i="7"/>
  <c r="X1614" i="7"/>
  <c r="Y1614" i="7"/>
  <c r="A1615" i="7"/>
  <c r="B1615" i="7"/>
  <c r="C1615" i="7"/>
  <c r="D1615" i="7"/>
  <c r="E1615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T1615" i="7"/>
  <c r="U1615" i="7"/>
  <c r="V1615" i="7"/>
  <c r="W1615" i="7"/>
  <c r="X1615" i="7"/>
  <c r="Y1615" i="7"/>
  <c r="A1616" i="7"/>
  <c r="B1616" i="7"/>
  <c r="C1616" i="7"/>
  <c r="D1616" i="7"/>
  <c r="E1616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T1616" i="7"/>
  <c r="U1616" i="7"/>
  <c r="V1616" i="7"/>
  <c r="W1616" i="7"/>
  <c r="X1616" i="7"/>
  <c r="Y1616" i="7"/>
  <c r="A1617" i="7"/>
  <c r="B1617" i="7"/>
  <c r="C1617" i="7"/>
  <c r="D1617" i="7"/>
  <c r="E1617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T1617" i="7"/>
  <c r="U1617" i="7"/>
  <c r="V1617" i="7"/>
  <c r="W1617" i="7"/>
  <c r="X1617" i="7"/>
  <c r="Y1617" i="7"/>
  <c r="A1618" i="7"/>
  <c r="B1618" i="7"/>
  <c r="C1618" i="7"/>
  <c r="D1618" i="7"/>
  <c r="E1618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T1618" i="7"/>
  <c r="U1618" i="7"/>
  <c r="V1618" i="7"/>
  <c r="W1618" i="7"/>
  <c r="X1618" i="7"/>
  <c r="Y1618" i="7"/>
  <c r="A1619" i="7"/>
  <c r="B1619" i="7"/>
  <c r="C1619" i="7"/>
  <c r="D1619" i="7"/>
  <c r="E1619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T1619" i="7"/>
  <c r="U1619" i="7"/>
  <c r="V1619" i="7"/>
  <c r="W1619" i="7"/>
  <c r="X1619" i="7"/>
  <c r="Y1619" i="7"/>
  <c r="A1620" i="7"/>
  <c r="B1620" i="7"/>
  <c r="C1620" i="7"/>
  <c r="D1620" i="7"/>
  <c r="E1620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T1620" i="7"/>
  <c r="U1620" i="7"/>
  <c r="V1620" i="7"/>
  <c r="W1620" i="7"/>
  <c r="X1620" i="7"/>
  <c r="Y1620" i="7"/>
  <c r="A1621" i="7"/>
  <c r="B1621" i="7"/>
  <c r="C1621" i="7"/>
  <c r="D1621" i="7"/>
  <c r="E1621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T1621" i="7"/>
  <c r="U1621" i="7"/>
  <c r="V1621" i="7"/>
  <c r="W1621" i="7"/>
  <c r="X1621" i="7"/>
  <c r="Y1621" i="7"/>
  <c r="A1622" i="7"/>
  <c r="B1622" i="7"/>
  <c r="C1622" i="7"/>
  <c r="D1622" i="7"/>
  <c r="E1622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T1622" i="7"/>
  <c r="U1622" i="7"/>
  <c r="V1622" i="7"/>
  <c r="W1622" i="7"/>
  <c r="X1622" i="7"/>
  <c r="Y1622" i="7"/>
  <c r="A1623" i="7"/>
  <c r="B1623" i="7"/>
  <c r="C1623" i="7"/>
  <c r="D1623" i="7"/>
  <c r="E1623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T1623" i="7"/>
  <c r="U1623" i="7"/>
  <c r="V1623" i="7"/>
  <c r="W1623" i="7"/>
  <c r="X1623" i="7"/>
  <c r="Y1623" i="7"/>
  <c r="A1624" i="7"/>
  <c r="B1624" i="7"/>
  <c r="C1624" i="7"/>
  <c r="D1624" i="7"/>
  <c r="E1624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T1624" i="7"/>
  <c r="U1624" i="7"/>
  <c r="V1624" i="7"/>
  <c r="W1624" i="7"/>
  <c r="X1624" i="7"/>
  <c r="Y1624" i="7"/>
  <c r="A1625" i="7"/>
  <c r="B1625" i="7"/>
  <c r="C1625" i="7"/>
  <c r="D1625" i="7"/>
  <c r="E1625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T1625" i="7"/>
  <c r="U1625" i="7"/>
  <c r="V1625" i="7"/>
  <c r="W1625" i="7"/>
  <c r="X1625" i="7"/>
  <c r="Y1625" i="7"/>
  <c r="A1626" i="7"/>
  <c r="B1626" i="7"/>
  <c r="C1626" i="7"/>
  <c r="D1626" i="7"/>
  <c r="E1626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T1626" i="7"/>
  <c r="U1626" i="7"/>
  <c r="V1626" i="7"/>
  <c r="W1626" i="7"/>
  <c r="X1626" i="7"/>
  <c r="Y1626" i="7"/>
  <c r="A1627" i="7"/>
  <c r="B1627" i="7"/>
  <c r="C1627" i="7"/>
  <c r="D1627" i="7"/>
  <c r="E1627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T1627" i="7"/>
  <c r="U1627" i="7"/>
  <c r="V1627" i="7"/>
  <c r="W1627" i="7"/>
  <c r="X1627" i="7"/>
  <c r="Y1627" i="7"/>
  <c r="A1628" i="7"/>
  <c r="B1628" i="7"/>
  <c r="C1628" i="7"/>
  <c r="D1628" i="7"/>
  <c r="E1628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T1628" i="7"/>
  <c r="U1628" i="7"/>
  <c r="V1628" i="7"/>
  <c r="W1628" i="7"/>
  <c r="X1628" i="7"/>
  <c r="Y1628" i="7"/>
  <c r="A1629" i="7"/>
  <c r="B1629" i="7"/>
  <c r="C1629" i="7"/>
  <c r="D1629" i="7"/>
  <c r="E1629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T1629" i="7"/>
  <c r="U1629" i="7"/>
  <c r="V1629" i="7"/>
  <c r="W1629" i="7"/>
  <c r="X1629" i="7"/>
  <c r="Y1629" i="7"/>
  <c r="A1630" i="7"/>
  <c r="B1630" i="7"/>
  <c r="C1630" i="7"/>
  <c r="D1630" i="7"/>
  <c r="E1630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T1630" i="7"/>
  <c r="U1630" i="7"/>
  <c r="V1630" i="7"/>
  <c r="W1630" i="7"/>
  <c r="X1630" i="7"/>
  <c r="Y1630" i="7"/>
  <c r="A1631" i="7"/>
  <c r="B1631" i="7"/>
  <c r="C1631" i="7"/>
  <c r="D1631" i="7"/>
  <c r="E1631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T1631" i="7"/>
  <c r="U1631" i="7"/>
  <c r="V1631" i="7"/>
  <c r="W1631" i="7"/>
  <c r="X1631" i="7"/>
  <c r="Y1631" i="7"/>
  <c r="A1632" i="7"/>
  <c r="B1632" i="7"/>
  <c r="C1632" i="7"/>
  <c r="D1632" i="7"/>
  <c r="E1632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T1632" i="7"/>
  <c r="U1632" i="7"/>
  <c r="V1632" i="7"/>
  <c r="W1632" i="7"/>
  <c r="X1632" i="7"/>
  <c r="Y1632" i="7"/>
  <c r="A1633" i="7"/>
  <c r="B1633" i="7"/>
  <c r="C1633" i="7"/>
  <c r="D1633" i="7"/>
  <c r="E1633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T1633" i="7"/>
  <c r="U1633" i="7"/>
  <c r="V1633" i="7"/>
  <c r="W1633" i="7"/>
  <c r="X1633" i="7"/>
  <c r="Y1633" i="7"/>
  <c r="A1634" i="7"/>
  <c r="B1634" i="7"/>
  <c r="C1634" i="7"/>
  <c r="D1634" i="7"/>
  <c r="E1634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T1634" i="7"/>
  <c r="U1634" i="7"/>
  <c r="V1634" i="7"/>
  <c r="W1634" i="7"/>
  <c r="X1634" i="7"/>
  <c r="Y1634" i="7"/>
  <c r="A1635" i="7"/>
  <c r="B1635" i="7"/>
  <c r="C1635" i="7"/>
  <c r="D1635" i="7"/>
  <c r="E1635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T1635" i="7"/>
  <c r="U1635" i="7"/>
  <c r="V1635" i="7"/>
  <c r="W1635" i="7"/>
  <c r="X1635" i="7"/>
  <c r="Y1635" i="7"/>
  <c r="A1636" i="7"/>
  <c r="B1636" i="7"/>
  <c r="C1636" i="7"/>
  <c r="D1636" i="7"/>
  <c r="E1636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T1636" i="7"/>
  <c r="U1636" i="7"/>
  <c r="V1636" i="7"/>
  <c r="W1636" i="7"/>
  <c r="X1636" i="7"/>
  <c r="Y1636" i="7"/>
  <c r="A1637" i="7"/>
  <c r="B1637" i="7"/>
  <c r="C1637" i="7"/>
  <c r="D1637" i="7"/>
  <c r="E1637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T1637" i="7"/>
  <c r="U1637" i="7"/>
  <c r="V1637" i="7"/>
  <c r="W1637" i="7"/>
  <c r="X1637" i="7"/>
  <c r="Y1637" i="7"/>
  <c r="A1638" i="7"/>
  <c r="B1638" i="7"/>
  <c r="C1638" i="7"/>
  <c r="D1638" i="7"/>
  <c r="E1638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T1638" i="7"/>
  <c r="U1638" i="7"/>
  <c r="V1638" i="7"/>
  <c r="W1638" i="7"/>
  <c r="X1638" i="7"/>
  <c r="Y1638" i="7"/>
  <c r="A1639" i="7"/>
  <c r="B1639" i="7"/>
  <c r="C1639" i="7"/>
  <c r="D1639" i="7"/>
  <c r="E1639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T1639" i="7"/>
  <c r="U1639" i="7"/>
  <c r="V1639" i="7"/>
  <c r="W1639" i="7"/>
  <c r="X1639" i="7"/>
  <c r="Y1639" i="7"/>
  <c r="A1640" i="7"/>
  <c r="B1640" i="7"/>
  <c r="C1640" i="7"/>
  <c r="D1640" i="7"/>
  <c r="E1640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T1640" i="7"/>
  <c r="U1640" i="7"/>
  <c r="V1640" i="7"/>
  <c r="W1640" i="7"/>
  <c r="X1640" i="7"/>
  <c r="Y1640" i="7"/>
  <c r="A1641" i="7"/>
  <c r="B1641" i="7"/>
  <c r="C1641" i="7"/>
  <c r="D1641" i="7"/>
  <c r="E1641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T1641" i="7"/>
  <c r="U1641" i="7"/>
  <c r="V1641" i="7"/>
  <c r="W1641" i="7"/>
  <c r="X1641" i="7"/>
  <c r="Y1641" i="7"/>
  <c r="A1642" i="7"/>
  <c r="B1642" i="7"/>
  <c r="C1642" i="7"/>
  <c r="D1642" i="7"/>
  <c r="E1642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T1642" i="7"/>
  <c r="U1642" i="7"/>
  <c r="V1642" i="7"/>
  <c r="W1642" i="7"/>
  <c r="X1642" i="7"/>
  <c r="Y1642" i="7"/>
  <c r="A1643" i="7"/>
  <c r="B1643" i="7"/>
  <c r="C1643" i="7"/>
  <c r="D1643" i="7"/>
  <c r="E1643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T1643" i="7"/>
  <c r="U1643" i="7"/>
  <c r="V1643" i="7"/>
  <c r="W1643" i="7"/>
  <c r="X1643" i="7"/>
  <c r="Y1643" i="7"/>
  <c r="A1644" i="7"/>
  <c r="B1644" i="7"/>
  <c r="C1644" i="7"/>
  <c r="D1644" i="7"/>
  <c r="E1644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T1644" i="7"/>
  <c r="U1644" i="7"/>
  <c r="V1644" i="7"/>
  <c r="W1644" i="7"/>
  <c r="X1644" i="7"/>
  <c r="Y1644" i="7"/>
  <c r="A1645" i="7"/>
  <c r="B1645" i="7"/>
  <c r="C1645" i="7"/>
  <c r="D1645" i="7"/>
  <c r="E1645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T1645" i="7"/>
  <c r="U1645" i="7"/>
  <c r="V1645" i="7"/>
  <c r="W1645" i="7"/>
  <c r="X1645" i="7"/>
  <c r="Y1645" i="7"/>
  <c r="A1646" i="7"/>
  <c r="B1646" i="7"/>
  <c r="C1646" i="7"/>
  <c r="D1646" i="7"/>
  <c r="E1646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T1646" i="7"/>
  <c r="U1646" i="7"/>
  <c r="V1646" i="7"/>
  <c r="W1646" i="7"/>
  <c r="X1646" i="7"/>
  <c r="Y1646" i="7"/>
  <c r="A1647" i="7"/>
  <c r="B1647" i="7"/>
  <c r="C1647" i="7"/>
  <c r="D1647" i="7"/>
  <c r="E1647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T1647" i="7"/>
  <c r="U1647" i="7"/>
  <c r="V1647" i="7"/>
  <c r="W1647" i="7"/>
  <c r="X1647" i="7"/>
  <c r="Y1647" i="7"/>
  <c r="A1648" i="7"/>
  <c r="B1648" i="7"/>
  <c r="C1648" i="7"/>
  <c r="D1648" i="7"/>
  <c r="E1648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T1648" i="7"/>
  <c r="U1648" i="7"/>
  <c r="V1648" i="7"/>
  <c r="W1648" i="7"/>
  <c r="X1648" i="7"/>
  <c r="Y1648" i="7"/>
  <c r="A1649" i="7"/>
  <c r="B1649" i="7"/>
  <c r="C1649" i="7"/>
  <c r="D1649" i="7"/>
  <c r="E1649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T1649" i="7"/>
  <c r="U1649" i="7"/>
  <c r="V1649" i="7"/>
  <c r="W1649" i="7"/>
  <c r="X1649" i="7"/>
  <c r="Y1649" i="7"/>
  <c r="A1650" i="7"/>
  <c r="B1650" i="7"/>
  <c r="C1650" i="7"/>
  <c r="D1650" i="7"/>
  <c r="E1650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T1650" i="7"/>
  <c r="U1650" i="7"/>
  <c r="V1650" i="7"/>
  <c r="W1650" i="7"/>
  <c r="X1650" i="7"/>
  <c r="Y1650" i="7"/>
  <c r="A1651" i="7"/>
  <c r="B1651" i="7"/>
  <c r="C1651" i="7"/>
  <c r="D1651" i="7"/>
  <c r="E1651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T1651" i="7"/>
  <c r="U1651" i="7"/>
  <c r="V1651" i="7"/>
  <c r="W1651" i="7"/>
  <c r="X1651" i="7"/>
  <c r="Y1651" i="7"/>
  <c r="A1652" i="7"/>
  <c r="B1652" i="7"/>
  <c r="C1652" i="7"/>
  <c r="D1652" i="7"/>
  <c r="E1652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T1652" i="7"/>
  <c r="U1652" i="7"/>
  <c r="V1652" i="7"/>
  <c r="W1652" i="7"/>
  <c r="X1652" i="7"/>
  <c r="Y1652" i="7"/>
  <c r="A1653" i="7"/>
  <c r="B1653" i="7"/>
  <c r="C1653" i="7"/>
  <c r="D1653" i="7"/>
  <c r="E1653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T1653" i="7"/>
  <c r="U1653" i="7"/>
  <c r="V1653" i="7"/>
  <c r="W1653" i="7"/>
  <c r="X1653" i="7"/>
  <c r="Y1653" i="7"/>
  <c r="A1654" i="7"/>
  <c r="B1654" i="7"/>
  <c r="C1654" i="7"/>
  <c r="D1654" i="7"/>
  <c r="E1654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T1654" i="7"/>
  <c r="U1654" i="7"/>
  <c r="V1654" i="7"/>
  <c r="W1654" i="7"/>
  <c r="X1654" i="7"/>
  <c r="Y1654" i="7"/>
  <c r="A1655" i="7"/>
  <c r="B1655" i="7"/>
  <c r="C1655" i="7"/>
  <c r="D1655" i="7"/>
  <c r="E1655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T1655" i="7"/>
  <c r="U1655" i="7"/>
  <c r="V1655" i="7"/>
  <c r="W1655" i="7"/>
  <c r="X1655" i="7"/>
  <c r="Y1655" i="7"/>
  <c r="A1656" i="7"/>
  <c r="B1656" i="7"/>
  <c r="C1656" i="7"/>
  <c r="D1656" i="7"/>
  <c r="E1656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T1656" i="7"/>
  <c r="U1656" i="7"/>
  <c r="V1656" i="7"/>
  <c r="W1656" i="7"/>
  <c r="X1656" i="7"/>
  <c r="Y1656" i="7"/>
  <c r="A1657" i="7"/>
  <c r="B1657" i="7"/>
  <c r="C1657" i="7"/>
  <c r="D1657" i="7"/>
  <c r="E1657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T1657" i="7"/>
  <c r="U1657" i="7"/>
  <c r="V1657" i="7"/>
  <c r="W1657" i="7"/>
  <c r="X1657" i="7"/>
  <c r="Y1657" i="7"/>
  <c r="A1658" i="7"/>
  <c r="B1658" i="7"/>
  <c r="C1658" i="7"/>
  <c r="D1658" i="7"/>
  <c r="E1658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T1658" i="7"/>
  <c r="U1658" i="7"/>
  <c r="V1658" i="7"/>
  <c r="W1658" i="7"/>
  <c r="X1658" i="7"/>
  <c r="Y1658" i="7"/>
  <c r="A1659" i="7"/>
  <c r="B1659" i="7"/>
  <c r="C1659" i="7"/>
  <c r="D1659" i="7"/>
  <c r="E1659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T1659" i="7"/>
  <c r="U1659" i="7"/>
  <c r="V1659" i="7"/>
  <c r="W1659" i="7"/>
  <c r="X1659" i="7"/>
  <c r="Y1659" i="7"/>
  <c r="A1660" i="7"/>
  <c r="B1660" i="7"/>
  <c r="C1660" i="7"/>
  <c r="D1660" i="7"/>
  <c r="E1660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T1660" i="7"/>
  <c r="U1660" i="7"/>
  <c r="V1660" i="7"/>
  <c r="W1660" i="7"/>
  <c r="X1660" i="7"/>
  <c r="Y1660" i="7"/>
  <c r="A1661" i="7"/>
  <c r="B1661" i="7"/>
  <c r="C1661" i="7"/>
  <c r="D1661" i="7"/>
  <c r="E1661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T1661" i="7"/>
  <c r="U1661" i="7"/>
  <c r="V1661" i="7"/>
  <c r="W1661" i="7"/>
  <c r="X1661" i="7"/>
  <c r="Y1661" i="7"/>
  <c r="A1662" i="7"/>
  <c r="B1662" i="7"/>
  <c r="C1662" i="7"/>
  <c r="D1662" i="7"/>
  <c r="E1662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T1662" i="7"/>
  <c r="U1662" i="7"/>
  <c r="V1662" i="7"/>
  <c r="W1662" i="7"/>
  <c r="X1662" i="7"/>
  <c r="Y1662" i="7"/>
  <c r="A1663" i="7"/>
  <c r="B1663" i="7"/>
  <c r="C1663" i="7"/>
  <c r="D1663" i="7"/>
  <c r="E1663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T1663" i="7"/>
  <c r="U1663" i="7"/>
  <c r="V1663" i="7"/>
  <c r="W1663" i="7"/>
  <c r="X1663" i="7"/>
  <c r="Y1663" i="7"/>
  <c r="A1664" i="7"/>
  <c r="B1664" i="7"/>
  <c r="C1664" i="7"/>
  <c r="D1664" i="7"/>
  <c r="E1664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T1664" i="7"/>
  <c r="U1664" i="7"/>
  <c r="V1664" i="7"/>
  <c r="W1664" i="7"/>
  <c r="X1664" i="7"/>
  <c r="Y1664" i="7"/>
  <c r="A1665" i="7"/>
  <c r="B1665" i="7"/>
  <c r="C1665" i="7"/>
  <c r="D1665" i="7"/>
  <c r="E1665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T1665" i="7"/>
  <c r="U1665" i="7"/>
  <c r="V1665" i="7"/>
  <c r="W1665" i="7"/>
  <c r="X1665" i="7"/>
  <c r="Y1665" i="7"/>
  <c r="A1666" i="7"/>
  <c r="B1666" i="7"/>
  <c r="C1666" i="7"/>
  <c r="D1666" i="7"/>
  <c r="E1666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T1666" i="7"/>
  <c r="U1666" i="7"/>
  <c r="V1666" i="7"/>
  <c r="W1666" i="7"/>
  <c r="X1666" i="7"/>
  <c r="Y1666" i="7"/>
  <c r="A1667" i="7"/>
  <c r="B1667" i="7"/>
  <c r="C1667" i="7"/>
  <c r="D1667" i="7"/>
  <c r="E1667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T1667" i="7"/>
  <c r="U1667" i="7"/>
  <c r="V1667" i="7"/>
  <c r="W1667" i="7"/>
  <c r="X1667" i="7"/>
  <c r="Y1667" i="7"/>
  <c r="A1668" i="7"/>
  <c r="B1668" i="7"/>
  <c r="C1668" i="7"/>
  <c r="D1668" i="7"/>
  <c r="E1668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T1668" i="7"/>
  <c r="U1668" i="7"/>
  <c r="V1668" i="7"/>
  <c r="W1668" i="7"/>
  <c r="X1668" i="7"/>
  <c r="Y1668" i="7"/>
  <c r="A1669" i="7"/>
  <c r="B1669" i="7"/>
  <c r="C1669" i="7"/>
  <c r="D1669" i="7"/>
  <c r="E1669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T1669" i="7"/>
  <c r="U1669" i="7"/>
  <c r="V1669" i="7"/>
  <c r="W1669" i="7"/>
  <c r="X1669" i="7"/>
  <c r="Y1669" i="7"/>
  <c r="A1670" i="7"/>
  <c r="B1670" i="7"/>
  <c r="C1670" i="7"/>
  <c r="D1670" i="7"/>
  <c r="E1670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T1670" i="7"/>
  <c r="U1670" i="7"/>
  <c r="V1670" i="7"/>
  <c r="W1670" i="7"/>
  <c r="X1670" i="7"/>
  <c r="Y1670" i="7"/>
  <c r="A1671" i="7"/>
  <c r="B1671" i="7"/>
  <c r="C1671" i="7"/>
  <c r="D1671" i="7"/>
  <c r="E1671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T1671" i="7"/>
  <c r="U1671" i="7"/>
  <c r="V1671" i="7"/>
  <c r="W1671" i="7"/>
  <c r="X1671" i="7"/>
  <c r="Y1671" i="7"/>
  <c r="A1672" i="7"/>
  <c r="B1672" i="7"/>
  <c r="C1672" i="7"/>
  <c r="D1672" i="7"/>
  <c r="E1672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T1672" i="7"/>
  <c r="U1672" i="7"/>
  <c r="V1672" i="7"/>
  <c r="W1672" i="7"/>
  <c r="X1672" i="7"/>
  <c r="Y1672" i="7"/>
  <c r="A1673" i="7"/>
  <c r="B1673" i="7"/>
  <c r="C1673" i="7"/>
  <c r="D1673" i="7"/>
  <c r="E1673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T1673" i="7"/>
  <c r="U1673" i="7"/>
  <c r="V1673" i="7"/>
  <c r="W1673" i="7"/>
  <c r="X1673" i="7"/>
  <c r="Y1673" i="7"/>
  <c r="A1674" i="7"/>
  <c r="B1674" i="7"/>
  <c r="C1674" i="7"/>
  <c r="D1674" i="7"/>
  <c r="E1674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T1674" i="7"/>
  <c r="U1674" i="7"/>
  <c r="V1674" i="7"/>
  <c r="W1674" i="7"/>
  <c r="X1674" i="7"/>
  <c r="Y1674" i="7"/>
  <c r="A1675" i="7"/>
  <c r="B1675" i="7"/>
  <c r="C1675" i="7"/>
  <c r="D1675" i="7"/>
  <c r="E1675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T1675" i="7"/>
  <c r="U1675" i="7"/>
  <c r="V1675" i="7"/>
  <c r="W1675" i="7"/>
  <c r="X1675" i="7"/>
  <c r="Y1675" i="7"/>
  <c r="A1676" i="7"/>
  <c r="B1676" i="7"/>
  <c r="C1676" i="7"/>
  <c r="D1676" i="7"/>
  <c r="E1676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T1676" i="7"/>
  <c r="U1676" i="7"/>
  <c r="V1676" i="7"/>
  <c r="W1676" i="7"/>
  <c r="X1676" i="7"/>
  <c r="Y1676" i="7"/>
  <c r="A1677" i="7"/>
  <c r="B1677" i="7"/>
  <c r="C1677" i="7"/>
  <c r="D1677" i="7"/>
  <c r="E1677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T1677" i="7"/>
  <c r="U1677" i="7"/>
  <c r="V1677" i="7"/>
  <c r="W1677" i="7"/>
  <c r="X1677" i="7"/>
  <c r="Y1677" i="7"/>
  <c r="A1678" i="7"/>
  <c r="B1678" i="7"/>
  <c r="C1678" i="7"/>
  <c r="D1678" i="7"/>
  <c r="E1678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T1678" i="7"/>
  <c r="U1678" i="7"/>
  <c r="V1678" i="7"/>
  <c r="W1678" i="7"/>
  <c r="X1678" i="7"/>
  <c r="Y1678" i="7"/>
  <c r="A1679" i="7"/>
  <c r="B1679" i="7"/>
  <c r="C1679" i="7"/>
  <c r="D1679" i="7"/>
  <c r="E1679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T1679" i="7"/>
  <c r="U1679" i="7"/>
  <c r="V1679" i="7"/>
  <c r="W1679" i="7"/>
  <c r="X1679" i="7"/>
  <c r="Y1679" i="7"/>
  <c r="A1680" i="7"/>
  <c r="B1680" i="7"/>
  <c r="C1680" i="7"/>
  <c r="D1680" i="7"/>
  <c r="E1680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T1680" i="7"/>
  <c r="U1680" i="7"/>
  <c r="V1680" i="7"/>
  <c r="W1680" i="7"/>
  <c r="X1680" i="7"/>
  <c r="Y1680" i="7"/>
  <c r="A1681" i="7"/>
  <c r="B1681" i="7"/>
  <c r="C1681" i="7"/>
  <c r="D1681" i="7"/>
  <c r="E1681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T1681" i="7"/>
  <c r="U1681" i="7"/>
  <c r="V1681" i="7"/>
  <c r="W1681" i="7"/>
  <c r="X1681" i="7"/>
  <c r="Y1681" i="7"/>
  <c r="A1682" i="7"/>
  <c r="B1682" i="7"/>
  <c r="C1682" i="7"/>
  <c r="D1682" i="7"/>
  <c r="E1682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T1682" i="7"/>
  <c r="U1682" i="7"/>
  <c r="V1682" i="7"/>
  <c r="W1682" i="7"/>
  <c r="X1682" i="7"/>
  <c r="Y1682" i="7"/>
  <c r="A1683" i="7"/>
  <c r="B1683" i="7"/>
  <c r="C1683" i="7"/>
  <c r="D1683" i="7"/>
  <c r="E1683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T1683" i="7"/>
  <c r="U1683" i="7"/>
  <c r="V1683" i="7"/>
  <c r="W1683" i="7"/>
  <c r="X1683" i="7"/>
  <c r="Y1683" i="7"/>
  <c r="A1684" i="7"/>
  <c r="B1684" i="7"/>
  <c r="C1684" i="7"/>
  <c r="D1684" i="7"/>
  <c r="E1684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T1684" i="7"/>
  <c r="U1684" i="7"/>
  <c r="V1684" i="7"/>
  <c r="W1684" i="7"/>
  <c r="X1684" i="7"/>
  <c r="Y1684" i="7"/>
  <c r="A1685" i="7"/>
  <c r="B1685" i="7"/>
  <c r="C1685" i="7"/>
  <c r="D1685" i="7"/>
  <c r="E1685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T1685" i="7"/>
  <c r="U1685" i="7"/>
  <c r="V1685" i="7"/>
  <c r="W1685" i="7"/>
  <c r="X1685" i="7"/>
  <c r="Y1685" i="7"/>
  <c r="A1686" i="7"/>
  <c r="B1686" i="7"/>
  <c r="C1686" i="7"/>
  <c r="D1686" i="7"/>
  <c r="E1686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T1686" i="7"/>
  <c r="U1686" i="7"/>
  <c r="V1686" i="7"/>
  <c r="W1686" i="7"/>
  <c r="X1686" i="7"/>
  <c r="Y1686" i="7"/>
  <c r="A1687" i="7"/>
  <c r="B1687" i="7"/>
  <c r="C1687" i="7"/>
  <c r="D1687" i="7"/>
  <c r="E1687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T1687" i="7"/>
  <c r="U1687" i="7"/>
  <c r="V1687" i="7"/>
  <c r="W1687" i="7"/>
  <c r="X1687" i="7"/>
  <c r="Y1687" i="7"/>
  <c r="A1688" i="7"/>
  <c r="B1688" i="7"/>
  <c r="C1688" i="7"/>
  <c r="D1688" i="7"/>
  <c r="E1688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T1688" i="7"/>
  <c r="U1688" i="7"/>
  <c r="V1688" i="7"/>
  <c r="W1688" i="7"/>
  <c r="X1688" i="7"/>
  <c r="Y1688" i="7"/>
  <c r="A1689" i="7"/>
  <c r="B1689" i="7"/>
  <c r="C1689" i="7"/>
  <c r="D1689" i="7"/>
  <c r="E1689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T1689" i="7"/>
  <c r="U1689" i="7"/>
  <c r="V1689" i="7"/>
  <c r="W1689" i="7"/>
  <c r="X1689" i="7"/>
  <c r="Y1689" i="7"/>
  <c r="A1690" i="7"/>
  <c r="B1690" i="7"/>
  <c r="C1690" i="7"/>
  <c r="D1690" i="7"/>
  <c r="E1690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T1690" i="7"/>
  <c r="U1690" i="7"/>
  <c r="V1690" i="7"/>
  <c r="W1690" i="7"/>
  <c r="X1690" i="7"/>
  <c r="Y1690" i="7"/>
  <c r="A1691" i="7"/>
  <c r="B1691" i="7"/>
  <c r="C1691" i="7"/>
  <c r="D1691" i="7"/>
  <c r="E1691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T1691" i="7"/>
  <c r="U1691" i="7"/>
  <c r="V1691" i="7"/>
  <c r="W1691" i="7"/>
  <c r="X1691" i="7"/>
  <c r="Y1691" i="7"/>
  <c r="A1692" i="7"/>
  <c r="B1692" i="7"/>
  <c r="C1692" i="7"/>
  <c r="D1692" i="7"/>
  <c r="E1692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T1692" i="7"/>
  <c r="U1692" i="7"/>
  <c r="V1692" i="7"/>
  <c r="W1692" i="7"/>
  <c r="X1692" i="7"/>
  <c r="Y1692" i="7"/>
  <c r="A1693" i="7"/>
  <c r="B1693" i="7"/>
  <c r="C1693" i="7"/>
  <c r="D1693" i="7"/>
  <c r="E1693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T1693" i="7"/>
  <c r="U1693" i="7"/>
  <c r="V1693" i="7"/>
  <c r="W1693" i="7"/>
  <c r="X1693" i="7"/>
  <c r="Y1693" i="7"/>
  <c r="A1694" i="7"/>
  <c r="B1694" i="7"/>
  <c r="C1694" i="7"/>
  <c r="D1694" i="7"/>
  <c r="E1694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T1694" i="7"/>
  <c r="U1694" i="7"/>
  <c r="V1694" i="7"/>
  <c r="W1694" i="7"/>
  <c r="X1694" i="7"/>
  <c r="Y1694" i="7"/>
  <c r="A1695" i="7"/>
  <c r="B1695" i="7"/>
  <c r="C1695" i="7"/>
  <c r="D1695" i="7"/>
  <c r="E1695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T1695" i="7"/>
  <c r="U1695" i="7"/>
  <c r="V1695" i="7"/>
  <c r="W1695" i="7"/>
  <c r="X1695" i="7"/>
  <c r="Y1695" i="7"/>
  <c r="A1696" i="7"/>
  <c r="B1696" i="7"/>
  <c r="C1696" i="7"/>
  <c r="D1696" i="7"/>
  <c r="E1696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T1696" i="7"/>
  <c r="U1696" i="7"/>
  <c r="V1696" i="7"/>
  <c r="W1696" i="7"/>
  <c r="X1696" i="7"/>
  <c r="Y1696" i="7"/>
  <c r="A1697" i="7"/>
  <c r="B1697" i="7"/>
  <c r="C1697" i="7"/>
  <c r="D1697" i="7"/>
  <c r="E1697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T1697" i="7"/>
  <c r="U1697" i="7"/>
  <c r="V1697" i="7"/>
  <c r="W1697" i="7"/>
  <c r="X1697" i="7"/>
  <c r="Y1697" i="7"/>
  <c r="A1698" i="7"/>
  <c r="B1698" i="7"/>
  <c r="C1698" i="7"/>
  <c r="D1698" i="7"/>
  <c r="E1698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T1698" i="7"/>
  <c r="U1698" i="7"/>
  <c r="V1698" i="7"/>
  <c r="W1698" i="7"/>
  <c r="X1698" i="7"/>
  <c r="Y1698" i="7"/>
  <c r="A1699" i="7"/>
  <c r="B1699" i="7"/>
  <c r="C1699" i="7"/>
  <c r="D1699" i="7"/>
  <c r="E1699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T1699" i="7"/>
  <c r="U1699" i="7"/>
  <c r="V1699" i="7"/>
  <c r="W1699" i="7"/>
  <c r="X1699" i="7"/>
  <c r="Y1699" i="7"/>
  <c r="A1700" i="7"/>
  <c r="B1700" i="7"/>
  <c r="C1700" i="7"/>
  <c r="D1700" i="7"/>
  <c r="E1700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T1700" i="7"/>
  <c r="U1700" i="7"/>
  <c r="V1700" i="7"/>
  <c r="W1700" i="7"/>
  <c r="X1700" i="7"/>
  <c r="Y1700" i="7"/>
  <c r="A1701" i="7"/>
  <c r="B1701" i="7"/>
  <c r="C1701" i="7"/>
  <c r="D1701" i="7"/>
  <c r="E1701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T1701" i="7"/>
  <c r="U1701" i="7"/>
  <c r="V1701" i="7"/>
  <c r="W1701" i="7"/>
  <c r="X1701" i="7"/>
  <c r="Y1701" i="7"/>
  <c r="A1702" i="7"/>
  <c r="B1702" i="7"/>
  <c r="C1702" i="7"/>
  <c r="D1702" i="7"/>
  <c r="E1702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T1702" i="7"/>
  <c r="U1702" i="7"/>
  <c r="V1702" i="7"/>
  <c r="W1702" i="7"/>
  <c r="X1702" i="7"/>
  <c r="Y1702" i="7"/>
  <c r="A1703" i="7"/>
  <c r="B1703" i="7"/>
  <c r="C1703" i="7"/>
  <c r="D1703" i="7"/>
  <c r="E1703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T1703" i="7"/>
  <c r="U1703" i="7"/>
  <c r="V1703" i="7"/>
  <c r="W1703" i="7"/>
  <c r="X1703" i="7"/>
  <c r="Y1703" i="7"/>
  <c r="A1704" i="7"/>
  <c r="B1704" i="7"/>
  <c r="C1704" i="7"/>
  <c r="D1704" i="7"/>
  <c r="E1704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T1704" i="7"/>
  <c r="U1704" i="7"/>
  <c r="V1704" i="7"/>
  <c r="W1704" i="7"/>
  <c r="X1704" i="7"/>
  <c r="Y1704" i="7"/>
  <c r="A1705" i="7"/>
  <c r="B1705" i="7"/>
  <c r="C1705" i="7"/>
  <c r="D1705" i="7"/>
  <c r="E1705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T1705" i="7"/>
  <c r="U1705" i="7"/>
  <c r="V1705" i="7"/>
  <c r="W1705" i="7"/>
  <c r="X1705" i="7"/>
  <c r="Y1705" i="7"/>
  <c r="A1706" i="7"/>
  <c r="B1706" i="7"/>
  <c r="C1706" i="7"/>
  <c r="D1706" i="7"/>
  <c r="E1706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T1706" i="7"/>
  <c r="U1706" i="7"/>
  <c r="V1706" i="7"/>
  <c r="W1706" i="7"/>
  <c r="X1706" i="7"/>
  <c r="Y1706" i="7"/>
  <c r="A1707" i="7"/>
  <c r="B1707" i="7"/>
  <c r="C1707" i="7"/>
  <c r="D1707" i="7"/>
  <c r="E1707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T1707" i="7"/>
  <c r="U1707" i="7"/>
  <c r="V1707" i="7"/>
  <c r="W1707" i="7"/>
  <c r="X1707" i="7"/>
  <c r="Y1707" i="7"/>
  <c r="A1708" i="7"/>
  <c r="B1708" i="7"/>
  <c r="C1708" i="7"/>
  <c r="D1708" i="7"/>
  <c r="E1708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T1708" i="7"/>
  <c r="U1708" i="7"/>
  <c r="V1708" i="7"/>
  <c r="W1708" i="7"/>
  <c r="X1708" i="7"/>
  <c r="Y1708" i="7"/>
  <c r="A1709" i="7"/>
  <c r="B1709" i="7"/>
  <c r="C1709" i="7"/>
  <c r="D1709" i="7"/>
  <c r="E1709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T1709" i="7"/>
  <c r="U1709" i="7"/>
  <c r="V1709" i="7"/>
  <c r="W1709" i="7"/>
  <c r="X1709" i="7"/>
  <c r="Y1709" i="7"/>
  <c r="A1710" i="7"/>
  <c r="B1710" i="7"/>
  <c r="C1710" i="7"/>
  <c r="D1710" i="7"/>
  <c r="E1710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T1710" i="7"/>
  <c r="U1710" i="7"/>
  <c r="V1710" i="7"/>
  <c r="W1710" i="7"/>
  <c r="X1710" i="7"/>
  <c r="Y1710" i="7"/>
  <c r="A1711" i="7"/>
  <c r="B1711" i="7"/>
  <c r="C1711" i="7"/>
  <c r="D1711" i="7"/>
  <c r="E1711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T1711" i="7"/>
  <c r="U1711" i="7"/>
  <c r="V1711" i="7"/>
  <c r="W1711" i="7"/>
  <c r="X1711" i="7"/>
  <c r="Y1711" i="7"/>
  <c r="A1712" i="7"/>
  <c r="B1712" i="7"/>
  <c r="C1712" i="7"/>
  <c r="D1712" i="7"/>
  <c r="E1712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T1712" i="7"/>
  <c r="U1712" i="7"/>
  <c r="V1712" i="7"/>
  <c r="W1712" i="7"/>
  <c r="X1712" i="7"/>
  <c r="Y1712" i="7"/>
  <c r="A1713" i="7"/>
  <c r="B1713" i="7"/>
  <c r="C1713" i="7"/>
  <c r="D1713" i="7"/>
  <c r="E1713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T1713" i="7"/>
  <c r="U1713" i="7"/>
  <c r="V1713" i="7"/>
  <c r="W1713" i="7"/>
  <c r="X1713" i="7"/>
  <c r="Y1713" i="7"/>
  <c r="A1714" i="7"/>
  <c r="B1714" i="7"/>
  <c r="C1714" i="7"/>
  <c r="D1714" i="7"/>
  <c r="E1714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T1714" i="7"/>
  <c r="U1714" i="7"/>
  <c r="V1714" i="7"/>
  <c r="W1714" i="7"/>
  <c r="X1714" i="7"/>
  <c r="Y1714" i="7"/>
  <c r="A1715" i="7"/>
  <c r="B1715" i="7"/>
  <c r="C1715" i="7"/>
  <c r="D1715" i="7"/>
  <c r="E1715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T1715" i="7"/>
  <c r="U1715" i="7"/>
  <c r="V1715" i="7"/>
  <c r="W1715" i="7"/>
  <c r="X1715" i="7"/>
  <c r="Y1715" i="7"/>
  <c r="A1716" i="7"/>
  <c r="B1716" i="7"/>
  <c r="C1716" i="7"/>
  <c r="D1716" i="7"/>
  <c r="E1716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T1716" i="7"/>
  <c r="U1716" i="7"/>
  <c r="V1716" i="7"/>
  <c r="W1716" i="7"/>
  <c r="X1716" i="7"/>
  <c r="Y1716" i="7"/>
  <c r="A1717" i="7"/>
  <c r="B1717" i="7"/>
  <c r="C1717" i="7"/>
  <c r="D1717" i="7"/>
  <c r="E1717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T1717" i="7"/>
  <c r="U1717" i="7"/>
  <c r="V1717" i="7"/>
  <c r="W1717" i="7"/>
  <c r="X1717" i="7"/>
  <c r="Y1717" i="7"/>
  <c r="A1718" i="7"/>
  <c r="B1718" i="7"/>
  <c r="C1718" i="7"/>
  <c r="D1718" i="7"/>
  <c r="E1718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T1718" i="7"/>
  <c r="U1718" i="7"/>
  <c r="V1718" i="7"/>
  <c r="W1718" i="7"/>
  <c r="X1718" i="7"/>
  <c r="Y1718" i="7"/>
  <c r="A1719" i="7"/>
  <c r="B1719" i="7"/>
  <c r="C1719" i="7"/>
  <c r="D1719" i="7"/>
  <c r="E1719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T1719" i="7"/>
  <c r="U1719" i="7"/>
  <c r="V1719" i="7"/>
  <c r="W1719" i="7"/>
  <c r="X1719" i="7"/>
  <c r="Y1719" i="7"/>
  <c r="A1720" i="7"/>
  <c r="B1720" i="7"/>
  <c r="C1720" i="7"/>
  <c r="D1720" i="7"/>
  <c r="E1720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T1720" i="7"/>
  <c r="U1720" i="7"/>
  <c r="V1720" i="7"/>
  <c r="W1720" i="7"/>
  <c r="X1720" i="7"/>
  <c r="Y1720" i="7"/>
  <c r="A1721" i="7"/>
  <c r="B1721" i="7"/>
  <c r="C1721" i="7"/>
  <c r="D1721" i="7"/>
  <c r="E1721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T1721" i="7"/>
  <c r="U1721" i="7"/>
  <c r="V1721" i="7"/>
  <c r="W1721" i="7"/>
  <c r="X1721" i="7"/>
  <c r="Y1721" i="7"/>
  <c r="A1722" i="7"/>
  <c r="B1722" i="7"/>
  <c r="C1722" i="7"/>
  <c r="D1722" i="7"/>
  <c r="E1722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T1722" i="7"/>
  <c r="U1722" i="7"/>
  <c r="V1722" i="7"/>
  <c r="W1722" i="7"/>
  <c r="X1722" i="7"/>
  <c r="Y1722" i="7"/>
  <c r="A1723" i="7"/>
  <c r="B1723" i="7"/>
  <c r="C1723" i="7"/>
  <c r="D1723" i="7"/>
  <c r="E1723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T1723" i="7"/>
  <c r="U1723" i="7"/>
  <c r="V1723" i="7"/>
  <c r="W1723" i="7"/>
  <c r="X1723" i="7"/>
  <c r="Y1723" i="7"/>
  <c r="A1724" i="7"/>
  <c r="B1724" i="7"/>
  <c r="C1724" i="7"/>
  <c r="D1724" i="7"/>
  <c r="E1724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T1724" i="7"/>
  <c r="U1724" i="7"/>
  <c r="V1724" i="7"/>
  <c r="W1724" i="7"/>
  <c r="X1724" i="7"/>
  <c r="Y1724" i="7"/>
  <c r="A1725" i="7"/>
  <c r="B1725" i="7"/>
  <c r="C1725" i="7"/>
  <c r="D1725" i="7"/>
  <c r="E1725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T1725" i="7"/>
  <c r="U1725" i="7"/>
  <c r="V1725" i="7"/>
  <c r="W1725" i="7"/>
  <c r="X1725" i="7"/>
  <c r="Y1725" i="7"/>
  <c r="A1726" i="7"/>
  <c r="B1726" i="7"/>
  <c r="C1726" i="7"/>
  <c r="D1726" i="7"/>
  <c r="E1726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T1726" i="7"/>
  <c r="U1726" i="7"/>
  <c r="V1726" i="7"/>
  <c r="W1726" i="7"/>
  <c r="X1726" i="7"/>
  <c r="Y1726" i="7"/>
  <c r="A1727" i="7"/>
  <c r="B1727" i="7"/>
  <c r="C1727" i="7"/>
  <c r="D1727" i="7"/>
  <c r="E1727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T1727" i="7"/>
  <c r="U1727" i="7"/>
  <c r="V1727" i="7"/>
  <c r="W1727" i="7"/>
  <c r="X1727" i="7"/>
  <c r="Y1727" i="7"/>
  <c r="A1728" i="7"/>
  <c r="B1728" i="7"/>
  <c r="C1728" i="7"/>
  <c r="D1728" i="7"/>
  <c r="E1728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T1728" i="7"/>
  <c r="U1728" i="7"/>
  <c r="V1728" i="7"/>
  <c r="W1728" i="7"/>
  <c r="X1728" i="7"/>
  <c r="Y1728" i="7"/>
  <c r="A1729" i="7"/>
  <c r="B1729" i="7"/>
  <c r="C1729" i="7"/>
  <c r="D1729" i="7"/>
  <c r="E1729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T1729" i="7"/>
  <c r="U1729" i="7"/>
  <c r="V1729" i="7"/>
  <c r="W1729" i="7"/>
  <c r="X1729" i="7"/>
  <c r="Y1729" i="7"/>
  <c r="A1730" i="7"/>
  <c r="B1730" i="7"/>
  <c r="C1730" i="7"/>
  <c r="D1730" i="7"/>
  <c r="E1730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T1730" i="7"/>
  <c r="U1730" i="7"/>
  <c r="V1730" i="7"/>
  <c r="W1730" i="7"/>
  <c r="X1730" i="7"/>
  <c r="Y1730" i="7"/>
  <c r="A1731" i="7"/>
  <c r="B1731" i="7"/>
  <c r="C1731" i="7"/>
  <c r="D1731" i="7"/>
  <c r="E1731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T1731" i="7"/>
  <c r="U1731" i="7"/>
  <c r="V1731" i="7"/>
  <c r="W1731" i="7"/>
  <c r="X1731" i="7"/>
  <c r="Y1731" i="7"/>
  <c r="A1732" i="7"/>
  <c r="B1732" i="7"/>
  <c r="C1732" i="7"/>
  <c r="D1732" i="7"/>
  <c r="E1732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T1732" i="7"/>
  <c r="U1732" i="7"/>
  <c r="V1732" i="7"/>
  <c r="W1732" i="7"/>
  <c r="X1732" i="7"/>
  <c r="Y1732" i="7"/>
  <c r="A1733" i="7"/>
  <c r="B1733" i="7"/>
  <c r="C1733" i="7"/>
  <c r="D1733" i="7"/>
  <c r="E1733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T1733" i="7"/>
  <c r="U1733" i="7"/>
  <c r="V1733" i="7"/>
  <c r="W1733" i="7"/>
  <c r="X1733" i="7"/>
  <c r="Y1733" i="7"/>
  <c r="A1734" i="7"/>
  <c r="B1734" i="7"/>
  <c r="C1734" i="7"/>
  <c r="D1734" i="7"/>
  <c r="E1734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T1734" i="7"/>
  <c r="U1734" i="7"/>
  <c r="V1734" i="7"/>
  <c r="W1734" i="7"/>
  <c r="X1734" i="7"/>
  <c r="Y1734" i="7"/>
  <c r="A1735" i="7"/>
  <c r="B1735" i="7"/>
  <c r="C1735" i="7"/>
  <c r="D1735" i="7"/>
  <c r="E1735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T1735" i="7"/>
  <c r="U1735" i="7"/>
  <c r="V1735" i="7"/>
  <c r="W1735" i="7"/>
  <c r="X1735" i="7"/>
  <c r="Y1735" i="7"/>
  <c r="A1736" i="7"/>
  <c r="B1736" i="7"/>
  <c r="C1736" i="7"/>
  <c r="D1736" i="7"/>
  <c r="E1736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T1736" i="7"/>
  <c r="U1736" i="7"/>
  <c r="V1736" i="7"/>
  <c r="W1736" i="7"/>
  <c r="X1736" i="7"/>
  <c r="Y1736" i="7"/>
  <c r="A1737" i="7"/>
  <c r="B1737" i="7"/>
  <c r="C1737" i="7"/>
  <c r="D1737" i="7"/>
  <c r="E1737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T1737" i="7"/>
  <c r="U1737" i="7"/>
  <c r="V1737" i="7"/>
  <c r="W1737" i="7"/>
  <c r="X1737" i="7"/>
  <c r="Y1737" i="7"/>
  <c r="A1738" i="7"/>
  <c r="B1738" i="7"/>
  <c r="C1738" i="7"/>
  <c r="D1738" i="7"/>
  <c r="E1738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T1738" i="7"/>
  <c r="U1738" i="7"/>
  <c r="V1738" i="7"/>
  <c r="W1738" i="7"/>
  <c r="X1738" i="7"/>
  <c r="Y1738" i="7"/>
  <c r="A1739" i="7"/>
  <c r="B1739" i="7"/>
  <c r="C1739" i="7"/>
  <c r="D1739" i="7"/>
  <c r="E1739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T1739" i="7"/>
  <c r="U1739" i="7"/>
  <c r="V1739" i="7"/>
  <c r="W1739" i="7"/>
  <c r="X1739" i="7"/>
  <c r="Y1739" i="7"/>
  <c r="A1740" i="7"/>
  <c r="B1740" i="7"/>
  <c r="C1740" i="7"/>
  <c r="D1740" i="7"/>
  <c r="E1740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T1740" i="7"/>
  <c r="U1740" i="7"/>
  <c r="V1740" i="7"/>
  <c r="W1740" i="7"/>
  <c r="X1740" i="7"/>
  <c r="Y1740" i="7"/>
  <c r="A1741" i="7"/>
  <c r="B1741" i="7"/>
  <c r="C1741" i="7"/>
  <c r="D1741" i="7"/>
  <c r="E1741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T1741" i="7"/>
  <c r="U1741" i="7"/>
  <c r="V1741" i="7"/>
  <c r="W1741" i="7"/>
  <c r="X1741" i="7"/>
  <c r="Y1741" i="7"/>
  <c r="A1742" i="7"/>
  <c r="B1742" i="7"/>
  <c r="C1742" i="7"/>
  <c r="D1742" i="7"/>
  <c r="E1742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T1742" i="7"/>
  <c r="U1742" i="7"/>
  <c r="V1742" i="7"/>
  <c r="W1742" i="7"/>
  <c r="X1742" i="7"/>
  <c r="Y1742" i="7"/>
  <c r="A1743" i="7"/>
  <c r="B1743" i="7"/>
  <c r="C1743" i="7"/>
  <c r="D1743" i="7"/>
  <c r="E1743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T1743" i="7"/>
  <c r="U1743" i="7"/>
  <c r="V1743" i="7"/>
  <c r="W1743" i="7"/>
  <c r="X1743" i="7"/>
  <c r="Y1743" i="7"/>
  <c r="A1744" i="7"/>
  <c r="B1744" i="7"/>
  <c r="C1744" i="7"/>
  <c r="D1744" i="7"/>
  <c r="E1744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T1744" i="7"/>
  <c r="U1744" i="7"/>
  <c r="V1744" i="7"/>
  <c r="W1744" i="7"/>
  <c r="X1744" i="7"/>
  <c r="Y1744" i="7"/>
  <c r="A1745" i="7"/>
  <c r="B1745" i="7"/>
  <c r="C1745" i="7"/>
  <c r="D1745" i="7"/>
  <c r="E1745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T1745" i="7"/>
  <c r="U1745" i="7"/>
  <c r="V1745" i="7"/>
  <c r="W1745" i="7"/>
  <c r="X1745" i="7"/>
  <c r="Y1745" i="7"/>
  <c r="A1746" i="7"/>
  <c r="B1746" i="7"/>
  <c r="C1746" i="7"/>
  <c r="D1746" i="7"/>
  <c r="E1746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T1746" i="7"/>
  <c r="U1746" i="7"/>
  <c r="V1746" i="7"/>
  <c r="W1746" i="7"/>
  <c r="X1746" i="7"/>
  <c r="Y1746" i="7"/>
  <c r="A1747" i="7"/>
  <c r="B1747" i="7"/>
  <c r="C1747" i="7"/>
  <c r="D1747" i="7"/>
  <c r="E1747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T1747" i="7"/>
  <c r="U1747" i="7"/>
  <c r="V1747" i="7"/>
  <c r="W1747" i="7"/>
  <c r="X1747" i="7"/>
  <c r="Y1747" i="7"/>
  <c r="A1748" i="7"/>
  <c r="B1748" i="7"/>
  <c r="C1748" i="7"/>
  <c r="D1748" i="7"/>
  <c r="E1748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T1748" i="7"/>
  <c r="U1748" i="7"/>
  <c r="V1748" i="7"/>
  <c r="W1748" i="7"/>
  <c r="X1748" i="7"/>
  <c r="Y1748" i="7"/>
  <c r="A1749" i="7"/>
  <c r="B1749" i="7"/>
  <c r="C1749" i="7"/>
  <c r="D1749" i="7"/>
  <c r="E1749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T1749" i="7"/>
  <c r="U1749" i="7"/>
  <c r="V1749" i="7"/>
  <c r="W1749" i="7"/>
  <c r="X1749" i="7"/>
  <c r="Y1749" i="7"/>
  <c r="A1750" i="7"/>
  <c r="B1750" i="7"/>
  <c r="C1750" i="7"/>
  <c r="D1750" i="7"/>
  <c r="E1750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T1750" i="7"/>
  <c r="U1750" i="7"/>
  <c r="V1750" i="7"/>
  <c r="W1750" i="7"/>
  <c r="X1750" i="7"/>
  <c r="Y1750" i="7"/>
  <c r="A1751" i="7"/>
  <c r="B1751" i="7"/>
  <c r="C1751" i="7"/>
  <c r="D1751" i="7"/>
  <c r="E1751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T1751" i="7"/>
  <c r="U1751" i="7"/>
  <c r="V1751" i="7"/>
  <c r="W1751" i="7"/>
  <c r="X1751" i="7"/>
  <c r="Y1751" i="7"/>
  <c r="A1752" i="7"/>
  <c r="B1752" i="7"/>
  <c r="C1752" i="7"/>
  <c r="D1752" i="7"/>
  <c r="E1752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T1752" i="7"/>
  <c r="U1752" i="7"/>
  <c r="V1752" i="7"/>
  <c r="W1752" i="7"/>
  <c r="X1752" i="7"/>
  <c r="Y1752" i="7"/>
  <c r="A1753" i="7"/>
  <c r="B1753" i="7"/>
  <c r="C1753" i="7"/>
  <c r="D1753" i="7"/>
  <c r="E1753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T1753" i="7"/>
  <c r="U1753" i="7"/>
  <c r="V1753" i="7"/>
  <c r="W1753" i="7"/>
  <c r="X1753" i="7"/>
  <c r="Y1753" i="7"/>
  <c r="A1754" i="7"/>
  <c r="B1754" i="7"/>
  <c r="C1754" i="7"/>
  <c r="D1754" i="7"/>
  <c r="E1754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T1754" i="7"/>
  <c r="U1754" i="7"/>
  <c r="V1754" i="7"/>
  <c r="W1754" i="7"/>
  <c r="X1754" i="7"/>
  <c r="Y1754" i="7"/>
  <c r="A1755" i="7"/>
  <c r="B1755" i="7"/>
  <c r="C1755" i="7"/>
  <c r="D1755" i="7"/>
  <c r="E1755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T1755" i="7"/>
  <c r="U1755" i="7"/>
  <c r="V1755" i="7"/>
  <c r="W1755" i="7"/>
  <c r="X1755" i="7"/>
  <c r="Y1755" i="7"/>
  <c r="A1756" i="7"/>
  <c r="B1756" i="7"/>
  <c r="C1756" i="7"/>
  <c r="D1756" i="7"/>
  <c r="E1756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T1756" i="7"/>
  <c r="U1756" i="7"/>
  <c r="V1756" i="7"/>
  <c r="W1756" i="7"/>
  <c r="X1756" i="7"/>
  <c r="Y1756" i="7"/>
  <c r="A1757" i="7"/>
  <c r="B1757" i="7"/>
  <c r="C1757" i="7"/>
  <c r="D1757" i="7"/>
  <c r="E1757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T1757" i="7"/>
  <c r="U1757" i="7"/>
  <c r="V1757" i="7"/>
  <c r="W1757" i="7"/>
  <c r="X1757" i="7"/>
  <c r="Y1757" i="7"/>
  <c r="A1758" i="7"/>
  <c r="B1758" i="7"/>
  <c r="C1758" i="7"/>
  <c r="D1758" i="7"/>
  <c r="E1758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T1758" i="7"/>
  <c r="U1758" i="7"/>
  <c r="V1758" i="7"/>
  <c r="W1758" i="7"/>
  <c r="X1758" i="7"/>
  <c r="Y1758" i="7"/>
  <c r="A1759" i="7"/>
  <c r="B1759" i="7"/>
  <c r="C1759" i="7"/>
  <c r="D1759" i="7"/>
  <c r="E1759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T1759" i="7"/>
  <c r="U1759" i="7"/>
  <c r="V1759" i="7"/>
  <c r="W1759" i="7"/>
  <c r="X1759" i="7"/>
  <c r="Y1759" i="7"/>
  <c r="A1760" i="7"/>
  <c r="B1760" i="7"/>
  <c r="C1760" i="7"/>
  <c r="D1760" i="7"/>
  <c r="E1760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T1760" i="7"/>
  <c r="U1760" i="7"/>
  <c r="V1760" i="7"/>
  <c r="W1760" i="7"/>
  <c r="X1760" i="7"/>
  <c r="Y1760" i="7"/>
  <c r="A1761" i="7"/>
  <c r="B1761" i="7"/>
  <c r="C1761" i="7"/>
  <c r="D1761" i="7"/>
  <c r="E1761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T1761" i="7"/>
  <c r="U1761" i="7"/>
  <c r="V1761" i="7"/>
  <c r="W1761" i="7"/>
  <c r="X1761" i="7"/>
  <c r="Y1761" i="7"/>
  <c r="A1762" i="7"/>
  <c r="B1762" i="7"/>
  <c r="C1762" i="7"/>
  <c r="D1762" i="7"/>
  <c r="E1762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T1762" i="7"/>
  <c r="U1762" i="7"/>
  <c r="V1762" i="7"/>
  <c r="W1762" i="7"/>
  <c r="X1762" i="7"/>
  <c r="Y1762" i="7"/>
  <c r="A1763" i="7"/>
  <c r="B1763" i="7"/>
  <c r="C1763" i="7"/>
  <c r="D1763" i="7"/>
  <c r="E1763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T1763" i="7"/>
  <c r="U1763" i="7"/>
  <c r="V1763" i="7"/>
  <c r="W1763" i="7"/>
  <c r="X1763" i="7"/>
  <c r="Y1763" i="7"/>
  <c r="A1764" i="7"/>
  <c r="B1764" i="7"/>
  <c r="C1764" i="7"/>
  <c r="D1764" i="7"/>
  <c r="E1764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T1764" i="7"/>
  <c r="U1764" i="7"/>
  <c r="V1764" i="7"/>
  <c r="W1764" i="7"/>
  <c r="X1764" i="7"/>
  <c r="Y1764" i="7"/>
  <c r="A1765" i="7"/>
  <c r="B1765" i="7"/>
  <c r="C1765" i="7"/>
  <c r="D1765" i="7"/>
  <c r="E1765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T1765" i="7"/>
  <c r="U1765" i="7"/>
  <c r="V1765" i="7"/>
  <c r="W1765" i="7"/>
  <c r="X1765" i="7"/>
  <c r="Y1765" i="7"/>
  <c r="A1766" i="7"/>
  <c r="B1766" i="7"/>
  <c r="C1766" i="7"/>
  <c r="D1766" i="7"/>
  <c r="E1766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T1766" i="7"/>
  <c r="U1766" i="7"/>
  <c r="V1766" i="7"/>
  <c r="W1766" i="7"/>
  <c r="X1766" i="7"/>
  <c r="Y1766" i="7"/>
  <c r="A1767" i="7"/>
  <c r="B1767" i="7"/>
  <c r="C1767" i="7"/>
  <c r="D1767" i="7"/>
  <c r="E1767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T1767" i="7"/>
  <c r="U1767" i="7"/>
  <c r="V1767" i="7"/>
  <c r="W1767" i="7"/>
  <c r="X1767" i="7"/>
  <c r="Y1767" i="7"/>
  <c r="A1768" i="7"/>
  <c r="B1768" i="7"/>
  <c r="C1768" i="7"/>
  <c r="D1768" i="7"/>
  <c r="E1768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T1768" i="7"/>
  <c r="U1768" i="7"/>
  <c r="V1768" i="7"/>
  <c r="W1768" i="7"/>
  <c r="X1768" i="7"/>
  <c r="Y1768" i="7"/>
  <c r="A1769" i="7"/>
  <c r="B1769" i="7"/>
  <c r="C1769" i="7"/>
  <c r="D1769" i="7"/>
  <c r="E1769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T1769" i="7"/>
  <c r="U1769" i="7"/>
  <c r="V1769" i="7"/>
  <c r="W1769" i="7"/>
  <c r="X1769" i="7"/>
  <c r="Y1769" i="7"/>
  <c r="A1770" i="7"/>
  <c r="B1770" i="7"/>
  <c r="C1770" i="7"/>
  <c r="D1770" i="7"/>
  <c r="E1770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T1770" i="7"/>
  <c r="U1770" i="7"/>
  <c r="V1770" i="7"/>
  <c r="W1770" i="7"/>
  <c r="X1770" i="7"/>
  <c r="Y1770" i="7"/>
  <c r="A1771" i="7"/>
  <c r="B1771" i="7"/>
  <c r="C1771" i="7"/>
  <c r="D1771" i="7"/>
  <c r="E1771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T1771" i="7"/>
  <c r="U1771" i="7"/>
  <c r="V1771" i="7"/>
  <c r="W1771" i="7"/>
  <c r="X1771" i="7"/>
  <c r="Y1771" i="7"/>
  <c r="A1772" i="7"/>
  <c r="B1772" i="7"/>
  <c r="C1772" i="7"/>
  <c r="D1772" i="7"/>
  <c r="E1772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T1772" i="7"/>
  <c r="U1772" i="7"/>
  <c r="V1772" i="7"/>
  <c r="W1772" i="7"/>
  <c r="X1772" i="7"/>
  <c r="Y1772" i="7"/>
  <c r="A1773" i="7"/>
  <c r="B1773" i="7"/>
  <c r="C1773" i="7"/>
  <c r="D1773" i="7"/>
  <c r="E1773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T1773" i="7"/>
  <c r="U1773" i="7"/>
  <c r="V1773" i="7"/>
  <c r="W1773" i="7"/>
  <c r="X1773" i="7"/>
  <c r="Y1773" i="7"/>
  <c r="A1774" i="7"/>
  <c r="B1774" i="7"/>
  <c r="C1774" i="7"/>
  <c r="D1774" i="7"/>
  <c r="E1774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T1774" i="7"/>
  <c r="U1774" i="7"/>
  <c r="V1774" i="7"/>
  <c r="W1774" i="7"/>
  <c r="X1774" i="7"/>
  <c r="Y1774" i="7"/>
  <c r="A1775" i="7"/>
  <c r="B1775" i="7"/>
  <c r="C1775" i="7"/>
  <c r="D1775" i="7"/>
  <c r="E1775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T1775" i="7"/>
  <c r="U1775" i="7"/>
  <c r="V1775" i="7"/>
  <c r="W1775" i="7"/>
  <c r="X1775" i="7"/>
  <c r="Y1775" i="7"/>
  <c r="A1776" i="7"/>
  <c r="B1776" i="7"/>
  <c r="C1776" i="7"/>
  <c r="D1776" i="7"/>
  <c r="E1776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T1776" i="7"/>
  <c r="U1776" i="7"/>
  <c r="V1776" i="7"/>
  <c r="W1776" i="7"/>
  <c r="X1776" i="7"/>
  <c r="Y1776" i="7"/>
  <c r="A1777" i="7"/>
  <c r="B1777" i="7"/>
  <c r="C1777" i="7"/>
  <c r="D1777" i="7"/>
  <c r="E1777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T1777" i="7"/>
  <c r="U1777" i="7"/>
  <c r="V1777" i="7"/>
  <c r="W1777" i="7"/>
  <c r="X1777" i="7"/>
  <c r="Y1777" i="7"/>
  <c r="A1778" i="7"/>
  <c r="B1778" i="7"/>
  <c r="C1778" i="7"/>
  <c r="D1778" i="7"/>
  <c r="E1778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T1778" i="7"/>
  <c r="U1778" i="7"/>
  <c r="V1778" i="7"/>
  <c r="W1778" i="7"/>
  <c r="X1778" i="7"/>
  <c r="Y1778" i="7"/>
  <c r="A1779" i="7"/>
  <c r="B1779" i="7"/>
  <c r="C1779" i="7"/>
  <c r="D1779" i="7"/>
  <c r="E1779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T1779" i="7"/>
  <c r="U1779" i="7"/>
  <c r="V1779" i="7"/>
  <c r="W1779" i="7"/>
  <c r="X1779" i="7"/>
  <c r="Y1779" i="7"/>
  <c r="A1780" i="7"/>
  <c r="B1780" i="7"/>
  <c r="C1780" i="7"/>
  <c r="D1780" i="7"/>
  <c r="E1780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T1780" i="7"/>
  <c r="U1780" i="7"/>
  <c r="V1780" i="7"/>
  <c r="W1780" i="7"/>
  <c r="X1780" i="7"/>
  <c r="Y1780" i="7"/>
  <c r="A1781" i="7"/>
  <c r="B1781" i="7"/>
  <c r="C1781" i="7"/>
  <c r="D1781" i="7"/>
  <c r="E1781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T1781" i="7"/>
  <c r="U1781" i="7"/>
  <c r="V1781" i="7"/>
  <c r="W1781" i="7"/>
  <c r="X1781" i="7"/>
  <c r="Y1781" i="7"/>
  <c r="A1782" i="7"/>
  <c r="B1782" i="7"/>
  <c r="C1782" i="7"/>
  <c r="D1782" i="7"/>
  <c r="E1782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T1782" i="7"/>
  <c r="U1782" i="7"/>
  <c r="V1782" i="7"/>
  <c r="W1782" i="7"/>
  <c r="X1782" i="7"/>
  <c r="Y1782" i="7"/>
  <c r="A1783" i="7"/>
  <c r="B1783" i="7"/>
  <c r="C1783" i="7"/>
  <c r="D1783" i="7"/>
  <c r="E1783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T1783" i="7"/>
  <c r="U1783" i="7"/>
  <c r="V1783" i="7"/>
  <c r="W1783" i="7"/>
  <c r="X1783" i="7"/>
  <c r="Y1783" i="7"/>
  <c r="A1784" i="7"/>
  <c r="B1784" i="7"/>
  <c r="C1784" i="7"/>
  <c r="D1784" i="7"/>
  <c r="E1784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T1784" i="7"/>
  <c r="U1784" i="7"/>
  <c r="V1784" i="7"/>
  <c r="W1784" i="7"/>
  <c r="X1784" i="7"/>
  <c r="Y1784" i="7"/>
  <c r="A1785" i="7"/>
  <c r="B1785" i="7"/>
  <c r="C1785" i="7"/>
  <c r="D1785" i="7"/>
  <c r="E1785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T1785" i="7"/>
  <c r="U1785" i="7"/>
  <c r="V1785" i="7"/>
  <c r="W1785" i="7"/>
  <c r="X1785" i="7"/>
  <c r="Y1785" i="7"/>
  <c r="A1786" i="7"/>
  <c r="B1786" i="7"/>
  <c r="C1786" i="7"/>
  <c r="D1786" i="7"/>
  <c r="E1786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T1786" i="7"/>
  <c r="U1786" i="7"/>
  <c r="V1786" i="7"/>
  <c r="W1786" i="7"/>
  <c r="X1786" i="7"/>
  <c r="Y1786" i="7"/>
  <c r="A1787" i="7"/>
  <c r="B1787" i="7"/>
  <c r="C1787" i="7"/>
  <c r="D1787" i="7"/>
  <c r="E1787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T1787" i="7"/>
  <c r="U1787" i="7"/>
  <c r="V1787" i="7"/>
  <c r="W1787" i="7"/>
  <c r="X1787" i="7"/>
  <c r="Y1787" i="7"/>
  <c r="A1788" i="7"/>
  <c r="B1788" i="7"/>
  <c r="C1788" i="7"/>
  <c r="D1788" i="7"/>
  <c r="E1788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T1788" i="7"/>
  <c r="U1788" i="7"/>
  <c r="V1788" i="7"/>
  <c r="W1788" i="7"/>
  <c r="X1788" i="7"/>
  <c r="Y1788" i="7"/>
  <c r="A1789" i="7"/>
  <c r="B1789" i="7"/>
  <c r="C1789" i="7"/>
  <c r="D1789" i="7"/>
  <c r="E1789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T1789" i="7"/>
  <c r="U1789" i="7"/>
  <c r="V1789" i="7"/>
  <c r="W1789" i="7"/>
  <c r="X1789" i="7"/>
  <c r="Y1789" i="7"/>
  <c r="A1790" i="7"/>
  <c r="B1790" i="7"/>
  <c r="C1790" i="7"/>
  <c r="D1790" i="7"/>
  <c r="E1790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T1790" i="7"/>
  <c r="U1790" i="7"/>
  <c r="V1790" i="7"/>
  <c r="W1790" i="7"/>
  <c r="X1790" i="7"/>
  <c r="Y1790" i="7"/>
  <c r="A1791" i="7"/>
  <c r="B1791" i="7"/>
  <c r="C1791" i="7"/>
  <c r="D1791" i="7"/>
  <c r="E1791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T1791" i="7"/>
  <c r="U1791" i="7"/>
  <c r="V1791" i="7"/>
  <c r="W1791" i="7"/>
  <c r="X1791" i="7"/>
  <c r="Y1791" i="7"/>
  <c r="A1792" i="7"/>
  <c r="B1792" i="7"/>
  <c r="C1792" i="7"/>
  <c r="D1792" i="7"/>
  <c r="E1792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T1792" i="7"/>
  <c r="U1792" i="7"/>
  <c r="V1792" i="7"/>
  <c r="W1792" i="7"/>
  <c r="X1792" i="7"/>
  <c r="Y1792" i="7"/>
  <c r="A1793" i="7"/>
  <c r="B1793" i="7"/>
  <c r="C1793" i="7"/>
  <c r="D1793" i="7"/>
  <c r="E1793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T1793" i="7"/>
  <c r="U1793" i="7"/>
  <c r="V1793" i="7"/>
  <c r="W1793" i="7"/>
  <c r="X1793" i="7"/>
  <c r="Y1793" i="7"/>
  <c r="A1794" i="7"/>
  <c r="B1794" i="7"/>
  <c r="C1794" i="7"/>
  <c r="D1794" i="7"/>
  <c r="E1794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T1794" i="7"/>
  <c r="U1794" i="7"/>
  <c r="V1794" i="7"/>
  <c r="W1794" i="7"/>
  <c r="X1794" i="7"/>
  <c r="Y1794" i="7"/>
  <c r="A1795" i="7"/>
  <c r="B1795" i="7"/>
  <c r="C1795" i="7"/>
  <c r="D1795" i="7"/>
  <c r="E1795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T1795" i="7"/>
  <c r="U1795" i="7"/>
  <c r="V1795" i="7"/>
  <c r="W1795" i="7"/>
  <c r="X1795" i="7"/>
  <c r="Y1795" i="7"/>
  <c r="A1796" i="7"/>
  <c r="B1796" i="7"/>
  <c r="C1796" i="7"/>
  <c r="D1796" i="7"/>
  <c r="E1796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T1796" i="7"/>
  <c r="U1796" i="7"/>
  <c r="V1796" i="7"/>
  <c r="W1796" i="7"/>
  <c r="X1796" i="7"/>
  <c r="Y1796" i="7"/>
  <c r="A1797" i="7"/>
  <c r="B1797" i="7"/>
  <c r="C1797" i="7"/>
  <c r="D1797" i="7"/>
  <c r="E1797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T1797" i="7"/>
  <c r="U1797" i="7"/>
  <c r="V1797" i="7"/>
  <c r="W1797" i="7"/>
  <c r="X1797" i="7"/>
  <c r="Y1797" i="7"/>
  <c r="A1798" i="7"/>
  <c r="B1798" i="7"/>
  <c r="C1798" i="7"/>
  <c r="D1798" i="7"/>
  <c r="E1798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T1798" i="7"/>
  <c r="U1798" i="7"/>
  <c r="V1798" i="7"/>
  <c r="W1798" i="7"/>
  <c r="X1798" i="7"/>
  <c r="Y1798" i="7"/>
  <c r="A1799" i="7"/>
  <c r="B1799" i="7"/>
  <c r="C1799" i="7"/>
  <c r="D1799" i="7"/>
  <c r="E1799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T1799" i="7"/>
  <c r="U1799" i="7"/>
  <c r="V1799" i="7"/>
  <c r="W1799" i="7"/>
  <c r="X1799" i="7"/>
  <c r="Y1799" i="7"/>
  <c r="A1800" i="7"/>
  <c r="B1800" i="7"/>
  <c r="C1800" i="7"/>
  <c r="D1800" i="7"/>
  <c r="E1800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T1800" i="7"/>
  <c r="U1800" i="7"/>
  <c r="V1800" i="7"/>
  <c r="W1800" i="7"/>
  <c r="X1800" i="7"/>
  <c r="Y1800" i="7"/>
  <c r="A1801" i="7"/>
  <c r="B1801" i="7"/>
  <c r="C1801" i="7"/>
  <c r="D1801" i="7"/>
  <c r="E1801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T1801" i="7"/>
  <c r="U1801" i="7"/>
  <c r="V1801" i="7"/>
  <c r="W1801" i="7"/>
  <c r="X1801" i="7"/>
  <c r="Y1801" i="7"/>
  <c r="A1802" i="7"/>
  <c r="B1802" i="7"/>
  <c r="C1802" i="7"/>
  <c r="D1802" i="7"/>
  <c r="E1802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T1802" i="7"/>
  <c r="U1802" i="7"/>
  <c r="V1802" i="7"/>
  <c r="W1802" i="7"/>
  <c r="X1802" i="7"/>
  <c r="Y1802" i="7"/>
  <c r="A1803" i="7"/>
  <c r="B1803" i="7"/>
  <c r="C1803" i="7"/>
  <c r="D1803" i="7"/>
  <c r="E1803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T1803" i="7"/>
  <c r="U1803" i="7"/>
  <c r="V1803" i="7"/>
  <c r="W1803" i="7"/>
  <c r="X1803" i="7"/>
  <c r="Y1803" i="7"/>
  <c r="A1804" i="7"/>
  <c r="B1804" i="7"/>
  <c r="C1804" i="7"/>
  <c r="D1804" i="7"/>
  <c r="E1804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T1804" i="7"/>
  <c r="U1804" i="7"/>
  <c r="V1804" i="7"/>
  <c r="W1804" i="7"/>
  <c r="X1804" i="7"/>
  <c r="Y1804" i="7"/>
  <c r="A1805" i="7"/>
  <c r="B1805" i="7"/>
  <c r="C1805" i="7"/>
  <c r="D1805" i="7"/>
  <c r="E1805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T1805" i="7"/>
  <c r="U1805" i="7"/>
  <c r="V1805" i="7"/>
  <c r="W1805" i="7"/>
  <c r="X1805" i="7"/>
  <c r="Y1805" i="7"/>
  <c r="A1806" i="7"/>
  <c r="B1806" i="7"/>
  <c r="C1806" i="7"/>
  <c r="D1806" i="7"/>
  <c r="E1806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T1806" i="7"/>
  <c r="U1806" i="7"/>
  <c r="V1806" i="7"/>
  <c r="W1806" i="7"/>
  <c r="X1806" i="7"/>
  <c r="Y1806" i="7"/>
  <c r="A1807" i="7"/>
  <c r="B1807" i="7"/>
  <c r="C1807" i="7"/>
  <c r="D1807" i="7"/>
  <c r="E1807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T1807" i="7"/>
  <c r="U1807" i="7"/>
  <c r="V1807" i="7"/>
  <c r="W1807" i="7"/>
  <c r="X1807" i="7"/>
  <c r="Y1807" i="7"/>
  <c r="A1808" i="7"/>
  <c r="B1808" i="7"/>
  <c r="C1808" i="7"/>
  <c r="D1808" i="7"/>
  <c r="E1808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T1808" i="7"/>
  <c r="U1808" i="7"/>
  <c r="V1808" i="7"/>
  <c r="W1808" i="7"/>
  <c r="X1808" i="7"/>
  <c r="Y1808" i="7"/>
  <c r="A1809" i="7"/>
  <c r="B1809" i="7"/>
  <c r="C1809" i="7"/>
  <c r="D1809" i="7"/>
  <c r="E1809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T1809" i="7"/>
  <c r="U1809" i="7"/>
  <c r="V1809" i="7"/>
  <c r="W1809" i="7"/>
  <c r="X1809" i="7"/>
  <c r="Y1809" i="7"/>
  <c r="A1810" i="7"/>
  <c r="B1810" i="7"/>
  <c r="C1810" i="7"/>
  <c r="D1810" i="7"/>
  <c r="E1810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T1810" i="7"/>
  <c r="U1810" i="7"/>
  <c r="V1810" i="7"/>
  <c r="W1810" i="7"/>
  <c r="X1810" i="7"/>
  <c r="Y1810" i="7"/>
  <c r="A1811" i="7"/>
  <c r="B1811" i="7"/>
  <c r="C1811" i="7"/>
  <c r="D1811" i="7"/>
  <c r="E1811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T1811" i="7"/>
  <c r="U1811" i="7"/>
  <c r="V1811" i="7"/>
  <c r="W1811" i="7"/>
  <c r="X1811" i="7"/>
  <c r="Y1811" i="7"/>
  <c r="A1812" i="7"/>
  <c r="B1812" i="7"/>
  <c r="C1812" i="7"/>
  <c r="D1812" i="7"/>
  <c r="E1812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T1812" i="7"/>
  <c r="U1812" i="7"/>
  <c r="V1812" i="7"/>
  <c r="W1812" i="7"/>
  <c r="X1812" i="7"/>
  <c r="Y1812" i="7"/>
  <c r="A1813" i="7"/>
  <c r="B1813" i="7"/>
  <c r="C1813" i="7"/>
  <c r="D1813" i="7"/>
  <c r="E1813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T1813" i="7"/>
  <c r="U1813" i="7"/>
  <c r="V1813" i="7"/>
  <c r="W1813" i="7"/>
  <c r="X1813" i="7"/>
  <c r="Y1813" i="7"/>
  <c r="A1814" i="7"/>
  <c r="B1814" i="7"/>
  <c r="C1814" i="7"/>
  <c r="D1814" i="7"/>
  <c r="E1814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T1814" i="7"/>
  <c r="U1814" i="7"/>
  <c r="V1814" i="7"/>
  <c r="W1814" i="7"/>
  <c r="X1814" i="7"/>
  <c r="Y1814" i="7"/>
  <c r="A1815" i="7"/>
  <c r="B1815" i="7"/>
  <c r="C1815" i="7"/>
  <c r="D1815" i="7"/>
  <c r="E1815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T1815" i="7"/>
  <c r="U1815" i="7"/>
  <c r="V1815" i="7"/>
  <c r="W1815" i="7"/>
  <c r="X1815" i="7"/>
  <c r="Y1815" i="7"/>
  <c r="A1816" i="7"/>
  <c r="B1816" i="7"/>
  <c r="C1816" i="7"/>
  <c r="D1816" i="7"/>
  <c r="E1816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T1816" i="7"/>
  <c r="U1816" i="7"/>
  <c r="V1816" i="7"/>
  <c r="W1816" i="7"/>
  <c r="X1816" i="7"/>
  <c r="Y1816" i="7"/>
  <c r="A1817" i="7"/>
  <c r="B1817" i="7"/>
  <c r="C1817" i="7"/>
  <c r="D1817" i="7"/>
  <c r="E1817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T1817" i="7"/>
  <c r="U1817" i="7"/>
  <c r="V1817" i="7"/>
  <c r="W1817" i="7"/>
  <c r="X1817" i="7"/>
  <c r="Y1817" i="7"/>
  <c r="A1818" i="7"/>
  <c r="B1818" i="7"/>
  <c r="C1818" i="7"/>
  <c r="D1818" i="7"/>
  <c r="E1818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T1818" i="7"/>
  <c r="U1818" i="7"/>
  <c r="V1818" i="7"/>
  <c r="W1818" i="7"/>
  <c r="X1818" i="7"/>
  <c r="Y1818" i="7"/>
  <c r="A1819" i="7"/>
  <c r="B1819" i="7"/>
  <c r="C1819" i="7"/>
  <c r="D1819" i="7"/>
  <c r="E1819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T1819" i="7"/>
  <c r="U1819" i="7"/>
  <c r="V1819" i="7"/>
  <c r="W1819" i="7"/>
  <c r="X1819" i="7"/>
  <c r="Y1819" i="7"/>
  <c r="A1820" i="7"/>
  <c r="B1820" i="7"/>
  <c r="C1820" i="7"/>
  <c r="D1820" i="7"/>
  <c r="E1820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T1820" i="7"/>
  <c r="U1820" i="7"/>
  <c r="V1820" i="7"/>
  <c r="W1820" i="7"/>
  <c r="X1820" i="7"/>
  <c r="Y1820" i="7"/>
  <c r="A1821" i="7"/>
  <c r="B1821" i="7"/>
  <c r="C1821" i="7"/>
  <c r="D1821" i="7"/>
  <c r="E1821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T1821" i="7"/>
  <c r="U1821" i="7"/>
  <c r="V1821" i="7"/>
  <c r="W1821" i="7"/>
  <c r="X1821" i="7"/>
  <c r="Y1821" i="7"/>
  <c r="A1822" i="7"/>
  <c r="B1822" i="7"/>
  <c r="C1822" i="7"/>
  <c r="D1822" i="7"/>
  <c r="E1822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T1822" i="7"/>
  <c r="U1822" i="7"/>
  <c r="V1822" i="7"/>
  <c r="W1822" i="7"/>
  <c r="X1822" i="7"/>
  <c r="Y1822" i="7"/>
  <c r="A1823" i="7"/>
  <c r="B1823" i="7"/>
  <c r="C1823" i="7"/>
  <c r="D1823" i="7"/>
  <c r="E1823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T1823" i="7"/>
  <c r="U1823" i="7"/>
  <c r="V1823" i="7"/>
  <c r="W1823" i="7"/>
  <c r="X1823" i="7"/>
  <c r="Y1823" i="7"/>
  <c r="A1824" i="7"/>
  <c r="B1824" i="7"/>
  <c r="C1824" i="7"/>
  <c r="D1824" i="7"/>
  <c r="E1824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T1824" i="7"/>
  <c r="U1824" i="7"/>
  <c r="V1824" i="7"/>
  <c r="W1824" i="7"/>
  <c r="X1824" i="7"/>
  <c r="Y1824" i="7"/>
  <c r="A1825" i="7"/>
  <c r="B1825" i="7"/>
  <c r="C1825" i="7"/>
  <c r="D1825" i="7"/>
  <c r="E1825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T1825" i="7"/>
  <c r="U1825" i="7"/>
  <c r="V1825" i="7"/>
  <c r="W1825" i="7"/>
  <c r="X1825" i="7"/>
  <c r="Y1825" i="7"/>
  <c r="A1826" i="7"/>
  <c r="B1826" i="7"/>
  <c r="C1826" i="7"/>
  <c r="D1826" i="7"/>
  <c r="E1826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T1826" i="7"/>
  <c r="U1826" i="7"/>
  <c r="V1826" i="7"/>
  <c r="W1826" i="7"/>
  <c r="X1826" i="7"/>
  <c r="Y1826" i="7"/>
  <c r="A1827" i="7"/>
  <c r="B1827" i="7"/>
  <c r="C1827" i="7"/>
  <c r="D1827" i="7"/>
  <c r="E1827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T1827" i="7"/>
  <c r="U1827" i="7"/>
  <c r="V1827" i="7"/>
  <c r="W1827" i="7"/>
  <c r="X1827" i="7"/>
  <c r="Y1827" i="7"/>
  <c r="A1828" i="7"/>
  <c r="B1828" i="7"/>
  <c r="C1828" i="7"/>
  <c r="D1828" i="7"/>
  <c r="E1828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T1828" i="7"/>
  <c r="U1828" i="7"/>
  <c r="V1828" i="7"/>
  <c r="W1828" i="7"/>
  <c r="X1828" i="7"/>
  <c r="Y1828" i="7"/>
  <c r="A1829" i="7"/>
  <c r="B1829" i="7"/>
  <c r="C1829" i="7"/>
  <c r="D1829" i="7"/>
  <c r="E1829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T1829" i="7"/>
  <c r="U1829" i="7"/>
  <c r="V1829" i="7"/>
  <c r="W1829" i="7"/>
  <c r="X1829" i="7"/>
  <c r="Y1829" i="7"/>
  <c r="A1830" i="7"/>
  <c r="B1830" i="7"/>
  <c r="C1830" i="7"/>
  <c r="D1830" i="7"/>
  <c r="E1830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T1830" i="7"/>
  <c r="U1830" i="7"/>
  <c r="V1830" i="7"/>
  <c r="W1830" i="7"/>
  <c r="X1830" i="7"/>
  <c r="Y1830" i="7"/>
  <c r="A1831" i="7"/>
  <c r="B1831" i="7"/>
  <c r="C1831" i="7"/>
  <c r="D1831" i="7"/>
  <c r="E1831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T1831" i="7"/>
  <c r="U1831" i="7"/>
  <c r="V1831" i="7"/>
  <c r="W1831" i="7"/>
  <c r="X1831" i="7"/>
  <c r="Y1831" i="7"/>
  <c r="A1832" i="7"/>
  <c r="B1832" i="7"/>
  <c r="C1832" i="7"/>
  <c r="D1832" i="7"/>
  <c r="E1832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T1832" i="7"/>
  <c r="U1832" i="7"/>
  <c r="V1832" i="7"/>
  <c r="W1832" i="7"/>
  <c r="X1832" i="7"/>
  <c r="Y1832" i="7"/>
  <c r="A1833" i="7"/>
  <c r="B1833" i="7"/>
  <c r="C1833" i="7"/>
  <c r="D1833" i="7"/>
  <c r="E1833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T1833" i="7"/>
  <c r="U1833" i="7"/>
  <c r="V1833" i="7"/>
  <c r="W1833" i="7"/>
  <c r="X1833" i="7"/>
  <c r="Y1833" i="7"/>
  <c r="A1834" i="7"/>
  <c r="B1834" i="7"/>
  <c r="C1834" i="7"/>
  <c r="D1834" i="7"/>
  <c r="E1834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T1834" i="7"/>
  <c r="U1834" i="7"/>
  <c r="V1834" i="7"/>
  <c r="W1834" i="7"/>
  <c r="X1834" i="7"/>
  <c r="Y1834" i="7"/>
  <c r="A1835" i="7"/>
  <c r="B1835" i="7"/>
  <c r="C1835" i="7"/>
  <c r="D1835" i="7"/>
  <c r="E1835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T1835" i="7"/>
  <c r="U1835" i="7"/>
  <c r="V1835" i="7"/>
  <c r="W1835" i="7"/>
  <c r="X1835" i="7"/>
  <c r="Y1835" i="7"/>
  <c r="A1836" i="7"/>
  <c r="B1836" i="7"/>
  <c r="C1836" i="7"/>
  <c r="D1836" i="7"/>
  <c r="E1836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T1836" i="7"/>
  <c r="U1836" i="7"/>
  <c r="V1836" i="7"/>
  <c r="W1836" i="7"/>
  <c r="X1836" i="7"/>
  <c r="Y1836" i="7"/>
  <c r="A1837" i="7"/>
  <c r="B1837" i="7"/>
  <c r="C1837" i="7"/>
  <c r="D1837" i="7"/>
  <c r="E1837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T1837" i="7"/>
  <c r="U1837" i="7"/>
  <c r="V1837" i="7"/>
  <c r="W1837" i="7"/>
  <c r="X1837" i="7"/>
  <c r="Y1837" i="7"/>
  <c r="A1838" i="7"/>
  <c r="B1838" i="7"/>
  <c r="C1838" i="7"/>
  <c r="D1838" i="7"/>
  <c r="E1838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T1838" i="7"/>
  <c r="U1838" i="7"/>
  <c r="V1838" i="7"/>
  <c r="W1838" i="7"/>
  <c r="X1838" i="7"/>
  <c r="Y1838" i="7"/>
  <c r="A1839" i="7"/>
  <c r="B1839" i="7"/>
  <c r="C1839" i="7"/>
  <c r="D1839" i="7"/>
  <c r="E1839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T1839" i="7"/>
  <c r="U1839" i="7"/>
  <c r="V1839" i="7"/>
  <c r="W1839" i="7"/>
  <c r="X1839" i="7"/>
  <c r="Y1839" i="7"/>
  <c r="A1840" i="7"/>
  <c r="B1840" i="7"/>
  <c r="C1840" i="7"/>
  <c r="D1840" i="7"/>
  <c r="E1840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T1840" i="7"/>
  <c r="U1840" i="7"/>
  <c r="V1840" i="7"/>
  <c r="W1840" i="7"/>
  <c r="X1840" i="7"/>
  <c r="Y1840" i="7"/>
  <c r="A1841" i="7"/>
  <c r="B1841" i="7"/>
  <c r="C1841" i="7"/>
  <c r="D1841" i="7"/>
  <c r="E1841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T1841" i="7"/>
  <c r="U1841" i="7"/>
  <c r="V1841" i="7"/>
  <c r="W1841" i="7"/>
  <c r="X1841" i="7"/>
  <c r="Y1841" i="7"/>
  <c r="A1842" i="7"/>
  <c r="B1842" i="7"/>
  <c r="C1842" i="7"/>
  <c r="D1842" i="7"/>
  <c r="E1842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T1842" i="7"/>
  <c r="U1842" i="7"/>
  <c r="V1842" i="7"/>
  <c r="W1842" i="7"/>
  <c r="X1842" i="7"/>
  <c r="Y1842" i="7"/>
  <c r="A1843" i="7"/>
  <c r="B1843" i="7"/>
  <c r="C1843" i="7"/>
  <c r="D1843" i="7"/>
  <c r="E1843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T1843" i="7"/>
  <c r="U1843" i="7"/>
  <c r="V1843" i="7"/>
  <c r="W1843" i="7"/>
  <c r="X1843" i="7"/>
  <c r="Y1843" i="7"/>
  <c r="A1844" i="7"/>
  <c r="B1844" i="7"/>
  <c r="C1844" i="7"/>
  <c r="D1844" i="7"/>
  <c r="E1844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T1844" i="7"/>
  <c r="U1844" i="7"/>
  <c r="V1844" i="7"/>
  <c r="W1844" i="7"/>
  <c r="X1844" i="7"/>
  <c r="Y1844" i="7"/>
  <c r="A1845" i="7"/>
  <c r="B1845" i="7"/>
  <c r="C1845" i="7"/>
  <c r="D1845" i="7"/>
  <c r="E1845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T1845" i="7"/>
  <c r="U1845" i="7"/>
  <c r="V1845" i="7"/>
  <c r="W1845" i="7"/>
  <c r="X1845" i="7"/>
  <c r="Y1845" i="7"/>
  <c r="A1846" i="7"/>
  <c r="B1846" i="7"/>
  <c r="C1846" i="7"/>
  <c r="D1846" i="7"/>
  <c r="E1846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T1846" i="7"/>
  <c r="U1846" i="7"/>
  <c r="V1846" i="7"/>
  <c r="W1846" i="7"/>
  <c r="X1846" i="7"/>
  <c r="Y1846" i="7"/>
  <c r="A1847" i="7"/>
  <c r="B1847" i="7"/>
  <c r="C1847" i="7"/>
  <c r="D1847" i="7"/>
  <c r="E1847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T1847" i="7"/>
  <c r="U1847" i="7"/>
  <c r="V1847" i="7"/>
  <c r="W1847" i="7"/>
  <c r="X1847" i="7"/>
  <c r="Y1847" i="7"/>
  <c r="A1848" i="7"/>
  <c r="B1848" i="7"/>
  <c r="C1848" i="7"/>
  <c r="D1848" i="7"/>
  <c r="E1848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T1848" i="7"/>
  <c r="U1848" i="7"/>
  <c r="V1848" i="7"/>
  <c r="W1848" i="7"/>
  <c r="X1848" i="7"/>
  <c r="Y1848" i="7"/>
  <c r="A1849" i="7"/>
  <c r="B1849" i="7"/>
  <c r="C1849" i="7"/>
  <c r="D1849" i="7"/>
  <c r="E1849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T1849" i="7"/>
  <c r="U1849" i="7"/>
  <c r="V1849" i="7"/>
  <c r="W1849" i="7"/>
  <c r="X1849" i="7"/>
  <c r="Y1849" i="7"/>
  <c r="A1850" i="7"/>
  <c r="B1850" i="7"/>
  <c r="C1850" i="7"/>
  <c r="D1850" i="7"/>
  <c r="E1850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T1850" i="7"/>
  <c r="U1850" i="7"/>
  <c r="V1850" i="7"/>
  <c r="W1850" i="7"/>
  <c r="X1850" i="7"/>
  <c r="Y1850" i="7"/>
  <c r="A1851" i="7"/>
  <c r="B1851" i="7"/>
  <c r="C1851" i="7"/>
  <c r="D1851" i="7"/>
  <c r="E1851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T1851" i="7"/>
  <c r="U1851" i="7"/>
  <c r="V1851" i="7"/>
  <c r="W1851" i="7"/>
  <c r="X1851" i="7"/>
  <c r="Y1851" i="7"/>
  <c r="A1852" i="7"/>
  <c r="B1852" i="7"/>
  <c r="C1852" i="7"/>
  <c r="D1852" i="7"/>
  <c r="E1852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T1852" i="7"/>
  <c r="U1852" i="7"/>
  <c r="V1852" i="7"/>
  <c r="W1852" i="7"/>
  <c r="X1852" i="7"/>
  <c r="Y1852" i="7"/>
  <c r="A1853" i="7"/>
  <c r="B1853" i="7"/>
  <c r="C1853" i="7"/>
  <c r="D1853" i="7"/>
  <c r="E1853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T1853" i="7"/>
  <c r="U1853" i="7"/>
  <c r="V1853" i="7"/>
  <c r="W1853" i="7"/>
  <c r="X1853" i="7"/>
  <c r="Y1853" i="7"/>
  <c r="A1854" i="7"/>
  <c r="B1854" i="7"/>
  <c r="C1854" i="7"/>
  <c r="D1854" i="7"/>
  <c r="E1854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T1854" i="7"/>
  <c r="U1854" i="7"/>
  <c r="V1854" i="7"/>
  <c r="W1854" i="7"/>
  <c r="X1854" i="7"/>
  <c r="Y1854" i="7"/>
  <c r="A1855" i="7"/>
  <c r="B1855" i="7"/>
  <c r="C1855" i="7"/>
  <c r="D1855" i="7"/>
  <c r="E1855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T1855" i="7"/>
  <c r="U1855" i="7"/>
  <c r="V1855" i="7"/>
  <c r="W1855" i="7"/>
  <c r="X1855" i="7"/>
  <c r="Y1855" i="7"/>
  <c r="A1856" i="7"/>
  <c r="B1856" i="7"/>
  <c r="C1856" i="7"/>
  <c r="D1856" i="7"/>
  <c r="E1856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T1856" i="7"/>
  <c r="U1856" i="7"/>
  <c r="V1856" i="7"/>
  <c r="W1856" i="7"/>
  <c r="X1856" i="7"/>
  <c r="Y1856" i="7"/>
  <c r="A1857" i="7"/>
  <c r="B1857" i="7"/>
  <c r="C1857" i="7"/>
  <c r="D1857" i="7"/>
  <c r="E1857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T1857" i="7"/>
  <c r="U1857" i="7"/>
  <c r="V1857" i="7"/>
  <c r="W1857" i="7"/>
  <c r="X1857" i="7"/>
  <c r="Y1857" i="7"/>
  <c r="A1858" i="7"/>
  <c r="B1858" i="7"/>
  <c r="C1858" i="7"/>
  <c r="D1858" i="7"/>
  <c r="E1858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T1858" i="7"/>
  <c r="U1858" i="7"/>
  <c r="V1858" i="7"/>
  <c r="W1858" i="7"/>
  <c r="X1858" i="7"/>
  <c r="Y1858" i="7"/>
  <c r="A1859" i="7"/>
  <c r="B1859" i="7"/>
  <c r="C1859" i="7"/>
  <c r="D1859" i="7"/>
  <c r="E1859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T1859" i="7"/>
  <c r="U1859" i="7"/>
  <c r="V1859" i="7"/>
  <c r="W1859" i="7"/>
  <c r="X1859" i="7"/>
  <c r="Y1859" i="7"/>
  <c r="A1860" i="7"/>
  <c r="B1860" i="7"/>
  <c r="C1860" i="7"/>
  <c r="D1860" i="7"/>
  <c r="E1860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T1860" i="7"/>
  <c r="U1860" i="7"/>
  <c r="V1860" i="7"/>
  <c r="W1860" i="7"/>
  <c r="X1860" i="7"/>
  <c r="Y1860" i="7"/>
  <c r="A1861" i="7"/>
  <c r="B1861" i="7"/>
  <c r="C1861" i="7"/>
  <c r="D1861" i="7"/>
  <c r="E1861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T1861" i="7"/>
  <c r="U1861" i="7"/>
  <c r="V1861" i="7"/>
  <c r="W1861" i="7"/>
  <c r="X1861" i="7"/>
  <c r="Y1861" i="7"/>
  <c r="A1862" i="7"/>
  <c r="B1862" i="7"/>
  <c r="C1862" i="7"/>
  <c r="D1862" i="7"/>
  <c r="E1862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T1862" i="7"/>
  <c r="U1862" i="7"/>
  <c r="V1862" i="7"/>
  <c r="W1862" i="7"/>
  <c r="X1862" i="7"/>
  <c r="Y1862" i="7"/>
  <c r="A1863" i="7"/>
  <c r="B1863" i="7"/>
  <c r="C1863" i="7"/>
  <c r="D1863" i="7"/>
  <c r="E1863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T1863" i="7"/>
  <c r="U1863" i="7"/>
  <c r="V1863" i="7"/>
  <c r="W1863" i="7"/>
  <c r="X1863" i="7"/>
  <c r="Y1863" i="7"/>
  <c r="A1864" i="7"/>
  <c r="B1864" i="7"/>
  <c r="C1864" i="7"/>
  <c r="D1864" i="7"/>
  <c r="E1864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T1864" i="7"/>
  <c r="U1864" i="7"/>
  <c r="V1864" i="7"/>
  <c r="W1864" i="7"/>
  <c r="X1864" i="7"/>
  <c r="Y1864" i="7"/>
  <c r="A1865" i="7"/>
  <c r="B1865" i="7"/>
  <c r="C1865" i="7"/>
  <c r="D1865" i="7"/>
  <c r="E1865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T1865" i="7"/>
  <c r="U1865" i="7"/>
  <c r="V1865" i="7"/>
  <c r="W1865" i="7"/>
  <c r="X1865" i="7"/>
  <c r="Y1865" i="7"/>
  <c r="A1866" i="7"/>
  <c r="B1866" i="7"/>
  <c r="C1866" i="7"/>
  <c r="D1866" i="7"/>
  <c r="E1866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T1866" i="7"/>
  <c r="U1866" i="7"/>
  <c r="V1866" i="7"/>
  <c r="W1866" i="7"/>
  <c r="X1866" i="7"/>
  <c r="Y1866" i="7"/>
  <c r="A1867" i="7"/>
  <c r="B1867" i="7"/>
  <c r="C1867" i="7"/>
  <c r="D1867" i="7"/>
  <c r="E1867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T1867" i="7"/>
  <c r="U1867" i="7"/>
  <c r="V1867" i="7"/>
  <c r="W1867" i="7"/>
  <c r="X1867" i="7"/>
  <c r="Y1867" i="7"/>
  <c r="A1868" i="7"/>
  <c r="B1868" i="7"/>
  <c r="C1868" i="7"/>
  <c r="D1868" i="7"/>
  <c r="E1868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T1868" i="7"/>
  <c r="U1868" i="7"/>
  <c r="V1868" i="7"/>
  <c r="W1868" i="7"/>
  <c r="X1868" i="7"/>
  <c r="Y1868" i="7"/>
  <c r="A1869" i="7"/>
  <c r="B1869" i="7"/>
  <c r="C1869" i="7"/>
  <c r="D1869" i="7"/>
  <c r="E1869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T1869" i="7"/>
  <c r="U1869" i="7"/>
  <c r="V1869" i="7"/>
  <c r="W1869" i="7"/>
  <c r="X1869" i="7"/>
  <c r="Y1869" i="7"/>
  <c r="A1870" i="7"/>
  <c r="B1870" i="7"/>
  <c r="C1870" i="7"/>
  <c r="D1870" i="7"/>
  <c r="E1870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T1870" i="7"/>
  <c r="U1870" i="7"/>
  <c r="V1870" i="7"/>
  <c r="W1870" i="7"/>
  <c r="X1870" i="7"/>
  <c r="Y1870" i="7"/>
  <c r="A1871" i="7"/>
  <c r="B1871" i="7"/>
  <c r="C1871" i="7"/>
  <c r="D1871" i="7"/>
  <c r="E1871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T1871" i="7"/>
  <c r="U1871" i="7"/>
  <c r="V1871" i="7"/>
  <c r="W1871" i="7"/>
  <c r="X1871" i="7"/>
  <c r="Y1871" i="7"/>
  <c r="A1872" i="7"/>
  <c r="B1872" i="7"/>
  <c r="C1872" i="7"/>
  <c r="D1872" i="7"/>
  <c r="E1872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T1872" i="7"/>
  <c r="U1872" i="7"/>
  <c r="V1872" i="7"/>
  <c r="W1872" i="7"/>
  <c r="X1872" i="7"/>
  <c r="Y1872" i="7"/>
  <c r="A1873" i="7"/>
  <c r="B1873" i="7"/>
  <c r="C1873" i="7"/>
  <c r="D1873" i="7"/>
  <c r="E1873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T1873" i="7"/>
  <c r="U1873" i="7"/>
  <c r="V1873" i="7"/>
  <c r="W1873" i="7"/>
  <c r="X1873" i="7"/>
  <c r="Y1873" i="7"/>
  <c r="A1874" i="7"/>
  <c r="B1874" i="7"/>
  <c r="C1874" i="7"/>
  <c r="D1874" i="7"/>
  <c r="E1874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T1874" i="7"/>
  <c r="U1874" i="7"/>
  <c r="V1874" i="7"/>
  <c r="W1874" i="7"/>
  <c r="X1874" i="7"/>
  <c r="Y1874" i="7"/>
  <c r="A1875" i="7"/>
  <c r="B1875" i="7"/>
  <c r="C1875" i="7"/>
  <c r="D1875" i="7"/>
  <c r="E1875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T1875" i="7"/>
  <c r="U1875" i="7"/>
  <c r="V1875" i="7"/>
  <c r="W1875" i="7"/>
  <c r="X1875" i="7"/>
  <c r="Y1875" i="7"/>
  <c r="A1876" i="7"/>
  <c r="B1876" i="7"/>
  <c r="C1876" i="7"/>
  <c r="D1876" i="7"/>
  <c r="E1876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T1876" i="7"/>
  <c r="U1876" i="7"/>
  <c r="V1876" i="7"/>
  <c r="W1876" i="7"/>
  <c r="X1876" i="7"/>
  <c r="Y1876" i="7"/>
  <c r="A1877" i="7"/>
  <c r="B1877" i="7"/>
  <c r="C1877" i="7"/>
  <c r="D1877" i="7"/>
  <c r="E1877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T1877" i="7"/>
  <c r="U1877" i="7"/>
  <c r="V1877" i="7"/>
  <c r="W1877" i="7"/>
  <c r="X1877" i="7"/>
  <c r="Y1877" i="7"/>
  <c r="A1878" i="7"/>
  <c r="B1878" i="7"/>
  <c r="C1878" i="7"/>
  <c r="D1878" i="7"/>
  <c r="E1878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T1878" i="7"/>
  <c r="U1878" i="7"/>
  <c r="V1878" i="7"/>
  <c r="W1878" i="7"/>
  <c r="X1878" i="7"/>
  <c r="Y1878" i="7"/>
  <c r="A1879" i="7"/>
  <c r="B1879" i="7"/>
  <c r="C1879" i="7"/>
  <c r="D1879" i="7"/>
  <c r="E1879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T1879" i="7"/>
  <c r="U1879" i="7"/>
  <c r="V1879" i="7"/>
  <c r="W1879" i="7"/>
  <c r="X1879" i="7"/>
  <c r="Y1879" i="7"/>
  <c r="A1880" i="7"/>
  <c r="B1880" i="7"/>
  <c r="C1880" i="7"/>
  <c r="D1880" i="7"/>
  <c r="E1880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T1880" i="7"/>
  <c r="U1880" i="7"/>
  <c r="V1880" i="7"/>
  <c r="W1880" i="7"/>
  <c r="X1880" i="7"/>
  <c r="Y1880" i="7"/>
  <c r="A1881" i="7"/>
  <c r="B1881" i="7"/>
  <c r="C1881" i="7"/>
  <c r="D1881" i="7"/>
  <c r="E1881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T1881" i="7"/>
  <c r="U1881" i="7"/>
  <c r="V1881" i="7"/>
  <c r="W1881" i="7"/>
  <c r="X1881" i="7"/>
  <c r="Y1881" i="7"/>
  <c r="A1882" i="7"/>
  <c r="B1882" i="7"/>
  <c r="C1882" i="7"/>
  <c r="D1882" i="7"/>
  <c r="E1882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T1882" i="7"/>
  <c r="U1882" i="7"/>
  <c r="V1882" i="7"/>
  <c r="W1882" i="7"/>
  <c r="X1882" i="7"/>
  <c r="Y1882" i="7"/>
  <c r="A1883" i="7"/>
  <c r="B1883" i="7"/>
  <c r="C1883" i="7"/>
  <c r="D1883" i="7"/>
  <c r="E1883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T1883" i="7"/>
  <c r="U1883" i="7"/>
  <c r="V1883" i="7"/>
  <c r="W1883" i="7"/>
  <c r="X1883" i="7"/>
  <c r="Y1883" i="7"/>
  <c r="A1884" i="7"/>
  <c r="B1884" i="7"/>
  <c r="C1884" i="7"/>
  <c r="D1884" i="7"/>
  <c r="E1884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T1884" i="7"/>
  <c r="U1884" i="7"/>
  <c r="V1884" i="7"/>
  <c r="W1884" i="7"/>
  <c r="X1884" i="7"/>
  <c r="Y1884" i="7"/>
  <c r="A1885" i="7"/>
  <c r="B1885" i="7"/>
  <c r="C1885" i="7"/>
  <c r="D1885" i="7"/>
  <c r="E1885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T1885" i="7"/>
  <c r="U1885" i="7"/>
  <c r="V1885" i="7"/>
  <c r="W1885" i="7"/>
  <c r="X1885" i="7"/>
  <c r="Y1885" i="7"/>
  <c r="A1886" i="7"/>
  <c r="B1886" i="7"/>
  <c r="C1886" i="7"/>
  <c r="D1886" i="7"/>
  <c r="E1886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T1886" i="7"/>
  <c r="U1886" i="7"/>
  <c r="V1886" i="7"/>
  <c r="W1886" i="7"/>
  <c r="X1886" i="7"/>
  <c r="Y1886" i="7"/>
  <c r="A1887" i="7"/>
  <c r="B1887" i="7"/>
  <c r="C1887" i="7"/>
  <c r="D1887" i="7"/>
  <c r="E1887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T1887" i="7"/>
  <c r="U1887" i="7"/>
  <c r="V1887" i="7"/>
  <c r="W1887" i="7"/>
  <c r="X1887" i="7"/>
  <c r="Y1887" i="7"/>
  <c r="A1888" i="7"/>
  <c r="B1888" i="7"/>
  <c r="C1888" i="7"/>
  <c r="D1888" i="7"/>
  <c r="E1888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T1888" i="7"/>
  <c r="U1888" i="7"/>
  <c r="V1888" i="7"/>
  <c r="W1888" i="7"/>
  <c r="X1888" i="7"/>
  <c r="Y1888" i="7"/>
  <c r="A1889" i="7"/>
  <c r="B1889" i="7"/>
  <c r="C1889" i="7"/>
  <c r="D1889" i="7"/>
  <c r="E1889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T1889" i="7"/>
  <c r="U1889" i="7"/>
  <c r="V1889" i="7"/>
  <c r="W1889" i="7"/>
  <c r="X1889" i="7"/>
  <c r="Y1889" i="7"/>
  <c r="A1890" i="7"/>
  <c r="B1890" i="7"/>
  <c r="C1890" i="7"/>
  <c r="D1890" i="7"/>
  <c r="E1890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T1890" i="7"/>
  <c r="U1890" i="7"/>
  <c r="V1890" i="7"/>
  <c r="W1890" i="7"/>
  <c r="X1890" i="7"/>
  <c r="Y1890" i="7"/>
  <c r="A1891" i="7"/>
  <c r="B1891" i="7"/>
  <c r="C1891" i="7"/>
  <c r="D1891" i="7"/>
  <c r="E1891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T1891" i="7"/>
  <c r="U1891" i="7"/>
  <c r="V1891" i="7"/>
  <c r="W1891" i="7"/>
  <c r="X1891" i="7"/>
  <c r="Y1891" i="7"/>
  <c r="A1892" i="7"/>
  <c r="B1892" i="7"/>
  <c r="C1892" i="7"/>
  <c r="D1892" i="7"/>
  <c r="E1892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T1892" i="7"/>
  <c r="U1892" i="7"/>
  <c r="V1892" i="7"/>
  <c r="W1892" i="7"/>
  <c r="X1892" i="7"/>
  <c r="Y1892" i="7"/>
  <c r="A1893" i="7"/>
  <c r="B1893" i="7"/>
  <c r="C1893" i="7"/>
  <c r="D1893" i="7"/>
  <c r="E1893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T1893" i="7"/>
  <c r="U1893" i="7"/>
  <c r="V1893" i="7"/>
  <c r="W1893" i="7"/>
  <c r="X1893" i="7"/>
  <c r="Y1893" i="7"/>
  <c r="A1894" i="7"/>
  <c r="B1894" i="7"/>
  <c r="C1894" i="7"/>
  <c r="D1894" i="7"/>
  <c r="E1894" i="7"/>
  <c r="F1894" i="7"/>
  <c r="G1894" i="7"/>
  <c r="H1894" i="7"/>
  <c r="I1894" i="7"/>
  <c r="J1894" i="7"/>
  <c r="K1894" i="7"/>
  <c r="L1894" i="7"/>
  <c r="M1894" i="7"/>
  <c r="N1894" i="7"/>
  <c r="O1894" i="7"/>
  <c r="P1894" i="7"/>
  <c r="Q1894" i="7"/>
  <c r="R1894" i="7"/>
  <c r="S1894" i="7"/>
  <c r="T1894" i="7"/>
  <c r="U1894" i="7"/>
  <c r="V1894" i="7"/>
  <c r="W1894" i="7"/>
  <c r="X1894" i="7"/>
  <c r="Y1894" i="7"/>
  <c r="A1895" i="7"/>
  <c r="B1895" i="7"/>
  <c r="C1895" i="7"/>
  <c r="D1895" i="7"/>
  <c r="E1895" i="7"/>
  <c r="F1895" i="7"/>
  <c r="G1895" i="7"/>
  <c r="H1895" i="7"/>
  <c r="I1895" i="7"/>
  <c r="J1895" i="7"/>
  <c r="K1895" i="7"/>
  <c r="L1895" i="7"/>
  <c r="M1895" i="7"/>
  <c r="N1895" i="7"/>
  <c r="O1895" i="7"/>
  <c r="P1895" i="7"/>
  <c r="Q1895" i="7"/>
  <c r="R1895" i="7"/>
  <c r="S1895" i="7"/>
  <c r="T1895" i="7"/>
  <c r="U1895" i="7"/>
  <c r="V1895" i="7"/>
  <c r="W1895" i="7"/>
  <c r="X1895" i="7"/>
  <c r="Y1895" i="7"/>
  <c r="A1896" i="7"/>
  <c r="B1896" i="7"/>
  <c r="C1896" i="7"/>
  <c r="D1896" i="7"/>
  <c r="E1896" i="7"/>
  <c r="F1896" i="7"/>
  <c r="G1896" i="7"/>
  <c r="H1896" i="7"/>
  <c r="I1896" i="7"/>
  <c r="J1896" i="7"/>
  <c r="K1896" i="7"/>
  <c r="L1896" i="7"/>
  <c r="M1896" i="7"/>
  <c r="N1896" i="7"/>
  <c r="O1896" i="7"/>
  <c r="P1896" i="7"/>
  <c r="Q1896" i="7"/>
  <c r="R1896" i="7"/>
  <c r="S1896" i="7"/>
  <c r="T1896" i="7"/>
  <c r="U1896" i="7"/>
  <c r="V1896" i="7"/>
  <c r="W1896" i="7"/>
  <c r="X1896" i="7"/>
  <c r="Y1896" i="7"/>
  <c r="A1897" i="7"/>
  <c r="B1897" i="7"/>
  <c r="C1897" i="7"/>
  <c r="D1897" i="7"/>
  <c r="E1897" i="7"/>
  <c r="F1897" i="7"/>
  <c r="G1897" i="7"/>
  <c r="H1897" i="7"/>
  <c r="I1897" i="7"/>
  <c r="J1897" i="7"/>
  <c r="K1897" i="7"/>
  <c r="L1897" i="7"/>
  <c r="M1897" i="7"/>
  <c r="N1897" i="7"/>
  <c r="O1897" i="7"/>
  <c r="P1897" i="7"/>
  <c r="Q1897" i="7"/>
  <c r="R1897" i="7"/>
  <c r="S1897" i="7"/>
  <c r="T1897" i="7"/>
  <c r="U1897" i="7"/>
  <c r="V1897" i="7"/>
  <c r="W1897" i="7"/>
  <c r="X1897" i="7"/>
  <c r="Y1897" i="7"/>
  <c r="A1898" i="7"/>
  <c r="B1898" i="7"/>
  <c r="C1898" i="7"/>
  <c r="D1898" i="7"/>
  <c r="E1898" i="7"/>
  <c r="F1898" i="7"/>
  <c r="G1898" i="7"/>
  <c r="H1898" i="7"/>
  <c r="I1898" i="7"/>
  <c r="J1898" i="7"/>
  <c r="K1898" i="7"/>
  <c r="L1898" i="7"/>
  <c r="M1898" i="7"/>
  <c r="N1898" i="7"/>
  <c r="O1898" i="7"/>
  <c r="P1898" i="7"/>
  <c r="Q1898" i="7"/>
  <c r="R1898" i="7"/>
  <c r="S1898" i="7"/>
  <c r="T1898" i="7"/>
  <c r="U1898" i="7"/>
  <c r="V1898" i="7"/>
  <c r="W1898" i="7"/>
  <c r="X1898" i="7"/>
  <c r="Y1898" i="7"/>
  <c r="A1899" i="7"/>
  <c r="B1899" i="7"/>
  <c r="C1899" i="7"/>
  <c r="D1899" i="7"/>
  <c r="E1899" i="7"/>
  <c r="F1899" i="7"/>
  <c r="G1899" i="7"/>
  <c r="H1899" i="7"/>
  <c r="I1899" i="7"/>
  <c r="J1899" i="7"/>
  <c r="K1899" i="7"/>
  <c r="L1899" i="7"/>
  <c r="M1899" i="7"/>
  <c r="N1899" i="7"/>
  <c r="O1899" i="7"/>
  <c r="P1899" i="7"/>
  <c r="Q1899" i="7"/>
  <c r="R1899" i="7"/>
  <c r="S1899" i="7"/>
  <c r="T1899" i="7"/>
  <c r="U1899" i="7"/>
  <c r="V1899" i="7"/>
  <c r="W1899" i="7"/>
  <c r="X1899" i="7"/>
  <c r="Y1899" i="7"/>
  <c r="A1900" i="7"/>
  <c r="B1900" i="7"/>
  <c r="C1900" i="7"/>
  <c r="D1900" i="7"/>
  <c r="E1900" i="7"/>
  <c r="F1900" i="7"/>
  <c r="G1900" i="7"/>
  <c r="H1900" i="7"/>
  <c r="I1900" i="7"/>
  <c r="J1900" i="7"/>
  <c r="K1900" i="7"/>
  <c r="L1900" i="7"/>
  <c r="M1900" i="7"/>
  <c r="N1900" i="7"/>
  <c r="O1900" i="7"/>
  <c r="P1900" i="7"/>
  <c r="Q1900" i="7"/>
  <c r="R1900" i="7"/>
  <c r="S1900" i="7"/>
  <c r="T1900" i="7"/>
  <c r="U1900" i="7"/>
  <c r="V1900" i="7"/>
  <c r="W1900" i="7"/>
  <c r="X1900" i="7"/>
  <c r="Y1900" i="7"/>
  <c r="A1901" i="7"/>
  <c r="B1901" i="7"/>
  <c r="C1901" i="7"/>
  <c r="D1901" i="7"/>
  <c r="E1901" i="7"/>
  <c r="F1901" i="7"/>
  <c r="G1901" i="7"/>
  <c r="H1901" i="7"/>
  <c r="I1901" i="7"/>
  <c r="J1901" i="7"/>
  <c r="K1901" i="7"/>
  <c r="L1901" i="7"/>
  <c r="M1901" i="7"/>
  <c r="N1901" i="7"/>
  <c r="O1901" i="7"/>
  <c r="P1901" i="7"/>
  <c r="Q1901" i="7"/>
  <c r="R1901" i="7"/>
  <c r="S1901" i="7"/>
  <c r="T1901" i="7"/>
  <c r="U1901" i="7"/>
  <c r="V1901" i="7"/>
  <c r="W1901" i="7"/>
  <c r="X1901" i="7"/>
  <c r="Y1901" i="7"/>
  <c r="A1902" i="7"/>
  <c r="B1902" i="7"/>
  <c r="C1902" i="7"/>
  <c r="D1902" i="7"/>
  <c r="E1902" i="7"/>
  <c r="F1902" i="7"/>
  <c r="G1902" i="7"/>
  <c r="H1902" i="7"/>
  <c r="I1902" i="7"/>
  <c r="J1902" i="7"/>
  <c r="K1902" i="7"/>
  <c r="L1902" i="7"/>
  <c r="M1902" i="7"/>
  <c r="N1902" i="7"/>
  <c r="O1902" i="7"/>
  <c r="P1902" i="7"/>
  <c r="Q1902" i="7"/>
  <c r="R1902" i="7"/>
  <c r="S1902" i="7"/>
  <c r="T1902" i="7"/>
  <c r="U1902" i="7"/>
  <c r="V1902" i="7"/>
  <c r="W1902" i="7"/>
  <c r="X1902" i="7"/>
  <c r="Y1902" i="7"/>
  <c r="A1903" i="7"/>
  <c r="B1903" i="7"/>
  <c r="C1903" i="7"/>
  <c r="D1903" i="7"/>
  <c r="E1903" i="7"/>
  <c r="F1903" i="7"/>
  <c r="G1903" i="7"/>
  <c r="H1903" i="7"/>
  <c r="I1903" i="7"/>
  <c r="J1903" i="7"/>
  <c r="K1903" i="7"/>
  <c r="L1903" i="7"/>
  <c r="M1903" i="7"/>
  <c r="N1903" i="7"/>
  <c r="O1903" i="7"/>
  <c r="P1903" i="7"/>
  <c r="Q1903" i="7"/>
  <c r="R1903" i="7"/>
  <c r="S1903" i="7"/>
  <c r="T1903" i="7"/>
  <c r="U1903" i="7"/>
  <c r="V1903" i="7"/>
  <c r="W1903" i="7"/>
  <c r="X1903" i="7"/>
  <c r="Y1903" i="7"/>
  <c r="A1904" i="7"/>
  <c r="B1904" i="7"/>
  <c r="C1904" i="7"/>
  <c r="D1904" i="7"/>
  <c r="E1904" i="7"/>
  <c r="F1904" i="7"/>
  <c r="G1904" i="7"/>
  <c r="H1904" i="7"/>
  <c r="I1904" i="7"/>
  <c r="J1904" i="7"/>
  <c r="K1904" i="7"/>
  <c r="L1904" i="7"/>
  <c r="M1904" i="7"/>
  <c r="N1904" i="7"/>
  <c r="O1904" i="7"/>
  <c r="P1904" i="7"/>
  <c r="Q1904" i="7"/>
  <c r="R1904" i="7"/>
  <c r="S1904" i="7"/>
  <c r="T1904" i="7"/>
  <c r="U1904" i="7"/>
  <c r="V1904" i="7"/>
  <c r="W1904" i="7"/>
  <c r="X1904" i="7"/>
  <c r="Y1904" i="7"/>
  <c r="A1905" i="7"/>
  <c r="B1905" i="7"/>
  <c r="C1905" i="7"/>
  <c r="D1905" i="7"/>
  <c r="E1905" i="7"/>
  <c r="F1905" i="7"/>
  <c r="G1905" i="7"/>
  <c r="H1905" i="7"/>
  <c r="I1905" i="7"/>
  <c r="J1905" i="7"/>
  <c r="K1905" i="7"/>
  <c r="L1905" i="7"/>
  <c r="M1905" i="7"/>
  <c r="N1905" i="7"/>
  <c r="O1905" i="7"/>
  <c r="P1905" i="7"/>
  <c r="Q1905" i="7"/>
  <c r="R1905" i="7"/>
  <c r="S1905" i="7"/>
  <c r="T1905" i="7"/>
  <c r="U1905" i="7"/>
  <c r="V1905" i="7"/>
  <c r="W1905" i="7"/>
  <c r="X1905" i="7"/>
  <c r="Y1905" i="7"/>
  <c r="A1906" i="7"/>
  <c r="B1906" i="7"/>
  <c r="C1906" i="7"/>
  <c r="D1906" i="7"/>
  <c r="E1906" i="7"/>
  <c r="F1906" i="7"/>
  <c r="G1906" i="7"/>
  <c r="H1906" i="7"/>
  <c r="I1906" i="7"/>
  <c r="J1906" i="7"/>
  <c r="K1906" i="7"/>
  <c r="L1906" i="7"/>
  <c r="M1906" i="7"/>
  <c r="N1906" i="7"/>
  <c r="O1906" i="7"/>
  <c r="P1906" i="7"/>
  <c r="Q1906" i="7"/>
  <c r="R1906" i="7"/>
  <c r="S1906" i="7"/>
  <c r="T1906" i="7"/>
  <c r="U1906" i="7"/>
  <c r="V1906" i="7"/>
  <c r="W1906" i="7"/>
  <c r="X1906" i="7"/>
  <c r="Y1906" i="7"/>
  <c r="A1907" i="7"/>
  <c r="B1907" i="7"/>
  <c r="C1907" i="7"/>
  <c r="D1907" i="7"/>
  <c r="E1907" i="7"/>
  <c r="F1907" i="7"/>
  <c r="G1907" i="7"/>
  <c r="H1907" i="7"/>
  <c r="I1907" i="7"/>
  <c r="J1907" i="7"/>
  <c r="K1907" i="7"/>
  <c r="L1907" i="7"/>
  <c r="M1907" i="7"/>
  <c r="N1907" i="7"/>
  <c r="O1907" i="7"/>
  <c r="P1907" i="7"/>
  <c r="Q1907" i="7"/>
  <c r="R1907" i="7"/>
  <c r="S1907" i="7"/>
  <c r="T1907" i="7"/>
  <c r="U1907" i="7"/>
  <c r="V1907" i="7"/>
  <c r="W1907" i="7"/>
  <c r="X1907" i="7"/>
  <c r="Y1907" i="7"/>
  <c r="A1908" i="7"/>
  <c r="B1908" i="7"/>
  <c r="C1908" i="7"/>
  <c r="D1908" i="7"/>
  <c r="E1908" i="7"/>
  <c r="F1908" i="7"/>
  <c r="G1908" i="7"/>
  <c r="H1908" i="7"/>
  <c r="I1908" i="7"/>
  <c r="J1908" i="7"/>
  <c r="K1908" i="7"/>
  <c r="L1908" i="7"/>
  <c r="M1908" i="7"/>
  <c r="N1908" i="7"/>
  <c r="O1908" i="7"/>
  <c r="P1908" i="7"/>
  <c r="Q1908" i="7"/>
  <c r="R1908" i="7"/>
  <c r="S1908" i="7"/>
  <c r="T1908" i="7"/>
  <c r="U1908" i="7"/>
  <c r="V1908" i="7"/>
  <c r="W1908" i="7"/>
  <c r="X1908" i="7"/>
  <c r="Y1908" i="7"/>
  <c r="A1909" i="7"/>
  <c r="B1909" i="7"/>
  <c r="C1909" i="7"/>
  <c r="D1909" i="7"/>
  <c r="E1909" i="7"/>
  <c r="F1909" i="7"/>
  <c r="G1909" i="7"/>
  <c r="H1909" i="7"/>
  <c r="I1909" i="7"/>
  <c r="J1909" i="7"/>
  <c r="K1909" i="7"/>
  <c r="L1909" i="7"/>
  <c r="M1909" i="7"/>
  <c r="N1909" i="7"/>
  <c r="O1909" i="7"/>
  <c r="P1909" i="7"/>
  <c r="Q1909" i="7"/>
  <c r="R1909" i="7"/>
  <c r="S1909" i="7"/>
  <c r="T1909" i="7"/>
  <c r="U1909" i="7"/>
  <c r="V1909" i="7"/>
  <c r="W1909" i="7"/>
  <c r="X1909" i="7"/>
  <c r="Y1909" i="7"/>
  <c r="A1910" i="7"/>
  <c r="B1910" i="7"/>
  <c r="C1910" i="7"/>
  <c r="D1910" i="7"/>
  <c r="E1910" i="7"/>
  <c r="F1910" i="7"/>
  <c r="G1910" i="7"/>
  <c r="H1910" i="7"/>
  <c r="I1910" i="7"/>
  <c r="J1910" i="7"/>
  <c r="K1910" i="7"/>
  <c r="L1910" i="7"/>
  <c r="M1910" i="7"/>
  <c r="N1910" i="7"/>
  <c r="O1910" i="7"/>
  <c r="P1910" i="7"/>
  <c r="Q1910" i="7"/>
  <c r="R1910" i="7"/>
  <c r="S1910" i="7"/>
  <c r="T1910" i="7"/>
  <c r="U1910" i="7"/>
  <c r="V1910" i="7"/>
  <c r="W1910" i="7"/>
  <c r="X1910" i="7"/>
  <c r="Y1910" i="7"/>
  <c r="A1911" i="7"/>
  <c r="B1911" i="7"/>
  <c r="C1911" i="7"/>
  <c r="D1911" i="7"/>
  <c r="E1911" i="7"/>
  <c r="F1911" i="7"/>
  <c r="G1911" i="7"/>
  <c r="H1911" i="7"/>
  <c r="I1911" i="7"/>
  <c r="J1911" i="7"/>
  <c r="K1911" i="7"/>
  <c r="L1911" i="7"/>
  <c r="M1911" i="7"/>
  <c r="N1911" i="7"/>
  <c r="O1911" i="7"/>
  <c r="P1911" i="7"/>
  <c r="Q1911" i="7"/>
  <c r="R1911" i="7"/>
  <c r="S1911" i="7"/>
  <c r="T1911" i="7"/>
  <c r="U1911" i="7"/>
  <c r="V1911" i="7"/>
  <c r="W1911" i="7"/>
  <c r="X1911" i="7"/>
  <c r="Y1911" i="7"/>
  <c r="A1912" i="7"/>
  <c r="B1912" i="7"/>
  <c r="C1912" i="7"/>
  <c r="D1912" i="7"/>
  <c r="E1912" i="7"/>
  <c r="F1912" i="7"/>
  <c r="G1912" i="7"/>
  <c r="H1912" i="7"/>
  <c r="I1912" i="7"/>
  <c r="J1912" i="7"/>
  <c r="K1912" i="7"/>
  <c r="L1912" i="7"/>
  <c r="M1912" i="7"/>
  <c r="N1912" i="7"/>
  <c r="O1912" i="7"/>
  <c r="P1912" i="7"/>
  <c r="Q1912" i="7"/>
  <c r="R1912" i="7"/>
  <c r="S1912" i="7"/>
  <c r="T1912" i="7"/>
  <c r="U1912" i="7"/>
  <c r="V1912" i="7"/>
  <c r="W1912" i="7"/>
  <c r="X1912" i="7"/>
  <c r="Y1912" i="7"/>
  <c r="A1913" i="7"/>
  <c r="B1913" i="7"/>
  <c r="C1913" i="7"/>
  <c r="D1913" i="7"/>
  <c r="E1913" i="7"/>
  <c r="F1913" i="7"/>
  <c r="G1913" i="7"/>
  <c r="H1913" i="7"/>
  <c r="I1913" i="7"/>
  <c r="J1913" i="7"/>
  <c r="K1913" i="7"/>
  <c r="L1913" i="7"/>
  <c r="M1913" i="7"/>
  <c r="N1913" i="7"/>
  <c r="O1913" i="7"/>
  <c r="P1913" i="7"/>
  <c r="Q1913" i="7"/>
  <c r="R1913" i="7"/>
  <c r="S1913" i="7"/>
  <c r="T1913" i="7"/>
  <c r="U1913" i="7"/>
  <c r="V1913" i="7"/>
  <c r="W1913" i="7"/>
  <c r="X1913" i="7"/>
  <c r="Y1913" i="7"/>
  <c r="A1914" i="7"/>
  <c r="B1914" i="7"/>
  <c r="C1914" i="7"/>
  <c r="D1914" i="7"/>
  <c r="E1914" i="7"/>
  <c r="F1914" i="7"/>
  <c r="G1914" i="7"/>
  <c r="H1914" i="7"/>
  <c r="I1914" i="7"/>
  <c r="J1914" i="7"/>
  <c r="K1914" i="7"/>
  <c r="L1914" i="7"/>
  <c r="M1914" i="7"/>
  <c r="N1914" i="7"/>
  <c r="O1914" i="7"/>
  <c r="P1914" i="7"/>
  <c r="Q1914" i="7"/>
  <c r="R1914" i="7"/>
  <c r="S1914" i="7"/>
  <c r="T1914" i="7"/>
  <c r="U1914" i="7"/>
  <c r="V1914" i="7"/>
  <c r="W1914" i="7"/>
  <c r="X1914" i="7"/>
  <c r="Y1914" i="7"/>
  <c r="A1915" i="7"/>
  <c r="B1915" i="7"/>
  <c r="C1915" i="7"/>
  <c r="D1915" i="7"/>
  <c r="E1915" i="7"/>
  <c r="F1915" i="7"/>
  <c r="G1915" i="7"/>
  <c r="H1915" i="7"/>
  <c r="I1915" i="7"/>
  <c r="J1915" i="7"/>
  <c r="K1915" i="7"/>
  <c r="L1915" i="7"/>
  <c r="M1915" i="7"/>
  <c r="N1915" i="7"/>
  <c r="O1915" i="7"/>
  <c r="P1915" i="7"/>
  <c r="Q1915" i="7"/>
  <c r="R1915" i="7"/>
  <c r="S1915" i="7"/>
  <c r="T1915" i="7"/>
  <c r="U1915" i="7"/>
  <c r="V1915" i="7"/>
  <c r="W1915" i="7"/>
  <c r="X1915" i="7"/>
  <c r="Y1915" i="7"/>
  <c r="A1916" i="7"/>
  <c r="B1916" i="7"/>
  <c r="C1916" i="7"/>
  <c r="D1916" i="7"/>
  <c r="E1916" i="7"/>
  <c r="F1916" i="7"/>
  <c r="G1916" i="7"/>
  <c r="H1916" i="7"/>
  <c r="I1916" i="7"/>
  <c r="J1916" i="7"/>
  <c r="K1916" i="7"/>
  <c r="L1916" i="7"/>
  <c r="M1916" i="7"/>
  <c r="N1916" i="7"/>
  <c r="O1916" i="7"/>
  <c r="P1916" i="7"/>
  <c r="Q1916" i="7"/>
  <c r="R1916" i="7"/>
  <c r="S1916" i="7"/>
  <c r="T1916" i="7"/>
  <c r="U1916" i="7"/>
  <c r="V1916" i="7"/>
  <c r="W1916" i="7"/>
  <c r="X1916" i="7"/>
  <c r="Y1916" i="7"/>
  <c r="A1917" i="7"/>
  <c r="B1917" i="7"/>
  <c r="C1917" i="7"/>
  <c r="D1917" i="7"/>
  <c r="E1917" i="7"/>
  <c r="F1917" i="7"/>
  <c r="G1917" i="7"/>
  <c r="H1917" i="7"/>
  <c r="I1917" i="7"/>
  <c r="J1917" i="7"/>
  <c r="K1917" i="7"/>
  <c r="L1917" i="7"/>
  <c r="M1917" i="7"/>
  <c r="N1917" i="7"/>
  <c r="O1917" i="7"/>
  <c r="P1917" i="7"/>
  <c r="Q1917" i="7"/>
  <c r="R1917" i="7"/>
  <c r="S1917" i="7"/>
  <c r="T1917" i="7"/>
  <c r="U1917" i="7"/>
  <c r="V1917" i="7"/>
  <c r="W1917" i="7"/>
  <c r="X1917" i="7"/>
  <c r="Y1917" i="7"/>
  <c r="A1918" i="7"/>
  <c r="B1918" i="7"/>
  <c r="C1918" i="7"/>
  <c r="D1918" i="7"/>
  <c r="E1918" i="7"/>
  <c r="F1918" i="7"/>
  <c r="G1918" i="7"/>
  <c r="H1918" i="7"/>
  <c r="I1918" i="7"/>
  <c r="J1918" i="7"/>
  <c r="K1918" i="7"/>
  <c r="L1918" i="7"/>
  <c r="M1918" i="7"/>
  <c r="N1918" i="7"/>
  <c r="O1918" i="7"/>
  <c r="P1918" i="7"/>
  <c r="Q1918" i="7"/>
  <c r="R1918" i="7"/>
  <c r="S1918" i="7"/>
  <c r="T1918" i="7"/>
  <c r="U1918" i="7"/>
  <c r="V1918" i="7"/>
  <c r="W1918" i="7"/>
  <c r="X1918" i="7"/>
  <c r="Y1918" i="7"/>
  <c r="A1919" i="7"/>
  <c r="B1919" i="7"/>
  <c r="C1919" i="7"/>
  <c r="D1919" i="7"/>
  <c r="E1919" i="7"/>
  <c r="F1919" i="7"/>
  <c r="G1919" i="7"/>
  <c r="H1919" i="7"/>
  <c r="I1919" i="7"/>
  <c r="J1919" i="7"/>
  <c r="K1919" i="7"/>
  <c r="L1919" i="7"/>
  <c r="M1919" i="7"/>
  <c r="N1919" i="7"/>
  <c r="O1919" i="7"/>
  <c r="P1919" i="7"/>
  <c r="Q1919" i="7"/>
  <c r="R1919" i="7"/>
  <c r="S1919" i="7"/>
  <c r="T1919" i="7"/>
  <c r="U1919" i="7"/>
  <c r="V1919" i="7"/>
  <c r="W1919" i="7"/>
  <c r="X1919" i="7"/>
  <c r="Y1919" i="7"/>
  <c r="A1920" i="7"/>
  <c r="B1920" i="7"/>
  <c r="C1920" i="7"/>
  <c r="D1920" i="7"/>
  <c r="E1920" i="7"/>
  <c r="F1920" i="7"/>
  <c r="G1920" i="7"/>
  <c r="H1920" i="7"/>
  <c r="I1920" i="7"/>
  <c r="J1920" i="7"/>
  <c r="K1920" i="7"/>
  <c r="L1920" i="7"/>
  <c r="M1920" i="7"/>
  <c r="N1920" i="7"/>
  <c r="O1920" i="7"/>
  <c r="P1920" i="7"/>
  <c r="Q1920" i="7"/>
  <c r="R1920" i="7"/>
  <c r="S1920" i="7"/>
  <c r="T1920" i="7"/>
  <c r="U1920" i="7"/>
  <c r="V1920" i="7"/>
  <c r="W1920" i="7"/>
  <c r="X1920" i="7"/>
  <c r="Y1920" i="7"/>
  <c r="A1921" i="7"/>
  <c r="B1921" i="7"/>
  <c r="C1921" i="7"/>
  <c r="D1921" i="7"/>
  <c r="E1921" i="7"/>
  <c r="F1921" i="7"/>
  <c r="G1921" i="7"/>
  <c r="H1921" i="7"/>
  <c r="I1921" i="7"/>
  <c r="J1921" i="7"/>
  <c r="K1921" i="7"/>
  <c r="L1921" i="7"/>
  <c r="M1921" i="7"/>
  <c r="N1921" i="7"/>
  <c r="O1921" i="7"/>
  <c r="P1921" i="7"/>
  <c r="Q1921" i="7"/>
  <c r="R1921" i="7"/>
  <c r="S1921" i="7"/>
  <c r="T1921" i="7"/>
  <c r="U1921" i="7"/>
  <c r="V1921" i="7"/>
  <c r="W1921" i="7"/>
  <c r="X1921" i="7"/>
  <c r="Y1921" i="7"/>
  <c r="A1922" i="7"/>
  <c r="B1922" i="7"/>
  <c r="C1922" i="7"/>
  <c r="D1922" i="7"/>
  <c r="E1922" i="7"/>
  <c r="F1922" i="7"/>
  <c r="G1922" i="7"/>
  <c r="H1922" i="7"/>
  <c r="I1922" i="7"/>
  <c r="J1922" i="7"/>
  <c r="K1922" i="7"/>
  <c r="L1922" i="7"/>
  <c r="M1922" i="7"/>
  <c r="N1922" i="7"/>
  <c r="O1922" i="7"/>
  <c r="P1922" i="7"/>
  <c r="Q1922" i="7"/>
  <c r="R1922" i="7"/>
  <c r="S1922" i="7"/>
  <c r="T1922" i="7"/>
  <c r="U1922" i="7"/>
  <c r="V1922" i="7"/>
  <c r="W1922" i="7"/>
  <c r="X1922" i="7"/>
  <c r="Y1922" i="7"/>
  <c r="A1923" i="7"/>
  <c r="B1923" i="7"/>
  <c r="C1923" i="7"/>
  <c r="D1923" i="7"/>
  <c r="E1923" i="7"/>
  <c r="F1923" i="7"/>
  <c r="G1923" i="7"/>
  <c r="H1923" i="7"/>
  <c r="I1923" i="7"/>
  <c r="J1923" i="7"/>
  <c r="K1923" i="7"/>
  <c r="L1923" i="7"/>
  <c r="M1923" i="7"/>
  <c r="N1923" i="7"/>
  <c r="O1923" i="7"/>
  <c r="P1923" i="7"/>
  <c r="Q1923" i="7"/>
  <c r="R1923" i="7"/>
  <c r="S1923" i="7"/>
  <c r="T1923" i="7"/>
  <c r="U1923" i="7"/>
  <c r="V1923" i="7"/>
  <c r="W1923" i="7"/>
  <c r="X1923" i="7"/>
  <c r="Y1923" i="7"/>
  <c r="A1924" i="7"/>
  <c r="B1924" i="7"/>
  <c r="C1924" i="7"/>
  <c r="D1924" i="7"/>
  <c r="E1924" i="7"/>
  <c r="F1924" i="7"/>
  <c r="G1924" i="7"/>
  <c r="H1924" i="7"/>
  <c r="I1924" i="7"/>
  <c r="J1924" i="7"/>
  <c r="K1924" i="7"/>
  <c r="L1924" i="7"/>
  <c r="M1924" i="7"/>
  <c r="N1924" i="7"/>
  <c r="O1924" i="7"/>
  <c r="P1924" i="7"/>
  <c r="Q1924" i="7"/>
  <c r="R1924" i="7"/>
  <c r="S1924" i="7"/>
  <c r="T1924" i="7"/>
  <c r="U1924" i="7"/>
  <c r="V1924" i="7"/>
  <c r="W1924" i="7"/>
  <c r="X1924" i="7"/>
  <c r="Y1924" i="7"/>
  <c r="A1925" i="7"/>
  <c r="B1925" i="7"/>
  <c r="C1925" i="7"/>
  <c r="D1925" i="7"/>
  <c r="E1925" i="7"/>
  <c r="F1925" i="7"/>
  <c r="G1925" i="7"/>
  <c r="H1925" i="7"/>
  <c r="I1925" i="7"/>
  <c r="J1925" i="7"/>
  <c r="K1925" i="7"/>
  <c r="L1925" i="7"/>
  <c r="M1925" i="7"/>
  <c r="N1925" i="7"/>
  <c r="O1925" i="7"/>
  <c r="P1925" i="7"/>
  <c r="Q1925" i="7"/>
  <c r="R1925" i="7"/>
  <c r="S1925" i="7"/>
  <c r="T1925" i="7"/>
  <c r="U1925" i="7"/>
  <c r="V1925" i="7"/>
  <c r="W1925" i="7"/>
  <c r="X1925" i="7"/>
  <c r="Y1925" i="7"/>
  <c r="A1926" i="7"/>
  <c r="B1926" i="7"/>
  <c r="C1926" i="7"/>
  <c r="D1926" i="7"/>
  <c r="E1926" i="7"/>
  <c r="F1926" i="7"/>
  <c r="G1926" i="7"/>
  <c r="H1926" i="7"/>
  <c r="I1926" i="7"/>
  <c r="J1926" i="7"/>
  <c r="K1926" i="7"/>
  <c r="L1926" i="7"/>
  <c r="M1926" i="7"/>
  <c r="N1926" i="7"/>
  <c r="O1926" i="7"/>
  <c r="P1926" i="7"/>
  <c r="Q1926" i="7"/>
  <c r="R1926" i="7"/>
  <c r="S1926" i="7"/>
  <c r="T1926" i="7"/>
  <c r="U1926" i="7"/>
  <c r="V1926" i="7"/>
  <c r="W1926" i="7"/>
  <c r="X1926" i="7"/>
  <c r="Y1926" i="7"/>
  <c r="A1927" i="7"/>
  <c r="B1927" i="7"/>
  <c r="C1927" i="7"/>
  <c r="D1927" i="7"/>
  <c r="E1927" i="7"/>
  <c r="F1927" i="7"/>
  <c r="G1927" i="7"/>
  <c r="H1927" i="7"/>
  <c r="I1927" i="7"/>
  <c r="J1927" i="7"/>
  <c r="K1927" i="7"/>
  <c r="L1927" i="7"/>
  <c r="M1927" i="7"/>
  <c r="N1927" i="7"/>
  <c r="O1927" i="7"/>
  <c r="P1927" i="7"/>
  <c r="Q1927" i="7"/>
  <c r="R1927" i="7"/>
  <c r="S1927" i="7"/>
  <c r="T1927" i="7"/>
  <c r="U1927" i="7"/>
  <c r="V1927" i="7"/>
  <c r="W1927" i="7"/>
  <c r="X1927" i="7"/>
  <c r="Y1927" i="7"/>
  <c r="A1928" i="7"/>
  <c r="B1928" i="7"/>
  <c r="C1928" i="7"/>
  <c r="D1928" i="7"/>
  <c r="E1928" i="7"/>
  <c r="F1928" i="7"/>
  <c r="G1928" i="7"/>
  <c r="H1928" i="7"/>
  <c r="I1928" i="7"/>
  <c r="J1928" i="7"/>
  <c r="K1928" i="7"/>
  <c r="L1928" i="7"/>
  <c r="M1928" i="7"/>
  <c r="N1928" i="7"/>
  <c r="O1928" i="7"/>
  <c r="P1928" i="7"/>
  <c r="Q1928" i="7"/>
  <c r="R1928" i="7"/>
  <c r="S1928" i="7"/>
  <c r="T1928" i="7"/>
  <c r="U1928" i="7"/>
  <c r="V1928" i="7"/>
  <c r="W1928" i="7"/>
  <c r="X1928" i="7"/>
  <c r="Y1928" i="7"/>
  <c r="A1929" i="7"/>
  <c r="B1929" i="7"/>
  <c r="C1929" i="7"/>
  <c r="D1929" i="7"/>
  <c r="E1929" i="7"/>
  <c r="F1929" i="7"/>
  <c r="G1929" i="7"/>
  <c r="H1929" i="7"/>
  <c r="I1929" i="7"/>
  <c r="J1929" i="7"/>
  <c r="K1929" i="7"/>
  <c r="L1929" i="7"/>
  <c r="M1929" i="7"/>
  <c r="N1929" i="7"/>
  <c r="O1929" i="7"/>
  <c r="P1929" i="7"/>
  <c r="Q1929" i="7"/>
  <c r="R1929" i="7"/>
  <c r="S1929" i="7"/>
  <c r="T1929" i="7"/>
  <c r="U1929" i="7"/>
  <c r="V1929" i="7"/>
  <c r="W1929" i="7"/>
  <c r="X1929" i="7"/>
  <c r="Y1929" i="7"/>
  <c r="A1930" i="7"/>
  <c r="B1930" i="7"/>
  <c r="C1930" i="7"/>
  <c r="D1930" i="7"/>
  <c r="E1930" i="7"/>
  <c r="F1930" i="7"/>
  <c r="G1930" i="7"/>
  <c r="H1930" i="7"/>
  <c r="I1930" i="7"/>
  <c r="J1930" i="7"/>
  <c r="K1930" i="7"/>
  <c r="L1930" i="7"/>
  <c r="M1930" i="7"/>
  <c r="N1930" i="7"/>
  <c r="O1930" i="7"/>
  <c r="P1930" i="7"/>
  <c r="Q1930" i="7"/>
  <c r="R1930" i="7"/>
  <c r="S1930" i="7"/>
  <c r="T1930" i="7"/>
  <c r="U1930" i="7"/>
  <c r="V1930" i="7"/>
  <c r="W1930" i="7"/>
  <c r="X1930" i="7"/>
  <c r="Y1930" i="7"/>
  <c r="A1931" i="7"/>
  <c r="B1931" i="7"/>
  <c r="C1931" i="7"/>
  <c r="D1931" i="7"/>
  <c r="E1931" i="7"/>
  <c r="F1931" i="7"/>
  <c r="G1931" i="7"/>
  <c r="H1931" i="7"/>
  <c r="I1931" i="7"/>
  <c r="J1931" i="7"/>
  <c r="K1931" i="7"/>
  <c r="L1931" i="7"/>
  <c r="M1931" i="7"/>
  <c r="N1931" i="7"/>
  <c r="O1931" i="7"/>
  <c r="P1931" i="7"/>
  <c r="Q1931" i="7"/>
  <c r="R1931" i="7"/>
  <c r="S1931" i="7"/>
  <c r="T1931" i="7"/>
  <c r="U1931" i="7"/>
  <c r="V1931" i="7"/>
  <c r="W1931" i="7"/>
  <c r="X1931" i="7"/>
  <c r="Y1931" i="7"/>
  <c r="A1932" i="7"/>
  <c r="B1932" i="7"/>
  <c r="C1932" i="7"/>
  <c r="D1932" i="7"/>
  <c r="E1932" i="7"/>
  <c r="F1932" i="7"/>
  <c r="G1932" i="7"/>
  <c r="H1932" i="7"/>
  <c r="I1932" i="7"/>
  <c r="J1932" i="7"/>
  <c r="K1932" i="7"/>
  <c r="L1932" i="7"/>
  <c r="M1932" i="7"/>
  <c r="N1932" i="7"/>
  <c r="O1932" i="7"/>
  <c r="P1932" i="7"/>
  <c r="Q1932" i="7"/>
  <c r="R1932" i="7"/>
  <c r="S1932" i="7"/>
  <c r="T1932" i="7"/>
  <c r="U1932" i="7"/>
  <c r="V1932" i="7"/>
  <c r="W1932" i="7"/>
  <c r="X1932" i="7"/>
  <c r="Y1932" i="7"/>
  <c r="A1933" i="7"/>
  <c r="B1933" i="7"/>
  <c r="C1933" i="7"/>
  <c r="D1933" i="7"/>
  <c r="E1933" i="7"/>
  <c r="F1933" i="7"/>
  <c r="G1933" i="7"/>
  <c r="H1933" i="7"/>
  <c r="I1933" i="7"/>
  <c r="J1933" i="7"/>
  <c r="K1933" i="7"/>
  <c r="L1933" i="7"/>
  <c r="M1933" i="7"/>
  <c r="N1933" i="7"/>
  <c r="O1933" i="7"/>
  <c r="P1933" i="7"/>
  <c r="Q1933" i="7"/>
  <c r="R1933" i="7"/>
  <c r="S1933" i="7"/>
  <c r="T1933" i="7"/>
  <c r="U1933" i="7"/>
  <c r="V1933" i="7"/>
  <c r="W1933" i="7"/>
  <c r="X1933" i="7"/>
  <c r="Y1933" i="7"/>
  <c r="A1934" i="7"/>
  <c r="B1934" i="7"/>
  <c r="C1934" i="7"/>
  <c r="D1934" i="7"/>
  <c r="E1934" i="7"/>
  <c r="F1934" i="7"/>
  <c r="G1934" i="7"/>
  <c r="H1934" i="7"/>
  <c r="I1934" i="7"/>
  <c r="J1934" i="7"/>
  <c r="K1934" i="7"/>
  <c r="L1934" i="7"/>
  <c r="M1934" i="7"/>
  <c r="N1934" i="7"/>
  <c r="O1934" i="7"/>
  <c r="P1934" i="7"/>
  <c r="Q1934" i="7"/>
  <c r="R1934" i="7"/>
  <c r="S1934" i="7"/>
  <c r="T1934" i="7"/>
  <c r="U1934" i="7"/>
  <c r="V1934" i="7"/>
  <c r="W1934" i="7"/>
  <c r="X1934" i="7"/>
  <c r="Y1934" i="7"/>
  <c r="A1935" i="7"/>
  <c r="B1935" i="7"/>
  <c r="C1935" i="7"/>
  <c r="D1935" i="7"/>
  <c r="E1935" i="7"/>
  <c r="F1935" i="7"/>
  <c r="G1935" i="7"/>
  <c r="H1935" i="7"/>
  <c r="I1935" i="7"/>
  <c r="J1935" i="7"/>
  <c r="K1935" i="7"/>
  <c r="L1935" i="7"/>
  <c r="M1935" i="7"/>
  <c r="N1935" i="7"/>
  <c r="O1935" i="7"/>
  <c r="P1935" i="7"/>
  <c r="Q1935" i="7"/>
  <c r="R1935" i="7"/>
  <c r="S1935" i="7"/>
  <c r="T1935" i="7"/>
  <c r="U1935" i="7"/>
  <c r="V1935" i="7"/>
  <c r="W1935" i="7"/>
  <c r="X1935" i="7"/>
  <c r="Y1935" i="7"/>
  <c r="A1936" i="7"/>
  <c r="B1936" i="7"/>
  <c r="C1936" i="7"/>
  <c r="D1936" i="7"/>
  <c r="E1936" i="7"/>
  <c r="F1936" i="7"/>
  <c r="G1936" i="7"/>
  <c r="H1936" i="7"/>
  <c r="I1936" i="7"/>
  <c r="J1936" i="7"/>
  <c r="K1936" i="7"/>
  <c r="L1936" i="7"/>
  <c r="M1936" i="7"/>
  <c r="N1936" i="7"/>
  <c r="O1936" i="7"/>
  <c r="P1936" i="7"/>
  <c r="Q1936" i="7"/>
  <c r="R1936" i="7"/>
  <c r="S1936" i="7"/>
  <c r="T1936" i="7"/>
  <c r="U1936" i="7"/>
  <c r="V1936" i="7"/>
  <c r="W1936" i="7"/>
  <c r="X1936" i="7"/>
  <c r="Y1936" i="7"/>
  <c r="A1937" i="7"/>
  <c r="B1937" i="7"/>
  <c r="C1937" i="7"/>
  <c r="D1937" i="7"/>
  <c r="E1937" i="7"/>
  <c r="F1937" i="7"/>
  <c r="G1937" i="7"/>
  <c r="H1937" i="7"/>
  <c r="I1937" i="7"/>
  <c r="J1937" i="7"/>
  <c r="K1937" i="7"/>
  <c r="L1937" i="7"/>
  <c r="M1937" i="7"/>
  <c r="N1937" i="7"/>
  <c r="O1937" i="7"/>
  <c r="P1937" i="7"/>
  <c r="Q1937" i="7"/>
  <c r="R1937" i="7"/>
  <c r="S1937" i="7"/>
  <c r="T1937" i="7"/>
  <c r="U1937" i="7"/>
  <c r="V1937" i="7"/>
  <c r="W1937" i="7"/>
  <c r="X1937" i="7"/>
  <c r="Y1937" i="7"/>
  <c r="A1938" i="7"/>
  <c r="B1938" i="7"/>
  <c r="C1938" i="7"/>
  <c r="D1938" i="7"/>
  <c r="E1938" i="7"/>
  <c r="F1938" i="7"/>
  <c r="G1938" i="7"/>
  <c r="H1938" i="7"/>
  <c r="I1938" i="7"/>
  <c r="J1938" i="7"/>
  <c r="K1938" i="7"/>
  <c r="L1938" i="7"/>
  <c r="M1938" i="7"/>
  <c r="N1938" i="7"/>
  <c r="O1938" i="7"/>
  <c r="P1938" i="7"/>
  <c r="Q1938" i="7"/>
  <c r="R1938" i="7"/>
  <c r="S1938" i="7"/>
  <c r="T1938" i="7"/>
  <c r="U1938" i="7"/>
  <c r="V1938" i="7"/>
  <c r="W1938" i="7"/>
  <c r="X1938" i="7"/>
  <c r="Y1938" i="7"/>
  <c r="A1939" i="7"/>
  <c r="B1939" i="7"/>
  <c r="C1939" i="7"/>
  <c r="D1939" i="7"/>
  <c r="E1939" i="7"/>
  <c r="F1939" i="7"/>
  <c r="G1939" i="7"/>
  <c r="H1939" i="7"/>
  <c r="I1939" i="7"/>
  <c r="J1939" i="7"/>
  <c r="K1939" i="7"/>
  <c r="L1939" i="7"/>
  <c r="M1939" i="7"/>
  <c r="N1939" i="7"/>
  <c r="O1939" i="7"/>
  <c r="P1939" i="7"/>
  <c r="Q1939" i="7"/>
  <c r="R1939" i="7"/>
  <c r="S1939" i="7"/>
  <c r="T1939" i="7"/>
  <c r="U1939" i="7"/>
  <c r="V1939" i="7"/>
  <c r="W1939" i="7"/>
  <c r="X1939" i="7"/>
  <c r="Y1939" i="7"/>
  <c r="A1940" i="7"/>
  <c r="B1940" i="7"/>
  <c r="C1940" i="7"/>
  <c r="D1940" i="7"/>
  <c r="E1940" i="7"/>
  <c r="F1940" i="7"/>
  <c r="G1940" i="7"/>
  <c r="H1940" i="7"/>
  <c r="I1940" i="7"/>
  <c r="J1940" i="7"/>
  <c r="K1940" i="7"/>
  <c r="L1940" i="7"/>
  <c r="M1940" i="7"/>
  <c r="N1940" i="7"/>
  <c r="O1940" i="7"/>
  <c r="P1940" i="7"/>
  <c r="Q1940" i="7"/>
  <c r="R1940" i="7"/>
  <c r="S1940" i="7"/>
  <c r="T1940" i="7"/>
  <c r="U1940" i="7"/>
  <c r="V1940" i="7"/>
  <c r="W1940" i="7"/>
  <c r="X1940" i="7"/>
  <c r="Y1940" i="7"/>
  <c r="A1941" i="7"/>
  <c r="B1941" i="7"/>
  <c r="C1941" i="7"/>
  <c r="D1941" i="7"/>
  <c r="E1941" i="7"/>
  <c r="F1941" i="7"/>
  <c r="G1941" i="7"/>
  <c r="H1941" i="7"/>
  <c r="I1941" i="7"/>
  <c r="J1941" i="7"/>
  <c r="K1941" i="7"/>
  <c r="L1941" i="7"/>
  <c r="M1941" i="7"/>
  <c r="N1941" i="7"/>
  <c r="O1941" i="7"/>
  <c r="P1941" i="7"/>
  <c r="Q1941" i="7"/>
  <c r="R1941" i="7"/>
  <c r="S1941" i="7"/>
  <c r="T1941" i="7"/>
  <c r="U1941" i="7"/>
  <c r="V1941" i="7"/>
  <c r="W1941" i="7"/>
  <c r="X1941" i="7"/>
  <c r="Y1941" i="7"/>
  <c r="A1942" i="7"/>
  <c r="B1942" i="7"/>
  <c r="C1942" i="7"/>
  <c r="D1942" i="7"/>
  <c r="E1942" i="7"/>
  <c r="F1942" i="7"/>
  <c r="G1942" i="7"/>
  <c r="H1942" i="7"/>
  <c r="I1942" i="7"/>
  <c r="J1942" i="7"/>
  <c r="K1942" i="7"/>
  <c r="L1942" i="7"/>
  <c r="M1942" i="7"/>
  <c r="N1942" i="7"/>
  <c r="O1942" i="7"/>
  <c r="P1942" i="7"/>
  <c r="Q1942" i="7"/>
  <c r="R1942" i="7"/>
  <c r="S1942" i="7"/>
  <c r="T1942" i="7"/>
  <c r="U1942" i="7"/>
  <c r="V1942" i="7"/>
  <c r="W1942" i="7"/>
  <c r="X1942" i="7"/>
  <c r="Y1942" i="7"/>
  <c r="A1943" i="7"/>
  <c r="B1943" i="7"/>
  <c r="C1943" i="7"/>
  <c r="D1943" i="7"/>
  <c r="E1943" i="7"/>
  <c r="F1943" i="7"/>
  <c r="G1943" i="7"/>
  <c r="H1943" i="7"/>
  <c r="I1943" i="7"/>
  <c r="J1943" i="7"/>
  <c r="K1943" i="7"/>
  <c r="L1943" i="7"/>
  <c r="M1943" i="7"/>
  <c r="N1943" i="7"/>
  <c r="O1943" i="7"/>
  <c r="P1943" i="7"/>
  <c r="Q1943" i="7"/>
  <c r="R1943" i="7"/>
  <c r="S1943" i="7"/>
  <c r="T1943" i="7"/>
  <c r="U1943" i="7"/>
  <c r="V1943" i="7"/>
  <c r="W1943" i="7"/>
  <c r="X1943" i="7"/>
  <c r="Y1943" i="7"/>
  <c r="A1944" i="7"/>
  <c r="B1944" i="7"/>
  <c r="C1944" i="7"/>
  <c r="D1944" i="7"/>
  <c r="E1944" i="7"/>
  <c r="F1944" i="7"/>
  <c r="G1944" i="7"/>
  <c r="H1944" i="7"/>
  <c r="I1944" i="7"/>
  <c r="J1944" i="7"/>
  <c r="K1944" i="7"/>
  <c r="L1944" i="7"/>
  <c r="M1944" i="7"/>
  <c r="N1944" i="7"/>
  <c r="O1944" i="7"/>
  <c r="P1944" i="7"/>
  <c r="Q1944" i="7"/>
  <c r="R1944" i="7"/>
  <c r="S1944" i="7"/>
  <c r="T1944" i="7"/>
  <c r="U1944" i="7"/>
  <c r="V1944" i="7"/>
  <c r="W1944" i="7"/>
  <c r="X1944" i="7"/>
  <c r="Y1944" i="7"/>
  <c r="A1945" i="7"/>
  <c r="B1945" i="7"/>
  <c r="C1945" i="7"/>
  <c r="D1945" i="7"/>
  <c r="E1945" i="7"/>
  <c r="F1945" i="7"/>
  <c r="G1945" i="7"/>
  <c r="H1945" i="7"/>
  <c r="I1945" i="7"/>
  <c r="J1945" i="7"/>
  <c r="K1945" i="7"/>
  <c r="L1945" i="7"/>
  <c r="M1945" i="7"/>
  <c r="N1945" i="7"/>
  <c r="O1945" i="7"/>
  <c r="P1945" i="7"/>
  <c r="Q1945" i="7"/>
  <c r="R1945" i="7"/>
  <c r="S1945" i="7"/>
  <c r="T1945" i="7"/>
  <c r="U1945" i="7"/>
  <c r="V1945" i="7"/>
  <c r="W1945" i="7"/>
  <c r="X1945" i="7"/>
  <c r="Y1945" i="7"/>
  <c r="A1946" i="7"/>
  <c r="B1946" i="7"/>
  <c r="C1946" i="7"/>
  <c r="D1946" i="7"/>
  <c r="E1946" i="7"/>
  <c r="F1946" i="7"/>
  <c r="G1946" i="7"/>
  <c r="H1946" i="7"/>
  <c r="I1946" i="7"/>
  <c r="J1946" i="7"/>
  <c r="K1946" i="7"/>
  <c r="L1946" i="7"/>
  <c r="M1946" i="7"/>
  <c r="N1946" i="7"/>
  <c r="O1946" i="7"/>
  <c r="P1946" i="7"/>
  <c r="Q1946" i="7"/>
  <c r="R1946" i="7"/>
  <c r="S1946" i="7"/>
  <c r="T1946" i="7"/>
  <c r="U1946" i="7"/>
  <c r="V1946" i="7"/>
  <c r="W1946" i="7"/>
  <c r="X1946" i="7"/>
  <c r="Y1946" i="7"/>
  <c r="A1947" i="7"/>
  <c r="B1947" i="7"/>
  <c r="C1947" i="7"/>
  <c r="D1947" i="7"/>
  <c r="E1947" i="7"/>
  <c r="F1947" i="7"/>
  <c r="G1947" i="7"/>
  <c r="H1947" i="7"/>
  <c r="I1947" i="7"/>
  <c r="J1947" i="7"/>
  <c r="K1947" i="7"/>
  <c r="L1947" i="7"/>
  <c r="M1947" i="7"/>
  <c r="N1947" i="7"/>
  <c r="O1947" i="7"/>
  <c r="P1947" i="7"/>
  <c r="Q1947" i="7"/>
  <c r="R1947" i="7"/>
  <c r="S1947" i="7"/>
  <c r="T1947" i="7"/>
  <c r="U1947" i="7"/>
  <c r="V1947" i="7"/>
  <c r="W1947" i="7"/>
  <c r="X1947" i="7"/>
  <c r="Y1947" i="7"/>
  <c r="A1948" i="7"/>
  <c r="B1948" i="7"/>
  <c r="C1948" i="7"/>
  <c r="D1948" i="7"/>
  <c r="E1948" i="7"/>
  <c r="F1948" i="7"/>
  <c r="G1948" i="7"/>
  <c r="H1948" i="7"/>
  <c r="I1948" i="7"/>
  <c r="J1948" i="7"/>
  <c r="K1948" i="7"/>
  <c r="L1948" i="7"/>
  <c r="M1948" i="7"/>
  <c r="N1948" i="7"/>
  <c r="O1948" i="7"/>
  <c r="P1948" i="7"/>
  <c r="Q1948" i="7"/>
  <c r="R1948" i="7"/>
  <c r="S1948" i="7"/>
  <c r="T1948" i="7"/>
  <c r="U1948" i="7"/>
  <c r="V1948" i="7"/>
  <c r="W1948" i="7"/>
  <c r="X1948" i="7"/>
  <c r="Y1948" i="7"/>
  <c r="A1949" i="7"/>
  <c r="B1949" i="7"/>
  <c r="C1949" i="7"/>
  <c r="D1949" i="7"/>
  <c r="E1949" i="7"/>
  <c r="F1949" i="7"/>
  <c r="G1949" i="7"/>
  <c r="H1949" i="7"/>
  <c r="I1949" i="7"/>
  <c r="J1949" i="7"/>
  <c r="K1949" i="7"/>
  <c r="L1949" i="7"/>
  <c r="M1949" i="7"/>
  <c r="N1949" i="7"/>
  <c r="O1949" i="7"/>
  <c r="P1949" i="7"/>
  <c r="Q1949" i="7"/>
  <c r="R1949" i="7"/>
  <c r="S1949" i="7"/>
  <c r="T1949" i="7"/>
  <c r="U1949" i="7"/>
  <c r="V1949" i="7"/>
  <c r="W1949" i="7"/>
  <c r="X1949" i="7"/>
  <c r="Y1949" i="7"/>
  <c r="A1950" i="7"/>
  <c r="B1950" i="7"/>
  <c r="C1950" i="7"/>
  <c r="D1950" i="7"/>
  <c r="E1950" i="7"/>
  <c r="F1950" i="7"/>
  <c r="G1950" i="7"/>
  <c r="H1950" i="7"/>
  <c r="I1950" i="7"/>
  <c r="J1950" i="7"/>
  <c r="K1950" i="7"/>
  <c r="L1950" i="7"/>
  <c r="M1950" i="7"/>
  <c r="N1950" i="7"/>
  <c r="O1950" i="7"/>
  <c r="P1950" i="7"/>
  <c r="Q1950" i="7"/>
  <c r="R1950" i="7"/>
  <c r="S1950" i="7"/>
  <c r="T1950" i="7"/>
  <c r="U1950" i="7"/>
  <c r="V1950" i="7"/>
  <c r="W1950" i="7"/>
  <c r="X1950" i="7"/>
  <c r="Y1950" i="7"/>
  <c r="A1951" i="7"/>
  <c r="B1951" i="7"/>
  <c r="C1951" i="7"/>
  <c r="D1951" i="7"/>
  <c r="E1951" i="7"/>
  <c r="F1951" i="7"/>
  <c r="G1951" i="7"/>
  <c r="H1951" i="7"/>
  <c r="I1951" i="7"/>
  <c r="J1951" i="7"/>
  <c r="K1951" i="7"/>
  <c r="L1951" i="7"/>
  <c r="M1951" i="7"/>
  <c r="N1951" i="7"/>
  <c r="O1951" i="7"/>
  <c r="P1951" i="7"/>
  <c r="Q1951" i="7"/>
  <c r="R1951" i="7"/>
  <c r="S1951" i="7"/>
  <c r="T1951" i="7"/>
  <c r="U1951" i="7"/>
  <c r="V1951" i="7"/>
  <c r="W1951" i="7"/>
  <c r="X1951" i="7"/>
  <c r="Y1951" i="7"/>
  <c r="A1952" i="7"/>
  <c r="B1952" i="7"/>
  <c r="C1952" i="7"/>
  <c r="D1952" i="7"/>
  <c r="E1952" i="7"/>
  <c r="F1952" i="7"/>
  <c r="G1952" i="7"/>
  <c r="H1952" i="7"/>
  <c r="I1952" i="7"/>
  <c r="J1952" i="7"/>
  <c r="K1952" i="7"/>
  <c r="L1952" i="7"/>
  <c r="M1952" i="7"/>
  <c r="N1952" i="7"/>
  <c r="O1952" i="7"/>
  <c r="P1952" i="7"/>
  <c r="Q1952" i="7"/>
  <c r="R1952" i="7"/>
  <c r="S1952" i="7"/>
  <c r="T1952" i="7"/>
  <c r="U1952" i="7"/>
  <c r="V1952" i="7"/>
  <c r="W1952" i="7"/>
  <c r="X1952" i="7"/>
  <c r="Y1952" i="7"/>
  <c r="A1953" i="7"/>
  <c r="B1953" i="7"/>
  <c r="C1953" i="7"/>
  <c r="D1953" i="7"/>
  <c r="E1953" i="7"/>
  <c r="F1953" i="7"/>
  <c r="G1953" i="7"/>
  <c r="H1953" i="7"/>
  <c r="I1953" i="7"/>
  <c r="J1953" i="7"/>
  <c r="K1953" i="7"/>
  <c r="L1953" i="7"/>
  <c r="M1953" i="7"/>
  <c r="N1953" i="7"/>
  <c r="O1953" i="7"/>
  <c r="P1953" i="7"/>
  <c r="Q1953" i="7"/>
  <c r="R1953" i="7"/>
  <c r="S1953" i="7"/>
  <c r="T1953" i="7"/>
  <c r="U1953" i="7"/>
  <c r="V1953" i="7"/>
  <c r="W1953" i="7"/>
  <c r="X1953" i="7"/>
  <c r="Y1953" i="7"/>
  <c r="A1954" i="7"/>
  <c r="B1954" i="7"/>
  <c r="C1954" i="7"/>
  <c r="D1954" i="7"/>
  <c r="E1954" i="7"/>
  <c r="F1954" i="7"/>
  <c r="G1954" i="7"/>
  <c r="H1954" i="7"/>
  <c r="I1954" i="7"/>
  <c r="J1954" i="7"/>
  <c r="K1954" i="7"/>
  <c r="L1954" i="7"/>
  <c r="M1954" i="7"/>
  <c r="N1954" i="7"/>
  <c r="O1954" i="7"/>
  <c r="P1954" i="7"/>
  <c r="Q1954" i="7"/>
  <c r="R1954" i="7"/>
  <c r="S1954" i="7"/>
  <c r="T1954" i="7"/>
  <c r="U1954" i="7"/>
  <c r="V1954" i="7"/>
  <c r="W1954" i="7"/>
  <c r="X1954" i="7"/>
  <c r="Y1954" i="7"/>
  <c r="A1955" i="7"/>
  <c r="B1955" i="7"/>
  <c r="C1955" i="7"/>
  <c r="D1955" i="7"/>
  <c r="E1955" i="7"/>
  <c r="F1955" i="7"/>
  <c r="G1955" i="7"/>
  <c r="H1955" i="7"/>
  <c r="I1955" i="7"/>
  <c r="J1955" i="7"/>
  <c r="K1955" i="7"/>
  <c r="L1955" i="7"/>
  <c r="M1955" i="7"/>
  <c r="N1955" i="7"/>
  <c r="O1955" i="7"/>
  <c r="P1955" i="7"/>
  <c r="Q1955" i="7"/>
  <c r="R1955" i="7"/>
  <c r="S1955" i="7"/>
  <c r="T1955" i="7"/>
  <c r="U1955" i="7"/>
  <c r="V1955" i="7"/>
  <c r="W1955" i="7"/>
  <c r="X1955" i="7"/>
  <c r="Y1955" i="7"/>
  <c r="A1956" i="7"/>
  <c r="B1956" i="7"/>
  <c r="C1956" i="7"/>
  <c r="D1956" i="7"/>
  <c r="E1956" i="7"/>
  <c r="F1956" i="7"/>
  <c r="G1956" i="7"/>
  <c r="H1956" i="7"/>
  <c r="I1956" i="7"/>
  <c r="J1956" i="7"/>
  <c r="K1956" i="7"/>
  <c r="L1956" i="7"/>
  <c r="M1956" i="7"/>
  <c r="N1956" i="7"/>
  <c r="O1956" i="7"/>
  <c r="P1956" i="7"/>
  <c r="Q1956" i="7"/>
  <c r="R1956" i="7"/>
  <c r="S1956" i="7"/>
  <c r="T1956" i="7"/>
  <c r="U1956" i="7"/>
  <c r="V1956" i="7"/>
  <c r="W1956" i="7"/>
  <c r="X1956" i="7"/>
  <c r="Y1956" i="7"/>
  <c r="A1957" i="7"/>
  <c r="B1957" i="7"/>
  <c r="C1957" i="7"/>
  <c r="D1957" i="7"/>
  <c r="E1957" i="7"/>
  <c r="F1957" i="7"/>
  <c r="G1957" i="7"/>
  <c r="H1957" i="7"/>
  <c r="I1957" i="7"/>
  <c r="J1957" i="7"/>
  <c r="K1957" i="7"/>
  <c r="L1957" i="7"/>
  <c r="M1957" i="7"/>
  <c r="N1957" i="7"/>
  <c r="O1957" i="7"/>
  <c r="P1957" i="7"/>
  <c r="Q1957" i="7"/>
  <c r="R1957" i="7"/>
  <c r="S1957" i="7"/>
  <c r="T1957" i="7"/>
  <c r="U1957" i="7"/>
  <c r="V1957" i="7"/>
  <c r="W1957" i="7"/>
  <c r="X1957" i="7"/>
  <c r="Y1957" i="7"/>
  <c r="A1958" i="7"/>
  <c r="B1958" i="7"/>
  <c r="C1958" i="7"/>
  <c r="D1958" i="7"/>
  <c r="E1958" i="7"/>
  <c r="F1958" i="7"/>
  <c r="G1958" i="7"/>
  <c r="H1958" i="7"/>
  <c r="I1958" i="7"/>
  <c r="J1958" i="7"/>
  <c r="K1958" i="7"/>
  <c r="L1958" i="7"/>
  <c r="M1958" i="7"/>
  <c r="N1958" i="7"/>
  <c r="O1958" i="7"/>
  <c r="P1958" i="7"/>
  <c r="Q1958" i="7"/>
  <c r="R1958" i="7"/>
  <c r="S1958" i="7"/>
  <c r="T1958" i="7"/>
  <c r="U1958" i="7"/>
  <c r="V1958" i="7"/>
  <c r="W1958" i="7"/>
  <c r="X1958" i="7"/>
  <c r="Y1958" i="7"/>
  <c r="A1959" i="7"/>
  <c r="B1959" i="7"/>
  <c r="C1959" i="7"/>
  <c r="D1959" i="7"/>
  <c r="E1959" i="7"/>
  <c r="F1959" i="7"/>
  <c r="G1959" i="7"/>
  <c r="H1959" i="7"/>
  <c r="I1959" i="7"/>
  <c r="J1959" i="7"/>
  <c r="K1959" i="7"/>
  <c r="L1959" i="7"/>
  <c r="M1959" i="7"/>
  <c r="N1959" i="7"/>
  <c r="O1959" i="7"/>
  <c r="P1959" i="7"/>
  <c r="Q1959" i="7"/>
  <c r="R1959" i="7"/>
  <c r="S1959" i="7"/>
  <c r="T1959" i="7"/>
  <c r="U1959" i="7"/>
  <c r="V1959" i="7"/>
  <c r="W1959" i="7"/>
  <c r="X1959" i="7"/>
  <c r="Y1959" i="7"/>
  <c r="A1960" i="7"/>
  <c r="B1960" i="7"/>
  <c r="C1960" i="7"/>
  <c r="D1960" i="7"/>
  <c r="E1960" i="7"/>
  <c r="F1960" i="7"/>
  <c r="G1960" i="7"/>
  <c r="H1960" i="7"/>
  <c r="I1960" i="7"/>
  <c r="J1960" i="7"/>
  <c r="K1960" i="7"/>
  <c r="L1960" i="7"/>
  <c r="M1960" i="7"/>
  <c r="N1960" i="7"/>
  <c r="O1960" i="7"/>
  <c r="P1960" i="7"/>
  <c r="Q1960" i="7"/>
  <c r="R1960" i="7"/>
  <c r="S1960" i="7"/>
  <c r="T1960" i="7"/>
  <c r="U1960" i="7"/>
  <c r="V1960" i="7"/>
  <c r="W1960" i="7"/>
  <c r="X1960" i="7"/>
  <c r="Y1960" i="7"/>
  <c r="A1961" i="7"/>
  <c r="B1961" i="7"/>
  <c r="C1961" i="7"/>
  <c r="D1961" i="7"/>
  <c r="E1961" i="7"/>
  <c r="F1961" i="7"/>
  <c r="G1961" i="7"/>
  <c r="H1961" i="7"/>
  <c r="I1961" i="7"/>
  <c r="J1961" i="7"/>
  <c r="K1961" i="7"/>
  <c r="L1961" i="7"/>
  <c r="M1961" i="7"/>
  <c r="N1961" i="7"/>
  <c r="O1961" i="7"/>
  <c r="P1961" i="7"/>
  <c r="Q1961" i="7"/>
  <c r="R1961" i="7"/>
  <c r="S1961" i="7"/>
  <c r="T1961" i="7"/>
  <c r="U1961" i="7"/>
  <c r="V1961" i="7"/>
  <c r="W1961" i="7"/>
  <c r="X1961" i="7"/>
  <c r="Y1961" i="7"/>
  <c r="A1962" i="7"/>
  <c r="B1962" i="7"/>
  <c r="C1962" i="7"/>
  <c r="D1962" i="7"/>
  <c r="E1962" i="7"/>
  <c r="F1962" i="7"/>
  <c r="G1962" i="7"/>
  <c r="H1962" i="7"/>
  <c r="I1962" i="7"/>
  <c r="J1962" i="7"/>
  <c r="K1962" i="7"/>
  <c r="L1962" i="7"/>
  <c r="M1962" i="7"/>
  <c r="N1962" i="7"/>
  <c r="O1962" i="7"/>
  <c r="P1962" i="7"/>
  <c r="Q1962" i="7"/>
  <c r="R1962" i="7"/>
  <c r="S1962" i="7"/>
  <c r="T1962" i="7"/>
  <c r="U1962" i="7"/>
  <c r="V1962" i="7"/>
  <c r="W1962" i="7"/>
  <c r="X1962" i="7"/>
  <c r="Y1962" i="7"/>
  <c r="A1963" i="7"/>
  <c r="B1963" i="7"/>
  <c r="C1963" i="7"/>
  <c r="D1963" i="7"/>
  <c r="E1963" i="7"/>
  <c r="F1963" i="7"/>
  <c r="G1963" i="7"/>
  <c r="H1963" i="7"/>
  <c r="I1963" i="7"/>
  <c r="J1963" i="7"/>
  <c r="K1963" i="7"/>
  <c r="L1963" i="7"/>
  <c r="M1963" i="7"/>
  <c r="N1963" i="7"/>
  <c r="O1963" i="7"/>
  <c r="P1963" i="7"/>
  <c r="Q1963" i="7"/>
  <c r="R1963" i="7"/>
  <c r="S1963" i="7"/>
  <c r="T1963" i="7"/>
  <c r="U1963" i="7"/>
  <c r="V1963" i="7"/>
  <c r="W1963" i="7"/>
  <c r="X1963" i="7"/>
  <c r="Y1963" i="7"/>
  <c r="A1964" i="7"/>
  <c r="B1964" i="7"/>
  <c r="C1964" i="7"/>
  <c r="D1964" i="7"/>
  <c r="E1964" i="7"/>
  <c r="F1964" i="7"/>
  <c r="G1964" i="7"/>
  <c r="H1964" i="7"/>
  <c r="I1964" i="7"/>
  <c r="J1964" i="7"/>
  <c r="K1964" i="7"/>
  <c r="L1964" i="7"/>
  <c r="M1964" i="7"/>
  <c r="N1964" i="7"/>
  <c r="O1964" i="7"/>
  <c r="P1964" i="7"/>
  <c r="Q1964" i="7"/>
  <c r="R1964" i="7"/>
  <c r="S1964" i="7"/>
  <c r="T1964" i="7"/>
  <c r="U1964" i="7"/>
  <c r="V1964" i="7"/>
  <c r="W1964" i="7"/>
  <c r="X1964" i="7"/>
  <c r="Y1964" i="7"/>
  <c r="A1965" i="7"/>
  <c r="B1965" i="7"/>
  <c r="C1965" i="7"/>
  <c r="D1965" i="7"/>
  <c r="E1965" i="7"/>
  <c r="F1965" i="7"/>
  <c r="G1965" i="7"/>
  <c r="H1965" i="7"/>
  <c r="I1965" i="7"/>
  <c r="J1965" i="7"/>
  <c r="K1965" i="7"/>
  <c r="L1965" i="7"/>
  <c r="M1965" i="7"/>
  <c r="N1965" i="7"/>
  <c r="O1965" i="7"/>
  <c r="P1965" i="7"/>
  <c r="Q1965" i="7"/>
  <c r="R1965" i="7"/>
  <c r="S1965" i="7"/>
  <c r="T1965" i="7"/>
  <c r="U1965" i="7"/>
  <c r="V1965" i="7"/>
  <c r="W1965" i="7"/>
  <c r="X1965" i="7"/>
  <c r="Y1965" i="7"/>
  <c r="A1966" i="7"/>
  <c r="B1966" i="7"/>
  <c r="C1966" i="7"/>
  <c r="D1966" i="7"/>
  <c r="E1966" i="7"/>
  <c r="F1966" i="7"/>
  <c r="G1966" i="7"/>
  <c r="H1966" i="7"/>
  <c r="I1966" i="7"/>
  <c r="J1966" i="7"/>
  <c r="K1966" i="7"/>
  <c r="L1966" i="7"/>
  <c r="M1966" i="7"/>
  <c r="N1966" i="7"/>
  <c r="O1966" i="7"/>
  <c r="P1966" i="7"/>
  <c r="Q1966" i="7"/>
  <c r="R1966" i="7"/>
  <c r="S1966" i="7"/>
  <c r="T1966" i="7"/>
  <c r="U1966" i="7"/>
  <c r="V1966" i="7"/>
  <c r="W1966" i="7"/>
  <c r="X1966" i="7"/>
  <c r="Y1966" i="7"/>
  <c r="A1967" i="7"/>
  <c r="B1967" i="7"/>
  <c r="C1967" i="7"/>
  <c r="D1967" i="7"/>
  <c r="E1967" i="7"/>
  <c r="F1967" i="7"/>
  <c r="G1967" i="7"/>
  <c r="H1967" i="7"/>
  <c r="I1967" i="7"/>
  <c r="J1967" i="7"/>
  <c r="K1967" i="7"/>
  <c r="L1967" i="7"/>
  <c r="M1967" i="7"/>
  <c r="N1967" i="7"/>
  <c r="O1967" i="7"/>
  <c r="P1967" i="7"/>
  <c r="Q1967" i="7"/>
  <c r="R1967" i="7"/>
  <c r="S1967" i="7"/>
  <c r="T1967" i="7"/>
  <c r="U1967" i="7"/>
  <c r="V1967" i="7"/>
  <c r="W1967" i="7"/>
  <c r="X1967" i="7"/>
  <c r="Y1967" i="7"/>
  <c r="A1968" i="7"/>
  <c r="B1968" i="7"/>
  <c r="C1968" i="7"/>
  <c r="D1968" i="7"/>
  <c r="E1968" i="7"/>
  <c r="F1968" i="7"/>
  <c r="G1968" i="7"/>
  <c r="H1968" i="7"/>
  <c r="I1968" i="7"/>
  <c r="J1968" i="7"/>
  <c r="K1968" i="7"/>
  <c r="L1968" i="7"/>
  <c r="M1968" i="7"/>
  <c r="N1968" i="7"/>
  <c r="O1968" i="7"/>
  <c r="P1968" i="7"/>
  <c r="Q1968" i="7"/>
  <c r="R1968" i="7"/>
  <c r="S1968" i="7"/>
  <c r="T1968" i="7"/>
  <c r="U1968" i="7"/>
  <c r="V1968" i="7"/>
  <c r="W1968" i="7"/>
  <c r="X1968" i="7"/>
  <c r="Y1968" i="7"/>
  <c r="A1969" i="7"/>
  <c r="B1969" i="7"/>
  <c r="C1969" i="7"/>
  <c r="D1969" i="7"/>
  <c r="E1969" i="7"/>
  <c r="F1969" i="7"/>
  <c r="G1969" i="7"/>
  <c r="H1969" i="7"/>
  <c r="I1969" i="7"/>
  <c r="J1969" i="7"/>
  <c r="K1969" i="7"/>
  <c r="L1969" i="7"/>
  <c r="M1969" i="7"/>
  <c r="N1969" i="7"/>
  <c r="O1969" i="7"/>
  <c r="P1969" i="7"/>
  <c r="Q1969" i="7"/>
  <c r="R1969" i="7"/>
  <c r="S1969" i="7"/>
  <c r="T1969" i="7"/>
  <c r="U1969" i="7"/>
  <c r="V1969" i="7"/>
  <c r="W1969" i="7"/>
  <c r="X1969" i="7"/>
  <c r="Y1969" i="7"/>
  <c r="A1970" i="7"/>
  <c r="B1970" i="7"/>
  <c r="C1970" i="7"/>
  <c r="D1970" i="7"/>
  <c r="E1970" i="7"/>
  <c r="F1970" i="7"/>
  <c r="G1970" i="7"/>
  <c r="H1970" i="7"/>
  <c r="I1970" i="7"/>
  <c r="J1970" i="7"/>
  <c r="K1970" i="7"/>
  <c r="L1970" i="7"/>
  <c r="M1970" i="7"/>
  <c r="N1970" i="7"/>
  <c r="O1970" i="7"/>
  <c r="P1970" i="7"/>
  <c r="Q1970" i="7"/>
  <c r="R1970" i="7"/>
  <c r="S1970" i="7"/>
  <c r="T1970" i="7"/>
  <c r="U1970" i="7"/>
  <c r="V1970" i="7"/>
  <c r="W1970" i="7"/>
  <c r="X1970" i="7"/>
  <c r="Y1970" i="7"/>
  <c r="A1971" i="7"/>
  <c r="B1971" i="7"/>
  <c r="C1971" i="7"/>
  <c r="D1971" i="7"/>
  <c r="E1971" i="7"/>
  <c r="F1971" i="7"/>
  <c r="G1971" i="7"/>
  <c r="H1971" i="7"/>
  <c r="I1971" i="7"/>
  <c r="J1971" i="7"/>
  <c r="K1971" i="7"/>
  <c r="L1971" i="7"/>
  <c r="M1971" i="7"/>
  <c r="N1971" i="7"/>
  <c r="O1971" i="7"/>
  <c r="P1971" i="7"/>
  <c r="Q1971" i="7"/>
  <c r="R1971" i="7"/>
  <c r="S1971" i="7"/>
  <c r="T1971" i="7"/>
  <c r="U1971" i="7"/>
  <c r="V1971" i="7"/>
  <c r="W1971" i="7"/>
  <c r="X1971" i="7"/>
  <c r="Y1971" i="7"/>
  <c r="A1972" i="7"/>
  <c r="B1972" i="7"/>
  <c r="C1972" i="7"/>
  <c r="D1972" i="7"/>
  <c r="E1972" i="7"/>
  <c r="F1972" i="7"/>
  <c r="G1972" i="7"/>
  <c r="H1972" i="7"/>
  <c r="I1972" i="7"/>
  <c r="J1972" i="7"/>
  <c r="K1972" i="7"/>
  <c r="L1972" i="7"/>
  <c r="M1972" i="7"/>
  <c r="N1972" i="7"/>
  <c r="O1972" i="7"/>
  <c r="P1972" i="7"/>
  <c r="Q1972" i="7"/>
  <c r="R1972" i="7"/>
  <c r="S1972" i="7"/>
  <c r="T1972" i="7"/>
  <c r="U1972" i="7"/>
  <c r="V1972" i="7"/>
  <c r="W1972" i="7"/>
  <c r="X1972" i="7"/>
  <c r="Y1972" i="7"/>
  <c r="A1973" i="7"/>
  <c r="B1973" i="7"/>
  <c r="C1973" i="7"/>
  <c r="D1973" i="7"/>
  <c r="E1973" i="7"/>
  <c r="F1973" i="7"/>
  <c r="G1973" i="7"/>
  <c r="H1973" i="7"/>
  <c r="I1973" i="7"/>
  <c r="J1973" i="7"/>
  <c r="K1973" i="7"/>
  <c r="L1973" i="7"/>
  <c r="M1973" i="7"/>
  <c r="N1973" i="7"/>
  <c r="O1973" i="7"/>
  <c r="P1973" i="7"/>
  <c r="Q1973" i="7"/>
  <c r="R1973" i="7"/>
  <c r="S1973" i="7"/>
  <c r="T1973" i="7"/>
  <c r="U1973" i="7"/>
  <c r="V1973" i="7"/>
  <c r="W1973" i="7"/>
  <c r="X1973" i="7"/>
  <c r="Y1973" i="7"/>
  <c r="A1974" i="7"/>
  <c r="B1974" i="7"/>
  <c r="C1974" i="7"/>
  <c r="D1974" i="7"/>
  <c r="E1974" i="7"/>
  <c r="F1974" i="7"/>
  <c r="G1974" i="7"/>
  <c r="H1974" i="7"/>
  <c r="I1974" i="7"/>
  <c r="J1974" i="7"/>
  <c r="K1974" i="7"/>
  <c r="L1974" i="7"/>
  <c r="M1974" i="7"/>
  <c r="N1974" i="7"/>
  <c r="O1974" i="7"/>
  <c r="P1974" i="7"/>
  <c r="Q1974" i="7"/>
  <c r="R1974" i="7"/>
  <c r="S1974" i="7"/>
  <c r="T1974" i="7"/>
  <c r="U1974" i="7"/>
  <c r="V1974" i="7"/>
  <c r="W1974" i="7"/>
  <c r="X1974" i="7"/>
  <c r="Y1974" i="7"/>
  <c r="A1975" i="7"/>
  <c r="B1975" i="7"/>
  <c r="C1975" i="7"/>
  <c r="D1975" i="7"/>
  <c r="E1975" i="7"/>
  <c r="F1975" i="7"/>
  <c r="G1975" i="7"/>
  <c r="H1975" i="7"/>
  <c r="I1975" i="7"/>
  <c r="J1975" i="7"/>
  <c r="K1975" i="7"/>
  <c r="L1975" i="7"/>
  <c r="M1975" i="7"/>
  <c r="N1975" i="7"/>
  <c r="O1975" i="7"/>
  <c r="P1975" i="7"/>
  <c r="Q1975" i="7"/>
  <c r="R1975" i="7"/>
  <c r="S1975" i="7"/>
  <c r="T1975" i="7"/>
  <c r="U1975" i="7"/>
  <c r="V1975" i="7"/>
  <c r="W1975" i="7"/>
  <c r="X1975" i="7"/>
  <c r="Y1975" i="7"/>
  <c r="A1976" i="7"/>
  <c r="B1976" i="7"/>
  <c r="C1976" i="7"/>
  <c r="D1976" i="7"/>
  <c r="E1976" i="7"/>
  <c r="F1976" i="7"/>
  <c r="G1976" i="7"/>
  <c r="H1976" i="7"/>
  <c r="I1976" i="7"/>
  <c r="J1976" i="7"/>
  <c r="K1976" i="7"/>
  <c r="L1976" i="7"/>
  <c r="M1976" i="7"/>
  <c r="N1976" i="7"/>
  <c r="O1976" i="7"/>
  <c r="P1976" i="7"/>
  <c r="Q1976" i="7"/>
  <c r="R1976" i="7"/>
  <c r="S1976" i="7"/>
  <c r="T1976" i="7"/>
  <c r="U1976" i="7"/>
  <c r="V1976" i="7"/>
  <c r="W1976" i="7"/>
  <c r="X1976" i="7"/>
  <c r="Y1976" i="7"/>
  <c r="A1977" i="7"/>
  <c r="B1977" i="7"/>
  <c r="C1977" i="7"/>
  <c r="D1977" i="7"/>
  <c r="E1977" i="7"/>
  <c r="F1977" i="7"/>
  <c r="G1977" i="7"/>
  <c r="H1977" i="7"/>
  <c r="I1977" i="7"/>
  <c r="J1977" i="7"/>
  <c r="K1977" i="7"/>
  <c r="L1977" i="7"/>
  <c r="M1977" i="7"/>
  <c r="N1977" i="7"/>
  <c r="O1977" i="7"/>
  <c r="P1977" i="7"/>
  <c r="Q1977" i="7"/>
  <c r="R1977" i="7"/>
  <c r="S1977" i="7"/>
  <c r="T1977" i="7"/>
  <c r="U1977" i="7"/>
  <c r="V1977" i="7"/>
  <c r="W1977" i="7"/>
  <c r="X1977" i="7"/>
  <c r="Y1977" i="7"/>
  <c r="A1978" i="7"/>
  <c r="B1978" i="7"/>
  <c r="C1978" i="7"/>
  <c r="D1978" i="7"/>
  <c r="E1978" i="7"/>
  <c r="F1978" i="7"/>
  <c r="G1978" i="7"/>
  <c r="H1978" i="7"/>
  <c r="I1978" i="7"/>
  <c r="J1978" i="7"/>
  <c r="K1978" i="7"/>
  <c r="L1978" i="7"/>
  <c r="M1978" i="7"/>
  <c r="N1978" i="7"/>
  <c r="O1978" i="7"/>
  <c r="P1978" i="7"/>
  <c r="Q1978" i="7"/>
  <c r="R1978" i="7"/>
  <c r="S1978" i="7"/>
  <c r="T1978" i="7"/>
  <c r="U1978" i="7"/>
  <c r="V1978" i="7"/>
  <c r="W1978" i="7"/>
  <c r="X1978" i="7"/>
  <c r="Y1978" i="7"/>
  <c r="A1979" i="7"/>
  <c r="B1979" i="7"/>
  <c r="C1979" i="7"/>
  <c r="D1979" i="7"/>
  <c r="E1979" i="7"/>
  <c r="F1979" i="7"/>
  <c r="G1979" i="7"/>
  <c r="H1979" i="7"/>
  <c r="I1979" i="7"/>
  <c r="J1979" i="7"/>
  <c r="K1979" i="7"/>
  <c r="L1979" i="7"/>
  <c r="M1979" i="7"/>
  <c r="N1979" i="7"/>
  <c r="O1979" i="7"/>
  <c r="P1979" i="7"/>
  <c r="Q1979" i="7"/>
  <c r="R1979" i="7"/>
  <c r="S1979" i="7"/>
  <c r="T1979" i="7"/>
  <c r="U1979" i="7"/>
  <c r="V1979" i="7"/>
  <c r="W1979" i="7"/>
  <c r="X1979" i="7"/>
  <c r="Y1979" i="7"/>
  <c r="A1980" i="7"/>
  <c r="B1980" i="7"/>
  <c r="C1980" i="7"/>
  <c r="D1980" i="7"/>
  <c r="E1980" i="7"/>
  <c r="F1980" i="7"/>
  <c r="G1980" i="7"/>
  <c r="H1980" i="7"/>
  <c r="I1980" i="7"/>
  <c r="J1980" i="7"/>
  <c r="K1980" i="7"/>
  <c r="L1980" i="7"/>
  <c r="M1980" i="7"/>
  <c r="N1980" i="7"/>
  <c r="O1980" i="7"/>
  <c r="P1980" i="7"/>
  <c r="Q1980" i="7"/>
  <c r="R1980" i="7"/>
  <c r="S1980" i="7"/>
  <c r="T1980" i="7"/>
  <c r="U1980" i="7"/>
  <c r="V1980" i="7"/>
  <c r="W1980" i="7"/>
  <c r="X1980" i="7"/>
  <c r="Y1980" i="7"/>
  <c r="A1981" i="7"/>
  <c r="B1981" i="7"/>
  <c r="C1981" i="7"/>
  <c r="D1981" i="7"/>
  <c r="E1981" i="7"/>
  <c r="F1981" i="7"/>
  <c r="G1981" i="7"/>
  <c r="H1981" i="7"/>
  <c r="I1981" i="7"/>
  <c r="J1981" i="7"/>
  <c r="K1981" i="7"/>
  <c r="L1981" i="7"/>
  <c r="M1981" i="7"/>
  <c r="N1981" i="7"/>
  <c r="O1981" i="7"/>
  <c r="P1981" i="7"/>
  <c r="Q1981" i="7"/>
  <c r="R1981" i="7"/>
  <c r="S1981" i="7"/>
  <c r="T1981" i="7"/>
  <c r="U1981" i="7"/>
  <c r="V1981" i="7"/>
  <c r="W1981" i="7"/>
  <c r="X1981" i="7"/>
  <c r="Y1981" i="7"/>
  <c r="A1982" i="7"/>
  <c r="B1982" i="7"/>
  <c r="C1982" i="7"/>
  <c r="D1982" i="7"/>
  <c r="E1982" i="7"/>
  <c r="F1982" i="7"/>
  <c r="G1982" i="7"/>
  <c r="H1982" i="7"/>
  <c r="I1982" i="7"/>
  <c r="J1982" i="7"/>
  <c r="K1982" i="7"/>
  <c r="L1982" i="7"/>
  <c r="M1982" i="7"/>
  <c r="N1982" i="7"/>
  <c r="O1982" i="7"/>
  <c r="P1982" i="7"/>
  <c r="Q1982" i="7"/>
  <c r="R1982" i="7"/>
  <c r="S1982" i="7"/>
  <c r="T1982" i="7"/>
  <c r="U1982" i="7"/>
  <c r="V1982" i="7"/>
  <c r="W1982" i="7"/>
  <c r="X1982" i="7"/>
  <c r="Y1982" i="7"/>
  <c r="A1983" i="7"/>
  <c r="B1983" i="7"/>
  <c r="C1983" i="7"/>
  <c r="D1983" i="7"/>
  <c r="E1983" i="7"/>
  <c r="F1983" i="7"/>
  <c r="G1983" i="7"/>
  <c r="H1983" i="7"/>
  <c r="I1983" i="7"/>
  <c r="J1983" i="7"/>
  <c r="K1983" i="7"/>
  <c r="L1983" i="7"/>
  <c r="M1983" i="7"/>
  <c r="N1983" i="7"/>
  <c r="O1983" i="7"/>
  <c r="P1983" i="7"/>
  <c r="Q1983" i="7"/>
  <c r="R1983" i="7"/>
  <c r="S1983" i="7"/>
  <c r="T1983" i="7"/>
  <c r="U1983" i="7"/>
  <c r="V1983" i="7"/>
  <c r="W1983" i="7"/>
  <c r="X1983" i="7"/>
  <c r="Y1983" i="7"/>
  <c r="A1984" i="7"/>
  <c r="B1984" i="7"/>
  <c r="C1984" i="7"/>
  <c r="D1984" i="7"/>
  <c r="E1984" i="7"/>
  <c r="F1984" i="7"/>
  <c r="G1984" i="7"/>
  <c r="H1984" i="7"/>
  <c r="I1984" i="7"/>
  <c r="J1984" i="7"/>
  <c r="K1984" i="7"/>
  <c r="L1984" i="7"/>
  <c r="M1984" i="7"/>
  <c r="N1984" i="7"/>
  <c r="O1984" i="7"/>
  <c r="P1984" i="7"/>
  <c r="Q1984" i="7"/>
  <c r="R1984" i="7"/>
  <c r="S1984" i="7"/>
  <c r="T1984" i="7"/>
  <c r="U1984" i="7"/>
  <c r="V1984" i="7"/>
  <c r="W1984" i="7"/>
  <c r="X1984" i="7"/>
  <c r="Y1984" i="7"/>
  <c r="A1985" i="7"/>
  <c r="B1985" i="7"/>
  <c r="C1985" i="7"/>
  <c r="D1985" i="7"/>
  <c r="E1985" i="7"/>
  <c r="F1985" i="7"/>
  <c r="G1985" i="7"/>
  <c r="H1985" i="7"/>
  <c r="I1985" i="7"/>
  <c r="J1985" i="7"/>
  <c r="K1985" i="7"/>
  <c r="L1985" i="7"/>
  <c r="M1985" i="7"/>
  <c r="N1985" i="7"/>
  <c r="O1985" i="7"/>
  <c r="P1985" i="7"/>
  <c r="Q1985" i="7"/>
  <c r="R1985" i="7"/>
  <c r="S1985" i="7"/>
  <c r="T1985" i="7"/>
  <c r="U1985" i="7"/>
  <c r="V1985" i="7"/>
  <c r="W1985" i="7"/>
  <c r="X1985" i="7"/>
  <c r="Y1985" i="7"/>
  <c r="A1986" i="7"/>
  <c r="B1986" i="7"/>
  <c r="C1986" i="7"/>
  <c r="D1986" i="7"/>
  <c r="E1986" i="7"/>
  <c r="F1986" i="7"/>
  <c r="G1986" i="7"/>
  <c r="H1986" i="7"/>
  <c r="I1986" i="7"/>
  <c r="J1986" i="7"/>
  <c r="K1986" i="7"/>
  <c r="L1986" i="7"/>
  <c r="M1986" i="7"/>
  <c r="N1986" i="7"/>
  <c r="O1986" i="7"/>
  <c r="P1986" i="7"/>
  <c r="Q1986" i="7"/>
  <c r="R1986" i="7"/>
  <c r="S1986" i="7"/>
  <c r="T1986" i="7"/>
  <c r="U1986" i="7"/>
  <c r="V1986" i="7"/>
  <c r="W1986" i="7"/>
  <c r="X1986" i="7"/>
  <c r="Y1986" i="7"/>
  <c r="A1987" i="7"/>
  <c r="B1987" i="7"/>
  <c r="C1987" i="7"/>
  <c r="D1987" i="7"/>
  <c r="E1987" i="7"/>
  <c r="F1987" i="7"/>
  <c r="G1987" i="7"/>
  <c r="H1987" i="7"/>
  <c r="I1987" i="7"/>
  <c r="J1987" i="7"/>
  <c r="K1987" i="7"/>
  <c r="L1987" i="7"/>
  <c r="M1987" i="7"/>
  <c r="N1987" i="7"/>
  <c r="O1987" i="7"/>
  <c r="P1987" i="7"/>
  <c r="Q1987" i="7"/>
  <c r="R1987" i="7"/>
  <c r="S1987" i="7"/>
  <c r="T1987" i="7"/>
  <c r="U1987" i="7"/>
  <c r="V1987" i="7"/>
  <c r="W1987" i="7"/>
  <c r="X1987" i="7"/>
  <c r="Y1987" i="7"/>
  <c r="A1988" i="7"/>
  <c r="B1988" i="7"/>
  <c r="C1988" i="7"/>
  <c r="D1988" i="7"/>
  <c r="E1988" i="7"/>
  <c r="F1988" i="7"/>
  <c r="G1988" i="7"/>
  <c r="H1988" i="7"/>
  <c r="I1988" i="7"/>
  <c r="J1988" i="7"/>
  <c r="K1988" i="7"/>
  <c r="L1988" i="7"/>
  <c r="M1988" i="7"/>
  <c r="N1988" i="7"/>
  <c r="O1988" i="7"/>
  <c r="P1988" i="7"/>
  <c r="Q1988" i="7"/>
  <c r="R1988" i="7"/>
  <c r="S1988" i="7"/>
  <c r="T1988" i="7"/>
  <c r="U1988" i="7"/>
  <c r="V1988" i="7"/>
  <c r="W1988" i="7"/>
  <c r="X1988" i="7"/>
  <c r="Y1988" i="7"/>
  <c r="A1989" i="7"/>
  <c r="B1989" i="7"/>
  <c r="C1989" i="7"/>
  <c r="D1989" i="7"/>
  <c r="E1989" i="7"/>
  <c r="F1989" i="7"/>
  <c r="G1989" i="7"/>
  <c r="H1989" i="7"/>
  <c r="I1989" i="7"/>
  <c r="J1989" i="7"/>
  <c r="K1989" i="7"/>
  <c r="L1989" i="7"/>
  <c r="M1989" i="7"/>
  <c r="N1989" i="7"/>
  <c r="O1989" i="7"/>
  <c r="P1989" i="7"/>
  <c r="Q1989" i="7"/>
  <c r="R1989" i="7"/>
  <c r="S1989" i="7"/>
  <c r="T1989" i="7"/>
  <c r="U1989" i="7"/>
  <c r="V1989" i="7"/>
  <c r="W1989" i="7"/>
  <c r="X1989" i="7"/>
  <c r="Y1989" i="7"/>
  <c r="A1990" i="7"/>
  <c r="B1990" i="7"/>
  <c r="C1990" i="7"/>
  <c r="D1990" i="7"/>
  <c r="E1990" i="7"/>
  <c r="F1990" i="7"/>
  <c r="G1990" i="7"/>
  <c r="H1990" i="7"/>
  <c r="I1990" i="7"/>
  <c r="J1990" i="7"/>
  <c r="K1990" i="7"/>
  <c r="L1990" i="7"/>
  <c r="M1990" i="7"/>
  <c r="N1990" i="7"/>
  <c r="O1990" i="7"/>
  <c r="P1990" i="7"/>
  <c r="Q1990" i="7"/>
  <c r="R1990" i="7"/>
  <c r="S1990" i="7"/>
  <c r="T1990" i="7"/>
  <c r="U1990" i="7"/>
  <c r="V1990" i="7"/>
  <c r="W1990" i="7"/>
  <c r="X1990" i="7"/>
  <c r="Y1990" i="7"/>
  <c r="A1991" i="7"/>
  <c r="B1991" i="7"/>
  <c r="C1991" i="7"/>
  <c r="D1991" i="7"/>
  <c r="E1991" i="7"/>
  <c r="F1991" i="7"/>
  <c r="G1991" i="7"/>
  <c r="H1991" i="7"/>
  <c r="I1991" i="7"/>
  <c r="J1991" i="7"/>
  <c r="K1991" i="7"/>
  <c r="L1991" i="7"/>
  <c r="M1991" i="7"/>
  <c r="N1991" i="7"/>
  <c r="O1991" i="7"/>
  <c r="P1991" i="7"/>
  <c r="Q1991" i="7"/>
  <c r="R1991" i="7"/>
  <c r="S1991" i="7"/>
  <c r="T1991" i="7"/>
  <c r="U1991" i="7"/>
  <c r="V1991" i="7"/>
  <c r="W1991" i="7"/>
  <c r="X1991" i="7"/>
  <c r="Y1991" i="7"/>
  <c r="A1992" i="7"/>
  <c r="B1992" i="7"/>
  <c r="C1992" i="7"/>
  <c r="D1992" i="7"/>
  <c r="E1992" i="7"/>
  <c r="F1992" i="7"/>
  <c r="G1992" i="7"/>
  <c r="H1992" i="7"/>
  <c r="I1992" i="7"/>
  <c r="J1992" i="7"/>
  <c r="K1992" i="7"/>
  <c r="L1992" i="7"/>
  <c r="M1992" i="7"/>
  <c r="N1992" i="7"/>
  <c r="O1992" i="7"/>
  <c r="P1992" i="7"/>
  <c r="Q1992" i="7"/>
  <c r="R1992" i="7"/>
  <c r="S1992" i="7"/>
  <c r="T1992" i="7"/>
  <c r="U1992" i="7"/>
  <c r="V1992" i="7"/>
  <c r="W1992" i="7"/>
  <c r="X1992" i="7"/>
  <c r="Y1992" i="7"/>
  <c r="A1993" i="7"/>
  <c r="B1993" i="7"/>
  <c r="C1993" i="7"/>
  <c r="D1993" i="7"/>
  <c r="E1993" i="7"/>
  <c r="F1993" i="7"/>
  <c r="G1993" i="7"/>
  <c r="H1993" i="7"/>
  <c r="I1993" i="7"/>
  <c r="J1993" i="7"/>
  <c r="K1993" i="7"/>
  <c r="L1993" i="7"/>
  <c r="M1993" i="7"/>
  <c r="N1993" i="7"/>
  <c r="O1993" i="7"/>
  <c r="P1993" i="7"/>
  <c r="Q1993" i="7"/>
  <c r="R1993" i="7"/>
  <c r="S1993" i="7"/>
  <c r="T1993" i="7"/>
  <c r="U1993" i="7"/>
  <c r="V1993" i="7"/>
  <c r="W1993" i="7"/>
  <c r="X1993" i="7"/>
  <c r="Y1993" i="7"/>
  <c r="A1994" i="7"/>
  <c r="B1994" i="7"/>
  <c r="C1994" i="7"/>
  <c r="D1994" i="7"/>
  <c r="E1994" i="7"/>
  <c r="F1994" i="7"/>
  <c r="G1994" i="7"/>
  <c r="H1994" i="7"/>
  <c r="I1994" i="7"/>
  <c r="J1994" i="7"/>
  <c r="K1994" i="7"/>
  <c r="L1994" i="7"/>
  <c r="M1994" i="7"/>
  <c r="N1994" i="7"/>
  <c r="O1994" i="7"/>
  <c r="P1994" i="7"/>
  <c r="Q1994" i="7"/>
  <c r="R1994" i="7"/>
  <c r="S1994" i="7"/>
  <c r="T1994" i="7"/>
  <c r="U1994" i="7"/>
  <c r="V1994" i="7"/>
  <c r="W1994" i="7"/>
  <c r="X1994" i="7"/>
  <c r="Y1994" i="7"/>
  <c r="A1995" i="7"/>
  <c r="B1995" i="7"/>
  <c r="C1995" i="7"/>
  <c r="D1995" i="7"/>
  <c r="E1995" i="7"/>
  <c r="F1995" i="7"/>
  <c r="G1995" i="7"/>
  <c r="H1995" i="7"/>
  <c r="I1995" i="7"/>
  <c r="J1995" i="7"/>
  <c r="K1995" i="7"/>
  <c r="L1995" i="7"/>
  <c r="M1995" i="7"/>
  <c r="N1995" i="7"/>
  <c r="O1995" i="7"/>
  <c r="P1995" i="7"/>
  <c r="Q1995" i="7"/>
  <c r="R1995" i="7"/>
  <c r="S1995" i="7"/>
  <c r="T1995" i="7"/>
  <c r="U1995" i="7"/>
  <c r="V1995" i="7"/>
  <c r="W1995" i="7"/>
  <c r="X1995" i="7"/>
  <c r="Y1995" i="7"/>
  <c r="A1996" i="7"/>
  <c r="B1996" i="7"/>
  <c r="C1996" i="7"/>
  <c r="D1996" i="7"/>
  <c r="E1996" i="7"/>
  <c r="F1996" i="7"/>
  <c r="G1996" i="7"/>
  <c r="H1996" i="7"/>
  <c r="I1996" i="7"/>
  <c r="J1996" i="7"/>
  <c r="K1996" i="7"/>
  <c r="L1996" i="7"/>
  <c r="M1996" i="7"/>
  <c r="N1996" i="7"/>
  <c r="O1996" i="7"/>
  <c r="P1996" i="7"/>
  <c r="Q1996" i="7"/>
  <c r="R1996" i="7"/>
  <c r="S1996" i="7"/>
  <c r="T1996" i="7"/>
  <c r="U1996" i="7"/>
  <c r="V1996" i="7"/>
  <c r="W1996" i="7"/>
  <c r="X1996" i="7"/>
  <c r="Y1996" i="7"/>
  <c r="A1997" i="7"/>
  <c r="B1997" i="7"/>
  <c r="C1997" i="7"/>
  <c r="D1997" i="7"/>
  <c r="E1997" i="7"/>
  <c r="F1997" i="7"/>
  <c r="G1997" i="7"/>
  <c r="H1997" i="7"/>
  <c r="I1997" i="7"/>
  <c r="J1997" i="7"/>
  <c r="K1997" i="7"/>
  <c r="L1997" i="7"/>
  <c r="M1997" i="7"/>
  <c r="N1997" i="7"/>
  <c r="O1997" i="7"/>
  <c r="P1997" i="7"/>
  <c r="Q1997" i="7"/>
  <c r="R1997" i="7"/>
  <c r="S1997" i="7"/>
  <c r="T1997" i="7"/>
  <c r="U1997" i="7"/>
  <c r="V1997" i="7"/>
  <c r="W1997" i="7"/>
  <c r="X1997" i="7"/>
  <c r="Y1997" i="7"/>
  <c r="A1998" i="7"/>
  <c r="B1998" i="7"/>
  <c r="C1998" i="7"/>
  <c r="D1998" i="7"/>
  <c r="E1998" i="7"/>
  <c r="F1998" i="7"/>
  <c r="G1998" i="7"/>
  <c r="H1998" i="7"/>
  <c r="I1998" i="7"/>
  <c r="J1998" i="7"/>
  <c r="K1998" i="7"/>
  <c r="L1998" i="7"/>
  <c r="M1998" i="7"/>
  <c r="N1998" i="7"/>
  <c r="O1998" i="7"/>
  <c r="P1998" i="7"/>
  <c r="Q1998" i="7"/>
  <c r="R1998" i="7"/>
  <c r="S1998" i="7"/>
  <c r="T1998" i="7"/>
  <c r="U1998" i="7"/>
  <c r="V1998" i="7"/>
  <c r="W1998" i="7"/>
  <c r="X1998" i="7"/>
  <c r="Y1998" i="7"/>
  <c r="A1999" i="7"/>
  <c r="B1999" i="7"/>
  <c r="C1999" i="7"/>
  <c r="D1999" i="7"/>
  <c r="E1999" i="7"/>
  <c r="F1999" i="7"/>
  <c r="G1999" i="7"/>
  <c r="H1999" i="7"/>
  <c r="I1999" i="7"/>
  <c r="J1999" i="7"/>
  <c r="K1999" i="7"/>
  <c r="L1999" i="7"/>
  <c r="M1999" i="7"/>
  <c r="N1999" i="7"/>
  <c r="O1999" i="7"/>
  <c r="P1999" i="7"/>
  <c r="Q1999" i="7"/>
  <c r="R1999" i="7"/>
  <c r="S1999" i="7"/>
  <c r="T1999" i="7"/>
  <c r="U1999" i="7"/>
  <c r="V1999" i="7"/>
  <c r="W1999" i="7"/>
  <c r="X1999" i="7"/>
  <c r="Y1999" i="7"/>
  <c r="A2000" i="7"/>
  <c r="B2000" i="7"/>
  <c r="C2000" i="7"/>
  <c r="D2000" i="7"/>
  <c r="E2000" i="7"/>
  <c r="F2000" i="7"/>
  <c r="G2000" i="7"/>
  <c r="H2000" i="7"/>
  <c r="I2000" i="7"/>
  <c r="J2000" i="7"/>
  <c r="K2000" i="7"/>
  <c r="L2000" i="7"/>
  <c r="M2000" i="7"/>
  <c r="N2000" i="7"/>
  <c r="O2000" i="7"/>
  <c r="P2000" i="7"/>
  <c r="Q2000" i="7"/>
  <c r="R2000" i="7"/>
  <c r="S2000" i="7"/>
  <c r="T2000" i="7"/>
  <c r="U2000" i="7"/>
  <c r="V2000" i="7"/>
  <c r="W2000" i="7"/>
  <c r="X2000" i="7"/>
  <c r="Y2000" i="7"/>
  <c r="B2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A2" i="7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K1747" i="1"/>
  <c r="AK1748" i="1"/>
  <c r="AK1749" i="1"/>
  <c r="AK1750" i="1"/>
  <c r="AK1751" i="1"/>
  <c r="AK1752" i="1"/>
  <c r="AK1753" i="1"/>
  <c r="AK1754" i="1"/>
  <c r="AK1755" i="1"/>
  <c r="AK1756" i="1"/>
  <c r="AK1757" i="1"/>
  <c r="AK1758" i="1"/>
  <c r="AK1759" i="1"/>
  <c r="AK1760" i="1"/>
  <c r="AK1761" i="1"/>
  <c r="AK1762" i="1"/>
  <c r="AK1763" i="1"/>
  <c r="AK1764" i="1"/>
  <c r="AK1765" i="1"/>
  <c r="AK1766" i="1"/>
  <c r="AK1767" i="1"/>
  <c r="AK1768" i="1"/>
  <c r="AK1769" i="1"/>
  <c r="AK1770" i="1"/>
  <c r="AK1771" i="1"/>
  <c r="AK1772" i="1"/>
  <c r="AK1773" i="1"/>
  <c r="AK1774" i="1"/>
  <c r="AK1775" i="1"/>
  <c r="AK1776" i="1"/>
  <c r="AK1777" i="1"/>
  <c r="AK1778" i="1"/>
  <c r="AK1779" i="1"/>
  <c r="AK1780" i="1"/>
  <c r="AK1781" i="1"/>
  <c r="AK1782" i="1"/>
  <c r="AK1783" i="1"/>
  <c r="AK1784" i="1"/>
  <c r="AK1785" i="1"/>
  <c r="AK1786" i="1"/>
  <c r="AK1787" i="1"/>
  <c r="AK1788" i="1"/>
  <c r="AK1789" i="1"/>
  <c r="AK1790" i="1"/>
  <c r="AK1791" i="1"/>
  <c r="AK1792" i="1"/>
  <c r="AK1793" i="1"/>
  <c r="AK1794" i="1"/>
  <c r="AK1795" i="1"/>
  <c r="AK1796" i="1"/>
  <c r="AK1797" i="1"/>
  <c r="AK1798" i="1"/>
  <c r="AK1799" i="1"/>
  <c r="AK1800" i="1"/>
  <c r="AK1801" i="1"/>
  <c r="AK1802" i="1"/>
  <c r="AK1803" i="1"/>
  <c r="AK1804" i="1"/>
  <c r="AK1805" i="1"/>
  <c r="AK1806" i="1"/>
  <c r="AK1807" i="1"/>
  <c r="AK1808" i="1"/>
  <c r="AK1809" i="1"/>
  <c r="AK1810" i="1"/>
  <c r="AK1811" i="1"/>
  <c r="AK1812" i="1"/>
  <c r="AK1813" i="1"/>
  <c r="AK1814" i="1"/>
  <c r="AK1815" i="1"/>
  <c r="AK1816" i="1"/>
  <c r="AK1817" i="1"/>
  <c r="AK1818" i="1"/>
  <c r="AK1819" i="1"/>
  <c r="AK1820" i="1"/>
  <c r="AK1821" i="1"/>
  <c r="AK1822" i="1"/>
  <c r="AK1823" i="1"/>
  <c r="AK1824" i="1"/>
  <c r="AK1825" i="1"/>
  <c r="AK1826" i="1"/>
  <c r="AK1827" i="1"/>
  <c r="AK1828" i="1"/>
  <c r="AK1829" i="1"/>
  <c r="AK1830" i="1"/>
  <c r="AK1831" i="1"/>
  <c r="AK1832" i="1"/>
  <c r="AK1833" i="1"/>
  <c r="AK1834" i="1"/>
  <c r="AK1835" i="1"/>
  <c r="AK1836" i="1"/>
  <c r="AK1837" i="1"/>
  <c r="AK1838" i="1"/>
  <c r="AK1839" i="1"/>
  <c r="AK1840" i="1"/>
  <c r="AK1841" i="1"/>
  <c r="AK1842" i="1"/>
  <c r="AK1843" i="1"/>
  <c r="AK1844" i="1"/>
  <c r="AK1845" i="1"/>
  <c r="AK1846" i="1"/>
  <c r="AK1847" i="1"/>
  <c r="AK1848" i="1"/>
  <c r="AK1849" i="1"/>
  <c r="AK1850" i="1"/>
  <c r="AK1851" i="1"/>
  <c r="AK1852" i="1"/>
  <c r="AK1853" i="1"/>
  <c r="AK1854" i="1"/>
  <c r="AK1855" i="1"/>
  <c r="AK1856" i="1"/>
  <c r="AK1857" i="1"/>
  <c r="AK1858" i="1"/>
  <c r="AK1859" i="1"/>
  <c r="AK1860" i="1"/>
  <c r="AK1861" i="1"/>
  <c r="AK1862" i="1"/>
  <c r="AK1863" i="1"/>
  <c r="AK1864" i="1"/>
  <c r="AK1865" i="1"/>
  <c r="AK1866" i="1"/>
  <c r="AK1867" i="1"/>
  <c r="AK1868" i="1"/>
  <c r="AK1869" i="1"/>
  <c r="AK1870" i="1"/>
  <c r="AK1871" i="1"/>
  <c r="AK1872" i="1"/>
  <c r="AK1873" i="1"/>
  <c r="AK1874" i="1"/>
  <c r="AK1875" i="1"/>
  <c r="AK1876" i="1"/>
  <c r="AK1877" i="1"/>
  <c r="AK1878" i="1"/>
  <c r="AK1879" i="1"/>
  <c r="AK1880" i="1"/>
  <c r="AK1881" i="1"/>
  <c r="AK1882" i="1"/>
  <c r="AK1883" i="1"/>
  <c r="AK1884" i="1"/>
  <c r="AK1885" i="1"/>
  <c r="AK1886" i="1"/>
  <c r="AK1887" i="1"/>
  <c r="AK1888" i="1"/>
  <c r="AK1889" i="1"/>
  <c r="AK1890" i="1"/>
  <c r="AK1891" i="1"/>
  <c r="AK1892" i="1"/>
  <c r="AK1893" i="1"/>
  <c r="AK1894" i="1"/>
  <c r="AK1895" i="1"/>
  <c r="AK1896" i="1"/>
  <c r="AK1897" i="1"/>
  <c r="AK1898" i="1"/>
  <c r="AK1899" i="1"/>
  <c r="AK1900" i="1"/>
  <c r="AK1901" i="1"/>
  <c r="AK1902" i="1"/>
  <c r="AK1903" i="1"/>
  <c r="AK1904" i="1"/>
  <c r="AK1905" i="1"/>
  <c r="AK1906" i="1"/>
  <c r="AK1907" i="1"/>
  <c r="AK1908" i="1"/>
  <c r="AK1909" i="1"/>
  <c r="AK1910" i="1"/>
  <c r="AK1911" i="1"/>
  <c r="AK1912" i="1"/>
  <c r="AK1913" i="1"/>
  <c r="AK1914" i="1"/>
  <c r="AK1915" i="1"/>
  <c r="AK1916" i="1"/>
  <c r="AK1917" i="1"/>
  <c r="AK1918" i="1"/>
  <c r="AK1919" i="1"/>
  <c r="AK1920" i="1"/>
  <c r="AK1921" i="1"/>
  <c r="AK1922" i="1"/>
  <c r="AK1923" i="1"/>
  <c r="AK1924" i="1"/>
  <c r="AK1925" i="1"/>
  <c r="AK1926" i="1"/>
  <c r="AK1927" i="1"/>
  <c r="AK1928" i="1"/>
  <c r="AK1929" i="1"/>
  <c r="AK1930" i="1"/>
  <c r="AK1931" i="1"/>
  <c r="AK1932" i="1"/>
  <c r="AK1933" i="1"/>
  <c r="AK1934" i="1"/>
  <c r="AK1935" i="1"/>
  <c r="AK1936" i="1"/>
  <c r="AK1937" i="1"/>
  <c r="AK1938" i="1"/>
  <c r="AK1939" i="1"/>
  <c r="AK1940" i="1"/>
  <c r="AK1941" i="1"/>
  <c r="AK1942" i="1"/>
  <c r="AK1943" i="1"/>
  <c r="AK1944" i="1"/>
  <c r="AK1945" i="1"/>
  <c r="AK1946" i="1"/>
  <c r="AK1947" i="1"/>
  <c r="AK1948" i="1"/>
  <c r="AK1949" i="1"/>
  <c r="AK1950" i="1"/>
  <c r="AK1951" i="1"/>
  <c r="AK1952" i="1"/>
  <c r="AK1953" i="1"/>
  <c r="AK1954" i="1"/>
  <c r="AK1955" i="1"/>
  <c r="AK1956" i="1"/>
  <c r="AK1957" i="1"/>
  <c r="AK1958" i="1"/>
  <c r="AK1959" i="1"/>
  <c r="AK1960" i="1"/>
  <c r="AK1961" i="1"/>
  <c r="AK1962" i="1"/>
  <c r="AK1963" i="1"/>
  <c r="AK1964" i="1"/>
  <c r="AK1965" i="1"/>
  <c r="AK1966" i="1"/>
  <c r="AK1967" i="1"/>
  <c r="AK1968" i="1"/>
  <c r="AK1969" i="1"/>
  <c r="AK1970" i="1"/>
  <c r="AK1971" i="1"/>
  <c r="AK1972" i="1"/>
  <c r="AK1973" i="1"/>
  <c r="AK1974" i="1"/>
  <c r="AK1975" i="1"/>
  <c r="AK1976" i="1"/>
  <c r="AK1977" i="1"/>
  <c r="AK1978" i="1"/>
  <c r="AK1979" i="1"/>
  <c r="AK1980" i="1"/>
  <c r="AK1981" i="1"/>
  <c r="AK1982" i="1"/>
  <c r="AK1983" i="1"/>
  <c r="AK1984" i="1"/>
  <c r="AK1985" i="1"/>
  <c r="AK1986" i="1"/>
  <c r="AK1987" i="1"/>
  <c r="AK1988" i="1"/>
  <c r="AK1989" i="1"/>
  <c r="AK1990" i="1"/>
  <c r="AK1991" i="1"/>
  <c r="AK1992" i="1"/>
  <c r="AK1993" i="1"/>
  <c r="AK1994" i="1"/>
  <c r="AK1995" i="1"/>
  <c r="AK1996" i="1"/>
  <c r="AK1997" i="1"/>
  <c r="AK1998" i="1"/>
  <c r="AK1999" i="1"/>
  <c r="AK2000" i="1"/>
  <c r="AK2" i="1"/>
  <c r="AJ469" i="1"/>
  <c r="AJ470" i="1"/>
  <c r="AJ471" i="1"/>
  <c r="AJ472" i="1"/>
  <c r="AJ473" i="1"/>
  <c r="AJ481" i="1"/>
  <c r="AJ487" i="1"/>
  <c r="AJ489" i="1"/>
  <c r="AJ491" i="1"/>
  <c r="AJ495" i="1"/>
  <c r="AJ496" i="1"/>
  <c r="AJ497" i="1"/>
  <c r="AJ499" i="1"/>
  <c r="AJ500" i="1"/>
  <c r="AJ506" i="1"/>
  <c r="AJ511" i="1"/>
  <c r="AJ512" i="1"/>
  <c r="AJ513" i="1"/>
  <c r="AJ517" i="1"/>
  <c r="AJ519" i="1"/>
  <c r="AJ520" i="1"/>
  <c r="AJ529" i="1"/>
  <c r="AJ530" i="1"/>
  <c r="AJ531" i="1"/>
  <c r="AJ533" i="1"/>
  <c r="AJ535" i="1"/>
  <c r="AJ537" i="1"/>
  <c r="AJ542" i="1"/>
  <c r="AJ543" i="1"/>
  <c r="AJ552" i="1"/>
  <c r="AJ559" i="1"/>
  <c r="AJ560" i="1"/>
  <c r="AJ562" i="1"/>
  <c r="AJ563" i="1"/>
  <c r="AJ574" i="1"/>
  <c r="AJ576" i="1"/>
  <c r="AJ577" i="1"/>
  <c r="AJ578" i="1"/>
  <c r="AJ580" i="1"/>
  <c r="AJ581" i="1"/>
  <c r="AJ583" i="1"/>
  <c r="AJ591" i="1"/>
  <c r="AJ595" i="1"/>
  <c r="AJ596" i="1"/>
  <c r="AJ604" i="1"/>
  <c r="AJ607" i="1"/>
  <c r="AJ613" i="1"/>
  <c r="AJ614" i="1"/>
  <c r="AJ625" i="1"/>
  <c r="AJ637" i="1"/>
  <c r="AJ638" i="1"/>
  <c r="AJ639" i="1"/>
  <c r="AJ640" i="1"/>
  <c r="AJ641" i="1"/>
  <c r="AJ643" i="1"/>
  <c r="AJ644" i="1"/>
  <c r="AJ655" i="1"/>
  <c r="AJ656" i="1"/>
  <c r="AJ657" i="1"/>
  <c r="AJ662" i="1"/>
  <c r="AJ667" i="1"/>
  <c r="AJ668" i="1"/>
  <c r="AJ673" i="1"/>
  <c r="AJ674" i="1"/>
  <c r="AJ676" i="1"/>
  <c r="AJ677" i="1"/>
  <c r="AJ685" i="1"/>
  <c r="AJ686" i="1"/>
  <c r="AJ687" i="1"/>
  <c r="AJ691" i="1"/>
  <c r="AJ698" i="1"/>
  <c r="AJ699" i="1"/>
  <c r="AJ700" i="1"/>
  <c r="AJ703" i="1"/>
  <c r="AJ705" i="1"/>
  <c r="AJ706" i="1"/>
  <c r="AJ707" i="1"/>
  <c r="AJ715" i="1"/>
  <c r="AJ720" i="1"/>
  <c r="AJ721" i="1"/>
  <c r="AJ722" i="1"/>
  <c r="AJ724" i="1"/>
  <c r="AJ729" i="1"/>
  <c r="AJ730" i="1"/>
  <c r="AJ735" i="1"/>
  <c r="AJ739" i="1"/>
  <c r="AJ740" i="1"/>
  <c r="AJ745" i="1"/>
  <c r="AJ747" i="1"/>
  <c r="AJ748" i="1"/>
  <c r="AJ751" i="1"/>
  <c r="AJ759" i="1"/>
  <c r="AJ761" i="1"/>
  <c r="AJ764" i="1"/>
  <c r="AJ769" i="1"/>
  <c r="AJ781" i="1"/>
  <c r="AJ782" i="1"/>
  <c r="AJ783" i="1"/>
  <c r="AJ784" i="1"/>
  <c r="AJ785" i="1"/>
  <c r="AJ793" i="1"/>
  <c r="AJ799" i="1"/>
  <c r="AJ800" i="1"/>
  <c r="AJ801" i="1"/>
  <c r="AJ807" i="1"/>
  <c r="AJ808" i="1"/>
  <c r="AJ809" i="1"/>
  <c r="AJ811" i="1"/>
  <c r="AJ812" i="1"/>
  <c r="AJ817" i="1"/>
  <c r="AJ823" i="1"/>
  <c r="AJ824" i="1"/>
  <c r="AJ825" i="1"/>
  <c r="AJ829" i="1"/>
  <c r="AJ830" i="1"/>
  <c r="AJ831" i="1"/>
  <c r="AJ842" i="1"/>
  <c r="AJ843" i="1"/>
  <c r="AJ844" i="1"/>
  <c r="AJ849" i="1"/>
  <c r="AJ853" i="1"/>
  <c r="AJ855" i="1"/>
  <c r="AJ859" i="1"/>
  <c r="AJ864" i="1"/>
  <c r="AJ871" i="1"/>
  <c r="AJ872" i="1"/>
  <c r="AJ873" i="1"/>
  <c r="AJ874" i="1"/>
  <c r="AJ879" i="1"/>
  <c r="AJ886" i="1"/>
  <c r="AJ887" i="1"/>
  <c r="AJ890" i="1"/>
  <c r="AJ891" i="1"/>
  <c r="AJ892" i="1"/>
  <c r="AJ895" i="1"/>
  <c r="AJ902" i="1"/>
  <c r="AJ904" i="1"/>
  <c r="AJ905" i="1"/>
  <c r="AJ908" i="1"/>
  <c r="AJ915" i="1"/>
  <c r="AJ916" i="1"/>
  <c r="AJ919" i="1"/>
  <c r="AJ925" i="1"/>
  <c r="AJ926" i="1"/>
  <c r="AJ931" i="1"/>
  <c r="AJ937" i="1"/>
  <c r="AJ949" i="1"/>
  <c r="AJ950" i="1"/>
  <c r="AJ951" i="1"/>
  <c r="AJ952" i="1"/>
  <c r="AJ953" i="1"/>
  <c r="AJ955" i="1"/>
  <c r="AJ956" i="1"/>
  <c r="AJ967" i="1"/>
  <c r="AJ968" i="1"/>
  <c r="AJ969" i="1"/>
  <c r="AJ973" i="1"/>
  <c r="AJ979" i="1"/>
  <c r="AJ980" i="1"/>
  <c r="AJ986" i="1"/>
  <c r="AJ987" i="1"/>
  <c r="AJ988" i="1"/>
  <c r="AJ997" i="1"/>
  <c r="AJ999" i="1"/>
  <c r="AJ1003" i="1"/>
  <c r="AJ1009" i="1"/>
  <c r="AJ1010" i="1"/>
  <c r="AJ1012" i="1"/>
  <c r="AJ1015" i="1"/>
  <c r="AJ1016" i="1"/>
  <c r="AJ1017" i="1"/>
  <c r="AJ1019" i="1"/>
  <c r="AJ1027" i="1"/>
  <c r="AJ1030" i="1"/>
  <c r="AJ1031" i="1"/>
  <c r="AJ1033" i="1"/>
  <c r="AJ1034" i="1"/>
  <c r="AJ1035" i="1"/>
  <c r="AJ1041" i="1"/>
  <c r="AJ1042" i="1"/>
  <c r="AJ1047" i="1"/>
  <c r="AJ1048" i="1"/>
  <c r="AJ1049" i="1"/>
  <c r="AJ1052" i="1"/>
  <c r="AJ1057" i="1"/>
  <c r="AJ1058" i="1"/>
  <c r="AJ1059" i="1"/>
  <c r="AJ1061" i="1"/>
  <c r="AJ1063" i="1"/>
  <c r="AJ1071" i="1"/>
  <c r="AJ1072" i="1"/>
  <c r="AJ1073" i="1"/>
  <c r="AJ1081" i="1"/>
  <c r="AJ1087" i="1"/>
  <c r="AJ1093" i="1"/>
  <c r="AJ1094" i="1"/>
  <c r="AJ1095" i="1"/>
  <c r="AJ1096" i="1"/>
  <c r="AJ1097" i="1"/>
  <c r="AJ1102" i="1"/>
  <c r="AJ1105" i="1"/>
  <c r="AJ1111" i="1"/>
  <c r="AJ1112" i="1"/>
  <c r="AJ1113" i="1"/>
  <c r="AJ1119" i="1"/>
  <c r="AJ1120" i="1"/>
  <c r="AJ1121" i="1"/>
  <c r="AJ1123" i="1"/>
  <c r="AJ1124" i="1"/>
  <c r="AJ1135" i="1"/>
  <c r="AJ1136" i="1"/>
  <c r="AJ1137" i="1"/>
  <c r="AJ1141" i="1"/>
  <c r="AJ1143" i="1"/>
  <c r="AJ1153" i="1"/>
  <c r="AJ1154" i="1"/>
  <c r="AJ1156" i="1"/>
  <c r="AJ1159" i="1"/>
  <c r="AJ1160" i="1"/>
  <c r="AJ1165" i="1"/>
  <c r="AJ1166" i="1"/>
  <c r="AJ1171" i="1"/>
  <c r="AJ1174" i="1"/>
  <c r="AJ1176" i="1"/>
  <c r="AJ1180" i="1"/>
  <c r="AJ1183" i="1"/>
  <c r="AJ1184" i="1"/>
  <c r="AJ1185" i="1"/>
  <c r="AJ1186" i="1"/>
  <c r="AJ1191" i="1"/>
  <c r="AJ1197" i="1"/>
  <c r="AJ1198" i="1"/>
  <c r="AJ1201" i="1"/>
  <c r="AJ1202" i="1"/>
  <c r="AJ1204" i="1"/>
  <c r="AJ1207" i="1"/>
  <c r="AJ1213" i="1"/>
  <c r="AJ1214" i="1"/>
  <c r="AJ1215" i="1"/>
  <c r="AJ1216" i="1"/>
  <c r="AJ1219" i="1"/>
  <c r="AJ1227" i="1"/>
  <c r="AJ1231" i="1"/>
  <c r="AJ1237" i="1"/>
  <c r="AJ1238" i="1"/>
  <c r="AJ1241" i="1"/>
  <c r="AJ1243" i="1"/>
  <c r="AJ1244" i="1"/>
  <c r="AJ1245" i="1"/>
  <c r="AJ1251" i="1"/>
  <c r="AJ1252" i="1"/>
  <c r="AJ1253" i="1"/>
  <c r="AJ1257" i="1"/>
  <c r="AJ1262" i="1"/>
  <c r="AJ1263" i="1"/>
  <c r="AJ1264" i="1"/>
  <c r="AJ1267" i="1"/>
  <c r="AJ1274" i="1"/>
  <c r="AJ1276" i="1"/>
  <c r="AJ1279" i="1"/>
  <c r="AJ1280" i="1"/>
  <c r="AJ1281" i="1"/>
  <c r="AJ1282" i="1"/>
  <c r="AJ1291" i="1"/>
  <c r="AJ1293" i="1"/>
  <c r="AJ1294" i="1"/>
  <c r="AJ1297" i="1"/>
  <c r="AJ1298" i="1"/>
  <c r="AJ1300" i="1"/>
  <c r="AJ1309" i="1"/>
  <c r="AJ1310" i="1"/>
  <c r="AJ1311" i="1"/>
  <c r="AJ1315" i="1"/>
  <c r="AJ1316" i="1"/>
  <c r="AJ1321" i="1"/>
  <c r="AJ1327" i="1"/>
  <c r="AJ1329" i="1"/>
  <c r="AJ1330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I462" i="1"/>
  <c r="AI463" i="1"/>
  <c r="AI464" i="1"/>
  <c r="AI469" i="1"/>
  <c r="AI470" i="1"/>
  <c r="AI473" i="1"/>
  <c r="AI474" i="1"/>
  <c r="AI475" i="1"/>
  <c r="AI481" i="1"/>
  <c r="AI486" i="1"/>
  <c r="AI487" i="1"/>
  <c r="AI488" i="1"/>
  <c r="AI489" i="1"/>
  <c r="AI490" i="1"/>
  <c r="AI491" i="1"/>
  <c r="AI502" i="1"/>
  <c r="AI503" i="1"/>
  <c r="AI505" i="1"/>
  <c r="AI506" i="1"/>
  <c r="AI509" i="1"/>
  <c r="AI510" i="1"/>
  <c r="AI517" i="1"/>
  <c r="AI518" i="1"/>
  <c r="AI520" i="1"/>
  <c r="AI521" i="1"/>
  <c r="AI523" i="1"/>
  <c r="AI534" i="1"/>
  <c r="AI535" i="1"/>
  <c r="AI540" i="1"/>
  <c r="AI541" i="1"/>
  <c r="AI542" i="1"/>
  <c r="AI544" i="1"/>
  <c r="AI546" i="1"/>
  <c r="AI547" i="1"/>
  <c r="AI553" i="1"/>
  <c r="AI554" i="1"/>
  <c r="AI556" i="1"/>
  <c r="AI557" i="1"/>
  <c r="AI558" i="1"/>
  <c r="AI559" i="1"/>
  <c r="AI566" i="1"/>
  <c r="AI570" i="1"/>
  <c r="AI571" i="1"/>
  <c r="AI573" i="1"/>
  <c r="AI574" i="1"/>
  <c r="AI578" i="1"/>
  <c r="AI581" i="1"/>
  <c r="AI582" i="1"/>
  <c r="AI583" i="1"/>
  <c r="AI584" i="1"/>
  <c r="AI590" i="1"/>
  <c r="AI595" i="1"/>
  <c r="AI596" i="1"/>
  <c r="AI601" i="1"/>
  <c r="AI606" i="1"/>
  <c r="AI613" i="1"/>
  <c r="AI614" i="1"/>
  <c r="AI616" i="1"/>
  <c r="AI617" i="1"/>
  <c r="AI618" i="1"/>
  <c r="AI619" i="1"/>
  <c r="AI626" i="1"/>
  <c r="AI628" i="1"/>
  <c r="AI629" i="1"/>
  <c r="AI630" i="1"/>
  <c r="AI631" i="1"/>
  <c r="AI632" i="1"/>
  <c r="AI633" i="1"/>
  <c r="AI638" i="1"/>
  <c r="AI642" i="1"/>
  <c r="AI643" i="1"/>
  <c r="AI645" i="1"/>
  <c r="AI646" i="1"/>
  <c r="AI649" i="1"/>
  <c r="AI653" i="1"/>
  <c r="AI654" i="1"/>
  <c r="AI655" i="1"/>
  <c r="AI661" i="1"/>
  <c r="AI662" i="1"/>
  <c r="AI664" i="1"/>
  <c r="AI666" i="1"/>
  <c r="AI667" i="1"/>
  <c r="AI668" i="1"/>
  <c r="AI669" i="1"/>
  <c r="AI670" i="1"/>
  <c r="AI678" i="1"/>
  <c r="AI681" i="1"/>
  <c r="AI685" i="1"/>
  <c r="AI688" i="1"/>
  <c r="AI690" i="1"/>
  <c r="AI691" i="1"/>
  <c r="AI697" i="1"/>
  <c r="AI698" i="1"/>
  <c r="AI701" i="1"/>
  <c r="AI702" i="1"/>
  <c r="AI703" i="1"/>
  <c r="AI704" i="1"/>
  <c r="AI710" i="1"/>
  <c r="AI711" i="1"/>
  <c r="AI713" i="1"/>
  <c r="AI714" i="1"/>
  <c r="AI715" i="1"/>
  <c r="AI716" i="1"/>
  <c r="AI717" i="1"/>
  <c r="AI718" i="1"/>
  <c r="AI719" i="1"/>
  <c r="AI726" i="1"/>
  <c r="AI727" i="1"/>
  <c r="AI728" i="1"/>
  <c r="AI729" i="1"/>
  <c r="AI735" i="1"/>
  <c r="AI737" i="1"/>
  <c r="AI738" i="1"/>
  <c r="AI739" i="1"/>
  <c r="AI744" i="1"/>
  <c r="AI745" i="1"/>
  <c r="AI749" i="1"/>
  <c r="AI750" i="1"/>
  <c r="AI751" i="1"/>
  <c r="AI752" i="1"/>
  <c r="AI757" i="1"/>
  <c r="AI758" i="1"/>
  <c r="AI762" i="1"/>
  <c r="AI763" i="1"/>
  <c r="AI764" i="1"/>
  <c r="AI765" i="1"/>
  <c r="AI766" i="1"/>
  <c r="AI767" i="1"/>
  <c r="AI771" i="1"/>
  <c r="AI774" i="1"/>
  <c r="AI775" i="1"/>
  <c r="AI776" i="1"/>
  <c r="AI781" i="1"/>
  <c r="AI786" i="1"/>
  <c r="AI787" i="1"/>
  <c r="AI788" i="1"/>
  <c r="AI789" i="1"/>
  <c r="AI793" i="1"/>
  <c r="AI794" i="1"/>
  <c r="AI798" i="1"/>
  <c r="AI799" i="1"/>
  <c r="AI801" i="1"/>
  <c r="AI802" i="1"/>
  <c r="AI805" i="1"/>
  <c r="AI806" i="1"/>
  <c r="AI807" i="1"/>
  <c r="AI810" i="1"/>
  <c r="AI811" i="1"/>
  <c r="AI814" i="1"/>
  <c r="AI815" i="1"/>
  <c r="AI817" i="1"/>
  <c r="AI818" i="1"/>
  <c r="AI819" i="1"/>
  <c r="AI820" i="1"/>
  <c r="AI822" i="1"/>
  <c r="AI823" i="1"/>
  <c r="AI828" i="1"/>
  <c r="AI829" i="1"/>
  <c r="AI830" i="1"/>
  <c r="AI831" i="1"/>
  <c r="AI832" i="1"/>
  <c r="AI834" i="1"/>
  <c r="AI835" i="1"/>
  <c r="AI841" i="1"/>
  <c r="AI842" i="1"/>
  <c r="AI843" i="1"/>
  <c r="AI844" i="1"/>
  <c r="AI846" i="1"/>
  <c r="AI847" i="1"/>
  <c r="AI853" i="1"/>
  <c r="AI854" i="1"/>
  <c r="AI855" i="1"/>
  <c r="AI856" i="1"/>
  <c r="AI858" i="1"/>
  <c r="AI859" i="1"/>
  <c r="AI860" i="1"/>
  <c r="AI865" i="1"/>
  <c r="AI866" i="1"/>
  <c r="AI867" i="1"/>
  <c r="AI868" i="1"/>
  <c r="AI870" i="1"/>
  <c r="AI871" i="1"/>
  <c r="AI872" i="1"/>
  <c r="AI873" i="1"/>
  <c r="AI877" i="1"/>
  <c r="AI878" i="1"/>
  <c r="AI879" i="1"/>
  <c r="AI880" i="1"/>
  <c r="AI882" i="1"/>
  <c r="AI883" i="1"/>
  <c r="AI884" i="1"/>
  <c r="AI885" i="1"/>
  <c r="AI886" i="1"/>
  <c r="AI890" i="1"/>
  <c r="AI891" i="1"/>
  <c r="AI892" i="1"/>
  <c r="AI894" i="1"/>
  <c r="AI895" i="1"/>
  <c r="AI896" i="1"/>
  <c r="AI897" i="1"/>
  <c r="AI898" i="1"/>
  <c r="AI899" i="1"/>
  <c r="AI903" i="1"/>
  <c r="AI904" i="1"/>
  <c r="AI906" i="1"/>
  <c r="AI907" i="1"/>
  <c r="AI918" i="1"/>
  <c r="AI919" i="1"/>
  <c r="AI920" i="1"/>
  <c r="AI925" i="1"/>
  <c r="AI930" i="1"/>
  <c r="AI931" i="1"/>
  <c r="AI932" i="1"/>
  <c r="AI933" i="1"/>
  <c r="AI937" i="1"/>
  <c r="AI938" i="1"/>
  <c r="AI942" i="1"/>
  <c r="AI943" i="1"/>
  <c r="AI945" i="1"/>
  <c r="AI946" i="1"/>
  <c r="AI949" i="1"/>
  <c r="AI950" i="1"/>
  <c r="AI951" i="1"/>
  <c r="AI954" i="1"/>
  <c r="AI955" i="1"/>
  <c r="AI958" i="1"/>
  <c r="AI959" i="1"/>
  <c r="AI961" i="1"/>
  <c r="AI962" i="1"/>
  <c r="AI963" i="1"/>
  <c r="AI964" i="1"/>
  <c r="AI966" i="1"/>
  <c r="AI967" i="1"/>
  <c r="AI972" i="1"/>
  <c r="AI973" i="1"/>
  <c r="AI974" i="1"/>
  <c r="AI975" i="1"/>
  <c r="AI976" i="1"/>
  <c r="AI978" i="1"/>
  <c r="AI979" i="1"/>
  <c r="AI985" i="1"/>
  <c r="AI986" i="1"/>
  <c r="AI987" i="1"/>
  <c r="AI988" i="1"/>
  <c r="AI990" i="1"/>
  <c r="AI991" i="1"/>
  <c r="AI997" i="1"/>
  <c r="AI998" i="1"/>
  <c r="AI999" i="1"/>
  <c r="AI1000" i="1"/>
  <c r="AI1002" i="1"/>
  <c r="AI1003" i="1"/>
  <c r="AI1004" i="1"/>
  <c r="AI1009" i="1"/>
  <c r="AI1010" i="1"/>
  <c r="AI1011" i="1"/>
  <c r="AI1012" i="1"/>
  <c r="AI1014" i="1"/>
  <c r="AI1015" i="1"/>
  <c r="AI1016" i="1"/>
  <c r="AI1017" i="1"/>
  <c r="AI1021" i="1"/>
  <c r="AI1022" i="1"/>
  <c r="AI1023" i="1"/>
  <c r="AI1024" i="1"/>
  <c r="AI1026" i="1"/>
  <c r="AI1027" i="1"/>
  <c r="AI1028" i="1"/>
  <c r="AI1029" i="1"/>
  <c r="AI1030" i="1"/>
  <c r="AI1034" i="1"/>
  <c r="AI1035" i="1"/>
  <c r="AI1036" i="1"/>
  <c r="AI1038" i="1"/>
  <c r="AI1039" i="1"/>
  <c r="AI1040" i="1"/>
  <c r="AI1041" i="1"/>
  <c r="AI1042" i="1"/>
  <c r="AI1043" i="1"/>
  <c r="AI1047" i="1"/>
  <c r="AI1048" i="1"/>
  <c r="AI1050" i="1"/>
  <c r="AI1051" i="1"/>
  <c r="AI1062" i="1"/>
  <c r="AI1063" i="1"/>
  <c r="AI1064" i="1"/>
  <c r="AI1069" i="1"/>
  <c r="AI1074" i="1"/>
  <c r="AI1075" i="1"/>
  <c r="AI1076" i="1"/>
  <c r="AI1077" i="1"/>
  <c r="AI1081" i="1"/>
  <c r="AI1082" i="1"/>
  <c r="AI1086" i="1"/>
  <c r="AI1087" i="1"/>
  <c r="AI1089" i="1"/>
  <c r="AI1090" i="1"/>
  <c r="AI1093" i="1"/>
  <c r="AI1094" i="1"/>
  <c r="AI1095" i="1"/>
  <c r="AI1098" i="1"/>
  <c r="AI1099" i="1"/>
  <c r="AI1102" i="1"/>
  <c r="AI1103" i="1"/>
  <c r="AI1105" i="1"/>
  <c r="AI1106" i="1"/>
  <c r="AI1107" i="1"/>
  <c r="AI1108" i="1"/>
  <c r="AI1110" i="1"/>
  <c r="AI1111" i="1"/>
  <c r="AI1116" i="1"/>
  <c r="AI1117" i="1"/>
  <c r="AI1118" i="1"/>
  <c r="AI1119" i="1"/>
  <c r="AI1120" i="1"/>
  <c r="AI1122" i="1"/>
  <c r="AI1123" i="1"/>
  <c r="AI1129" i="1"/>
  <c r="AI1130" i="1"/>
  <c r="AI1131" i="1"/>
  <c r="AI1132" i="1"/>
  <c r="AI1134" i="1"/>
  <c r="AI1135" i="1"/>
  <c r="AI1141" i="1"/>
  <c r="AI1142" i="1"/>
  <c r="AI1143" i="1"/>
  <c r="AI1144" i="1"/>
  <c r="AI1146" i="1"/>
  <c r="AI1147" i="1"/>
  <c r="AI1148" i="1"/>
  <c r="AI1153" i="1"/>
  <c r="AI1154" i="1"/>
  <c r="AI1155" i="1"/>
  <c r="AI1156" i="1"/>
  <c r="AI1158" i="1"/>
  <c r="AI1159" i="1"/>
  <c r="AI1160" i="1"/>
  <c r="AI1161" i="1"/>
  <c r="AI1165" i="1"/>
  <c r="AI1166" i="1"/>
  <c r="AI1167" i="1"/>
  <c r="AI1168" i="1"/>
  <c r="AI1170" i="1"/>
  <c r="AI1171" i="1"/>
  <c r="AI1172" i="1"/>
  <c r="AI1173" i="1"/>
  <c r="AI1174" i="1"/>
  <c r="AI1178" i="1"/>
  <c r="AI1179" i="1"/>
  <c r="AI1180" i="1"/>
  <c r="AI1182" i="1"/>
  <c r="AI1183" i="1"/>
  <c r="AI1184" i="1"/>
  <c r="AI1185" i="1"/>
  <c r="AI1186" i="1"/>
  <c r="AI1187" i="1"/>
  <c r="AI1191" i="1"/>
  <c r="AI1192" i="1"/>
  <c r="AI1194" i="1"/>
  <c r="AI1195" i="1"/>
  <c r="AI1206" i="1"/>
  <c r="AI1207" i="1"/>
  <c r="AI1208" i="1"/>
  <c r="AI1213" i="1"/>
  <c r="AI1218" i="1"/>
  <c r="AI1219" i="1"/>
  <c r="AI1220" i="1"/>
  <c r="AI1221" i="1"/>
  <c r="AI1225" i="1"/>
  <c r="AI1226" i="1"/>
  <c r="AI1230" i="1"/>
  <c r="AI1231" i="1"/>
  <c r="AI1233" i="1"/>
  <c r="AI1234" i="1"/>
  <c r="AI1237" i="1"/>
  <c r="AI1238" i="1"/>
  <c r="AI1239" i="1"/>
  <c r="AI1242" i="1"/>
  <c r="AI1243" i="1"/>
  <c r="AI1246" i="1"/>
  <c r="AI1247" i="1"/>
  <c r="AI1249" i="1"/>
  <c r="AI1250" i="1"/>
  <c r="AI1251" i="1"/>
  <c r="AI1252" i="1"/>
  <c r="AI1254" i="1"/>
  <c r="AI1255" i="1"/>
  <c r="AI1260" i="1"/>
  <c r="AI1261" i="1"/>
  <c r="AI1262" i="1"/>
  <c r="AI1263" i="1"/>
  <c r="AI1264" i="1"/>
  <c r="AI1266" i="1"/>
  <c r="AI1267" i="1"/>
  <c r="AI1273" i="1"/>
  <c r="AI1274" i="1"/>
  <c r="AI1275" i="1"/>
  <c r="AI1276" i="1"/>
  <c r="AI1278" i="1"/>
  <c r="AI1279" i="1"/>
  <c r="AI1285" i="1"/>
  <c r="AI1286" i="1"/>
  <c r="AI1287" i="1"/>
  <c r="AI1288" i="1"/>
  <c r="AI1290" i="1"/>
  <c r="AI1291" i="1"/>
  <c r="AI1292" i="1"/>
  <c r="AI1297" i="1"/>
  <c r="AI1298" i="1"/>
  <c r="AI1299" i="1"/>
  <c r="AI1300" i="1"/>
  <c r="AI1302" i="1"/>
  <c r="AI1303" i="1"/>
  <c r="AI1304" i="1"/>
  <c r="AI1305" i="1"/>
  <c r="AI1309" i="1"/>
  <c r="AI1310" i="1"/>
  <c r="AI1311" i="1"/>
  <c r="AI1312" i="1"/>
  <c r="AI1314" i="1"/>
  <c r="AI1315" i="1"/>
  <c r="AI1316" i="1"/>
  <c r="AI1317" i="1"/>
  <c r="AI1318" i="1"/>
  <c r="AI1322" i="1"/>
  <c r="AI1323" i="1"/>
  <c r="AI1324" i="1"/>
  <c r="AI1326" i="1"/>
  <c r="AI1327" i="1"/>
  <c r="AI1328" i="1"/>
  <c r="AI1329" i="1"/>
  <c r="AI1330" i="1"/>
  <c r="AI1331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" i="1"/>
  <c r="AG3" i="1"/>
  <c r="AG4" i="1"/>
  <c r="AJ4" i="1" s="1"/>
  <c r="AG5" i="1"/>
  <c r="AI5" i="1" s="1"/>
  <c r="AG6" i="1"/>
  <c r="AJ6" i="1" s="1"/>
  <c r="AG7" i="1"/>
  <c r="AJ7" i="1" s="1"/>
  <c r="AG8" i="1"/>
  <c r="AJ8" i="1" s="1"/>
  <c r="AG9" i="1"/>
  <c r="AJ9" i="1" s="1"/>
  <c r="AG10" i="1"/>
  <c r="AI10" i="1" s="1"/>
  <c r="AG11" i="1"/>
  <c r="AI11" i="1" s="1"/>
  <c r="AG12" i="1"/>
  <c r="AI12" i="1" s="1"/>
  <c r="AG13" i="1"/>
  <c r="AI13" i="1" s="1"/>
  <c r="AG14" i="1"/>
  <c r="AG15" i="1"/>
  <c r="AG16" i="1"/>
  <c r="AJ16" i="1" s="1"/>
  <c r="AG17" i="1"/>
  <c r="AJ17" i="1" s="1"/>
  <c r="AG18" i="1"/>
  <c r="AJ18" i="1" s="1"/>
  <c r="AG19" i="1"/>
  <c r="AJ19" i="1" s="1"/>
  <c r="AG20" i="1"/>
  <c r="AJ20" i="1" s="1"/>
  <c r="AG21" i="1"/>
  <c r="AJ21" i="1" s="1"/>
  <c r="AG22" i="1"/>
  <c r="AJ22" i="1" s="1"/>
  <c r="AG23" i="1"/>
  <c r="AI23" i="1" s="1"/>
  <c r="AG24" i="1"/>
  <c r="AI24" i="1" s="1"/>
  <c r="AG25" i="1"/>
  <c r="AI25" i="1" s="1"/>
  <c r="AG26" i="1"/>
  <c r="AG27" i="1"/>
  <c r="AG28" i="1"/>
  <c r="AJ28" i="1" s="1"/>
  <c r="AG29" i="1"/>
  <c r="AI29" i="1" s="1"/>
  <c r="AG30" i="1"/>
  <c r="AJ30" i="1" s="1"/>
  <c r="AG31" i="1"/>
  <c r="AJ31" i="1" s="1"/>
  <c r="AG32" i="1"/>
  <c r="AJ32" i="1" s="1"/>
  <c r="AG33" i="1"/>
  <c r="AJ33" i="1" s="1"/>
  <c r="AG34" i="1"/>
  <c r="AI34" i="1" s="1"/>
  <c r="AG35" i="1"/>
  <c r="AI35" i="1" s="1"/>
  <c r="AG36" i="1"/>
  <c r="AI36" i="1" s="1"/>
  <c r="AG37" i="1"/>
  <c r="AI37" i="1" s="1"/>
  <c r="AG38" i="1"/>
  <c r="AG39" i="1"/>
  <c r="AG40" i="1"/>
  <c r="AJ40" i="1" s="1"/>
  <c r="AG41" i="1"/>
  <c r="AI41" i="1" s="1"/>
  <c r="AG42" i="1"/>
  <c r="AJ42" i="1" s="1"/>
  <c r="AG43" i="1"/>
  <c r="AJ43" i="1" s="1"/>
  <c r="AG44" i="1"/>
  <c r="AJ44" i="1" s="1"/>
  <c r="AG45" i="1"/>
  <c r="AJ45" i="1" s="1"/>
  <c r="AG46" i="1"/>
  <c r="AJ46" i="1" s="1"/>
  <c r="AG47" i="1"/>
  <c r="AI47" i="1" s="1"/>
  <c r="AG48" i="1"/>
  <c r="AI48" i="1" s="1"/>
  <c r="AG49" i="1"/>
  <c r="AI49" i="1" s="1"/>
  <c r="AG50" i="1"/>
  <c r="AG51" i="1"/>
  <c r="AG52" i="1"/>
  <c r="AJ52" i="1" s="1"/>
  <c r="AG53" i="1"/>
  <c r="AJ53" i="1" s="1"/>
  <c r="AG54" i="1"/>
  <c r="AJ54" i="1" s="1"/>
  <c r="AG55" i="1"/>
  <c r="AJ55" i="1" s="1"/>
  <c r="AG56" i="1"/>
  <c r="AJ56" i="1" s="1"/>
  <c r="AG57" i="1"/>
  <c r="AJ57" i="1" s="1"/>
  <c r="AG58" i="1"/>
  <c r="AI58" i="1" s="1"/>
  <c r="AG59" i="1"/>
  <c r="AI59" i="1" s="1"/>
  <c r="AG60" i="1"/>
  <c r="AI60" i="1" s="1"/>
  <c r="AG61" i="1"/>
  <c r="AI61" i="1" s="1"/>
  <c r="AG62" i="1"/>
  <c r="AG63" i="1"/>
  <c r="AG64" i="1"/>
  <c r="AJ64" i="1" s="1"/>
  <c r="AG65" i="1"/>
  <c r="AI65" i="1" s="1"/>
  <c r="AG66" i="1"/>
  <c r="AJ66" i="1" s="1"/>
  <c r="AG67" i="1"/>
  <c r="AJ67" i="1" s="1"/>
  <c r="AG68" i="1"/>
  <c r="AJ68" i="1" s="1"/>
  <c r="AG69" i="1"/>
  <c r="AJ69" i="1" s="1"/>
  <c r="AG70" i="1"/>
  <c r="AI70" i="1" s="1"/>
  <c r="AG71" i="1"/>
  <c r="AI71" i="1" s="1"/>
  <c r="AG72" i="1"/>
  <c r="AI72" i="1" s="1"/>
  <c r="AG73" i="1"/>
  <c r="AI73" i="1" s="1"/>
  <c r="AG74" i="1"/>
  <c r="AG75" i="1"/>
  <c r="AG76" i="1"/>
  <c r="AJ76" i="1" s="1"/>
  <c r="AG77" i="1"/>
  <c r="AI77" i="1" s="1"/>
  <c r="AG78" i="1"/>
  <c r="AJ78" i="1" s="1"/>
  <c r="AG79" i="1"/>
  <c r="AJ79" i="1" s="1"/>
  <c r="AG80" i="1"/>
  <c r="AJ80" i="1" s="1"/>
  <c r="AG81" i="1"/>
  <c r="AJ81" i="1" s="1"/>
  <c r="AG82" i="1"/>
  <c r="AI82" i="1" s="1"/>
  <c r="AG83" i="1"/>
  <c r="AI83" i="1" s="1"/>
  <c r="AG84" i="1"/>
  <c r="AI84" i="1" s="1"/>
  <c r="AG85" i="1"/>
  <c r="AI85" i="1" s="1"/>
  <c r="AG86" i="1"/>
  <c r="AG87" i="1"/>
  <c r="AG88" i="1"/>
  <c r="AJ88" i="1" s="1"/>
  <c r="AG89" i="1"/>
  <c r="AJ89" i="1" s="1"/>
  <c r="AG90" i="1"/>
  <c r="AJ90" i="1" s="1"/>
  <c r="AG91" i="1"/>
  <c r="AJ91" i="1" s="1"/>
  <c r="AG92" i="1"/>
  <c r="AJ92" i="1" s="1"/>
  <c r="AG93" i="1"/>
  <c r="AJ93" i="1" s="1"/>
  <c r="AG94" i="1"/>
  <c r="AI94" i="1" s="1"/>
  <c r="AG95" i="1"/>
  <c r="AI95" i="1" s="1"/>
  <c r="AG96" i="1"/>
  <c r="AI96" i="1" s="1"/>
  <c r="AG97" i="1"/>
  <c r="AI97" i="1" s="1"/>
  <c r="AG98" i="1"/>
  <c r="AG99" i="1"/>
  <c r="AG100" i="1"/>
  <c r="AJ100" i="1" s="1"/>
  <c r="AG101" i="1"/>
  <c r="AI101" i="1" s="1"/>
  <c r="AG102" i="1"/>
  <c r="AJ102" i="1" s="1"/>
  <c r="AG103" i="1"/>
  <c r="AJ103" i="1" s="1"/>
  <c r="AG104" i="1"/>
  <c r="AJ104" i="1" s="1"/>
  <c r="AG105" i="1"/>
  <c r="AJ105" i="1" s="1"/>
  <c r="AG106" i="1"/>
  <c r="AI106" i="1" s="1"/>
  <c r="AG107" i="1"/>
  <c r="AI107" i="1" s="1"/>
  <c r="AG108" i="1"/>
  <c r="AI108" i="1" s="1"/>
  <c r="AG109" i="1"/>
  <c r="AI109" i="1" s="1"/>
  <c r="AG110" i="1"/>
  <c r="AG111" i="1"/>
  <c r="AG112" i="1"/>
  <c r="AJ112" i="1" s="1"/>
  <c r="AG113" i="1"/>
  <c r="AJ113" i="1" s="1"/>
  <c r="AG114" i="1"/>
  <c r="AJ114" i="1" s="1"/>
  <c r="AG115" i="1"/>
  <c r="AJ115" i="1" s="1"/>
  <c r="AG116" i="1"/>
  <c r="AJ116" i="1" s="1"/>
  <c r="AG117" i="1"/>
  <c r="AJ117" i="1" s="1"/>
  <c r="AG118" i="1"/>
  <c r="AJ118" i="1" s="1"/>
  <c r="AG119" i="1"/>
  <c r="AI119" i="1" s="1"/>
  <c r="AG120" i="1"/>
  <c r="AI120" i="1" s="1"/>
  <c r="AG121" i="1"/>
  <c r="AI121" i="1" s="1"/>
  <c r="AG122" i="1"/>
  <c r="AG123" i="1"/>
  <c r="AG124" i="1"/>
  <c r="AJ124" i="1" s="1"/>
  <c r="AG125" i="1"/>
  <c r="AI125" i="1" s="1"/>
  <c r="AG126" i="1"/>
  <c r="AJ126" i="1" s="1"/>
  <c r="AG127" i="1"/>
  <c r="AJ127" i="1" s="1"/>
  <c r="AG128" i="1"/>
  <c r="AJ128" i="1" s="1"/>
  <c r="AG129" i="1"/>
  <c r="AJ129" i="1" s="1"/>
  <c r="AG130" i="1"/>
  <c r="AI130" i="1" s="1"/>
  <c r="AG131" i="1"/>
  <c r="AI131" i="1" s="1"/>
  <c r="AG132" i="1"/>
  <c r="AI132" i="1" s="1"/>
  <c r="AG133" i="1"/>
  <c r="AI133" i="1" s="1"/>
  <c r="AG134" i="1"/>
  <c r="AG135" i="1"/>
  <c r="AG136" i="1"/>
  <c r="AJ136" i="1" s="1"/>
  <c r="AG137" i="1"/>
  <c r="AI137" i="1" s="1"/>
  <c r="AG138" i="1"/>
  <c r="AJ138" i="1" s="1"/>
  <c r="AG139" i="1"/>
  <c r="AJ139" i="1" s="1"/>
  <c r="AG140" i="1"/>
  <c r="AJ140" i="1" s="1"/>
  <c r="AG141" i="1"/>
  <c r="AJ141" i="1" s="1"/>
  <c r="AG142" i="1"/>
  <c r="AI142" i="1" s="1"/>
  <c r="AG143" i="1"/>
  <c r="AI143" i="1" s="1"/>
  <c r="AG144" i="1"/>
  <c r="AI144" i="1" s="1"/>
  <c r="AG145" i="1"/>
  <c r="AI145" i="1" s="1"/>
  <c r="AG146" i="1"/>
  <c r="AG147" i="1"/>
  <c r="AG148" i="1"/>
  <c r="AJ148" i="1" s="1"/>
  <c r="AG149" i="1"/>
  <c r="AJ149" i="1" s="1"/>
  <c r="AG150" i="1"/>
  <c r="AJ150" i="1" s="1"/>
  <c r="AG151" i="1"/>
  <c r="AJ151" i="1" s="1"/>
  <c r="AG152" i="1"/>
  <c r="AJ152" i="1" s="1"/>
  <c r="AG153" i="1"/>
  <c r="AJ153" i="1" s="1"/>
  <c r="AG154" i="1"/>
  <c r="AJ154" i="1" s="1"/>
  <c r="AG155" i="1"/>
  <c r="AI155" i="1" s="1"/>
  <c r="AG156" i="1"/>
  <c r="AI156" i="1" s="1"/>
  <c r="AG157" i="1"/>
  <c r="AI157" i="1" s="1"/>
  <c r="AG158" i="1"/>
  <c r="AG159" i="1"/>
  <c r="AG160" i="1"/>
  <c r="AJ160" i="1" s="1"/>
  <c r="AG161" i="1"/>
  <c r="AI161" i="1" s="1"/>
  <c r="AG162" i="1"/>
  <c r="AJ162" i="1" s="1"/>
  <c r="AG163" i="1"/>
  <c r="AJ163" i="1" s="1"/>
  <c r="AG164" i="1"/>
  <c r="AJ164" i="1" s="1"/>
  <c r="AG165" i="1"/>
  <c r="AJ165" i="1" s="1"/>
  <c r="AG166" i="1"/>
  <c r="AI166" i="1" s="1"/>
  <c r="AG167" i="1"/>
  <c r="AI167" i="1" s="1"/>
  <c r="AG168" i="1"/>
  <c r="AI168" i="1" s="1"/>
  <c r="AG169" i="1"/>
  <c r="AI169" i="1" s="1"/>
  <c r="AG170" i="1"/>
  <c r="AG171" i="1"/>
  <c r="AG172" i="1"/>
  <c r="AJ172" i="1" s="1"/>
  <c r="AG173" i="1"/>
  <c r="AJ173" i="1" s="1"/>
  <c r="AG174" i="1"/>
  <c r="AJ174" i="1" s="1"/>
  <c r="AG175" i="1"/>
  <c r="AJ175" i="1" s="1"/>
  <c r="AG176" i="1"/>
  <c r="AJ176" i="1" s="1"/>
  <c r="AG177" i="1"/>
  <c r="AJ177" i="1" s="1"/>
  <c r="AG178" i="1"/>
  <c r="AJ178" i="1" s="1"/>
  <c r="AG179" i="1"/>
  <c r="AI179" i="1" s="1"/>
  <c r="AG180" i="1"/>
  <c r="AI180" i="1" s="1"/>
  <c r="AG181" i="1"/>
  <c r="AI181" i="1" s="1"/>
  <c r="AG182" i="1"/>
  <c r="AG183" i="1"/>
  <c r="AG184" i="1"/>
  <c r="AJ184" i="1" s="1"/>
  <c r="AG185" i="1"/>
  <c r="AJ185" i="1" s="1"/>
  <c r="AG186" i="1"/>
  <c r="AJ186" i="1" s="1"/>
  <c r="AG187" i="1"/>
  <c r="AJ187" i="1" s="1"/>
  <c r="AG188" i="1"/>
  <c r="AJ188" i="1" s="1"/>
  <c r="AG189" i="1"/>
  <c r="AJ189" i="1" s="1"/>
  <c r="AG190" i="1"/>
  <c r="AJ190" i="1" s="1"/>
  <c r="AG191" i="1"/>
  <c r="AI191" i="1" s="1"/>
  <c r="AG192" i="1"/>
  <c r="AI192" i="1" s="1"/>
  <c r="AG193" i="1"/>
  <c r="AI193" i="1" s="1"/>
  <c r="AG194" i="1"/>
  <c r="AG195" i="1"/>
  <c r="AG196" i="1"/>
  <c r="AJ196" i="1" s="1"/>
  <c r="AG197" i="1"/>
  <c r="AI197" i="1" s="1"/>
  <c r="AG198" i="1"/>
  <c r="AJ198" i="1" s="1"/>
  <c r="AG199" i="1"/>
  <c r="AJ199" i="1" s="1"/>
  <c r="AG200" i="1"/>
  <c r="AJ200" i="1" s="1"/>
  <c r="AG201" i="1"/>
  <c r="AJ201" i="1" s="1"/>
  <c r="AG202" i="1"/>
  <c r="AI202" i="1" s="1"/>
  <c r="AG203" i="1"/>
  <c r="AI203" i="1" s="1"/>
  <c r="AG204" i="1"/>
  <c r="AI204" i="1" s="1"/>
  <c r="AG205" i="1"/>
  <c r="AI205" i="1" s="1"/>
  <c r="AG206" i="1"/>
  <c r="AG207" i="1"/>
  <c r="AG208" i="1"/>
  <c r="AJ208" i="1" s="1"/>
  <c r="AG209" i="1"/>
  <c r="AJ209" i="1" s="1"/>
  <c r="AG210" i="1"/>
  <c r="AJ210" i="1" s="1"/>
  <c r="AG211" i="1"/>
  <c r="AJ211" i="1" s="1"/>
  <c r="AG212" i="1"/>
  <c r="AJ212" i="1" s="1"/>
  <c r="AG213" i="1"/>
  <c r="AJ213" i="1" s="1"/>
  <c r="AG214" i="1"/>
  <c r="AJ214" i="1" s="1"/>
  <c r="AG215" i="1"/>
  <c r="AI215" i="1" s="1"/>
  <c r="AG216" i="1"/>
  <c r="AI216" i="1" s="1"/>
  <c r="AG217" i="1"/>
  <c r="AI217" i="1" s="1"/>
  <c r="AG218" i="1"/>
  <c r="AG219" i="1"/>
  <c r="AG220" i="1"/>
  <c r="AJ220" i="1" s="1"/>
  <c r="AG221" i="1"/>
  <c r="AJ221" i="1" s="1"/>
  <c r="AG222" i="1"/>
  <c r="AJ222" i="1" s="1"/>
  <c r="AG223" i="1"/>
  <c r="AJ223" i="1" s="1"/>
  <c r="AG224" i="1"/>
  <c r="AJ224" i="1" s="1"/>
  <c r="AG225" i="1"/>
  <c r="AJ225" i="1" s="1"/>
  <c r="AG226" i="1"/>
  <c r="AI226" i="1" s="1"/>
  <c r="AG227" i="1"/>
  <c r="AI227" i="1" s="1"/>
  <c r="AG228" i="1"/>
  <c r="AI228" i="1" s="1"/>
  <c r="AG229" i="1"/>
  <c r="AI229" i="1" s="1"/>
  <c r="AG230" i="1"/>
  <c r="AG231" i="1"/>
  <c r="AG232" i="1"/>
  <c r="AJ232" i="1" s="1"/>
  <c r="AG233" i="1"/>
  <c r="AI233" i="1" s="1"/>
  <c r="AG234" i="1"/>
  <c r="AJ234" i="1" s="1"/>
  <c r="AG235" i="1"/>
  <c r="AJ235" i="1" s="1"/>
  <c r="AG236" i="1"/>
  <c r="AJ236" i="1" s="1"/>
  <c r="AG237" i="1"/>
  <c r="AJ237" i="1" s="1"/>
  <c r="AG238" i="1"/>
  <c r="AI238" i="1" s="1"/>
  <c r="AG239" i="1"/>
  <c r="AI239" i="1" s="1"/>
  <c r="AG240" i="1"/>
  <c r="AI240" i="1" s="1"/>
  <c r="AG241" i="1"/>
  <c r="AI241" i="1" s="1"/>
  <c r="AG242" i="1"/>
  <c r="AG243" i="1"/>
  <c r="AG244" i="1"/>
  <c r="AJ244" i="1" s="1"/>
  <c r="AG245" i="1"/>
  <c r="AJ245" i="1" s="1"/>
  <c r="AG246" i="1"/>
  <c r="AJ246" i="1" s="1"/>
  <c r="AG247" i="1"/>
  <c r="AJ247" i="1" s="1"/>
  <c r="AG248" i="1"/>
  <c r="AJ248" i="1" s="1"/>
  <c r="AG249" i="1"/>
  <c r="AJ249" i="1" s="1"/>
  <c r="AG250" i="1"/>
  <c r="AJ250" i="1" s="1"/>
  <c r="AG251" i="1"/>
  <c r="AI251" i="1" s="1"/>
  <c r="AG252" i="1"/>
  <c r="AI252" i="1" s="1"/>
  <c r="AG253" i="1"/>
  <c r="AI253" i="1" s="1"/>
  <c r="AG254" i="1"/>
  <c r="AG255" i="1"/>
  <c r="AG256" i="1"/>
  <c r="AJ256" i="1" s="1"/>
  <c r="AG257" i="1"/>
  <c r="AI257" i="1" s="1"/>
  <c r="AG258" i="1"/>
  <c r="AJ258" i="1" s="1"/>
  <c r="AG259" i="1"/>
  <c r="AJ259" i="1" s="1"/>
  <c r="AG260" i="1"/>
  <c r="AJ260" i="1" s="1"/>
  <c r="AG261" i="1"/>
  <c r="AJ261" i="1" s="1"/>
  <c r="AG262" i="1"/>
  <c r="AI262" i="1" s="1"/>
  <c r="AG263" i="1"/>
  <c r="AI263" i="1" s="1"/>
  <c r="AG264" i="1"/>
  <c r="AI264" i="1" s="1"/>
  <c r="AG265" i="1"/>
  <c r="AI265" i="1" s="1"/>
  <c r="AG266" i="1"/>
  <c r="AG267" i="1"/>
  <c r="AG268" i="1"/>
  <c r="AJ268" i="1" s="1"/>
  <c r="AG269" i="1"/>
  <c r="AI269" i="1" s="1"/>
  <c r="AG270" i="1"/>
  <c r="AJ270" i="1" s="1"/>
  <c r="AG271" i="1"/>
  <c r="AJ271" i="1" s="1"/>
  <c r="AG272" i="1"/>
  <c r="AJ272" i="1" s="1"/>
  <c r="AG273" i="1"/>
  <c r="AJ273" i="1" s="1"/>
  <c r="AG274" i="1"/>
  <c r="AI274" i="1" s="1"/>
  <c r="AG275" i="1"/>
  <c r="AI275" i="1" s="1"/>
  <c r="AG276" i="1"/>
  <c r="AI276" i="1" s="1"/>
  <c r="AG277" i="1"/>
  <c r="AI277" i="1" s="1"/>
  <c r="AG278" i="1"/>
  <c r="AG279" i="1"/>
  <c r="AG280" i="1"/>
  <c r="AJ280" i="1" s="1"/>
  <c r="AG281" i="1"/>
  <c r="AJ281" i="1" s="1"/>
  <c r="AG282" i="1"/>
  <c r="AJ282" i="1" s="1"/>
  <c r="AG283" i="1"/>
  <c r="AJ283" i="1" s="1"/>
  <c r="AG284" i="1"/>
  <c r="AJ284" i="1" s="1"/>
  <c r="AG285" i="1"/>
  <c r="AJ285" i="1" s="1"/>
  <c r="AG286" i="1"/>
  <c r="AJ286" i="1" s="1"/>
  <c r="AG287" i="1"/>
  <c r="AI287" i="1" s="1"/>
  <c r="AG288" i="1"/>
  <c r="AI288" i="1" s="1"/>
  <c r="AG289" i="1"/>
  <c r="AI289" i="1" s="1"/>
  <c r="AG290" i="1"/>
  <c r="AG291" i="1"/>
  <c r="AG292" i="1"/>
  <c r="AJ292" i="1" s="1"/>
  <c r="AG293" i="1"/>
  <c r="AJ293" i="1" s="1"/>
  <c r="AG294" i="1"/>
  <c r="AJ294" i="1" s="1"/>
  <c r="AG295" i="1"/>
  <c r="AJ295" i="1" s="1"/>
  <c r="AG296" i="1"/>
  <c r="AJ296" i="1" s="1"/>
  <c r="AG297" i="1"/>
  <c r="AJ297" i="1" s="1"/>
  <c r="AG298" i="1"/>
  <c r="AI298" i="1" s="1"/>
  <c r="AG299" i="1"/>
  <c r="AI299" i="1" s="1"/>
  <c r="AG300" i="1"/>
  <c r="AI300" i="1" s="1"/>
  <c r="AG301" i="1"/>
  <c r="AI301" i="1" s="1"/>
  <c r="AG302" i="1"/>
  <c r="AG303" i="1"/>
  <c r="AG304" i="1"/>
  <c r="AJ304" i="1" s="1"/>
  <c r="AG305" i="1"/>
  <c r="AJ305" i="1" s="1"/>
  <c r="AG306" i="1"/>
  <c r="AJ306" i="1" s="1"/>
  <c r="AG307" i="1"/>
  <c r="AJ307" i="1" s="1"/>
  <c r="AG308" i="1"/>
  <c r="AJ308" i="1" s="1"/>
  <c r="AG309" i="1"/>
  <c r="AJ309" i="1" s="1"/>
  <c r="AG310" i="1"/>
  <c r="AJ310" i="1" s="1"/>
  <c r="AG311" i="1"/>
  <c r="AI311" i="1" s="1"/>
  <c r="AG312" i="1"/>
  <c r="AI312" i="1" s="1"/>
  <c r="AG313" i="1"/>
  <c r="AI313" i="1" s="1"/>
  <c r="AG314" i="1"/>
  <c r="AG315" i="1"/>
  <c r="AG316" i="1"/>
  <c r="AJ316" i="1" s="1"/>
  <c r="AG317" i="1"/>
  <c r="AI317" i="1" s="1"/>
  <c r="AG318" i="1"/>
  <c r="AJ318" i="1" s="1"/>
  <c r="AG319" i="1"/>
  <c r="AJ319" i="1" s="1"/>
  <c r="AG320" i="1"/>
  <c r="AJ320" i="1" s="1"/>
  <c r="AG321" i="1"/>
  <c r="AJ321" i="1" s="1"/>
  <c r="AG322" i="1"/>
  <c r="AJ322" i="1" s="1"/>
  <c r="AG323" i="1"/>
  <c r="AI323" i="1" s="1"/>
  <c r="AG324" i="1"/>
  <c r="AI324" i="1" s="1"/>
  <c r="AG325" i="1"/>
  <c r="AI325" i="1" s="1"/>
  <c r="AG326" i="1"/>
  <c r="AG327" i="1"/>
  <c r="AG328" i="1"/>
  <c r="AJ328" i="1" s="1"/>
  <c r="AG329" i="1"/>
  <c r="AI329" i="1" s="1"/>
  <c r="AG330" i="1"/>
  <c r="AJ330" i="1" s="1"/>
  <c r="AG331" i="1"/>
  <c r="AJ331" i="1" s="1"/>
  <c r="AG332" i="1"/>
  <c r="AJ332" i="1" s="1"/>
  <c r="AG333" i="1"/>
  <c r="AJ333" i="1" s="1"/>
  <c r="AG334" i="1"/>
  <c r="AI334" i="1" s="1"/>
  <c r="AG335" i="1"/>
  <c r="AI335" i="1" s="1"/>
  <c r="AG336" i="1"/>
  <c r="AI336" i="1" s="1"/>
  <c r="AG337" i="1"/>
  <c r="AI337" i="1" s="1"/>
  <c r="AG338" i="1"/>
  <c r="AG339" i="1"/>
  <c r="AG340" i="1"/>
  <c r="AJ340" i="1" s="1"/>
  <c r="AG341" i="1"/>
  <c r="AJ341" i="1" s="1"/>
  <c r="AG342" i="1"/>
  <c r="AJ342" i="1" s="1"/>
  <c r="AG343" i="1"/>
  <c r="AJ343" i="1" s="1"/>
  <c r="AG344" i="1"/>
  <c r="AJ344" i="1" s="1"/>
  <c r="AG345" i="1"/>
  <c r="AJ345" i="1" s="1"/>
  <c r="AG346" i="1"/>
  <c r="AJ346" i="1" s="1"/>
  <c r="AG347" i="1"/>
  <c r="AI347" i="1" s="1"/>
  <c r="AG348" i="1"/>
  <c r="AI348" i="1" s="1"/>
  <c r="AG349" i="1"/>
  <c r="AI349" i="1" s="1"/>
  <c r="AG350" i="1"/>
  <c r="AG351" i="1"/>
  <c r="AG352" i="1"/>
  <c r="AJ352" i="1" s="1"/>
  <c r="AG353" i="1"/>
  <c r="AI353" i="1" s="1"/>
  <c r="AG354" i="1"/>
  <c r="AJ354" i="1" s="1"/>
  <c r="AG355" i="1"/>
  <c r="AJ355" i="1" s="1"/>
  <c r="AG356" i="1"/>
  <c r="AJ356" i="1" s="1"/>
  <c r="AG357" i="1"/>
  <c r="AJ357" i="1" s="1"/>
  <c r="AG358" i="1"/>
  <c r="AI358" i="1" s="1"/>
  <c r="AG359" i="1"/>
  <c r="AI359" i="1" s="1"/>
  <c r="AG360" i="1"/>
  <c r="AI360" i="1" s="1"/>
  <c r="AG361" i="1"/>
  <c r="AI361" i="1" s="1"/>
  <c r="AG362" i="1"/>
  <c r="AG363" i="1"/>
  <c r="AJ363" i="1" s="1"/>
  <c r="AG364" i="1"/>
  <c r="AJ364" i="1" s="1"/>
  <c r="AG365" i="1"/>
  <c r="AI365" i="1" s="1"/>
  <c r="AG366" i="1"/>
  <c r="AJ366" i="1" s="1"/>
  <c r="AG367" i="1"/>
  <c r="AJ367" i="1" s="1"/>
  <c r="AG368" i="1"/>
  <c r="AJ368" i="1" s="1"/>
  <c r="AG369" i="1"/>
  <c r="AJ369" i="1" s="1"/>
  <c r="AG370" i="1"/>
  <c r="AI370" i="1" s="1"/>
  <c r="AG371" i="1"/>
  <c r="AI371" i="1" s="1"/>
  <c r="AG372" i="1"/>
  <c r="AI372" i="1" s="1"/>
  <c r="AG373" i="1"/>
  <c r="AI373" i="1" s="1"/>
  <c r="AG374" i="1"/>
  <c r="AG375" i="1"/>
  <c r="AJ375" i="1" s="1"/>
  <c r="AG376" i="1"/>
  <c r="AJ376" i="1" s="1"/>
  <c r="AG377" i="1"/>
  <c r="AJ377" i="1" s="1"/>
  <c r="AG378" i="1"/>
  <c r="AJ378" i="1" s="1"/>
  <c r="AG379" i="1"/>
  <c r="AJ379" i="1" s="1"/>
  <c r="AG380" i="1"/>
  <c r="AJ380" i="1" s="1"/>
  <c r="AG381" i="1"/>
  <c r="AJ381" i="1" s="1"/>
  <c r="AG382" i="1"/>
  <c r="AJ382" i="1" s="1"/>
  <c r="AG383" i="1"/>
  <c r="AI383" i="1" s="1"/>
  <c r="AG384" i="1"/>
  <c r="AI384" i="1" s="1"/>
  <c r="AG385" i="1"/>
  <c r="AI385" i="1" s="1"/>
  <c r="AG386" i="1"/>
  <c r="AG388" i="1"/>
  <c r="AJ388" i="1" s="1"/>
  <c r="AG389" i="1"/>
  <c r="AJ389" i="1" s="1"/>
  <c r="AG390" i="1"/>
  <c r="AJ390" i="1" s="1"/>
  <c r="AG391" i="1"/>
  <c r="AJ391" i="1" s="1"/>
  <c r="AG392" i="1"/>
  <c r="AJ392" i="1" s="1"/>
  <c r="AG393" i="1"/>
  <c r="AJ393" i="1" s="1"/>
  <c r="AG394" i="1"/>
  <c r="AI394" i="1" s="1"/>
  <c r="AG395" i="1"/>
  <c r="AI395" i="1" s="1"/>
  <c r="AG396" i="1"/>
  <c r="AI396" i="1" s="1"/>
  <c r="AG397" i="1"/>
  <c r="AI397" i="1" s="1"/>
  <c r="AG398" i="1"/>
  <c r="AG399" i="1"/>
  <c r="AG400" i="1"/>
  <c r="AJ400" i="1" s="1"/>
  <c r="AG401" i="1"/>
  <c r="AJ401" i="1" s="1"/>
  <c r="AG402" i="1"/>
  <c r="AJ402" i="1" s="1"/>
  <c r="AG403" i="1"/>
  <c r="AJ403" i="1" s="1"/>
  <c r="AG404" i="1"/>
  <c r="AJ404" i="1" s="1"/>
  <c r="AG405" i="1"/>
  <c r="AJ405" i="1" s="1"/>
  <c r="AG406" i="1"/>
  <c r="AJ406" i="1" s="1"/>
  <c r="AG407" i="1"/>
  <c r="AI407" i="1" s="1"/>
  <c r="AG408" i="1"/>
  <c r="AI408" i="1" s="1"/>
  <c r="AG409" i="1"/>
  <c r="AI409" i="1" s="1"/>
  <c r="AG410" i="1"/>
  <c r="AG411" i="1"/>
  <c r="AJ411" i="1" s="1"/>
  <c r="AG412" i="1"/>
  <c r="AJ412" i="1" s="1"/>
  <c r="AG413" i="1"/>
  <c r="AJ413" i="1" s="1"/>
  <c r="AG414" i="1"/>
  <c r="AJ414" i="1" s="1"/>
  <c r="AG415" i="1"/>
  <c r="AJ415" i="1" s="1"/>
  <c r="AG416" i="1"/>
  <c r="AJ416" i="1" s="1"/>
  <c r="AG417" i="1"/>
  <c r="AJ417" i="1" s="1"/>
  <c r="AG418" i="1"/>
  <c r="AJ418" i="1" s="1"/>
  <c r="AG419" i="1"/>
  <c r="AI419" i="1" s="1"/>
  <c r="AG420" i="1"/>
  <c r="AI420" i="1" s="1"/>
  <c r="AG421" i="1"/>
  <c r="AI421" i="1" s="1"/>
  <c r="AG422" i="1"/>
  <c r="AG423" i="1"/>
  <c r="AJ423" i="1" s="1"/>
  <c r="AG424" i="1"/>
  <c r="AJ424" i="1" s="1"/>
  <c r="AG425" i="1"/>
  <c r="AJ425" i="1" s="1"/>
  <c r="AG426" i="1"/>
  <c r="AJ426" i="1" s="1"/>
  <c r="AG427" i="1"/>
  <c r="AJ427" i="1" s="1"/>
  <c r="AG428" i="1"/>
  <c r="AJ428" i="1" s="1"/>
  <c r="AG429" i="1"/>
  <c r="AJ429" i="1" s="1"/>
  <c r="AG430" i="1"/>
  <c r="AI430" i="1" s="1"/>
  <c r="AG431" i="1"/>
  <c r="AI431" i="1" s="1"/>
  <c r="AG432" i="1"/>
  <c r="AI432" i="1" s="1"/>
  <c r="AG433" i="1"/>
  <c r="AI433" i="1" s="1"/>
  <c r="AG434" i="1"/>
  <c r="AG435" i="1"/>
  <c r="AJ435" i="1" s="1"/>
  <c r="AG436" i="1"/>
  <c r="AJ436" i="1" s="1"/>
  <c r="AG437" i="1"/>
  <c r="AJ437" i="1" s="1"/>
  <c r="AG438" i="1"/>
  <c r="AJ438" i="1" s="1"/>
  <c r="AG439" i="1"/>
  <c r="AJ439" i="1" s="1"/>
  <c r="AG440" i="1"/>
  <c r="AJ440" i="1" s="1"/>
  <c r="AG441" i="1"/>
  <c r="AJ441" i="1" s="1"/>
  <c r="AG442" i="1"/>
  <c r="AI442" i="1" s="1"/>
  <c r="AG443" i="1"/>
  <c r="AI443" i="1" s="1"/>
  <c r="AG444" i="1"/>
  <c r="AI444" i="1" s="1"/>
  <c r="AG445" i="1"/>
  <c r="AI445" i="1" s="1"/>
  <c r="AG446" i="1"/>
  <c r="AG447" i="1"/>
  <c r="AJ447" i="1" s="1"/>
  <c r="AG448" i="1"/>
  <c r="AJ448" i="1" s="1"/>
  <c r="AG449" i="1"/>
  <c r="AI449" i="1" s="1"/>
  <c r="AG450" i="1"/>
  <c r="AJ450" i="1" s="1"/>
  <c r="AG451" i="1"/>
  <c r="AJ451" i="1" s="1"/>
  <c r="AG452" i="1"/>
  <c r="AJ452" i="1" s="1"/>
  <c r="AG453" i="1"/>
  <c r="AJ453" i="1" s="1"/>
  <c r="AG454" i="1"/>
  <c r="AI454" i="1" s="1"/>
  <c r="AG455" i="1"/>
  <c r="AI455" i="1" s="1"/>
  <c r="AG456" i="1"/>
  <c r="AI456" i="1" s="1"/>
  <c r="AG457" i="1"/>
  <c r="AI457" i="1" s="1"/>
  <c r="AG458" i="1"/>
  <c r="AG459" i="1"/>
  <c r="AJ459" i="1" s="1"/>
  <c r="AG460" i="1"/>
  <c r="AJ460" i="1" s="1"/>
  <c r="AG461" i="1"/>
  <c r="AJ461" i="1" s="1"/>
  <c r="AG462" i="1"/>
  <c r="AJ462" i="1" s="1"/>
  <c r="AG463" i="1"/>
  <c r="AJ463" i="1" s="1"/>
  <c r="AG464" i="1"/>
  <c r="AJ464" i="1" s="1"/>
  <c r="AG465" i="1"/>
  <c r="AI465" i="1" s="1"/>
  <c r="AG466" i="1"/>
  <c r="AJ466" i="1" s="1"/>
  <c r="AG467" i="1"/>
  <c r="AI467" i="1" s="1"/>
  <c r="AG468" i="1"/>
  <c r="AI468" i="1" s="1"/>
  <c r="AG469" i="1"/>
  <c r="AG470" i="1"/>
  <c r="AG471" i="1"/>
  <c r="AI471" i="1" s="1"/>
  <c r="AG472" i="1"/>
  <c r="AI472" i="1" s="1"/>
  <c r="AG473" i="1"/>
  <c r="AG474" i="1"/>
  <c r="AJ474" i="1" s="1"/>
  <c r="AG475" i="1"/>
  <c r="AJ475" i="1" s="1"/>
  <c r="AG476" i="1"/>
  <c r="AJ476" i="1" s="1"/>
  <c r="AG477" i="1"/>
  <c r="AJ477" i="1" s="1"/>
  <c r="AG478" i="1"/>
  <c r="AJ478" i="1" s="1"/>
  <c r="AG479" i="1"/>
  <c r="AG480" i="1"/>
  <c r="AI480" i="1" s="1"/>
  <c r="AG481" i="1"/>
  <c r="AG482" i="1"/>
  <c r="AI482" i="1" s="1"/>
  <c r="AG483" i="1"/>
  <c r="AI483" i="1" s="1"/>
  <c r="AG484" i="1"/>
  <c r="AI484" i="1" s="1"/>
  <c r="AG485" i="1"/>
  <c r="AI485" i="1" s="1"/>
  <c r="AG486" i="1"/>
  <c r="AJ486" i="1" s="1"/>
  <c r="AG487" i="1"/>
  <c r="AG488" i="1"/>
  <c r="AJ488" i="1" s="1"/>
  <c r="AG489" i="1"/>
  <c r="AG490" i="1"/>
  <c r="AJ490" i="1" s="1"/>
  <c r="AG491" i="1"/>
  <c r="AG492" i="1"/>
  <c r="AJ492" i="1" s="1"/>
  <c r="AG493" i="1"/>
  <c r="AG494" i="1"/>
  <c r="AJ494" i="1" s="1"/>
  <c r="AG495" i="1"/>
  <c r="AI495" i="1" s="1"/>
  <c r="AG496" i="1"/>
  <c r="AI496" i="1" s="1"/>
  <c r="AG497" i="1"/>
  <c r="AI497" i="1" s="1"/>
  <c r="AG498" i="1"/>
  <c r="AG499" i="1"/>
  <c r="AI499" i="1" s="1"/>
  <c r="AG500" i="1"/>
  <c r="AI500" i="1" s="1"/>
  <c r="AG501" i="1"/>
  <c r="AJ501" i="1" s="1"/>
  <c r="AG502" i="1"/>
  <c r="AJ502" i="1" s="1"/>
  <c r="AG503" i="1"/>
  <c r="AJ503" i="1" s="1"/>
  <c r="AG504" i="1"/>
  <c r="AJ504" i="1" s="1"/>
  <c r="AG505" i="1"/>
  <c r="AJ505" i="1" s="1"/>
  <c r="AG506" i="1"/>
  <c r="AG507" i="1"/>
  <c r="AG508" i="1"/>
  <c r="AG509" i="1"/>
  <c r="AJ509" i="1" s="1"/>
  <c r="AG510" i="1"/>
  <c r="AJ510" i="1" s="1"/>
  <c r="AG511" i="1"/>
  <c r="AI511" i="1" s="1"/>
  <c r="AG512" i="1"/>
  <c r="AI512" i="1" s="1"/>
  <c r="AG513" i="1"/>
  <c r="AI513" i="1" s="1"/>
  <c r="AG514" i="1"/>
  <c r="AG515" i="1"/>
  <c r="AI515" i="1" s="1"/>
  <c r="AG516" i="1"/>
  <c r="AI516" i="1" s="1"/>
  <c r="AG517" i="1"/>
  <c r="AG518" i="1"/>
  <c r="AJ518" i="1" s="1"/>
  <c r="AG519" i="1"/>
  <c r="AI519" i="1" s="1"/>
  <c r="AG520" i="1"/>
  <c r="AG521" i="1"/>
  <c r="AJ521" i="1" s="1"/>
  <c r="AG522" i="1"/>
  <c r="AG523" i="1"/>
  <c r="AJ523" i="1" s="1"/>
  <c r="AG524" i="1"/>
  <c r="AG525" i="1"/>
  <c r="AJ525" i="1" s="1"/>
  <c r="AG526" i="1"/>
  <c r="AJ526" i="1" s="1"/>
  <c r="AG527" i="1"/>
  <c r="AJ527" i="1" s="1"/>
  <c r="AG528" i="1"/>
  <c r="AJ528" i="1" s="1"/>
  <c r="AG529" i="1"/>
  <c r="AI529" i="1" s="1"/>
  <c r="AG530" i="1"/>
  <c r="AI530" i="1" s="1"/>
  <c r="AG531" i="1"/>
  <c r="AI531" i="1" s="1"/>
  <c r="AG532" i="1"/>
  <c r="AJ532" i="1" s="1"/>
  <c r="AG533" i="1"/>
  <c r="AI533" i="1" s="1"/>
  <c r="AG534" i="1"/>
  <c r="AJ534" i="1" s="1"/>
  <c r="AG535" i="1"/>
  <c r="AG536" i="1"/>
  <c r="AI536" i="1" s="1"/>
  <c r="AG537" i="1"/>
  <c r="AI537" i="1" s="1"/>
  <c r="AG538" i="1"/>
  <c r="AJ538" i="1" s="1"/>
  <c r="AG539" i="1"/>
  <c r="AJ539" i="1" s="1"/>
  <c r="AG540" i="1"/>
  <c r="AJ540" i="1" s="1"/>
  <c r="AG541" i="1"/>
  <c r="AJ541" i="1" s="1"/>
  <c r="AG542" i="1"/>
  <c r="AG543" i="1"/>
  <c r="AI543" i="1" s="1"/>
  <c r="AG544" i="1"/>
  <c r="AJ544" i="1" s="1"/>
  <c r="AG545" i="1"/>
  <c r="AI545" i="1" s="1"/>
  <c r="AG546" i="1"/>
  <c r="AJ546" i="1" s="1"/>
  <c r="AG547" i="1"/>
  <c r="AJ547" i="1" s="1"/>
  <c r="AG548" i="1"/>
  <c r="AI548" i="1" s="1"/>
  <c r="AG549" i="1"/>
  <c r="AJ549" i="1" s="1"/>
  <c r="AG550" i="1"/>
  <c r="AI550" i="1" s="1"/>
  <c r="AG551" i="1"/>
  <c r="AI551" i="1" s="1"/>
  <c r="AG552" i="1"/>
  <c r="AI552" i="1" s="1"/>
  <c r="AG553" i="1"/>
  <c r="AJ553" i="1" s="1"/>
  <c r="AG554" i="1"/>
  <c r="AJ554" i="1" s="1"/>
  <c r="AG555" i="1"/>
  <c r="AG556" i="1"/>
  <c r="AJ556" i="1" s="1"/>
  <c r="AG557" i="1"/>
  <c r="AJ557" i="1" s="1"/>
  <c r="AG558" i="1"/>
  <c r="AJ558" i="1" s="1"/>
  <c r="AG559" i="1"/>
  <c r="AG560" i="1"/>
  <c r="AI560" i="1" s="1"/>
  <c r="AG561" i="1"/>
  <c r="AG562" i="1"/>
  <c r="AI562" i="1" s="1"/>
  <c r="AG563" i="1"/>
  <c r="AI563" i="1" s="1"/>
  <c r="AG564" i="1"/>
  <c r="AJ564" i="1" s="1"/>
  <c r="AG565" i="1"/>
  <c r="AI565" i="1" s="1"/>
  <c r="AG566" i="1"/>
  <c r="AJ566" i="1" s="1"/>
  <c r="AG567" i="1"/>
  <c r="AI567" i="1" s="1"/>
  <c r="AG568" i="1"/>
  <c r="AI568" i="1" s="1"/>
  <c r="AG569" i="1"/>
  <c r="AJ569" i="1" s="1"/>
  <c r="AG570" i="1"/>
  <c r="AJ570" i="1" s="1"/>
  <c r="AG571" i="1"/>
  <c r="AJ571" i="1" s="1"/>
  <c r="AG572" i="1"/>
  <c r="AJ572" i="1" s="1"/>
  <c r="AG573" i="1"/>
  <c r="AJ573" i="1" s="1"/>
  <c r="AG574" i="1"/>
  <c r="AG575" i="1"/>
  <c r="AG576" i="1"/>
  <c r="AI576" i="1" s="1"/>
  <c r="AG577" i="1"/>
  <c r="AI577" i="1" s="1"/>
  <c r="AG578" i="1"/>
  <c r="AG579" i="1"/>
  <c r="AG580" i="1"/>
  <c r="AI580" i="1" s="1"/>
  <c r="AG581" i="1"/>
  <c r="AG582" i="1"/>
  <c r="AJ582" i="1" s="1"/>
  <c r="AG583" i="1"/>
  <c r="AG584" i="1"/>
  <c r="AJ584" i="1" s="1"/>
  <c r="AG585" i="1"/>
  <c r="AJ585" i="1" s="1"/>
  <c r="AG586" i="1"/>
  <c r="AJ586" i="1" s="1"/>
  <c r="AG587" i="1"/>
  <c r="AJ587" i="1" s="1"/>
  <c r="AG588" i="1"/>
  <c r="AI588" i="1" s="1"/>
  <c r="AG589" i="1"/>
  <c r="AG590" i="1"/>
  <c r="AJ590" i="1" s="1"/>
  <c r="AG591" i="1"/>
  <c r="AI591" i="1" s="1"/>
  <c r="AG592" i="1"/>
  <c r="AG593" i="1"/>
  <c r="AI593" i="1" s="1"/>
  <c r="AG594" i="1"/>
  <c r="AG595" i="1"/>
  <c r="AG596" i="1"/>
  <c r="AG597" i="1"/>
  <c r="AJ597" i="1" s="1"/>
  <c r="AG598" i="1"/>
  <c r="AJ598" i="1" s="1"/>
  <c r="AG599" i="1"/>
  <c r="AJ599" i="1" s="1"/>
  <c r="AG600" i="1"/>
  <c r="AJ600" i="1" s="1"/>
  <c r="AG601" i="1"/>
  <c r="AJ601" i="1" s="1"/>
  <c r="AG602" i="1"/>
  <c r="AG603" i="1"/>
  <c r="AG604" i="1"/>
  <c r="AI604" i="1" s="1"/>
  <c r="AG605" i="1"/>
  <c r="AJ605" i="1" s="1"/>
  <c r="AG606" i="1"/>
  <c r="AJ606" i="1" s="1"/>
  <c r="AG607" i="1"/>
  <c r="AI607" i="1" s="1"/>
  <c r="AG608" i="1"/>
  <c r="AI608" i="1" s="1"/>
  <c r="AG609" i="1"/>
  <c r="AI609" i="1" s="1"/>
  <c r="AG610" i="1"/>
  <c r="AI610" i="1" s="1"/>
  <c r="AG611" i="1"/>
  <c r="AJ611" i="1" s="1"/>
  <c r="AG612" i="1"/>
  <c r="AJ612" i="1" s="1"/>
  <c r="AG613" i="1"/>
  <c r="AG614" i="1"/>
  <c r="AG615" i="1"/>
  <c r="AG616" i="1"/>
  <c r="AJ616" i="1" s="1"/>
  <c r="AG617" i="1"/>
  <c r="AJ617" i="1" s="1"/>
  <c r="AG618" i="1"/>
  <c r="AJ618" i="1" s="1"/>
  <c r="AG619" i="1"/>
  <c r="AJ619" i="1" s="1"/>
  <c r="AG620" i="1"/>
  <c r="AJ620" i="1" s="1"/>
  <c r="AG621" i="1"/>
  <c r="AI621" i="1" s="1"/>
  <c r="AG622" i="1"/>
  <c r="AI622" i="1" s="1"/>
  <c r="AG623" i="1"/>
  <c r="AI623" i="1" s="1"/>
  <c r="AG624" i="1"/>
  <c r="AI624" i="1" s="1"/>
  <c r="AG625" i="1"/>
  <c r="AI625" i="1" s="1"/>
  <c r="AG626" i="1"/>
  <c r="AJ626" i="1" s="1"/>
  <c r="AG627" i="1"/>
  <c r="AI627" i="1" s="1"/>
  <c r="AG628" i="1"/>
  <c r="AJ628" i="1" s="1"/>
  <c r="AG629" i="1"/>
  <c r="AJ629" i="1" s="1"/>
  <c r="AG630" i="1"/>
  <c r="AJ630" i="1" s="1"/>
  <c r="AG631" i="1"/>
  <c r="AJ631" i="1" s="1"/>
  <c r="AG632" i="1"/>
  <c r="AJ632" i="1" s="1"/>
  <c r="AG633" i="1"/>
  <c r="AJ633" i="1" s="1"/>
  <c r="AG634" i="1"/>
  <c r="AG635" i="1"/>
  <c r="AJ635" i="1" s="1"/>
  <c r="AG636" i="1"/>
  <c r="AI636" i="1" s="1"/>
  <c r="AG637" i="1"/>
  <c r="AI637" i="1" s="1"/>
  <c r="AG638" i="1"/>
  <c r="AG639" i="1"/>
  <c r="AI639" i="1" s="1"/>
  <c r="AG640" i="1"/>
  <c r="AI640" i="1" s="1"/>
  <c r="AG641" i="1"/>
  <c r="AI641" i="1" s="1"/>
  <c r="AG642" i="1"/>
  <c r="AJ642" i="1" s="1"/>
  <c r="AG643" i="1"/>
  <c r="AG644" i="1"/>
  <c r="AI644" i="1" s="1"/>
  <c r="AG645" i="1"/>
  <c r="AJ645" i="1" s="1"/>
  <c r="AG646" i="1"/>
  <c r="AJ646" i="1" s="1"/>
  <c r="AG647" i="1"/>
  <c r="AG648" i="1"/>
  <c r="AJ648" i="1" s="1"/>
  <c r="AG649" i="1"/>
  <c r="AJ649" i="1" s="1"/>
  <c r="AG650" i="1"/>
  <c r="AG651" i="1"/>
  <c r="AI651" i="1" s="1"/>
  <c r="AG652" i="1"/>
  <c r="AI652" i="1" s="1"/>
  <c r="AG653" i="1"/>
  <c r="AJ653" i="1" s="1"/>
  <c r="AG654" i="1"/>
  <c r="AJ654" i="1" s="1"/>
  <c r="AG655" i="1"/>
  <c r="AG656" i="1"/>
  <c r="AI656" i="1" s="1"/>
  <c r="AG657" i="1"/>
  <c r="AI657" i="1" s="1"/>
  <c r="AG658" i="1"/>
  <c r="AJ658" i="1" s="1"/>
  <c r="AG659" i="1"/>
  <c r="AI659" i="1" s="1"/>
  <c r="AG660" i="1"/>
  <c r="AI660" i="1" s="1"/>
  <c r="AG661" i="1"/>
  <c r="AJ661" i="1" s="1"/>
  <c r="AG662" i="1"/>
  <c r="AG663" i="1"/>
  <c r="AG664" i="1"/>
  <c r="AJ664" i="1" s="1"/>
  <c r="AG665" i="1"/>
  <c r="AG666" i="1"/>
  <c r="AJ666" i="1" s="1"/>
  <c r="AG667" i="1"/>
  <c r="AG668" i="1"/>
  <c r="AG669" i="1"/>
  <c r="AJ669" i="1" s="1"/>
  <c r="AG670" i="1"/>
  <c r="AJ670" i="1" s="1"/>
  <c r="AG671" i="1"/>
  <c r="AJ671" i="1" s="1"/>
  <c r="AG672" i="1"/>
  <c r="AI672" i="1" s="1"/>
  <c r="AG673" i="1"/>
  <c r="AI673" i="1" s="1"/>
  <c r="AG674" i="1"/>
  <c r="AI674" i="1" s="1"/>
  <c r="AG675" i="1"/>
  <c r="AG676" i="1"/>
  <c r="AI676" i="1" s="1"/>
  <c r="AG677" i="1"/>
  <c r="AI677" i="1" s="1"/>
  <c r="AG678" i="1"/>
  <c r="AJ678" i="1" s="1"/>
  <c r="AG679" i="1"/>
  <c r="AJ679" i="1" s="1"/>
  <c r="AG680" i="1"/>
  <c r="AG681" i="1"/>
  <c r="AJ681" i="1" s="1"/>
  <c r="AG682" i="1"/>
  <c r="AJ682" i="1" s="1"/>
  <c r="AG683" i="1"/>
  <c r="AJ683" i="1" s="1"/>
  <c r="AG684" i="1"/>
  <c r="AJ684" i="1" s="1"/>
  <c r="AG685" i="1"/>
  <c r="AG686" i="1"/>
  <c r="AI686" i="1" s="1"/>
  <c r="AG687" i="1"/>
  <c r="AI687" i="1" s="1"/>
  <c r="AG688" i="1"/>
  <c r="AJ688" i="1" s="1"/>
  <c r="AG689" i="1"/>
  <c r="AJ689" i="1" s="1"/>
  <c r="AG690" i="1"/>
  <c r="AJ690" i="1" s="1"/>
  <c r="AG691" i="1"/>
  <c r="AG692" i="1"/>
  <c r="AI692" i="1" s="1"/>
  <c r="AG693" i="1"/>
  <c r="AI693" i="1" s="1"/>
  <c r="AG694" i="1"/>
  <c r="AG695" i="1"/>
  <c r="AJ695" i="1" s="1"/>
  <c r="AG696" i="1"/>
  <c r="AJ696" i="1" s="1"/>
  <c r="AG697" i="1"/>
  <c r="AJ697" i="1" s="1"/>
  <c r="AG698" i="1"/>
  <c r="AG699" i="1"/>
  <c r="AI699" i="1" s="1"/>
  <c r="AG700" i="1"/>
  <c r="AI700" i="1" s="1"/>
  <c r="AG701" i="1"/>
  <c r="AJ701" i="1" s="1"/>
  <c r="AG702" i="1"/>
  <c r="AJ702" i="1" s="1"/>
  <c r="AG703" i="1"/>
  <c r="AG704" i="1"/>
  <c r="AJ704" i="1" s="1"/>
  <c r="AG705" i="1"/>
  <c r="AI705" i="1" s="1"/>
  <c r="AG706" i="1"/>
  <c r="AI706" i="1" s="1"/>
  <c r="AG707" i="1"/>
  <c r="AI707" i="1" s="1"/>
  <c r="AG708" i="1"/>
  <c r="AI708" i="1" s="1"/>
  <c r="AG709" i="1"/>
  <c r="AJ709" i="1" s="1"/>
  <c r="AG710" i="1"/>
  <c r="AJ710" i="1" s="1"/>
  <c r="AG711" i="1"/>
  <c r="AJ711" i="1" s="1"/>
  <c r="AG712" i="1"/>
  <c r="AG713" i="1"/>
  <c r="AJ713" i="1" s="1"/>
  <c r="AG714" i="1"/>
  <c r="AJ714" i="1" s="1"/>
  <c r="AG715" i="1"/>
  <c r="AG716" i="1"/>
  <c r="AJ716" i="1" s="1"/>
  <c r="AG717" i="1"/>
  <c r="AJ717" i="1" s="1"/>
  <c r="AG718" i="1"/>
  <c r="AJ718" i="1" s="1"/>
  <c r="AG719" i="1"/>
  <c r="AJ719" i="1" s="1"/>
  <c r="AG720" i="1"/>
  <c r="AI720" i="1" s="1"/>
  <c r="AG721" i="1"/>
  <c r="AI721" i="1" s="1"/>
  <c r="AG722" i="1"/>
  <c r="AI722" i="1" s="1"/>
  <c r="AG723" i="1"/>
  <c r="AJ723" i="1" s="1"/>
  <c r="AG724" i="1"/>
  <c r="AI724" i="1" s="1"/>
  <c r="AG725" i="1"/>
  <c r="AJ725" i="1" s="1"/>
  <c r="AG726" i="1"/>
  <c r="AJ726" i="1" s="1"/>
  <c r="AG727" i="1"/>
  <c r="AJ727" i="1" s="1"/>
  <c r="AG728" i="1"/>
  <c r="AJ728" i="1" s="1"/>
  <c r="AG729" i="1"/>
  <c r="AG730" i="1"/>
  <c r="AI730" i="1" s="1"/>
  <c r="AG731" i="1"/>
  <c r="AJ731" i="1" s="1"/>
  <c r="AG732" i="1"/>
  <c r="AJ732" i="1" s="1"/>
  <c r="AG733" i="1"/>
  <c r="AI733" i="1" s="1"/>
  <c r="AG734" i="1"/>
  <c r="AI734" i="1" s="1"/>
  <c r="AG735" i="1"/>
  <c r="AG736" i="1"/>
  <c r="AG737" i="1"/>
  <c r="AJ737" i="1" s="1"/>
  <c r="AG738" i="1"/>
  <c r="AJ738" i="1" s="1"/>
  <c r="AG739" i="1"/>
  <c r="AG740" i="1"/>
  <c r="AI740" i="1" s="1"/>
  <c r="AG741" i="1"/>
  <c r="AJ741" i="1" s="1"/>
  <c r="AG742" i="1"/>
  <c r="AJ742" i="1" s="1"/>
  <c r="AG743" i="1"/>
  <c r="AJ743" i="1" s="1"/>
  <c r="AG744" i="1"/>
  <c r="AJ744" i="1" s="1"/>
  <c r="AG745" i="1"/>
  <c r="AG746" i="1"/>
  <c r="AG747" i="1"/>
  <c r="AI747" i="1" s="1"/>
  <c r="AG748" i="1"/>
  <c r="AI748" i="1" s="1"/>
  <c r="AG749" i="1"/>
  <c r="AJ749" i="1" s="1"/>
  <c r="AG750" i="1"/>
  <c r="AJ750" i="1" s="1"/>
  <c r="AG751" i="1"/>
  <c r="AG752" i="1"/>
  <c r="AJ752" i="1" s="1"/>
  <c r="AG753" i="1"/>
  <c r="AI753" i="1" s="1"/>
  <c r="AG754" i="1"/>
  <c r="AI754" i="1" s="1"/>
  <c r="AG755" i="1"/>
  <c r="AJ755" i="1" s="1"/>
  <c r="AG756" i="1"/>
  <c r="AJ756" i="1" s="1"/>
  <c r="AG757" i="1"/>
  <c r="AJ757" i="1" s="1"/>
  <c r="AG758" i="1"/>
  <c r="AJ758" i="1" s="1"/>
  <c r="AG759" i="1"/>
  <c r="AI759" i="1" s="1"/>
  <c r="AG760" i="1"/>
  <c r="AG761" i="1"/>
  <c r="AI761" i="1" s="1"/>
  <c r="AG762" i="1"/>
  <c r="AJ762" i="1" s="1"/>
  <c r="AG763" i="1"/>
  <c r="AJ763" i="1" s="1"/>
  <c r="AG764" i="1"/>
  <c r="AG765" i="1"/>
  <c r="AJ765" i="1" s="1"/>
  <c r="AG766" i="1"/>
  <c r="AJ766" i="1" s="1"/>
  <c r="AG767" i="1"/>
  <c r="AJ767" i="1" s="1"/>
  <c r="AG768" i="1"/>
  <c r="AI768" i="1" s="1"/>
  <c r="AG769" i="1"/>
  <c r="AI769" i="1" s="1"/>
  <c r="AG770" i="1"/>
  <c r="AJ770" i="1" s="1"/>
  <c r="AG771" i="1"/>
  <c r="AJ771" i="1" s="1"/>
  <c r="AG772" i="1"/>
  <c r="AG773" i="1"/>
  <c r="AG774" i="1"/>
  <c r="AJ774" i="1" s="1"/>
  <c r="AG775" i="1"/>
  <c r="AJ775" i="1" s="1"/>
  <c r="AG776" i="1"/>
  <c r="AJ776" i="1" s="1"/>
  <c r="AG777" i="1"/>
  <c r="AJ777" i="1" s="1"/>
  <c r="AG778" i="1"/>
  <c r="AJ778" i="1" s="1"/>
  <c r="AG779" i="1"/>
  <c r="AJ779" i="1" s="1"/>
  <c r="AG780" i="1"/>
  <c r="AJ780" i="1" s="1"/>
  <c r="AG781" i="1"/>
  <c r="AG782" i="1"/>
  <c r="AI782" i="1" s="1"/>
  <c r="AG783" i="1"/>
  <c r="AI783" i="1" s="1"/>
  <c r="AG784" i="1"/>
  <c r="AI784" i="1" s="1"/>
  <c r="AG785" i="1"/>
  <c r="AI785" i="1" s="1"/>
  <c r="AG786" i="1"/>
  <c r="AJ786" i="1" s="1"/>
  <c r="AG787" i="1"/>
  <c r="AJ787" i="1" s="1"/>
  <c r="AG788" i="1"/>
  <c r="AJ788" i="1" s="1"/>
  <c r="AG789" i="1"/>
  <c r="AJ789" i="1" s="1"/>
  <c r="AG790" i="1"/>
  <c r="AJ790" i="1" s="1"/>
  <c r="AG791" i="1"/>
  <c r="AJ791" i="1" s="1"/>
  <c r="AG792" i="1"/>
  <c r="AI792" i="1" s="1"/>
  <c r="AG793" i="1"/>
  <c r="AG794" i="1"/>
  <c r="AJ794" i="1" s="1"/>
  <c r="AG795" i="1"/>
  <c r="AI795" i="1" s="1"/>
  <c r="AG796" i="1"/>
  <c r="AI796" i="1" s="1"/>
  <c r="AG797" i="1"/>
  <c r="AI797" i="1" s="1"/>
  <c r="AG798" i="1"/>
  <c r="AJ798" i="1" s="1"/>
  <c r="AG799" i="1"/>
  <c r="AG800" i="1"/>
  <c r="AI800" i="1" s="1"/>
  <c r="AG801" i="1"/>
  <c r="AG802" i="1"/>
  <c r="AJ802" i="1" s="1"/>
  <c r="AG803" i="1"/>
  <c r="AJ803" i="1" s="1"/>
  <c r="AG804" i="1"/>
  <c r="AJ804" i="1" s="1"/>
  <c r="AG805" i="1"/>
  <c r="AJ805" i="1" s="1"/>
  <c r="AG806" i="1"/>
  <c r="AJ806" i="1" s="1"/>
  <c r="AG807" i="1"/>
  <c r="AG808" i="1"/>
  <c r="AI808" i="1" s="1"/>
  <c r="AG809" i="1"/>
  <c r="AI809" i="1" s="1"/>
  <c r="AG810" i="1"/>
  <c r="AJ810" i="1" s="1"/>
  <c r="AG811" i="1"/>
  <c r="AG812" i="1"/>
  <c r="AI812" i="1" s="1"/>
  <c r="AG813" i="1"/>
  <c r="AJ813" i="1" s="1"/>
  <c r="AG814" i="1"/>
  <c r="AJ814" i="1" s="1"/>
  <c r="AG815" i="1"/>
  <c r="AJ815" i="1" s="1"/>
  <c r="AG816" i="1"/>
  <c r="AJ816" i="1" s="1"/>
  <c r="AG817" i="1"/>
  <c r="AG818" i="1"/>
  <c r="AJ818" i="1" s="1"/>
  <c r="AG819" i="1"/>
  <c r="AJ819" i="1" s="1"/>
  <c r="AG820" i="1"/>
  <c r="AJ820" i="1" s="1"/>
  <c r="AG821" i="1"/>
  <c r="AG822" i="1"/>
  <c r="AJ822" i="1" s="1"/>
  <c r="AG823" i="1"/>
  <c r="AG824" i="1"/>
  <c r="AI824" i="1" s="1"/>
  <c r="AG825" i="1"/>
  <c r="AI825" i="1" s="1"/>
  <c r="AG826" i="1"/>
  <c r="AI826" i="1" s="1"/>
  <c r="AG827" i="1"/>
  <c r="AI827" i="1" s="1"/>
  <c r="AG828" i="1"/>
  <c r="AJ828" i="1" s="1"/>
  <c r="AG829" i="1"/>
  <c r="AG830" i="1"/>
  <c r="AG831" i="1"/>
  <c r="AG832" i="1"/>
  <c r="AJ832" i="1" s="1"/>
  <c r="AG833" i="1"/>
  <c r="AI833" i="1" s="1"/>
  <c r="AG834" i="1"/>
  <c r="AJ834" i="1" s="1"/>
  <c r="AG835" i="1"/>
  <c r="AJ835" i="1" s="1"/>
  <c r="AG836" i="1"/>
  <c r="AJ836" i="1" s="1"/>
  <c r="AG837" i="1"/>
  <c r="AJ837" i="1" s="1"/>
  <c r="AG838" i="1"/>
  <c r="AI838" i="1" s="1"/>
  <c r="AG839" i="1"/>
  <c r="AJ839" i="1" s="1"/>
  <c r="AG840" i="1"/>
  <c r="AJ840" i="1" s="1"/>
  <c r="AG841" i="1"/>
  <c r="AJ841" i="1" s="1"/>
  <c r="AG842" i="1"/>
  <c r="AG843" i="1"/>
  <c r="AG844" i="1"/>
  <c r="AG845" i="1"/>
  <c r="AI845" i="1" s="1"/>
  <c r="AG846" i="1"/>
  <c r="AJ846" i="1" s="1"/>
  <c r="AG847" i="1"/>
  <c r="AJ847" i="1" s="1"/>
  <c r="AG848" i="1"/>
  <c r="AI848" i="1" s="1"/>
  <c r="AG849" i="1"/>
  <c r="AI849" i="1" s="1"/>
  <c r="AG850" i="1"/>
  <c r="AJ850" i="1" s="1"/>
  <c r="AG851" i="1"/>
  <c r="AJ851" i="1" s="1"/>
  <c r="AG852" i="1"/>
  <c r="AJ852" i="1" s="1"/>
  <c r="AG853" i="1"/>
  <c r="AG854" i="1"/>
  <c r="AJ854" i="1" s="1"/>
  <c r="AG855" i="1"/>
  <c r="AG856" i="1"/>
  <c r="AJ856" i="1" s="1"/>
  <c r="AG857" i="1"/>
  <c r="AI857" i="1" s="1"/>
  <c r="AG858" i="1"/>
  <c r="AJ858" i="1" s="1"/>
  <c r="AG859" i="1"/>
  <c r="AG860" i="1"/>
  <c r="AJ860" i="1" s="1"/>
  <c r="AG861" i="1"/>
  <c r="AJ861" i="1" s="1"/>
  <c r="AG862" i="1"/>
  <c r="AJ862" i="1" s="1"/>
  <c r="AG863" i="1"/>
  <c r="AI863" i="1" s="1"/>
  <c r="AG864" i="1"/>
  <c r="AI864" i="1" s="1"/>
  <c r="AG865" i="1"/>
  <c r="AJ865" i="1" s="1"/>
  <c r="AG866" i="1"/>
  <c r="AJ866" i="1" s="1"/>
  <c r="AG867" i="1"/>
  <c r="AJ867" i="1" s="1"/>
  <c r="AG868" i="1"/>
  <c r="AJ868" i="1" s="1"/>
  <c r="AG869" i="1"/>
  <c r="AI869" i="1" s="1"/>
  <c r="AG870" i="1"/>
  <c r="AJ870" i="1" s="1"/>
  <c r="AG871" i="1"/>
  <c r="AG872" i="1"/>
  <c r="AG873" i="1"/>
  <c r="AG874" i="1"/>
  <c r="AI874" i="1" s="1"/>
  <c r="AG875" i="1"/>
  <c r="AJ875" i="1" s="1"/>
  <c r="AG876" i="1"/>
  <c r="AJ876" i="1" s="1"/>
  <c r="AG877" i="1"/>
  <c r="AJ877" i="1" s="1"/>
  <c r="AG878" i="1"/>
  <c r="AJ878" i="1" s="1"/>
  <c r="AG879" i="1"/>
  <c r="AG880" i="1"/>
  <c r="AJ880" i="1" s="1"/>
  <c r="AG881" i="1"/>
  <c r="AG882" i="1"/>
  <c r="AJ882" i="1" s="1"/>
  <c r="AG883" i="1"/>
  <c r="AJ883" i="1" s="1"/>
  <c r="AG884" i="1"/>
  <c r="AJ884" i="1" s="1"/>
  <c r="AG885" i="1"/>
  <c r="AJ885" i="1" s="1"/>
  <c r="AG886" i="1"/>
  <c r="AG887" i="1"/>
  <c r="AI887" i="1" s="1"/>
  <c r="AG888" i="1"/>
  <c r="AI888" i="1" s="1"/>
  <c r="AG889" i="1"/>
  <c r="AJ889" i="1" s="1"/>
  <c r="AG890" i="1"/>
  <c r="AG891" i="1"/>
  <c r="AG892" i="1"/>
  <c r="AG893" i="1"/>
  <c r="AG894" i="1"/>
  <c r="AJ894" i="1" s="1"/>
  <c r="AG895" i="1"/>
  <c r="AG896" i="1"/>
  <c r="AJ896" i="1" s="1"/>
  <c r="AG897" i="1"/>
  <c r="AJ897" i="1" s="1"/>
  <c r="AG898" i="1"/>
  <c r="AJ898" i="1" s="1"/>
  <c r="AG899" i="1"/>
  <c r="AJ899" i="1" s="1"/>
  <c r="AG900" i="1"/>
  <c r="AI900" i="1" s="1"/>
  <c r="AG901" i="1"/>
  <c r="AI901" i="1" s="1"/>
  <c r="AG902" i="1"/>
  <c r="AI902" i="1" s="1"/>
  <c r="AG903" i="1"/>
  <c r="AJ903" i="1" s="1"/>
  <c r="AG904" i="1"/>
  <c r="AG905" i="1"/>
  <c r="AI905" i="1" s="1"/>
  <c r="AG906" i="1"/>
  <c r="AJ906" i="1" s="1"/>
  <c r="AG907" i="1"/>
  <c r="AJ907" i="1" s="1"/>
  <c r="AG908" i="1"/>
  <c r="AI908" i="1" s="1"/>
  <c r="AG909" i="1"/>
  <c r="AJ909" i="1" s="1"/>
  <c r="AG910" i="1"/>
  <c r="AJ910" i="1" s="1"/>
  <c r="AG911" i="1"/>
  <c r="AI911" i="1" s="1"/>
  <c r="AG912" i="1"/>
  <c r="AJ912" i="1" s="1"/>
  <c r="AG913" i="1"/>
  <c r="AJ913" i="1" s="1"/>
  <c r="AG914" i="1"/>
  <c r="AJ914" i="1" s="1"/>
  <c r="AG915" i="1"/>
  <c r="AI915" i="1" s="1"/>
  <c r="AG916" i="1"/>
  <c r="AI916" i="1" s="1"/>
  <c r="AG917" i="1"/>
  <c r="AG918" i="1"/>
  <c r="AJ918" i="1" s="1"/>
  <c r="AG919" i="1"/>
  <c r="AG920" i="1"/>
  <c r="AJ920" i="1" s="1"/>
  <c r="AG921" i="1"/>
  <c r="AJ921" i="1" s="1"/>
  <c r="AG922" i="1"/>
  <c r="AJ922" i="1" s="1"/>
  <c r="AG923" i="1"/>
  <c r="AJ923" i="1" s="1"/>
  <c r="AG924" i="1"/>
  <c r="AJ924" i="1" s="1"/>
  <c r="AG925" i="1"/>
  <c r="AG926" i="1"/>
  <c r="AI926" i="1" s="1"/>
  <c r="AG927" i="1"/>
  <c r="AJ927" i="1" s="1"/>
  <c r="AG928" i="1"/>
  <c r="AJ928" i="1" s="1"/>
  <c r="AG929" i="1"/>
  <c r="AG930" i="1"/>
  <c r="AJ930" i="1" s="1"/>
  <c r="AG931" i="1"/>
  <c r="AG932" i="1"/>
  <c r="AJ932" i="1" s="1"/>
  <c r="AG933" i="1"/>
  <c r="AJ933" i="1" s="1"/>
  <c r="AG934" i="1"/>
  <c r="AI934" i="1" s="1"/>
  <c r="AG935" i="1"/>
  <c r="AI935" i="1" s="1"/>
  <c r="AG936" i="1"/>
  <c r="AI936" i="1" s="1"/>
  <c r="AG937" i="1"/>
  <c r="AG938" i="1"/>
  <c r="AJ938" i="1" s="1"/>
  <c r="AG939" i="1"/>
  <c r="AI939" i="1" s="1"/>
  <c r="AG940" i="1"/>
  <c r="AI940" i="1" s="1"/>
  <c r="AG941" i="1"/>
  <c r="AI941" i="1" s="1"/>
  <c r="AG942" i="1"/>
  <c r="AJ942" i="1" s="1"/>
  <c r="AG943" i="1"/>
  <c r="AJ943" i="1" s="1"/>
  <c r="AG944" i="1"/>
  <c r="AJ944" i="1" s="1"/>
  <c r="AG945" i="1"/>
  <c r="AJ945" i="1" s="1"/>
  <c r="AG946" i="1"/>
  <c r="AJ946" i="1" s="1"/>
  <c r="AG947" i="1"/>
  <c r="AJ947" i="1" s="1"/>
  <c r="AG948" i="1"/>
  <c r="AJ948" i="1" s="1"/>
  <c r="AG949" i="1"/>
  <c r="AG950" i="1"/>
  <c r="AG951" i="1"/>
  <c r="AG952" i="1"/>
  <c r="AI952" i="1" s="1"/>
  <c r="AG953" i="1"/>
  <c r="AI953" i="1" s="1"/>
  <c r="AG954" i="1"/>
  <c r="AJ954" i="1" s="1"/>
  <c r="AG955" i="1"/>
  <c r="AG956" i="1"/>
  <c r="AI956" i="1" s="1"/>
  <c r="AG957" i="1"/>
  <c r="AJ957" i="1" s="1"/>
  <c r="AG958" i="1"/>
  <c r="AJ958" i="1" s="1"/>
  <c r="AG959" i="1"/>
  <c r="AJ959" i="1" s="1"/>
  <c r="AG960" i="1"/>
  <c r="AJ960" i="1" s="1"/>
  <c r="AG961" i="1"/>
  <c r="AJ961" i="1" s="1"/>
  <c r="AG962" i="1"/>
  <c r="AJ962" i="1" s="1"/>
  <c r="AG963" i="1"/>
  <c r="AJ963" i="1" s="1"/>
  <c r="AG964" i="1"/>
  <c r="AJ964" i="1" s="1"/>
  <c r="AG965" i="1"/>
  <c r="AI965" i="1" s="1"/>
  <c r="AG966" i="1"/>
  <c r="AJ966" i="1" s="1"/>
  <c r="AG967" i="1"/>
  <c r="AG968" i="1"/>
  <c r="AI968" i="1" s="1"/>
  <c r="AG969" i="1"/>
  <c r="AI969" i="1" s="1"/>
  <c r="AG970" i="1"/>
  <c r="AI970" i="1" s="1"/>
  <c r="AG971" i="1"/>
  <c r="AI971" i="1" s="1"/>
  <c r="AG972" i="1"/>
  <c r="AJ972" i="1" s="1"/>
  <c r="AG973" i="1"/>
  <c r="AG974" i="1"/>
  <c r="AJ974" i="1" s="1"/>
  <c r="AG975" i="1"/>
  <c r="AJ975" i="1" s="1"/>
  <c r="AG976" i="1"/>
  <c r="AJ976" i="1" s="1"/>
  <c r="AG977" i="1"/>
  <c r="AG978" i="1"/>
  <c r="AJ978" i="1" s="1"/>
  <c r="AG979" i="1"/>
  <c r="AG980" i="1"/>
  <c r="AI980" i="1" s="1"/>
  <c r="AG981" i="1"/>
  <c r="AJ981" i="1" s="1"/>
  <c r="AG982" i="1"/>
  <c r="AJ982" i="1" s="1"/>
  <c r="AG983" i="1"/>
  <c r="AI983" i="1" s="1"/>
  <c r="AG984" i="1"/>
  <c r="AJ984" i="1" s="1"/>
  <c r="AG985" i="1"/>
  <c r="AJ985" i="1" s="1"/>
  <c r="AG986" i="1"/>
  <c r="AG987" i="1"/>
  <c r="AG988" i="1"/>
  <c r="AG989" i="1"/>
  <c r="AG990" i="1"/>
  <c r="AJ990" i="1" s="1"/>
  <c r="AG991" i="1"/>
  <c r="AJ991" i="1" s="1"/>
  <c r="AG992" i="1"/>
  <c r="AJ992" i="1" s="1"/>
  <c r="AG993" i="1"/>
  <c r="AJ993" i="1" s="1"/>
  <c r="AG994" i="1"/>
  <c r="AI994" i="1" s="1"/>
  <c r="AG995" i="1"/>
  <c r="AI995" i="1" s="1"/>
  <c r="AG996" i="1"/>
  <c r="AI996" i="1" s="1"/>
  <c r="AG997" i="1"/>
  <c r="AG998" i="1"/>
  <c r="AJ998" i="1" s="1"/>
  <c r="AG999" i="1"/>
  <c r="AG1000" i="1"/>
  <c r="AJ1000" i="1" s="1"/>
  <c r="AG1001" i="1"/>
  <c r="AI1001" i="1" s="1"/>
  <c r="AG1002" i="1"/>
  <c r="AJ1002" i="1" s="1"/>
  <c r="AG1003" i="1"/>
  <c r="AG1004" i="1"/>
  <c r="AJ1004" i="1" s="1"/>
  <c r="AG1005" i="1"/>
  <c r="AI1005" i="1" s="1"/>
  <c r="AG1006" i="1"/>
  <c r="AJ1006" i="1" s="1"/>
  <c r="AG1007" i="1"/>
  <c r="AJ1007" i="1" s="1"/>
  <c r="AG1008" i="1"/>
  <c r="AJ1008" i="1" s="1"/>
  <c r="AG1009" i="1"/>
  <c r="AG1010" i="1"/>
  <c r="AG1011" i="1"/>
  <c r="AJ1011" i="1" s="1"/>
  <c r="AG1012" i="1"/>
  <c r="AG1013" i="1"/>
  <c r="AI1013" i="1" s="1"/>
  <c r="AG1014" i="1"/>
  <c r="AJ1014" i="1" s="1"/>
  <c r="AG1015" i="1"/>
  <c r="AG1016" i="1"/>
  <c r="AG1017" i="1"/>
  <c r="AG1018" i="1"/>
  <c r="AJ1018" i="1" s="1"/>
  <c r="AG1019" i="1"/>
  <c r="AI1019" i="1" s="1"/>
  <c r="AG1020" i="1"/>
  <c r="AJ1020" i="1" s="1"/>
  <c r="AG1021" i="1"/>
  <c r="AJ1021" i="1" s="1"/>
  <c r="AG1022" i="1"/>
  <c r="AJ1022" i="1" s="1"/>
  <c r="AG1023" i="1"/>
  <c r="AJ1023" i="1" s="1"/>
  <c r="AG1024" i="1"/>
  <c r="AJ1024" i="1" s="1"/>
  <c r="AG1025" i="1"/>
  <c r="AI1025" i="1" s="1"/>
  <c r="AG1026" i="1"/>
  <c r="AJ1026" i="1" s="1"/>
  <c r="AG1027" i="1"/>
  <c r="AG1028" i="1"/>
  <c r="AJ1028" i="1" s="1"/>
  <c r="AG1029" i="1"/>
  <c r="AJ1029" i="1" s="1"/>
  <c r="AG1030" i="1"/>
  <c r="AG1031" i="1"/>
  <c r="AI1031" i="1" s="1"/>
  <c r="AG1032" i="1"/>
  <c r="AJ1032" i="1" s="1"/>
  <c r="AG1033" i="1"/>
  <c r="AI1033" i="1" s="1"/>
  <c r="AG1034" i="1"/>
  <c r="AG1035" i="1"/>
  <c r="AG1036" i="1"/>
  <c r="AJ1036" i="1" s="1"/>
  <c r="AG1037" i="1"/>
  <c r="AG1038" i="1"/>
  <c r="AJ1038" i="1" s="1"/>
  <c r="AG1039" i="1"/>
  <c r="AJ1039" i="1" s="1"/>
  <c r="AG1040" i="1"/>
  <c r="AJ1040" i="1" s="1"/>
  <c r="AG1041" i="1"/>
  <c r="AG1042" i="1"/>
  <c r="AG1043" i="1"/>
  <c r="AJ1043" i="1" s="1"/>
  <c r="AG1044" i="1"/>
  <c r="AI1044" i="1" s="1"/>
  <c r="AG1045" i="1"/>
  <c r="AI1045" i="1" s="1"/>
  <c r="AG1046" i="1"/>
  <c r="AJ1046" i="1" s="1"/>
  <c r="AG1047" i="1"/>
  <c r="AG1048" i="1"/>
  <c r="AG1049" i="1"/>
  <c r="AI1049" i="1" s="1"/>
  <c r="AG1050" i="1"/>
  <c r="AJ1050" i="1" s="1"/>
  <c r="AG1051" i="1"/>
  <c r="AJ1051" i="1" s="1"/>
  <c r="AG1052" i="1"/>
  <c r="AI1052" i="1" s="1"/>
  <c r="AG1053" i="1"/>
  <c r="AJ1053" i="1" s="1"/>
  <c r="AG1054" i="1"/>
  <c r="AJ1054" i="1" s="1"/>
  <c r="AG1055" i="1"/>
  <c r="AJ1055" i="1" s="1"/>
  <c r="AG1056" i="1"/>
  <c r="AJ1056" i="1" s="1"/>
  <c r="AG1057" i="1"/>
  <c r="AI1057" i="1" s="1"/>
  <c r="AG1058" i="1"/>
  <c r="AI1058" i="1" s="1"/>
  <c r="AG1059" i="1"/>
  <c r="AI1059" i="1" s="1"/>
  <c r="AG1060" i="1"/>
  <c r="AJ1060" i="1" s="1"/>
  <c r="AG1061" i="1"/>
  <c r="AI1061" i="1" s="1"/>
  <c r="AG1062" i="1"/>
  <c r="AJ1062" i="1" s="1"/>
  <c r="AG1063" i="1"/>
  <c r="AG1064" i="1"/>
  <c r="AJ1064" i="1" s="1"/>
  <c r="AG1065" i="1"/>
  <c r="AJ1065" i="1" s="1"/>
  <c r="AG1066" i="1"/>
  <c r="AJ1066" i="1" s="1"/>
  <c r="AG1067" i="1"/>
  <c r="AJ1067" i="1" s="1"/>
  <c r="AG1068" i="1"/>
  <c r="AJ1068" i="1" s="1"/>
  <c r="AG1069" i="1"/>
  <c r="AJ1069" i="1" s="1"/>
  <c r="AG1070" i="1"/>
  <c r="AJ1070" i="1" s="1"/>
  <c r="AG1071" i="1"/>
  <c r="AI1071" i="1" s="1"/>
  <c r="AG1072" i="1"/>
  <c r="AI1072" i="1" s="1"/>
  <c r="AG1073" i="1"/>
  <c r="AI1073" i="1" s="1"/>
  <c r="AG1074" i="1"/>
  <c r="AJ1074" i="1" s="1"/>
  <c r="AG1075" i="1"/>
  <c r="AJ1075" i="1" s="1"/>
  <c r="AG1076" i="1"/>
  <c r="AJ1076" i="1" s="1"/>
  <c r="AG1077" i="1"/>
  <c r="AJ1077" i="1" s="1"/>
  <c r="AG1078" i="1"/>
  <c r="AI1078" i="1" s="1"/>
  <c r="AG1079" i="1"/>
  <c r="AI1079" i="1" s="1"/>
  <c r="AG1080" i="1"/>
  <c r="AI1080" i="1" s="1"/>
  <c r="AG1081" i="1"/>
  <c r="AG1082" i="1"/>
  <c r="AJ1082" i="1" s="1"/>
  <c r="AG1083" i="1"/>
  <c r="AJ1083" i="1" s="1"/>
  <c r="AG1084" i="1"/>
  <c r="AJ1084" i="1" s="1"/>
  <c r="AG1085" i="1"/>
  <c r="AG1086" i="1"/>
  <c r="AJ1086" i="1" s="1"/>
  <c r="AG1087" i="1"/>
  <c r="AG1088" i="1"/>
  <c r="AI1088" i="1" s="1"/>
  <c r="AG1089" i="1"/>
  <c r="AJ1089" i="1" s="1"/>
  <c r="AG1090" i="1"/>
  <c r="AJ1090" i="1" s="1"/>
  <c r="AG1091" i="1"/>
  <c r="AJ1091" i="1" s="1"/>
  <c r="AG1092" i="1"/>
  <c r="AJ1092" i="1" s="1"/>
  <c r="AG1093" i="1"/>
  <c r="AG1094" i="1"/>
  <c r="AG1095" i="1"/>
  <c r="AG1096" i="1"/>
  <c r="AI1096" i="1" s="1"/>
  <c r="AG1097" i="1"/>
  <c r="AI1097" i="1" s="1"/>
  <c r="AG1098" i="1"/>
  <c r="AJ1098" i="1" s="1"/>
  <c r="AG1099" i="1"/>
  <c r="AJ1099" i="1" s="1"/>
  <c r="AG1100" i="1"/>
  <c r="AJ1100" i="1" s="1"/>
  <c r="AG1101" i="1"/>
  <c r="AJ1101" i="1" s="1"/>
  <c r="AG1102" i="1"/>
  <c r="AG1103" i="1"/>
  <c r="AJ1103" i="1" s="1"/>
  <c r="AG1104" i="1"/>
  <c r="AJ1104" i="1" s="1"/>
  <c r="AG1105" i="1"/>
  <c r="AG1106" i="1"/>
  <c r="AJ1106" i="1" s="1"/>
  <c r="AG1107" i="1"/>
  <c r="AJ1107" i="1" s="1"/>
  <c r="AG1108" i="1"/>
  <c r="AJ1108" i="1" s="1"/>
  <c r="AG1109" i="1"/>
  <c r="AI1109" i="1" s="1"/>
  <c r="AG1110" i="1"/>
  <c r="AJ1110" i="1" s="1"/>
  <c r="AG1111" i="1"/>
  <c r="AG1112" i="1"/>
  <c r="AI1112" i="1" s="1"/>
  <c r="AG1113" i="1"/>
  <c r="AI1113" i="1" s="1"/>
  <c r="AG1114" i="1"/>
  <c r="AJ1114" i="1" s="1"/>
  <c r="AG1115" i="1"/>
  <c r="AJ1115" i="1" s="1"/>
  <c r="AG1116" i="1"/>
  <c r="AJ1116" i="1" s="1"/>
  <c r="AG1117" i="1"/>
  <c r="AJ1117" i="1" s="1"/>
  <c r="AG1118" i="1"/>
  <c r="AJ1118" i="1" s="1"/>
  <c r="AG1119" i="1"/>
  <c r="AG1120" i="1"/>
  <c r="AG1121" i="1"/>
  <c r="AI1121" i="1" s="1"/>
  <c r="AG1122" i="1"/>
  <c r="AJ1122" i="1" s="1"/>
  <c r="AG1123" i="1"/>
  <c r="AG1124" i="1"/>
  <c r="AI1124" i="1" s="1"/>
  <c r="AG1125" i="1"/>
  <c r="AJ1125" i="1" s="1"/>
  <c r="AG1126" i="1"/>
  <c r="AJ1126" i="1" s="1"/>
  <c r="AG1127" i="1"/>
  <c r="AI1127" i="1" s="1"/>
  <c r="AG1128" i="1"/>
  <c r="AJ1128" i="1" s="1"/>
  <c r="AG1129" i="1"/>
  <c r="AJ1129" i="1" s="1"/>
  <c r="AG1130" i="1"/>
  <c r="AJ1130" i="1" s="1"/>
  <c r="AG1131" i="1"/>
  <c r="AJ1131" i="1" s="1"/>
  <c r="AG1132" i="1"/>
  <c r="AJ1132" i="1" s="1"/>
  <c r="AG1133" i="1"/>
  <c r="AG1134" i="1"/>
  <c r="AJ1134" i="1" s="1"/>
  <c r="AG1135" i="1"/>
  <c r="AG1136" i="1"/>
  <c r="AI1136" i="1" s="1"/>
  <c r="AG1137" i="1"/>
  <c r="AI1137" i="1" s="1"/>
  <c r="AG1138" i="1"/>
  <c r="AI1138" i="1" s="1"/>
  <c r="AG1139" i="1"/>
  <c r="AI1139" i="1" s="1"/>
  <c r="AG1140" i="1"/>
  <c r="AI1140" i="1" s="1"/>
  <c r="AG1141" i="1"/>
  <c r="AG1142" i="1"/>
  <c r="AJ1142" i="1" s="1"/>
  <c r="AG1143" i="1"/>
  <c r="AG1144" i="1"/>
  <c r="AJ1144" i="1" s="1"/>
  <c r="AG1145" i="1"/>
  <c r="AG1146" i="1"/>
  <c r="AJ1146" i="1" s="1"/>
  <c r="AG1147" i="1"/>
  <c r="AJ1147" i="1" s="1"/>
  <c r="AG1148" i="1"/>
  <c r="AJ1148" i="1" s="1"/>
  <c r="AG1149" i="1"/>
  <c r="AJ1149" i="1" s="1"/>
  <c r="AG1150" i="1"/>
  <c r="AJ1150" i="1" s="1"/>
  <c r="AG1151" i="1"/>
  <c r="AJ1151" i="1" s="1"/>
  <c r="AG1152" i="1"/>
  <c r="AJ1152" i="1" s="1"/>
  <c r="AG1153" i="1"/>
  <c r="AG1154" i="1"/>
  <c r="AG1155" i="1"/>
  <c r="AJ1155" i="1" s="1"/>
  <c r="AG1156" i="1"/>
  <c r="AG1157" i="1"/>
  <c r="AI1157" i="1" s="1"/>
  <c r="AG1158" i="1"/>
  <c r="AJ1158" i="1" s="1"/>
  <c r="AG1159" i="1"/>
  <c r="AG1160" i="1"/>
  <c r="AG1161" i="1"/>
  <c r="AJ1161" i="1" s="1"/>
  <c r="AG1162" i="1"/>
  <c r="AJ1162" i="1" s="1"/>
  <c r="AG1163" i="1"/>
  <c r="AJ1163" i="1" s="1"/>
  <c r="AG1164" i="1"/>
  <c r="AJ1164" i="1" s="1"/>
  <c r="AG1165" i="1"/>
  <c r="AG1166" i="1"/>
  <c r="AG1167" i="1"/>
  <c r="AJ1167" i="1" s="1"/>
  <c r="AG1168" i="1"/>
  <c r="AJ1168" i="1" s="1"/>
  <c r="AG1169" i="1"/>
  <c r="AI1169" i="1" s="1"/>
  <c r="AG1170" i="1"/>
  <c r="AJ1170" i="1" s="1"/>
  <c r="AG1171" i="1"/>
  <c r="AG1172" i="1"/>
  <c r="AJ1172" i="1" s="1"/>
  <c r="AG1173" i="1"/>
  <c r="AJ1173" i="1" s="1"/>
  <c r="AG1174" i="1"/>
  <c r="AG1175" i="1"/>
  <c r="AJ1175" i="1" s="1"/>
  <c r="AG1176" i="1"/>
  <c r="AI1176" i="1" s="1"/>
  <c r="AG1177" i="1"/>
  <c r="AJ1177" i="1" s="1"/>
  <c r="AG1178" i="1"/>
  <c r="AJ1178" i="1" s="1"/>
  <c r="AG1179" i="1"/>
  <c r="AJ1179" i="1" s="1"/>
  <c r="AG1180" i="1"/>
  <c r="AG1181" i="1"/>
  <c r="AG1182" i="1"/>
  <c r="AJ1182" i="1" s="1"/>
  <c r="AG1183" i="1"/>
  <c r="AG1184" i="1"/>
  <c r="AG1185" i="1"/>
  <c r="AG1186" i="1"/>
  <c r="AG1187" i="1"/>
  <c r="AJ1187" i="1" s="1"/>
  <c r="AG1188" i="1"/>
  <c r="AI1188" i="1" s="1"/>
  <c r="AG1189" i="1"/>
  <c r="AJ1189" i="1" s="1"/>
  <c r="AG1190" i="1"/>
  <c r="AJ1190" i="1" s="1"/>
  <c r="AG1191" i="1"/>
  <c r="AG1192" i="1"/>
  <c r="AJ1192" i="1" s="1"/>
  <c r="AG1193" i="1"/>
  <c r="AG1194" i="1"/>
  <c r="AJ1194" i="1" s="1"/>
  <c r="AG1195" i="1"/>
  <c r="AJ1195" i="1" s="1"/>
  <c r="AG1196" i="1"/>
  <c r="AJ1196" i="1" s="1"/>
  <c r="AG1197" i="1"/>
  <c r="AI1197" i="1" s="1"/>
  <c r="AG1198" i="1"/>
  <c r="AI1198" i="1" s="1"/>
  <c r="AG1199" i="1"/>
  <c r="AJ1199" i="1" s="1"/>
  <c r="AG1200" i="1"/>
  <c r="AJ1200" i="1" s="1"/>
  <c r="AG1201" i="1"/>
  <c r="AI1201" i="1" s="1"/>
  <c r="AG1202" i="1"/>
  <c r="AI1202" i="1" s="1"/>
  <c r="AG1203" i="1"/>
  <c r="AJ1203" i="1" s="1"/>
  <c r="AG1204" i="1"/>
  <c r="AI1204" i="1" s="1"/>
  <c r="AG1205" i="1"/>
  <c r="AI1205" i="1" s="1"/>
  <c r="AG1206" i="1"/>
  <c r="AJ1206" i="1" s="1"/>
  <c r="AG1207" i="1"/>
  <c r="AG1208" i="1"/>
  <c r="AJ1208" i="1" s="1"/>
  <c r="AG1209" i="1"/>
  <c r="AJ1209" i="1" s="1"/>
  <c r="AG1210" i="1"/>
  <c r="AJ1210" i="1" s="1"/>
  <c r="AG1211" i="1"/>
  <c r="AJ1211" i="1" s="1"/>
  <c r="AG1212" i="1"/>
  <c r="AJ1212" i="1" s="1"/>
  <c r="AG1213" i="1"/>
  <c r="AG1214" i="1"/>
  <c r="AI1214" i="1" s="1"/>
  <c r="AG1215" i="1"/>
  <c r="AI1215" i="1" s="1"/>
  <c r="AG1216" i="1"/>
  <c r="AI1216" i="1" s="1"/>
  <c r="AG1217" i="1"/>
  <c r="AG1218" i="1"/>
  <c r="AJ1218" i="1" s="1"/>
  <c r="AG1219" i="1"/>
  <c r="AG1220" i="1"/>
  <c r="AJ1220" i="1" s="1"/>
  <c r="AG1221" i="1"/>
  <c r="AJ1221" i="1" s="1"/>
  <c r="AG1222" i="1"/>
  <c r="AI1222" i="1" s="1"/>
  <c r="AG1223" i="1"/>
  <c r="AI1223" i="1" s="1"/>
  <c r="AG1224" i="1"/>
  <c r="AJ1224" i="1" s="1"/>
  <c r="AG1225" i="1"/>
  <c r="AJ1225" i="1" s="1"/>
  <c r="AG1226" i="1"/>
  <c r="AJ1226" i="1" s="1"/>
  <c r="AG1227" i="1"/>
  <c r="AI1227" i="1" s="1"/>
  <c r="AG1228" i="1"/>
  <c r="AJ1228" i="1" s="1"/>
  <c r="AG1229" i="1"/>
  <c r="AI1229" i="1" s="1"/>
  <c r="AG1230" i="1"/>
  <c r="AJ1230" i="1" s="1"/>
  <c r="AG1231" i="1"/>
  <c r="AG1232" i="1"/>
  <c r="AJ1232" i="1" s="1"/>
  <c r="AG1233" i="1"/>
  <c r="AJ1233" i="1" s="1"/>
  <c r="AG1234" i="1"/>
  <c r="AJ1234" i="1" s="1"/>
  <c r="AG1235" i="1"/>
  <c r="AJ1235" i="1" s="1"/>
  <c r="AG1236" i="1"/>
  <c r="AJ1236" i="1" s="1"/>
  <c r="AG1237" i="1"/>
  <c r="AG1238" i="1"/>
  <c r="AG1239" i="1"/>
  <c r="AJ1239" i="1" s="1"/>
  <c r="AG1240" i="1"/>
  <c r="AJ1240" i="1" s="1"/>
  <c r="AG1241" i="1"/>
  <c r="AI1241" i="1" s="1"/>
  <c r="AG1242" i="1"/>
  <c r="AJ1242" i="1" s="1"/>
  <c r="AG1243" i="1"/>
  <c r="AG1244" i="1"/>
  <c r="AI1244" i="1" s="1"/>
  <c r="AG1245" i="1"/>
  <c r="AI1245" i="1" s="1"/>
  <c r="AG1246" i="1"/>
  <c r="AJ1246" i="1" s="1"/>
  <c r="AG1247" i="1"/>
  <c r="AJ1247" i="1" s="1"/>
  <c r="AG1248" i="1"/>
  <c r="AJ1248" i="1" s="1"/>
  <c r="AG1249" i="1"/>
  <c r="AJ1249" i="1" s="1"/>
  <c r="AG1250" i="1"/>
  <c r="AJ1250" i="1" s="1"/>
  <c r="AG1251" i="1"/>
  <c r="AG1252" i="1"/>
  <c r="AG1253" i="1"/>
  <c r="AI1253" i="1" s="1"/>
  <c r="AG1254" i="1"/>
  <c r="AJ1254" i="1" s="1"/>
  <c r="AG1255" i="1"/>
  <c r="AJ1255" i="1" s="1"/>
  <c r="AG1256" i="1"/>
  <c r="AJ1256" i="1" s="1"/>
  <c r="AG1257" i="1"/>
  <c r="AI1257" i="1" s="1"/>
  <c r="AG1258" i="1"/>
  <c r="AI1258" i="1" s="1"/>
  <c r="AG1259" i="1"/>
  <c r="AI1259" i="1" s="1"/>
  <c r="AG1260" i="1"/>
  <c r="AJ1260" i="1" s="1"/>
  <c r="AG1261" i="1"/>
  <c r="AJ1261" i="1" s="1"/>
  <c r="AG1262" i="1"/>
  <c r="AG1263" i="1"/>
  <c r="AG1264" i="1"/>
  <c r="AG1265" i="1"/>
  <c r="AI1265" i="1" s="1"/>
  <c r="AG1266" i="1"/>
  <c r="AJ1266" i="1" s="1"/>
  <c r="AG1267" i="1"/>
  <c r="AG1268" i="1"/>
  <c r="AI1268" i="1" s="1"/>
  <c r="AG1269" i="1"/>
  <c r="AJ1269" i="1" s="1"/>
  <c r="AG1270" i="1"/>
  <c r="AJ1270" i="1" s="1"/>
  <c r="AG1271" i="1"/>
  <c r="AJ1271" i="1" s="1"/>
  <c r="AG1272" i="1"/>
  <c r="AJ1272" i="1" s="1"/>
  <c r="AG1273" i="1"/>
  <c r="AJ1273" i="1" s="1"/>
  <c r="AG1274" i="1"/>
  <c r="AG1275" i="1"/>
  <c r="AJ1275" i="1" s="1"/>
  <c r="AG1276" i="1"/>
  <c r="AG1277" i="1"/>
  <c r="AI1277" i="1" s="1"/>
  <c r="AG1278" i="1"/>
  <c r="AJ1278" i="1" s="1"/>
  <c r="AG1279" i="1"/>
  <c r="AG1280" i="1"/>
  <c r="AI1280" i="1" s="1"/>
  <c r="AG1281" i="1"/>
  <c r="AI1281" i="1" s="1"/>
  <c r="AG1282" i="1"/>
  <c r="AI1282" i="1" s="1"/>
  <c r="AG1283" i="1"/>
  <c r="AJ1283" i="1" s="1"/>
  <c r="AG1284" i="1"/>
  <c r="AJ1284" i="1" s="1"/>
  <c r="AG1285" i="1"/>
  <c r="AJ1285" i="1" s="1"/>
  <c r="AG1286" i="1"/>
  <c r="AJ1286" i="1" s="1"/>
  <c r="AG1287" i="1"/>
  <c r="AJ1287" i="1" s="1"/>
  <c r="AG1288" i="1"/>
  <c r="AJ1288" i="1" s="1"/>
  <c r="AG1289" i="1"/>
  <c r="AG1290" i="1"/>
  <c r="AJ1290" i="1" s="1"/>
  <c r="AG1291" i="1"/>
  <c r="AG1292" i="1"/>
  <c r="AJ1292" i="1" s="1"/>
  <c r="AG1293" i="1"/>
  <c r="AI1293" i="1" s="1"/>
  <c r="AG1294" i="1"/>
  <c r="AI1294" i="1" s="1"/>
  <c r="AG1295" i="1"/>
  <c r="AI1295" i="1" s="1"/>
  <c r="AG1296" i="1"/>
  <c r="AI1296" i="1" s="1"/>
  <c r="AG1297" i="1"/>
  <c r="AG1298" i="1"/>
  <c r="AG1299" i="1"/>
  <c r="AJ1299" i="1" s="1"/>
  <c r="AG1300" i="1"/>
  <c r="AG1301" i="1"/>
  <c r="AG1302" i="1"/>
  <c r="AJ1302" i="1" s="1"/>
  <c r="AG1303" i="1"/>
  <c r="AJ1303" i="1" s="1"/>
  <c r="AG1304" i="1"/>
  <c r="AJ1304" i="1" s="1"/>
  <c r="AG1305" i="1"/>
  <c r="AJ1305" i="1" s="1"/>
  <c r="AG1306" i="1"/>
  <c r="AI1306" i="1" s="1"/>
  <c r="AG1307" i="1"/>
  <c r="AI1307" i="1" s="1"/>
  <c r="AG1308" i="1"/>
  <c r="AI1308" i="1" s="1"/>
  <c r="AG1309" i="1"/>
  <c r="AG1310" i="1"/>
  <c r="AG1311" i="1"/>
  <c r="AG1312" i="1"/>
  <c r="AJ1312" i="1" s="1"/>
  <c r="AG1313" i="1"/>
  <c r="AI1313" i="1" s="1"/>
  <c r="AG1314" i="1"/>
  <c r="AJ1314" i="1" s="1"/>
  <c r="AG1315" i="1"/>
  <c r="AG1316" i="1"/>
  <c r="AG1317" i="1"/>
  <c r="AJ1317" i="1" s="1"/>
  <c r="AG1318" i="1"/>
  <c r="AJ1318" i="1" s="1"/>
  <c r="AG1319" i="1"/>
  <c r="AJ1319" i="1" s="1"/>
  <c r="AG1320" i="1"/>
  <c r="AI1320" i="1" s="1"/>
  <c r="AG1321" i="1"/>
  <c r="AI1321" i="1" s="1"/>
  <c r="AG1322" i="1"/>
  <c r="AJ1322" i="1" s="1"/>
  <c r="AG1323" i="1"/>
  <c r="AJ1323" i="1" s="1"/>
  <c r="AG1324" i="1"/>
  <c r="AJ1324" i="1" s="1"/>
  <c r="AG1325" i="1"/>
  <c r="AG1326" i="1"/>
  <c r="AJ1326" i="1" s="1"/>
  <c r="AG1327" i="1"/>
  <c r="AG1328" i="1"/>
  <c r="AJ1328" i="1" s="1"/>
  <c r="AG1329" i="1"/>
  <c r="AG1330" i="1"/>
  <c r="AG1331" i="1"/>
  <c r="AJ1331" i="1" s="1"/>
  <c r="AG1332" i="1"/>
  <c r="AJ1332" i="1" s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" i="1"/>
  <c r="AJ2" i="1" s="1"/>
  <c r="AI564" i="1" l="1"/>
  <c r="AI527" i="1"/>
  <c r="AJ936" i="1"/>
  <c r="AI1200" i="1"/>
  <c r="AJ647" i="1"/>
  <c r="AI647" i="1"/>
  <c r="AJ575" i="1"/>
  <c r="AI575" i="1"/>
  <c r="AI479" i="1"/>
  <c r="AJ479" i="1"/>
  <c r="AI1212" i="1"/>
  <c r="AI780" i="1"/>
  <c r="AI600" i="1"/>
  <c r="AJ792" i="1"/>
  <c r="AI1054" i="1"/>
  <c r="AI910" i="1"/>
  <c r="AI732" i="1"/>
  <c r="AJ935" i="1"/>
  <c r="AI1199" i="1"/>
  <c r="AJ1223" i="1"/>
  <c r="AJ1080" i="1"/>
  <c r="AJ768" i="1"/>
  <c r="AJ624" i="1"/>
  <c r="AI634" i="1"/>
  <c r="AJ634" i="1"/>
  <c r="AI1224" i="1"/>
  <c r="AI923" i="1"/>
  <c r="AI779" i="1"/>
  <c r="AI684" i="1"/>
  <c r="AI599" i="1"/>
  <c r="AJ1222" i="1"/>
  <c r="AJ1140" i="1"/>
  <c r="AJ1079" i="1"/>
  <c r="AJ996" i="1"/>
  <c r="AJ911" i="1"/>
  <c r="AJ623" i="1"/>
  <c r="AJ561" i="1"/>
  <c r="AI561" i="1"/>
  <c r="AI1236" i="1"/>
  <c r="AI1210" i="1"/>
  <c r="AI1092" i="1"/>
  <c r="AI1066" i="1"/>
  <c r="AI1053" i="1"/>
  <c r="AI948" i="1"/>
  <c r="AI922" i="1"/>
  <c r="AI909" i="1"/>
  <c r="AI804" i="1"/>
  <c r="AI791" i="1"/>
  <c r="AI778" i="1"/>
  <c r="AI731" i="1"/>
  <c r="AI683" i="1"/>
  <c r="AI598" i="1"/>
  <c r="AI525" i="1"/>
  <c r="AJ1296" i="1"/>
  <c r="AJ1259" i="1"/>
  <c r="AJ1139" i="1"/>
  <c r="AJ1078" i="1"/>
  <c r="AJ995" i="1"/>
  <c r="AJ971" i="1"/>
  <c r="AJ934" i="1"/>
  <c r="AJ848" i="1"/>
  <c r="AJ827" i="1"/>
  <c r="AJ660" i="1"/>
  <c r="AJ622" i="1"/>
  <c r="AJ536" i="1"/>
  <c r="AJ516" i="1"/>
  <c r="AI1056" i="1"/>
  <c r="AI912" i="1"/>
  <c r="AI528" i="1"/>
  <c r="AI1068" i="1"/>
  <c r="AI1055" i="1"/>
  <c r="AI924" i="1"/>
  <c r="AI635" i="1"/>
  <c r="AJ1320" i="1"/>
  <c r="AJ480" i="1"/>
  <c r="AJ694" i="1"/>
  <c r="AI694" i="1"/>
  <c r="AJ514" i="1"/>
  <c r="AI514" i="1"/>
  <c r="AI1211" i="1"/>
  <c r="AI1067" i="1"/>
  <c r="AI526" i="1"/>
  <c r="AJ680" i="1"/>
  <c r="AI680" i="1"/>
  <c r="AI524" i="1"/>
  <c r="AJ524" i="1"/>
  <c r="AI1248" i="1"/>
  <c r="AI1235" i="1"/>
  <c r="AI1209" i="1"/>
  <c r="AI1196" i="1"/>
  <c r="AI1104" i="1"/>
  <c r="AI1091" i="1"/>
  <c r="AI1065" i="1"/>
  <c r="AI960" i="1"/>
  <c r="AI947" i="1"/>
  <c r="AI921" i="1"/>
  <c r="AI816" i="1"/>
  <c r="AI803" i="1"/>
  <c r="AI790" i="1"/>
  <c r="AI777" i="1"/>
  <c r="AI682" i="1"/>
  <c r="AI648" i="1"/>
  <c r="AI597" i="1"/>
  <c r="AI504" i="1"/>
  <c r="AI466" i="1"/>
  <c r="AJ1313" i="1"/>
  <c r="AJ1295" i="1"/>
  <c r="AJ1277" i="1"/>
  <c r="AJ1258" i="1"/>
  <c r="AJ1157" i="1"/>
  <c r="AJ1138" i="1"/>
  <c r="AJ1013" i="1"/>
  <c r="AJ994" i="1"/>
  <c r="AJ970" i="1"/>
  <c r="AJ888" i="1"/>
  <c r="AJ869" i="1"/>
  <c r="AJ845" i="1"/>
  <c r="AJ826" i="1"/>
  <c r="AJ659" i="1"/>
  <c r="AJ621" i="1"/>
  <c r="AJ515" i="1"/>
  <c r="AI1128" i="1"/>
  <c r="AI984" i="1"/>
  <c r="AI840" i="1"/>
  <c r="AI696" i="1"/>
  <c r="AI612" i="1"/>
  <c r="AI539" i="1"/>
  <c r="AJ1217" i="1"/>
  <c r="AI1217" i="1"/>
  <c r="AI1193" i="1"/>
  <c r="AJ1193" i="1"/>
  <c r="AJ1145" i="1"/>
  <c r="AI1145" i="1"/>
  <c r="AI1085" i="1"/>
  <c r="AJ1085" i="1"/>
  <c r="AJ1037" i="1"/>
  <c r="AI1037" i="1"/>
  <c r="AJ989" i="1"/>
  <c r="AI989" i="1"/>
  <c r="AI977" i="1"/>
  <c r="AJ977" i="1"/>
  <c r="AJ881" i="1"/>
  <c r="AI881" i="1"/>
  <c r="AI821" i="1"/>
  <c r="AJ821" i="1"/>
  <c r="AI665" i="1"/>
  <c r="AJ665" i="1"/>
  <c r="AI1284" i="1"/>
  <c r="AI1232" i="1"/>
  <c r="AI1114" i="1"/>
  <c r="AI839" i="1"/>
  <c r="AI611" i="1"/>
  <c r="AJ593" i="1"/>
  <c r="AI712" i="1"/>
  <c r="AJ712" i="1"/>
  <c r="AJ592" i="1"/>
  <c r="AI592" i="1"/>
  <c r="AI1126" i="1"/>
  <c r="AI1060" i="1"/>
  <c r="AI1008" i="1"/>
  <c r="AI851" i="1"/>
  <c r="AJ693" i="1"/>
  <c r="AJ467" i="1"/>
  <c r="AI1272" i="1"/>
  <c r="AI743" i="1"/>
  <c r="AJ863" i="1"/>
  <c r="AJ551" i="1"/>
  <c r="AJ1301" i="1"/>
  <c r="AI1301" i="1"/>
  <c r="AJ1289" i="1"/>
  <c r="AI1289" i="1"/>
  <c r="AI1133" i="1"/>
  <c r="AJ1133" i="1"/>
  <c r="AJ917" i="1"/>
  <c r="AI917" i="1"/>
  <c r="AJ893" i="1"/>
  <c r="AI893" i="1"/>
  <c r="AI773" i="1"/>
  <c r="AJ773" i="1"/>
  <c r="AI957" i="1"/>
  <c r="AI813" i="1"/>
  <c r="AJ468" i="1"/>
  <c r="AI1100" i="1"/>
  <c r="AI982" i="1"/>
  <c r="AJ1308" i="1"/>
  <c r="AJ485" i="1"/>
  <c r="AI675" i="1"/>
  <c r="AJ675" i="1"/>
  <c r="AI663" i="1"/>
  <c r="AJ663" i="1"/>
  <c r="AI615" i="1"/>
  <c r="AJ615" i="1"/>
  <c r="AI603" i="1"/>
  <c r="AJ603" i="1"/>
  <c r="AI579" i="1"/>
  <c r="AJ579" i="1"/>
  <c r="AI555" i="1"/>
  <c r="AJ555" i="1"/>
  <c r="AI507" i="1"/>
  <c r="AJ507" i="1"/>
  <c r="AI1269" i="1"/>
  <c r="AI1256" i="1"/>
  <c r="AI1203" i="1"/>
  <c r="AI1190" i="1"/>
  <c r="AI1177" i="1"/>
  <c r="AI1164" i="1"/>
  <c r="AI1151" i="1"/>
  <c r="AI1125" i="1"/>
  <c r="AI1046" i="1"/>
  <c r="AI1020" i="1"/>
  <c r="AI1007" i="1"/>
  <c r="AI981" i="1"/>
  <c r="AI928" i="1"/>
  <c r="AI889" i="1"/>
  <c r="AI876" i="1"/>
  <c r="AI850" i="1"/>
  <c r="AI837" i="1"/>
  <c r="AI770" i="1"/>
  <c r="AI755" i="1"/>
  <c r="AI725" i="1"/>
  <c r="AI709" i="1"/>
  <c r="AI658" i="1"/>
  <c r="AI587" i="1"/>
  <c r="AI477" i="1"/>
  <c r="AJ1307" i="1"/>
  <c r="AJ1268" i="1"/>
  <c r="AJ1127" i="1"/>
  <c r="AJ1088" i="1"/>
  <c r="AJ1045" i="1"/>
  <c r="AJ983" i="1"/>
  <c r="AJ940" i="1"/>
  <c r="AJ901" i="1"/>
  <c r="AJ796" i="1"/>
  <c r="AJ754" i="1"/>
  <c r="AJ734" i="1"/>
  <c r="AJ692" i="1"/>
  <c r="AJ672" i="1"/>
  <c r="AJ652" i="1"/>
  <c r="AJ610" i="1"/>
  <c r="AJ567" i="1"/>
  <c r="AJ548" i="1"/>
  <c r="AJ484" i="1"/>
  <c r="AI1115" i="1"/>
  <c r="AJ1181" i="1"/>
  <c r="AI1181" i="1"/>
  <c r="AI929" i="1"/>
  <c r="AJ929" i="1"/>
  <c r="AI1101" i="1"/>
  <c r="AI944" i="1"/>
  <c r="AI695" i="1"/>
  <c r="AI772" i="1"/>
  <c r="AJ772" i="1"/>
  <c r="AJ736" i="1"/>
  <c r="AI736" i="1"/>
  <c r="AI1283" i="1"/>
  <c r="AI756" i="1"/>
  <c r="AJ1005" i="1"/>
  <c r="AJ941" i="1"/>
  <c r="AI602" i="1"/>
  <c r="AJ602" i="1"/>
  <c r="AI1228" i="1"/>
  <c r="AI1189" i="1"/>
  <c r="AI1163" i="1"/>
  <c r="AI1150" i="1"/>
  <c r="AI1084" i="1"/>
  <c r="AI1032" i="1"/>
  <c r="AI1006" i="1"/>
  <c r="AI993" i="1"/>
  <c r="AI927" i="1"/>
  <c r="AI914" i="1"/>
  <c r="AI875" i="1"/>
  <c r="AI862" i="1"/>
  <c r="AI836" i="1"/>
  <c r="AI723" i="1"/>
  <c r="AI605" i="1"/>
  <c r="AI586" i="1"/>
  <c r="AI569" i="1"/>
  <c r="AI549" i="1"/>
  <c r="AI494" i="1"/>
  <c r="AI476" i="1"/>
  <c r="AJ1306" i="1"/>
  <c r="AJ1229" i="1"/>
  <c r="AJ1188" i="1"/>
  <c r="AJ1169" i="1"/>
  <c r="AJ1044" i="1"/>
  <c r="AJ1025" i="1"/>
  <c r="AJ1001" i="1"/>
  <c r="AJ939" i="1"/>
  <c r="AJ900" i="1"/>
  <c r="AJ857" i="1"/>
  <c r="AJ838" i="1"/>
  <c r="AJ795" i="1"/>
  <c r="AJ753" i="1"/>
  <c r="AJ733" i="1"/>
  <c r="AJ651" i="1"/>
  <c r="AJ627" i="1"/>
  <c r="AJ609" i="1"/>
  <c r="AJ588" i="1"/>
  <c r="AJ565" i="1"/>
  <c r="AJ545" i="1"/>
  <c r="AJ483" i="1"/>
  <c r="AJ465" i="1"/>
  <c r="AJ1325" i="1"/>
  <c r="AI1325" i="1"/>
  <c r="AI1271" i="1"/>
  <c r="AI852" i="1"/>
  <c r="AI742" i="1"/>
  <c r="AI572" i="1"/>
  <c r="AI538" i="1"/>
  <c r="AI501" i="1"/>
  <c r="AJ636" i="1"/>
  <c r="AJ550" i="1"/>
  <c r="AJ760" i="1"/>
  <c r="AI760" i="1"/>
  <c r="AI508" i="1"/>
  <c r="AJ508" i="1"/>
  <c r="AI1270" i="1"/>
  <c r="AI1152" i="1"/>
  <c r="AI741" i="1"/>
  <c r="AI478" i="1"/>
  <c r="AJ1109" i="1"/>
  <c r="AJ965" i="1"/>
  <c r="AJ797" i="1"/>
  <c r="AJ568" i="1"/>
  <c r="AJ746" i="1"/>
  <c r="AI746" i="1"/>
  <c r="AI650" i="1"/>
  <c r="AJ650" i="1"/>
  <c r="AI589" i="1"/>
  <c r="AJ589" i="1"/>
  <c r="AI493" i="1"/>
  <c r="AJ493" i="1"/>
  <c r="AI1332" i="1"/>
  <c r="AI1319" i="1"/>
  <c r="AI1240" i="1"/>
  <c r="AI1175" i="1"/>
  <c r="AI1162" i="1"/>
  <c r="AI1149" i="1"/>
  <c r="AI1083" i="1"/>
  <c r="AI1070" i="1"/>
  <c r="AI1018" i="1"/>
  <c r="AI992" i="1"/>
  <c r="AI913" i="1"/>
  <c r="AI861" i="1"/>
  <c r="AI689" i="1"/>
  <c r="AI671" i="1"/>
  <c r="AI620" i="1"/>
  <c r="AI585" i="1"/>
  <c r="AI532" i="1"/>
  <c r="AI492" i="1"/>
  <c r="AJ1265" i="1"/>
  <c r="AJ1205" i="1"/>
  <c r="AJ833" i="1"/>
  <c r="AJ708" i="1"/>
  <c r="AJ608" i="1"/>
  <c r="AJ482" i="1"/>
  <c r="AJ594" i="1"/>
  <c r="AI594" i="1"/>
  <c r="AJ522" i="1"/>
  <c r="AI522" i="1"/>
  <c r="AJ498" i="1"/>
  <c r="AI498" i="1"/>
  <c r="AI679" i="1"/>
  <c r="AI387" i="1"/>
  <c r="AL387" i="1" s="1"/>
  <c r="AI189" i="1"/>
  <c r="AJ5" i="1"/>
  <c r="AJ257" i="1"/>
  <c r="AJ449" i="1"/>
  <c r="AJ192" i="1"/>
  <c r="AJ72" i="1"/>
  <c r="AI413" i="1"/>
  <c r="AI113" i="1"/>
  <c r="AI341" i="1"/>
  <c r="AI389" i="1"/>
  <c r="AI186" i="1"/>
  <c r="AJ252" i="1"/>
  <c r="AJ41" i="1"/>
  <c r="AI381" i="1"/>
  <c r="AI174" i="1"/>
  <c r="AJ204" i="1"/>
  <c r="AJ29" i="1"/>
  <c r="AI342" i="1"/>
  <c r="AI173" i="1"/>
  <c r="AJ454" i="1"/>
  <c r="AJ197" i="1"/>
  <c r="AJ13" i="1"/>
  <c r="AI340" i="1"/>
  <c r="AI112" i="1"/>
  <c r="AJ445" i="1"/>
  <c r="AJ169" i="1"/>
  <c r="AI321" i="1"/>
  <c r="AI89" i="1"/>
  <c r="AJ432" i="1"/>
  <c r="AJ168" i="1"/>
  <c r="AI316" i="1"/>
  <c r="AI81" i="1"/>
  <c r="AJ420" i="1"/>
  <c r="AJ125" i="1"/>
  <c r="AI45" i="1"/>
  <c r="AJ360" i="1"/>
  <c r="AJ108" i="1"/>
  <c r="AI256" i="1"/>
  <c r="AI42" i="1"/>
  <c r="AJ348" i="1"/>
  <c r="AJ97" i="1"/>
  <c r="AI245" i="1"/>
  <c r="AJ288" i="1"/>
  <c r="AJ82" i="1"/>
  <c r="AI414" i="1"/>
  <c r="AI225" i="1"/>
  <c r="AI17" i="1"/>
  <c r="AJ262" i="1"/>
  <c r="AJ77" i="1"/>
  <c r="AJ358" i="1"/>
  <c r="AJ274" i="1"/>
  <c r="AI393" i="1"/>
  <c r="AI249" i="1"/>
  <c r="AI178" i="1"/>
  <c r="AI93" i="1"/>
  <c r="AJ353" i="1"/>
  <c r="AJ269" i="1"/>
  <c r="AI390" i="1"/>
  <c r="AI322" i="1"/>
  <c r="AI246" i="1"/>
  <c r="AI177" i="1"/>
  <c r="AI90" i="1"/>
  <c r="AI28" i="1"/>
  <c r="AJ444" i="1"/>
  <c r="AJ349" i="1"/>
  <c r="AJ264" i="1"/>
  <c r="AJ96" i="1"/>
  <c r="AJ12" i="1"/>
  <c r="AI222" i="1"/>
  <c r="AI461" i="1"/>
  <c r="AI377" i="1"/>
  <c r="AI306" i="1"/>
  <c r="AI221" i="1"/>
  <c r="AI149" i="1"/>
  <c r="AJ396" i="1"/>
  <c r="AJ317" i="1"/>
  <c r="AJ239" i="1"/>
  <c r="AJ161" i="1"/>
  <c r="AJ70" i="1"/>
  <c r="AI78" i="1"/>
  <c r="AI357" i="1"/>
  <c r="AI293" i="1"/>
  <c r="AI213" i="1"/>
  <c r="AI138" i="1"/>
  <c r="AI57" i="1"/>
  <c r="AJ385" i="1"/>
  <c r="AJ301" i="1"/>
  <c r="AJ233" i="1"/>
  <c r="AJ157" i="1"/>
  <c r="AJ65" i="1"/>
  <c r="AI6" i="1"/>
  <c r="AJ335" i="1"/>
  <c r="AJ329" i="1"/>
  <c r="AI426" i="1"/>
  <c r="AI354" i="1"/>
  <c r="AI281" i="1"/>
  <c r="AI210" i="1"/>
  <c r="AI54" i="1"/>
  <c r="AJ384" i="1"/>
  <c r="AJ300" i="1"/>
  <c r="AJ228" i="1"/>
  <c r="AJ156" i="1"/>
  <c r="AJ61" i="1"/>
  <c r="AJ166" i="1"/>
  <c r="AI425" i="1"/>
  <c r="AI270" i="1"/>
  <c r="AI209" i="1"/>
  <c r="AI124" i="1"/>
  <c r="AI53" i="1"/>
  <c r="AJ457" i="1"/>
  <c r="AJ370" i="1"/>
  <c r="AJ144" i="1"/>
  <c r="AJ60" i="1"/>
  <c r="AI318" i="1"/>
  <c r="AI378" i="1"/>
  <c r="AI417" i="1"/>
  <c r="AI345" i="1"/>
  <c r="AI258" i="1"/>
  <c r="AI190" i="1"/>
  <c r="AI114" i="1"/>
  <c r="AI46" i="1"/>
  <c r="AJ456" i="1"/>
  <c r="AJ365" i="1"/>
  <c r="AJ289" i="1"/>
  <c r="AJ205" i="1"/>
  <c r="AJ132" i="1"/>
  <c r="AJ47" i="1"/>
  <c r="AI286" i="1"/>
  <c r="AI154" i="1"/>
  <c r="AI22" i="1"/>
  <c r="AJ431" i="1"/>
  <c r="AJ395" i="1"/>
  <c r="AJ334" i="1"/>
  <c r="AJ238" i="1"/>
  <c r="AJ143" i="1"/>
  <c r="AJ107" i="1"/>
  <c r="AI453" i="1"/>
  <c r="AI423" i="1"/>
  <c r="AI285" i="1"/>
  <c r="AI153" i="1"/>
  <c r="AI118" i="1"/>
  <c r="AI21" i="1"/>
  <c r="AJ430" i="1"/>
  <c r="AJ394" i="1"/>
  <c r="AJ299" i="1"/>
  <c r="AJ203" i="1"/>
  <c r="AJ142" i="1"/>
  <c r="AJ106" i="1"/>
  <c r="AJ11" i="1"/>
  <c r="AI450" i="1"/>
  <c r="AI418" i="1"/>
  <c r="AI382" i="1"/>
  <c r="AI346" i="1"/>
  <c r="AI282" i="1"/>
  <c r="AI250" i="1"/>
  <c r="AI214" i="1"/>
  <c r="AI185" i="1"/>
  <c r="AI150" i="1"/>
  <c r="AI117" i="1"/>
  <c r="AI52" i="1"/>
  <c r="AI18" i="1"/>
  <c r="AJ455" i="1"/>
  <c r="AJ359" i="1"/>
  <c r="AJ324" i="1"/>
  <c r="AJ298" i="1"/>
  <c r="AJ263" i="1"/>
  <c r="AJ229" i="1"/>
  <c r="AJ202" i="1"/>
  <c r="AJ167" i="1"/>
  <c r="AJ137" i="1"/>
  <c r="AJ101" i="1"/>
  <c r="AJ71" i="1"/>
  <c r="AJ36" i="1"/>
  <c r="AJ10" i="1"/>
  <c r="AJ323" i="1"/>
  <c r="AJ35" i="1"/>
  <c r="AI447" i="1"/>
  <c r="AI310" i="1"/>
  <c r="AJ227" i="1"/>
  <c r="AJ131" i="1"/>
  <c r="AJ34" i="1"/>
  <c r="AJ191" i="1"/>
  <c r="AJ130" i="1"/>
  <c r="AJ287" i="1"/>
  <c r="AI2" i="1"/>
  <c r="AL2" i="1" s="1"/>
  <c r="AI438" i="1"/>
  <c r="AI405" i="1"/>
  <c r="AI369" i="1"/>
  <c r="AI305" i="1"/>
  <c r="AI237" i="1"/>
  <c r="AI201" i="1"/>
  <c r="AI172" i="1"/>
  <c r="AI105" i="1"/>
  <c r="AI69" i="1"/>
  <c r="AJ443" i="1"/>
  <c r="AJ408" i="1"/>
  <c r="AJ347" i="1"/>
  <c r="AJ312" i="1"/>
  <c r="AJ216" i="1"/>
  <c r="AJ155" i="1"/>
  <c r="AJ120" i="1"/>
  <c r="AJ59" i="1"/>
  <c r="AJ24" i="1"/>
  <c r="AJ419" i="1"/>
  <c r="AI309" i="1"/>
  <c r="AI273" i="1"/>
  <c r="AJ383" i="1"/>
  <c r="AI406" i="1"/>
  <c r="AI437" i="1"/>
  <c r="AI402" i="1"/>
  <c r="AI366" i="1"/>
  <c r="AI333" i="1"/>
  <c r="AI268" i="1"/>
  <c r="AI234" i="1"/>
  <c r="AI198" i="1"/>
  <c r="AI102" i="1"/>
  <c r="AI66" i="1"/>
  <c r="AI33" i="1"/>
  <c r="AJ442" i="1"/>
  <c r="AJ407" i="1"/>
  <c r="AJ373" i="1"/>
  <c r="AJ311" i="1"/>
  <c r="AJ215" i="1"/>
  <c r="AJ180" i="1"/>
  <c r="AJ119" i="1"/>
  <c r="AJ85" i="1"/>
  <c r="AJ58" i="1"/>
  <c r="AJ23" i="1"/>
  <c r="AI141" i="1"/>
  <c r="AI9" i="1"/>
  <c r="AI441" i="1"/>
  <c r="AJ313" i="1"/>
  <c r="AJ251" i="1"/>
  <c r="AJ94" i="1"/>
  <c r="AI401" i="1"/>
  <c r="AI330" i="1"/>
  <c r="AI297" i="1"/>
  <c r="AI165" i="1"/>
  <c r="AI129" i="1"/>
  <c r="AI30" i="1"/>
  <c r="AJ372" i="1"/>
  <c r="AJ276" i="1"/>
  <c r="AJ241" i="1"/>
  <c r="AJ179" i="1"/>
  <c r="AJ84" i="1"/>
  <c r="AJ226" i="1"/>
  <c r="AJ95" i="1"/>
  <c r="AJ25" i="1"/>
  <c r="AI429" i="1"/>
  <c r="AI294" i="1"/>
  <c r="AI261" i="1"/>
  <c r="AI196" i="1"/>
  <c r="AI162" i="1"/>
  <c r="AI126" i="1"/>
  <c r="AJ433" i="1"/>
  <c r="AJ371" i="1"/>
  <c r="AJ336" i="1"/>
  <c r="AJ275" i="1"/>
  <c r="AJ240" i="1"/>
  <c r="AJ145" i="1"/>
  <c r="AJ83" i="1"/>
  <c r="AJ48" i="1"/>
  <c r="AI376" i="1"/>
  <c r="AI352" i="1"/>
  <c r="AI208" i="1"/>
  <c r="AI64" i="1"/>
  <c r="AI375" i="1"/>
  <c r="AI292" i="1"/>
  <c r="AI148" i="1"/>
  <c r="AI4" i="1"/>
  <c r="AJ325" i="1"/>
  <c r="AJ181" i="1"/>
  <c r="AJ37" i="1"/>
  <c r="AI448" i="1"/>
  <c r="AI424" i="1"/>
  <c r="AI400" i="1"/>
  <c r="AI232" i="1"/>
  <c r="AI88" i="1"/>
  <c r="AJ409" i="1"/>
  <c r="AJ265" i="1"/>
  <c r="AJ121" i="1"/>
  <c r="AI364" i="1"/>
  <c r="AI280" i="1"/>
  <c r="AI136" i="1"/>
  <c r="AI399" i="1"/>
  <c r="AJ399" i="1"/>
  <c r="AI351" i="1"/>
  <c r="AJ351" i="1"/>
  <c r="AI339" i="1"/>
  <c r="AJ339" i="1"/>
  <c r="AI327" i="1"/>
  <c r="AJ327" i="1"/>
  <c r="AI315" i="1"/>
  <c r="AJ315" i="1"/>
  <c r="AI303" i="1"/>
  <c r="AJ303" i="1"/>
  <c r="AI291" i="1"/>
  <c r="AJ291" i="1"/>
  <c r="AI279" i="1"/>
  <c r="AJ279" i="1"/>
  <c r="AI267" i="1"/>
  <c r="AJ267" i="1"/>
  <c r="AI255" i="1"/>
  <c r="AJ255" i="1"/>
  <c r="AI243" i="1"/>
  <c r="AJ243" i="1"/>
  <c r="AI231" i="1"/>
  <c r="AJ231" i="1"/>
  <c r="AI219" i="1"/>
  <c r="AJ219" i="1"/>
  <c r="AI207" i="1"/>
  <c r="AJ207" i="1"/>
  <c r="AI195" i="1"/>
  <c r="AJ195" i="1"/>
  <c r="AI183" i="1"/>
  <c r="AJ183" i="1"/>
  <c r="AI171" i="1"/>
  <c r="AJ171" i="1"/>
  <c r="AI159" i="1"/>
  <c r="AJ159" i="1"/>
  <c r="AI147" i="1"/>
  <c r="AJ147" i="1"/>
  <c r="AI135" i="1"/>
  <c r="AJ135" i="1"/>
  <c r="AI123" i="1"/>
  <c r="AJ123" i="1"/>
  <c r="AI111" i="1"/>
  <c r="AJ111" i="1"/>
  <c r="AI99" i="1"/>
  <c r="AJ99" i="1"/>
  <c r="AI87" i="1"/>
  <c r="AJ87" i="1"/>
  <c r="AI75" i="1"/>
  <c r="AJ75" i="1"/>
  <c r="AI63" i="1"/>
  <c r="AJ63" i="1"/>
  <c r="AI51" i="1"/>
  <c r="AJ51" i="1"/>
  <c r="AI39" i="1"/>
  <c r="AJ39" i="1"/>
  <c r="AI27" i="1"/>
  <c r="AJ27" i="1"/>
  <c r="AI15" i="1"/>
  <c r="AJ15" i="1"/>
  <c r="AI3" i="1"/>
  <c r="AJ3" i="1"/>
  <c r="AI388" i="1"/>
  <c r="AI363" i="1"/>
  <c r="AI220" i="1"/>
  <c r="AI76" i="1"/>
  <c r="AJ397" i="1"/>
  <c r="AJ253" i="1"/>
  <c r="AJ109" i="1"/>
  <c r="AI458" i="1"/>
  <c r="AJ458" i="1"/>
  <c r="AI446" i="1"/>
  <c r="AJ446" i="1"/>
  <c r="AI434" i="1"/>
  <c r="AJ434" i="1"/>
  <c r="AI422" i="1"/>
  <c r="AJ422" i="1"/>
  <c r="AI410" i="1"/>
  <c r="AJ410" i="1"/>
  <c r="AI398" i="1"/>
  <c r="AJ398" i="1"/>
  <c r="AI386" i="1"/>
  <c r="AJ386" i="1"/>
  <c r="AI374" i="1"/>
  <c r="AJ374" i="1"/>
  <c r="AI362" i="1"/>
  <c r="AJ362" i="1"/>
  <c r="AI350" i="1"/>
  <c r="AJ350" i="1"/>
  <c r="AI338" i="1"/>
  <c r="AJ338" i="1"/>
  <c r="AI326" i="1"/>
  <c r="AJ326" i="1"/>
  <c r="AI314" i="1"/>
  <c r="AJ314" i="1"/>
  <c r="AI302" i="1"/>
  <c r="AJ302" i="1"/>
  <c r="AI290" i="1"/>
  <c r="AJ290" i="1"/>
  <c r="AI278" i="1"/>
  <c r="AJ278" i="1"/>
  <c r="AI266" i="1"/>
  <c r="AJ266" i="1"/>
  <c r="AI254" i="1"/>
  <c r="AJ254" i="1"/>
  <c r="AI242" i="1"/>
  <c r="AJ242" i="1"/>
  <c r="AI230" i="1"/>
  <c r="AJ230" i="1"/>
  <c r="AI218" i="1"/>
  <c r="AJ218" i="1"/>
  <c r="AI206" i="1"/>
  <c r="AJ206" i="1"/>
  <c r="AI194" i="1"/>
  <c r="AJ194" i="1"/>
  <c r="AI182" i="1"/>
  <c r="AJ182" i="1"/>
  <c r="AI170" i="1"/>
  <c r="AJ170" i="1"/>
  <c r="AI158" i="1"/>
  <c r="AJ158" i="1"/>
  <c r="AI146" i="1"/>
  <c r="AJ146" i="1"/>
  <c r="AI134" i="1"/>
  <c r="AJ134" i="1"/>
  <c r="AI122" i="1"/>
  <c r="AJ122" i="1"/>
  <c r="AI110" i="1"/>
  <c r="AJ110" i="1"/>
  <c r="AI98" i="1"/>
  <c r="AJ98" i="1"/>
  <c r="AI86" i="1"/>
  <c r="AJ86" i="1"/>
  <c r="AI74" i="1"/>
  <c r="AJ74" i="1"/>
  <c r="AI62" i="1"/>
  <c r="AJ62" i="1"/>
  <c r="AI50" i="1"/>
  <c r="AJ50" i="1"/>
  <c r="AI38" i="1"/>
  <c r="AJ38" i="1"/>
  <c r="AI26" i="1"/>
  <c r="AJ26" i="1"/>
  <c r="AI14" i="1"/>
  <c r="AJ14" i="1"/>
  <c r="AI460" i="1"/>
  <c r="AI436" i="1"/>
  <c r="AI412" i="1"/>
  <c r="AI304" i="1"/>
  <c r="AI160" i="1"/>
  <c r="AI16" i="1"/>
  <c r="AJ337" i="1"/>
  <c r="AJ193" i="1"/>
  <c r="AJ49" i="1"/>
  <c r="AI459" i="1"/>
  <c r="AI435" i="1"/>
  <c r="AI411" i="1"/>
  <c r="AI244" i="1"/>
  <c r="AI100" i="1"/>
  <c r="AJ421" i="1"/>
  <c r="AJ277" i="1"/>
  <c r="AJ133" i="1"/>
  <c r="AI328" i="1"/>
  <c r="AI184" i="1"/>
  <c r="AI40" i="1"/>
  <c r="AJ361" i="1"/>
  <c r="AJ217" i="1"/>
  <c r="AJ73" i="1"/>
  <c r="AI452" i="1"/>
  <c r="AI440" i="1"/>
  <c r="AI428" i="1"/>
  <c r="AI416" i="1"/>
  <c r="AI404" i="1"/>
  <c r="AI392" i="1"/>
  <c r="AI380" i="1"/>
  <c r="AI368" i="1"/>
  <c r="AI356" i="1"/>
  <c r="AI344" i="1"/>
  <c r="AI332" i="1"/>
  <c r="AI320" i="1"/>
  <c r="AI308" i="1"/>
  <c r="AI296" i="1"/>
  <c r="AI284" i="1"/>
  <c r="AI272" i="1"/>
  <c r="AI260" i="1"/>
  <c r="AI248" i="1"/>
  <c r="AI236" i="1"/>
  <c r="AI224" i="1"/>
  <c r="AI212" i="1"/>
  <c r="AI200" i="1"/>
  <c r="AI188" i="1"/>
  <c r="AI176" i="1"/>
  <c r="AI164" i="1"/>
  <c r="AI152" i="1"/>
  <c r="AI140" i="1"/>
  <c r="AI128" i="1"/>
  <c r="AI116" i="1"/>
  <c r="AI104" i="1"/>
  <c r="AI92" i="1"/>
  <c r="AI80" i="1"/>
  <c r="AI68" i="1"/>
  <c r="AI56" i="1"/>
  <c r="AI44" i="1"/>
  <c r="AI32" i="1"/>
  <c r="AI20" i="1"/>
  <c r="AI8" i="1"/>
  <c r="AI451" i="1"/>
  <c r="AI439" i="1"/>
  <c r="AI427" i="1"/>
  <c r="AI415" i="1"/>
  <c r="AI403" i="1"/>
  <c r="AI391" i="1"/>
  <c r="AI379" i="1"/>
  <c r="AI367" i="1"/>
  <c r="AI355" i="1"/>
  <c r="AI343" i="1"/>
  <c r="AI331" i="1"/>
  <c r="AI319" i="1"/>
  <c r="AI307" i="1"/>
  <c r="AI295" i="1"/>
  <c r="AI283" i="1"/>
  <c r="AI271" i="1"/>
  <c r="AI259" i="1"/>
  <c r="AI247" i="1"/>
  <c r="AI235" i="1"/>
  <c r="AI223" i="1"/>
  <c r="AI211" i="1"/>
  <c r="AI199" i="1"/>
  <c r="AI187" i="1"/>
  <c r="AI175" i="1"/>
  <c r="AI163" i="1"/>
  <c r="AI151" i="1"/>
  <c r="AI139" i="1"/>
  <c r="AI127" i="1"/>
  <c r="AI115" i="1"/>
  <c r="AI103" i="1"/>
  <c r="AI91" i="1"/>
  <c r="AI79" i="1"/>
  <c r="AI67" i="1"/>
  <c r="AI55" i="1"/>
  <c r="AI43" i="1"/>
  <c r="AI31" i="1"/>
  <c r="AI19" i="1"/>
  <c r="AI7" i="1"/>
  <c r="AL7" i="1" s="1"/>
  <c r="I51" i="9"/>
  <c r="F70" i="10"/>
  <c r="E195" i="10" s="1"/>
  <c r="E68" i="10"/>
  <c r="F67" i="10"/>
  <c r="B64" i="10"/>
  <c r="M8" i="6"/>
  <c r="D51" i="6"/>
  <c r="D106" i="9"/>
  <c r="B1" i="9"/>
  <c r="B54" i="9" s="1"/>
  <c r="M8" i="9"/>
  <c r="O3" i="9"/>
  <c r="M1" i="9" s="1"/>
  <c r="N7" i="9"/>
  <c r="N6" i="9"/>
  <c r="N5" i="9"/>
  <c r="F106" i="9" l="1"/>
  <c r="N8" i="9"/>
  <c r="A1" i="6" l="1"/>
  <c r="F50" i="5" l="1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A2" i="5" l="1" a="1"/>
  <c r="C42" i="5" s="1"/>
  <c r="B47" i="9" l="1"/>
  <c r="C46" i="9"/>
  <c r="C99" i="9" s="1"/>
  <c r="B46" i="9"/>
  <c r="B49" i="9"/>
  <c r="C48" i="9"/>
  <c r="C101" i="9" s="1"/>
  <c r="B45" i="9"/>
  <c r="C50" i="9"/>
  <c r="C103" i="9" s="1"/>
  <c r="C44" i="9"/>
  <c r="C97" i="9" s="1"/>
  <c r="B50" i="9"/>
  <c r="C49" i="9"/>
  <c r="C102" i="9" s="1"/>
  <c r="A43" i="9"/>
  <c r="B96" i="9" s="1"/>
  <c r="B48" i="9"/>
  <c r="C47" i="9"/>
  <c r="C100" i="9" s="1"/>
  <c r="B47" i="6"/>
  <c r="B48" i="6"/>
  <c r="B49" i="6"/>
  <c r="B50" i="6"/>
  <c r="A43" i="6"/>
  <c r="C48" i="6"/>
  <c r="C50" i="6"/>
  <c r="C43" i="6"/>
  <c r="B44" i="6"/>
  <c r="B45" i="6"/>
  <c r="B46" i="6"/>
  <c r="C44" i="6"/>
  <c r="C45" i="6"/>
  <c r="C46" i="6"/>
  <c r="D42" i="5" a="1"/>
  <c r="C45" i="9" s="1"/>
  <c r="C98" i="9" s="1"/>
  <c r="A2" i="5"/>
  <c r="C10" i="5"/>
  <c r="C2" i="5"/>
  <c r="C34" i="5"/>
  <c r="C26" i="5"/>
  <c r="C18" i="5"/>
  <c r="AL456" i="1" l="1"/>
  <c r="AL385" i="1"/>
  <c r="AL181" i="1"/>
  <c r="AL85" i="1"/>
  <c r="AL197" i="1"/>
  <c r="AL326" i="1"/>
  <c r="AL443" i="1"/>
  <c r="AL407" i="1"/>
  <c r="AL359" i="1"/>
  <c r="AL131" i="1"/>
  <c r="AL413" i="1"/>
  <c r="AL149" i="1"/>
  <c r="AL113" i="1"/>
  <c r="AL29" i="1"/>
  <c r="AL1956" i="1"/>
  <c r="AL1860" i="1"/>
  <c r="AL1620" i="1"/>
  <c r="AL1998" i="1"/>
  <c r="AL1974" i="1"/>
  <c r="AL1938" i="1"/>
  <c r="AL1908" i="1"/>
  <c r="AL1878" i="1"/>
  <c r="AL1836" i="1"/>
  <c r="AL1812" i="1"/>
  <c r="AL1788" i="1"/>
  <c r="AL1758" i="1"/>
  <c r="AL1728" i="1"/>
  <c r="AL1698" i="1"/>
  <c r="AL1668" i="1"/>
  <c r="AL1626" i="1"/>
  <c r="AL1518" i="1"/>
  <c r="AL1962" i="1"/>
  <c r="AL1854" i="1"/>
  <c r="AL1512" i="1"/>
  <c r="AL1992" i="1"/>
  <c r="AL1968" i="1"/>
  <c r="AL1950" i="1"/>
  <c r="AL1926" i="1"/>
  <c r="AL1920" i="1"/>
  <c r="AL1896" i="1"/>
  <c r="AL1890" i="1"/>
  <c r="AL1866" i="1"/>
  <c r="AL1848" i="1"/>
  <c r="AL1824" i="1"/>
  <c r="AL1818" i="1"/>
  <c r="AL1794" i="1"/>
  <c r="AL1782" i="1"/>
  <c r="AL1764" i="1"/>
  <c r="AL1752" i="1"/>
  <c r="AL1734" i="1"/>
  <c r="AL1722" i="1"/>
  <c r="AL1704" i="1"/>
  <c r="AL1692" i="1"/>
  <c r="AL1680" i="1"/>
  <c r="AL1644" i="1"/>
  <c r="AL1548" i="1"/>
  <c r="AL1986" i="1"/>
  <c r="AL1944" i="1"/>
  <c r="AL1914" i="1"/>
  <c r="AL1884" i="1"/>
  <c r="AL1830" i="1"/>
  <c r="AL1806" i="1"/>
  <c r="AL1776" i="1"/>
  <c r="AL1746" i="1"/>
  <c r="AL1710" i="1"/>
  <c r="AL1674" i="1"/>
  <c r="AL1656" i="1"/>
  <c r="AL1632" i="1"/>
  <c r="AL1608" i="1"/>
  <c r="AL1596" i="1"/>
  <c r="AL1584" i="1"/>
  <c r="AL1572" i="1"/>
  <c r="AL1560" i="1"/>
  <c r="AL1542" i="1"/>
  <c r="AL1524" i="1"/>
  <c r="AL1482" i="1"/>
  <c r="AL71" i="1"/>
  <c r="AL1980" i="1"/>
  <c r="AL1932" i="1"/>
  <c r="AL1902" i="1"/>
  <c r="AL1872" i="1"/>
  <c r="AL1842" i="1"/>
  <c r="AL1800" i="1"/>
  <c r="AL1770" i="1"/>
  <c r="AL1740" i="1"/>
  <c r="AL1716" i="1"/>
  <c r="AL1686" i="1"/>
  <c r="AL1662" i="1"/>
  <c r="AL1650" i="1"/>
  <c r="AL1638" i="1"/>
  <c r="AL1614" i="1"/>
  <c r="AL1602" i="1"/>
  <c r="AL1590" i="1"/>
  <c r="AL1578" i="1"/>
  <c r="AL1566" i="1"/>
  <c r="AL1554" i="1"/>
  <c r="AL1536" i="1"/>
  <c r="AL1530" i="1"/>
  <c r="AL1500" i="1"/>
  <c r="AL1506" i="1"/>
  <c r="AL3" i="1"/>
  <c r="AL1476" i="1"/>
  <c r="AL1452" i="1"/>
  <c r="AL1434" i="1"/>
  <c r="AL1410" i="1"/>
  <c r="AL1380" i="1"/>
  <c r="AL1356" i="1"/>
  <c r="AL1332" i="1"/>
  <c r="AL1308" i="1"/>
  <c r="AL1284" i="1"/>
  <c r="AL1260" i="1"/>
  <c r="AL1236" i="1"/>
  <c r="AL1212" i="1"/>
  <c r="AL1188" i="1"/>
  <c r="AL1164" i="1"/>
  <c r="AL1140" i="1"/>
  <c r="AL1110" i="1"/>
  <c r="AL1086" i="1"/>
  <c r="AL1056" i="1"/>
  <c r="AL1032" i="1"/>
  <c r="AL1008" i="1"/>
  <c r="AL984" i="1"/>
  <c r="AL960" i="1"/>
  <c r="AL942" i="1"/>
  <c r="AL918" i="1"/>
  <c r="AL894" i="1"/>
  <c r="AL876" i="1"/>
  <c r="AL852" i="1"/>
  <c r="AL828" i="1"/>
  <c r="AL804" i="1"/>
  <c r="AL786" i="1"/>
  <c r="AL762" i="1"/>
  <c r="AL738" i="1"/>
  <c r="AL714" i="1"/>
  <c r="AL684" i="1"/>
  <c r="AL660" i="1"/>
  <c r="AL636" i="1"/>
  <c r="AL612" i="1"/>
  <c r="AL582" i="1"/>
  <c r="AL558" i="1"/>
  <c r="AL534" i="1"/>
  <c r="AL504" i="1"/>
  <c r="AL480" i="1"/>
  <c r="AL1985" i="1"/>
  <c r="AL1961" i="1"/>
  <c r="AL1937" i="1"/>
  <c r="AL1919" i="1"/>
  <c r="AL1895" i="1"/>
  <c r="AL1871" i="1"/>
  <c r="AL1853" i="1"/>
  <c r="AL1841" i="1"/>
  <c r="AL1817" i="1"/>
  <c r="AL1787" i="1"/>
  <c r="AL1769" i="1"/>
  <c r="AL1745" i="1"/>
  <c r="AL1721" i="1"/>
  <c r="AL1703" i="1"/>
  <c r="AL1673" i="1"/>
  <c r="AL1643" i="1"/>
  <c r="AL1619" i="1"/>
  <c r="AL1577" i="1"/>
  <c r="AL1481" i="1"/>
  <c r="AL411" i="1"/>
  <c r="AL339" i="1"/>
  <c r="AL1494" i="1"/>
  <c r="AL1470" i="1"/>
  <c r="AL1446" i="1"/>
  <c r="AL1416" i="1"/>
  <c r="AL1392" i="1"/>
  <c r="AL1368" i="1"/>
  <c r="AL1344" i="1"/>
  <c r="AL1314" i="1"/>
  <c r="AL1290" i="1"/>
  <c r="AL1266" i="1"/>
  <c r="AL1242" i="1"/>
  <c r="AL1218" i="1"/>
  <c r="AL1194" i="1"/>
  <c r="AL1170" i="1"/>
  <c r="AL1146" i="1"/>
  <c r="AL1122" i="1"/>
  <c r="AL1092" i="1"/>
  <c r="AL1068" i="1"/>
  <c r="AL1044" i="1"/>
  <c r="AL1020" i="1"/>
  <c r="AL996" i="1"/>
  <c r="AL972" i="1"/>
  <c r="AL948" i="1"/>
  <c r="AL924" i="1"/>
  <c r="AL900" i="1"/>
  <c r="AL870" i="1"/>
  <c r="AL846" i="1"/>
  <c r="AL822" i="1"/>
  <c r="AL798" i="1"/>
  <c r="AL780" i="1"/>
  <c r="AL756" i="1"/>
  <c r="AL732" i="1"/>
  <c r="AL708" i="1"/>
  <c r="AL690" i="1"/>
  <c r="AL666" i="1"/>
  <c r="AL642" i="1"/>
  <c r="AL618" i="1"/>
  <c r="AL594" i="1"/>
  <c r="AL570" i="1"/>
  <c r="AL546" i="1"/>
  <c r="AL522" i="1"/>
  <c r="AL486" i="1"/>
  <c r="AL468" i="1"/>
  <c r="AL1997" i="1"/>
  <c r="AL1973" i="1"/>
  <c r="AL1949" i="1"/>
  <c r="AL1925" i="1"/>
  <c r="AL1901" i="1"/>
  <c r="AL1889" i="1"/>
  <c r="AL1865" i="1"/>
  <c r="AL1829" i="1"/>
  <c r="AL1805" i="1"/>
  <c r="AL1793" i="1"/>
  <c r="AL1763" i="1"/>
  <c r="AL1733" i="1"/>
  <c r="AL1709" i="1"/>
  <c r="AL1685" i="1"/>
  <c r="AL1661" i="1"/>
  <c r="AL1637" i="1"/>
  <c r="AL1613" i="1"/>
  <c r="AL1595" i="1"/>
  <c r="AL1571" i="1"/>
  <c r="AL1553" i="1"/>
  <c r="AL1535" i="1"/>
  <c r="AL1511" i="1"/>
  <c r="AL1493" i="1"/>
  <c r="AL1475" i="1"/>
  <c r="AL423" i="1"/>
  <c r="AL1488" i="1"/>
  <c r="AL1458" i="1"/>
  <c r="AL1440" i="1"/>
  <c r="AL1422" i="1"/>
  <c r="AL1398" i="1"/>
  <c r="AL1374" i="1"/>
  <c r="AL1350" i="1"/>
  <c r="AL1326" i="1"/>
  <c r="AL1302" i="1"/>
  <c r="AL1278" i="1"/>
  <c r="AL1254" i="1"/>
  <c r="AL1224" i="1"/>
  <c r="AL1200" i="1"/>
  <c r="AL1176" i="1"/>
  <c r="AL1152" i="1"/>
  <c r="AL1134" i="1"/>
  <c r="AL1116" i="1"/>
  <c r="AL1098" i="1"/>
  <c r="AL1074" i="1"/>
  <c r="AL1050" i="1"/>
  <c r="AL1026" i="1"/>
  <c r="AL1002" i="1"/>
  <c r="AL978" i="1"/>
  <c r="AL954" i="1"/>
  <c r="AL930" i="1"/>
  <c r="AL906" i="1"/>
  <c r="AL882" i="1"/>
  <c r="AL858" i="1"/>
  <c r="AL834" i="1"/>
  <c r="AL810" i="1"/>
  <c r="AL768" i="1"/>
  <c r="AL744" i="1"/>
  <c r="AL720" i="1"/>
  <c r="AL696" i="1"/>
  <c r="AL678" i="1"/>
  <c r="AL654" i="1"/>
  <c r="AL630" i="1"/>
  <c r="AL606" i="1"/>
  <c r="AL588" i="1"/>
  <c r="AL564" i="1"/>
  <c r="AL540" i="1"/>
  <c r="AL516" i="1"/>
  <c r="AL492" i="1"/>
  <c r="AL462" i="1"/>
  <c r="AL1979" i="1"/>
  <c r="AL1955" i="1"/>
  <c r="AL1931" i="1"/>
  <c r="AL1907" i="1"/>
  <c r="AL1877" i="1"/>
  <c r="AL1847" i="1"/>
  <c r="AL1823" i="1"/>
  <c r="AL1799" i="1"/>
  <c r="AL1775" i="1"/>
  <c r="AL1751" i="1"/>
  <c r="AL1727" i="1"/>
  <c r="AL1697" i="1"/>
  <c r="AL1691" i="1"/>
  <c r="AL1667" i="1"/>
  <c r="AL1631" i="1"/>
  <c r="AL1607" i="1"/>
  <c r="AL1589" i="1"/>
  <c r="AL1565" i="1"/>
  <c r="AL1547" i="1"/>
  <c r="AL1529" i="1"/>
  <c r="AL1517" i="1"/>
  <c r="AL1499" i="1"/>
  <c r="AL1463" i="1"/>
  <c r="AL1464" i="1"/>
  <c r="AL1428" i="1"/>
  <c r="AL1404" i="1"/>
  <c r="AL1386" i="1"/>
  <c r="AL1362" i="1"/>
  <c r="AL1338" i="1"/>
  <c r="AL1320" i="1"/>
  <c r="AL1296" i="1"/>
  <c r="AL1272" i="1"/>
  <c r="AL1248" i="1"/>
  <c r="AL1230" i="1"/>
  <c r="AL1206" i="1"/>
  <c r="AL1182" i="1"/>
  <c r="AL1158" i="1"/>
  <c r="AL1128" i="1"/>
  <c r="AL1104" i="1"/>
  <c r="AL1080" i="1"/>
  <c r="AL1062" i="1"/>
  <c r="AL1038" i="1"/>
  <c r="AL1014" i="1"/>
  <c r="AL990" i="1"/>
  <c r="AL966" i="1"/>
  <c r="AL936" i="1"/>
  <c r="AL912" i="1"/>
  <c r="AL888" i="1"/>
  <c r="AL864" i="1"/>
  <c r="AL840" i="1"/>
  <c r="AL816" i="1"/>
  <c r="AL792" i="1"/>
  <c r="AL774" i="1"/>
  <c r="AL750" i="1"/>
  <c r="AL726" i="1"/>
  <c r="AL702" i="1"/>
  <c r="AL672" i="1"/>
  <c r="AL648" i="1"/>
  <c r="AL624" i="1"/>
  <c r="AL600" i="1"/>
  <c r="AL576" i="1"/>
  <c r="AL552" i="1"/>
  <c r="AL528" i="1"/>
  <c r="AL510" i="1"/>
  <c r="AL498" i="1"/>
  <c r="AL474" i="1"/>
  <c r="AL1991" i="1"/>
  <c r="AL1967" i="1"/>
  <c r="AL1943" i="1"/>
  <c r="AL1913" i="1"/>
  <c r="AL1883" i="1"/>
  <c r="AL1859" i="1"/>
  <c r="AL1835" i="1"/>
  <c r="AL1811" i="1"/>
  <c r="AL1781" i="1"/>
  <c r="AL1757" i="1"/>
  <c r="AL1739" i="1"/>
  <c r="AL1715" i="1"/>
  <c r="AL1679" i="1"/>
  <c r="AL1655" i="1"/>
  <c r="AL1649" i="1"/>
  <c r="AL1625" i="1"/>
  <c r="AL1601" i="1"/>
  <c r="AL1583" i="1"/>
  <c r="AL1559" i="1"/>
  <c r="AL1541" i="1"/>
  <c r="AL1523" i="1"/>
  <c r="AL1505" i="1"/>
  <c r="AL1487" i="1"/>
  <c r="AL1469" i="1"/>
  <c r="AL384" i="1"/>
  <c r="AL288" i="1"/>
  <c r="AL228" i="1"/>
  <c r="AL180" i="1"/>
  <c r="AL144" i="1"/>
  <c r="AL132" i="1"/>
  <c r="AL84" i="1"/>
  <c r="AL36" i="1"/>
  <c r="AL1995" i="1"/>
  <c r="AL1989" i="1"/>
  <c r="AL1983" i="1"/>
  <c r="AL1977" i="1"/>
  <c r="AL1971" i="1"/>
  <c r="AL1457" i="1"/>
  <c r="AL1451" i="1"/>
  <c r="AL1445" i="1"/>
  <c r="AL1439" i="1"/>
  <c r="AL1433" i="1"/>
  <c r="AL1427" i="1"/>
  <c r="AL1421" i="1"/>
  <c r="AL1415" i="1"/>
  <c r="AL1409" i="1"/>
  <c r="AL1403" i="1"/>
  <c r="AL1397" i="1"/>
  <c r="AL1391" i="1"/>
  <c r="AL1385" i="1"/>
  <c r="AL1379" i="1"/>
  <c r="AL1373" i="1"/>
  <c r="AL1367" i="1"/>
  <c r="AL1361" i="1"/>
  <c r="AL1355" i="1"/>
  <c r="AL1349" i="1"/>
  <c r="AL1343" i="1"/>
  <c r="AL1337" i="1"/>
  <c r="AL1331" i="1"/>
  <c r="AL1325" i="1"/>
  <c r="AL1319" i="1"/>
  <c r="AL1313" i="1"/>
  <c r="AL1307" i="1"/>
  <c r="AL1301" i="1"/>
  <c r="AL1295" i="1"/>
  <c r="AL1289" i="1"/>
  <c r="AL1283" i="1"/>
  <c r="AL1277" i="1"/>
  <c r="AL1271" i="1"/>
  <c r="AL1265" i="1"/>
  <c r="AL1259" i="1"/>
  <c r="AL1253" i="1"/>
  <c r="AL1247" i="1"/>
  <c r="AL1241" i="1"/>
  <c r="AL1235" i="1"/>
  <c r="AL1229" i="1"/>
  <c r="AL1223" i="1"/>
  <c r="AL1217" i="1"/>
  <c r="AL1211" i="1"/>
  <c r="AL1205" i="1"/>
  <c r="AL1199" i="1"/>
  <c r="AL1193" i="1"/>
  <c r="AL1187" i="1"/>
  <c r="AL1181" i="1"/>
  <c r="AL1175" i="1"/>
  <c r="AL1169" i="1"/>
  <c r="AL1163" i="1"/>
  <c r="AL1157" i="1"/>
  <c r="AL1151" i="1"/>
  <c r="AL1145" i="1"/>
  <c r="AL1139" i="1"/>
  <c r="AL1133" i="1"/>
  <c r="AL1127" i="1"/>
  <c r="AL1121" i="1"/>
  <c r="AL1115" i="1"/>
  <c r="AL1109" i="1"/>
  <c r="AL1103" i="1"/>
  <c r="AL1097" i="1"/>
  <c r="AL1091" i="1"/>
  <c r="AL1085" i="1"/>
  <c r="AL1079" i="1"/>
  <c r="AL1073" i="1"/>
  <c r="AL1067" i="1"/>
  <c r="AL1061" i="1"/>
  <c r="AL1055" i="1"/>
  <c r="AL1049" i="1"/>
  <c r="AL1043" i="1"/>
  <c r="AL1037" i="1"/>
  <c r="AL1031" i="1"/>
  <c r="AL1025" i="1"/>
  <c r="AL1019" i="1"/>
  <c r="AL1013" i="1"/>
  <c r="AL1007" i="1"/>
  <c r="AL1001" i="1"/>
  <c r="AL995" i="1"/>
  <c r="AL989" i="1"/>
  <c r="AL983" i="1"/>
  <c r="AL977" i="1"/>
  <c r="AL971" i="1"/>
  <c r="AL965" i="1"/>
  <c r="AL959" i="1"/>
  <c r="AL953" i="1"/>
  <c r="AL231" i="1"/>
  <c r="AL111" i="1"/>
  <c r="AL39" i="1"/>
  <c r="AL947" i="1"/>
  <c r="AL941" i="1"/>
  <c r="AL935" i="1"/>
  <c r="AL929" i="1"/>
  <c r="AL923" i="1"/>
  <c r="AL917" i="1"/>
  <c r="AL911" i="1"/>
  <c r="AL905" i="1"/>
  <c r="AL899" i="1"/>
  <c r="AL893" i="1"/>
  <c r="AL887" i="1"/>
  <c r="AL881" i="1"/>
  <c r="AL875" i="1"/>
  <c r="AL869" i="1"/>
  <c r="AL863" i="1"/>
  <c r="AL857" i="1"/>
  <c r="AL851" i="1"/>
  <c r="AL845" i="1"/>
  <c r="AL839" i="1"/>
  <c r="AL833" i="1"/>
  <c r="AL827" i="1"/>
  <c r="AL821" i="1"/>
  <c r="AL815" i="1"/>
  <c r="AL809" i="1"/>
  <c r="AL803" i="1"/>
  <c r="AL797" i="1"/>
  <c r="AL791" i="1"/>
  <c r="AL785" i="1"/>
  <c r="AL779" i="1"/>
  <c r="AL773" i="1"/>
  <c r="AL767" i="1"/>
  <c r="AL761" i="1"/>
  <c r="AL755" i="1"/>
  <c r="AL749" i="1"/>
  <c r="AL743" i="1"/>
  <c r="AL737" i="1"/>
  <c r="AL731" i="1"/>
  <c r="AL725" i="1"/>
  <c r="AL719" i="1"/>
  <c r="AL713" i="1"/>
  <c r="AL707" i="1"/>
  <c r="AL701" i="1"/>
  <c r="AL695" i="1"/>
  <c r="AL689" i="1"/>
  <c r="AL683" i="1"/>
  <c r="AL677" i="1"/>
  <c r="AL671" i="1"/>
  <c r="AL665" i="1"/>
  <c r="AL659" i="1"/>
  <c r="AL653" i="1"/>
  <c r="AL647" i="1"/>
  <c r="AL641" i="1"/>
  <c r="AL635" i="1"/>
  <c r="AL629" i="1"/>
  <c r="AL623" i="1"/>
  <c r="AL617" i="1"/>
  <c r="AL611" i="1"/>
  <c r="AL605" i="1"/>
  <c r="AL599" i="1"/>
  <c r="AL593" i="1"/>
  <c r="AL587" i="1"/>
  <c r="AL581" i="1"/>
  <c r="AL575" i="1"/>
  <c r="AL569" i="1"/>
  <c r="AL563" i="1"/>
  <c r="AL557" i="1"/>
  <c r="AL551" i="1"/>
  <c r="AL545" i="1"/>
  <c r="AL539" i="1"/>
  <c r="AL533" i="1"/>
  <c r="AL527" i="1"/>
  <c r="AL521" i="1"/>
  <c r="AL515" i="1"/>
  <c r="AL509" i="1"/>
  <c r="AL503" i="1"/>
  <c r="AL497" i="1"/>
  <c r="AL491" i="1"/>
  <c r="AL485" i="1"/>
  <c r="AL479" i="1"/>
  <c r="AL473" i="1"/>
  <c r="AL467" i="1"/>
  <c r="AL461" i="1"/>
  <c r="AL455" i="1"/>
  <c r="E48" i="6"/>
  <c r="E48" i="9" s="1"/>
  <c r="G48" i="9" s="1"/>
  <c r="H48" i="6"/>
  <c r="C49" i="6"/>
  <c r="C43" i="9"/>
  <c r="C96" i="9" s="1"/>
  <c r="E49" i="6"/>
  <c r="E49" i="9" s="1"/>
  <c r="H49" i="6"/>
  <c r="G49" i="9"/>
  <c r="E102" i="9" s="1"/>
  <c r="E46" i="6"/>
  <c r="E46" i="9" s="1"/>
  <c r="G46" i="9" s="1"/>
  <c r="H46" i="6"/>
  <c r="E44" i="6"/>
  <c r="H44" i="6"/>
  <c r="E45" i="6"/>
  <c r="E45" i="9" s="1"/>
  <c r="F45" i="6"/>
  <c r="H45" i="6"/>
  <c r="E50" i="6"/>
  <c r="E50" i="9" s="1"/>
  <c r="G50" i="9" s="1"/>
  <c r="E103" i="9" s="1"/>
  <c r="H50" i="6"/>
  <c r="E47" i="6"/>
  <c r="E47" i="9" s="1"/>
  <c r="G47" i="9" s="1"/>
  <c r="H47" i="6"/>
  <c r="F49" i="5"/>
  <c r="D42" i="5"/>
  <c r="C47" i="6"/>
  <c r="B44" i="9"/>
  <c r="AL1996" i="1"/>
  <c r="AL1978" i="1"/>
  <c r="AL1966" i="1"/>
  <c r="AL1948" i="1"/>
  <c r="AL1936" i="1"/>
  <c r="AL1918" i="1"/>
  <c r="AL1906" i="1"/>
  <c r="AL1888" i="1"/>
  <c r="AL1876" i="1"/>
  <c r="AL1858" i="1"/>
  <c r="AL1846" i="1"/>
  <c r="AL1822" i="1"/>
  <c r="AL1810" i="1"/>
  <c r="AL1792" i="1"/>
  <c r="AL1780" i="1"/>
  <c r="AL1762" i="1"/>
  <c r="AL1750" i="1"/>
  <c r="AL1738" i="1"/>
  <c r="AL1726" i="1"/>
  <c r="AL1714" i="1"/>
  <c r="AL1696" i="1"/>
  <c r="AL1678" i="1"/>
  <c r="AL1666" i="1"/>
  <c r="AL1648" i="1"/>
  <c r="AL1636" i="1"/>
  <c r="AL1618" i="1"/>
  <c r="AL1606" i="1"/>
  <c r="AL1588" i="1"/>
  <c r="AL1576" i="1"/>
  <c r="AL1558" i="1"/>
  <c r="AL1546" i="1"/>
  <c r="AL1534" i="1"/>
  <c r="AL1516" i="1"/>
  <c r="AL1504" i="1"/>
  <c r="AL1486" i="1"/>
  <c r="AL1474" i="1"/>
  <c r="AL1456" i="1"/>
  <c r="AL1444" i="1"/>
  <c r="AL1426" i="1"/>
  <c r="AL1408" i="1"/>
  <c r="AL1402" i="1"/>
  <c r="AL1390" i="1"/>
  <c r="AL1372" i="1"/>
  <c r="AL1360" i="1"/>
  <c r="AL1342" i="1"/>
  <c r="AL1324" i="1"/>
  <c r="AL1300" i="1"/>
  <c r="AL1282" i="1"/>
  <c r="AL1270" i="1"/>
  <c r="AL1252" i="1"/>
  <c r="AL1240" i="1"/>
  <c r="AL1222" i="1"/>
  <c r="AL1210" i="1"/>
  <c r="AL1192" i="1"/>
  <c r="AL1180" i="1"/>
  <c r="AL1162" i="1"/>
  <c r="AL1150" i="1"/>
  <c r="AL1138" i="1"/>
  <c r="AL1120" i="1"/>
  <c r="AL1108" i="1"/>
  <c r="AL1090" i="1"/>
  <c r="AL1078" i="1"/>
  <c r="AL1066" i="1"/>
  <c r="AL1048" i="1"/>
  <c r="AL1036" i="1"/>
  <c r="AL1024" i="1"/>
  <c r="AL1006" i="1"/>
  <c r="AL994" i="1"/>
  <c r="AL976" i="1"/>
  <c r="AL964" i="1"/>
  <c r="AL952" i="1"/>
  <c r="AL934" i="1"/>
  <c r="AL922" i="1"/>
  <c r="AL904" i="1"/>
  <c r="AL892" i="1"/>
  <c r="AL880" i="1"/>
  <c r="AL862" i="1"/>
  <c r="AL850" i="1"/>
  <c r="AL838" i="1"/>
  <c r="AL820" i="1"/>
  <c r="AL814" i="1"/>
  <c r="AL802" i="1"/>
  <c r="AL784" i="1"/>
  <c r="AL772" i="1"/>
  <c r="AL754" i="1"/>
  <c r="AL742" i="1"/>
  <c r="AL730" i="1"/>
  <c r="AL712" i="1"/>
  <c r="AL700" i="1"/>
  <c r="AL682" i="1"/>
  <c r="AL670" i="1"/>
  <c r="AL652" i="1"/>
  <c r="AL640" i="1"/>
  <c r="AL628" i="1"/>
  <c r="AL610" i="1"/>
  <c r="AL598" i="1"/>
  <c r="AL580" i="1"/>
  <c r="AL568" i="1"/>
  <c r="AL550" i="1"/>
  <c r="AL544" i="1"/>
  <c r="AL526" i="1"/>
  <c r="AL514" i="1"/>
  <c r="AL508" i="1"/>
  <c r="AL490" i="1"/>
  <c r="AL478" i="1"/>
  <c r="AL460" i="1"/>
  <c r="AL1953" i="1"/>
  <c r="AL1990" i="1"/>
  <c r="AL1954" i="1"/>
  <c r="AL1924" i="1"/>
  <c r="AL1894" i="1"/>
  <c r="AL1864" i="1"/>
  <c r="AL1834" i="1"/>
  <c r="AL1798" i="1"/>
  <c r="AL1768" i="1"/>
  <c r="AL1732" i="1"/>
  <c r="AL1708" i="1"/>
  <c r="AL1684" i="1"/>
  <c r="AL1654" i="1"/>
  <c r="AL1624" i="1"/>
  <c r="AL1594" i="1"/>
  <c r="AL1564" i="1"/>
  <c r="AL1528" i="1"/>
  <c r="AL1492" i="1"/>
  <c r="AL1462" i="1"/>
  <c r="AL1438" i="1"/>
  <c r="AL1414" i="1"/>
  <c r="AL1384" i="1"/>
  <c r="AL1348" i="1"/>
  <c r="AL1312" i="1"/>
  <c r="AL1288" i="1"/>
  <c r="AL1258" i="1"/>
  <c r="AL1228" i="1"/>
  <c r="AL1198" i="1"/>
  <c r="AL1168" i="1"/>
  <c r="AL1132" i="1"/>
  <c r="AL1096" i="1"/>
  <c r="AL1060" i="1"/>
  <c r="AL1018" i="1"/>
  <c r="AL982" i="1"/>
  <c r="AL946" i="1"/>
  <c r="AL910" i="1"/>
  <c r="AL868" i="1"/>
  <c r="AL832" i="1"/>
  <c r="AL790" i="1"/>
  <c r="AL760" i="1"/>
  <c r="AL718" i="1"/>
  <c r="AL688" i="1"/>
  <c r="AL658" i="1"/>
  <c r="AL622" i="1"/>
  <c r="AL592" i="1"/>
  <c r="AL562" i="1"/>
  <c r="AL532" i="1"/>
  <c r="AL496" i="1"/>
  <c r="AL466" i="1"/>
  <c r="AL1965" i="1"/>
  <c r="AL1984" i="1"/>
  <c r="AL1972" i="1"/>
  <c r="AL1960" i="1"/>
  <c r="AL1942" i="1"/>
  <c r="AL1930" i="1"/>
  <c r="AL1912" i="1"/>
  <c r="AL1900" i="1"/>
  <c r="AL1882" i="1"/>
  <c r="AL1870" i="1"/>
  <c r="AL1852" i="1"/>
  <c r="AL1840" i="1"/>
  <c r="AL1828" i="1"/>
  <c r="AL1816" i="1"/>
  <c r="AL1804" i="1"/>
  <c r="AL1786" i="1"/>
  <c r="AL1774" i="1"/>
  <c r="AL1756" i="1"/>
  <c r="AL1744" i="1"/>
  <c r="AL1720" i="1"/>
  <c r="AL1702" i="1"/>
  <c r="AL1690" i="1"/>
  <c r="AL1672" i="1"/>
  <c r="AL1660" i="1"/>
  <c r="AL1642" i="1"/>
  <c r="AL1630" i="1"/>
  <c r="AL1612" i="1"/>
  <c r="AL1600" i="1"/>
  <c r="AL1582" i="1"/>
  <c r="AL1570" i="1"/>
  <c r="AL1552" i="1"/>
  <c r="AL1540" i="1"/>
  <c r="AL1522" i="1"/>
  <c r="AL1510" i="1"/>
  <c r="AL1498" i="1"/>
  <c r="AL1480" i="1"/>
  <c r="AL1468" i="1"/>
  <c r="AL1450" i="1"/>
  <c r="AL1432" i="1"/>
  <c r="AL1420" i="1"/>
  <c r="AL1396" i="1"/>
  <c r="AL1378" i="1"/>
  <c r="AL1366" i="1"/>
  <c r="AL1354" i="1"/>
  <c r="AL1336" i="1"/>
  <c r="AL1330" i="1"/>
  <c r="AL1318" i="1"/>
  <c r="AL1306" i="1"/>
  <c r="AL1294" i="1"/>
  <c r="AL1276" i="1"/>
  <c r="AL1264" i="1"/>
  <c r="AL1246" i="1"/>
  <c r="AL1234" i="1"/>
  <c r="AL1216" i="1"/>
  <c r="AL1204" i="1"/>
  <c r="AL1186" i="1"/>
  <c r="AL1174" i="1"/>
  <c r="AL1156" i="1"/>
  <c r="AL1144" i="1"/>
  <c r="AL1126" i="1"/>
  <c r="AL1114" i="1"/>
  <c r="AL1102" i="1"/>
  <c r="AL1084" i="1"/>
  <c r="AL1072" i="1"/>
  <c r="AL1054" i="1"/>
  <c r="AL1042" i="1"/>
  <c r="AL1030" i="1"/>
  <c r="AL1012" i="1"/>
  <c r="AL1000" i="1"/>
  <c r="AL988" i="1"/>
  <c r="AL970" i="1"/>
  <c r="AL958" i="1"/>
  <c r="AL940" i="1"/>
  <c r="AL928" i="1"/>
  <c r="AL916" i="1"/>
  <c r="AL898" i="1"/>
  <c r="AL886" i="1"/>
  <c r="AL874" i="1"/>
  <c r="AL856" i="1"/>
  <c r="AL844" i="1"/>
  <c r="AL826" i="1"/>
  <c r="AL808" i="1"/>
  <c r="AL796" i="1"/>
  <c r="AL778" i="1"/>
  <c r="AL766" i="1"/>
  <c r="AL748" i="1"/>
  <c r="AL736" i="1"/>
  <c r="AL724" i="1"/>
  <c r="AL706" i="1"/>
  <c r="AL694" i="1"/>
  <c r="AL676" i="1"/>
  <c r="AL664" i="1"/>
  <c r="AL646" i="1"/>
  <c r="AL634" i="1"/>
  <c r="AL616" i="1"/>
  <c r="AL604" i="1"/>
  <c r="AL586" i="1"/>
  <c r="AL574" i="1"/>
  <c r="AL556" i="1"/>
  <c r="AL538" i="1"/>
  <c r="AL520" i="1"/>
  <c r="AL502" i="1"/>
  <c r="AL484" i="1"/>
  <c r="AL472" i="1"/>
  <c r="AL454" i="1"/>
  <c r="AL1959" i="1"/>
  <c r="AL1935" i="1"/>
  <c r="AL1917" i="1"/>
  <c r="AL1905" i="1"/>
  <c r="AL1887" i="1"/>
  <c r="AL1875" i="1"/>
  <c r="AL1863" i="1"/>
  <c r="AL1845" i="1"/>
  <c r="AL1827" i="1"/>
  <c r="AL1809" i="1"/>
  <c r="AL1797" i="1"/>
  <c r="AL1779" i="1"/>
  <c r="AL1767" i="1"/>
  <c r="AL1749" i="1"/>
  <c r="AL1737" i="1"/>
  <c r="AL1719" i="1"/>
  <c r="AL1707" i="1"/>
  <c r="AL1695" i="1"/>
  <c r="AL1677" i="1"/>
  <c r="AL1665" i="1"/>
  <c r="AL1647" i="1"/>
  <c r="AL1635" i="1"/>
  <c r="AL1623" i="1"/>
  <c r="AL1611" i="1"/>
  <c r="AL1599" i="1"/>
  <c r="AL1575" i="1"/>
  <c r="AL1563" i="1"/>
  <c r="AL1545" i="1"/>
  <c r="AL1533" i="1"/>
  <c r="AL1521" i="1"/>
  <c r="AL1503" i="1"/>
  <c r="AL1491" i="1"/>
  <c r="AL1473" i="1"/>
  <c r="AL1461" i="1"/>
  <c r="AL1437" i="1"/>
  <c r="AL1425" i="1"/>
  <c r="AL1407" i="1"/>
  <c r="AL1395" i="1"/>
  <c r="AL1377" i="1"/>
  <c r="AL1365" i="1"/>
  <c r="AL1347" i="1"/>
  <c r="AL1335" i="1"/>
  <c r="AL1323" i="1"/>
  <c r="AL1305" i="1"/>
  <c r="AL1293" i="1"/>
  <c r="AL1275" i="1"/>
  <c r="AL1263" i="1"/>
  <c r="AL1239" i="1"/>
  <c r="AL1227" i="1"/>
  <c r="AL1209" i="1"/>
  <c r="AL1197" i="1"/>
  <c r="AL1179" i="1"/>
  <c r="AL1167" i="1"/>
  <c r="AL1155" i="1"/>
  <c r="AL1137" i="1"/>
  <c r="AL1125" i="1"/>
  <c r="AL1113" i="1"/>
  <c r="AL1095" i="1"/>
  <c r="AL1077" i="1"/>
  <c r="AL1065" i="1"/>
  <c r="AL1047" i="1"/>
  <c r="AL1029" i="1"/>
  <c r="AL1011" i="1"/>
  <c r="AL999" i="1"/>
  <c r="AL975" i="1"/>
  <c r="AL963" i="1"/>
  <c r="AL939" i="1"/>
  <c r="AL927" i="1"/>
  <c r="AL909" i="1"/>
  <c r="AL897" i="1"/>
  <c r="AL873" i="1"/>
  <c r="AL855" i="1"/>
  <c r="AL837" i="1"/>
  <c r="AL825" i="1"/>
  <c r="AL813" i="1"/>
  <c r="AL789" i="1"/>
  <c r="AL771" i="1"/>
  <c r="AL753" i="1"/>
  <c r="AL741" i="1"/>
  <c r="AL729" i="1"/>
  <c r="AL711" i="1"/>
  <c r="AL693" i="1"/>
  <c r="AL675" i="1"/>
  <c r="AL663" i="1"/>
  <c r="AL651" i="1"/>
  <c r="AL633" i="1"/>
  <c r="AL615" i="1"/>
  <c r="AL597" i="1"/>
  <c r="AL585" i="1"/>
  <c r="AL567" i="1"/>
  <c r="AL549" i="1"/>
  <c r="AL531" i="1"/>
  <c r="AL507" i="1"/>
  <c r="AL489" i="1"/>
  <c r="AL471" i="1"/>
  <c r="AL459" i="1"/>
  <c r="AL1988" i="1"/>
  <c r="AL1970" i="1"/>
  <c r="AL1958" i="1"/>
  <c r="AL1940" i="1"/>
  <c r="AL1928" i="1"/>
  <c r="AL1916" i="1"/>
  <c r="AL1898" i="1"/>
  <c r="AL1886" i="1"/>
  <c r="AL1868" i="1"/>
  <c r="AL1856" i="1"/>
  <c r="AL1838" i="1"/>
  <c r="AL1826" i="1"/>
  <c r="AL1814" i="1"/>
  <c r="AL1796" i="1"/>
  <c r="AL1784" i="1"/>
  <c r="AL1766" i="1"/>
  <c r="AL1748" i="1"/>
  <c r="AL1730" i="1"/>
  <c r="AL1718" i="1"/>
  <c r="AL1700" i="1"/>
  <c r="AL1688" i="1"/>
  <c r="AL1670" i="1"/>
  <c r="AL1652" i="1"/>
  <c r="AL1634" i="1"/>
  <c r="AL1616" i="1"/>
  <c r="AL1604" i="1"/>
  <c r="AL1586" i="1"/>
  <c r="AL1568" i="1"/>
  <c r="AL1550" i="1"/>
  <c r="AL1538" i="1"/>
  <c r="AL1514" i="1"/>
  <c r="AL1496" i="1"/>
  <c r="AL1478" i="1"/>
  <c r="AL1466" i="1"/>
  <c r="AL1454" i="1"/>
  <c r="AL1430" i="1"/>
  <c r="AL1412" i="1"/>
  <c r="AL1394" i="1"/>
  <c r="AL1382" i="1"/>
  <c r="AL1364" i="1"/>
  <c r="AL1352" i="1"/>
  <c r="AL1340" i="1"/>
  <c r="AL1322" i="1"/>
  <c r="AL1304" i="1"/>
  <c r="AL1280" i="1"/>
  <c r="AL1262" i="1"/>
  <c r="AL1238" i="1"/>
  <c r="AL1214" i="1"/>
  <c r="AL1190" i="1"/>
  <c r="AL1142" i="1"/>
  <c r="AL1130" i="1"/>
  <c r="AL1106" i="1"/>
  <c r="AL1088" i="1"/>
  <c r="AL1064" i="1"/>
  <c r="AL1046" i="1"/>
  <c r="AL1028" i="1"/>
  <c r="AL1016" i="1"/>
  <c r="AL1004" i="1"/>
  <c r="AL986" i="1"/>
  <c r="AL968" i="1"/>
  <c r="AL950" i="1"/>
  <c r="AL938" i="1"/>
  <c r="AL920" i="1"/>
  <c r="AL902" i="1"/>
  <c r="AL884" i="1"/>
  <c r="AL860" i="1"/>
  <c r="AL848" i="1"/>
  <c r="AL830" i="1"/>
  <c r="AL812" i="1"/>
  <c r="AL788" i="1"/>
  <c r="AL770" i="1"/>
  <c r="AL752" i="1"/>
  <c r="AL740" i="1"/>
  <c r="AL728" i="1"/>
  <c r="AL710" i="1"/>
  <c r="AL692" i="1"/>
  <c r="AL674" i="1"/>
  <c r="AL656" i="1"/>
  <c r="AL632" i="1"/>
  <c r="AL620" i="1"/>
  <c r="AL602" i="1"/>
  <c r="AL584" i="1"/>
  <c r="AL566" i="1"/>
  <c r="AL548" i="1"/>
  <c r="AL524" i="1"/>
  <c r="AL512" i="1"/>
  <c r="AL500" i="1"/>
  <c r="AL476" i="1"/>
  <c r="AL458" i="1"/>
  <c r="AL1999" i="1"/>
  <c r="AL1981" i="1"/>
  <c r="AL1963" i="1"/>
  <c r="AL1951" i="1"/>
  <c r="AL1939" i="1"/>
  <c r="AL1921" i="1"/>
  <c r="AL1903" i="1"/>
  <c r="AL1873" i="1"/>
  <c r="AL1855" i="1"/>
  <c r="AL1843" i="1"/>
  <c r="AL1831" i="1"/>
  <c r="AL1813" i="1"/>
  <c r="AL1801" i="1"/>
  <c r="AL1783" i="1"/>
  <c r="AL1771" i="1"/>
  <c r="AL1753" i="1"/>
  <c r="AL1735" i="1"/>
  <c r="AL1717" i="1"/>
  <c r="AL1705" i="1"/>
  <c r="AL1681" i="1"/>
  <c r="AL1669" i="1"/>
  <c r="AL1651" i="1"/>
  <c r="AL1633" i="1"/>
  <c r="AL1615" i="1"/>
  <c r="AL1597" i="1"/>
  <c r="AL1585" i="1"/>
  <c r="AL1567" i="1"/>
  <c r="AL1549" i="1"/>
  <c r="AL1531" i="1"/>
  <c r="AL1519" i="1"/>
  <c r="AL1501" i="1"/>
  <c r="AL1483" i="1"/>
  <c r="AL1459" i="1"/>
  <c r="AL1429" i="1"/>
  <c r="AL1411" i="1"/>
  <c r="AL1387" i="1"/>
  <c r="AL1375" i="1"/>
  <c r="AL1357" i="1"/>
  <c r="AL1345" i="1"/>
  <c r="AL1327" i="1"/>
  <c r="AL1309" i="1"/>
  <c r="AL1291" i="1"/>
  <c r="AL1273" i="1"/>
  <c r="AL1261" i="1"/>
  <c r="AL1249" i="1"/>
  <c r="AL1225" i="1"/>
  <c r="AL1213" i="1"/>
  <c r="AL1195" i="1"/>
  <c r="AL1177" i="1"/>
  <c r="AL1165" i="1"/>
  <c r="AL1153" i="1"/>
  <c r="AL1135" i="1"/>
  <c r="AL1123" i="1"/>
  <c r="AL1105" i="1"/>
  <c r="AL1087" i="1"/>
  <c r="AL1069" i="1"/>
  <c r="AL1057" i="1"/>
  <c r="AL1051" i="1"/>
  <c r="AL1039" i="1"/>
  <c r="AL1027" i="1"/>
  <c r="AL1009" i="1"/>
  <c r="AL997" i="1"/>
  <c r="AL985" i="1"/>
  <c r="AL973" i="1"/>
  <c r="AL961" i="1"/>
  <c r="AL955" i="1"/>
  <c r="AL943" i="1"/>
  <c r="AL931" i="1"/>
  <c r="AL925" i="1"/>
  <c r="AL913" i="1"/>
  <c r="AL895" i="1"/>
  <c r="AL883" i="1"/>
  <c r="AL877" i="1"/>
  <c r="AL865" i="1"/>
  <c r="AL853" i="1"/>
  <c r="AL841" i="1"/>
  <c r="AL829" i="1"/>
  <c r="AL817" i="1"/>
  <c r="AL805" i="1"/>
  <c r="AL793" i="1"/>
  <c r="AL781" i="1"/>
  <c r="AL769" i="1"/>
  <c r="AL763" i="1"/>
  <c r="AL757" i="1"/>
  <c r="AL739" i="1"/>
  <c r="AL733" i="1"/>
  <c r="AL727" i="1"/>
  <c r="AL721" i="1"/>
  <c r="AL709" i="1"/>
  <c r="AL703" i="1"/>
  <c r="AL697" i="1"/>
  <c r="AL691" i="1"/>
  <c r="AL685" i="1"/>
  <c r="AL679" i="1"/>
  <c r="AL673" i="1"/>
  <c r="AL667" i="1"/>
  <c r="AL661" i="1"/>
  <c r="AL655" i="1"/>
  <c r="AL643" i="1"/>
  <c r="AL637" i="1"/>
  <c r="AL631" i="1"/>
  <c r="AL625" i="1"/>
  <c r="AL619" i="1"/>
  <c r="AL613" i="1"/>
  <c r="AL607" i="1"/>
  <c r="AL601" i="1"/>
  <c r="AL595" i="1"/>
  <c r="AL589" i="1"/>
  <c r="AL583" i="1"/>
  <c r="AL577" i="1"/>
  <c r="AL571" i="1"/>
  <c r="AL565" i="1"/>
  <c r="AL559" i="1"/>
  <c r="AL553" i="1"/>
  <c r="AL547" i="1"/>
  <c r="AL541" i="1"/>
  <c r="AL535" i="1"/>
  <c r="AL529" i="1"/>
  <c r="AL523" i="1"/>
  <c r="AL517" i="1"/>
  <c r="AL511" i="1"/>
  <c r="AL505" i="1"/>
  <c r="AL499" i="1"/>
  <c r="AL493" i="1"/>
  <c r="AL487" i="1"/>
  <c r="AL481" i="1"/>
  <c r="AL475" i="1"/>
  <c r="AL469" i="1"/>
  <c r="AL463" i="1"/>
  <c r="AL457" i="1"/>
  <c r="AL1929" i="1"/>
  <c r="AL1893" i="1"/>
  <c r="AL1857" i="1"/>
  <c r="AL1821" i="1"/>
  <c r="AL1791" i="1"/>
  <c r="AL1761" i="1"/>
  <c r="AL1725" i="1"/>
  <c r="AL1689" i="1"/>
  <c r="AL1653" i="1"/>
  <c r="AL1617" i="1"/>
  <c r="AL1587" i="1"/>
  <c r="AL1551" i="1"/>
  <c r="AL1515" i="1"/>
  <c r="AL1485" i="1"/>
  <c r="AL1449" i="1"/>
  <c r="AL1419" i="1"/>
  <c r="AL1389" i="1"/>
  <c r="AL1353" i="1"/>
  <c r="AL1317" i="1"/>
  <c r="AL1281" i="1"/>
  <c r="AL1251" i="1"/>
  <c r="AL1221" i="1"/>
  <c r="AL1185" i="1"/>
  <c r="AL1149" i="1"/>
  <c r="AL1107" i="1"/>
  <c r="AL1059" i="1"/>
  <c r="AL1023" i="1"/>
  <c r="AL993" i="1"/>
  <c r="AL957" i="1"/>
  <c r="AL921" i="1"/>
  <c r="AL885" i="1"/>
  <c r="AL843" i="1"/>
  <c r="AL801" i="1"/>
  <c r="AL759" i="1"/>
  <c r="AL723" i="1"/>
  <c r="AL687" i="1"/>
  <c r="AL645" i="1"/>
  <c r="AL609" i="1"/>
  <c r="AL579" i="1"/>
  <c r="AL543" i="1"/>
  <c r="AL513" i="1"/>
  <c r="AL483" i="1"/>
  <c r="AL453" i="1"/>
  <c r="AL1982" i="1"/>
  <c r="AL1946" i="1"/>
  <c r="AL1910" i="1"/>
  <c r="AL1874" i="1"/>
  <c r="AL1844" i="1"/>
  <c r="AL1808" i="1"/>
  <c r="AL1772" i="1"/>
  <c r="AL1742" i="1"/>
  <c r="AL1712" i="1"/>
  <c r="AL1682" i="1"/>
  <c r="AL1640" i="1"/>
  <c r="AL1598" i="1"/>
  <c r="AL1562" i="1"/>
  <c r="AL1526" i="1"/>
  <c r="AL1484" i="1"/>
  <c r="AL1442" i="1"/>
  <c r="AL1406" i="1"/>
  <c r="AL1370" i="1"/>
  <c r="AL1334" i="1"/>
  <c r="AL1292" i="1"/>
  <c r="AL1256" i="1"/>
  <c r="AL1220" i="1"/>
  <c r="AL1184" i="1"/>
  <c r="AL1154" i="1"/>
  <c r="AL1118" i="1"/>
  <c r="AL1070" i="1"/>
  <c r="AL1034" i="1"/>
  <c r="AL998" i="1"/>
  <c r="AL962" i="1"/>
  <c r="AL914" i="1"/>
  <c r="AL872" i="1"/>
  <c r="AL836" i="1"/>
  <c r="AL794" i="1"/>
  <c r="AL758" i="1"/>
  <c r="AL722" i="1"/>
  <c r="AL686" i="1"/>
  <c r="AL650" i="1"/>
  <c r="AL614" i="1"/>
  <c r="AL578" i="1"/>
  <c r="AL536" i="1"/>
  <c r="AL488" i="1"/>
  <c r="AL464" i="1"/>
  <c r="AL1975" i="1"/>
  <c r="AL1933" i="1"/>
  <c r="AL1897" i="1"/>
  <c r="AL1861" i="1"/>
  <c r="AL1825" i="1"/>
  <c r="AL1795" i="1"/>
  <c r="AL1759" i="1"/>
  <c r="AL1729" i="1"/>
  <c r="AL1699" i="1"/>
  <c r="AL1663" i="1"/>
  <c r="AL1627" i="1"/>
  <c r="AL1579" i="1"/>
  <c r="AL1543" i="1"/>
  <c r="AL1513" i="1"/>
  <c r="AL1477" i="1"/>
  <c r="AL1441" i="1"/>
  <c r="AL1405" i="1"/>
  <c r="AL1369" i="1"/>
  <c r="AL1321" i="1"/>
  <c r="AL1279" i="1"/>
  <c r="AL1237" i="1"/>
  <c r="AL1189" i="1"/>
  <c r="AL1141" i="1"/>
  <c r="AL1081" i="1"/>
  <c r="AL1015" i="1"/>
  <c r="AL901" i="1"/>
  <c r="AL745" i="1"/>
  <c r="AL1947" i="1"/>
  <c r="AL1941" i="1"/>
  <c r="AL1923" i="1"/>
  <c r="AL1911" i="1"/>
  <c r="AL1899" i="1"/>
  <c r="AL1881" i="1"/>
  <c r="AL1869" i="1"/>
  <c r="AL1851" i="1"/>
  <c r="AL1839" i="1"/>
  <c r="AL1833" i="1"/>
  <c r="AL1815" i="1"/>
  <c r="AL1803" i="1"/>
  <c r="AL1785" i="1"/>
  <c r="AL1773" i="1"/>
  <c r="AL1755" i="1"/>
  <c r="AL1743" i="1"/>
  <c r="AL1731" i="1"/>
  <c r="AL1713" i="1"/>
  <c r="AL1701" i="1"/>
  <c r="AL1683" i="1"/>
  <c r="AL1671" i="1"/>
  <c r="AL1659" i="1"/>
  <c r="AL1641" i="1"/>
  <c r="AL1629" i="1"/>
  <c r="AL1605" i="1"/>
  <c r="AL1593" i="1"/>
  <c r="AL1581" i="1"/>
  <c r="AL1569" i="1"/>
  <c r="AL1557" i="1"/>
  <c r="AL1539" i="1"/>
  <c r="AL1527" i="1"/>
  <c r="AL1509" i="1"/>
  <c r="AL1497" i="1"/>
  <c r="AL1479" i="1"/>
  <c r="AL1467" i="1"/>
  <c r="AL1455" i="1"/>
  <c r="AL1443" i="1"/>
  <c r="AL1431" i="1"/>
  <c r="AL1413" i="1"/>
  <c r="AL1401" i="1"/>
  <c r="AL1383" i="1"/>
  <c r="AL1371" i="1"/>
  <c r="AL1359" i="1"/>
  <c r="AL1341" i="1"/>
  <c r="AL1329" i="1"/>
  <c r="AL1311" i="1"/>
  <c r="AL1299" i="1"/>
  <c r="AL1287" i="1"/>
  <c r="AL1269" i="1"/>
  <c r="AL1257" i="1"/>
  <c r="AL1245" i="1"/>
  <c r="AL1233" i="1"/>
  <c r="AL1215" i="1"/>
  <c r="AL1203" i="1"/>
  <c r="AL1191" i="1"/>
  <c r="AL1173" i="1"/>
  <c r="AL1161" i="1"/>
  <c r="AL1143" i="1"/>
  <c r="AL1131" i="1"/>
  <c r="AL1119" i="1"/>
  <c r="AL1101" i="1"/>
  <c r="AL1089" i="1"/>
  <c r="AL1083" i="1"/>
  <c r="AL1071" i="1"/>
  <c r="AL1053" i="1"/>
  <c r="AL1041" i="1"/>
  <c r="AL1035" i="1"/>
  <c r="AL1017" i="1"/>
  <c r="AL1005" i="1"/>
  <c r="AL987" i="1"/>
  <c r="AL981" i="1"/>
  <c r="AL969" i="1"/>
  <c r="AL951" i="1"/>
  <c r="AL945" i="1"/>
  <c r="AL933" i="1"/>
  <c r="AL915" i="1"/>
  <c r="AL903" i="1"/>
  <c r="AL891" i="1"/>
  <c r="AL879" i="1"/>
  <c r="AL867" i="1"/>
  <c r="AL861" i="1"/>
  <c r="AL849" i="1"/>
  <c r="AL831" i="1"/>
  <c r="AL819" i="1"/>
  <c r="AL807" i="1"/>
  <c r="AL795" i="1"/>
  <c r="AL783" i="1"/>
  <c r="AL777" i="1"/>
  <c r="AL765" i="1"/>
  <c r="AL747" i="1"/>
  <c r="AL735" i="1"/>
  <c r="AL717" i="1"/>
  <c r="AL705" i="1"/>
  <c r="AL699" i="1"/>
  <c r="AL681" i="1"/>
  <c r="AL669" i="1"/>
  <c r="AL657" i="1"/>
  <c r="AL639" i="1"/>
  <c r="AL627" i="1"/>
  <c r="AL621" i="1"/>
  <c r="AL603" i="1"/>
  <c r="AL591" i="1"/>
  <c r="AL573" i="1"/>
  <c r="AL561" i="1"/>
  <c r="AL555" i="1"/>
  <c r="AL537" i="1"/>
  <c r="AL525" i="1"/>
  <c r="AL519" i="1"/>
  <c r="AL501" i="1"/>
  <c r="AL495" i="1"/>
  <c r="AL477" i="1"/>
  <c r="AL465" i="1"/>
  <c r="AL2000" i="1"/>
  <c r="AL1994" i="1"/>
  <c r="AL1976" i="1"/>
  <c r="AL1964" i="1"/>
  <c r="AL1952" i="1"/>
  <c r="AL1934" i="1"/>
  <c r="AL1922" i="1"/>
  <c r="AL1904" i="1"/>
  <c r="AL1892" i="1"/>
  <c r="AL1880" i="1"/>
  <c r="AL1862" i="1"/>
  <c r="AL1850" i="1"/>
  <c r="AL1832" i="1"/>
  <c r="AL1820" i="1"/>
  <c r="AL1802" i="1"/>
  <c r="AL1790" i="1"/>
  <c r="AL1778" i="1"/>
  <c r="AL1760" i="1"/>
  <c r="AL1754" i="1"/>
  <c r="AL1736" i="1"/>
  <c r="AL1724" i="1"/>
  <c r="AL1706" i="1"/>
  <c r="AL1694" i="1"/>
  <c r="AL1676" i="1"/>
  <c r="AL1664" i="1"/>
  <c r="AL1658" i="1"/>
  <c r="AL1646" i="1"/>
  <c r="AL1628" i="1"/>
  <c r="AL1622" i="1"/>
  <c r="AL1610" i="1"/>
  <c r="AL1592" i="1"/>
  <c r="AL1580" i="1"/>
  <c r="AL1574" i="1"/>
  <c r="AL1556" i="1"/>
  <c r="AL1544" i="1"/>
  <c r="AL1532" i="1"/>
  <c r="AL1520" i="1"/>
  <c r="AL1508" i="1"/>
  <c r="AL1502" i="1"/>
  <c r="AL1490" i="1"/>
  <c r="AL1472" i="1"/>
  <c r="AL1460" i="1"/>
  <c r="AL1448" i="1"/>
  <c r="AL1436" i="1"/>
  <c r="AL1424" i="1"/>
  <c r="AL1418" i="1"/>
  <c r="AL1400" i="1"/>
  <c r="AL1388" i="1"/>
  <c r="AL1376" i="1"/>
  <c r="AL1358" i="1"/>
  <c r="AL1346" i="1"/>
  <c r="AL1328" i="1"/>
  <c r="AL1316" i="1"/>
  <c r="AL1310" i="1"/>
  <c r="AL1298" i="1"/>
  <c r="AL1286" i="1"/>
  <c r="AL1274" i="1"/>
  <c r="AL1268" i="1"/>
  <c r="AL1250" i="1"/>
  <c r="AL1244" i="1"/>
  <c r="AL1232" i="1"/>
  <c r="AL1226" i="1"/>
  <c r="AL1208" i="1"/>
  <c r="AL1202" i="1"/>
  <c r="AL1196" i="1"/>
  <c r="AL1178" i="1"/>
  <c r="AL1172" i="1"/>
  <c r="AL1166" i="1"/>
  <c r="AL1160" i="1"/>
  <c r="AL1148" i="1"/>
  <c r="AL1136" i="1"/>
  <c r="AL1124" i="1"/>
  <c r="AL1112" i="1"/>
  <c r="AL1100" i="1"/>
  <c r="AL1094" i="1"/>
  <c r="AL1082" i="1"/>
  <c r="AL1076" i="1"/>
  <c r="AL1058" i="1"/>
  <c r="AL1052" i="1"/>
  <c r="AL1040" i="1"/>
  <c r="AL1022" i="1"/>
  <c r="AL1010" i="1"/>
  <c r="AL992" i="1"/>
  <c r="AL980" i="1"/>
  <c r="AL974" i="1"/>
  <c r="AL956" i="1"/>
  <c r="AL944" i="1"/>
  <c r="AL932" i="1"/>
  <c r="AL926" i="1"/>
  <c r="AL908" i="1"/>
  <c r="AL896" i="1"/>
  <c r="AL890" i="1"/>
  <c r="AL878" i="1"/>
  <c r="AL866" i="1"/>
  <c r="AL854" i="1"/>
  <c r="AL842" i="1"/>
  <c r="AL824" i="1"/>
  <c r="AL818" i="1"/>
  <c r="AL806" i="1"/>
  <c r="AL800" i="1"/>
  <c r="AL782" i="1"/>
  <c r="AL776" i="1"/>
  <c r="AL764" i="1"/>
  <c r="AL746" i="1"/>
  <c r="AL734" i="1"/>
  <c r="AL716" i="1"/>
  <c r="AL704" i="1"/>
  <c r="AL698" i="1"/>
  <c r="AL680" i="1"/>
  <c r="AL668" i="1"/>
  <c r="AL662" i="1"/>
  <c r="AL644" i="1"/>
  <c r="AL638" i="1"/>
  <c r="AL626" i="1"/>
  <c r="AL608" i="1"/>
  <c r="AL596" i="1"/>
  <c r="AL590" i="1"/>
  <c r="AL572" i="1"/>
  <c r="AL560" i="1"/>
  <c r="AL554" i="1"/>
  <c r="AL542" i="1"/>
  <c r="AL530" i="1"/>
  <c r="AL518" i="1"/>
  <c r="AL506" i="1"/>
  <c r="AL494" i="1"/>
  <c r="AL482" i="1"/>
  <c r="AL470" i="1"/>
  <c r="AL452" i="1"/>
  <c r="AL1993" i="1"/>
  <c r="AL1987" i="1"/>
  <c r="AL1969" i="1"/>
  <c r="AL1957" i="1"/>
  <c r="AL1945" i="1"/>
  <c r="AL1927" i="1"/>
  <c r="AL1915" i="1"/>
  <c r="AL1909" i="1"/>
  <c r="AL1891" i="1"/>
  <c r="AL1885" i="1"/>
  <c r="AL1879" i="1"/>
  <c r="AL1867" i="1"/>
  <c r="AL1849" i="1"/>
  <c r="AL1837" i="1"/>
  <c r="AL1819" i="1"/>
  <c r="AL1807" i="1"/>
  <c r="AL1789" i="1"/>
  <c r="AL1777" i="1"/>
  <c r="AL1765" i="1"/>
  <c r="AL1747" i="1"/>
  <c r="AL1741" i="1"/>
  <c r="AL1723" i="1"/>
  <c r="AL1711" i="1"/>
  <c r="AL1693" i="1"/>
  <c r="AL1687" i="1"/>
  <c r="AL1675" i="1"/>
  <c r="AL1657" i="1"/>
  <c r="AL1645" i="1"/>
  <c r="AL1639" i="1"/>
  <c r="AL1621" i="1"/>
  <c r="AL1609" i="1"/>
  <c r="AL1603" i="1"/>
  <c r="AL1591" i="1"/>
  <c r="AL1573" i="1"/>
  <c r="AL1561" i="1"/>
  <c r="AL1555" i="1"/>
  <c r="AL1537" i="1"/>
  <c r="AL1525" i="1"/>
  <c r="AL1507" i="1"/>
  <c r="AL1495" i="1"/>
  <c r="AL1489" i="1"/>
  <c r="AL1471" i="1"/>
  <c r="AL1465" i="1"/>
  <c r="AL1453" i="1"/>
  <c r="AL1447" i="1"/>
  <c r="AL1435" i="1"/>
  <c r="AL1423" i="1"/>
  <c r="AL1417" i="1"/>
  <c r="AL1399" i="1"/>
  <c r="AL1393" i="1"/>
  <c r="AL1381" i="1"/>
  <c r="AL1363" i="1"/>
  <c r="AL1351" i="1"/>
  <c r="AL1339" i="1"/>
  <c r="AL1333" i="1"/>
  <c r="AL1315" i="1"/>
  <c r="AL1303" i="1"/>
  <c r="AL1297" i="1"/>
  <c r="AL1285" i="1"/>
  <c r="AL1267" i="1"/>
  <c r="AL1255" i="1"/>
  <c r="AL1243" i="1"/>
  <c r="AL1231" i="1"/>
  <c r="AL1219" i="1"/>
  <c r="AL1207" i="1"/>
  <c r="AL1201" i="1"/>
  <c r="AL1183" i="1"/>
  <c r="AL1171" i="1"/>
  <c r="AL1159" i="1"/>
  <c r="AL1147" i="1"/>
  <c r="AL1129" i="1"/>
  <c r="AL1117" i="1"/>
  <c r="AL1111" i="1"/>
  <c r="AL1099" i="1"/>
  <c r="AL1093" i="1"/>
  <c r="AL1075" i="1"/>
  <c r="AL1063" i="1"/>
  <c r="AL1045" i="1"/>
  <c r="AL1033" i="1"/>
  <c r="AL1021" i="1"/>
  <c r="AL1003" i="1"/>
  <c r="AL991" i="1"/>
  <c r="AL979" i="1"/>
  <c r="AL967" i="1"/>
  <c r="AL949" i="1"/>
  <c r="AL937" i="1"/>
  <c r="AL919" i="1"/>
  <c r="AL907" i="1"/>
  <c r="AL889" i="1"/>
  <c r="AL871" i="1"/>
  <c r="AL859" i="1"/>
  <c r="AL847" i="1"/>
  <c r="AL835" i="1"/>
  <c r="AL823" i="1"/>
  <c r="AL811" i="1"/>
  <c r="AL799" i="1"/>
  <c r="AL787" i="1"/>
  <c r="AL775" i="1"/>
  <c r="AL751" i="1"/>
  <c r="AL715" i="1"/>
  <c r="AL649" i="1"/>
  <c r="A11" i="9"/>
  <c r="B64" i="9" s="1"/>
  <c r="D18" i="5" a="1"/>
  <c r="C22" i="9" s="1"/>
  <c r="C75" i="9" s="1"/>
  <c r="A19" i="9"/>
  <c r="B72" i="9" s="1"/>
  <c r="A19" i="6"/>
  <c r="D26" i="5" a="1"/>
  <c r="B29" i="9" s="1"/>
  <c r="A27" i="9"/>
  <c r="B80" i="9" s="1"/>
  <c r="A27" i="6"/>
  <c r="D34" i="5" a="1"/>
  <c r="C42" i="6" s="1"/>
  <c r="A35" i="9"/>
  <c r="B89" i="9" s="1"/>
  <c r="A35" i="6"/>
  <c r="A3" i="9"/>
  <c r="B56" i="9" s="1"/>
  <c r="AL139" i="1"/>
  <c r="AL308" i="1"/>
  <c r="AL307" i="1"/>
  <c r="AL341" i="1"/>
  <c r="AL269" i="1"/>
  <c r="AL101" i="1"/>
  <c r="AL235" i="1"/>
  <c r="AL259" i="1"/>
  <c r="AL332" i="1"/>
  <c r="AL128" i="1"/>
  <c r="D2" i="5" a="1"/>
  <c r="C9" i="6" s="1"/>
  <c r="A3" i="6"/>
  <c r="AL380" i="1"/>
  <c r="D10" i="5" a="1"/>
  <c r="D10" i="5" s="1"/>
  <c r="B11" i="9" s="1"/>
  <c r="A11" i="6"/>
  <c r="AL185" i="1"/>
  <c r="AL446" i="1"/>
  <c r="AL296" i="1"/>
  <c r="AL56" i="1"/>
  <c r="AL378" i="1"/>
  <c r="AL186" i="1"/>
  <c r="AL138" i="1"/>
  <c r="AL30" i="1"/>
  <c r="AL434" i="1"/>
  <c r="AL343" i="1"/>
  <c r="AL223" i="1"/>
  <c r="AL55" i="1"/>
  <c r="AL102" i="1"/>
  <c r="AL6" i="1"/>
  <c r="AL77" i="1"/>
  <c r="AL65" i="1"/>
  <c r="AL412" i="1"/>
  <c r="AL364" i="1"/>
  <c r="AL88" i="1"/>
  <c r="AL64" i="1"/>
  <c r="AL52" i="1"/>
  <c r="AL28" i="1"/>
  <c r="AL16" i="1"/>
  <c r="AL4" i="1"/>
  <c r="AL267" i="1"/>
  <c r="AL135" i="1"/>
  <c r="AL87" i="1"/>
  <c r="AL143" i="1"/>
  <c r="AL386" i="1"/>
  <c r="AL368" i="1"/>
  <c r="AL182" i="1"/>
  <c r="AL92" i="1"/>
  <c r="AL344" i="1"/>
  <c r="AL302" i="1"/>
  <c r="AL86" i="1"/>
  <c r="AL20" i="1"/>
  <c r="AL211" i="1"/>
  <c r="AL398" i="1"/>
  <c r="AL38" i="1"/>
  <c r="AL374" i="1"/>
  <c r="AL230" i="1"/>
  <c r="AL243" i="1"/>
  <c r="AL215" i="1"/>
  <c r="AL160" i="1"/>
  <c r="AL159" i="1"/>
  <c r="AL311" i="1"/>
  <c r="AL427" i="1"/>
  <c r="AL199" i="1"/>
  <c r="AL403" i="1"/>
  <c r="AL127" i="1"/>
  <c r="AL175" i="1"/>
  <c r="AL367" i="1"/>
  <c r="AL103" i="1"/>
  <c r="AL258" i="1"/>
  <c r="AL246" i="1"/>
  <c r="AL435" i="1"/>
  <c r="AL63" i="1"/>
  <c r="AL426" i="1"/>
  <c r="AL124" i="1"/>
  <c r="AL23" i="1"/>
  <c r="AL150" i="1"/>
  <c r="AL342" i="1"/>
  <c r="AL219" i="1"/>
  <c r="AL15" i="1"/>
  <c r="AL366" i="1"/>
  <c r="AL90" i="1"/>
  <c r="AL78" i="1"/>
  <c r="AL450" i="1"/>
  <c r="AL222" i="1"/>
  <c r="AL66" i="1"/>
  <c r="AL315" i="1"/>
  <c r="AL294" i="1"/>
  <c r="AL123" i="1"/>
  <c r="AL402" i="1"/>
  <c r="AL277" i="1"/>
  <c r="AL174" i="1"/>
  <c r="AL107" i="1"/>
  <c r="AL11" i="1"/>
  <c r="F47" i="5" s="1"/>
  <c r="AL354" i="1"/>
  <c r="AL330" i="1"/>
  <c r="AL126" i="1"/>
  <c r="AL306" i="1"/>
  <c r="AL42" i="1"/>
  <c r="AL414" i="1"/>
  <c r="AL179" i="1"/>
  <c r="AL282" i="1"/>
  <c r="AL114" i="1"/>
  <c r="AL395" i="1"/>
  <c r="AL268" i="1"/>
  <c r="AL171" i="1"/>
  <c r="AL388" i="1"/>
  <c r="AL280" i="1"/>
  <c r="AL136" i="1"/>
  <c r="AL328" i="1"/>
  <c r="AL279" i="1"/>
  <c r="AL232" i="1"/>
  <c r="AL376" i="1"/>
  <c r="AL327" i="1"/>
  <c r="AL76" i="1"/>
  <c r="AL424" i="1"/>
  <c r="AL375" i="1"/>
  <c r="AL316" i="1"/>
  <c r="AL271" i="1"/>
  <c r="AL220" i="1"/>
  <c r="AL172" i="1"/>
  <c r="AL75" i="1"/>
  <c r="AL400" i="1"/>
  <c r="AL352" i="1"/>
  <c r="AL257" i="1"/>
  <c r="AL207" i="1"/>
  <c r="AL448" i="1"/>
  <c r="AL351" i="1"/>
  <c r="AL303" i="1"/>
  <c r="AL256" i="1"/>
  <c r="AL148" i="1"/>
  <c r="AL447" i="1"/>
  <c r="AL255" i="1"/>
  <c r="AL196" i="1"/>
  <c r="AL147" i="1"/>
  <c r="AL438" i="1"/>
  <c r="AL391" i="1"/>
  <c r="AL340" i="1"/>
  <c r="AL291" i="1"/>
  <c r="AL195" i="1"/>
  <c r="AL100" i="1"/>
  <c r="AL27" i="1"/>
  <c r="AL208" i="1"/>
  <c r="AL304" i="1"/>
  <c r="AL399" i="1"/>
  <c r="AL51" i="1"/>
  <c r="AL436" i="1"/>
  <c r="AL390" i="1"/>
  <c r="AL331" i="1"/>
  <c r="AL244" i="1"/>
  <c r="AL183" i="1"/>
  <c r="AL99" i="1"/>
  <c r="AL336" i="1"/>
  <c r="AL19" i="1"/>
  <c r="AL432" i="1"/>
  <c r="AL372" i="1"/>
  <c r="AL431" i="1"/>
  <c r="AL371" i="1"/>
  <c r="AL335" i="1"/>
  <c r="AL203" i="1"/>
  <c r="AL451" i="1"/>
  <c r="AL299" i="1"/>
  <c r="AL95" i="1"/>
  <c r="AL276" i="1"/>
  <c r="AL239" i="1"/>
  <c r="AL295" i="1"/>
  <c r="AL155" i="1"/>
  <c r="AL91" i="1"/>
  <c r="AL240" i="1"/>
  <c r="AL355" i="1"/>
  <c r="AL419" i="1"/>
  <c r="AL324" i="1"/>
  <c r="AL263" i="1"/>
  <c r="AL227" i="1"/>
  <c r="AL191" i="1"/>
  <c r="AL43" i="1"/>
  <c r="AL192" i="1"/>
  <c r="AL47" i="1"/>
  <c r="AL415" i="1"/>
  <c r="AL323" i="1"/>
  <c r="AL187" i="1"/>
  <c r="AL119" i="1"/>
  <c r="AL96" i="1"/>
  <c r="AL420" i="1"/>
  <c r="AL439" i="1"/>
  <c r="AL383" i="1"/>
  <c r="AL347" i="1"/>
  <c r="AL319" i="1"/>
  <c r="AL115" i="1"/>
  <c r="AL48" i="1"/>
  <c r="AL379" i="1"/>
  <c r="AL287" i="1"/>
  <c r="AL35" i="1"/>
  <c r="AL433" i="1"/>
  <c r="AL349" i="1"/>
  <c r="AL37" i="1"/>
  <c r="AL401" i="1"/>
  <c r="AL365" i="1"/>
  <c r="AL317" i="1"/>
  <c r="AL293" i="1"/>
  <c r="AL245" i="1"/>
  <c r="AL209" i="1"/>
  <c r="AL161" i="1"/>
  <c r="AL137" i="1"/>
  <c r="AL125" i="1"/>
  <c r="AL53" i="1"/>
  <c r="AL41" i="1"/>
  <c r="AL17" i="1"/>
  <c r="AL437" i="1"/>
  <c r="AL281" i="1"/>
  <c r="AL163" i="1"/>
  <c r="AL353" i="1"/>
  <c r="AL329" i="1"/>
  <c r="AL305" i="1"/>
  <c r="AL247" i="1"/>
  <c r="AL221" i="1"/>
  <c r="AL67" i="1"/>
  <c r="AL31" i="1"/>
  <c r="AL409" i="1"/>
  <c r="AL377" i="1"/>
  <c r="AL133" i="1"/>
  <c r="AL449" i="1"/>
  <c r="AL373" i="1"/>
  <c r="AL440" i="1"/>
  <c r="AL428" i="1"/>
  <c r="AL416" i="1"/>
  <c r="AL404" i="1"/>
  <c r="AL392" i="1"/>
  <c r="AL356" i="1"/>
  <c r="AL320" i="1"/>
  <c r="AL284" i="1"/>
  <c r="AL272" i="1"/>
  <c r="AL260" i="1"/>
  <c r="AL248" i="1"/>
  <c r="AL236" i="1"/>
  <c r="AL224" i="1"/>
  <c r="AL212" i="1"/>
  <c r="AL200" i="1"/>
  <c r="AL188" i="1"/>
  <c r="AL176" i="1"/>
  <c r="AL164" i="1"/>
  <c r="AL152" i="1"/>
  <c r="AL140" i="1"/>
  <c r="AL116" i="1"/>
  <c r="AL104" i="1"/>
  <c r="AL80" i="1"/>
  <c r="AL68" i="1"/>
  <c r="AL44" i="1"/>
  <c r="AL32" i="1"/>
  <c r="AL8" i="1"/>
  <c r="AL325" i="1"/>
  <c r="AL421" i="1"/>
  <c r="AL283" i="1"/>
  <c r="AL151" i="1"/>
  <c r="AL79" i="1"/>
  <c r="AL425" i="1"/>
  <c r="AL89" i="1"/>
  <c r="AL233" i="1"/>
  <c r="AL389" i="1"/>
  <c r="AL229" i="1"/>
  <c r="AL173" i="1"/>
  <c r="AL5" i="1"/>
  <c r="AL318" i="1"/>
  <c r="AL270" i="1"/>
  <c r="AL234" i="1"/>
  <c r="AL210" i="1"/>
  <c r="AL198" i="1"/>
  <c r="AL162" i="1"/>
  <c r="AL54" i="1"/>
  <c r="AL18" i="1"/>
  <c r="AL292" i="1"/>
  <c r="AL112" i="1"/>
  <c r="AL40" i="1"/>
  <c r="AL363" i="1"/>
  <c r="AL184" i="1"/>
  <c r="AL422" i="1"/>
  <c r="AL350" i="1"/>
  <c r="AL314" i="1"/>
  <c r="AL278" i="1"/>
  <c r="AL206" i="1"/>
  <c r="AL170" i="1"/>
  <c r="AL134" i="1"/>
  <c r="AL62" i="1"/>
  <c r="AL26" i="1"/>
  <c r="AL275" i="1"/>
  <c r="AL251" i="1"/>
  <c r="AL167" i="1"/>
  <c r="AL83" i="1"/>
  <c r="AL59" i="1"/>
  <c r="AL242" i="1"/>
  <c r="AL194" i="1"/>
  <c r="AL146" i="1"/>
  <c r="AL98" i="1"/>
  <c r="AL50" i="1"/>
  <c r="AL337" i="1"/>
  <c r="AL289" i="1"/>
  <c r="AL241" i="1"/>
  <c r="AL193" i="1"/>
  <c r="AL145" i="1"/>
  <c r="AL97" i="1"/>
  <c r="AL49" i="1"/>
  <c r="AL442" i="1"/>
  <c r="AL430" i="1"/>
  <c r="AL382" i="1"/>
  <c r="AL370" i="1"/>
  <c r="AL346" i="1"/>
  <c r="AL310" i="1"/>
  <c r="AL298" i="1"/>
  <c r="AL274" i="1"/>
  <c r="AL250" i="1"/>
  <c r="AL226" i="1"/>
  <c r="AL190" i="1"/>
  <c r="AL178" i="1"/>
  <c r="AL154" i="1"/>
  <c r="AL118" i="1"/>
  <c r="AL106" i="1"/>
  <c r="AL70" i="1"/>
  <c r="AL34" i="1"/>
  <c r="AL158" i="1"/>
  <c r="AL429" i="1"/>
  <c r="AL405" i="1"/>
  <c r="AL381" i="1"/>
  <c r="AL345" i="1"/>
  <c r="AL285" i="1"/>
  <c r="AL261" i="1"/>
  <c r="AL225" i="1"/>
  <c r="AL201" i="1"/>
  <c r="AL189" i="1"/>
  <c r="AL165" i="1"/>
  <c r="AL141" i="1"/>
  <c r="AL93" i="1"/>
  <c r="AL57" i="1"/>
  <c r="AL21" i="1"/>
  <c r="AL205" i="1"/>
  <c r="AL157" i="1"/>
  <c r="AL109" i="1"/>
  <c r="AL396" i="1"/>
  <c r="AL348" i="1"/>
  <c r="AL300" i="1"/>
  <c r="AL252" i="1"/>
  <c r="AL204" i="1"/>
  <c r="AL156" i="1"/>
  <c r="AL108" i="1"/>
  <c r="AL60" i="1"/>
  <c r="AL12" i="1"/>
  <c r="AL410" i="1"/>
  <c r="AL362" i="1"/>
  <c r="AL266" i="1"/>
  <c r="AL218" i="1"/>
  <c r="AL122" i="1"/>
  <c r="AL74" i="1"/>
  <c r="AL290" i="1"/>
  <c r="AL394" i="1"/>
  <c r="AL322" i="1"/>
  <c r="AL262" i="1"/>
  <c r="AL202" i="1"/>
  <c r="AL130" i="1"/>
  <c r="AL58" i="1"/>
  <c r="AL22" i="1"/>
  <c r="AL110" i="1"/>
  <c r="AL14" i="1"/>
  <c r="AL417" i="1"/>
  <c r="AL357" i="1"/>
  <c r="AL309" i="1"/>
  <c r="AL273" i="1"/>
  <c r="AL213" i="1"/>
  <c r="AL177" i="1"/>
  <c r="AL117" i="1"/>
  <c r="AL69" i="1"/>
  <c r="AL45" i="1"/>
  <c r="AL445" i="1"/>
  <c r="AL397" i="1"/>
  <c r="AL361" i="1"/>
  <c r="AL313" i="1"/>
  <c r="AL265" i="1"/>
  <c r="AL217" i="1"/>
  <c r="AL169" i="1"/>
  <c r="AL121" i="1"/>
  <c r="AL73" i="1"/>
  <c r="AL25" i="1"/>
  <c r="AL338" i="1"/>
  <c r="AL418" i="1"/>
  <c r="AL334" i="1"/>
  <c r="AL214" i="1"/>
  <c r="AL142" i="1"/>
  <c r="AL82" i="1"/>
  <c r="AL46" i="1"/>
  <c r="AL393" i="1"/>
  <c r="AL333" i="1"/>
  <c r="AL297" i="1"/>
  <c r="AL249" i="1"/>
  <c r="AL153" i="1"/>
  <c r="AL105" i="1"/>
  <c r="AL33" i="1"/>
  <c r="AL253" i="1"/>
  <c r="AL13" i="1"/>
  <c r="AL444" i="1"/>
  <c r="AL408" i="1"/>
  <c r="AL360" i="1"/>
  <c r="AL264" i="1"/>
  <c r="AL168" i="1"/>
  <c r="AL120" i="1"/>
  <c r="AL24" i="1"/>
  <c r="AL406" i="1"/>
  <c r="AL358" i="1"/>
  <c r="AL286" i="1"/>
  <c r="AL238" i="1"/>
  <c r="AL166" i="1"/>
  <c r="AL94" i="1"/>
  <c r="AL10" i="1"/>
  <c r="AL254" i="1"/>
  <c r="AL441" i="1"/>
  <c r="AL369" i="1"/>
  <c r="AL321" i="1"/>
  <c r="AL237" i="1"/>
  <c r="AL129" i="1"/>
  <c r="AL81" i="1"/>
  <c r="AL9" i="1"/>
  <c r="AL301" i="1"/>
  <c r="AL61" i="1"/>
  <c r="AL312" i="1"/>
  <c r="AL216" i="1"/>
  <c r="AL72" i="1"/>
  <c r="F48" i="6" l="1"/>
  <c r="D48" i="9"/>
  <c r="D101" i="9" s="1"/>
  <c r="I48" i="6"/>
  <c r="J48" i="6" s="1"/>
  <c r="E100" i="9"/>
  <c r="E99" i="9"/>
  <c r="E101" i="9"/>
  <c r="F101" i="9" s="1"/>
  <c r="H48" i="9"/>
  <c r="F46" i="5"/>
  <c r="G45" i="9"/>
  <c r="F47" i="6"/>
  <c r="F46" i="6"/>
  <c r="I50" i="6"/>
  <c r="D50" i="9"/>
  <c r="F50" i="6"/>
  <c r="F49" i="6"/>
  <c r="F48" i="5"/>
  <c r="F43" i="5"/>
  <c r="F45" i="5"/>
  <c r="E44" i="9"/>
  <c r="G44" i="9" s="1"/>
  <c r="F48" i="9"/>
  <c r="B43" i="9"/>
  <c r="B43" i="6"/>
  <c r="F42" i="5"/>
  <c r="F44" i="5"/>
  <c r="F44" i="6"/>
  <c r="C22" i="6"/>
  <c r="C24" i="6"/>
  <c r="B22" i="9"/>
  <c r="B23" i="9"/>
  <c r="B24" i="6"/>
  <c r="H24" i="6" s="1"/>
  <c r="B31" i="6"/>
  <c r="E31" i="6" s="1"/>
  <c r="F31" i="6" s="1"/>
  <c r="C23" i="9"/>
  <c r="C76" i="9" s="1"/>
  <c r="B29" i="6"/>
  <c r="E29" i="6" s="1"/>
  <c r="F29" i="6" s="1"/>
  <c r="C31" i="9"/>
  <c r="C84" i="9" s="1"/>
  <c r="F41" i="5"/>
  <c r="I42" i="6" s="1"/>
  <c r="C18" i="6"/>
  <c r="B18" i="6"/>
  <c r="H18" i="6" s="1"/>
  <c r="C14" i="6"/>
  <c r="B30" i="6"/>
  <c r="H30" i="6" s="1"/>
  <c r="C23" i="6"/>
  <c r="C40" i="6"/>
  <c r="C36" i="6"/>
  <c r="B38" i="6"/>
  <c r="E38" i="6" s="1"/>
  <c r="B32" i="9"/>
  <c r="B24" i="9"/>
  <c r="C41" i="6"/>
  <c r="B26" i="9"/>
  <c r="C41" i="9"/>
  <c r="C94" i="9" s="1"/>
  <c r="B41" i="9"/>
  <c r="C35" i="9"/>
  <c r="C88" i="9" s="1"/>
  <c r="B25" i="6"/>
  <c r="B6" i="9"/>
  <c r="C32" i="6"/>
  <c r="B8" i="9"/>
  <c r="B38" i="9"/>
  <c r="B28" i="9"/>
  <c r="C20" i="6"/>
  <c r="C20" i="9"/>
  <c r="C73" i="9" s="1"/>
  <c r="B28" i="6"/>
  <c r="C8" i="6"/>
  <c r="C38" i="9"/>
  <c r="C91" i="9" s="1"/>
  <c r="B34" i="9"/>
  <c r="B23" i="6"/>
  <c r="H23" i="6" s="1"/>
  <c r="C26" i="9"/>
  <c r="C79" i="9" s="1"/>
  <c r="C33" i="6"/>
  <c r="B8" i="6"/>
  <c r="H8" i="6" s="1"/>
  <c r="C8" i="9"/>
  <c r="C61" i="9" s="1"/>
  <c r="C34" i="9"/>
  <c r="C87" i="9" s="1"/>
  <c r="B22" i="6"/>
  <c r="H22" i="6" s="1"/>
  <c r="B21" i="9"/>
  <c r="D26" i="5"/>
  <c r="B27" i="9" s="1"/>
  <c r="B7" i="6"/>
  <c r="E7" i="6" s="1"/>
  <c r="C31" i="6"/>
  <c r="C29" i="9"/>
  <c r="C82" i="9" s="1"/>
  <c r="C21" i="9"/>
  <c r="C74" i="9" s="1"/>
  <c r="C10" i="6"/>
  <c r="C28" i="6"/>
  <c r="B30" i="9"/>
  <c r="B21" i="6"/>
  <c r="H21" i="6" s="1"/>
  <c r="C32" i="9"/>
  <c r="C85" i="9" s="1"/>
  <c r="C19" i="6"/>
  <c r="B25" i="9"/>
  <c r="C11" i="9"/>
  <c r="C64" i="9" s="1"/>
  <c r="F11" i="5"/>
  <c r="I12" i="6" s="1"/>
  <c r="B9" i="9"/>
  <c r="D18" i="5"/>
  <c r="B19" i="6" s="1"/>
  <c r="H19" i="6" s="1"/>
  <c r="C4" i="9"/>
  <c r="C57" i="9" s="1"/>
  <c r="D2" i="5"/>
  <c r="F2" i="5" s="1"/>
  <c r="C7" i="6"/>
  <c r="C10" i="9"/>
  <c r="C63" i="9" s="1"/>
  <c r="B20" i="6"/>
  <c r="H20" i="6" s="1"/>
  <c r="C24" i="9"/>
  <c r="C77" i="9" s="1"/>
  <c r="B14" i="6"/>
  <c r="E14" i="6" s="1"/>
  <c r="F33" i="5"/>
  <c r="C13" i="6"/>
  <c r="B9" i="6"/>
  <c r="H9" i="6" s="1"/>
  <c r="C27" i="9"/>
  <c r="C80" i="9" s="1"/>
  <c r="B33" i="9"/>
  <c r="C26" i="6"/>
  <c r="C19" i="9"/>
  <c r="C72" i="9" s="1"/>
  <c r="B12" i="9"/>
  <c r="B5" i="9"/>
  <c r="C25" i="6"/>
  <c r="C25" i="9"/>
  <c r="C78" i="9" s="1"/>
  <c r="C18" i="9"/>
  <c r="C71" i="9" s="1"/>
  <c r="C11" i="6"/>
  <c r="B6" i="6"/>
  <c r="H6" i="6" s="1"/>
  <c r="B4" i="6"/>
  <c r="E4" i="6" s="1"/>
  <c r="C5" i="9"/>
  <c r="C58" i="9" s="1"/>
  <c r="B39" i="6"/>
  <c r="H39" i="6" s="1"/>
  <c r="B34" i="6"/>
  <c r="E34" i="6" s="1"/>
  <c r="C33" i="9"/>
  <c r="C86" i="9" s="1"/>
  <c r="B26" i="6"/>
  <c r="E26" i="6" s="1"/>
  <c r="B20" i="9"/>
  <c r="B13" i="9"/>
  <c r="B18" i="9"/>
  <c r="B15" i="9"/>
  <c r="C16" i="9"/>
  <c r="C69" i="9" s="1"/>
  <c r="C13" i="9"/>
  <c r="C66" i="9" s="1"/>
  <c r="F17" i="5"/>
  <c r="C17" i="6"/>
  <c r="B17" i="9"/>
  <c r="B14" i="9"/>
  <c r="B17" i="6"/>
  <c r="H17" i="6" s="1"/>
  <c r="B37" i="6"/>
  <c r="B36" i="9"/>
  <c r="C17" i="9"/>
  <c r="C70" i="9" s="1"/>
  <c r="C14" i="9"/>
  <c r="C67" i="9" s="1"/>
  <c r="C39" i="6"/>
  <c r="B42" i="9"/>
  <c r="C16" i="6"/>
  <c r="C6" i="9"/>
  <c r="C59" i="9" s="1"/>
  <c r="B42" i="6"/>
  <c r="B36" i="6"/>
  <c r="B39" i="9"/>
  <c r="C36" i="9"/>
  <c r="C89" i="9" s="1"/>
  <c r="D34" i="5"/>
  <c r="F34" i="5" s="1"/>
  <c r="B10" i="6"/>
  <c r="H10" i="6" s="1"/>
  <c r="B7" i="9"/>
  <c r="C3" i="9"/>
  <c r="C56" i="9" s="1"/>
  <c r="C38" i="6"/>
  <c r="C39" i="9"/>
  <c r="C92" i="9" s="1"/>
  <c r="C42" i="9"/>
  <c r="C95" i="9" s="1"/>
  <c r="C30" i="6"/>
  <c r="C30" i="9"/>
  <c r="C83" i="9" s="1"/>
  <c r="C15" i="9"/>
  <c r="C68" i="9" s="1"/>
  <c r="B16" i="6"/>
  <c r="E16" i="6" s="1"/>
  <c r="B13" i="6"/>
  <c r="E13" i="6" s="1"/>
  <c r="C6" i="6"/>
  <c r="C9" i="9"/>
  <c r="C62" i="9" s="1"/>
  <c r="B41" i="6"/>
  <c r="C35" i="6"/>
  <c r="B40" i="9"/>
  <c r="B37" i="9"/>
  <c r="B33" i="6"/>
  <c r="C27" i="6"/>
  <c r="C28" i="9"/>
  <c r="C81" i="9" s="1"/>
  <c r="C12" i="6"/>
  <c r="C15" i="6"/>
  <c r="C7" i="9"/>
  <c r="C60" i="9" s="1"/>
  <c r="B4" i="9"/>
  <c r="C37" i="6"/>
  <c r="C40" i="9"/>
  <c r="C93" i="9" s="1"/>
  <c r="C37" i="9"/>
  <c r="C90" i="9" s="1"/>
  <c r="C29" i="6"/>
  <c r="B31" i="9"/>
  <c r="H25" i="6"/>
  <c r="E25" i="6"/>
  <c r="B16" i="9"/>
  <c r="F16" i="5"/>
  <c r="B15" i="6"/>
  <c r="H15" i="6" s="1"/>
  <c r="B12" i="6"/>
  <c r="H12" i="6" s="1"/>
  <c r="B5" i="6"/>
  <c r="H5" i="6" s="1"/>
  <c r="B10" i="9"/>
  <c r="B40" i="6"/>
  <c r="B32" i="6"/>
  <c r="C34" i="6"/>
  <c r="C21" i="6"/>
  <c r="C12" i="9"/>
  <c r="C65" i="9" s="1"/>
  <c r="F10" i="5"/>
  <c r="B11" i="6"/>
  <c r="F39" i="5"/>
  <c r="F27" i="5"/>
  <c r="F15" i="5"/>
  <c r="F19" i="5"/>
  <c r="F14" i="5"/>
  <c r="F13" i="5"/>
  <c r="F12" i="5"/>
  <c r="F35" i="5"/>
  <c r="F24" i="5"/>
  <c r="F40" i="5"/>
  <c r="F22" i="5"/>
  <c r="F38" i="5"/>
  <c r="F29" i="5"/>
  <c r="F28" i="5"/>
  <c r="F23" i="5"/>
  <c r="F21" i="5"/>
  <c r="F37" i="5"/>
  <c r="F30" i="5"/>
  <c r="F20" i="5"/>
  <c r="C5" i="6"/>
  <c r="C3" i="6"/>
  <c r="F36" i="5"/>
  <c r="F9" i="5"/>
  <c r="F32" i="5"/>
  <c r="F25" i="5"/>
  <c r="C4" i="6"/>
  <c r="F6" i="5"/>
  <c r="F31" i="5"/>
  <c r="F4" i="5"/>
  <c r="F5" i="5"/>
  <c r="F8" i="5"/>
  <c r="F3" i="5"/>
  <c r="D4" i="9" s="1"/>
  <c r="D57" i="9" s="1"/>
  <c r="F7" i="5"/>
  <c r="E30" i="6" l="1"/>
  <c r="F30" i="6" s="1"/>
  <c r="H28" i="6"/>
  <c r="E24" i="6"/>
  <c r="F24" i="6" s="1"/>
  <c r="E97" i="9"/>
  <c r="D47" i="9"/>
  <c r="I47" i="6"/>
  <c r="J47" i="6" s="1"/>
  <c r="E98" i="9"/>
  <c r="D45" i="9"/>
  <c r="I45" i="6"/>
  <c r="J45" i="6" s="1"/>
  <c r="I43" i="6"/>
  <c r="J43" i="6" s="1"/>
  <c r="D43" i="9"/>
  <c r="D96" i="9" s="1"/>
  <c r="D49" i="9"/>
  <c r="I49" i="6"/>
  <c r="J49" i="6" s="1"/>
  <c r="D46" i="9"/>
  <c r="I46" i="6"/>
  <c r="J46" i="6" s="1"/>
  <c r="H43" i="6"/>
  <c r="E43" i="6"/>
  <c r="D103" i="9"/>
  <c r="F103" i="9" s="1"/>
  <c r="F50" i="9"/>
  <c r="H50" i="9"/>
  <c r="J42" i="6"/>
  <c r="I44" i="6"/>
  <c r="J44" i="6" s="1"/>
  <c r="D44" i="9"/>
  <c r="D97" i="9" s="1"/>
  <c r="H34" i="6"/>
  <c r="H16" i="6"/>
  <c r="E8" i="6"/>
  <c r="F8" i="6" s="1"/>
  <c r="E12" i="6"/>
  <c r="E12" i="9" s="1"/>
  <c r="E18" i="6"/>
  <c r="F18" i="6" s="1"/>
  <c r="E39" i="6"/>
  <c r="F39" i="6" s="1"/>
  <c r="H29" i="6"/>
  <c r="F26" i="5"/>
  <c r="D27" i="9" s="1"/>
  <c r="D80" i="9" s="1"/>
  <c r="H31" i="6"/>
  <c r="E38" i="9"/>
  <c r="G38" i="9" s="1"/>
  <c r="D42" i="9"/>
  <c r="D95" i="9" s="1"/>
  <c r="H38" i="6"/>
  <c r="E20" i="6"/>
  <c r="E20" i="9" s="1"/>
  <c r="G20" i="9" s="1"/>
  <c r="E73" i="9" s="1"/>
  <c r="E21" i="6"/>
  <c r="F21" i="6" s="1"/>
  <c r="E25" i="9"/>
  <c r="G25" i="9" s="1"/>
  <c r="E78" i="9" s="1"/>
  <c r="H14" i="6"/>
  <c r="H26" i="6"/>
  <c r="E28" i="6"/>
  <c r="F28" i="6" s="1"/>
  <c r="E22" i="6"/>
  <c r="E22" i="9" s="1"/>
  <c r="G22" i="9" s="1"/>
  <c r="E5" i="6"/>
  <c r="F5" i="6" s="1"/>
  <c r="J12" i="6"/>
  <c r="E17" i="6"/>
  <c r="F17" i="6" s="1"/>
  <c r="E29" i="9"/>
  <c r="G29" i="9" s="1"/>
  <c r="E82" i="9" s="1"/>
  <c r="E23" i="6"/>
  <c r="E23" i="9" s="1"/>
  <c r="G23" i="9" s="1"/>
  <c r="E76" i="9" s="1"/>
  <c r="E30" i="9"/>
  <c r="G30" i="9" s="1"/>
  <c r="E83" i="9" s="1"/>
  <c r="H7" i="6"/>
  <c r="B27" i="6"/>
  <c r="E27" i="6" s="1"/>
  <c r="E27" i="9" s="1"/>
  <c r="E34" i="9"/>
  <c r="G34" i="9" s="1"/>
  <c r="E26" i="9"/>
  <c r="G26" i="9" s="1"/>
  <c r="F26" i="6"/>
  <c r="E6" i="6"/>
  <c r="F6" i="6" s="1"/>
  <c r="F34" i="6"/>
  <c r="E9" i="6"/>
  <c r="E9" i="9" s="1"/>
  <c r="H13" i="6"/>
  <c r="B3" i="6"/>
  <c r="B3" i="9"/>
  <c r="F25" i="6"/>
  <c r="F38" i="6"/>
  <c r="D34" i="9"/>
  <c r="D87" i="9" s="1"/>
  <c r="I34" i="6"/>
  <c r="J34" i="6" s="1"/>
  <c r="E10" i="6"/>
  <c r="F10" i="6" s="1"/>
  <c r="E19" i="6"/>
  <c r="F19" i="6" s="1"/>
  <c r="F18" i="5"/>
  <c r="D12" i="9"/>
  <c r="D65" i="9" s="1"/>
  <c r="H4" i="6"/>
  <c r="B19" i="9"/>
  <c r="I31" i="6"/>
  <c r="J31" i="6" s="1"/>
  <c r="D31" i="9"/>
  <c r="D84" i="9" s="1"/>
  <c r="I36" i="6"/>
  <c r="J36" i="6" s="1"/>
  <c r="D36" i="9"/>
  <c r="D89" i="9" s="1"/>
  <c r="D38" i="9"/>
  <c r="D91" i="9" s="1"/>
  <c r="I38" i="6"/>
  <c r="J38" i="6" s="1"/>
  <c r="I17" i="6"/>
  <c r="J17" i="6" s="1"/>
  <c r="D17" i="9"/>
  <c r="D70" i="9" s="1"/>
  <c r="E41" i="6"/>
  <c r="E41" i="9" s="1"/>
  <c r="H41" i="6"/>
  <c r="I8" i="6"/>
  <c r="J8" i="6" s="1"/>
  <c r="D8" i="9"/>
  <c r="D61" i="9" s="1"/>
  <c r="I13" i="6"/>
  <c r="J13" i="6" s="1"/>
  <c r="D13" i="9"/>
  <c r="D66" i="9" s="1"/>
  <c r="D37" i="9"/>
  <c r="D90" i="9" s="1"/>
  <c r="I37" i="6"/>
  <c r="J37" i="6" s="1"/>
  <c r="D24" i="9"/>
  <c r="D77" i="9" s="1"/>
  <c r="I24" i="6"/>
  <c r="J24" i="6" s="1"/>
  <c r="I15" i="6"/>
  <c r="J15" i="6" s="1"/>
  <c r="D15" i="9"/>
  <c r="D68" i="9" s="1"/>
  <c r="I30" i="6"/>
  <c r="J30" i="6" s="1"/>
  <c r="D30" i="9"/>
  <c r="D83" i="9" s="1"/>
  <c r="I3" i="6"/>
  <c r="D3" i="9"/>
  <c r="I39" i="6"/>
  <c r="J39" i="6" s="1"/>
  <c r="D39" i="9"/>
  <c r="D92" i="9" s="1"/>
  <c r="I7" i="6"/>
  <c r="J7" i="6" s="1"/>
  <c r="D7" i="9"/>
  <c r="D60" i="9" s="1"/>
  <c r="D35" i="9"/>
  <c r="D88" i="9" s="1"/>
  <c r="I35" i="6"/>
  <c r="D21" i="9"/>
  <c r="D74" i="9" s="1"/>
  <c r="I21" i="6"/>
  <c r="J21" i="6" s="1"/>
  <c r="D41" i="9"/>
  <c r="D94" i="9" s="1"/>
  <c r="I41" i="6"/>
  <c r="J41" i="6" s="1"/>
  <c r="I11" i="6"/>
  <c r="J11" i="6" s="1"/>
  <c r="D11" i="9"/>
  <c r="D64" i="9" s="1"/>
  <c r="E31" i="9"/>
  <c r="G31" i="9" s="1"/>
  <c r="E84" i="9" s="1"/>
  <c r="D33" i="9"/>
  <c r="D86" i="9" s="1"/>
  <c r="I33" i="6"/>
  <c r="J33" i="6" s="1"/>
  <c r="I10" i="6"/>
  <c r="J10" i="6" s="1"/>
  <c r="D10" i="9"/>
  <c r="D63" i="9" s="1"/>
  <c r="I22" i="6"/>
  <c r="J22" i="6" s="1"/>
  <c r="D22" i="9"/>
  <c r="D75" i="9" s="1"/>
  <c r="I14" i="6"/>
  <c r="J14" i="6" s="1"/>
  <c r="D14" i="9"/>
  <c r="D67" i="9" s="1"/>
  <c r="I9" i="6"/>
  <c r="J9" i="6" s="1"/>
  <c r="D9" i="9"/>
  <c r="D62" i="9" s="1"/>
  <c r="D29" i="9"/>
  <c r="D82" i="9" s="1"/>
  <c r="I29" i="6"/>
  <c r="J29" i="6" s="1"/>
  <c r="I6" i="6"/>
  <c r="J6" i="6" s="1"/>
  <c r="D6" i="9"/>
  <c r="D59" i="9" s="1"/>
  <c r="D20" i="9"/>
  <c r="D73" i="9" s="1"/>
  <c r="I20" i="6"/>
  <c r="J20" i="6" s="1"/>
  <c r="I16" i="6"/>
  <c r="J16" i="6" s="1"/>
  <c r="D16" i="9"/>
  <c r="D69" i="9" s="1"/>
  <c r="H36" i="6"/>
  <c r="E36" i="6"/>
  <c r="E36" i="9" s="1"/>
  <c r="D18" i="9"/>
  <c r="D71" i="9" s="1"/>
  <c r="I18" i="6"/>
  <c r="J18" i="6" s="1"/>
  <c r="I5" i="6"/>
  <c r="J5" i="6" s="1"/>
  <c r="D5" i="9"/>
  <c r="D58" i="9" s="1"/>
  <c r="D28" i="9"/>
  <c r="D81" i="9" s="1"/>
  <c r="I28" i="6"/>
  <c r="J28" i="6" s="1"/>
  <c r="E15" i="6"/>
  <c r="F15" i="6" s="1"/>
  <c r="H32" i="6"/>
  <c r="E32" i="6"/>
  <c r="E32" i="9" s="1"/>
  <c r="H42" i="6"/>
  <c r="E42" i="6"/>
  <c r="E42" i="9" s="1"/>
  <c r="D32" i="9"/>
  <c r="D85" i="9" s="1"/>
  <c r="I32" i="6"/>
  <c r="J32" i="6" s="1"/>
  <c r="I40" i="6"/>
  <c r="J40" i="6" s="1"/>
  <c r="D40" i="9"/>
  <c r="D93" i="9" s="1"/>
  <c r="H40" i="6"/>
  <c r="E40" i="6"/>
  <c r="F40" i="6" s="1"/>
  <c r="I23" i="6"/>
  <c r="J23" i="6" s="1"/>
  <c r="D23" i="9"/>
  <c r="D76" i="9" s="1"/>
  <c r="E33" i="6"/>
  <c r="E33" i="9" s="1"/>
  <c r="H33" i="6"/>
  <c r="H37" i="6"/>
  <c r="E37" i="6"/>
  <c r="E37" i="9" s="1"/>
  <c r="D26" i="9"/>
  <c r="D79" i="9" s="1"/>
  <c r="I26" i="6"/>
  <c r="J26" i="6" s="1"/>
  <c r="D25" i="9"/>
  <c r="D78" i="9" s="1"/>
  <c r="I25" i="6"/>
  <c r="J25" i="6" s="1"/>
  <c r="B35" i="6"/>
  <c r="B35" i="9"/>
  <c r="F16" i="6"/>
  <c r="E16" i="9"/>
  <c r="F7" i="6"/>
  <c r="E7" i="9"/>
  <c r="F14" i="6"/>
  <c r="E14" i="9"/>
  <c r="F4" i="6"/>
  <c r="E4" i="9"/>
  <c r="F13" i="6"/>
  <c r="E13" i="9"/>
  <c r="H11" i="6"/>
  <c r="E11" i="6"/>
  <c r="I4" i="6"/>
  <c r="J4" i="6" s="1"/>
  <c r="E18" i="9" l="1"/>
  <c r="F18" i="9" s="1"/>
  <c r="F44" i="9"/>
  <c r="E24" i="9"/>
  <c r="G24" i="9" s="1"/>
  <c r="E77" i="9" s="1"/>
  <c r="F77" i="9" s="1"/>
  <c r="F12" i="6"/>
  <c r="E8" i="9"/>
  <c r="F8" i="9" s="1"/>
  <c r="D102" i="9"/>
  <c r="F102" i="9" s="1"/>
  <c r="F49" i="9"/>
  <c r="H49" i="9"/>
  <c r="F43" i="6"/>
  <c r="E43" i="9"/>
  <c r="D98" i="9"/>
  <c r="F45" i="9"/>
  <c r="F98" i="9"/>
  <c r="E28" i="9"/>
  <c r="G28" i="9" s="1"/>
  <c r="E81" i="9" s="1"/>
  <c r="F81" i="9" s="1"/>
  <c r="D100" i="9"/>
  <c r="F100" i="9" s="1"/>
  <c r="H47" i="9"/>
  <c r="F47" i="9"/>
  <c r="E39" i="9"/>
  <c r="G39" i="9" s="1"/>
  <c r="E92" i="9" s="1"/>
  <c r="F92" i="9" s="1"/>
  <c r="D99" i="9"/>
  <c r="F99" i="9" s="1"/>
  <c r="H46" i="9"/>
  <c r="F46" i="9"/>
  <c r="H44" i="9"/>
  <c r="H45" i="9"/>
  <c r="F97" i="9"/>
  <c r="H3" i="5"/>
  <c r="E17" i="9"/>
  <c r="G17" i="9" s="1"/>
  <c r="F9" i="6"/>
  <c r="F37" i="6"/>
  <c r="F82" i="9"/>
  <c r="E21" i="9"/>
  <c r="F21" i="9" s="1"/>
  <c r="F20" i="6"/>
  <c r="H27" i="6"/>
  <c r="I27" i="6"/>
  <c r="J27" i="6" s="1"/>
  <c r="F42" i="6"/>
  <c r="E5" i="9"/>
  <c r="F5" i="9" s="1"/>
  <c r="F22" i="6"/>
  <c r="F32" i="6"/>
  <c r="E15" i="9"/>
  <c r="G15" i="9" s="1"/>
  <c r="E6" i="9"/>
  <c r="F6" i="9" s="1"/>
  <c r="E10" i="9"/>
  <c r="G10" i="9" s="1"/>
  <c r="F33" i="6"/>
  <c r="F27" i="6"/>
  <c r="F23" i="6"/>
  <c r="E19" i="9"/>
  <c r="G19" i="9" s="1"/>
  <c r="G37" i="9"/>
  <c r="F37" i="9"/>
  <c r="I19" i="6"/>
  <c r="J19" i="6" s="1"/>
  <c r="D19" i="9"/>
  <c r="D72" i="9" s="1"/>
  <c r="F34" i="9"/>
  <c r="F36" i="6"/>
  <c r="F41" i="6"/>
  <c r="E3" i="6"/>
  <c r="E3" i="9" s="1"/>
  <c r="F3" i="9" s="1"/>
  <c r="H3" i="6"/>
  <c r="F26" i="9"/>
  <c r="F42" i="9"/>
  <c r="G42" i="9"/>
  <c r="G36" i="9"/>
  <c r="F36" i="9"/>
  <c r="F73" i="9"/>
  <c r="F20" i="9"/>
  <c r="H20" i="9"/>
  <c r="F83" i="9"/>
  <c r="F30" i="9"/>
  <c r="H30" i="9"/>
  <c r="F78" i="9"/>
  <c r="F25" i="9"/>
  <c r="H25" i="9"/>
  <c r="F76" i="9"/>
  <c r="F23" i="9"/>
  <c r="H23" i="9"/>
  <c r="F32" i="9"/>
  <c r="G32" i="9"/>
  <c r="F31" i="9"/>
  <c r="H29" i="9"/>
  <c r="E79" i="9"/>
  <c r="F79" i="9" s="1"/>
  <c r="H26" i="9"/>
  <c r="E40" i="9"/>
  <c r="G33" i="9"/>
  <c r="F33" i="9"/>
  <c r="H31" i="9"/>
  <c r="F84" i="9"/>
  <c r="G41" i="9"/>
  <c r="F41" i="9"/>
  <c r="E87" i="9"/>
  <c r="F87" i="9" s="1"/>
  <c r="H34" i="9"/>
  <c r="E75" i="9"/>
  <c r="F75" i="9" s="1"/>
  <c r="H22" i="9"/>
  <c r="D56" i="9"/>
  <c r="F22" i="9"/>
  <c r="E35" i="6"/>
  <c r="E35" i="9" s="1"/>
  <c r="H35" i="6"/>
  <c r="J35" i="6"/>
  <c r="G27" i="9"/>
  <c r="F27" i="9"/>
  <c r="J3" i="6"/>
  <c r="F29" i="9"/>
  <c r="E91" i="9"/>
  <c r="F91" i="9" s="1"/>
  <c r="H38" i="9"/>
  <c r="F38" i="9"/>
  <c r="F7" i="9"/>
  <c r="G7" i="9"/>
  <c r="F4" i="9"/>
  <c r="G4" i="9"/>
  <c r="G9" i="9"/>
  <c r="F9" i="9"/>
  <c r="G13" i="9"/>
  <c r="F13" i="9"/>
  <c r="G16" i="9"/>
  <c r="F16" i="9"/>
  <c r="F14" i="9"/>
  <c r="G14" i="9"/>
  <c r="F11" i="6"/>
  <c r="E11" i="9"/>
  <c r="G12" i="9"/>
  <c r="F12" i="9"/>
  <c r="I51" i="6" l="1"/>
  <c r="G18" i="9"/>
  <c r="H18" i="9" s="1"/>
  <c r="H39" i="9"/>
  <c r="G21" i="9"/>
  <c r="H21" i="9" s="1"/>
  <c r="F39" i="9"/>
  <c r="H24" i="9"/>
  <c r="F24" i="9"/>
  <c r="G8" i="9"/>
  <c r="E61" i="9" s="1"/>
  <c r="F61" i="9" s="1"/>
  <c r="F17" i="9"/>
  <c r="G43" i="9"/>
  <c r="F43" i="9"/>
  <c r="H28" i="9"/>
  <c r="F28" i="9"/>
  <c r="G5" i="9"/>
  <c r="E58" i="9" s="1"/>
  <c r="F58" i="9" s="1"/>
  <c r="F15" i="9"/>
  <c r="F10" i="9"/>
  <c r="G3" i="9"/>
  <c r="E56" i="9" s="1"/>
  <c r="F56" i="9" s="1"/>
  <c r="F3" i="6"/>
  <c r="H51" i="6"/>
  <c r="G6" i="9"/>
  <c r="E59" i="9" s="1"/>
  <c r="F59" i="9" s="1"/>
  <c r="E72" i="9"/>
  <c r="F72" i="9" s="1"/>
  <c r="H19" i="9"/>
  <c r="F19" i="9"/>
  <c r="D51" i="9"/>
  <c r="J51" i="6"/>
  <c r="E90" i="9"/>
  <c r="F90" i="9" s="1"/>
  <c r="H37" i="9"/>
  <c r="F35" i="9"/>
  <c r="G35" i="9"/>
  <c r="E94" i="9"/>
  <c r="F94" i="9" s="1"/>
  <c r="H41" i="9"/>
  <c r="E80" i="9"/>
  <c r="F80" i="9" s="1"/>
  <c r="H27" i="9"/>
  <c r="E89" i="9"/>
  <c r="F89" i="9" s="1"/>
  <c r="H36" i="9"/>
  <c r="E95" i="9"/>
  <c r="F95" i="9" s="1"/>
  <c r="H42" i="9"/>
  <c r="F35" i="6"/>
  <c r="D104" i="9"/>
  <c r="D105" i="9" s="1"/>
  <c r="F105" i="9" s="1"/>
  <c r="E85" i="9"/>
  <c r="F85" i="9" s="1"/>
  <c r="H32" i="9"/>
  <c r="E86" i="9"/>
  <c r="F86" i="9" s="1"/>
  <c r="H33" i="9"/>
  <c r="F40" i="9"/>
  <c r="G40" i="9"/>
  <c r="H9" i="9"/>
  <c r="E62" i="9"/>
  <c r="F62" i="9" s="1"/>
  <c r="H14" i="9"/>
  <c r="E67" i="9"/>
  <c r="F67" i="9" s="1"/>
  <c r="H17" i="9"/>
  <c r="E70" i="9"/>
  <c r="F70" i="9" s="1"/>
  <c r="H4" i="9"/>
  <c r="E57" i="9"/>
  <c r="F57" i="9" s="1"/>
  <c r="H7" i="9"/>
  <c r="E60" i="9"/>
  <c r="F60" i="9" s="1"/>
  <c r="F11" i="9"/>
  <c r="G11" i="9"/>
  <c r="H15" i="9"/>
  <c r="E68" i="9"/>
  <c r="F68" i="9" s="1"/>
  <c r="E63" i="9"/>
  <c r="F63" i="9" s="1"/>
  <c r="H10" i="9"/>
  <c r="H16" i="9"/>
  <c r="E69" i="9"/>
  <c r="F69" i="9" s="1"/>
  <c r="H12" i="9"/>
  <c r="E65" i="9"/>
  <c r="F65" i="9" s="1"/>
  <c r="H13" i="9"/>
  <c r="E66" i="9"/>
  <c r="F66" i="9" s="1"/>
  <c r="E71" i="9" l="1"/>
  <c r="F71" i="9" s="1"/>
  <c r="E74" i="9"/>
  <c r="F74" i="9" s="1"/>
  <c r="H8" i="9"/>
  <c r="H5" i="9"/>
  <c r="H3" i="9"/>
  <c r="H43" i="9"/>
  <c r="E96" i="9"/>
  <c r="F96" i="9" s="1"/>
  <c r="F51" i="6"/>
  <c r="H6" i="9"/>
  <c r="E93" i="9"/>
  <c r="F93" i="9" s="1"/>
  <c r="H40" i="9"/>
  <c r="F51" i="9"/>
  <c r="E88" i="9"/>
  <c r="F88" i="9" s="1"/>
  <c r="H35" i="9"/>
  <c r="H11" i="9"/>
  <c r="E64" i="9"/>
  <c r="F64" i="9" s="1"/>
  <c r="H51" i="9" l="1"/>
  <c r="H52" i="9" s="1"/>
  <c r="F104" i="9"/>
  <c r="F107" i="9" s="1"/>
  <c r="F108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<sst xmlns="http://schemas.openxmlformats.org/spreadsheetml/2006/main" count="816" uniqueCount="349">
  <si>
    <t>Master Contract</t>
  </si>
  <si>
    <t>Policy Number</t>
  </si>
  <si>
    <t>Dependency</t>
  </si>
  <si>
    <t>Marital Status</t>
  </si>
  <si>
    <t>Gender</t>
  </si>
  <si>
    <t>DOB</t>
  </si>
  <si>
    <t>Nationality</t>
  </si>
  <si>
    <t>Product</t>
  </si>
  <si>
    <t>Category</t>
  </si>
  <si>
    <t>Card Number</t>
  </si>
  <si>
    <t>TPA</t>
  </si>
  <si>
    <t>Payer</t>
  </si>
  <si>
    <t>UW Year</t>
  </si>
  <si>
    <t>Age Band</t>
  </si>
  <si>
    <t>00-17</t>
  </si>
  <si>
    <t>18-40</t>
  </si>
  <si>
    <t>41-59</t>
  </si>
  <si>
    <t>60+</t>
  </si>
  <si>
    <t>18-35</t>
  </si>
  <si>
    <t>36-45</t>
  </si>
  <si>
    <t>46-55</t>
  </si>
  <si>
    <t>56-60</t>
  </si>
  <si>
    <t>61-65</t>
  </si>
  <si>
    <t>66-69</t>
  </si>
  <si>
    <t>70+</t>
  </si>
  <si>
    <t>Abu Dhabi Age Bands</t>
  </si>
  <si>
    <t>Dubai Age Bands</t>
  </si>
  <si>
    <t>Maternity Criteria</t>
  </si>
  <si>
    <t>18-50</t>
  </si>
  <si>
    <t>51+</t>
  </si>
  <si>
    <t>Maternity or Not?</t>
  </si>
  <si>
    <t>Dependent</t>
  </si>
  <si>
    <t>Employee</t>
  </si>
  <si>
    <t>Contract</t>
  </si>
  <si>
    <t>Effective Date</t>
  </si>
  <si>
    <t>Expiry Date</t>
  </si>
  <si>
    <t>Start Date</t>
  </si>
  <si>
    <t>Benficiary Status</t>
  </si>
  <si>
    <t>Benfeiciary Family Name</t>
  </si>
  <si>
    <t>Benfeiciary Middle Name</t>
  </si>
  <si>
    <t>Benfeiciary First Name</t>
  </si>
  <si>
    <t>Salary</t>
  </si>
  <si>
    <t>VisaIssuedPlace</t>
  </si>
  <si>
    <t>Net Premium</t>
  </si>
  <si>
    <t>Gross Premium</t>
  </si>
  <si>
    <t>Passport Number</t>
  </si>
  <si>
    <t>National ID</t>
  </si>
  <si>
    <t>UID Number</t>
  </si>
  <si>
    <t>Endoresement date</t>
  </si>
  <si>
    <t>Policy type</t>
  </si>
  <si>
    <t>Licensing Authority</t>
  </si>
  <si>
    <t>Age</t>
  </si>
  <si>
    <t>Classification</t>
  </si>
  <si>
    <t>Please Note That:</t>
  </si>
  <si>
    <t>1- The Formulas &amp; Pivots table index range till 2000 cell only.</t>
  </si>
  <si>
    <t>Grand Total</t>
  </si>
  <si>
    <t>Employee or Dependent</t>
  </si>
  <si>
    <t>Count of Age Band</t>
  </si>
  <si>
    <t>Total</t>
  </si>
  <si>
    <t>Yes</t>
  </si>
  <si>
    <t>2- You should adjust the categories manually.</t>
  </si>
  <si>
    <t>3- Don't forget to refresh all pivots.</t>
  </si>
  <si>
    <t>Unique Categories</t>
  </si>
  <si>
    <t>Relation</t>
  </si>
  <si>
    <t>Age bracket</t>
  </si>
  <si>
    <t>Members</t>
  </si>
  <si>
    <t>Maternity Premium for eligible married females</t>
  </si>
  <si>
    <t>Dubai &amp; NE Template</t>
  </si>
  <si>
    <t>Abu Dhabi Template</t>
  </si>
  <si>
    <t>Category Merged</t>
  </si>
  <si>
    <t>VLOOKUP</t>
  </si>
  <si>
    <t>TOTAL COUNT</t>
  </si>
  <si>
    <t>2023 initial members</t>
  </si>
  <si>
    <t>Total Net Premium</t>
  </si>
  <si>
    <t>Gross premium</t>
  </si>
  <si>
    <t>Total Gross premium</t>
  </si>
  <si>
    <t>2024 Census</t>
  </si>
  <si>
    <t>2023 premium with 2024 census</t>
  </si>
  <si>
    <t>UIC</t>
  </si>
  <si>
    <t>Broker</t>
  </si>
  <si>
    <t>Fields need to be filled should have this color --&gt;</t>
  </si>
  <si>
    <t xml:space="preserve">2023 Loadings </t>
  </si>
  <si>
    <t># of members</t>
  </si>
  <si>
    <t>Recommended Increase on Net</t>
  </si>
  <si>
    <t xml:space="preserve">RI Recommendations: </t>
  </si>
  <si>
    <t>Margin</t>
  </si>
  <si>
    <t xml:space="preserve">Loadings: </t>
  </si>
  <si>
    <t>Outsource Tool Premiums</t>
  </si>
  <si>
    <t>No of members</t>
  </si>
  <si>
    <t>Gross Premium PPPY</t>
  </si>
  <si>
    <t>Total Gross Premium without Basmah and Vat</t>
  </si>
  <si>
    <t>Maternity</t>
  </si>
  <si>
    <t>Total Gross Premium Before VAT &amp; Basmah</t>
  </si>
  <si>
    <t>ICP Charges (Abu Dhabi, Sharjah, Ras Al Khaimah, Ajman, Umm Al Quwain and Fujairah)</t>
  </si>
  <si>
    <t>BASMAH (AED 37 PER MEMBER FOR DUBAI VISA HOLDERS)</t>
  </si>
  <si>
    <t>VAT 5%</t>
  </si>
  <si>
    <t>Total Gross Premium After VAT &amp; Basmah (For Outside UAE: VAT &amp; Tax will be calculated as per the local athority)</t>
  </si>
  <si>
    <t>Increase by 2023 rates</t>
  </si>
  <si>
    <r>
      <t>UNITED</t>
    </r>
    <r>
      <rPr>
        <b/>
        <sz val="10"/>
        <color rgb="FF002F86"/>
        <rFont val="Arial"/>
        <family val="2"/>
      </rPr>
      <t xml:space="preserve"> </t>
    </r>
    <r>
      <rPr>
        <b/>
        <sz val="10"/>
        <color rgb="FF002F86"/>
        <rFont val="Articulat CF"/>
      </rPr>
      <t>FIDELITY INSURANCE COMPANY</t>
    </r>
  </si>
  <si>
    <t>In Conformity with the Federal Law No. 6/2007 Reg. No (8) dated 22/12/1984. Authorized paid-up Capital Dh. 100,000,000</t>
  </si>
  <si>
    <t>Ras Al Khaimah T: +971 7 2351584, F: +971 7 2353213, P.O. Box: 1010 - Sharjah T: +971 6 5682277, F: +971 6 5681586, P.O. Box: 5333</t>
  </si>
  <si>
    <t>Dubai T: +971 4 2502501, F: +971 4 2502504, P.O. Box: 1888 - Abu Dhabi T: +971 2 6263313, F: +971 2 6263526, P.O. Box: 721</t>
  </si>
  <si>
    <t>Fujairah T: +971 9 2222302, F: +971 9 2220294, P.O. Box: 4417</t>
  </si>
  <si>
    <r>
      <t>info@</t>
    </r>
    <r>
      <rPr>
        <sz val="8"/>
        <color rgb="FF002F86"/>
        <rFont val="Verdana"/>
        <family val="2"/>
      </rPr>
      <t>ﬁ</t>
    </r>
    <r>
      <rPr>
        <sz val="8"/>
        <color rgb="FF002F86"/>
        <rFont val="Articulat CF"/>
      </rPr>
      <t>delityunited.ae</t>
    </r>
  </si>
  <si>
    <r>
      <t>M</t>
    </r>
    <r>
      <rPr>
        <b/>
        <sz val="11"/>
        <color rgb="FF181717"/>
        <rFont val="Arial"/>
        <family val="2"/>
      </rPr>
      <t xml:space="preserve">/s. </t>
    </r>
  </si>
  <si>
    <t xml:space="preserve">UAE </t>
  </si>
  <si>
    <t>Sub: Group Medical Insurance Scheme Renewal for M/S.</t>
  </si>
  <si>
    <t xml:space="preserve">Policy number </t>
  </si>
  <si>
    <t xml:space="preserve">The above scheme falls due for renewal on </t>
  </si>
  <si>
    <r>
      <t>and we are glad to offer our re</t>
    </r>
    <r>
      <rPr>
        <sz val="11"/>
        <color rgb="FF181717"/>
        <rFont val="Arial"/>
        <family val="2"/>
      </rPr>
      <t>newal terms as per existing</t>
    </r>
  </si>
  <si>
    <t xml:space="preserve"> terms and conditions with below rates for your kind considerations. We trust you find our offer competitive and in line with </t>
  </si>
  <si>
    <t>your expectations.</t>
  </si>
  <si>
    <t>The Group Medical Insurance Premium is as follows:</t>
  </si>
  <si>
    <t>As a member with Fidelity United, you will be covered for a wide range of healthcare benefits including:</t>
  </si>
  <si>
    <r>
      <t>v</t>
    </r>
    <r>
      <rPr>
        <sz val="7"/>
        <color rgb="FF181717"/>
        <rFont val="Times New Roman"/>
        <family val="1"/>
      </rPr>
      <t xml:space="preserve">  </t>
    </r>
    <r>
      <rPr>
        <sz val="11"/>
        <color rgb="FF181717"/>
        <rFont val="Arial"/>
        <family val="2"/>
      </rPr>
      <t xml:space="preserve">Helpline available 24 hours a day, 365 days a year. </t>
    </r>
  </si>
  <si>
    <r>
      <t>v</t>
    </r>
    <r>
      <rPr>
        <sz val="7"/>
        <color rgb="FF181717"/>
        <rFont val="Times New Roman"/>
        <family val="1"/>
      </rPr>
      <t xml:space="preserve">  </t>
    </r>
    <r>
      <rPr>
        <sz val="11"/>
        <color rgb="FF181717"/>
        <rFont val="Arial"/>
        <family val="2"/>
      </rPr>
      <t>24/7 Emergency and Non-Emergency covers.</t>
    </r>
  </si>
  <si>
    <r>
      <t>v</t>
    </r>
    <r>
      <rPr>
        <sz val="7"/>
        <color rgb="FF181717"/>
        <rFont val="Times New Roman"/>
        <family val="1"/>
      </rPr>
      <t xml:space="preserve">  </t>
    </r>
    <r>
      <rPr>
        <sz val="11"/>
        <color rgb="FF181717"/>
        <rFont val="Arial"/>
        <family val="2"/>
      </rPr>
      <t>Flexible cover options to suit your needs.</t>
    </r>
  </si>
  <si>
    <r>
      <t>v</t>
    </r>
    <r>
      <rPr>
        <sz val="7"/>
        <color rgb="FF181717"/>
        <rFont val="Times New Roman"/>
        <family val="1"/>
      </rPr>
      <t xml:space="preserve">  </t>
    </r>
    <r>
      <rPr>
        <sz val="11"/>
        <color rgb="FF181717"/>
        <rFont val="Arial"/>
        <family val="2"/>
      </rPr>
      <t>A network of clinics and hospitals in the UAE and Regional</t>
    </r>
  </si>
  <si>
    <r>
      <t>v</t>
    </r>
    <r>
      <rPr>
        <sz val="7"/>
        <color rgb="FF181717"/>
        <rFont val="Times New Roman"/>
        <family val="1"/>
      </rPr>
      <t xml:space="preserve">  </t>
    </r>
    <r>
      <rPr>
        <sz val="11"/>
        <color rgb="FF181717"/>
        <rFont val="Arial"/>
        <family val="2"/>
      </rPr>
      <t>Outpatient Direct Settlement within our network of providers</t>
    </r>
  </si>
  <si>
    <r>
      <t>v</t>
    </r>
    <r>
      <rPr>
        <sz val="7"/>
        <color rgb="FF181717"/>
        <rFont val="Times New Roman"/>
        <family val="1"/>
      </rPr>
      <t xml:space="preserve">  </t>
    </r>
    <r>
      <rPr>
        <sz val="11"/>
        <color rgb="FF181717"/>
        <rFont val="Arial"/>
        <family val="2"/>
      </rPr>
      <t xml:space="preserve">Additional benefits for 50 memberships and above are many to choose from such as         </t>
    </r>
  </si>
  <si>
    <t xml:space="preserve">Dental, Optical and   maternity.... Etc.        </t>
  </si>
  <si>
    <t>We shall look forward for your favorable feedback.</t>
  </si>
  <si>
    <t>Assuring you our best services.</t>
  </si>
  <si>
    <t>Best regards</t>
  </si>
  <si>
    <t>-------------------------------------------------------------</t>
  </si>
  <si>
    <t>Authorized Signatory</t>
  </si>
  <si>
    <t xml:space="preserve">FIDELITY UNITED </t>
  </si>
  <si>
    <t>Terms &amp; Conditions</t>
  </si>
  <si>
    <r>
      <t>1.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 xml:space="preserve">All employees to be covered should holding UAE valid residence visa and should be actively working on the </t>
    </r>
  </si>
  <si>
    <t xml:space="preserve">payroll of the company at the time of enrollment in the policy. All dependent’s (Wife + Children) of employee </t>
  </si>
  <si>
    <t>should be holding UAE valid residence visa</t>
  </si>
  <si>
    <r>
      <t>2.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 xml:space="preserve">The offer provided is mandatory for all employees / dependents. No selection between </t>
    </r>
  </si>
  <si>
    <t xml:space="preserve">Employees / Dependents allowed. In case if there are any selection criteria same to notifiedto us before </t>
  </si>
  <si>
    <t>the inception of policy.</t>
  </si>
  <si>
    <r>
      <t>3.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 xml:space="preserve">The quotation is not applicable for employees holding Dubai Visa having a gross monthly salary of </t>
    </r>
  </si>
  <si>
    <t xml:space="preserve">AED 4000 or less. Should this assumption be incorrect, we reserve the right to withdraw this quotation or cancel </t>
  </si>
  <si>
    <t>the policy (if issued) since inception”.</t>
  </si>
  <si>
    <r>
      <t>4.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>The quotation is Subject for MOL List and Trade License Copy upon Confirmation.</t>
    </r>
  </si>
  <si>
    <r>
      <t>5.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 xml:space="preserve">Filled up Medical Application Form is Mandatory for Member above 60 years Old for new additions. </t>
    </r>
  </si>
  <si>
    <r>
      <t>6.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>Cover is subject to United Fidelity Insurance Company (FIDELITY UNITED) being informed and advised,</t>
    </r>
  </si>
  <si>
    <t xml:space="preserve"> of any chronic or major illness or any diagnosis to develop into major conditions, at the inception of the policy as </t>
  </si>
  <si>
    <t>well as on the addition of any member;</t>
  </si>
  <si>
    <r>
      <t>7.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>All payments must be made to and in favor of United Fidelity Insurance Company</t>
    </r>
  </si>
  <si>
    <r>
      <t>8.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 xml:space="preserve">Premium must be paid in full to be eligible for the insurance cover, unless and otherwise agreed in writing </t>
    </r>
  </si>
  <si>
    <t>between the client and FIDELITY UNITED in which case the premiums should be paid as per the agreed terms;</t>
  </si>
  <si>
    <r>
      <t>9.</t>
    </r>
    <r>
      <rPr>
        <i/>
        <sz val="7"/>
        <color rgb="FF181717"/>
        <rFont val="Times New Roman"/>
        <family val="1"/>
      </rPr>
      <t xml:space="preserve">    </t>
    </r>
    <r>
      <rPr>
        <i/>
        <sz val="11"/>
        <color rgb="FF181717"/>
        <rFont val="Arial"/>
        <family val="2"/>
      </rPr>
      <t xml:space="preserve">Any breach in payment of premium shall void the contract of insurance from the date of the breach with </t>
    </r>
  </si>
  <si>
    <t>a pro-rata premium or the claims paid by FIDELITY UNITED, whichever is higher, will be due from the Insured;</t>
  </si>
  <si>
    <r>
      <t>10.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 xml:space="preserve">Member Addition, Deletion &amp; refunds if applicable will be calculated on prorata basis. </t>
    </r>
  </si>
  <si>
    <t>Request for any change in member status (addition, deletion &amp; upgrade) to be informed to Fidelity United</t>
  </si>
  <si>
    <t xml:space="preserve"> immediately. No back dated addition/deletion requests shall be honored by Fidelity United</t>
  </si>
  <si>
    <r>
      <t>11.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>This quote valid for 30 days from the date of issuance. Our rates will be subject to revision in case the</t>
    </r>
  </si>
  <si>
    <t xml:space="preserve"> confirmation &amp; policy effective date is not within 30days from the date of quote issuance. And updated </t>
  </si>
  <si>
    <t>information must be provided to us in order to reassess the quote.;</t>
  </si>
  <si>
    <r>
      <t>12.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 xml:space="preserve">Client must notify FIDELITY UNITED in writing should the number of member’s increase or decrease </t>
    </r>
  </si>
  <si>
    <t xml:space="preserve">by 5% or more from the census provided to FIDELITY UNITED at the quotation stage; </t>
  </si>
  <si>
    <r>
      <t>13.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 xml:space="preserve">During the policy period also, if there is an increase or decrease by 15% or more from the census </t>
    </r>
  </si>
  <si>
    <t>provided to FIDELITY UNITED at the quotation stage, FIDELITY UNITED reserves the right to re-price the account;</t>
  </si>
  <si>
    <r>
      <t>14.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 xml:space="preserve">This offer shall be null &amp; void in the event of misrepresentation, mis-description or non-disclosure of any </t>
    </r>
  </si>
  <si>
    <t xml:space="preserve">materials facts pertaining to the proposal. Nondisclosure shall include non-intimation of any circumstances </t>
  </si>
  <si>
    <t xml:space="preserve">which may affect the insurance cover or our pricing. Also, failure to disclose such material facts will prejudice </t>
  </si>
  <si>
    <t>the insureds position from the Fidelity United’s acceptance of any claims relating to such conditions</t>
  </si>
  <si>
    <r>
      <t>15.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>Cover is subject to the Company being informed and advised of any chronic or major illness or any</t>
    </r>
  </si>
  <si>
    <t xml:space="preserve"> diagnosed to develop into major conditions at the inception of the policy as well as on the addition of any </t>
  </si>
  <si>
    <t>member</t>
  </si>
  <si>
    <r>
      <t>16.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>Our offer is valid subject to condition that Network offered and benefits offered is same as per existing</t>
    </r>
  </si>
  <si>
    <t xml:space="preserve"> policy. In case there is any change to the same our offer is subject to change.</t>
  </si>
  <si>
    <r>
      <t>17.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 xml:space="preserve">We don’t guarantee that we will replicate at 100% previous year’s network or any other network offered </t>
    </r>
  </si>
  <si>
    <t xml:space="preserve">by any TPA / Insurer / Service Provider. However, we will adopt the closest network to the expiring / requested </t>
  </si>
  <si>
    <t>one within our administrator’s available options.</t>
  </si>
  <si>
    <r>
      <t>18.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>The quotation is Subject for MOL List and Trade License Copy upon Confirmation.</t>
    </r>
  </si>
  <si>
    <r>
      <t>19.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>You hereby accept and agree to pay the VAT amount in full at inception irrespective of the agreed mode</t>
    </r>
  </si>
  <si>
    <t xml:space="preserve"> of payment of the policy within 15 working days from the date of such demand by Fidelity United. Failure </t>
  </si>
  <si>
    <t>to pay may result in the policy being rendered null and void or cancelled at Fidelity United 's discretion.</t>
  </si>
  <si>
    <r>
      <t>20.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>Any Group whose business activity is as Health Providers will be excluded from the network list</t>
    </r>
  </si>
  <si>
    <r>
      <t>21.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 xml:space="preserve">A charge of AED 1,000 will be debited to your account for every cheque bounce </t>
    </r>
  </si>
  <si>
    <t>(current dated cheque or post-dated cheque) due to any reason</t>
  </si>
  <si>
    <r>
      <t>22.</t>
    </r>
    <r>
      <rPr>
        <sz val="7"/>
        <color theme="1"/>
        <rFont val="Times New Roman"/>
        <family val="1"/>
      </rPr>
      <t xml:space="preserve">   </t>
    </r>
    <r>
      <rPr>
        <sz val="12"/>
        <color theme="1"/>
        <rFont val="Times New Roman"/>
        <family val="1"/>
      </rPr>
      <t xml:space="preserve">Any upgrade or downgrade for any member during the policy period should be referred to and approved by </t>
    </r>
  </si>
  <si>
    <t>UFIC underwriting. Premium may be subject to change also any additional documents / information required</t>
  </si>
  <si>
    <t xml:space="preserve"> by underwriters should be provided.</t>
  </si>
  <si>
    <r>
      <t>23.</t>
    </r>
    <r>
      <rPr>
        <i/>
        <sz val="7"/>
        <color rgb="FF181717"/>
        <rFont val="Times New Roman"/>
        <family val="1"/>
      </rPr>
      <t xml:space="preserve">  </t>
    </r>
    <r>
      <rPr>
        <i/>
        <sz val="11"/>
        <color rgb="FF181717"/>
        <rFont val="Arial"/>
        <family val="2"/>
      </rPr>
      <t>As per DHA procedural notice (PN01/2019 following shall be applicable:</t>
    </r>
  </si>
  <si>
    <r>
      <t>·</t>
    </r>
    <r>
      <rPr>
        <sz val="7"/>
        <color rgb="FF181717"/>
        <rFont val="Times New Roman"/>
        <family val="1"/>
      </rPr>
      <t xml:space="preserve">         </t>
    </r>
    <r>
      <rPr>
        <i/>
        <sz val="11"/>
        <color rgb="FF181717"/>
        <rFont val="Arial"/>
        <family val="2"/>
      </rPr>
      <t>BASMAH Additional premium for all Dubai visa holders only shall be (AED 37/- + Vat ) PPPA</t>
    </r>
  </si>
  <si>
    <r>
      <t>·</t>
    </r>
    <r>
      <rPr>
        <sz val="7"/>
        <color rgb="FF181717"/>
        <rFont val="Times New Roman"/>
        <family val="1"/>
      </rPr>
      <t xml:space="preserve">         </t>
    </r>
    <r>
      <rPr>
        <i/>
        <sz val="11"/>
        <color rgb="FF181717"/>
        <rFont val="Arial"/>
        <family val="2"/>
      </rPr>
      <t>No refund of AED 37 (BASMAH premium) in event of deletion of members</t>
    </r>
  </si>
  <si>
    <r>
      <t>·</t>
    </r>
    <r>
      <rPr>
        <sz val="7"/>
        <color rgb="FF181717"/>
        <rFont val="Times New Roman"/>
        <family val="1"/>
      </rPr>
      <t xml:space="preserve">         </t>
    </r>
    <r>
      <rPr>
        <i/>
        <sz val="11"/>
        <color rgb="FF181717"/>
        <rFont val="Arial"/>
        <family val="2"/>
      </rPr>
      <t>In event of addition of a member AED 37 (BASMAH premium) shall be charge in whole and no</t>
    </r>
  </si>
  <si>
    <t xml:space="preserve"> prorata applicable.</t>
  </si>
  <si>
    <t>The client is requested to fill in the below: -</t>
  </si>
  <si>
    <t>Client Approval</t>
  </si>
  <si>
    <t>We hereby acknowledge that we have read, understood, and approved this medical quotation.</t>
  </si>
  <si>
    <t xml:space="preserve">Effective date of Policy / Plan:     </t>
  </si>
  <si>
    <t>Company’s Name: …………………………………………………. Company’s Stamp: ……………………………….…….</t>
  </si>
  <si>
    <t>Authorized name and title: ……………………………………………………Signature: ………………………………………</t>
  </si>
  <si>
    <t>Quotation Signed Date : ……………………………………………………………………………….</t>
  </si>
  <si>
    <t>Please don't forget to update the Categories</t>
  </si>
  <si>
    <t>(blank)</t>
  </si>
  <si>
    <t xml:space="preserve">Member Name </t>
  </si>
  <si>
    <t xml:space="preserve">Date of Birth </t>
  </si>
  <si>
    <r>
      <t xml:space="preserve">Gender </t>
    </r>
    <r>
      <rPr>
        <i/>
        <sz val="11"/>
        <color theme="1"/>
        <rFont val="Arial"/>
        <family val="2"/>
      </rPr>
      <t xml:space="preserve">
M/F
Male/Female</t>
    </r>
  </si>
  <si>
    <r>
      <t xml:space="preserve">Status 
</t>
    </r>
    <r>
      <rPr>
        <sz val="11"/>
        <color theme="1"/>
        <rFont val="Arial"/>
        <family val="2"/>
      </rPr>
      <t>S</t>
    </r>
    <r>
      <rPr>
        <i/>
        <sz val="11"/>
        <color theme="1"/>
        <rFont val="Arial"/>
        <family val="2"/>
      </rPr>
      <t>/M
Single/Married</t>
    </r>
  </si>
  <si>
    <r>
      <t xml:space="preserve">Category
</t>
    </r>
    <r>
      <rPr>
        <i/>
        <sz val="11"/>
        <color theme="1"/>
        <rFont val="Arial"/>
        <family val="2"/>
      </rPr>
      <t>A/B/C</t>
    </r>
    <r>
      <rPr>
        <b/>
        <sz val="11"/>
        <color theme="1"/>
        <rFont val="Arial"/>
        <family val="2"/>
      </rPr>
      <t xml:space="preserve"> </t>
    </r>
  </si>
  <si>
    <r>
      <t xml:space="preserve">Emirate of Visa Issuance
</t>
    </r>
    <r>
      <rPr>
        <i/>
        <sz val="11"/>
        <color theme="1"/>
        <rFont val="Arial"/>
        <family val="2"/>
      </rPr>
      <t>as per Dropdown List</t>
    </r>
  </si>
  <si>
    <r>
      <t xml:space="preserve">Relation
</t>
    </r>
    <r>
      <rPr>
        <i/>
        <sz val="11"/>
        <color theme="1"/>
        <rFont val="Arial"/>
        <family val="2"/>
      </rPr>
      <t>Employee/
Dependent</t>
    </r>
  </si>
  <si>
    <r>
      <t xml:space="preserve">Nationality
</t>
    </r>
    <r>
      <rPr>
        <i/>
        <sz val="11"/>
        <color theme="1"/>
        <rFont val="Arial"/>
        <family val="2"/>
      </rPr>
      <t>Country as per Dropdown List</t>
    </r>
  </si>
  <si>
    <t>Stop Date</t>
  </si>
  <si>
    <t>Warnings</t>
  </si>
  <si>
    <t>Watch Out You have Cancelled Members in you Active list</t>
  </si>
  <si>
    <t>Cond. Formatting</t>
  </si>
  <si>
    <t>All Settled go on!</t>
  </si>
  <si>
    <t>Active</t>
  </si>
  <si>
    <t>.</t>
  </si>
  <si>
    <t>Male</t>
  </si>
  <si>
    <t>Married</t>
  </si>
  <si>
    <t>High</t>
  </si>
  <si>
    <t>United Fedilety Insurance Company</t>
  </si>
  <si>
    <t>Female</t>
  </si>
  <si>
    <t>Spouse</t>
  </si>
  <si>
    <t>No Salary</t>
  </si>
  <si>
    <t>United States of America</t>
  </si>
  <si>
    <t>Single</t>
  </si>
  <si>
    <t>Philippines</t>
  </si>
  <si>
    <t>Dubai</t>
  </si>
  <si>
    <t>Lebanon</t>
  </si>
  <si>
    <t>India</t>
  </si>
  <si>
    <t>Jordan</t>
  </si>
  <si>
    <t>Pakistan</t>
  </si>
  <si>
    <t>Palestine</t>
  </si>
  <si>
    <t>4- Don't forget to Rearrange your renewal offer sheet.</t>
  </si>
  <si>
    <t>Formulated Fields Have these colors --&gt;</t>
  </si>
  <si>
    <t>ACCUINDEX LIMITED</t>
  </si>
  <si>
    <t>ACCUINDEX LIMITED - REP. OFFICE</t>
  </si>
  <si>
    <t>P/301/15/300930/23/43</t>
  </si>
  <si>
    <t>AL AQQAD</t>
  </si>
  <si>
    <t>HASAN</t>
  </si>
  <si>
    <t>4GIG-2C4C-DCD1-IDEA</t>
  </si>
  <si>
    <t>CAT A</t>
  </si>
  <si>
    <t>DHA(ACCUINDEX-A PLAN1)CN(WW)550</t>
  </si>
  <si>
    <t>R415097</t>
  </si>
  <si>
    <t>784-1981-3965415-0</t>
  </si>
  <si>
    <t>SME</t>
  </si>
  <si>
    <t>NAS</t>
  </si>
  <si>
    <t>GHBARI</t>
  </si>
  <si>
    <t>HAYTHAM</t>
  </si>
  <si>
    <t>2GIG-2C4C-DCD1-GDEA</t>
  </si>
  <si>
    <t>CAT B</t>
  </si>
  <si>
    <t>DHA(ACCUINDEX-B PLAN1)GN(WW)551</t>
  </si>
  <si>
    <t>P661350</t>
  </si>
  <si>
    <t>784-1990-1046873-6</t>
  </si>
  <si>
    <t>MANGATPALLIMLIL</t>
  </si>
  <si>
    <t>RIYAS</t>
  </si>
  <si>
    <t>1GIG-2C4C-DCDR-IDEA</t>
  </si>
  <si>
    <t>CAT C</t>
  </si>
  <si>
    <t>DHA(ACCUINDEX-C PLAN1)RN(WW)552</t>
  </si>
  <si>
    <t>V2168121</t>
  </si>
  <si>
    <t>784-1985-3027486-3</t>
  </si>
  <si>
    <t>PRASANDEH</t>
  </si>
  <si>
    <t>ABDULLAH</t>
  </si>
  <si>
    <t>4RIG-2C4C-DCD1-GDEA</t>
  </si>
  <si>
    <t>Iran</t>
  </si>
  <si>
    <t>B96107204</t>
  </si>
  <si>
    <t>784-1997-4306303-6</t>
  </si>
  <si>
    <t>EL KHATIB</t>
  </si>
  <si>
    <t>ALI</t>
  </si>
  <si>
    <t>9RIG-2C4C-DCDI-EDEA</t>
  </si>
  <si>
    <t>St. Kitts and Nevis</t>
  </si>
  <si>
    <t>RE0120669</t>
  </si>
  <si>
    <t>784-1984-7584706-1</t>
  </si>
  <si>
    <t>MOHAMMED HANI HIMMO</t>
  </si>
  <si>
    <t>YASMEEN</t>
  </si>
  <si>
    <t>Q199506</t>
  </si>
  <si>
    <t>784-1988-8515271-4</t>
  </si>
  <si>
    <t>ALI EL KHATIB</t>
  </si>
  <si>
    <t>AHMAD</t>
  </si>
  <si>
    <t>784-2016-4868191-0</t>
  </si>
  <si>
    <t>RAYAN</t>
  </si>
  <si>
    <t>784-2018-0863535-9</t>
  </si>
  <si>
    <t>AMMAR WAEL MASRI</t>
  </si>
  <si>
    <t>WAEL MOHAMMAD</t>
  </si>
  <si>
    <t>A9ER-1G4C-DCDI-9DEA</t>
  </si>
  <si>
    <t>R744198</t>
  </si>
  <si>
    <t>784-1986-3489991-2</t>
  </si>
  <si>
    <t>YACOUB ALRIHANI</t>
  </si>
  <si>
    <t>ANMAR NIZAR</t>
  </si>
  <si>
    <t>C9ER-1G4C-DCDG-EDEA</t>
  </si>
  <si>
    <t>Q039416</t>
  </si>
  <si>
    <t>784-1996-4413674-1</t>
  </si>
  <si>
    <t>ZAKA UDDIN</t>
  </si>
  <si>
    <t>MUHAMMAD</t>
  </si>
  <si>
    <t>F1AF-KAE2-C2C2-ICDE</t>
  </si>
  <si>
    <t>AC5391163</t>
  </si>
  <si>
    <t>784-1992-1603293-0</t>
  </si>
  <si>
    <t>YOUSEF MUTI</t>
  </si>
  <si>
    <t>YOUSEF MUSTAFA</t>
  </si>
  <si>
    <t>FAEA-A2E2-C2C8-KCDE</t>
  </si>
  <si>
    <t>P737896</t>
  </si>
  <si>
    <t>784-1976-8182141-5</t>
  </si>
  <si>
    <t>ONE TREND CALL CENTERS SERVICES LLC</t>
  </si>
  <si>
    <t>P/301/15/300930/23/49</t>
  </si>
  <si>
    <t>HAWSHEH</t>
  </si>
  <si>
    <t>GHOUFRAN</t>
  </si>
  <si>
    <t>9GIG-2C4C-DCDE-EDEA</t>
  </si>
  <si>
    <t>Romania</t>
  </si>
  <si>
    <t>784-1997-3707062-5</t>
  </si>
  <si>
    <t>ESKANDAR</t>
  </si>
  <si>
    <t>AHMED</t>
  </si>
  <si>
    <t>GGIG-2C4C-DCDE-IDEA</t>
  </si>
  <si>
    <t>PR0254079</t>
  </si>
  <si>
    <t>784-1994-7987202-2</t>
  </si>
  <si>
    <t>AHMAD ALWAN</t>
  </si>
  <si>
    <t>SOHAILA</t>
  </si>
  <si>
    <t>LR2664454</t>
  </si>
  <si>
    <t>784-1996-9016017-3</t>
  </si>
  <si>
    <t>SHLONE</t>
  </si>
  <si>
    <t>RADWAN</t>
  </si>
  <si>
    <t>A2IG-2C4C-DCD9-GDEA</t>
  </si>
  <si>
    <t>PR0254387</t>
  </si>
  <si>
    <t>784-1991-2860210-1</t>
  </si>
  <si>
    <t>NOLASCO</t>
  </si>
  <si>
    <t>PRECILA</t>
  </si>
  <si>
    <t>C2IG-2C4C-DCD4-EDEA</t>
  </si>
  <si>
    <t>P9229600B</t>
  </si>
  <si>
    <t>784-1975-6527036-6</t>
  </si>
  <si>
    <t>IQBAL TOTAGATTI</t>
  </si>
  <si>
    <t>MAHAMAD</t>
  </si>
  <si>
    <t>42IG-2C4C-DCDC-9DEA</t>
  </si>
  <si>
    <t>U0824001</t>
  </si>
  <si>
    <t>784-1968-6306054-5</t>
  </si>
  <si>
    <t>KASSAB</t>
  </si>
  <si>
    <t>ENAAM</t>
  </si>
  <si>
    <t>E2IG-2C4C-DCDI-1DEA</t>
  </si>
  <si>
    <t>LR1816822</t>
  </si>
  <si>
    <t>784-1998-7761070-1</t>
  </si>
  <si>
    <t>CHENGLAN</t>
  </si>
  <si>
    <t>RASEEM</t>
  </si>
  <si>
    <t>G1IG-2C4C-DCD9-RDEA</t>
  </si>
  <si>
    <t>S5754447</t>
  </si>
  <si>
    <t>784-1986-2482536-4</t>
  </si>
  <si>
    <t>HUSSIEN</t>
  </si>
  <si>
    <t>MOHAMMAD</t>
  </si>
  <si>
    <t>I1IG-2C4C-DCD2-EDEA</t>
  </si>
  <si>
    <t>LR2114035</t>
  </si>
  <si>
    <t>784-1996-1587294-4</t>
  </si>
  <si>
    <t>BOULARAS</t>
  </si>
  <si>
    <t>LYNDA</t>
  </si>
  <si>
    <t>ARIG-2C4C-DCDC-EDEA</t>
  </si>
  <si>
    <t>Algeria</t>
  </si>
  <si>
    <t>784-1996-7615273-1</t>
  </si>
  <si>
    <t>LOKHANDWALA</t>
  </si>
  <si>
    <t>HUSSAIN FIROZ</t>
  </si>
  <si>
    <t>I1I8-GAE2-C2CF-ECDE</t>
  </si>
  <si>
    <t>M3951906</t>
  </si>
  <si>
    <t>784-1991-4226686-7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</si>
</sst>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%"/>
    <numFmt numFmtId="165" formatCode="0.0%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Abadi"/>
      <family val="2"/>
    </font>
    <font>
      <sz val="13"/>
      <color theme="1"/>
      <name val="Abadi"/>
      <family val="2"/>
    </font>
    <font>
      <b/>
      <sz val="10"/>
      <color rgb="FF002F86"/>
      <name val="Articulat CF"/>
    </font>
    <font>
      <b/>
      <sz val="10"/>
      <color rgb="FF002F86"/>
      <name val="Arial"/>
      <family val="2"/>
    </font>
    <font>
      <sz val="8"/>
      <color rgb="FF7573C0"/>
      <name val="Articulat CF"/>
    </font>
    <font>
      <sz val="8"/>
      <color rgb="FF000000"/>
      <name val="Articulat CF"/>
    </font>
    <font>
      <sz val="8"/>
      <color rgb="FF002F86"/>
      <name val="Articulat CF"/>
    </font>
    <font>
      <sz val="8"/>
      <color rgb="FF002F86"/>
      <name val="Verdana"/>
      <family val="2"/>
    </font>
    <font>
      <b/>
      <sz val="10"/>
      <color rgb="FF181717"/>
      <name val="Arial"/>
      <family val="2"/>
    </font>
    <font>
      <b/>
      <sz val="11"/>
      <color rgb="FF181717"/>
      <name val="Arial"/>
      <family val="2"/>
    </font>
    <font>
      <sz val="11"/>
      <color rgb="FF181717"/>
      <name val="Arial"/>
      <family val="2"/>
    </font>
    <font>
      <b/>
      <u/>
      <sz val="9"/>
      <color rgb="FF181717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181717"/>
      <name val="Wingdings"/>
      <charset val="2"/>
    </font>
    <font>
      <sz val="7"/>
      <color rgb="FF181717"/>
      <name val="Times New Roman"/>
      <family val="1"/>
    </font>
    <font>
      <b/>
      <u/>
      <sz val="11"/>
      <color rgb="FF181717"/>
      <name val="Arial"/>
      <family val="2"/>
    </font>
    <font>
      <i/>
      <sz val="11"/>
      <color rgb="FF181717"/>
      <name val="Arial"/>
      <family val="2"/>
    </font>
    <font>
      <i/>
      <sz val="7"/>
      <color rgb="FF181717"/>
      <name val="Times New Roman"/>
      <family val="1"/>
    </font>
    <font>
      <sz val="8"/>
      <color theme="1"/>
      <name val="Calibri"/>
      <family val="2"/>
      <scheme val="minor"/>
    </font>
    <font>
      <sz val="11"/>
      <color theme="1"/>
      <name val="Times New Roman"/>
      <family val="1"/>
    </font>
    <font>
      <sz val="7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81717"/>
      <name val="Symbol"/>
      <family val="1"/>
      <charset val="2"/>
    </font>
    <font>
      <b/>
      <i/>
      <sz val="11"/>
      <color rgb="FF181717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2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theme="3"/>
      </left>
      <right/>
      <top style="double">
        <color theme="3"/>
      </top>
      <bottom style="double">
        <color theme="3"/>
      </bottom>
      <diagonal/>
    </border>
    <border>
      <left/>
      <right/>
      <top style="double">
        <color theme="3"/>
      </top>
      <bottom style="double">
        <color theme="3"/>
      </bottom>
      <diagonal/>
    </border>
    <border>
      <left/>
      <right style="double">
        <color theme="3"/>
      </right>
      <top style="double">
        <color theme="3"/>
      </top>
      <bottom style="double">
        <color theme="3"/>
      </bottom>
      <diagonal/>
    </border>
    <border>
      <left style="double">
        <color theme="3"/>
      </left>
      <right style="double">
        <color theme="3"/>
      </right>
      <top style="double">
        <color theme="3"/>
      </top>
      <bottom style="double">
        <color theme="3"/>
      </bottom>
      <diagonal/>
    </border>
    <border>
      <left style="double">
        <color theme="3"/>
      </left>
      <right style="double">
        <color theme="3"/>
      </right>
      <top style="double">
        <color theme="3"/>
      </top>
      <bottom/>
      <diagonal/>
    </border>
    <border>
      <left style="double">
        <color theme="3"/>
      </left>
      <right style="double">
        <color theme="3"/>
      </right>
      <top/>
      <bottom/>
      <diagonal/>
    </border>
    <border>
      <left style="double">
        <color theme="3"/>
      </left>
      <right style="double">
        <color theme="3"/>
      </right>
      <top/>
      <bottom style="double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1">
    <xf numFmtId="0" fontId="0" fillId="0" borderId="0" xfId="0"/>
    <xf numFmtId="0" fontId="4" fillId="2" borderId="0" xfId="0" applyFont="1" applyFill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left" vertical="top" wrapText="1" readingOrder="1"/>
    </xf>
    <xf numFmtId="0" fontId="0" fillId="0" borderId="0" xfId="0" pivotButton="1"/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11" fontId="0" fillId="0" borderId="0" xfId="0" applyNumberFormat="1" applyProtection="1">
      <protection locked="0"/>
    </xf>
    <xf numFmtId="1" fontId="0" fillId="4" borderId="0" xfId="0" applyNumberFormat="1" applyFill="1" applyProtection="1">
      <protection locked="0"/>
    </xf>
    <xf numFmtId="3" fontId="0" fillId="4" borderId="0" xfId="0" applyNumberFormat="1" applyFill="1" applyProtection="1">
      <protection locked="0"/>
    </xf>
    <xf numFmtId="0" fontId="3" fillId="0" borderId="0" xfId="0" applyFont="1"/>
    <xf numFmtId="0" fontId="0" fillId="3" borderId="0" xfId="0" applyFill="1"/>
    <xf numFmtId="9" fontId="0" fillId="4" borderId="4" xfId="2" applyFont="1" applyFill="1" applyBorder="1" applyAlignment="1" applyProtection="1">
      <alignment horizontal="center" vertical="top" wrapText="1"/>
      <protection locked="0"/>
    </xf>
    <xf numFmtId="9" fontId="3" fillId="3" borderId="4" xfId="2" applyFont="1" applyFill="1" applyBorder="1" applyAlignment="1" applyProtection="1">
      <alignment horizontal="center" vertical="top" wrapText="1"/>
    </xf>
    <xf numFmtId="0" fontId="0" fillId="4" borderId="0" xfId="0" applyFill="1" applyAlignment="1" applyProtection="1">
      <alignment horizontal="center" vertical="center"/>
      <protection locked="0"/>
    </xf>
    <xf numFmtId="165" fontId="1" fillId="4" borderId="0" xfId="2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7" fillId="0" borderId="0" xfId="0" applyFont="1" applyAlignment="1">
      <alignment horizontal="left" vertical="center" readingOrder="2"/>
    </xf>
    <xf numFmtId="0" fontId="9" fillId="0" borderId="0" xfId="0" applyFont="1" applyAlignment="1">
      <alignment horizontal="left" vertical="center" readingOrder="2"/>
    </xf>
    <xf numFmtId="0" fontId="10" fillId="0" borderId="0" xfId="0" applyFont="1" applyAlignment="1">
      <alignment horizontal="left" vertical="center" readingOrder="2"/>
    </xf>
    <xf numFmtId="0" fontId="11" fillId="0" borderId="0" xfId="0" applyFont="1" applyAlignment="1">
      <alignment horizontal="left" vertical="center" readingOrder="2"/>
    </xf>
    <xf numFmtId="0" fontId="11" fillId="0" borderId="0" xfId="0" applyFont="1"/>
    <xf numFmtId="0" fontId="13" fillId="3" borderId="0" xfId="0" applyFont="1" applyFill="1" applyAlignment="1">
      <alignment horizontal="left" vertical="center" readingOrder="1"/>
    </xf>
    <xf numFmtId="0" fontId="15" fillId="3" borderId="0" xfId="0" applyFont="1" applyFill="1" applyAlignment="1">
      <alignment horizontal="left" vertical="center" readingOrder="1"/>
    </xf>
    <xf numFmtId="0" fontId="16" fillId="3" borderId="0" xfId="0" applyFont="1" applyFill="1"/>
    <xf numFmtId="0" fontId="17" fillId="3" borderId="0" xfId="0" applyFont="1" applyFill="1"/>
    <xf numFmtId="0" fontId="19" fillId="3" borderId="0" xfId="0" applyFont="1" applyFill="1"/>
    <xf numFmtId="0" fontId="3" fillId="3" borderId="0" xfId="0" applyFont="1" applyFill="1"/>
    <xf numFmtId="15" fontId="0" fillId="3" borderId="0" xfId="0" applyNumberFormat="1" applyFill="1"/>
    <xf numFmtId="0" fontId="21" fillId="3" borderId="0" xfId="0" applyFont="1" applyFill="1" applyAlignment="1">
      <alignment horizontal="left" vertical="center" indent="8" readingOrder="1"/>
    </xf>
    <xf numFmtId="0" fontId="15" fillId="3" borderId="0" xfId="0" applyFont="1" applyFill="1" applyAlignment="1">
      <alignment horizontal="left" vertical="center" readingOrder="2"/>
    </xf>
    <xf numFmtId="0" fontId="14" fillId="0" borderId="0" xfId="0" applyFont="1"/>
    <xf numFmtId="0" fontId="23" fillId="0" borderId="0" xfId="0" applyFont="1" applyAlignment="1">
      <alignment horizontal="left" vertical="center" readingOrder="1"/>
    </xf>
    <xf numFmtId="0" fontId="24" fillId="3" borderId="0" xfId="0" applyFont="1" applyFill="1" applyAlignment="1">
      <alignment horizontal="left" vertical="center" indent="5" readingOrder="1"/>
    </xf>
    <xf numFmtId="0" fontId="26" fillId="3" borderId="0" xfId="0" applyFont="1" applyFill="1"/>
    <xf numFmtId="0" fontId="27" fillId="3" borderId="0" xfId="0" applyFont="1" applyFill="1" applyAlignment="1">
      <alignment horizontal="left" vertical="center" indent="5" readingOrder="1"/>
    </xf>
    <xf numFmtId="0" fontId="30" fillId="3" borderId="0" xfId="0" applyFont="1" applyFill="1" applyAlignment="1">
      <alignment horizontal="justify" vertical="center"/>
    </xf>
    <xf numFmtId="0" fontId="30" fillId="3" borderId="0" xfId="0" applyFont="1" applyFill="1" applyAlignment="1">
      <alignment horizontal="left" vertical="center" indent="15" readingOrder="1"/>
    </xf>
    <xf numFmtId="0" fontId="30" fillId="3" borderId="0" xfId="0" applyFont="1" applyFill="1" applyAlignment="1">
      <alignment vertical="center" readingOrder="1"/>
    </xf>
    <xf numFmtId="0" fontId="24" fillId="3" borderId="0" xfId="0" applyFont="1" applyFill="1" applyAlignment="1">
      <alignment horizontal="left" vertical="center" indent="15" readingOrder="1"/>
    </xf>
    <xf numFmtId="0" fontId="24" fillId="0" borderId="0" xfId="0" applyFont="1" applyAlignment="1">
      <alignment vertical="center"/>
    </xf>
    <xf numFmtId="0" fontId="24" fillId="0" borderId="0" xfId="0" applyFont="1"/>
    <xf numFmtId="15" fontId="31" fillId="3" borderId="0" xfId="0" applyNumberFormat="1" applyFont="1" applyFill="1" applyAlignment="1">
      <alignment vertical="center" wrapText="1"/>
    </xf>
    <xf numFmtId="0" fontId="31" fillId="3" borderId="0" xfId="0" applyFont="1" applyFill="1" applyAlignment="1">
      <alignment vertical="center" wrapText="1"/>
    </xf>
    <xf numFmtId="0" fontId="31" fillId="3" borderId="4" xfId="0" applyFont="1" applyFill="1" applyBorder="1" applyAlignment="1">
      <alignment vertical="center" wrapText="1"/>
    </xf>
    <xf numFmtId="0" fontId="24" fillId="3" borderId="3" xfId="0" applyFont="1" applyFill="1" applyBorder="1" applyAlignment="1">
      <alignment vertical="center" wrapText="1"/>
    </xf>
    <xf numFmtId="0" fontId="0" fillId="3" borderId="4" xfId="0" applyFill="1" applyBorder="1"/>
    <xf numFmtId="0" fontId="14" fillId="3" borderId="3" xfId="0" applyFont="1" applyFill="1" applyBorder="1" applyAlignment="1">
      <alignment vertical="center" wrapText="1"/>
    </xf>
    <xf numFmtId="0" fontId="15" fillId="3" borderId="3" xfId="0" applyFont="1" applyFill="1" applyBorder="1" applyAlignment="1">
      <alignment vertical="center" wrapText="1"/>
    </xf>
    <xf numFmtId="0" fontId="0" fillId="3" borderId="17" xfId="0" applyFill="1" applyBorder="1"/>
    <xf numFmtId="0" fontId="0" fillId="3" borderId="6" xfId="0" applyFill="1" applyBorder="1"/>
    <xf numFmtId="0" fontId="32" fillId="10" borderId="0" xfId="0" applyFont="1" applyFill="1" applyAlignment="1" applyProtection="1">
      <alignment horizontal="center" vertical="center" wrapText="1"/>
      <protection hidden="1"/>
    </xf>
    <xf numFmtId="0" fontId="32" fillId="2" borderId="0" xfId="0" applyFont="1" applyFill="1" applyAlignment="1" applyProtection="1">
      <alignment horizontal="center" vertical="center" wrapText="1"/>
      <protection hidden="1"/>
    </xf>
    <xf numFmtId="14" fontId="32" fillId="10" borderId="0" xfId="0" applyNumberFormat="1" applyFont="1" applyFill="1" applyAlignment="1" applyProtection="1">
      <alignment horizontal="center" vertical="center" wrapText="1"/>
      <protection hidden="1"/>
    </xf>
    <xf numFmtId="14" fontId="0" fillId="0" borderId="0" xfId="0" applyNumberFormat="1"/>
    <xf numFmtId="0" fontId="0" fillId="3" borderId="0" xfId="0" applyFill="1" applyAlignment="1" applyProtection="1">
      <alignment horizontal="center" vertical="top" wrapText="1"/>
      <protection locked="0"/>
    </xf>
    <xf numFmtId="0" fontId="3" fillId="3" borderId="0" xfId="0" applyFont="1" applyFill="1" applyAlignment="1" applyProtection="1">
      <alignment horizontal="center" vertical="top" wrapText="1"/>
      <protection locked="0"/>
    </xf>
    <xf numFmtId="3" fontId="0" fillId="0" borderId="0" xfId="0" applyNumberFormat="1" applyProtection="1">
      <protection locked="0"/>
    </xf>
    <xf numFmtId="0" fontId="3" fillId="3" borderId="1" xfId="0" applyFont="1" applyFill="1" applyBorder="1" applyAlignment="1" applyProtection="1">
      <alignment horizontal="center" vertical="top" wrapText="1"/>
      <protection locked="0"/>
    </xf>
    <xf numFmtId="43" fontId="1" fillId="3" borderId="2" xfId="1" applyFont="1" applyFill="1" applyBorder="1" applyAlignment="1" applyProtection="1">
      <alignment horizontal="center" vertical="top" wrapText="1"/>
      <protection locked="0"/>
    </xf>
    <xf numFmtId="0" fontId="0" fillId="3" borderId="3" xfId="0" applyFill="1" applyBorder="1" applyAlignment="1" applyProtection="1">
      <alignment horizontal="center" vertical="top" wrapText="1"/>
      <protection locked="0"/>
    </xf>
    <xf numFmtId="0" fontId="0" fillId="3" borderId="5" xfId="0" applyFill="1" applyBorder="1" applyAlignment="1" applyProtection="1">
      <alignment horizontal="center" vertical="top" wrapText="1"/>
      <protection locked="0"/>
    </xf>
    <xf numFmtId="164" fontId="3" fillId="3" borderId="6" xfId="0" applyNumberFormat="1" applyFont="1" applyFill="1" applyBorder="1" applyAlignment="1" applyProtection="1">
      <alignment horizontal="center" vertical="top" wrapText="1"/>
      <protection locked="0"/>
    </xf>
    <xf numFmtId="0" fontId="0" fillId="8" borderId="0" xfId="0" applyFill="1" applyProtection="1">
      <protection locked="0"/>
    </xf>
    <xf numFmtId="3" fontId="0" fillId="8" borderId="0" xfId="0" applyNumberFormat="1" applyFill="1" applyProtection="1">
      <protection locked="0"/>
    </xf>
    <xf numFmtId="4" fontId="0" fillId="0" borderId="0" xfId="0" applyNumberFormat="1" applyProtection="1">
      <protection locked="0"/>
    </xf>
    <xf numFmtId="3" fontId="0" fillId="0" borderId="0" xfId="0" applyNumberFormat="1"/>
    <xf numFmtId="3" fontId="0" fillId="8" borderId="0" xfId="0" applyNumberFormat="1" applyFill="1"/>
    <xf numFmtId="0" fontId="0" fillId="8" borderId="0" xfId="0" applyFill="1"/>
    <xf numFmtId="0" fontId="3" fillId="3" borderId="0" xfId="0" applyFont="1" applyFill="1" applyAlignment="1" applyProtection="1">
      <alignment horizontal="center"/>
      <protection locked="0"/>
    </xf>
    <xf numFmtId="165" fontId="1" fillId="3" borderId="0" xfId="2" applyNumberFormat="1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0" fillId="6" borderId="0" xfId="0" applyFill="1" applyAlignment="1" applyProtection="1">
      <alignment vertical="top" wrapText="1"/>
      <protection locked="0"/>
    </xf>
    <xf numFmtId="0" fontId="0" fillId="3" borderId="0" xfId="0" applyFill="1" applyProtection="1">
      <protection locked="0"/>
    </xf>
    <xf numFmtId="165" fontId="0" fillId="3" borderId="0" xfId="0" applyNumberFormat="1" applyFill="1" applyProtection="1">
      <protection locked="0"/>
    </xf>
    <xf numFmtId="0" fontId="0" fillId="7" borderId="0" xfId="0" applyFill="1" applyProtection="1">
      <protection locked="0"/>
    </xf>
    <xf numFmtId="0" fontId="3" fillId="7" borderId="0" xfId="0" applyFont="1" applyFill="1" applyProtection="1">
      <protection locked="0"/>
    </xf>
    <xf numFmtId="10" fontId="1" fillId="3" borderId="0" xfId="2" applyNumberFormat="1" applyFont="1" applyFill="1" applyProtection="1">
      <protection locked="0"/>
    </xf>
    <xf numFmtId="0" fontId="3" fillId="8" borderId="0" xfId="0" applyFont="1" applyFill="1" applyAlignment="1" applyProtection="1">
      <alignment horizontal="left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37" fontId="1" fillId="3" borderId="10" xfId="1" applyNumberFormat="1" applyFont="1" applyFill="1" applyBorder="1" applyAlignment="1" applyProtection="1">
      <alignment horizontal="center" vertical="top" wrapText="1"/>
      <protection locked="0"/>
    </xf>
    <xf numFmtId="37" fontId="1" fillId="2" borderId="10" xfId="1" applyNumberFormat="1" applyFont="1" applyFill="1" applyBorder="1" applyAlignment="1" applyProtection="1">
      <alignment horizontal="center" vertical="top" wrapText="1"/>
      <protection locked="0"/>
    </xf>
    <xf numFmtId="0" fontId="3" fillId="2" borderId="12" xfId="0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2" borderId="7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37" fontId="3" fillId="3" borderId="10" xfId="1" applyNumberFormat="1" applyFont="1" applyFill="1" applyBorder="1" applyAlignment="1" applyProtection="1">
      <alignment horizontal="center" vertical="center" wrapText="1"/>
      <protection locked="0"/>
    </xf>
    <xf numFmtId="37" fontId="3" fillId="2" borderId="10" xfId="1" applyNumberFormat="1" applyFont="1" applyFill="1" applyBorder="1" applyAlignment="1" applyProtection="1">
      <alignment horizontal="center" vertical="center" wrapText="1"/>
      <protection locked="0"/>
    </xf>
    <xf numFmtId="37" fontId="3" fillId="2" borderId="10" xfId="1" applyNumberFormat="1" applyFont="1" applyFill="1" applyBorder="1" applyAlignment="1" applyProtection="1">
      <alignment horizontal="center" vertical="top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9" xfId="0" applyFont="1" applyFill="1" applyBorder="1" applyAlignment="1" applyProtection="1">
      <alignment horizontal="center" vertical="center" wrapText="1"/>
      <protection locked="0"/>
    </xf>
    <xf numFmtId="3" fontId="3" fillId="3" borderId="0" xfId="0" applyNumberFormat="1" applyFont="1" applyFill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3" fillId="8" borderId="0" xfId="2" applyFont="1" applyFill="1" applyAlignment="1" applyProtection="1">
      <alignment horizontal="center"/>
    </xf>
    <xf numFmtId="165" fontId="3" fillId="3" borderId="0" xfId="0" applyNumberFormat="1" applyFont="1" applyFill="1"/>
    <xf numFmtId="165" fontId="1" fillId="3" borderId="0" xfId="2" applyNumberFormat="1" applyFont="1" applyFill="1" applyProtection="1"/>
    <xf numFmtId="165" fontId="0" fillId="3" borderId="0" xfId="0" applyNumberFormat="1" applyFill="1"/>
    <xf numFmtId="165" fontId="4" fillId="3" borderId="0" xfId="2" applyNumberFormat="1" applyFont="1" applyFill="1" applyProtection="1"/>
    <xf numFmtId="1" fontId="0" fillId="8" borderId="0" xfId="0" applyNumberFormat="1" applyFill="1"/>
    <xf numFmtId="0" fontId="0" fillId="11" borderId="0" xfId="0" applyFill="1"/>
    <xf numFmtId="0" fontId="4" fillId="3" borderId="0" xfId="0" applyFont="1" applyFill="1" applyAlignment="1" applyProtection="1">
      <alignment horizontal="center" vertical="top" wrapText="1"/>
      <protection locked="0"/>
    </xf>
    <xf numFmtId="0" fontId="2" fillId="3" borderId="0" xfId="0" applyFont="1" applyFill="1" applyAlignment="1" applyProtection="1">
      <alignment horizontal="center" vertical="top" wrapText="1"/>
      <protection locked="0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0" fillId="0" borderId="14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4" fillId="3" borderId="0" xfId="0" applyFont="1" applyFill="1" applyAlignment="1" applyProtection="1">
      <alignment horizontal="left"/>
      <protection locked="0"/>
    </xf>
    <xf numFmtId="0" fontId="3" fillId="2" borderId="7" xfId="0" applyFont="1" applyFill="1" applyBorder="1" applyAlignment="1" applyProtection="1">
      <alignment horizontal="center" vertical="top" wrapText="1"/>
      <protection locked="0"/>
    </xf>
    <xf numFmtId="0" fontId="3" fillId="2" borderId="8" xfId="0" applyFont="1" applyFill="1" applyBorder="1" applyAlignment="1" applyProtection="1">
      <alignment horizontal="center" vertical="top" wrapText="1"/>
      <protection locked="0"/>
    </xf>
    <xf numFmtId="0" fontId="3" fillId="2" borderId="9" xfId="0" applyFont="1" applyFill="1" applyBorder="1" applyAlignment="1" applyProtection="1">
      <alignment horizontal="center" vertical="top" wrapText="1"/>
      <protection locked="0"/>
    </xf>
    <xf numFmtId="0" fontId="14" fillId="3" borderId="5" xfId="0" applyFont="1" applyFill="1" applyBorder="1" applyAlignment="1">
      <alignment horizontal="left" vertical="center" wrapText="1" readingOrder="1"/>
    </xf>
    <xf numFmtId="0" fontId="14" fillId="3" borderId="17" xfId="0" applyFont="1" applyFill="1" applyBorder="1" applyAlignment="1">
      <alignment horizontal="left" vertical="center" wrapText="1" readingOrder="1"/>
    </xf>
    <xf numFmtId="0" fontId="18" fillId="3" borderId="0" xfId="0" applyFont="1" applyFill="1" applyAlignment="1">
      <alignment horizontal="left"/>
    </xf>
    <xf numFmtId="0" fontId="20" fillId="0" borderId="0" xfId="0" applyFont="1" applyAlignment="1">
      <alignment horizontal="right" vertical="center" readingOrder="1"/>
    </xf>
    <xf numFmtId="0" fontId="20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left" vertical="center" readingOrder="1"/>
    </xf>
    <xf numFmtId="0" fontId="30" fillId="3" borderId="0" xfId="0" applyFont="1" applyFill="1" applyAlignment="1">
      <alignment horizontal="left" vertical="center"/>
    </xf>
    <xf numFmtId="0" fontId="23" fillId="9" borderId="14" xfId="0" applyFont="1" applyFill="1" applyBorder="1" applyAlignment="1">
      <alignment horizontal="center" vertical="center" wrapText="1"/>
    </xf>
    <xf numFmtId="0" fontId="23" fillId="9" borderId="15" xfId="0" applyFont="1" applyFill="1" applyBorder="1" applyAlignment="1">
      <alignment horizontal="center" vertical="center" wrapText="1"/>
    </xf>
    <xf numFmtId="0" fontId="23" fillId="9" borderId="16" xfId="0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left" vertical="center" wrapText="1" readingOrder="1"/>
    </xf>
    <xf numFmtId="0" fontId="31" fillId="3" borderId="0" xfId="0" applyFont="1" applyFill="1" applyAlignment="1">
      <alignment horizontal="left" vertical="center" wrapText="1" readingOrder="1"/>
    </xf>
    <xf numFmtId="0" fontId="31" fillId="3" borderId="4" xfId="0" applyFont="1" applyFill="1" applyBorder="1" applyAlignment="1">
      <alignment horizontal="left" vertical="center" wrapText="1" readingOrder="1"/>
    </xf>
    <xf numFmtId="0" fontId="31" fillId="3" borderId="3" xfId="0" applyFont="1" applyFill="1" applyBorder="1" applyAlignment="1">
      <alignment horizontal="left" vertical="center" wrapText="1"/>
    </xf>
    <xf numFmtId="0" fontId="31" fillId="3" borderId="0" xfId="0" applyFont="1" applyFill="1" applyAlignment="1">
      <alignment horizontal="left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3" borderId="0" xfId="0" applyFont="1" applyFill="1" applyAlignment="1">
      <alignment horizontal="left" vertical="center" wrapText="1"/>
    </xf>
    <xf numFmtId="0" fontId="14" fillId="3" borderId="4" xfId="0" applyFont="1" applyFill="1" applyBorder="1" applyAlignment="1">
      <alignment horizontal="left" vertical="center" wrapText="1"/>
    </xf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136525</xdr:colOff>
      <xdr:row>8</xdr:row>
      <xdr:rowOff>73025</xdr:rowOff>
    </xdr:from>
    <xdr:to>
      <xdr:col>8</xdr:col>
      <xdr:colOff>295275</xdr:colOff>
      <xdr:row>20</xdr:row>
      <xdr:rowOff>63500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43764E4-0EAF-4A73-A8AB-D47F28A291D7}"/>
            </a:ext>
          </a:extLst>
        </xdr:cNvPr>
        <xdr:cNvSpPr>
          <a:spLocks noChangeArrowheads="1"/>
        </xdr:cNvSpPr>
      </xdr:nvSpPr>
      <xdr:spPr bwMode="auto">
        <a:xfrm>
          <a:off x="136525" y="1536065"/>
          <a:ext cx="6513830" cy="2185035"/>
        </a:xfrm>
        <a:prstGeom prst="rect">
          <a:avLst/>
        </a:prstGeom>
        <a:solidFill>
          <a:srgbClr val="410957"/>
        </a:solidFill>
        <a:ln w="38100">
          <a:solidFill>
            <a:schemeClr val="bg1">
              <a:lumMod val="100000"/>
              <a:lumOff val="0"/>
            </a:schemeClr>
          </a:solidFill>
          <a:miter lim="800000"/>
          <a:headEnd/>
          <a:tailEnd/>
        </a:ln>
        <a:effectLst>
          <a:outerShdw dist="28398" dir="3806097" algn="ctr" rotWithShape="0">
            <a:schemeClr val="accent6">
              <a:lumMod val="50000"/>
              <a:lumOff val="0"/>
              <a:alpha val="50000"/>
            </a:schemeClr>
          </a:outerShdw>
        </a:effectLst>
      </xdr:spPr>
      <xdr:txBody>
        <a:bodyPr rot="0" vert="horz" wrap="square" lIns="182880" tIns="45720" rIns="182880" bIns="45720" anchor="ctr" anchorCtr="0" upright="1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2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Group Medical Insurance Renewal-Quotation</a:t>
          </a:r>
          <a:endParaRPr lang="en-AE" sz="32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AE" sz="1100">
            <a:effectLst/>
            <a:latin typeface="Calibri" panose="020F0502020204030204" pitchFamily="34" charset="0"/>
            <a:ea typeface="Times New Roman" panose="02020603050405020304" pitchFamily="18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66675</xdr:rowOff>
    </xdr:from>
    <xdr:to>
      <xdr:col>4</xdr:col>
      <xdr:colOff>421640</xdr:colOff>
      <xdr:row>4</xdr:row>
      <xdr:rowOff>130175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29B9EF-FE33-4547-ACCF-9F016513B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6675"/>
          <a:ext cx="2921000" cy="7950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9525</xdr:rowOff>
    </xdr:from>
    <xdr:to>
      <xdr:col>9</xdr:col>
      <xdr:colOff>115743</xdr:colOff>
      <xdr:row>40</xdr:row>
      <xdr:rowOff>20955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DC385-0435-4748-A3AF-8F6DE46CA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850005"/>
          <a:ext cx="7095663" cy="348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541691</xdr:colOff>
          <xdr:row>74</xdr:row>
          <xdr:rowOff>89647</xdr:rowOff>
        </xdr:from>
        <xdr:to>
          <xdr:col>10</xdr:col>
          <xdr:colOff>984212</xdr:colOff>
          <xdr:row>135</xdr:row>
          <xdr:rowOff>129540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A4EE749D-F9A7-BBE6-7CBF-67262638AB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2024 Rates'!$B$54:$F$108" spid="_x0000_s1032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541691" y="13458265"/>
              <a:ext cx="8062521" cy="1192933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fidelityunitedme.sharepoint.com/sites/UWTeam/Shared%20Documents/Medical/Projects/Medical/Abdelrahman/Other%20Categories%20(Projects)/Supporting%20Excel%20Tool/Group%20Renewal%20Tool/real%20case/EMIRATES%20FAST%20FOOD%20COMPANY%20-%20W.L.L.%20-%20DXB%20-%20MGT/Premium%20working.xlsx" TargetMode="External"/><Relationship Id="rId2" Type="http://schemas.microsoft.com/office/2019/04/relationships/externalLinkLongPath" Target="real%20case/EMIRATES%20FAST%20FOOD%20COMPANY%20-%20W.L.L.%20-%20DXB%20-%20MGT/Premium%20working.xlsx?99E9C006" TargetMode="External"/><Relationship Id="rId1" Type="http://schemas.openxmlformats.org/officeDocument/2006/relationships/externalLinkPath" Target="file:///\\99E9C006\Premium%20work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Sheet1"/>
      <sheetName val="Active Members"/>
      <sheetName val="Active List to Client"/>
      <sheetName val="Age Band"/>
      <sheetName val="Expiry"/>
      <sheetName val="technical"/>
      <sheetName val="2024 Rates"/>
      <sheetName val="Renewal Offer"/>
      <sheetName val="TRR"/>
      <sheetName val="Summary"/>
      <sheetName val="Claims piv"/>
      <sheetName val="Claims"/>
    </sheetNames>
    <sheetDataSet>
      <sheetData sheetId="0"/>
      <sheetData sheetId="1"/>
      <sheetData sheetId="2"/>
      <sheetData sheetId="3"/>
      <sheetData sheetId="4">
        <row r="1">
          <cell r="A1" t="str">
            <v>EMIRATES FAST FOOD COMPANY - W.L.L. - AUH - MGT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elrahman Mohamed" refreshedDate="45471.513125694444" createdVersion="8" refreshedVersion="8" minRefreshableVersion="3" recordCount="1999" xr:uid="{EA900BB4-6BF9-4492-85CF-5288A4BC850E}">
  <cacheSource type="worksheet">
    <worksheetSource ref="A1:AJ2000" sheet="Active List"/>
  </cacheSource>
  <cacheFields count="36">
    <cacheField name="Master Contract" numFmtId="0">
      <sharedItems containsBlank="1"/>
    </cacheField>
    <cacheField name="Contract" numFmtId="0">
      <sharedItems containsBlank="1"/>
    </cacheField>
    <cacheField name="Policy Number" numFmtId="0">
      <sharedItems containsBlank="1"/>
    </cacheField>
    <cacheField name="Effective Date" numFmtId="14">
      <sharedItems containsNonDate="0" containsDate="1" containsString="0" containsBlank="1" minDate="2023-06-13T00:00:00" maxDate="2023-06-14T00:00:00"/>
    </cacheField>
    <cacheField name="Expiry Date" numFmtId="14">
      <sharedItems containsNonDate="0" containsDate="1" containsString="0" containsBlank="1" minDate="2024-06-12T00:00:00" maxDate="2024-06-13T00:00:00"/>
    </cacheField>
    <cacheField name="Start Date" numFmtId="0">
      <sharedItems containsNonDate="0" containsDate="1" containsString="0" containsBlank="1" minDate="2022-06-13T00:00:00" maxDate="2024-02-27T00:00:00"/>
    </cacheField>
    <cacheField name="Stop Date" numFmtId="0">
      <sharedItems containsNonDate="0" containsDate="1" containsString="0" containsBlank="1" minDate="2024-05-18T00:00:00" maxDate="2024-06-13T00:00:00"/>
    </cacheField>
    <cacheField name="Benficiary Status" numFmtId="0">
      <sharedItems containsBlank="1"/>
    </cacheField>
    <cacheField name="Benfeiciary Family Name" numFmtId="0">
      <sharedItems containsBlank="1"/>
    </cacheField>
    <cacheField name="Benfeiciary Middle Name" numFmtId="0">
      <sharedItems containsBlank="1"/>
    </cacheField>
    <cacheField name="Benfeiciary First Name" numFmtId="0">
      <sharedItems containsBlank="1"/>
    </cacheField>
    <cacheField name="Card Number" numFmtId="0">
      <sharedItems containsBlank="1"/>
    </cacheField>
    <cacheField name="DOB" numFmtId="0">
      <sharedItems containsNonDate="0" containsDate="1" containsString="0" containsBlank="1" minDate="1968-05-02T00:00:00" maxDate="2018-09-10T00:00:00"/>
    </cacheField>
    <cacheField name="Gender" numFmtId="0">
      <sharedItems containsBlank="1"/>
    </cacheField>
    <cacheField name="Nationality" numFmtId="0">
      <sharedItems containsBlank="1"/>
    </cacheField>
    <cacheField name="Dependency" numFmtId="0">
      <sharedItems containsBlank="1"/>
    </cacheField>
    <cacheField name="Marital Status" numFmtId="0">
      <sharedItems containsBlank="1"/>
    </cacheField>
    <cacheField name="Category" numFmtId="0">
      <sharedItems containsBlank="1" count="18">
        <s v="CAT A"/>
        <s v="CAT B"/>
        <s v="CAT C"/>
        <m/>
        <s v="CAT A+-EX" u="1"/>
        <s v="CAT B-EX" u="1"/>
        <s v="CAT A-EX" u="1"/>
        <s v="CAT A-EX-F" u="1"/>
        <s v="CAT B-EX-F" u="1"/>
        <s v="CAT B-NJ" u="1"/>
        <s v="CAT A-NJ" u="1"/>
        <s v="CAT A-NJ-F" u="1"/>
        <s v="CAT D" u="1"/>
        <s v="CAT A - DXB&amp;NE" u="1"/>
        <s v="CAT B - DXB&amp;NE" u="1"/>
        <s v="CAT A - AUH" u="1"/>
        <s v="CAT B - AUH" u="1"/>
        <s v="CAT A+ - AUH" u="1"/>
      </sharedItems>
    </cacheField>
    <cacheField name="Product" numFmtId="0">
      <sharedItems containsBlank="1"/>
    </cacheField>
    <cacheField name="Salary" numFmtId="0">
      <sharedItems containsBlank="1"/>
    </cacheField>
    <cacheField name="VisaIssuedPlace" numFmtId="0">
      <sharedItems containsBlank="1"/>
    </cacheField>
    <cacheField name="Net Premium" numFmtId="0">
      <sharedItems containsString="0" containsBlank="1" containsNumber="1" minValue="1286.55" maxValue="14301.21"/>
    </cacheField>
    <cacheField name="Gross Premium" numFmtId="0">
      <sharedItems containsString="0" containsBlank="1" containsNumber="1" minValue="1340.16" maxValue="14897.1"/>
    </cacheField>
    <cacheField name="Passport Number" numFmtId="0">
      <sharedItems containsBlank="1" containsMixedTypes="1" containsNumber="1" containsInteger="1" minValue="58894405" maxValue="674038344"/>
    </cacheField>
    <cacheField name="National ID" numFmtId="0">
      <sharedItems containsBlank="1"/>
    </cacheField>
    <cacheField name="UID Number" numFmtId="0">
      <sharedItems containsString="0" containsBlank="1" containsNumber="1" containsInteger="1" minValue="1548066" maxValue="784201808635359"/>
    </cacheField>
    <cacheField name="Endoresement date" numFmtId="0">
      <sharedItems containsNonDate="0" containsDate="1" containsString="0" containsBlank="1" minDate="2023-06-13T00:00:00" maxDate="2024-05-19T00:00:00"/>
    </cacheField>
    <cacheField name="Policy type" numFmtId="0">
      <sharedItems containsBlank="1"/>
    </cacheField>
    <cacheField name="Licensing Authority" numFmtId="0">
      <sharedItems containsBlank="1"/>
    </cacheField>
    <cacheField name="TPA" numFmtId="0">
      <sharedItems containsBlank="1"/>
    </cacheField>
    <cacheField name="Payer" numFmtId="0">
      <sharedItems containsBlank="1"/>
    </cacheField>
    <cacheField name="UW Year" numFmtId="0">
      <sharedItems containsString="0" containsBlank="1" containsNumber="1" containsInteger="1" minValue="2023" maxValue="2023"/>
    </cacheField>
    <cacheField name="Age" numFmtId="0">
      <sharedItems containsMixedTypes="1" containsNumber="1" containsInteger="1" minValue="5" maxValue="56"/>
    </cacheField>
    <cacheField name="Classification" numFmtId="0">
      <sharedItems count="4">
        <s v="Employee or Dependent"/>
        <s v=""/>
        <s v="Employee" u="1"/>
        <s v="Dependent" u="1"/>
      </sharedItems>
    </cacheField>
    <cacheField name="Age Band" numFmtId="0">
      <sharedItems count="10">
        <s v="36-45"/>
        <s v="18-35"/>
        <s v="00-17"/>
        <s v="46-55"/>
        <s v="56-60"/>
        <s v=""/>
        <s v="60+" u="1"/>
        <s v="41-59" u="1"/>
        <s v="18-40" u="1"/>
        <s v="61-65" u="1"/>
      </sharedItems>
    </cacheField>
    <cacheField name="Maternity or Not?" numFmtId="0">
      <sharedItems count="3">
        <s v="No"/>
        <s v="Yes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9">
  <r>
    <s v="ACCUINDEX LIMITED"/>
    <s v="ACCUINDEX LIMITED - REP. OFFICE"/>
    <s v="P/301/15/300930/23/43"/>
    <d v="2023-06-13T00:00:00"/>
    <d v="2024-06-12T00:00:00"/>
    <d v="2022-06-13T00:00:00"/>
    <d v="2024-06-12T00:00:00"/>
    <s v="Active"/>
    <s v="AL AQQAD"/>
    <s v="."/>
    <s v="HASAN"/>
    <s v="4GIG-2C4C-DCD1-IDEA"/>
    <d v="1981-09-30T00:00:00"/>
    <s v="Male"/>
    <s v="Jordan"/>
    <s v="Employee"/>
    <s v="Married"/>
    <x v="0"/>
    <s v="DHA(ACCUINDEX-A PLAN1)CN(WW)550"/>
    <s v="High"/>
    <s v="Dubai"/>
    <n v="13355.23"/>
    <n v="13911.7"/>
    <s v="R415097"/>
    <s v="784-1981-3965415-0"/>
    <n v="784198139654150"/>
    <d v="2023-06-13T00:00:00"/>
    <s v="SME"/>
    <s v="Dubai"/>
    <s v="NAS"/>
    <s v="United Fedilety Insurance Company"/>
    <n v="2023"/>
    <n v="42"/>
    <x v="0"/>
    <x v="0"/>
    <x v="0"/>
  </r>
  <r>
    <s v="ACCUINDEX LIMITED"/>
    <s v="ACCUINDEX LIMITED - REP. OFFICE"/>
    <s v="P/301/15/300930/23/43"/>
    <d v="2023-06-13T00:00:00"/>
    <d v="2024-06-12T00:00:00"/>
    <d v="2022-06-13T00:00:00"/>
    <d v="2024-06-12T00:00:00"/>
    <s v="Active"/>
    <s v="GHBARI"/>
    <s v="."/>
    <s v="HAYTHAM"/>
    <s v="2GIG-2C4C-DCD1-GDEA"/>
    <d v="1990-07-16T00:00:00"/>
    <s v="Male"/>
    <s v="Jordan"/>
    <s v="Employee"/>
    <s v="Married"/>
    <x v="1"/>
    <s v="DHA(ACCUINDEX-B PLAN1)GN(WW)551"/>
    <s v="High"/>
    <s v="Dubai"/>
    <n v="8875.41"/>
    <n v="9245.2199999999993"/>
    <s v="P661350"/>
    <s v="784-1990-1046873-6"/>
    <n v="784199010468736"/>
    <d v="2023-06-13T00:00:00"/>
    <s v="SME"/>
    <s v="Dubai"/>
    <s v="NAS"/>
    <s v="United Fedilety Insurance Company"/>
    <n v="2023"/>
    <n v="33"/>
    <x v="0"/>
    <x v="1"/>
    <x v="0"/>
  </r>
  <r>
    <s v="ACCUINDEX LIMITED"/>
    <s v="ACCUINDEX LIMITED - REP. OFFICE"/>
    <s v="P/301/15/300930/23/43"/>
    <d v="2023-06-13T00:00:00"/>
    <d v="2024-06-12T00:00:00"/>
    <d v="2022-06-13T00:00:00"/>
    <d v="2024-05-18T00:00:00"/>
    <s v="Active"/>
    <s v="MANGATPALLIMLIL"/>
    <s v="."/>
    <s v="RIYAS"/>
    <s v="1GIG-2C4C-DCDR-IDEA"/>
    <d v="1985-05-01T00:00:00"/>
    <s v="Male"/>
    <s v="India"/>
    <s v="Employee"/>
    <s v="Married"/>
    <x v="2"/>
    <s v="DHA(ACCUINDEX-C PLAN1)RN(WW)552"/>
    <s v="High"/>
    <s v="Dubai"/>
    <n v="4918.29"/>
    <n v="5123.22"/>
    <s v="V2168121"/>
    <s v="784-1985-3027486-3"/>
    <n v="784198530274863"/>
    <d v="2024-05-18T00:00:00"/>
    <s v="SME"/>
    <s v="Dubai"/>
    <s v="NAS"/>
    <s v="United Fedilety Insurance Company"/>
    <n v="2023"/>
    <n v="39"/>
    <x v="0"/>
    <x v="0"/>
    <x v="0"/>
  </r>
  <r>
    <s v="ACCUINDEX LIMITED"/>
    <s v="ACCUINDEX LIMITED - REP. OFFICE"/>
    <s v="P/301/15/300930/23/43"/>
    <d v="2023-06-13T00:00:00"/>
    <d v="2024-06-12T00:00:00"/>
    <d v="2022-06-13T00:00:00"/>
    <d v="2024-06-12T00:00:00"/>
    <s v="Active"/>
    <s v="PRASANDEH"/>
    <s v="."/>
    <s v="ABDULLAH"/>
    <s v="4RIG-2C4C-DCD1-GDEA"/>
    <d v="1997-05-30T00:00:00"/>
    <s v="Male"/>
    <s v="Iran"/>
    <s v="Employee"/>
    <s v="Single"/>
    <x v="2"/>
    <s v="DHA(ACCUINDEX-C PLAN1)RN(WW)552"/>
    <s v="High"/>
    <s v="Dubai"/>
    <n v="4360"/>
    <n v="4541.67"/>
    <s v="B96107204"/>
    <s v="784-1997-4306303-6"/>
    <n v="784199743063036"/>
    <d v="2023-06-13T00:00:00"/>
    <s v="SME"/>
    <s v="Dubai"/>
    <s v="NAS"/>
    <s v="United Fedilety Insurance Company"/>
    <n v="2023"/>
    <n v="27"/>
    <x v="0"/>
    <x v="1"/>
    <x v="0"/>
  </r>
  <r>
    <s v="ACCUINDEX LIMITED"/>
    <s v="ACCUINDEX LIMITED - REP. OFFICE"/>
    <s v="P/301/15/300930/23/43"/>
    <d v="2023-06-13T00:00:00"/>
    <d v="2024-06-12T00:00:00"/>
    <d v="2022-06-13T00:00:00"/>
    <d v="2024-06-12T00:00:00"/>
    <s v="Active"/>
    <s v="EL KHATIB"/>
    <s v="."/>
    <s v="ALI"/>
    <s v="9RIG-2C4C-DCDI-EDEA"/>
    <d v="1984-12-05T00:00:00"/>
    <s v="Male"/>
    <s v="St. Kitts and Nevis"/>
    <s v="Employee"/>
    <s v="Married"/>
    <x v="0"/>
    <s v="DHA(ACCUINDEX-A PLAN1)CN(WW)550"/>
    <s v="High"/>
    <s v="Dubai"/>
    <n v="13355.23"/>
    <n v="13911.7"/>
    <s v="RE0120669"/>
    <s v="784-1984-7584706-1"/>
    <n v="784198475847061"/>
    <d v="2023-06-13T00:00:00"/>
    <s v="SME"/>
    <s v="Dubai"/>
    <s v="NAS"/>
    <s v="United Fedilety Insurance Company"/>
    <n v="2023"/>
    <n v="39"/>
    <x v="0"/>
    <x v="0"/>
    <x v="0"/>
  </r>
  <r>
    <s v="ACCUINDEX LIMITED"/>
    <s v="ACCUINDEX LIMITED - REP. OFFICE"/>
    <s v="P/301/15/300930/23/43"/>
    <d v="2023-06-13T00:00:00"/>
    <d v="2024-06-12T00:00:00"/>
    <d v="2022-06-13T00:00:00"/>
    <d v="2024-06-12T00:00:00"/>
    <s v="Active"/>
    <s v="MOHAMMED HANI HIMMO"/>
    <s v="."/>
    <s v="YASMEEN"/>
    <s v="9RIG-2C4C-DCDI-EDEA"/>
    <d v="1988-12-26T00:00:00"/>
    <s v="Female"/>
    <s v="Jordan"/>
    <s v="Spouse"/>
    <s v="Married"/>
    <x v="0"/>
    <s v="DHA(ACCUINDEX-A PLAN1)CN(WW)550"/>
    <s v="No Salary"/>
    <s v="Dubai"/>
    <n v="14301.21"/>
    <n v="14897.1"/>
    <s v="Q199506"/>
    <s v="784-1988-8515271-4"/>
    <n v="784198885152714"/>
    <d v="2023-06-13T00:00:00"/>
    <s v="SME"/>
    <s v="Dubai"/>
    <s v="NAS"/>
    <s v="United Fedilety Insurance Company"/>
    <n v="2023"/>
    <n v="35"/>
    <x v="0"/>
    <x v="1"/>
    <x v="1"/>
  </r>
  <r>
    <s v="ACCUINDEX LIMITED"/>
    <s v="ACCUINDEX LIMITED - REP. OFFICE"/>
    <s v="P/301/15/300930/23/43"/>
    <d v="2023-06-13T00:00:00"/>
    <d v="2024-06-12T00:00:00"/>
    <d v="2022-06-13T00:00:00"/>
    <d v="2024-06-12T00:00:00"/>
    <s v="Active"/>
    <s v="ALI EL KHATIB"/>
    <s v="."/>
    <s v="AHMAD"/>
    <s v="9RIG-2C4C-DCDI-EDEA"/>
    <d v="2016-10-10T00:00:00"/>
    <s v="Male"/>
    <s v="United States of America"/>
    <s v="Dependent"/>
    <s v="Single"/>
    <x v="0"/>
    <s v="DHA(ACCUINDEX-A PLAN1)CN(WW)550"/>
    <s v="No Salary"/>
    <s v="Dubai"/>
    <n v="7102.2"/>
    <n v="7398.13"/>
    <n v="674038344"/>
    <s v="784-2016-4868191-0"/>
    <n v="784201648681910"/>
    <d v="2023-06-13T00:00:00"/>
    <s v="SME"/>
    <s v="Dubai"/>
    <s v="NAS"/>
    <s v="United Fedilety Insurance Company"/>
    <n v="2023"/>
    <n v="7"/>
    <x v="0"/>
    <x v="2"/>
    <x v="0"/>
  </r>
  <r>
    <s v="ACCUINDEX LIMITED"/>
    <s v="ACCUINDEX LIMITED - REP. OFFICE"/>
    <s v="P/301/15/300930/23/43"/>
    <d v="2023-06-13T00:00:00"/>
    <d v="2024-06-12T00:00:00"/>
    <d v="2022-06-13T00:00:00"/>
    <d v="2024-06-12T00:00:00"/>
    <s v="Active"/>
    <s v="ALI EL KHATIB"/>
    <s v="."/>
    <s v="RAYAN"/>
    <s v="9RIG-2C4C-DCDI-EDEA"/>
    <d v="2018-09-09T00:00:00"/>
    <s v="Male"/>
    <s v="United States of America"/>
    <s v="Dependent"/>
    <s v="Single"/>
    <x v="0"/>
    <s v="DHA(ACCUINDEX-A PLAN1)CN(WW)550"/>
    <s v="No Salary"/>
    <s v="Dubai"/>
    <n v="7102.2"/>
    <n v="7398.13"/>
    <n v="590618922"/>
    <s v="784-2018-0863535-9"/>
    <n v="784201808635359"/>
    <d v="2023-06-13T00:00:00"/>
    <s v="SME"/>
    <s v="Dubai"/>
    <s v="NAS"/>
    <s v="United Fedilety Insurance Company"/>
    <n v="2023"/>
    <n v="5"/>
    <x v="0"/>
    <x v="2"/>
    <x v="0"/>
  </r>
  <r>
    <s v="ACCUINDEX LIMITED"/>
    <s v="ACCUINDEX LIMITED - REP. OFFICE"/>
    <s v="P/301/15/300930/23/43"/>
    <d v="2023-06-13T00:00:00"/>
    <d v="2024-06-12T00:00:00"/>
    <d v="2023-10-17T00:00:00"/>
    <d v="2024-06-12T00:00:00"/>
    <s v="Active"/>
    <s v="AMMAR WAEL MASRI"/>
    <s v="."/>
    <s v="WAEL MOHAMMAD"/>
    <s v="A9ER-1G4C-DCDI-9DEA"/>
    <d v="1986-09-07T00:00:00"/>
    <s v="Male"/>
    <s v="Jordan"/>
    <s v="Employee"/>
    <s v="Single"/>
    <x v="1"/>
    <s v="DHA(ACCUINDEX-B PLAN1)GN(WW)551"/>
    <s v="High"/>
    <s v="Dubai"/>
    <n v="6150.99"/>
    <n v="6407.28"/>
    <s v="R744198"/>
    <s v="784-1986-3489991-2"/>
    <n v="167838923"/>
    <d v="2023-10-17T00:00:00"/>
    <s v="SME"/>
    <s v="Dubai"/>
    <s v="NAS"/>
    <s v="United Fedilety Insurance Company"/>
    <n v="2023"/>
    <n v="37"/>
    <x v="0"/>
    <x v="0"/>
    <x v="0"/>
  </r>
  <r>
    <s v="ACCUINDEX LIMITED"/>
    <s v="ACCUINDEX LIMITED - REP. OFFICE"/>
    <s v="P/301/15/300930/23/43"/>
    <d v="2023-06-13T00:00:00"/>
    <d v="2024-06-12T00:00:00"/>
    <d v="2023-10-17T00:00:00"/>
    <d v="2024-06-12T00:00:00"/>
    <s v="Active"/>
    <s v="YACOUB ALRIHANI"/>
    <s v="."/>
    <s v="ANMAR NIZAR"/>
    <s v="C9ER-1G4C-DCDG-EDEA"/>
    <d v="1996-09-12T00:00:00"/>
    <s v="Male"/>
    <s v="Jordan"/>
    <s v="Employee"/>
    <s v="Single"/>
    <x v="1"/>
    <s v="DHA(ACCUINDEX-B PLAN1)GN(WW)551"/>
    <s v="High"/>
    <s v="Dubai"/>
    <n v="5819.94"/>
    <n v="6062.44"/>
    <s v="Q039416"/>
    <s v="784-1996-4413674-1"/>
    <n v="230869552"/>
    <d v="2023-10-17T00:00:00"/>
    <s v="SME"/>
    <s v="Dubai"/>
    <s v="NAS"/>
    <s v="United Fedilety Insurance Company"/>
    <n v="2023"/>
    <n v="27"/>
    <x v="0"/>
    <x v="1"/>
    <x v="0"/>
  </r>
  <r>
    <s v="ACCUINDEX LIMITED"/>
    <s v="ACCUINDEX LIMITED - REP. OFFICE"/>
    <s v="P/301/15/300930/23/43"/>
    <d v="2023-06-13T00:00:00"/>
    <d v="2024-06-12T00:00:00"/>
    <d v="2024-02-26T00:00:00"/>
    <d v="2024-06-12T00:00:00"/>
    <s v="Active"/>
    <s v="ZAKA UDDIN"/>
    <s v="."/>
    <s v="MUHAMMAD"/>
    <s v="F1AF-KAE2-C2C2-ICDE"/>
    <d v="1992-11-14T00:00:00"/>
    <s v="Male"/>
    <s v="Pakistan"/>
    <s v="Employee"/>
    <s v="Married"/>
    <x v="2"/>
    <s v="DHA(ACCUINDEX-C PLAN1)RN(WW)552"/>
    <s v="High"/>
    <s v="Dubai"/>
    <n v="1286.55"/>
    <n v="1340.16"/>
    <s v="AC5391163"/>
    <s v="784-1992-1603293-0"/>
    <n v="784199216032930"/>
    <d v="2024-02-26T00:00:00"/>
    <s v="SME"/>
    <s v="Dubai"/>
    <s v="NAS"/>
    <s v="United Fedilety Insurance Company"/>
    <n v="2023"/>
    <n v="31"/>
    <x v="0"/>
    <x v="1"/>
    <x v="0"/>
  </r>
  <r>
    <s v="ACCUINDEX LIMITED"/>
    <s v="ACCUINDEX LIMITED - REP. OFFICE"/>
    <s v="P/301/15/300930/23/43"/>
    <d v="2023-06-13T00:00:00"/>
    <d v="2024-06-12T00:00:00"/>
    <d v="2024-02-26T00:00:00"/>
    <d v="2024-06-12T00:00:00"/>
    <s v="Active"/>
    <s v="YOUSEF MUTI"/>
    <s v="."/>
    <s v="YOUSEF MUSTAFA"/>
    <s v="FAEA-A2E2-C2C8-KCDE"/>
    <d v="1976-07-30T00:00:00"/>
    <s v="Male"/>
    <s v="Jordan"/>
    <s v="Employee"/>
    <s v="Married"/>
    <x v="1"/>
    <s v="DHA(ACCUINDEX-B PLAN1)GN(WW)551"/>
    <s v="High"/>
    <s v="Dubai"/>
    <n v="6737.78"/>
    <n v="7018.52"/>
    <s v="P737896"/>
    <s v="784-1976-8182141-5"/>
    <n v="784197681821415"/>
    <d v="2024-02-26T00:00:00"/>
    <s v="SME"/>
    <s v="Dubai"/>
    <s v="NAS"/>
    <s v="United Fedilety Insurance Company"/>
    <n v="2023"/>
    <n v="47"/>
    <x v="0"/>
    <x v="3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HAWSHEH"/>
    <s v="."/>
    <s v="GHOUFRAN"/>
    <s v="9GIG-2C4C-DCDE-EDEA"/>
    <d v="1997-01-01T00:00:00"/>
    <s v="Female"/>
    <s v="Romania"/>
    <s v="Employee"/>
    <s v="Single"/>
    <x v="1"/>
    <s v="DHA(ACCUINDEX-B PLAN1)GN(WW)551"/>
    <s v="High"/>
    <s v="Dubai"/>
    <n v="8875.41"/>
    <n v="9245.2199999999993"/>
    <n v="58894405"/>
    <s v="784-1997-3707062-5"/>
    <n v="784199737070625"/>
    <d v="2023-06-13T00:00:00"/>
    <s v="SME"/>
    <s v="Dubai"/>
    <s v="NAS"/>
    <s v="United Fedilety Insurance Company"/>
    <n v="2023"/>
    <n v="27"/>
    <x v="0"/>
    <x v="1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ESKANDAR"/>
    <s v="."/>
    <s v="AHMED"/>
    <s v="GGIG-2C4C-DCDE-IDEA"/>
    <d v="1994-05-04T00:00:00"/>
    <s v="Male"/>
    <s v="Palestine"/>
    <s v="Employee"/>
    <s v="Married"/>
    <x v="1"/>
    <s v="DHA(ACCUINDEX-B PLAN1)GN(WW)551"/>
    <s v="High"/>
    <s v="Dubai"/>
    <n v="8875.41"/>
    <n v="9245.2199999999993"/>
    <s v="PR0254079"/>
    <s v="784-1994-7987202-2"/>
    <n v="1548066"/>
    <d v="2023-06-13T00:00:00"/>
    <s v="SME"/>
    <s v="Dubai"/>
    <s v="NAS"/>
    <s v="United Fedilety Insurance Company"/>
    <n v="2023"/>
    <n v="30"/>
    <x v="0"/>
    <x v="1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AHMAD ALWAN"/>
    <s v="."/>
    <s v="SOHAILA"/>
    <s v="GGIG-2C4C-DCDE-IDEA"/>
    <d v="1996-12-10T00:00:00"/>
    <s v="Female"/>
    <s v="Lebanon"/>
    <s v="Spouse"/>
    <s v="Married"/>
    <x v="1"/>
    <s v="DHA(ACCUINDEX-B PLAN1)GN(WW)551"/>
    <s v="No Salary"/>
    <s v="Dubai"/>
    <n v="13286.61"/>
    <n v="13840.22"/>
    <s v="LR2664454"/>
    <s v="784-1996-9016017-3"/>
    <n v="784199690160173"/>
    <d v="2023-06-13T00:00:00"/>
    <s v="SME"/>
    <s v="Dubai"/>
    <s v="NAS"/>
    <s v="United Fedilety Insurance Company"/>
    <n v="2023"/>
    <n v="27"/>
    <x v="0"/>
    <x v="1"/>
    <x v="1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SHLONE"/>
    <s v="."/>
    <s v="RADWAN"/>
    <s v="A2IG-2C4C-DCD9-GDEA"/>
    <d v="1991-03-01T00:00:00"/>
    <s v="Male"/>
    <s v="Palestine"/>
    <s v="Employee"/>
    <s v="Single"/>
    <x v="2"/>
    <s v="DHA(ACCUINDEX-C PLAN1)RN(WW)552"/>
    <s v="High"/>
    <s v="Dubai"/>
    <n v="4360"/>
    <n v="4541.67"/>
    <s v="PR0254387"/>
    <s v="784-1991-2860210-1"/>
    <n v="208102117"/>
    <d v="2023-06-13T00:00:00"/>
    <s v="SME"/>
    <s v="Dubai"/>
    <s v="NAS"/>
    <s v="United Fedilety Insurance Company"/>
    <n v="2023"/>
    <n v="33"/>
    <x v="0"/>
    <x v="1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NOLASCO"/>
    <s v="."/>
    <s v="PRECILA"/>
    <s v="C2IG-2C4C-DCD4-EDEA"/>
    <d v="1975-01-16T00:00:00"/>
    <s v="Female"/>
    <s v="Philippines"/>
    <s v="Employee"/>
    <s v="Single"/>
    <x v="2"/>
    <s v="DHA(ACCUINDEX-C PLAN1)RN(WW)552"/>
    <s v="High"/>
    <s v="Dubai"/>
    <n v="7923.25"/>
    <n v="8253.39"/>
    <s v="P9229600B"/>
    <s v="784-1975-6527036-6"/>
    <n v="784197565270366"/>
    <d v="2023-06-13T00:00:00"/>
    <s v="SME"/>
    <s v="Dubai"/>
    <s v="NAS"/>
    <s v="United Fedilety Insurance Company"/>
    <n v="2023"/>
    <n v="49"/>
    <x v="0"/>
    <x v="3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IQBAL TOTAGATTI"/>
    <s v="."/>
    <s v="MAHAMAD"/>
    <s v="42IG-2C4C-DCDC-9DEA"/>
    <d v="1968-05-02T00:00:00"/>
    <s v="Male"/>
    <s v="India"/>
    <s v="Employee"/>
    <s v="Married"/>
    <x v="2"/>
    <s v="DHA(ACCUINDEX-C PLAN1)RN(WW)552"/>
    <s v="High"/>
    <s v="Dubai"/>
    <n v="7923.25"/>
    <n v="8253.39"/>
    <s v="U0824001"/>
    <s v="784-1968-6306054-5"/>
    <n v="784196863060545"/>
    <d v="2023-06-13T00:00:00"/>
    <s v="SME"/>
    <s v="Dubai"/>
    <s v="NAS"/>
    <s v="United Fedilety Insurance Company"/>
    <n v="2023"/>
    <n v="56"/>
    <x v="0"/>
    <x v="4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KASSAB"/>
    <s v="."/>
    <s v="ENAAM"/>
    <s v="E2IG-2C4C-DCDI-1DEA"/>
    <d v="1998-08-19T00:00:00"/>
    <s v="Female"/>
    <s v="Lebanon"/>
    <s v="Employee"/>
    <s v="Single"/>
    <x v="2"/>
    <s v="DHA(ACCUINDEX-C PLAN1)RN(WW)552"/>
    <s v="High"/>
    <s v="Dubai"/>
    <n v="4360"/>
    <n v="4541.67"/>
    <s v="LR1816822"/>
    <s v="784-1998-7761070-1"/>
    <n v="784199877610701"/>
    <d v="2023-06-13T00:00:00"/>
    <s v="SME"/>
    <s v="Dubai"/>
    <s v="NAS"/>
    <s v="United Fedilety Insurance Company"/>
    <n v="2023"/>
    <n v="25"/>
    <x v="0"/>
    <x v="1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CHENGLAN"/>
    <s v="."/>
    <s v="RASEEM"/>
    <s v="G1IG-2C4C-DCD9-RDEA"/>
    <d v="1986-04-18T00:00:00"/>
    <s v="Male"/>
    <s v="India"/>
    <s v="Employee"/>
    <s v="Married"/>
    <x v="2"/>
    <s v="DHA(ACCUINDEX-C PLAN1)RN(WW)552"/>
    <s v="High"/>
    <s v="Dubai"/>
    <n v="5294.4"/>
    <n v="5515"/>
    <s v="S5754447"/>
    <s v="784-1986-2482536-4"/>
    <n v="784198624825364"/>
    <d v="2023-06-13T00:00:00"/>
    <s v="SME"/>
    <s v="Dubai"/>
    <s v="NAS"/>
    <s v="United Fedilety Insurance Company"/>
    <n v="2023"/>
    <n v="38"/>
    <x v="0"/>
    <x v="0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HUSSIEN"/>
    <s v="."/>
    <s v="MOHAMMAD"/>
    <s v="I1IG-2C4C-DCD2-EDEA"/>
    <d v="1996-07-14T00:00:00"/>
    <s v="Male"/>
    <s v="Lebanon"/>
    <s v="Employee"/>
    <s v="Single"/>
    <x v="2"/>
    <s v="DHA(ACCUINDEX-C PLAN1)RN(WW)552"/>
    <s v="High"/>
    <s v="Dubai"/>
    <n v="4360"/>
    <n v="4541.67"/>
    <s v="LR2114035"/>
    <s v="784-1996-1587294-4"/>
    <n v="784199615872944"/>
    <d v="2023-06-13T00:00:00"/>
    <s v="SME"/>
    <s v="Dubai"/>
    <s v="NAS"/>
    <s v="United Fedilety Insurance Company"/>
    <n v="2023"/>
    <n v="27"/>
    <x v="0"/>
    <x v="1"/>
    <x v="0"/>
  </r>
  <r>
    <s v="ACCUINDEX LIMITED"/>
    <s v="ONE TREND CALL CENTERS SERVICES LLC"/>
    <s v="P/301/15/300930/23/49"/>
    <d v="2023-06-13T00:00:00"/>
    <d v="2024-06-12T00:00:00"/>
    <d v="2022-06-13T00:00:00"/>
    <d v="2024-06-12T00:00:00"/>
    <s v="Active"/>
    <s v="BOULARAS"/>
    <s v="."/>
    <s v="LYNDA"/>
    <s v="ARIG-2C4C-DCDC-EDEA"/>
    <d v="1996-08-15T00:00:00"/>
    <s v="Female"/>
    <s v="Algeria"/>
    <s v="Employee"/>
    <s v="Married"/>
    <x v="2"/>
    <s v="DHA(ACCUINDEX-C PLAN1)RN(WW)552"/>
    <s v="High"/>
    <s v="Dubai"/>
    <n v="6743.25"/>
    <n v="7024.22"/>
    <n v="306595712"/>
    <s v="784-1996-7615273-1"/>
    <n v="784199676152731"/>
    <d v="2023-06-13T00:00:00"/>
    <s v="SME"/>
    <s v="Dubai"/>
    <s v="NAS"/>
    <s v="United Fedilety Insurance Company"/>
    <n v="2023"/>
    <n v="27"/>
    <x v="0"/>
    <x v="1"/>
    <x v="1"/>
  </r>
  <r>
    <s v="ACCUINDEX LIMITED"/>
    <s v="ONE TREND CALL CENTERS SERVICES LLC"/>
    <s v="P/301/15/300930/23/49"/>
    <d v="2023-06-13T00:00:00"/>
    <d v="2024-06-12T00:00:00"/>
    <d v="2024-02-19T00:00:00"/>
    <d v="2024-06-12T00:00:00"/>
    <s v="Active"/>
    <s v="LOKHANDWALA"/>
    <s v="."/>
    <s v="HUSSAIN FIROZ"/>
    <s v="I1I8-GAE2-C2CF-ECDE"/>
    <d v="1991-05-12T00:00:00"/>
    <s v="Male"/>
    <s v="India"/>
    <s v="Employee"/>
    <s v="Married"/>
    <x v="2"/>
    <s v="DHA(ACCUINDEX-C PLAN1)RN(WW)552"/>
    <s v="High"/>
    <s v="Dubai"/>
    <n v="1369.95"/>
    <n v="1427.03"/>
    <s v="M3951906"/>
    <s v="784-1991-4226686-7"/>
    <n v="784199142266867"/>
    <d v="2024-02-19T00:00:00"/>
    <s v="SME"/>
    <s v="Dubai"/>
    <s v="NAS"/>
    <s v="United Fedilety Insurance Company"/>
    <n v="2023"/>
    <n v="33"/>
    <x v="0"/>
    <x v="1"/>
    <x v="0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  <r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s v=""/>
    <x v="1"/>
    <x v="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F0D67-CE6B-4424-AA60-5421F1B457B6}" name="PivotTable1" cacheId="14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gridDropZones="1" multipleFieldFilters="0">
  <location ref="B3:E16" firstHeaderRow="2" firstDataRow="2" firstDataCol="3"/>
  <pivotFields count="3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8">
        <item x="0"/>
        <item m="1" x="15"/>
        <item m="1" x="13"/>
        <item m="1" x="17"/>
        <item m="1" x="4"/>
        <item m="1" x="6"/>
        <item m="1" x="7"/>
        <item m="1" x="10"/>
        <item m="1" x="11"/>
        <item x="1"/>
        <item m="1" x="16"/>
        <item m="1" x="14"/>
        <item m="1" x="5"/>
        <item m="1" x="8"/>
        <item m="1" x="9"/>
        <item x="2"/>
        <item m="1" x="12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4">
        <item x="1"/>
        <item m="1" x="3"/>
        <item m="1" x="2"/>
        <item x="0"/>
      </items>
    </pivotField>
    <pivotField axis="axisRow" dataField="1" compact="0" outline="0" showAll="0" defaultSubtotal="0">
      <items count="10">
        <item x="5"/>
        <item x="2"/>
        <item x="1"/>
        <item m="1" x="8"/>
        <item x="0"/>
        <item m="1" x="7"/>
        <item x="3"/>
        <item x="4"/>
        <item m="1" x="6"/>
        <item m="1" x="9"/>
      </items>
    </pivotField>
    <pivotField compact="0" outline="0" showAll="0"/>
  </pivotFields>
  <rowFields count="3">
    <field x="17"/>
    <field x="33"/>
    <field x="34"/>
  </rowFields>
  <rowItems count="12">
    <i>
      <x/>
      <x v="3"/>
      <x v="1"/>
    </i>
    <i r="2">
      <x v="2"/>
    </i>
    <i r="2">
      <x v="4"/>
    </i>
    <i>
      <x v="9"/>
      <x v="3"/>
      <x v="2"/>
    </i>
    <i r="2">
      <x v="4"/>
    </i>
    <i r="2">
      <x v="6"/>
    </i>
    <i>
      <x v="15"/>
      <x v="3"/>
      <x v="2"/>
    </i>
    <i r="2">
      <x v="4"/>
    </i>
    <i r="2">
      <x v="6"/>
    </i>
    <i r="2">
      <x v="7"/>
    </i>
    <i>
      <x v="17"/>
      <x/>
      <x/>
    </i>
    <i t="grand">
      <x/>
    </i>
  </rowItems>
  <colItems count="1">
    <i/>
  </colItems>
  <dataFields count="1">
    <dataField name="Count of Age Band" fld="3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86DBF-6524-4529-AE59-D2816305E245}" name="PivotTable2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I5:J10" firstHeaderRow="2" firstDataRow="2" firstDataCol="1" rowPageCount="1" colPageCount="1"/>
  <pivotFields count="36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8">
        <item m="1" x="15"/>
        <item m="1" x="13"/>
        <item m="1" x="17"/>
        <item m="1" x="16"/>
        <item m="1" x="14"/>
        <item x="3"/>
        <item x="2"/>
        <item m="1" x="12"/>
        <item x="0"/>
        <item m="1" x="4"/>
        <item m="1" x="5"/>
        <item m="1" x="6"/>
        <item m="1" x="7"/>
        <item m="1" x="8"/>
        <item m="1" x="9"/>
        <item m="1" x="10"/>
        <item m="1" x="11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 defaultSubtotal="0"/>
    <pivotField axis="axisPage" compact="0" outline="0" multipleItemSelectionAllowed="1" showAll="0">
      <items count="4">
        <item h="1" x="2"/>
        <item h="1" x="0"/>
        <item x="1"/>
        <item t="default"/>
      </items>
    </pivotField>
  </pivotFields>
  <rowFields count="1">
    <field x="17"/>
  </rowFields>
  <rowItems count="4">
    <i>
      <x v="6"/>
    </i>
    <i>
      <x v="8"/>
    </i>
    <i>
      <x v="17"/>
    </i>
    <i t="grand">
      <x/>
    </i>
  </rowItems>
  <colItems count="1">
    <i/>
  </colItems>
  <pageFields count="1">
    <pageField fld="35" hier="-1"/>
  </pageFields>
  <dataFields count="1">
    <dataField name="Count of Age Band" fld="3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9ED17-3E79-4993-9912-CAE41EDD32B5}">
  <sheetPr codeName="Sheet1">
    <tabColor rgb="FFFFC000"/>
  </sheetPr>
  <dimension ref="B4:D11"/>
  <sheetViews>
    <sheetView showGridLines="0" workbookViewId="0">
      <selection activeCell="B23" sqref="B23"/>
    </sheetView>
  </sheetViews>
  <sheetFormatPr defaultRowHeight="14.4"/>
  <cols>
    <col min="2" max="2" width="70.6640625" customWidth="1"/>
  </cols>
  <sheetData>
    <row r="4" spans="2:4" ht="19.2">
      <c r="B4" s="2" t="s">
        <v>53</v>
      </c>
    </row>
    <row r="5" spans="2:4" ht="16.8">
      <c r="B5" s="3" t="s">
        <v>54</v>
      </c>
    </row>
    <row r="6" spans="2:4" ht="16.8">
      <c r="B6" s="3" t="s">
        <v>60</v>
      </c>
    </row>
    <row r="7" spans="2:4" ht="16.8">
      <c r="B7" s="3" t="s">
        <v>61</v>
      </c>
    </row>
    <row r="8" spans="2:4" ht="16.8">
      <c r="B8" s="3" t="s">
        <v>224</v>
      </c>
    </row>
    <row r="10" spans="2:4" ht="16.8">
      <c r="B10" s="3" t="s">
        <v>80</v>
      </c>
      <c r="C10" s="9"/>
    </row>
    <row r="11" spans="2:4" ht="16.8">
      <c r="B11" s="3" t="s">
        <v>225</v>
      </c>
      <c r="C11" s="10"/>
      <c r="D11" s="10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C000"/>
  </sheetPr>
  <dimension ref="A1:AL2008"/>
  <sheetViews>
    <sheetView tabSelected="1" topLeftCell="X1" workbookViewId="0">
      <selection activeCell="AI21" sqref="AI21"/>
    </sheetView>
  </sheetViews>
  <sheetFormatPr defaultColWidth="8.88671875" defaultRowHeight="14.4"/>
  <cols>
    <col min="1" max="1" width="14.44140625" style="11" bestFit="1" customWidth="1"/>
    <col min="2" max="2" width="11.44140625" style="11" bestFit="1" customWidth="1"/>
    <col min="3" max="3" width="12.6640625" style="11" bestFit="1" customWidth="1"/>
    <col min="4" max="4" width="17.6640625" style="11" bestFit="1" customWidth="1"/>
    <col min="5" max="5" width="15.33203125" style="11" bestFit="1" customWidth="1"/>
    <col min="6" max="6" width="16.5546875" style="11" customWidth="1"/>
    <col min="7" max="7" width="9.88671875" style="11" bestFit="1" customWidth="1"/>
    <col min="8" max="8" width="12.44140625" style="11" bestFit="1" customWidth="1"/>
    <col min="9" max="9" width="15.6640625" style="11" bestFit="1" customWidth="1"/>
    <col min="10" max="10" width="7.5546875" style="11" bestFit="1" customWidth="1"/>
    <col min="11" max="11" width="12.109375" style="11" bestFit="1" customWidth="1"/>
    <col min="12" max="12" width="13.33203125" style="11" bestFit="1" customWidth="1"/>
    <col min="13" max="13" width="11" style="11" bestFit="1" customWidth="1"/>
    <col min="14" max="14" width="12.33203125" style="11" bestFit="1" customWidth="1"/>
    <col min="15" max="15" width="6.88671875" style="11" bestFit="1" customWidth="1"/>
    <col min="16" max="16" width="4.6640625" style="11" bestFit="1" customWidth="1"/>
    <col min="17" max="17" width="28.33203125" style="11" customWidth="1"/>
    <col min="18" max="18" width="7.33203125" style="11" bestFit="1" customWidth="1"/>
    <col min="19" max="19" width="11.6640625" style="11" bestFit="1" customWidth="1"/>
    <col min="20" max="20" width="13.88671875" style="11" bestFit="1" customWidth="1"/>
    <col min="21" max="21" width="8.33203125" style="11" bestFit="1" customWidth="1"/>
    <col min="22" max="22" width="10.44140625" style="11" bestFit="1" customWidth="1"/>
    <col min="23" max="23" width="11.6640625" style="11" bestFit="1" customWidth="1"/>
    <col min="24" max="24" width="7.44140625" style="11" bestFit="1" customWidth="1"/>
    <col min="25" max="25" width="13.33203125" style="11" bestFit="1" customWidth="1"/>
    <col min="26" max="26" width="10.33203125" style="11" bestFit="1" customWidth="1"/>
    <col min="27" max="27" width="19.33203125" style="11" bestFit="1" customWidth="1"/>
    <col min="28" max="28" width="18.6640625" style="11" bestFit="1" customWidth="1"/>
    <col min="29" max="29" width="8.33203125" style="11" bestFit="1" customWidth="1"/>
    <col min="30" max="32" width="8.88671875" style="11"/>
    <col min="33" max="33" width="8.88671875" style="10"/>
    <col min="34" max="34" width="26.44140625" style="10" customWidth="1"/>
    <col min="35" max="35" width="8.88671875" style="10"/>
    <col min="36" max="36" width="15.6640625" style="10" bestFit="1" customWidth="1"/>
    <col min="37" max="37" width="8.88671875" style="10"/>
    <col min="38" max="38" width="40.33203125" style="10" bestFit="1" customWidth="1"/>
    <col min="39" max="16384" width="8.88671875" style="11"/>
  </cols>
  <sheetData>
    <row r="1" spans="1:38">
      <c r="A1" s="11" t="s">
        <v>0</v>
      </c>
      <c r="B1" s="11" t="s">
        <v>33</v>
      </c>
      <c r="C1" s="11" t="s">
        <v>1</v>
      </c>
      <c r="D1" s="11" t="s">
        <v>34</v>
      </c>
      <c r="E1" s="11" t="s">
        <v>35</v>
      </c>
      <c r="F1" s="11" t="s">
        <v>36</v>
      </c>
      <c r="G1" s="11" t="s">
        <v>201</v>
      </c>
      <c r="H1" s="11" t="s">
        <v>37</v>
      </c>
      <c r="I1" s="11" t="s">
        <v>38</v>
      </c>
      <c r="J1" s="11" t="s">
        <v>39</v>
      </c>
      <c r="K1" s="11" t="s">
        <v>40</v>
      </c>
      <c r="L1" s="11" t="s">
        <v>9</v>
      </c>
      <c r="M1" s="11" t="s">
        <v>5</v>
      </c>
      <c r="N1" s="11" t="s">
        <v>4</v>
      </c>
      <c r="O1" s="11" t="s">
        <v>6</v>
      </c>
      <c r="P1" s="11" t="s">
        <v>2</v>
      </c>
      <c r="Q1" s="11" t="s">
        <v>3</v>
      </c>
      <c r="R1" s="11" t="s">
        <v>8</v>
      </c>
      <c r="S1" s="11" t="s">
        <v>7</v>
      </c>
      <c r="T1" s="11" t="s">
        <v>41</v>
      </c>
      <c r="U1" s="11" t="s">
        <v>42</v>
      </c>
      <c r="V1" s="11" t="s">
        <v>43</v>
      </c>
      <c r="W1" s="11" t="s">
        <v>44</v>
      </c>
      <c r="X1" s="11" t="s">
        <v>45</v>
      </c>
      <c r="Y1" s="11" t="s">
        <v>46</v>
      </c>
      <c r="Z1" s="11" t="s">
        <v>47</v>
      </c>
      <c r="AA1" s="11" t="s">
        <v>48</v>
      </c>
      <c r="AB1" s="11" t="s">
        <v>49</v>
      </c>
      <c r="AC1" s="11" t="s">
        <v>50</v>
      </c>
      <c r="AD1" s="11" t="s">
        <v>10</v>
      </c>
      <c r="AE1" s="11" t="s">
        <v>11</v>
      </c>
      <c r="AF1" s="11" t="s">
        <v>12</v>
      </c>
      <c r="AG1" s="10" t="s">
        <v>51</v>
      </c>
      <c r="AH1" s="10" t="s">
        <v>52</v>
      </c>
      <c r="AI1" s="10" t="s">
        <v>13</v>
      </c>
      <c r="AJ1" s="10" t="s">
        <v>30</v>
      </c>
      <c r="AK1" s="10" t="s">
        <v>69</v>
      </c>
      <c r="AL1" s="10" t="s">
        <v>70</v>
      </c>
    </row>
    <row r="2" spans="1:38">
      <c r="A2" s="11" t="s">
        <v>226</v>
      </c>
      <c r="B2" s="11" t="s">
        <v>227</v>
      </c>
      <c r="C2" s="11" t="s">
        <v>228</v>
      </c>
      <c r="D2" s="12">
        <v>45090</v>
      </c>
      <c r="E2" s="12">
        <v>45455</v>
      </c>
      <c r="F2" s="12">
        <v>44725</v>
      </c>
      <c r="G2" s="12">
        <v>45455</v>
      </c>
      <c r="H2" s="11" t="s">
        <v>206</v>
      </c>
      <c r="I2" s="11" t="s">
        <v>229</v>
      </c>
      <c r="J2" s="11" t="s">
        <v>207</v>
      </c>
      <c r="K2" s="11" t="s">
        <v>230</v>
      </c>
      <c r="L2" s="11" t="s">
        <v>231</v>
      </c>
      <c r="M2" s="12">
        <v>29859</v>
      </c>
      <c r="N2" s="11" t="s">
        <v>208</v>
      </c>
      <c r="O2" s="11" t="s">
        <v>221</v>
      </c>
      <c r="P2" s="11" t="s">
        <v>32</v>
      </c>
      <c r="Q2" s="11" t="s">
        <v>209</v>
      </c>
      <c r="R2" s="11" t="s">
        <v>232</v>
      </c>
      <c r="S2" s="11" t="s">
        <v>233</v>
      </c>
      <c r="T2" s="11" t="s">
        <v>210</v>
      </c>
      <c r="U2" s="11" t="s">
        <v>218</v>
      </c>
      <c r="V2" s="11">
        <v>13355.23</v>
      </c>
      <c r="W2" s="11">
        <v>13911.7</v>
      </c>
      <c r="X2" s="11" t="s">
        <v>234</v>
      </c>
      <c r="Y2" s="11" t="s">
        <v>235</v>
      </c>
      <c r="Z2" s="11">
        <v>784198139654150</v>
      </c>
      <c r="AA2" s="12">
        <v>45090</v>
      </c>
      <c r="AB2" s="11" t="s">
        <v>236</v>
      </c>
      <c r="AC2" s="11" t="s">
        <v>218</v>
      </c>
      <c r="AD2" s="11" t="s">
        <v>237</v>
      </c>
      <c r="AE2" s="11" t="s">
        <v>211</v>
      </c>
      <c r="AF2" s="11">
        <v>2023</v>
      </c>
      <c r="AG2" s="10">
        <f>IF(A2&lt;&gt;"", (ROUNDDOWN((E2-M2)/365.25,0)),"")</f>
        <v>42</v>
      </c>
      <c r="AH2" s="10" t="str">
        <f t="shared" ref="AH2:AH65" si="0">IF(A2&lt;&gt;"", IF(U2="Abu Dhabi", IF(P2="Employee", "Employee", "Dependent"), "Employee or Dependent"), "")</f>
        <v>Employee or Dependent</v>
      </c>
      <c r="AI2" s="10" t="str">
        <f>IF(A2&lt;&gt;"",IF(U2="Abu Dhabi", VLOOKUP('Active List'!AG2,Parameters!$B$3:$C$6,2,1), VLOOKUP('Active List'!AG2,Parameters!$B$8:$C$15,2,1)), "")</f>
        <v>36-45</v>
      </c>
      <c r="AJ2" s="10" t="str">
        <f t="shared" ref="AJ2:AJ65" si="1">IF(A2&lt;&gt;"", IF(AND(N2="Female",Q2="Married",AND(AG2&gt;=18,AG2&lt;51)),"Yes","No"), "")</f>
        <v>No</v>
      </c>
      <c r="AK2" s="10" t="str">
        <f>IF(A2&lt;&gt;"", _xlfn.CONCAT(LEFT(R2,6), IF(U2="Abu Dhabi", "AUH", "DXB OR NE")), "")</f>
        <v>CAT ADXB OR NE</v>
      </c>
      <c r="AL2" s="10" t="str">
        <f>_xlfn.CONCAT(AK2,AH2,AI2)</f>
        <v>CAT ADXB OR NEEmployee or Dependent36-45</v>
      </c>
    </row>
    <row r="3" spans="1:38">
      <c r="A3" s="11" t="s">
        <v>226</v>
      </c>
      <c r="B3" s="11" t="s">
        <v>227</v>
      </c>
      <c r="C3" s="11" t="s">
        <v>228</v>
      </c>
      <c r="D3" s="12">
        <v>45090</v>
      </c>
      <c r="E3" s="12">
        <v>45455</v>
      </c>
      <c r="F3" s="12">
        <v>44725</v>
      </c>
      <c r="G3" s="12">
        <v>45455</v>
      </c>
      <c r="H3" s="11" t="s">
        <v>206</v>
      </c>
      <c r="I3" s="11" t="s">
        <v>238</v>
      </c>
      <c r="J3" s="11" t="s">
        <v>207</v>
      </c>
      <c r="K3" s="11" t="s">
        <v>239</v>
      </c>
      <c r="L3" s="11" t="s">
        <v>240</v>
      </c>
      <c r="M3" s="12">
        <v>33070</v>
      </c>
      <c r="N3" s="11" t="s">
        <v>208</v>
      </c>
      <c r="O3" s="11" t="s">
        <v>221</v>
      </c>
      <c r="P3" s="11" t="s">
        <v>32</v>
      </c>
      <c r="Q3" s="11" t="s">
        <v>209</v>
      </c>
      <c r="R3" s="11" t="s">
        <v>241</v>
      </c>
      <c r="S3" s="11" t="s">
        <v>242</v>
      </c>
      <c r="T3" s="11" t="s">
        <v>210</v>
      </c>
      <c r="U3" s="11" t="s">
        <v>218</v>
      </c>
      <c r="V3" s="11">
        <v>8875.41</v>
      </c>
      <c r="W3" s="11">
        <v>9245.2199999999993</v>
      </c>
      <c r="X3" s="11" t="s">
        <v>243</v>
      </c>
      <c r="Y3" s="11" t="s">
        <v>244</v>
      </c>
      <c r="Z3" s="11">
        <v>784199010468736</v>
      </c>
      <c r="AA3" s="12">
        <v>45090</v>
      </c>
      <c r="AB3" s="11" t="s">
        <v>236</v>
      </c>
      <c r="AC3" s="11" t="s">
        <v>218</v>
      </c>
      <c r="AD3" s="11" t="s">
        <v>237</v>
      </c>
      <c r="AE3" s="11" t="s">
        <v>211</v>
      </c>
      <c r="AF3" s="11">
        <v>2023</v>
      </c>
      <c r="AG3" s="10">
        <f t="shared" ref="AG3:AG66" si="2">IF(A3&lt;&gt;"", (ROUNDDOWN((E3-M3)/365.25,0)),"")</f>
        <v>33</v>
      </c>
      <c r="AH3" s="10" t="str">
        <f t="shared" si="0"/>
        <v>Employee or Dependent</v>
      </c>
      <c r="AI3" s="10" t="str">
        <f>IF(A3&lt;&gt;"",IF(U3="Abu Dhabi", VLOOKUP('Active List'!AG3,Parameters!$B$3:$C$6,2,1), VLOOKUP('Active List'!AG3,Parameters!$B$8:$C$15,2,1)), "")</f>
        <v>18-35</v>
      </c>
      <c r="AJ3" s="10" t="str">
        <f t="shared" si="1"/>
        <v>No</v>
      </c>
      <c r="AK3" s="10" t="str">
        <f t="shared" ref="AK3:AK66" si="3">IF(A3&lt;&gt;"", _xlfn.CONCAT(LEFT(R3,6), IF(U3="Abu Dhabi", "AUH", "DXB OR NE")), "")</f>
        <v>CAT BDXB OR NE</v>
      </c>
      <c r="AL3" s="10" t="str">
        <f t="shared" ref="AL3:AL66" si="4">_xlfn.CONCAT(AK3,AH3,AI3)</f>
        <v>CAT BDXB OR NEEmployee or Dependent18-35</v>
      </c>
    </row>
    <row r="4" spans="1:38">
      <c r="A4" s="11" t="s">
        <v>226</v>
      </c>
      <c r="B4" s="11" t="s">
        <v>227</v>
      </c>
      <c r="C4" s="11" t="s">
        <v>228</v>
      </c>
      <c r="D4" s="12">
        <v>45090</v>
      </c>
      <c r="E4" s="12">
        <v>45455</v>
      </c>
      <c r="F4" s="12">
        <v>44725</v>
      </c>
      <c r="G4" s="12">
        <v>45430</v>
      </c>
      <c r="H4" s="11" t="s">
        <v>206</v>
      </c>
      <c r="I4" s="11" t="s">
        <v>245</v>
      </c>
      <c r="J4" s="11" t="s">
        <v>207</v>
      </c>
      <c r="K4" s="11" t="s">
        <v>246</v>
      </c>
      <c r="L4" s="11" t="s">
        <v>247</v>
      </c>
      <c r="M4" s="12">
        <v>31168</v>
      </c>
      <c r="N4" s="11" t="s">
        <v>208</v>
      </c>
      <c r="O4" s="11" t="s">
        <v>220</v>
      </c>
      <c r="P4" s="11" t="s">
        <v>32</v>
      </c>
      <c r="Q4" s="11" t="s">
        <v>209</v>
      </c>
      <c r="R4" s="11" t="s">
        <v>248</v>
      </c>
      <c r="S4" s="11" t="s">
        <v>249</v>
      </c>
      <c r="T4" s="11" t="s">
        <v>210</v>
      </c>
      <c r="U4" s="11" t="s">
        <v>218</v>
      </c>
      <c r="V4" s="11">
        <v>4918.29</v>
      </c>
      <c r="W4" s="11">
        <v>5123.22</v>
      </c>
      <c r="X4" s="11" t="s">
        <v>250</v>
      </c>
      <c r="Y4" s="11" t="s">
        <v>251</v>
      </c>
      <c r="Z4" s="11">
        <v>784198530274863</v>
      </c>
      <c r="AA4" s="12">
        <v>45430</v>
      </c>
      <c r="AB4" s="11" t="s">
        <v>236</v>
      </c>
      <c r="AC4" s="11" t="s">
        <v>218</v>
      </c>
      <c r="AD4" s="11" t="s">
        <v>237</v>
      </c>
      <c r="AE4" s="11" t="s">
        <v>211</v>
      </c>
      <c r="AF4" s="11">
        <v>2023</v>
      </c>
      <c r="AG4" s="10">
        <f t="shared" si="2"/>
        <v>39</v>
      </c>
      <c r="AH4" s="10" t="str">
        <f t="shared" si="0"/>
        <v>Employee or Dependent</v>
      </c>
      <c r="AI4" s="10" t="str">
        <f>IF(A4&lt;&gt;"",IF(U4="Abu Dhabi", VLOOKUP('Active List'!AG4,Parameters!$B$3:$C$6,2,1), VLOOKUP('Active List'!AG4,Parameters!$B$8:$C$15,2,1)), "")</f>
        <v>36-45</v>
      </c>
      <c r="AJ4" s="10" t="str">
        <f t="shared" si="1"/>
        <v>No</v>
      </c>
      <c r="AK4" s="10" t="str">
        <f t="shared" si="3"/>
        <v>CAT CDXB OR NE</v>
      </c>
      <c r="AL4" s="10" t="str">
        <f t="shared" si="4"/>
        <v>CAT CDXB OR NEEmployee or Dependent36-45</v>
      </c>
    </row>
    <row r="5" spans="1:38">
      <c r="A5" s="11" t="s">
        <v>226</v>
      </c>
      <c r="B5" s="11" t="s">
        <v>227</v>
      </c>
      <c r="C5" s="11" t="s">
        <v>228</v>
      </c>
      <c r="D5" s="12">
        <v>45090</v>
      </c>
      <c r="E5" s="12">
        <v>45455</v>
      </c>
      <c r="F5" s="12">
        <v>44725</v>
      </c>
      <c r="G5" s="12">
        <v>45455</v>
      </c>
      <c r="H5" s="11" t="s">
        <v>206</v>
      </c>
      <c r="I5" s="11" t="s">
        <v>252</v>
      </c>
      <c r="J5" s="11" t="s">
        <v>207</v>
      </c>
      <c r="K5" s="11" t="s">
        <v>253</v>
      </c>
      <c r="L5" s="11" t="s">
        <v>254</v>
      </c>
      <c r="M5" s="12">
        <v>35580</v>
      </c>
      <c r="N5" s="11" t="s">
        <v>208</v>
      </c>
      <c r="O5" s="11" t="s">
        <v>255</v>
      </c>
      <c r="P5" s="11" t="s">
        <v>32</v>
      </c>
      <c r="Q5" s="11" t="s">
        <v>216</v>
      </c>
      <c r="R5" s="11" t="s">
        <v>248</v>
      </c>
      <c r="S5" s="11" t="s">
        <v>249</v>
      </c>
      <c r="T5" s="11" t="s">
        <v>210</v>
      </c>
      <c r="U5" s="11" t="s">
        <v>218</v>
      </c>
      <c r="V5" s="11">
        <v>4360</v>
      </c>
      <c r="W5" s="11">
        <v>4541.67</v>
      </c>
      <c r="X5" s="11" t="s">
        <v>256</v>
      </c>
      <c r="Y5" s="11" t="s">
        <v>257</v>
      </c>
      <c r="Z5" s="11">
        <v>784199743063036</v>
      </c>
      <c r="AA5" s="12">
        <v>45090</v>
      </c>
      <c r="AB5" s="11" t="s">
        <v>236</v>
      </c>
      <c r="AC5" s="11" t="s">
        <v>218</v>
      </c>
      <c r="AD5" s="11" t="s">
        <v>237</v>
      </c>
      <c r="AE5" s="11" t="s">
        <v>211</v>
      </c>
      <c r="AF5" s="11">
        <v>2023</v>
      </c>
      <c r="AG5" s="10">
        <f t="shared" si="2"/>
        <v>27</v>
      </c>
      <c r="AH5" s="10" t="str">
        <f t="shared" si="0"/>
        <v>Employee or Dependent</v>
      </c>
      <c r="AI5" s="10" t="str">
        <f>IF(A5&lt;&gt;"",IF(U5="Abu Dhabi", VLOOKUP('Active List'!AG5,Parameters!$B$3:$C$6,2,1), VLOOKUP('Active List'!AG5,Parameters!$B$8:$C$15,2,1)), "")</f>
        <v>18-35</v>
      </c>
      <c r="AJ5" s="10" t="str">
        <f t="shared" si="1"/>
        <v>No</v>
      </c>
      <c r="AK5" s="10" t="str">
        <f t="shared" si="3"/>
        <v>CAT CDXB OR NE</v>
      </c>
      <c r="AL5" s="10" t="str">
        <f t="shared" si="4"/>
        <v>CAT CDXB OR NEEmployee or Dependent18-35</v>
      </c>
    </row>
    <row r="6" spans="1:38">
      <c r="A6" s="11" t="s">
        <v>226</v>
      </c>
      <c r="B6" s="11" t="s">
        <v>227</v>
      </c>
      <c r="C6" s="11" t="s">
        <v>228</v>
      </c>
      <c r="D6" s="12">
        <v>45090</v>
      </c>
      <c r="E6" s="12">
        <v>45455</v>
      </c>
      <c r="F6" s="12">
        <v>44725</v>
      </c>
      <c r="G6" s="12">
        <v>45455</v>
      </c>
      <c r="H6" s="11" t="s">
        <v>206</v>
      </c>
      <c r="I6" s="11" t="s">
        <v>258</v>
      </c>
      <c r="J6" s="11" t="s">
        <v>207</v>
      </c>
      <c r="K6" s="11" t="s">
        <v>259</v>
      </c>
      <c r="L6" s="11" t="s">
        <v>260</v>
      </c>
      <c r="M6" s="12">
        <v>31021</v>
      </c>
      <c r="N6" s="11" t="s">
        <v>208</v>
      </c>
      <c r="O6" s="11" t="s">
        <v>261</v>
      </c>
      <c r="P6" s="11" t="s">
        <v>32</v>
      </c>
      <c r="Q6" s="11" t="s">
        <v>209</v>
      </c>
      <c r="R6" s="11" t="s">
        <v>232</v>
      </c>
      <c r="S6" s="11" t="s">
        <v>233</v>
      </c>
      <c r="T6" s="11" t="s">
        <v>210</v>
      </c>
      <c r="U6" s="11" t="s">
        <v>218</v>
      </c>
      <c r="V6" s="11">
        <v>13355.23</v>
      </c>
      <c r="W6" s="11">
        <v>13911.7</v>
      </c>
      <c r="X6" s="11" t="s">
        <v>262</v>
      </c>
      <c r="Y6" s="11" t="s">
        <v>263</v>
      </c>
      <c r="Z6" s="11">
        <v>784198475847061</v>
      </c>
      <c r="AA6" s="12">
        <v>45090</v>
      </c>
      <c r="AB6" s="11" t="s">
        <v>236</v>
      </c>
      <c r="AC6" s="11" t="s">
        <v>218</v>
      </c>
      <c r="AD6" s="11" t="s">
        <v>237</v>
      </c>
      <c r="AE6" s="11" t="s">
        <v>211</v>
      </c>
      <c r="AF6" s="11">
        <v>2023</v>
      </c>
      <c r="AG6" s="10">
        <f t="shared" si="2"/>
        <v>39</v>
      </c>
      <c r="AH6" s="10" t="str">
        <f t="shared" si="0"/>
        <v>Employee or Dependent</v>
      </c>
      <c r="AI6" s="10" t="str">
        <f>IF(A6&lt;&gt;"",IF(U6="Abu Dhabi", VLOOKUP('Active List'!AG6,Parameters!$B$3:$C$6,2,1), VLOOKUP('Active List'!AG6,Parameters!$B$8:$C$15,2,1)), "")</f>
        <v>36-45</v>
      </c>
      <c r="AJ6" s="10" t="str">
        <f t="shared" si="1"/>
        <v>No</v>
      </c>
      <c r="AK6" s="10" t="str">
        <f t="shared" si="3"/>
        <v>CAT ADXB OR NE</v>
      </c>
      <c r="AL6" s="10" t="str">
        <f t="shared" si="4"/>
        <v>CAT ADXB OR NEEmployee or Dependent36-45</v>
      </c>
    </row>
    <row r="7" spans="1:38">
      <c r="A7" s="11" t="s">
        <v>226</v>
      </c>
      <c r="B7" s="11" t="s">
        <v>227</v>
      </c>
      <c r="C7" s="11" t="s">
        <v>228</v>
      </c>
      <c r="D7" s="12">
        <v>45090</v>
      </c>
      <c r="E7" s="12">
        <v>45455</v>
      </c>
      <c r="F7" s="12">
        <v>44725</v>
      </c>
      <c r="G7" s="12">
        <v>45455</v>
      </c>
      <c r="H7" s="11" t="s">
        <v>206</v>
      </c>
      <c r="I7" s="11" t="s">
        <v>264</v>
      </c>
      <c r="J7" s="11" t="s">
        <v>207</v>
      </c>
      <c r="K7" s="11" t="s">
        <v>265</v>
      </c>
      <c r="L7" s="11" t="s">
        <v>260</v>
      </c>
      <c r="M7" s="12">
        <v>32503</v>
      </c>
      <c r="N7" s="11" t="s">
        <v>212</v>
      </c>
      <c r="O7" s="11" t="s">
        <v>221</v>
      </c>
      <c r="P7" s="11" t="s">
        <v>213</v>
      </c>
      <c r="Q7" s="11" t="s">
        <v>209</v>
      </c>
      <c r="R7" s="11" t="s">
        <v>232</v>
      </c>
      <c r="S7" s="11" t="s">
        <v>233</v>
      </c>
      <c r="T7" s="11" t="s">
        <v>214</v>
      </c>
      <c r="U7" s="11" t="s">
        <v>218</v>
      </c>
      <c r="V7" s="11">
        <v>14301.21</v>
      </c>
      <c r="W7" s="11">
        <v>14897.1</v>
      </c>
      <c r="X7" s="11" t="s">
        <v>266</v>
      </c>
      <c r="Y7" s="11" t="s">
        <v>267</v>
      </c>
      <c r="Z7" s="11">
        <v>784198885152714</v>
      </c>
      <c r="AA7" s="12">
        <v>45090</v>
      </c>
      <c r="AB7" s="11" t="s">
        <v>236</v>
      </c>
      <c r="AC7" s="11" t="s">
        <v>218</v>
      </c>
      <c r="AD7" s="11" t="s">
        <v>237</v>
      </c>
      <c r="AE7" s="11" t="s">
        <v>211</v>
      </c>
      <c r="AF7" s="11">
        <v>2023</v>
      </c>
      <c r="AG7" s="10">
        <f t="shared" si="2"/>
        <v>35</v>
      </c>
      <c r="AH7" s="10" t="str">
        <f t="shared" si="0"/>
        <v>Employee or Dependent</v>
      </c>
      <c r="AI7" s="10" t="str">
        <f>IF(A7&lt;&gt;"",IF(U7="Abu Dhabi", VLOOKUP('Active List'!AG7,Parameters!$B$3:$C$6,2,1), VLOOKUP('Active List'!AG7,Parameters!$B$8:$C$15,2,1)), "")</f>
        <v>18-35</v>
      </c>
      <c r="AJ7" s="10" t="str">
        <f t="shared" si="1"/>
        <v>Yes</v>
      </c>
      <c r="AK7" s="10" t="str">
        <f t="shared" si="3"/>
        <v>CAT ADXB OR NE</v>
      </c>
      <c r="AL7" s="10" t="str">
        <f>_xlfn.CONCAT(AK7,AH7,AI7)</f>
        <v>CAT ADXB OR NEEmployee or Dependent18-35</v>
      </c>
    </row>
    <row r="8" spans="1:38">
      <c r="A8" s="11" t="s">
        <v>226</v>
      </c>
      <c r="B8" s="11" t="s">
        <v>227</v>
      </c>
      <c r="C8" s="11" t="s">
        <v>228</v>
      </c>
      <c r="D8" s="12">
        <v>45090</v>
      </c>
      <c r="E8" s="12">
        <v>45455</v>
      </c>
      <c r="F8" s="12">
        <v>44725</v>
      </c>
      <c r="G8" s="12">
        <v>45455</v>
      </c>
      <c r="H8" s="11" t="s">
        <v>206</v>
      </c>
      <c r="I8" s="11" t="s">
        <v>268</v>
      </c>
      <c r="J8" s="11" t="s">
        <v>207</v>
      </c>
      <c r="K8" s="11" t="s">
        <v>269</v>
      </c>
      <c r="L8" s="11" t="s">
        <v>260</v>
      </c>
      <c r="M8" s="12">
        <v>42653</v>
      </c>
      <c r="N8" s="11" t="s">
        <v>208</v>
      </c>
      <c r="O8" s="11" t="s">
        <v>215</v>
      </c>
      <c r="P8" s="11" t="s">
        <v>31</v>
      </c>
      <c r="Q8" s="11" t="s">
        <v>216</v>
      </c>
      <c r="R8" s="11" t="s">
        <v>232</v>
      </c>
      <c r="S8" s="11" t="s">
        <v>233</v>
      </c>
      <c r="T8" s="11" t="s">
        <v>214</v>
      </c>
      <c r="U8" s="11" t="s">
        <v>218</v>
      </c>
      <c r="V8" s="11">
        <v>7102.2</v>
      </c>
      <c r="W8" s="11">
        <v>7398.13</v>
      </c>
      <c r="X8" s="11">
        <v>674038344</v>
      </c>
      <c r="Y8" s="11" t="s">
        <v>270</v>
      </c>
      <c r="Z8" s="11">
        <v>784201648681910</v>
      </c>
      <c r="AA8" s="12">
        <v>45090</v>
      </c>
      <c r="AB8" s="11" t="s">
        <v>236</v>
      </c>
      <c r="AC8" s="11" t="s">
        <v>218</v>
      </c>
      <c r="AD8" s="11" t="s">
        <v>237</v>
      </c>
      <c r="AE8" s="11" t="s">
        <v>211</v>
      </c>
      <c r="AF8" s="11">
        <v>2023</v>
      </c>
      <c r="AG8" s="10">
        <f t="shared" si="2"/>
        <v>7</v>
      </c>
      <c r="AH8" s="10" t="str">
        <f t="shared" si="0"/>
        <v>Employee or Dependent</v>
      </c>
      <c r="AI8" s="10" t="str">
        <f>IF(A8&lt;&gt;"",IF(U8="Abu Dhabi", VLOOKUP('Active List'!AG8,Parameters!$B$3:$C$6,2,1), VLOOKUP('Active List'!AG8,Parameters!$B$8:$C$15,2,1)), "")</f>
        <v>00-17</v>
      </c>
      <c r="AJ8" s="10" t="str">
        <f t="shared" si="1"/>
        <v>No</v>
      </c>
      <c r="AK8" s="10" t="str">
        <f t="shared" si="3"/>
        <v>CAT ADXB OR NE</v>
      </c>
      <c r="AL8" s="10" t="str">
        <f t="shared" si="4"/>
        <v>CAT ADXB OR NEEmployee or Dependent00-17</v>
      </c>
    </row>
    <row r="9" spans="1:38">
      <c r="A9" s="11" t="s">
        <v>226</v>
      </c>
      <c r="B9" s="11" t="s">
        <v>227</v>
      </c>
      <c r="C9" s="11" t="s">
        <v>228</v>
      </c>
      <c r="D9" s="12">
        <v>45090</v>
      </c>
      <c r="E9" s="12">
        <v>45455</v>
      </c>
      <c r="F9" s="12">
        <v>44725</v>
      </c>
      <c r="G9" s="12">
        <v>45455</v>
      </c>
      <c r="H9" s="11" t="s">
        <v>206</v>
      </c>
      <c r="I9" s="11" t="s">
        <v>268</v>
      </c>
      <c r="J9" s="11" t="s">
        <v>207</v>
      </c>
      <c r="K9" s="11" t="s">
        <v>271</v>
      </c>
      <c r="L9" s="11" t="s">
        <v>260</v>
      </c>
      <c r="M9" s="12">
        <v>43352</v>
      </c>
      <c r="N9" s="11" t="s">
        <v>208</v>
      </c>
      <c r="O9" s="11" t="s">
        <v>215</v>
      </c>
      <c r="P9" s="11" t="s">
        <v>31</v>
      </c>
      <c r="Q9" s="11" t="s">
        <v>216</v>
      </c>
      <c r="R9" s="11" t="s">
        <v>232</v>
      </c>
      <c r="S9" s="11" t="s">
        <v>233</v>
      </c>
      <c r="T9" s="11" t="s">
        <v>214</v>
      </c>
      <c r="U9" s="11" t="s">
        <v>218</v>
      </c>
      <c r="V9" s="11">
        <v>7102.2</v>
      </c>
      <c r="W9" s="11">
        <v>7398.13</v>
      </c>
      <c r="X9" s="11">
        <v>590618922</v>
      </c>
      <c r="Y9" s="11" t="s">
        <v>272</v>
      </c>
      <c r="Z9" s="11">
        <v>784201808635359</v>
      </c>
      <c r="AA9" s="12">
        <v>45090</v>
      </c>
      <c r="AB9" s="11" t="s">
        <v>236</v>
      </c>
      <c r="AC9" s="11" t="s">
        <v>218</v>
      </c>
      <c r="AD9" s="11" t="s">
        <v>237</v>
      </c>
      <c r="AE9" s="11" t="s">
        <v>211</v>
      </c>
      <c r="AF9" s="11">
        <v>2023</v>
      </c>
      <c r="AG9" s="10">
        <f t="shared" si="2"/>
        <v>5</v>
      </c>
      <c r="AH9" s="10" t="str">
        <f t="shared" si="0"/>
        <v>Employee or Dependent</v>
      </c>
      <c r="AI9" s="10" t="str">
        <f>IF(A9&lt;&gt;"",IF(U9="Abu Dhabi", VLOOKUP('Active List'!AG9,Parameters!$B$3:$C$6,2,1), VLOOKUP('Active List'!AG9,Parameters!$B$8:$C$15,2,1)), "")</f>
        <v>00-17</v>
      </c>
      <c r="AJ9" s="10" t="str">
        <f t="shared" si="1"/>
        <v>No</v>
      </c>
      <c r="AK9" s="10" t="str">
        <f t="shared" si="3"/>
        <v>CAT ADXB OR NE</v>
      </c>
      <c r="AL9" s="10" t="str">
        <f t="shared" si="4"/>
        <v>CAT ADXB OR NEEmployee or Dependent00-17</v>
      </c>
    </row>
    <row r="10" spans="1:38">
      <c r="A10" s="11" t="s">
        <v>226</v>
      </c>
      <c r="B10" s="11" t="s">
        <v>227</v>
      </c>
      <c r="C10" s="11" t="s">
        <v>228</v>
      </c>
      <c r="D10" s="12">
        <v>45090</v>
      </c>
      <c r="E10" s="12">
        <v>45455</v>
      </c>
      <c r="F10" s="12">
        <v>45216</v>
      </c>
      <c r="G10" s="12">
        <v>45455</v>
      </c>
      <c r="H10" s="11" t="s">
        <v>206</v>
      </c>
      <c r="I10" s="11" t="s">
        <v>273</v>
      </c>
      <c r="J10" s="11" t="s">
        <v>207</v>
      </c>
      <c r="K10" s="11" t="s">
        <v>274</v>
      </c>
      <c r="L10" s="11" t="s">
        <v>275</v>
      </c>
      <c r="M10" s="12">
        <v>31662</v>
      </c>
      <c r="N10" s="11" t="s">
        <v>208</v>
      </c>
      <c r="O10" s="11" t="s">
        <v>221</v>
      </c>
      <c r="P10" s="11" t="s">
        <v>32</v>
      </c>
      <c r="Q10" s="11" t="s">
        <v>216</v>
      </c>
      <c r="R10" s="11" t="s">
        <v>241</v>
      </c>
      <c r="S10" s="11" t="s">
        <v>242</v>
      </c>
      <c r="T10" s="11" t="s">
        <v>210</v>
      </c>
      <c r="U10" s="11" t="s">
        <v>218</v>
      </c>
      <c r="V10" s="11">
        <v>6150.99</v>
      </c>
      <c r="W10" s="11">
        <v>6407.28</v>
      </c>
      <c r="X10" s="11" t="s">
        <v>276</v>
      </c>
      <c r="Y10" s="11" t="s">
        <v>277</v>
      </c>
      <c r="Z10" s="11">
        <v>167838923</v>
      </c>
      <c r="AA10" s="12">
        <v>45216</v>
      </c>
      <c r="AB10" s="11" t="s">
        <v>236</v>
      </c>
      <c r="AC10" s="11" t="s">
        <v>218</v>
      </c>
      <c r="AD10" s="11" t="s">
        <v>237</v>
      </c>
      <c r="AE10" s="11" t="s">
        <v>211</v>
      </c>
      <c r="AF10" s="11">
        <v>2023</v>
      </c>
      <c r="AG10" s="10">
        <f t="shared" si="2"/>
        <v>37</v>
      </c>
      <c r="AH10" s="10" t="str">
        <f t="shared" si="0"/>
        <v>Employee or Dependent</v>
      </c>
      <c r="AI10" s="10" t="str">
        <f>IF(A10&lt;&gt;"",IF(U10="Abu Dhabi", VLOOKUP('Active List'!AG10,Parameters!$B$3:$C$6,2,1), VLOOKUP('Active List'!AG10,Parameters!$B$8:$C$15,2,1)), "")</f>
        <v>36-45</v>
      </c>
      <c r="AJ10" s="10" t="str">
        <f t="shared" si="1"/>
        <v>No</v>
      </c>
      <c r="AK10" s="10" t="str">
        <f t="shared" si="3"/>
        <v>CAT BDXB OR NE</v>
      </c>
      <c r="AL10" s="10" t="str">
        <f t="shared" si="4"/>
        <v>CAT BDXB OR NEEmployee or Dependent36-45</v>
      </c>
    </row>
    <row r="11" spans="1:38">
      <c r="A11" s="11" t="s">
        <v>226</v>
      </c>
      <c r="B11" s="11" t="s">
        <v>227</v>
      </c>
      <c r="C11" s="11" t="s">
        <v>228</v>
      </c>
      <c r="D11" s="12">
        <v>45090</v>
      </c>
      <c r="E11" s="12">
        <v>45455</v>
      </c>
      <c r="F11" s="12">
        <v>45216</v>
      </c>
      <c r="G11" s="12">
        <v>45455</v>
      </c>
      <c r="H11" s="11" t="s">
        <v>206</v>
      </c>
      <c r="I11" s="11" t="s">
        <v>278</v>
      </c>
      <c r="J11" s="11" t="s">
        <v>207</v>
      </c>
      <c r="K11" s="11" t="s">
        <v>279</v>
      </c>
      <c r="L11" s="11" t="s">
        <v>280</v>
      </c>
      <c r="M11" s="12">
        <v>35320</v>
      </c>
      <c r="N11" s="11" t="s">
        <v>208</v>
      </c>
      <c r="O11" s="11" t="s">
        <v>221</v>
      </c>
      <c r="P11" s="11" t="s">
        <v>32</v>
      </c>
      <c r="Q11" s="11" t="s">
        <v>216</v>
      </c>
      <c r="R11" s="11" t="s">
        <v>241</v>
      </c>
      <c r="S11" s="11" t="s">
        <v>242</v>
      </c>
      <c r="T11" s="11" t="s">
        <v>210</v>
      </c>
      <c r="U11" s="11" t="s">
        <v>218</v>
      </c>
      <c r="V11" s="11">
        <v>5819.94</v>
      </c>
      <c r="W11" s="11">
        <v>6062.44</v>
      </c>
      <c r="X11" s="11" t="s">
        <v>281</v>
      </c>
      <c r="Y11" s="11" t="s">
        <v>282</v>
      </c>
      <c r="Z11" s="11">
        <v>230869552</v>
      </c>
      <c r="AA11" s="12">
        <v>45216</v>
      </c>
      <c r="AB11" s="11" t="s">
        <v>236</v>
      </c>
      <c r="AC11" s="11" t="s">
        <v>218</v>
      </c>
      <c r="AD11" s="11" t="s">
        <v>237</v>
      </c>
      <c r="AE11" s="11" t="s">
        <v>211</v>
      </c>
      <c r="AF11" s="11">
        <v>2023</v>
      </c>
      <c r="AG11" s="10">
        <f t="shared" si="2"/>
        <v>27</v>
      </c>
      <c r="AH11" s="10" t="str">
        <f t="shared" si="0"/>
        <v>Employee or Dependent</v>
      </c>
      <c r="AI11" s="10" t="str">
        <f>IF(A11&lt;&gt;"",IF(U11="Abu Dhabi", VLOOKUP('Active List'!AG11,Parameters!$B$3:$C$6,2,1), VLOOKUP('Active List'!AG11,Parameters!$B$8:$C$15,2,1)), "")</f>
        <v>18-35</v>
      </c>
      <c r="AJ11" s="10" t="str">
        <f t="shared" si="1"/>
        <v>No</v>
      </c>
      <c r="AK11" s="10" t="str">
        <f t="shared" si="3"/>
        <v>CAT BDXB OR NE</v>
      </c>
      <c r="AL11" s="10" t="str">
        <f t="shared" si="4"/>
        <v>CAT BDXB OR NEEmployee or Dependent18-35</v>
      </c>
    </row>
    <row r="12" spans="1:38">
      <c r="A12" s="11" t="s">
        <v>226</v>
      </c>
      <c r="B12" s="11" t="s">
        <v>227</v>
      </c>
      <c r="C12" s="11" t="s">
        <v>228</v>
      </c>
      <c r="D12" s="12">
        <v>45090</v>
      </c>
      <c r="E12" s="12">
        <v>45455</v>
      </c>
      <c r="F12" s="12">
        <v>45348</v>
      </c>
      <c r="G12" s="12">
        <v>45455</v>
      </c>
      <c r="H12" s="11" t="s">
        <v>206</v>
      </c>
      <c r="I12" s="11" t="s">
        <v>283</v>
      </c>
      <c r="J12" s="11" t="s">
        <v>207</v>
      </c>
      <c r="K12" s="11" t="s">
        <v>284</v>
      </c>
      <c r="L12" s="11" t="s">
        <v>285</v>
      </c>
      <c r="M12" s="12">
        <v>33922</v>
      </c>
      <c r="N12" s="11" t="s">
        <v>208</v>
      </c>
      <c r="O12" s="11" t="s">
        <v>222</v>
      </c>
      <c r="P12" s="11" t="s">
        <v>32</v>
      </c>
      <c r="Q12" s="11" t="s">
        <v>209</v>
      </c>
      <c r="R12" s="11" t="s">
        <v>248</v>
      </c>
      <c r="S12" s="11" t="s">
        <v>249</v>
      </c>
      <c r="T12" s="11" t="s">
        <v>210</v>
      </c>
      <c r="U12" s="11" t="s">
        <v>218</v>
      </c>
      <c r="V12" s="11">
        <v>1286.55</v>
      </c>
      <c r="W12" s="11">
        <v>1340.16</v>
      </c>
      <c r="X12" s="11" t="s">
        <v>286</v>
      </c>
      <c r="Y12" s="11" t="s">
        <v>287</v>
      </c>
      <c r="Z12" s="11">
        <v>784199216032930</v>
      </c>
      <c r="AA12" s="12">
        <v>45348</v>
      </c>
      <c r="AB12" s="11" t="s">
        <v>236</v>
      </c>
      <c r="AC12" s="11" t="s">
        <v>218</v>
      </c>
      <c r="AD12" s="11" t="s">
        <v>237</v>
      </c>
      <c r="AE12" s="11" t="s">
        <v>211</v>
      </c>
      <c r="AF12" s="11">
        <v>2023</v>
      </c>
      <c r="AG12" s="10">
        <f t="shared" si="2"/>
        <v>31</v>
      </c>
      <c r="AH12" s="10" t="str">
        <f t="shared" si="0"/>
        <v>Employee or Dependent</v>
      </c>
      <c r="AI12" s="10" t="str">
        <f>IF(A12&lt;&gt;"",IF(U12="Abu Dhabi", VLOOKUP('Active List'!AG12,Parameters!$B$3:$C$6,2,1), VLOOKUP('Active List'!AG12,Parameters!$B$8:$C$15,2,1)), "")</f>
        <v>18-35</v>
      </c>
      <c r="AJ12" s="10" t="str">
        <f t="shared" si="1"/>
        <v>No</v>
      </c>
      <c r="AK12" s="10" t="str">
        <f t="shared" si="3"/>
        <v>CAT CDXB OR NE</v>
      </c>
      <c r="AL12" s="10" t="str">
        <f t="shared" si="4"/>
        <v>CAT CDXB OR NEEmployee or Dependent18-35</v>
      </c>
    </row>
    <row r="13" spans="1:38">
      <c r="A13" s="11" t="s">
        <v>226</v>
      </c>
      <c r="B13" s="11" t="s">
        <v>227</v>
      </c>
      <c r="C13" s="11" t="s">
        <v>228</v>
      </c>
      <c r="D13" s="12">
        <v>45090</v>
      </c>
      <c r="E13" s="12">
        <v>45455</v>
      </c>
      <c r="F13" s="12">
        <v>45348</v>
      </c>
      <c r="G13" s="12">
        <v>45455</v>
      </c>
      <c r="H13" s="11" t="s">
        <v>206</v>
      </c>
      <c r="I13" s="11" t="s">
        <v>288</v>
      </c>
      <c r="J13" s="11" t="s">
        <v>207</v>
      </c>
      <c r="K13" s="11" t="s">
        <v>289</v>
      </c>
      <c r="L13" s="11" t="s">
        <v>290</v>
      </c>
      <c r="M13" s="12">
        <v>27971</v>
      </c>
      <c r="N13" s="11" t="s">
        <v>208</v>
      </c>
      <c r="O13" s="11" t="s">
        <v>221</v>
      </c>
      <c r="P13" s="11" t="s">
        <v>32</v>
      </c>
      <c r="Q13" s="11" t="s">
        <v>209</v>
      </c>
      <c r="R13" s="11" t="s">
        <v>241</v>
      </c>
      <c r="S13" s="11" t="s">
        <v>242</v>
      </c>
      <c r="T13" s="11" t="s">
        <v>210</v>
      </c>
      <c r="U13" s="11" t="s">
        <v>218</v>
      </c>
      <c r="V13" s="11">
        <v>6737.78</v>
      </c>
      <c r="W13" s="11">
        <v>7018.52</v>
      </c>
      <c r="X13" s="11" t="s">
        <v>291</v>
      </c>
      <c r="Y13" s="11" t="s">
        <v>292</v>
      </c>
      <c r="Z13" s="11">
        <v>784197681821415</v>
      </c>
      <c r="AA13" s="12">
        <v>45348</v>
      </c>
      <c r="AB13" s="11" t="s">
        <v>236</v>
      </c>
      <c r="AC13" s="11" t="s">
        <v>218</v>
      </c>
      <c r="AD13" s="11" t="s">
        <v>237</v>
      </c>
      <c r="AE13" s="11" t="s">
        <v>211</v>
      </c>
      <c r="AF13" s="11">
        <v>2023</v>
      </c>
      <c r="AG13" s="10">
        <f t="shared" si="2"/>
        <v>47</v>
      </c>
      <c r="AH13" s="10" t="str">
        <f t="shared" si="0"/>
        <v>Employee or Dependent</v>
      </c>
      <c r="AI13" s="10" t="str">
        <f>IF(A13&lt;&gt;"",IF(U13="Abu Dhabi", VLOOKUP('Active List'!AG13,Parameters!$B$3:$C$6,2,1), VLOOKUP('Active List'!AG13,Parameters!$B$8:$C$15,2,1)), "")</f>
        <v>46-55</v>
      </c>
      <c r="AJ13" s="10" t="str">
        <f t="shared" si="1"/>
        <v>No</v>
      </c>
      <c r="AK13" s="10" t="str">
        <f t="shared" si="3"/>
        <v>CAT BDXB OR NE</v>
      </c>
      <c r="AL13" s="10" t="str">
        <f t="shared" si="4"/>
        <v>CAT BDXB OR NEEmployee or Dependent46-55</v>
      </c>
    </row>
    <row r="14" spans="1:38">
      <c r="A14" s="11" t="s">
        <v>226</v>
      </c>
      <c r="B14" s="11" t="s">
        <v>293</v>
      </c>
      <c r="C14" s="11" t="s">
        <v>294</v>
      </c>
      <c r="D14" s="12">
        <v>45090</v>
      </c>
      <c r="E14" s="12">
        <v>45455</v>
      </c>
      <c r="F14" s="12">
        <v>44725</v>
      </c>
      <c r="G14" s="12">
        <v>45455</v>
      </c>
      <c r="H14" s="11" t="s">
        <v>206</v>
      </c>
      <c r="I14" s="11" t="s">
        <v>295</v>
      </c>
      <c r="J14" s="11" t="s">
        <v>207</v>
      </c>
      <c r="K14" s="11" t="s">
        <v>296</v>
      </c>
      <c r="L14" s="11" t="s">
        <v>297</v>
      </c>
      <c r="M14" s="12">
        <v>35431</v>
      </c>
      <c r="N14" s="11" t="s">
        <v>212</v>
      </c>
      <c r="O14" s="11" t="s">
        <v>298</v>
      </c>
      <c r="P14" s="11" t="s">
        <v>32</v>
      </c>
      <c r="Q14" s="11" t="s">
        <v>216</v>
      </c>
      <c r="R14" s="11" t="s">
        <v>241</v>
      </c>
      <c r="S14" s="11" t="s">
        <v>242</v>
      </c>
      <c r="T14" s="11" t="s">
        <v>210</v>
      </c>
      <c r="U14" s="11" t="s">
        <v>218</v>
      </c>
      <c r="V14" s="11">
        <v>8875.41</v>
      </c>
      <c r="W14" s="11">
        <v>9245.2199999999993</v>
      </c>
      <c r="X14" s="11">
        <v>58894405</v>
      </c>
      <c r="Y14" s="11" t="s">
        <v>299</v>
      </c>
      <c r="Z14" s="11">
        <v>784199737070625</v>
      </c>
      <c r="AA14" s="12">
        <v>45090</v>
      </c>
      <c r="AB14" s="11" t="s">
        <v>236</v>
      </c>
      <c r="AC14" s="11" t="s">
        <v>218</v>
      </c>
      <c r="AD14" s="11" t="s">
        <v>237</v>
      </c>
      <c r="AE14" s="11" t="s">
        <v>211</v>
      </c>
      <c r="AF14" s="11">
        <v>2023</v>
      </c>
      <c r="AG14" s="10">
        <f t="shared" si="2"/>
        <v>27</v>
      </c>
      <c r="AH14" s="10" t="str">
        <f t="shared" si="0"/>
        <v>Employee or Dependent</v>
      </c>
      <c r="AI14" s="10" t="str">
        <f>IF(A14&lt;&gt;"",IF(U14="Abu Dhabi", VLOOKUP('Active List'!AG14,Parameters!$B$3:$C$6,2,1), VLOOKUP('Active List'!AG14,Parameters!$B$8:$C$15,2,1)), "")</f>
        <v>18-35</v>
      </c>
      <c r="AJ14" s="10" t="str">
        <f t="shared" si="1"/>
        <v>No</v>
      </c>
      <c r="AK14" s="10" t="str">
        <f t="shared" si="3"/>
        <v>CAT BDXB OR NE</v>
      </c>
      <c r="AL14" s="10" t="str">
        <f t="shared" si="4"/>
        <v>CAT BDXB OR NEEmployee or Dependent18-35</v>
      </c>
    </row>
    <row r="15" spans="1:38">
      <c r="A15" s="11" t="s">
        <v>226</v>
      </c>
      <c r="B15" s="11" t="s">
        <v>293</v>
      </c>
      <c r="C15" s="11" t="s">
        <v>294</v>
      </c>
      <c r="D15" s="12">
        <v>45090</v>
      </c>
      <c r="E15" s="12">
        <v>45455</v>
      </c>
      <c r="F15" s="12">
        <v>44725</v>
      </c>
      <c r="G15" s="12">
        <v>45455</v>
      </c>
      <c r="H15" s="11" t="s">
        <v>206</v>
      </c>
      <c r="I15" s="11" t="s">
        <v>300</v>
      </c>
      <c r="J15" s="11" t="s">
        <v>207</v>
      </c>
      <c r="K15" s="11" t="s">
        <v>301</v>
      </c>
      <c r="L15" s="11" t="s">
        <v>302</v>
      </c>
      <c r="M15" s="12">
        <v>34458</v>
      </c>
      <c r="N15" s="11" t="s">
        <v>208</v>
      </c>
      <c r="O15" s="11" t="s">
        <v>223</v>
      </c>
      <c r="P15" s="11" t="s">
        <v>32</v>
      </c>
      <c r="Q15" s="11" t="s">
        <v>209</v>
      </c>
      <c r="R15" s="11" t="s">
        <v>241</v>
      </c>
      <c r="S15" s="11" t="s">
        <v>242</v>
      </c>
      <c r="T15" s="11" t="s">
        <v>210</v>
      </c>
      <c r="U15" s="11" t="s">
        <v>218</v>
      </c>
      <c r="V15" s="11">
        <v>8875.41</v>
      </c>
      <c r="W15" s="11">
        <v>9245.2199999999993</v>
      </c>
      <c r="X15" s="11" t="s">
        <v>303</v>
      </c>
      <c r="Y15" s="11" t="s">
        <v>304</v>
      </c>
      <c r="Z15" s="11">
        <v>1548066</v>
      </c>
      <c r="AA15" s="12">
        <v>45090</v>
      </c>
      <c r="AB15" s="11" t="s">
        <v>236</v>
      </c>
      <c r="AC15" s="11" t="s">
        <v>218</v>
      </c>
      <c r="AD15" s="11" t="s">
        <v>237</v>
      </c>
      <c r="AE15" s="11" t="s">
        <v>211</v>
      </c>
      <c r="AF15" s="11">
        <v>2023</v>
      </c>
      <c r="AG15" s="10">
        <f t="shared" si="2"/>
        <v>30</v>
      </c>
      <c r="AH15" s="10" t="str">
        <f t="shared" si="0"/>
        <v>Employee or Dependent</v>
      </c>
      <c r="AI15" s="10" t="str">
        <f>IF(A15&lt;&gt;"",IF(U15="Abu Dhabi", VLOOKUP('Active List'!AG15,Parameters!$B$3:$C$6,2,1), VLOOKUP('Active List'!AG15,Parameters!$B$8:$C$15,2,1)), "")</f>
        <v>18-35</v>
      </c>
      <c r="AJ15" s="10" t="str">
        <f t="shared" si="1"/>
        <v>No</v>
      </c>
      <c r="AK15" s="10" t="str">
        <f t="shared" si="3"/>
        <v>CAT BDXB OR NE</v>
      </c>
      <c r="AL15" s="10" t="str">
        <f t="shared" si="4"/>
        <v>CAT BDXB OR NEEmployee or Dependent18-35</v>
      </c>
    </row>
    <row r="16" spans="1:38">
      <c r="A16" s="11" t="s">
        <v>226</v>
      </c>
      <c r="B16" s="11" t="s">
        <v>293</v>
      </c>
      <c r="C16" s="11" t="s">
        <v>294</v>
      </c>
      <c r="D16" s="12">
        <v>45090</v>
      </c>
      <c r="E16" s="12">
        <v>45455</v>
      </c>
      <c r="F16" s="12">
        <v>44725</v>
      </c>
      <c r="G16" s="12">
        <v>45455</v>
      </c>
      <c r="H16" s="11" t="s">
        <v>206</v>
      </c>
      <c r="I16" s="11" t="s">
        <v>305</v>
      </c>
      <c r="J16" s="11" t="s">
        <v>207</v>
      </c>
      <c r="K16" s="11" t="s">
        <v>306</v>
      </c>
      <c r="L16" s="11" t="s">
        <v>302</v>
      </c>
      <c r="M16" s="12">
        <v>35409</v>
      </c>
      <c r="N16" s="11" t="s">
        <v>212</v>
      </c>
      <c r="O16" s="11" t="s">
        <v>219</v>
      </c>
      <c r="P16" s="11" t="s">
        <v>213</v>
      </c>
      <c r="Q16" s="11" t="s">
        <v>209</v>
      </c>
      <c r="R16" s="11" t="s">
        <v>241</v>
      </c>
      <c r="S16" s="11" t="s">
        <v>242</v>
      </c>
      <c r="T16" s="11" t="s">
        <v>214</v>
      </c>
      <c r="U16" s="11" t="s">
        <v>218</v>
      </c>
      <c r="V16" s="11">
        <v>13286.61</v>
      </c>
      <c r="W16" s="11">
        <v>13840.22</v>
      </c>
      <c r="X16" s="11" t="s">
        <v>307</v>
      </c>
      <c r="Y16" s="11" t="s">
        <v>308</v>
      </c>
      <c r="Z16" s="11">
        <v>784199690160173</v>
      </c>
      <c r="AA16" s="12">
        <v>45090</v>
      </c>
      <c r="AB16" s="11" t="s">
        <v>236</v>
      </c>
      <c r="AC16" s="11" t="s">
        <v>218</v>
      </c>
      <c r="AD16" s="11" t="s">
        <v>237</v>
      </c>
      <c r="AE16" s="11" t="s">
        <v>211</v>
      </c>
      <c r="AF16" s="11">
        <v>2023</v>
      </c>
      <c r="AG16" s="10">
        <f t="shared" si="2"/>
        <v>27</v>
      </c>
      <c r="AH16" s="10" t="str">
        <f t="shared" si="0"/>
        <v>Employee or Dependent</v>
      </c>
      <c r="AI16" s="10" t="str">
        <f>IF(A16&lt;&gt;"",IF(U16="Abu Dhabi", VLOOKUP('Active List'!AG16,Parameters!$B$3:$C$6,2,1), VLOOKUP('Active List'!AG16,Parameters!$B$8:$C$15,2,1)), "")</f>
        <v>18-35</v>
      </c>
      <c r="AJ16" s="10" t="str">
        <f t="shared" si="1"/>
        <v>Yes</v>
      </c>
      <c r="AK16" s="10" t="str">
        <f t="shared" si="3"/>
        <v>CAT BDXB OR NE</v>
      </c>
      <c r="AL16" s="10" t="str">
        <f t="shared" si="4"/>
        <v>CAT BDXB OR NEEmployee or Dependent18-35</v>
      </c>
    </row>
    <row r="17" spans="1:38">
      <c r="A17" s="11" t="s">
        <v>226</v>
      </c>
      <c r="B17" s="11" t="s">
        <v>293</v>
      </c>
      <c r="C17" s="11" t="s">
        <v>294</v>
      </c>
      <c r="D17" s="12">
        <v>45090</v>
      </c>
      <c r="E17" s="12">
        <v>45455</v>
      </c>
      <c r="F17" s="12">
        <v>44725</v>
      </c>
      <c r="G17" s="12">
        <v>45455</v>
      </c>
      <c r="H17" s="11" t="s">
        <v>206</v>
      </c>
      <c r="I17" s="11" t="s">
        <v>309</v>
      </c>
      <c r="J17" s="11" t="s">
        <v>207</v>
      </c>
      <c r="K17" s="11" t="s">
        <v>310</v>
      </c>
      <c r="L17" s="11" t="s">
        <v>311</v>
      </c>
      <c r="M17" s="12">
        <v>33298</v>
      </c>
      <c r="N17" s="11" t="s">
        <v>208</v>
      </c>
      <c r="O17" s="11" t="s">
        <v>223</v>
      </c>
      <c r="P17" s="11" t="s">
        <v>32</v>
      </c>
      <c r="Q17" s="11" t="s">
        <v>216</v>
      </c>
      <c r="R17" s="11" t="s">
        <v>248</v>
      </c>
      <c r="S17" s="11" t="s">
        <v>249</v>
      </c>
      <c r="T17" s="11" t="s">
        <v>210</v>
      </c>
      <c r="U17" s="11" t="s">
        <v>218</v>
      </c>
      <c r="V17" s="11">
        <v>4360</v>
      </c>
      <c r="W17" s="11">
        <v>4541.67</v>
      </c>
      <c r="X17" s="11" t="s">
        <v>312</v>
      </c>
      <c r="Y17" s="11" t="s">
        <v>313</v>
      </c>
      <c r="Z17" s="11">
        <v>208102117</v>
      </c>
      <c r="AA17" s="12">
        <v>45090</v>
      </c>
      <c r="AB17" s="11" t="s">
        <v>236</v>
      </c>
      <c r="AC17" s="11" t="s">
        <v>218</v>
      </c>
      <c r="AD17" s="11" t="s">
        <v>237</v>
      </c>
      <c r="AE17" s="11" t="s">
        <v>211</v>
      </c>
      <c r="AF17" s="11">
        <v>2023</v>
      </c>
      <c r="AG17" s="10">
        <f t="shared" si="2"/>
        <v>33</v>
      </c>
      <c r="AH17" s="10" t="str">
        <f t="shared" si="0"/>
        <v>Employee or Dependent</v>
      </c>
      <c r="AI17" s="10" t="str">
        <f>IF(A17&lt;&gt;"",IF(U17="Abu Dhabi", VLOOKUP('Active List'!AG17,Parameters!$B$3:$C$6,2,1), VLOOKUP('Active List'!AG17,Parameters!$B$8:$C$15,2,1)), "")</f>
        <v>18-35</v>
      </c>
      <c r="AJ17" s="10" t="str">
        <f t="shared" si="1"/>
        <v>No</v>
      </c>
      <c r="AK17" s="10" t="str">
        <f t="shared" si="3"/>
        <v>CAT CDXB OR NE</v>
      </c>
      <c r="AL17" s="10" t="str">
        <f t="shared" si="4"/>
        <v>CAT CDXB OR NEEmployee or Dependent18-35</v>
      </c>
    </row>
    <row r="18" spans="1:38">
      <c r="A18" s="11" t="s">
        <v>226</v>
      </c>
      <c r="B18" s="11" t="s">
        <v>293</v>
      </c>
      <c r="C18" s="11" t="s">
        <v>294</v>
      </c>
      <c r="D18" s="12">
        <v>45090</v>
      </c>
      <c r="E18" s="12">
        <v>45455</v>
      </c>
      <c r="F18" s="12">
        <v>44725</v>
      </c>
      <c r="G18" s="12">
        <v>45455</v>
      </c>
      <c r="H18" s="11" t="s">
        <v>206</v>
      </c>
      <c r="I18" s="11" t="s">
        <v>314</v>
      </c>
      <c r="J18" s="11" t="s">
        <v>207</v>
      </c>
      <c r="K18" s="11" t="s">
        <v>315</v>
      </c>
      <c r="L18" s="11" t="s">
        <v>316</v>
      </c>
      <c r="M18" s="12">
        <v>27410</v>
      </c>
      <c r="N18" s="11" t="s">
        <v>212</v>
      </c>
      <c r="O18" s="11" t="s">
        <v>217</v>
      </c>
      <c r="P18" s="11" t="s">
        <v>32</v>
      </c>
      <c r="Q18" s="11" t="s">
        <v>216</v>
      </c>
      <c r="R18" s="11" t="s">
        <v>248</v>
      </c>
      <c r="S18" s="11" t="s">
        <v>249</v>
      </c>
      <c r="T18" s="11" t="s">
        <v>210</v>
      </c>
      <c r="U18" s="11" t="s">
        <v>218</v>
      </c>
      <c r="V18" s="11">
        <v>7923.25</v>
      </c>
      <c r="W18" s="11">
        <v>8253.39</v>
      </c>
      <c r="X18" s="11" t="s">
        <v>317</v>
      </c>
      <c r="Y18" s="11" t="s">
        <v>318</v>
      </c>
      <c r="Z18" s="11">
        <v>784197565270366</v>
      </c>
      <c r="AA18" s="12">
        <v>45090</v>
      </c>
      <c r="AB18" s="11" t="s">
        <v>236</v>
      </c>
      <c r="AC18" s="11" t="s">
        <v>218</v>
      </c>
      <c r="AD18" s="11" t="s">
        <v>237</v>
      </c>
      <c r="AE18" s="11" t="s">
        <v>211</v>
      </c>
      <c r="AF18" s="11">
        <v>2023</v>
      </c>
      <c r="AG18" s="10">
        <f t="shared" si="2"/>
        <v>49</v>
      </c>
      <c r="AH18" s="10" t="str">
        <f t="shared" si="0"/>
        <v>Employee or Dependent</v>
      </c>
      <c r="AI18" s="10" t="str">
        <f>IF(A18&lt;&gt;"",IF(U18="Abu Dhabi", VLOOKUP('Active List'!AG18,Parameters!$B$3:$C$6,2,1), VLOOKUP('Active List'!AG18,Parameters!$B$8:$C$15,2,1)), "")</f>
        <v>46-55</v>
      </c>
      <c r="AJ18" s="10" t="str">
        <f t="shared" si="1"/>
        <v>No</v>
      </c>
      <c r="AK18" s="10" t="str">
        <f t="shared" si="3"/>
        <v>CAT CDXB OR NE</v>
      </c>
      <c r="AL18" s="10" t="str">
        <f t="shared" si="4"/>
        <v>CAT CDXB OR NEEmployee or Dependent46-55</v>
      </c>
    </row>
    <row r="19" spans="1:38">
      <c r="A19" s="11" t="s">
        <v>226</v>
      </c>
      <c r="B19" s="11" t="s">
        <v>293</v>
      </c>
      <c r="C19" s="11" t="s">
        <v>294</v>
      </c>
      <c r="D19" s="12">
        <v>45090</v>
      </c>
      <c r="E19" s="12">
        <v>45455</v>
      </c>
      <c r="F19" s="12">
        <v>44725</v>
      </c>
      <c r="G19" s="12">
        <v>45455</v>
      </c>
      <c r="H19" s="11" t="s">
        <v>206</v>
      </c>
      <c r="I19" s="11" t="s">
        <v>319</v>
      </c>
      <c r="J19" s="11" t="s">
        <v>207</v>
      </c>
      <c r="K19" s="11" t="s">
        <v>320</v>
      </c>
      <c r="L19" s="11" t="s">
        <v>321</v>
      </c>
      <c r="M19" s="12">
        <v>24960</v>
      </c>
      <c r="N19" s="11" t="s">
        <v>208</v>
      </c>
      <c r="O19" s="11" t="s">
        <v>220</v>
      </c>
      <c r="P19" s="11" t="s">
        <v>32</v>
      </c>
      <c r="Q19" s="11" t="s">
        <v>209</v>
      </c>
      <c r="R19" s="11" t="s">
        <v>248</v>
      </c>
      <c r="S19" s="11" t="s">
        <v>249</v>
      </c>
      <c r="T19" s="11" t="s">
        <v>210</v>
      </c>
      <c r="U19" s="11" t="s">
        <v>218</v>
      </c>
      <c r="V19" s="11">
        <v>7923.25</v>
      </c>
      <c r="W19" s="11">
        <v>8253.39</v>
      </c>
      <c r="X19" s="11" t="s">
        <v>322</v>
      </c>
      <c r="Y19" s="11" t="s">
        <v>323</v>
      </c>
      <c r="Z19" s="11">
        <v>784196863060545</v>
      </c>
      <c r="AA19" s="12">
        <v>45090</v>
      </c>
      <c r="AB19" s="11" t="s">
        <v>236</v>
      </c>
      <c r="AC19" s="11" t="s">
        <v>218</v>
      </c>
      <c r="AD19" s="11" t="s">
        <v>237</v>
      </c>
      <c r="AE19" s="11" t="s">
        <v>211</v>
      </c>
      <c r="AF19" s="11">
        <v>2023</v>
      </c>
      <c r="AG19" s="10">
        <f t="shared" si="2"/>
        <v>56</v>
      </c>
      <c r="AH19" s="10" t="str">
        <f t="shared" si="0"/>
        <v>Employee or Dependent</v>
      </c>
      <c r="AI19" s="10" t="str">
        <f>IF(A19&lt;&gt;"",IF(U19="Abu Dhabi", VLOOKUP('Active List'!AG19,Parameters!$B$3:$C$6,2,1), VLOOKUP('Active List'!AG19,Parameters!$B$8:$C$15,2,1)), "")</f>
        <v>56-60</v>
      </c>
      <c r="AJ19" s="10" t="str">
        <f t="shared" si="1"/>
        <v>No</v>
      </c>
      <c r="AK19" s="10" t="str">
        <f t="shared" si="3"/>
        <v>CAT CDXB OR NE</v>
      </c>
      <c r="AL19" s="10" t="str">
        <f t="shared" si="4"/>
        <v>CAT CDXB OR NEEmployee or Dependent56-60</v>
      </c>
    </row>
    <row r="20" spans="1:38">
      <c r="A20" s="11" t="s">
        <v>226</v>
      </c>
      <c r="B20" s="11" t="s">
        <v>293</v>
      </c>
      <c r="C20" s="11" t="s">
        <v>294</v>
      </c>
      <c r="D20" s="12">
        <v>45090</v>
      </c>
      <c r="E20" s="12">
        <v>45455</v>
      </c>
      <c r="F20" s="12">
        <v>44725</v>
      </c>
      <c r="G20" s="12">
        <v>45455</v>
      </c>
      <c r="H20" s="11" t="s">
        <v>206</v>
      </c>
      <c r="I20" s="11" t="s">
        <v>324</v>
      </c>
      <c r="J20" s="11" t="s">
        <v>207</v>
      </c>
      <c r="K20" s="11" t="s">
        <v>325</v>
      </c>
      <c r="L20" s="11" t="s">
        <v>326</v>
      </c>
      <c r="M20" s="12">
        <v>36026</v>
      </c>
      <c r="N20" s="11" t="s">
        <v>212</v>
      </c>
      <c r="O20" s="11" t="s">
        <v>219</v>
      </c>
      <c r="P20" s="11" t="s">
        <v>32</v>
      </c>
      <c r="Q20" s="11" t="s">
        <v>216</v>
      </c>
      <c r="R20" s="11" t="s">
        <v>248</v>
      </c>
      <c r="S20" s="11" t="s">
        <v>249</v>
      </c>
      <c r="T20" s="11" t="s">
        <v>210</v>
      </c>
      <c r="U20" s="11" t="s">
        <v>218</v>
      </c>
      <c r="V20" s="11">
        <v>4360</v>
      </c>
      <c r="W20" s="11">
        <v>4541.67</v>
      </c>
      <c r="X20" s="11" t="s">
        <v>327</v>
      </c>
      <c r="Y20" s="11" t="s">
        <v>328</v>
      </c>
      <c r="Z20" s="11">
        <v>784199877610701</v>
      </c>
      <c r="AA20" s="12">
        <v>45090</v>
      </c>
      <c r="AB20" s="11" t="s">
        <v>236</v>
      </c>
      <c r="AC20" s="11" t="s">
        <v>218</v>
      </c>
      <c r="AD20" s="11" t="s">
        <v>237</v>
      </c>
      <c r="AE20" s="11" t="s">
        <v>211</v>
      </c>
      <c r="AF20" s="11">
        <v>2023</v>
      </c>
      <c r="AG20" s="10">
        <f t="shared" si="2"/>
        <v>25</v>
      </c>
      <c r="AH20" s="10" t="str">
        <f t="shared" si="0"/>
        <v>Employee or Dependent</v>
      </c>
      <c r="AI20" s="10" t="str">
        <f>IF(A20&lt;&gt;"",IF(U20="Abu Dhabi", VLOOKUP('Active List'!AG20,Parameters!$B$3:$C$6,2,1), VLOOKUP('Active List'!AG20,Parameters!$B$8:$C$15,2,1)), "")</f>
        <v>18-35</v>
      </c>
      <c r="AJ20" s="10" t="str">
        <f t="shared" si="1"/>
        <v>No</v>
      </c>
      <c r="AK20" s="10" t="str">
        <f t="shared" si="3"/>
        <v>CAT CDXB OR NE</v>
      </c>
      <c r="AL20" s="10" t="str">
        <f t="shared" si="4"/>
        <v>CAT CDXB OR NEEmployee or Dependent18-35</v>
      </c>
    </row>
    <row r="21" spans="1:38">
      <c r="A21" s="11" t="s">
        <v>226</v>
      </c>
      <c r="B21" s="11" t="s">
        <v>293</v>
      </c>
      <c r="C21" s="11" t="s">
        <v>294</v>
      </c>
      <c r="D21" s="12">
        <v>45090</v>
      </c>
      <c r="E21" s="12">
        <v>45455</v>
      </c>
      <c r="F21" s="12">
        <v>44725</v>
      </c>
      <c r="G21" s="12">
        <v>45455</v>
      </c>
      <c r="H21" s="11" t="s">
        <v>206</v>
      </c>
      <c r="I21" s="11" t="s">
        <v>329</v>
      </c>
      <c r="J21" s="11" t="s">
        <v>207</v>
      </c>
      <c r="K21" s="11" t="s">
        <v>330</v>
      </c>
      <c r="L21" s="11" t="s">
        <v>331</v>
      </c>
      <c r="M21" s="12">
        <v>31520</v>
      </c>
      <c r="N21" s="11" t="s">
        <v>208</v>
      </c>
      <c r="O21" s="11" t="s">
        <v>220</v>
      </c>
      <c r="P21" s="11" t="s">
        <v>32</v>
      </c>
      <c r="Q21" s="11" t="s">
        <v>209</v>
      </c>
      <c r="R21" s="11" t="s">
        <v>248</v>
      </c>
      <c r="S21" s="11" t="s">
        <v>249</v>
      </c>
      <c r="T21" s="11" t="s">
        <v>210</v>
      </c>
      <c r="U21" s="11" t="s">
        <v>218</v>
      </c>
      <c r="V21" s="11">
        <v>5294.4</v>
      </c>
      <c r="W21" s="11">
        <v>5515</v>
      </c>
      <c r="X21" s="11" t="s">
        <v>332</v>
      </c>
      <c r="Y21" s="11" t="s">
        <v>333</v>
      </c>
      <c r="Z21" s="11">
        <v>784198624825364</v>
      </c>
      <c r="AA21" s="12">
        <v>45090</v>
      </c>
      <c r="AB21" s="11" t="s">
        <v>236</v>
      </c>
      <c r="AC21" s="11" t="s">
        <v>218</v>
      </c>
      <c r="AD21" s="11" t="s">
        <v>237</v>
      </c>
      <c r="AE21" s="11" t="s">
        <v>211</v>
      </c>
      <c r="AF21" s="11">
        <v>2023</v>
      </c>
      <c r="AG21" s="10">
        <f t="shared" si="2"/>
        <v>38</v>
      </c>
      <c r="AH21" s="10" t="str">
        <f t="shared" si="0"/>
        <v>Employee or Dependent</v>
      </c>
      <c r="AI21" s="10" t="str">
        <f>IF(A21&lt;&gt;"",IF(U21="Abu Dhabi", VLOOKUP('Active List'!AG21,Parameters!$B$3:$C$6,2,1), VLOOKUP('Active List'!AG21,Parameters!$B$8:$C$15,2,1)), "")</f>
        <v>36-45</v>
      </c>
      <c r="AJ21" s="10" t="str">
        <f t="shared" si="1"/>
        <v>No</v>
      </c>
      <c r="AK21" s="10" t="str">
        <f t="shared" si="3"/>
        <v>CAT CDXB OR NE</v>
      </c>
      <c r="AL21" s="10" t="str">
        <f t="shared" si="4"/>
        <v>CAT CDXB OR NEEmployee or Dependent36-45</v>
      </c>
    </row>
    <row r="22" spans="1:38">
      <c r="A22" s="11" t="s">
        <v>226</v>
      </c>
      <c r="B22" s="11" t="s">
        <v>293</v>
      </c>
      <c r="C22" s="11" t="s">
        <v>294</v>
      </c>
      <c r="D22" s="12">
        <v>45090</v>
      </c>
      <c r="E22" s="12">
        <v>45455</v>
      </c>
      <c r="F22" s="12">
        <v>44725</v>
      </c>
      <c r="G22" s="12">
        <v>45455</v>
      </c>
      <c r="H22" s="11" t="s">
        <v>206</v>
      </c>
      <c r="I22" s="11" t="s">
        <v>334</v>
      </c>
      <c r="J22" s="11" t="s">
        <v>207</v>
      </c>
      <c r="K22" s="11" t="s">
        <v>335</v>
      </c>
      <c r="L22" s="11" t="s">
        <v>336</v>
      </c>
      <c r="M22" s="12">
        <v>35260</v>
      </c>
      <c r="N22" s="11" t="s">
        <v>208</v>
      </c>
      <c r="O22" s="11" t="s">
        <v>219</v>
      </c>
      <c r="P22" s="11" t="s">
        <v>32</v>
      </c>
      <c r="Q22" s="11" t="s">
        <v>216</v>
      </c>
      <c r="R22" s="11" t="s">
        <v>248</v>
      </c>
      <c r="S22" s="11" t="s">
        <v>249</v>
      </c>
      <c r="T22" s="11" t="s">
        <v>210</v>
      </c>
      <c r="U22" s="11" t="s">
        <v>218</v>
      </c>
      <c r="V22" s="11">
        <v>4360</v>
      </c>
      <c r="W22" s="11">
        <v>4541.67</v>
      </c>
      <c r="X22" s="11" t="s">
        <v>337</v>
      </c>
      <c r="Y22" s="11" t="s">
        <v>338</v>
      </c>
      <c r="Z22" s="11">
        <v>784199615872944</v>
      </c>
      <c r="AA22" s="12">
        <v>45090</v>
      </c>
      <c r="AB22" s="11" t="s">
        <v>236</v>
      </c>
      <c r="AC22" s="11" t="s">
        <v>218</v>
      </c>
      <c r="AD22" s="11" t="s">
        <v>237</v>
      </c>
      <c r="AE22" s="11" t="s">
        <v>211</v>
      </c>
      <c r="AF22" s="11">
        <v>2023</v>
      </c>
      <c r="AG22" s="10">
        <f t="shared" si="2"/>
        <v>27</v>
      </c>
      <c r="AH22" s="10" t="str">
        <f t="shared" si="0"/>
        <v>Employee or Dependent</v>
      </c>
      <c r="AI22" s="10" t="str">
        <f>IF(A22&lt;&gt;"",IF(U22="Abu Dhabi", VLOOKUP('Active List'!AG22,Parameters!$B$3:$C$6,2,1), VLOOKUP('Active List'!AG22,Parameters!$B$8:$C$15,2,1)), "")</f>
        <v>18-35</v>
      </c>
      <c r="AJ22" s="10" t="str">
        <f t="shared" si="1"/>
        <v>No</v>
      </c>
      <c r="AK22" s="10" t="str">
        <f t="shared" si="3"/>
        <v>CAT CDXB OR NE</v>
      </c>
      <c r="AL22" s="10" t="str">
        <f t="shared" si="4"/>
        <v>CAT CDXB OR NEEmployee or Dependent18-35</v>
      </c>
    </row>
    <row r="23" spans="1:38">
      <c r="A23" s="11" t="s">
        <v>226</v>
      </c>
      <c r="B23" s="11" t="s">
        <v>293</v>
      </c>
      <c r="C23" s="11" t="s">
        <v>294</v>
      </c>
      <c r="D23" s="12">
        <v>45090</v>
      </c>
      <c r="E23" s="12">
        <v>45455</v>
      </c>
      <c r="F23" s="12">
        <v>44725</v>
      </c>
      <c r="G23" s="12">
        <v>45455</v>
      </c>
      <c r="H23" s="11" t="s">
        <v>206</v>
      </c>
      <c r="I23" s="11" t="s">
        <v>339</v>
      </c>
      <c r="J23" s="11" t="s">
        <v>207</v>
      </c>
      <c r="K23" s="11" t="s">
        <v>340</v>
      </c>
      <c r="L23" s="11" t="s">
        <v>341</v>
      </c>
      <c r="M23" s="12">
        <v>35292</v>
      </c>
      <c r="N23" s="11" t="s">
        <v>212</v>
      </c>
      <c r="O23" s="11" t="s">
        <v>342</v>
      </c>
      <c r="P23" s="11" t="s">
        <v>32</v>
      </c>
      <c r="Q23" s="11" t="s">
        <v>209</v>
      </c>
      <c r="R23" s="11" t="s">
        <v>248</v>
      </c>
      <c r="S23" s="11" t="s">
        <v>249</v>
      </c>
      <c r="T23" s="11" t="s">
        <v>210</v>
      </c>
      <c r="U23" s="11" t="s">
        <v>218</v>
      </c>
      <c r="V23" s="11">
        <v>6743.25</v>
      </c>
      <c r="W23" s="11">
        <v>7024.22</v>
      </c>
      <c r="X23" s="11">
        <v>306595712</v>
      </c>
      <c r="Y23" s="11" t="s">
        <v>343</v>
      </c>
      <c r="Z23" s="11">
        <v>784199676152731</v>
      </c>
      <c r="AA23" s="12">
        <v>45090</v>
      </c>
      <c r="AB23" s="11" t="s">
        <v>236</v>
      </c>
      <c r="AC23" s="11" t="s">
        <v>218</v>
      </c>
      <c r="AD23" s="11" t="s">
        <v>237</v>
      </c>
      <c r="AE23" s="11" t="s">
        <v>211</v>
      </c>
      <c r="AF23" s="11">
        <v>2023</v>
      </c>
      <c r="AG23" s="10">
        <f t="shared" si="2"/>
        <v>27</v>
      </c>
      <c r="AH23" s="10" t="str">
        <f t="shared" si="0"/>
        <v>Employee or Dependent</v>
      </c>
      <c r="AI23" s="10" t="str">
        <f>IF(A23&lt;&gt;"",IF(U23="Abu Dhabi", VLOOKUP('Active List'!AG23,Parameters!$B$3:$C$6,2,1), VLOOKUP('Active List'!AG23,Parameters!$B$8:$C$15,2,1)), "")</f>
        <v>18-35</v>
      </c>
      <c r="AJ23" s="10" t="str">
        <f t="shared" si="1"/>
        <v>Yes</v>
      </c>
      <c r="AK23" s="10" t="str">
        <f t="shared" si="3"/>
        <v>CAT CDXB OR NE</v>
      </c>
      <c r="AL23" s="10" t="str">
        <f t="shared" si="4"/>
        <v>CAT CDXB OR NEEmployee or Dependent18-35</v>
      </c>
    </row>
    <row r="24" spans="1:38">
      <c r="A24" s="11" t="s">
        <v>226</v>
      </c>
      <c r="B24" s="11" t="s">
        <v>293</v>
      </c>
      <c r="C24" s="11" t="s">
        <v>294</v>
      </c>
      <c r="D24" s="12">
        <v>45090</v>
      </c>
      <c r="E24" s="12">
        <v>45455</v>
      </c>
      <c r="F24" s="12">
        <v>45341</v>
      </c>
      <c r="G24" s="12">
        <v>45455</v>
      </c>
      <c r="H24" s="11" t="s">
        <v>206</v>
      </c>
      <c r="I24" s="11" t="s">
        <v>344</v>
      </c>
      <c r="J24" s="11" t="s">
        <v>207</v>
      </c>
      <c r="K24" s="11" t="s">
        <v>345</v>
      </c>
      <c r="L24" s="11" t="s">
        <v>346</v>
      </c>
      <c r="M24" s="12">
        <v>33370</v>
      </c>
      <c r="N24" s="11" t="s">
        <v>208</v>
      </c>
      <c r="O24" s="11" t="s">
        <v>220</v>
      </c>
      <c r="P24" s="11" t="s">
        <v>32</v>
      </c>
      <c r="Q24" s="11" t="s">
        <v>209</v>
      </c>
      <c r="R24" s="11" t="s">
        <v>248</v>
      </c>
      <c r="S24" s="11" t="s">
        <v>249</v>
      </c>
      <c r="T24" s="11" t="s">
        <v>210</v>
      </c>
      <c r="U24" s="11" t="s">
        <v>218</v>
      </c>
      <c r="V24" s="11">
        <v>1369.95</v>
      </c>
      <c r="W24" s="11">
        <v>1427.03</v>
      </c>
      <c r="X24" s="11" t="s">
        <v>347</v>
      </c>
      <c r="Y24" s="11" t="s">
        <v>348</v>
      </c>
      <c r="Z24" s="11">
        <v>784199142266867</v>
      </c>
      <c r="AA24" s="12">
        <v>45341</v>
      </c>
      <c r="AB24" s="11" t="s">
        <v>236</v>
      </c>
      <c r="AC24" s="11" t="s">
        <v>218</v>
      </c>
      <c r="AD24" s="11" t="s">
        <v>237</v>
      </c>
      <c r="AE24" s="11" t="s">
        <v>211</v>
      </c>
      <c r="AF24" s="11">
        <v>2023</v>
      </c>
      <c r="AG24" s="10">
        <f t="shared" si="2"/>
        <v>33</v>
      </c>
      <c r="AH24" s="10" t="str">
        <f t="shared" si="0"/>
        <v>Employee or Dependent</v>
      </c>
      <c r="AI24" s="10" t="str">
        <f>IF(A24&lt;&gt;"",IF(U24="Abu Dhabi", VLOOKUP('Active List'!AG24,Parameters!$B$3:$C$6,2,1), VLOOKUP('Active List'!AG24,Parameters!$B$8:$C$15,2,1)), "")</f>
        <v>18-35</v>
      </c>
      <c r="AJ24" s="10" t="str">
        <f t="shared" si="1"/>
        <v>No</v>
      </c>
      <c r="AK24" s="10" t="str">
        <f t="shared" si="3"/>
        <v>CAT CDXB OR NE</v>
      </c>
      <c r="AL24" s="10" t="str">
        <f t="shared" si="4"/>
        <v>CAT CDXB OR NEEmployee or Dependent18-35</v>
      </c>
    </row>
    <row r="25" spans="1:38">
      <c r="D25" s="12"/>
      <c r="E25" s="12"/>
      <c r="F25" s="12"/>
      <c r="G25" s="12"/>
      <c r="M25" s="12"/>
      <c r="AA25" s="12"/>
      <c r="AG25" s="10" t="str">
        <f t="shared" si="2"/>
        <v/>
      </c>
      <c r="AH25" s="10" t="str">
        <f t="shared" si="0"/>
        <v/>
      </c>
      <c r="AI25" s="10" t="str">
        <f>IF(A25&lt;&gt;"",IF(U25="Abu Dhabi", VLOOKUP('Active List'!AG25,Parameters!$B$3:$C$6,2,1), VLOOKUP('Active List'!AG25,Parameters!$B$8:$C$15,2,1)), "")</f>
        <v/>
      </c>
      <c r="AJ25" s="10" t="str">
        <f t="shared" si="1"/>
        <v/>
      </c>
      <c r="AK25" s="10" t="str">
        <f t="shared" si="3"/>
        <v/>
      </c>
      <c r="AL25" s="10" t="str">
        <f t="shared" si="4"/>
        <v/>
      </c>
    </row>
    <row r="26" spans="1:38">
      <c r="D26" s="12"/>
      <c r="E26" s="12"/>
      <c r="F26" s="12"/>
      <c r="G26" s="12"/>
      <c r="M26" s="12"/>
      <c r="AA26" s="12"/>
      <c r="AG26" s="10" t="str">
        <f t="shared" si="2"/>
        <v/>
      </c>
      <c r="AH26" s="10" t="str">
        <f t="shared" si="0"/>
        <v/>
      </c>
      <c r="AI26" s="10" t="str">
        <f>IF(A26&lt;&gt;"",IF(U26="Abu Dhabi", VLOOKUP('Active List'!AG26,Parameters!$B$3:$C$6,2,1), VLOOKUP('Active List'!AG26,Parameters!$B$8:$C$15,2,1)), "")</f>
        <v/>
      </c>
      <c r="AJ26" s="10" t="str">
        <f t="shared" si="1"/>
        <v/>
      </c>
      <c r="AK26" s="10" t="str">
        <f t="shared" si="3"/>
        <v/>
      </c>
      <c r="AL26" s="10" t="str">
        <f t="shared" si="4"/>
        <v/>
      </c>
    </row>
    <row r="27" spans="1:38">
      <c r="D27" s="12"/>
      <c r="E27" s="12"/>
      <c r="F27" s="12"/>
      <c r="G27" s="12"/>
      <c r="M27" s="12"/>
      <c r="AA27" s="12"/>
      <c r="AG27" s="10" t="str">
        <f t="shared" si="2"/>
        <v/>
      </c>
      <c r="AH27" s="10" t="str">
        <f t="shared" si="0"/>
        <v/>
      </c>
      <c r="AI27" s="10" t="str">
        <f>IF(A27&lt;&gt;"",IF(U27="Abu Dhabi", VLOOKUP('Active List'!AG27,Parameters!$B$3:$C$6,2,1), VLOOKUP('Active List'!AG27,Parameters!$B$8:$C$15,2,1)), "")</f>
        <v/>
      </c>
      <c r="AJ27" s="10" t="str">
        <f t="shared" si="1"/>
        <v/>
      </c>
      <c r="AK27" s="10" t="str">
        <f t="shared" si="3"/>
        <v/>
      </c>
      <c r="AL27" s="10" t="str">
        <f t="shared" si="4"/>
        <v/>
      </c>
    </row>
    <row r="28" spans="1:38">
      <c r="D28" s="12"/>
      <c r="E28" s="12"/>
      <c r="F28" s="12"/>
      <c r="G28" s="12"/>
      <c r="M28" s="12"/>
      <c r="AA28" s="12"/>
      <c r="AG28" s="10" t="str">
        <f t="shared" si="2"/>
        <v/>
      </c>
      <c r="AH28" s="10" t="str">
        <f t="shared" si="0"/>
        <v/>
      </c>
      <c r="AI28" s="10" t="str">
        <f>IF(A28&lt;&gt;"",IF(U28="Abu Dhabi", VLOOKUP('Active List'!AG28,Parameters!$B$3:$C$6,2,1), VLOOKUP('Active List'!AG28,Parameters!$B$8:$C$15,2,1)), "")</f>
        <v/>
      </c>
      <c r="AJ28" s="10" t="str">
        <f t="shared" si="1"/>
        <v/>
      </c>
      <c r="AK28" s="10" t="str">
        <f t="shared" si="3"/>
        <v/>
      </c>
      <c r="AL28" s="10" t="str">
        <f t="shared" si="4"/>
        <v/>
      </c>
    </row>
    <row r="29" spans="1:38">
      <c r="D29" s="12"/>
      <c r="E29" s="12"/>
      <c r="F29" s="12"/>
      <c r="G29" s="12"/>
      <c r="M29" s="12"/>
      <c r="AA29" s="12"/>
      <c r="AG29" s="10" t="str">
        <f t="shared" si="2"/>
        <v/>
      </c>
      <c r="AH29" s="10" t="str">
        <f t="shared" si="0"/>
        <v/>
      </c>
      <c r="AI29" s="10" t="str">
        <f>IF(A29&lt;&gt;"",IF(U29="Abu Dhabi", VLOOKUP('Active List'!AG29,Parameters!$B$3:$C$6,2,1), VLOOKUP('Active List'!AG29,Parameters!$B$8:$C$15,2,1)), "")</f>
        <v/>
      </c>
      <c r="AJ29" s="10" t="str">
        <f t="shared" si="1"/>
        <v/>
      </c>
      <c r="AK29" s="10" t="str">
        <f t="shared" si="3"/>
        <v/>
      </c>
      <c r="AL29" s="10" t="str">
        <f t="shared" si="4"/>
        <v/>
      </c>
    </row>
    <row r="30" spans="1:38">
      <c r="D30" s="12"/>
      <c r="E30" s="12"/>
      <c r="F30" s="12"/>
      <c r="G30" s="12"/>
      <c r="M30" s="12"/>
      <c r="AA30" s="12"/>
      <c r="AG30" s="10" t="str">
        <f t="shared" si="2"/>
        <v/>
      </c>
      <c r="AH30" s="10" t="str">
        <f t="shared" si="0"/>
        <v/>
      </c>
      <c r="AI30" s="10" t="str">
        <f>IF(A30&lt;&gt;"",IF(U30="Abu Dhabi", VLOOKUP('Active List'!AG30,Parameters!$B$3:$C$6,2,1), VLOOKUP('Active List'!AG30,Parameters!$B$8:$C$15,2,1)), "")</f>
        <v/>
      </c>
      <c r="AJ30" s="10" t="str">
        <f t="shared" si="1"/>
        <v/>
      </c>
      <c r="AK30" s="10" t="str">
        <f t="shared" si="3"/>
        <v/>
      </c>
      <c r="AL30" s="10" t="str">
        <f t="shared" si="4"/>
        <v/>
      </c>
    </row>
    <row r="31" spans="1:38">
      <c r="D31" s="12"/>
      <c r="E31" s="12"/>
      <c r="F31" s="12"/>
      <c r="G31" s="12"/>
      <c r="M31" s="12"/>
      <c r="AA31" s="12"/>
      <c r="AG31" s="10" t="str">
        <f t="shared" si="2"/>
        <v/>
      </c>
      <c r="AH31" s="10" t="str">
        <f t="shared" si="0"/>
        <v/>
      </c>
      <c r="AI31" s="10" t="str">
        <f>IF(A31&lt;&gt;"",IF(U31="Abu Dhabi", VLOOKUP('Active List'!AG31,Parameters!$B$3:$C$6,2,1), VLOOKUP('Active List'!AG31,Parameters!$B$8:$C$15,2,1)), "")</f>
        <v/>
      </c>
      <c r="AJ31" s="10" t="str">
        <f t="shared" si="1"/>
        <v/>
      </c>
      <c r="AK31" s="10" t="str">
        <f t="shared" si="3"/>
        <v/>
      </c>
      <c r="AL31" s="10" t="str">
        <f t="shared" si="4"/>
        <v/>
      </c>
    </row>
    <row r="32" spans="1:38">
      <c r="D32" s="12"/>
      <c r="E32" s="12"/>
      <c r="F32" s="12"/>
      <c r="G32" s="12"/>
      <c r="M32" s="12"/>
      <c r="AA32" s="12"/>
      <c r="AG32" s="10" t="str">
        <f t="shared" si="2"/>
        <v/>
      </c>
      <c r="AH32" s="10" t="str">
        <f t="shared" si="0"/>
        <v/>
      </c>
      <c r="AI32" s="10" t="str">
        <f>IF(A32&lt;&gt;"",IF(U32="Abu Dhabi", VLOOKUP('Active List'!AG32,Parameters!$B$3:$C$6,2,1), VLOOKUP('Active List'!AG32,Parameters!$B$8:$C$15,2,1)), "")</f>
        <v/>
      </c>
      <c r="AJ32" s="10" t="str">
        <f t="shared" si="1"/>
        <v/>
      </c>
      <c r="AK32" s="10" t="str">
        <f t="shared" si="3"/>
        <v/>
      </c>
      <c r="AL32" s="10" t="str">
        <f t="shared" si="4"/>
        <v/>
      </c>
    </row>
    <row r="33" spans="4:38">
      <c r="D33" s="12"/>
      <c r="E33" s="12"/>
      <c r="F33" s="12"/>
      <c r="G33" s="12"/>
      <c r="M33" s="12"/>
      <c r="AA33" s="12"/>
      <c r="AG33" s="10" t="str">
        <f t="shared" si="2"/>
        <v/>
      </c>
      <c r="AH33" s="10" t="str">
        <f t="shared" si="0"/>
        <v/>
      </c>
      <c r="AI33" s="10" t="str">
        <f>IF(A33&lt;&gt;"",IF(U33="Abu Dhabi", VLOOKUP('Active List'!AG33,Parameters!$B$3:$C$6,2,1), VLOOKUP('Active List'!AG33,Parameters!$B$8:$C$15,2,1)), "")</f>
        <v/>
      </c>
      <c r="AJ33" s="10" t="str">
        <f t="shared" si="1"/>
        <v/>
      </c>
      <c r="AK33" s="10" t="str">
        <f t="shared" si="3"/>
        <v/>
      </c>
      <c r="AL33" s="10" t="str">
        <f t="shared" si="4"/>
        <v/>
      </c>
    </row>
    <row r="34" spans="4:38">
      <c r="D34" s="12"/>
      <c r="E34" s="12"/>
      <c r="F34" s="12"/>
      <c r="G34" s="12"/>
      <c r="M34" s="12"/>
      <c r="AA34" s="12"/>
      <c r="AG34" s="10" t="str">
        <f t="shared" si="2"/>
        <v/>
      </c>
      <c r="AH34" s="10" t="str">
        <f t="shared" si="0"/>
        <v/>
      </c>
      <c r="AI34" s="10" t="str">
        <f>IF(A34&lt;&gt;"",IF(U34="Abu Dhabi", VLOOKUP('Active List'!AG34,Parameters!$B$3:$C$6,2,1), VLOOKUP('Active List'!AG34,Parameters!$B$8:$C$15,2,1)), "")</f>
        <v/>
      </c>
      <c r="AJ34" s="10" t="str">
        <f t="shared" si="1"/>
        <v/>
      </c>
      <c r="AK34" s="10" t="str">
        <f t="shared" si="3"/>
        <v/>
      </c>
      <c r="AL34" s="10" t="str">
        <f t="shared" si="4"/>
        <v/>
      </c>
    </row>
    <row r="35" spans="4:38">
      <c r="D35" s="12"/>
      <c r="E35" s="12"/>
      <c r="F35" s="12"/>
      <c r="G35" s="12"/>
      <c r="M35" s="12"/>
      <c r="AA35" s="12"/>
      <c r="AG35" s="10" t="str">
        <f t="shared" si="2"/>
        <v/>
      </c>
      <c r="AH35" s="10" t="str">
        <f t="shared" si="0"/>
        <v/>
      </c>
      <c r="AI35" s="10" t="str">
        <f>IF(A35&lt;&gt;"",IF(U35="Abu Dhabi", VLOOKUP('Active List'!AG35,Parameters!$B$3:$C$6,2,1), VLOOKUP('Active List'!AG35,Parameters!$B$8:$C$15,2,1)), "")</f>
        <v/>
      </c>
      <c r="AJ35" s="10" t="str">
        <f t="shared" si="1"/>
        <v/>
      </c>
      <c r="AK35" s="10" t="str">
        <f t="shared" si="3"/>
        <v/>
      </c>
      <c r="AL35" s="10" t="str">
        <f t="shared" si="4"/>
        <v/>
      </c>
    </row>
    <row r="36" spans="4:38">
      <c r="D36" s="12"/>
      <c r="E36" s="12"/>
      <c r="F36" s="12"/>
      <c r="G36" s="12"/>
      <c r="M36" s="12"/>
      <c r="AA36" s="12"/>
      <c r="AG36" s="10" t="str">
        <f t="shared" si="2"/>
        <v/>
      </c>
      <c r="AH36" s="10" t="str">
        <f t="shared" si="0"/>
        <v/>
      </c>
      <c r="AI36" s="10" t="str">
        <f>IF(A36&lt;&gt;"",IF(U36="Abu Dhabi", VLOOKUP('Active List'!AG36,Parameters!$B$3:$C$6,2,1), VLOOKUP('Active List'!AG36,Parameters!$B$8:$C$15,2,1)), "")</f>
        <v/>
      </c>
      <c r="AJ36" s="10" t="str">
        <f t="shared" si="1"/>
        <v/>
      </c>
      <c r="AK36" s="10" t="str">
        <f t="shared" si="3"/>
        <v/>
      </c>
      <c r="AL36" s="10" t="str">
        <f t="shared" si="4"/>
        <v/>
      </c>
    </row>
    <row r="37" spans="4:38">
      <c r="D37" s="12"/>
      <c r="E37" s="12"/>
      <c r="F37" s="12"/>
      <c r="G37" s="12"/>
      <c r="M37" s="12"/>
      <c r="AA37" s="12"/>
      <c r="AG37" s="10" t="str">
        <f t="shared" si="2"/>
        <v/>
      </c>
      <c r="AH37" s="10" t="str">
        <f t="shared" si="0"/>
        <v/>
      </c>
      <c r="AI37" s="10" t="str">
        <f>IF(A37&lt;&gt;"",IF(U37="Abu Dhabi", VLOOKUP('Active List'!AG37,Parameters!$B$3:$C$6,2,1), VLOOKUP('Active List'!AG37,Parameters!$B$8:$C$15,2,1)), "")</f>
        <v/>
      </c>
      <c r="AJ37" s="10" t="str">
        <f t="shared" si="1"/>
        <v/>
      </c>
      <c r="AK37" s="10" t="str">
        <f t="shared" si="3"/>
        <v/>
      </c>
      <c r="AL37" s="10" t="str">
        <f t="shared" si="4"/>
        <v/>
      </c>
    </row>
    <row r="38" spans="4:38">
      <c r="D38" s="12"/>
      <c r="E38" s="12"/>
      <c r="F38" s="12"/>
      <c r="G38" s="12"/>
      <c r="M38" s="12"/>
      <c r="AA38" s="12"/>
      <c r="AG38" s="10" t="str">
        <f t="shared" si="2"/>
        <v/>
      </c>
      <c r="AH38" s="10" t="str">
        <f t="shared" si="0"/>
        <v/>
      </c>
      <c r="AI38" s="10" t="str">
        <f>IF(A38&lt;&gt;"",IF(U38="Abu Dhabi", VLOOKUP('Active List'!AG38,Parameters!$B$3:$C$6,2,1), VLOOKUP('Active List'!AG38,Parameters!$B$8:$C$15,2,1)), "")</f>
        <v/>
      </c>
      <c r="AJ38" s="10" t="str">
        <f t="shared" si="1"/>
        <v/>
      </c>
      <c r="AK38" s="10" t="str">
        <f t="shared" si="3"/>
        <v/>
      </c>
      <c r="AL38" s="10" t="str">
        <f t="shared" si="4"/>
        <v/>
      </c>
    </row>
    <row r="39" spans="4:38">
      <c r="D39" s="12"/>
      <c r="E39" s="12"/>
      <c r="F39" s="12"/>
      <c r="G39" s="12"/>
      <c r="M39" s="12"/>
      <c r="Z39" s="13"/>
      <c r="AA39" s="12"/>
      <c r="AG39" s="10" t="str">
        <f t="shared" si="2"/>
        <v/>
      </c>
      <c r="AH39" s="10" t="str">
        <f t="shared" si="0"/>
        <v/>
      </c>
      <c r="AI39" s="10" t="str">
        <f>IF(A39&lt;&gt;"",IF(U39="Abu Dhabi", VLOOKUP('Active List'!AG39,Parameters!$B$3:$C$6,2,1), VLOOKUP('Active List'!AG39,Parameters!$B$8:$C$15,2,1)), "")</f>
        <v/>
      </c>
      <c r="AJ39" s="10" t="str">
        <f t="shared" si="1"/>
        <v/>
      </c>
      <c r="AK39" s="10" t="str">
        <f t="shared" si="3"/>
        <v/>
      </c>
      <c r="AL39" s="10" t="str">
        <f t="shared" si="4"/>
        <v/>
      </c>
    </row>
    <row r="40" spans="4:38">
      <c r="D40" s="12"/>
      <c r="E40" s="12"/>
      <c r="F40" s="12"/>
      <c r="G40" s="12"/>
      <c r="M40" s="12"/>
      <c r="AA40" s="12"/>
      <c r="AG40" s="10" t="str">
        <f t="shared" si="2"/>
        <v/>
      </c>
      <c r="AH40" s="10" t="str">
        <f t="shared" si="0"/>
        <v/>
      </c>
      <c r="AI40" s="10" t="str">
        <f>IF(A40&lt;&gt;"",IF(U40="Abu Dhabi", VLOOKUP('Active List'!AG40,Parameters!$B$3:$C$6,2,1), VLOOKUP('Active List'!AG40,Parameters!$B$8:$C$15,2,1)), "")</f>
        <v/>
      </c>
      <c r="AJ40" s="10" t="str">
        <f t="shared" si="1"/>
        <v/>
      </c>
      <c r="AK40" s="10" t="str">
        <f t="shared" si="3"/>
        <v/>
      </c>
      <c r="AL40" s="10" t="str">
        <f t="shared" si="4"/>
        <v/>
      </c>
    </row>
    <row r="41" spans="4:38">
      <c r="D41" s="12"/>
      <c r="E41" s="12"/>
      <c r="F41" s="12"/>
      <c r="G41" s="12"/>
      <c r="M41" s="12"/>
      <c r="AA41" s="12"/>
      <c r="AG41" s="10" t="str">
        <f t="shared" si="2"/>
        <v/>
      </c>
      <c r="AH41" s="10" t="str">
        <f t="shared" si="0"/>
        <v/>
      </c>
      <c r="AI41" s="10" t="str">
        <f>IF(A41&lt;&gt;"",IF(U41="Abu Dhabi", VLOOKUP('Active List'!AG41,Parameters!$B$3:$C$6,2,1), VLOOKUP('Active List'!AG41,Parameters!$B$8:$C$15,2,1)), "")</f>
        <v/>
      </c>
      <c r="AJ41" s="10" t="str">
        <f t="shared" si="1"/>
        <v/>
      </c>
      <c r="AK41" s="10" t="str">
        <f t="shared" si="3"/>
        <v/>
      </c>
      <c r="AL41" s="10" t="str">
        <f t="shared" si="4"/>
        <v/>
      </c>
    </row>
    <row r="42" spans="4:38">
      <c r="D42" s="12"/>
      <c r="E42" s="12"/>
      <c r="F42" s="12"/>
      <c r="G42" s="12"/>
      <c r="M42" s="12"/>
      <c r="AA42" s="12"/>
      <c r="AG42" s="10" t="str">
        <f t="shared" si="2"/>
        <v/>
      </c>
      <c r="AH42" s="10" t="str">
        <f t="shared" si="0"/>
        <v/>
      </c>
      <c r="AI42" s="10" t="str">
        <f>IF(A42&lt;&gt;"",IF(U42="Abu Dhabi", VLOOKUP('Active List'!AG42,Parameters!$B$3:$C$6,2,1), VLOOKUP('Active List'!AG42,Parameters!$B$8:$C$15,2,1)), "")</f>
        <v/>
      </c>
      <c r="AJ42" s="10" t="str">
        <f t="shared" si="1"/>
        <v/>
      </c>
      <c r="AK42" s="10" t="str">
        <f t="shared" si="3"/>
        <v/>
      </c>
      <c r="AL42" s="10" t="str">
        <f t="shared" si="4"/>
        <v/>
      </c>
    </row>
    <row r="43" spans="4:38">
      <c r="D43" s="12"/>
      <c r="E43" s="12"/>
      <c r="F43" s="12"/>
      <c r="G43" s="12"/>
      <c r="M43" s="12"/>
      <c r="AA43" s="12"/>
      <c r="AG43" s="10" t="str">
        <f t="shared" si="2"/>
        <v/>
      </c>
      <c r="AH43" s="10" t="str">
        <f t="shared" si="0"/>
        <v/>
      </c>
      <c r="AI43" s="10" t="str">
        <f>IF(A43&lt;&gt;"",IF(U43="Abu Dhabi", VLOOKUP('Active List'!AG43,Parameters!$B$3:$C$6,2,1), VLOOKUP('Active List'!AG43,Parameters!$B$8:$C$15,2,1)), "")</f>
        <v/>
      </c>
      <c r="AJ43" s="10" t="str">
        <f t="shared" si="1"/>
        <v/>
      </c>
      <c r="AK43" s="10" t="str">
        <f t="shared" si="3"/>
        <v/>
      </c>
      <c r="AL43" s="10" t="str">
        <f t="shared" si="4"/>
        <v/>
      </c>
    </row>
    <row r="44" spans="4:38">
      <c r="D44" s="12"/>
      <c r="E44" s="12"/>
      <c r="F44" s="12"/>
      <c r="G44" s="12"/>
      <c r="M44" s="12"/>
      <c r="AA44" s="12"/>
      <c r="AG44" s="10" t="str">
        <f t="shared" si="2"/>
        <v/>
      </c>
      <c r="AH44" s="10" t="str">
        <f t="shared" si="0"/>
        <v/>
      </c>
      <c r="AI44" s="10" t="str">
        <f>IF(A44&lt;&gt;"",IF(U44="Abu Dhabi", VLOOKUP('Active List'!AG44,Parameters!$B$3:$C$6,2,1), VLOOKUP('Active List'!AG44,Parameters!$B$8:$C$15,2,1)), "")</f>
        <v/>
      </c>
      <c r="AJ44" s="10" t="str">
        <f t="shared" si="1"/>
        <v/>
      </c>
      <c r="AK44" s="10" t="str">
        <f t="shared" si="3"/>
        <v/>
      </c>
      <c r="AL44" s="10" t="str">
        <f t="shared" si="4"/>
        <v/>
      </c>
    </row>
    <row r="45" spans="4:38">
      <c r="D45" s="12"/>
      <c r="E45" s="12"/>
      <c r="F45" s="12"/>
      <c r="G45" s="12"/>
      <c r="M45" s="12"/>
      <c r="AA45" s="12"/>
      <c r="AG45" s="10" t="str">
        <f t="shared" si="2"/>
        <v/>
      </c>
      <c r="AH45" s="10" t="str">
        <f t="shared" si="0"/>
        <v/>
      </c>
      <c r="AI45" s="10" t="str">
        <f>IF(A45&lt;&gt;"",IF(U45="Abu Dhabi", VLOOKUP('Active List'!AG45,Parameters!$B$3:$C$6,2,1), VLOOKUP('Active List'!AG45,Parameters!$B$8:$C$15,2,1)), "")</f>
        <v/>
      </c>
      <c r="AJ45" s="10" t="str">
        <f t="shared" si="1"/>
        <v/>
      </c>
      <c r="AK45" s="10" t="str">
        <f t="shared" si="3"/>
        <v/>
      </c>
      <c r="AL45" s="10" t="str">
        <f t="shared" si="4"/>
        <v/>
      </c>
    </row>
    <row r="46" spans="4:38">
      <c r="D46" s="12"/>
      <c r="E46" s="12"/>
      <c r="F46" s="12"/>
      <c r="G46" s="12"/>
      <c r="M46" s="12"/>
      <c r="AA46" s="12"/>
      <c r="AG46" s="10" t="str">
        <f t="shared" si="2"/>
        <v/>
      </c>
      <c r="AH46" s="10" t="str">
        <f t="shared" si="0"/>
        <v/>
      </c>
      <c r="AI46" s="10" t="str">
        <f>IF(A46&lt;&gt;"",IF(U46="Abu Dhabi", VLOOKUP('Active List'!AG46,Parameters!$B$3:$C$6,2,1), VLOOKUP('Active List'!AG46,Parameters!$B$8:$C$15,2,1)), "")</f>
        <v/>
      </c>
      <c r="AJ46" s="10" t="str">
        <f t="shared" si="1"/>
        <v/>
      </c>
      <c r="AK46" s="10" t="str">
        <f t="shared" si="3"/>
        <v/>
      </c>
      <c r="AL46" s="10" t="str">
        <f t="shared" si="4"/>
        <v/>
      </c>
    </row>
    <row r="47" spans="4:38">
      <c r="D47" s="12"/>
      <c r="E47" s="12"/>
      <c r="F47" s="12"/>
      <c r="G47" s="12"/>
      <c r="M47" s="12"/>
      <c r="AA47" s="12"/>
      <c r="AG47" s="10" t="str">
        <f t="shared" si="2"/>
        <v/>
      </c>
      <c r="AH47" s="10" t="str">
        <f t="shared" si="0"/>
        <v/>
      </c>
      <c r="AI47" s="10" t="str">
        <f>IF(A47&lt;&gt;"",IF(U47="Abu Dhabi", VLOOKUP('Active List'!AG47,Parameters!$B$3:$C$6,2,1), VLOOKUP('Active List'!AG47,Parameters!$B$8:$C$15,2,1)), "")</f>
        <v/>
      </c>
      <c r="AJ47" s="10" t="str">
        <f t="shared" si="1"/>
        <v/>
      </c>
      <c r="AK47" s="10" t="str">
        <f t="shared" si="3"/>
        <v/>
      </c>
      <c r="AL47" s="10" t="str">
        <f t="shared" si="4"/>
        <v/>
      </c>
    </row>
    <row r="48" spans="4:38">
      <c r="D48" s="12"/>
      <c r="E48" s="12"/>
      <c r="F48" s="12"/>
      <c r="G48" s="12"/>
      <c r="M48" s="12"/>
      <c r="AA48" s="12"/>
      <c r="AG48" s="10" t="str">
        <f t="shared" si="2"/>
        <v/>
      </c>
      <c r="AH48" s="10" t="str">
        <f t="shared" si="0"/>
        <v/>
      </c>
      <c r="AI48" s="10" t="str">
        <f>IF(A48&lt;&gt;"",IF(U48="Abu Dhabi", VLOOKUP('Active List'!AG48,Parameters!$B$3:$C$6,2,1), VLOOKUP('Active List'!AG48,Parameters!$B$8:$C$15,2,1)), "")</f>
        <v/>
      </c>
      <c r="AJ48" s="10" t="str">
        <f t="shared" si="1"/>
        <v/>
      </c>
      <c r="AK48" s="10" t="str">
        <f t="shared" si="3"/>
        <v/>
      </c>
      <c r="AL48" s="10" t="str">
        <f t="shared" si="4"/>
        <v/>
      </c>
    </row>
    <row r="49" spans="4:38">
      <c r="D49" s="12"/>
      <c r="E49" s="12"/>
      <c r="F49" s="12"/>
      <c r="G49" s="12"/>
      <c r="M49" s="12"/>
      <c r="AA49" s="12"/>
      <c r="AG49" s="10" t="str">
        <f t="shared" si="2"/>
        <v/>
      </c>
      <c r="AH49" s="10" t="str">
        <f t="shared" si="0"/>
        <v/>
      </c>
      <c r="AI49" s="10" t="str">
        <f>IF(A49&lt;&gt;"",IF(U49="Abu Dhabi", VLOOKUP('Active List'!AG49,Parameters!$B$3:$C$6,2,1), VLOOKUP('Active List'!AG49,Parameters!$B$8:$C$15,2,1)), "")</f>
        <v/>
      </c>
      <c r="AJ49" s="10" t="str">
        <f t="shared" si="1"/>
        <v/>
      </c>
      <c r="AK49" s="10" t="str">
        <f t="shared" si="3"/>
        <v/>
      </c>
      <c r="AL49" s="10" t="str">
        <f t="shared" si="4"/>
        <v/>
      </c>
    </row>
    <row r="50" spans="4:38">
      <c r="D50" s="12"/>
      <c r="E50" s="12"/>
      <c r="F50" s="12"/>
      <c r="G50" s="12"/>
      <c r="M50" s="12"/>
      <c r="AA50" s="12"/>
      <c r="AG50" s="10" t="str">
        <f t="shared" si="2"/>
        <v/>
      </c>
      <c r="AH50" s="10" t="str">
        <f t="shared" si="0"/>
        <v/>
      </c>
      <c r="AI50" s="10" t="str">
        <f>IF(A50&lt;&gt;"",IF(U50="Abu Dhabi", VLOOKUP('Active List'!AG50,Parameters!$B$3:$C$6,2,1), VLOOKUP('Active List'!AG50,Parameters!$B$8:$C$15,2,1)), "")</f>
        <v/>
      </c>
      <c r="AJ50" s="10" t="str">
        <f t="shared" si="1"/>
        <v/>
      </c>
      <c r="AK50" s="10" t="str">
        <f t="shared" si="3"/>
        <v/>
      </c>
      <c r="AL50" s="10" t="str">
        <f t="shared" si="4"/>
        <v/>
      </c>
    </row>
    <row r="51" spans="4:38">
      <c r="D51" s="12"/>
      <c r="E51" s="12"/>
      <c r="F51" s="12"/>
      <c r="G51" s="12"/>
      <c r="M51" s="12"/>
      <c r="AA51" s="12"/>
      <c r="AG51" s="10" t="str">
        <f t="shared" si="2"/>
        <v/>
      </c>
      <c r="AH51" s="10" t="str">
        <f t="shared" si="0"/>
        <v/>
      </c>
      <c r="AI51" s="10" t="str">
        <f>IF(A51&lt;&gt;"",IF(U51="Abu Dhabi", VLOOKUP('Active List'!AG51,Parameters!$B$3:$C$6,2,1), VLOOKUP('Active List'!AG51,Parameters!$B$8:$C$15,2,1)), "")</f>
        <v/>
      </c>
      <c r="AJ51" s="10" t="str">
        <f t="shared" si="1"/>
        <v/>
      </c>
      <c r="AK51" s="10" t="str">
        <f t="shared" si="3"/>
        <v/>
      </c>
      <c r="AL51" s="10" t="str">
        <f t="shared" si="4"/>
        <v/>
      </c>
    </row>
    <row r="52" spans="4:38">
      <c r="D52" s="12"/>
      <c r="E52" s="12"/>
      <c r="F52" s="12"/>
      <c r="G52" s="12"/>
      <c r="M52" s="12"/>
      <c r="Z52" s="13"/>
      <c r="AA52" s="12"/>
      <c r="AG52" s="10" t="str">
        <f t="shared" si="2"/>
        <v/>
      </c>
      <c r="AH52" s="10" t="str">
        <f t="shared" si="0"/>
        <v/>
      </c>
      <c r="AI52" s="10" t="str">
        <f>IF(A52&lt;&gt;"",IF(U52="Abu Dhabi", VLOOKUP('Active List'!AG52,Parameters!$B$3:$C$6,2,1), VLOOKUP('Active List'!AG52,Parameters!$B$8:$C$15,2,1)), "")</f>
        <v/>
      </c>
      <c r="AJ52" s="10" t="str">
        <f t="shared" si="1"/>
        <v/>
      </c>
      <c r="AK52" s="10" t="str">
        <f t="shared" si="3"/>
        <v/>
      </c>
      <c r="AL52" s="10" t="str">
        <f t="shared" si="4"/>
        <v/>
      </c>
    </row>
    <row r="53" spans="4:38">
      <c r="D53" s="12"/>
      <c r="E53" s="12"/>
      <c r="F53" s="12"/>
      <c r="G53" s="12"/>
      <c r="M53" s="12"/>
      <c r="Z53" s="13"/>
      <c r="AA53" s="12"/>
      <c r="AG53" s="10" t="str">
        <f t="shared" si="2"/>
        <v/>
      </c>
      <c r="AH53" s="10" t="str">
        <f t="shared" si="0"/>
        <v/>
      </c>
      <c r="AI53" s="10" t="str">
        <f>IF(A53&lt;&gt;"",IF(U53="Abu Dhabi", VLOOKUP('Active List'!AG53,Parameters!$B$3:$C$6,2,1), VLOOKUP('Active List'!AG53,Parameters!$B$8:$C$15,2,1)), "")</f>
        <v/>
      </c>
      <c r="AJ53" s="10" t="str">
        <f t="shared" si="1"/>
        <v/>
      </c>
      <c r="AK53" s="10" t="str">
        <f t="shared" si="3"/>
        <v/>
      </c>
      <c r="AL53" s="10" t="str">
        <f t="shared" si="4"/>
        <v/>
      </c>
    </row>
    <row r="54" spans="4:38">
      <c r="D54" s="12"/>
      <c r="E54" s="12"/>
      <c r="F54" s="12"/>
      <c r="G54" s="12"/>
      <c r="M54" s="12"/>
      <c r="Z54" s="13"/>
      <c r="AA54" s="12"/>
      <c r="AG54" s="10" t="str">
        <f t="shared" si="2"/>
        <v/>
      </c>
      <c r="AH54" s="10" t="str">
        <f t="shared" si="0"/>
        <v/>
      </c>
      <c r="AI54" s="10" t="str">
        <f>IF(A54&lt;&gt;"",IF(U54="Abu Dhabi", VLOOKUP('Active List'!AG54,Parameters!$B$3:$C$6,2,1), VLOOKUP('Active List'!AG54,Parameters!$B$8:$C$15,2,1)), "")</f>
        <v/>
      </c>
      <c r="AJ54" s="10" t="str">
        <f t="shared" si="1"/>
        <v/>
      </c>
      <c r="AK54" s="10" t="str">
        <f t="shared" si="3"/>
        <v/>
      </c>
      <c r="AL54" s="10" t="str">
        <f t="shared" si="4"/>
        <v/>
      </c>
    </row>
    <row r="55" spans="4:38">
      <c r="D55" s="12"/>
      <c r="E55" s="12"/>
      <c r="F55" s="12"/>
      <c r="G55" s="12"/>
      <c r="M55" s="12"/>
      <c r="Z55" s="13"/>
      <c r="AA55" s="12"/>
      <c r="AG55" s="10" t="str">
        <f t="shared" si="2"/>
        <v/>
      </c>
      <c r="AH55" s="10" t="str">
        <f t="shared" si="0"/>
        <v/>
      </c>
      <c r="AI55" s="10" t="str">
        <f>IF(A55&lt;&gt;"",IF(U55="Abu Dhabi", VLOOKUP('Active List'!AG55,Parameters!$B$3:$C$6,2,1), VLOOKUP('Active List'!AG55,Parameters!$B$8:$C$15,2,1)), "")</f>
        <v/>
      </c>
      <c r="AJ55" s="10" t="str">
        <f t="shared" si="1"/>
        <v/>
      </c>
      <c r="AK55" s="10" t="str">
        <f t="shared" si="3"/>
        <v/>
      </c>
      <c r="AL55" s="10" t="str">
        <f t="shared" si="4"/>
        <v/>
      </c>
    </row>
    <row r="56" spans="4:38">
      <c r="D56" s="12"/>
      <c r="E56" s="12"/>
      <c r="F56" s="12"/>
      <c r="G56" s="12"/>
      <c r="M56" s="12"/>
      <c r="AA56" s="12"/>
      <c r="AG56" s="10" t="str">
        <f t="shared" si="2"/>
        <v/>
      </c>
      <c r="AH56" s="10" t="str">
        <f t="shared" si="0"/>
        <v/>
      </c>
      <c r="AI56" s="10" t="str">
        <f>IF(A56&lt;&gt;"",IF(U56="Abu Dhabi", VLOOKUP('Active List'!AG56,Parameters!$B$3:$C$6,2,1), VLOOKUP('Active List'!AG56,Parameters!$B$8:$C$15,2,1)), "")</f>
        <v/>
      </c>
      <c r="AJ56" s="10" t="str">
        <f t="shared" si="1"/>
        <v/>
      </c>
      <c r="AK56" s="10" t="str">
        <f t="shared" si="3"/>
        <v/>
      </c>
      <c r="AL56" s="10" t="str">
        <f t="shared" si="4"/>
        <v/>
      </c>
    </row>
    <row r="57" spans="4:38">
      <c r="D57" s="12"/>
      <c r="E57" s="12"/>
      <c r="F57" s="12"/>
      <c r="G57" s="12"/>
      <c r="M57" s="12"/>
      <c r="Z57" s="13"/>
      <c r="AA57" s="12"/>
      <c r="AG57" s="10" t="str">
        <f t="shared" si="2"/>
        <v/>
      </c>
      <c r="AH57" s="10" t="str">
        <f t="shared" si="0"/>
        <v/>
      </c>
      <c r="AI57" s="10" t="str">
        <f>IF(A57&lt;&gt;"",IF(U57="Abu Dhabi", VLOOKUP('Active List'!AG57,Parameters!$B$3:$C$6,2,1), VLOOKUP('Active List'!AG57,Parameters!$B$8:$C$15,2,1)), "")</f>
        <v/>
      </c>
      <c r="AJ57" s="10" t="str">
        <f t="shared" si="1"/>
        <v/>
      </c>
      <c r="AK57" s="10" t="str">
        <f t="shared" si="3"/>
        <v/>
      </c>
      <c r="AL57" s="10" t="str">
        <f t="shared" si="4"/>
        <v/>
      </c>
    </row>
    <row r="58" spans="4:38">
      <c r="D58" s="12"/>
      <c r="E58" s="12"/>
      <c r="F58" s="12"/>
      <c r="G58" s="12"/>
      <c r="M58" s="12"/>
      <c r="AA58" s="12"/>
      <c r="AG58" s="10" t="str">
        <f t="shared" si="2"/>
        <v/>
      </c>
      <c r="AH58" s="10" t="str">
        <f t="shared" si="0"/>
        <v/>
      </c>
      <c r="AI58" s="10" t="str">
        <f>IF(A58&lt;&gt;"",IF(U58="Abu Dhabi", VLOOKUP('Active List'!AG58,Parameters!$B$3:$C$6,2,1), VLOOKUP('Active List'!AG58,Parameters!$B$8:$C$15,2,1)), "")</f>
        <v/>
      </c>
      <c r="AJ58" s="10" t="str">
        <f t="shared" si="1"/>
        <v/>
      </c>
      <c r="AK58" s="10" t="str">
        <f t="shared" si="3"/>
        <v/>
      </c>
      <c r="AL58" s="10" t="str">
        <f t="shared" si="4"/>
        <v/>
      </c>
    </row>
    <row r="59" spans="4:38">
      <c r="D59" s="12"/>
      <c r="E59" s="12"/>
      <c r="F59" s="12"/>
      <c r="G59" s="12"/>
      <c r="M59" s="12"/>
      <c r="AA59" s="12"/>
      <c r="AG59" s="10" t="str">
        <f t="shared" si="2"/>
        <v/>
      </c>
      <c r="AH59" s="10" t="str">
        <f t="shared" si="0"/>
        <v/>
      </c>
      <c r="AI59" s="10" t="str">
        <f>IF(A59&lt;&gt;"",IF(U59="Abu Dhabi", VLOOKUP('Active List'!AG59,Parameters!$B$3:$C$6,2,1), VLOOKUP('Active List'!AG59,Parameters!$B$8:$C$15,2,1)), "")</f>
        <v/>
      </c>
      <c r="AJ59" s="10" t="str">
        <f t="shared" si="1"/>
        <v/>
      </c>
      <c r="AK59" s="10" t="str">
        <f t="shared" si="3"/>
        <v/>
      </c>
      <c r="AL59" s="10" t="str">
        <f t="shared" si="4"/>
        <v/>
      </c>
    </row>
    <row r="60" spans="4:38">
      <c r="D60" s="12"/>
      <c r="E60" s="12"/>
      <c r="F60" s="12"/>
      <c r="G60" s="12"/>
      <c r="M60" s="12"/>
      <c r="Z60" s="13"/>
      <c r="AA60" s="12"/>
      <c r="AG60" s="10" t="str">
        <f t="shared" si="2"/>
        <v/>
      </c>
      <c r="AH60" s="10" t="str">
        <f t="shared" si="0"/>
        <v/>
      </c>
      <c r="AI60" s="10" t="str">
        <f>IF(A60&lt;&gt;"",IF(U60="Abu Dhabi", VLOOKUP('Active List'!AG60,Parameters!$B$3:$C$6,2,1), VLOOKUP('Active List'!AG60,Parameters!$B$8:$C$15,2,1)), "")</f>
        <v/>
      </c>
      <c r="AJ60" s="10" t="str">
        <f t="shared" si="1"/>
        <v/>
      </c>
      <c r="AK60" s="10" t="str">
        <f t="shared" si="3"/>
        <v/>
      </c>
      <c r="AL60" s="10" t="str">
        <f t="shared" si="4"/>
        <v/>
      </c>
    </row>
    <row r="61" spans="4:38">
      <c r="D61" s="12"/>
      <c r="E61" s="12"/>
      <c r="F61" s="12"/>
      <c r="G61" s="12"/>
      <c r="M61" s="12"/>
      <c r="Z61" s="13"/>
      <c r="AA61" s="12"/>
      <c r="AG61" s="10" t="str">
        <f t="shared" si="2"/>
        <v/>
      </c>
      <c r="AH61" s="10" t="str">
        <f t="shared" si="0"/>
        <v/>
      </c>
      <c r="AI61" s="10" t="str">
        <f>IF(A61&lt;&gt;"",IF(U61="Abu Dhabi", VLOOKUP('Active List'!AG61,Parameters!$B$3:$C$6,2,1), VLOOKUP('Active List'!AG61,Parameters!$B$8:$C$15,2,1)), "")</f>
        <v/>
      </c>
      <c r="AJ61" s="10" t="str">
        <f t="shared" si="1"/>
        <v/>
      </c>
      <c r="AK61" s="10" t="str">
        <f t="shared" si="3"/>
        <v/>
      </c>
      <c r="AL61" s="10" t="str">
        <f t="shared" si="4"/>
        <v/>
      </c>
    </row>
    <row r="62" spans="4:38">
      <c r="D62" s="12"/>
      <c r="E62" s="12"/>
      <c r="F62" s="12"/>
      <c r="G62" s="12"/>
      <c r="M62" s="12"/>
      <c r="AA62" s="12"/>
      <c r="AG62" s="10" t="str">
        <f t="shared" si="2"/>
        <v/>
      </c>
      <c r="AH62" s="10" t="str">
        <f t="shared" si="0"/>
        <v/>
      </c>
      <c r="AI62" s="10" t="str">
        <f>IF(A62&lt;&gt;"",IF(U62="Abu Dhabi", VLOOKUP('Active List'!AG62,Parameters!$B$3:$C$6,2,1), VLOOKUP('Active List'!AG62,Parameters!$B$8:$C$15,2,1)), "")</f>
        <v/>
      </c>
      <c r="AJ62" s="10" t="str">
        <f t="shared" si="1"/>
        <v/>
      </c>
      <c r="AK62" s="10" t="str">
        <f t="shared" si="3"/>
        <v/>
      </c>
      <c r="AL62" s="10" t="str">
        <f t="shared" si="4"/>
        <v/>
      </c>
    </row>
    <row r="63" spans="4:38">
      <c r="D63" s="12"/>
      <c r="E63" s="12"/>
      <c r="F63" s="12"/>
      <c r="G63" s="12"/>
      <c r="M63" s="12"/>
      <c r="AA63" s="12"/>
      <c r="AG63" s="10" t="str">
        <f t="shared" si="2"/>
        <v/>
      </c>
      <c r="AH63" s="10" t="str">
        <f t="shared" si="0"/>
        <v/>
      </c>
      <c r="AI63" s="10" t="str">
        <f>IF(A63&lt;&gt;"",IF(U63="Abu Dhabi", VLOOKUP('Active List'!AG63,Parameters!$B$3:$C$6,2,1), VLOOKUP('Active List'!AG63,Parameters!$B$8:$C$15,2,1)), "")</f>
        <v/>
      </c>
      <c r="AJ63" s="10" t="str">
        <f t="shared" si="1"/>
        <v/>
      </c>
      <c r="AK63" s="10" t="str">
        <f t="shared" si="3"/>
        <v/>
      </c>
      <c r="AL63" s="10" t="str">
        <f t="shared" si="4"/>
        <v/>
      </c>
    </row>
    <row r="64" spans="4:38">
      <c r="D64" s="12"/>
      <c r="E64" s="12"/>
      <c r="F64" s="12"/>
      <c r="G64" s="12"/>
      <c r="M64" s="12"/>
      <c r="Z64" s="13"/>
      <c r="AA64" s="12"/>
      <c r="AG64" s="10" t="str">
        <f t="shared" si="2"/>
        <v/>
      </c>
      <c r="AH64" s="10" t="str">
        <f t="shared" si="0"/>
        <v/>
      </c>
      <c r="AI64" s="10" t="str">
        <f>IF(A64&lt;&gt;"",IF(U64="Abu Dhabi", VLOOKUP('Active List'!AG64,Parameters!$B$3:$C$6,2,1), VLOOKUP('Active List'!AG64,Parameters!$B$8:$C$15,2,1)), "")</f>
        <v/>
      </c>
      <c r="AJ64" s="10" t="str">
        <f t="shared" si="1"/>
        <v/>
      </c>
      <c r="AK64" s="10" t="str">
        <f t="shared" si="3"/>
        <v/>
      </c>
      <c r="AL64" s="10" t="str">
        <f t="shared" si="4"/>
        <v/>
      </c>
    </row>
    <row r="65" spans="4:38">
      <c r="D65" s="12"/>
      <c r="E65" s="12"/>
      <c r="F65" s="12"/>
      <c r="G65" s="12"/>
      <c r="M65" s="12"/>
      <c r="AA65" s="12"/>
      <c r="AG65" s="10" t="str">
        <f t="shared" si="2"/>
        <v/>
      </c>
      <c r="AH65" s="10" t="str">
        <f t="shared" si="0"/>
        <v/>
      </c>
      <c r="AI65" s="10" t="str">
        <f>IF(A65&lt;&gt;"",IF(U65="Abu Dhabi", VLOOKUP('Active List'!AG65,Parameters!$B$3:$C$6,2,1), VLOOKUP('Active List'!AG65,Parameters!$B$8:$C$15,2,1)), "")</f>
        <v/>
      </c>
      <c r="AJ65" s="10" t="str">
        <f t="shared" si="1"/>
        <v/>
      </c>
      <c r="AK65" s="10" t="str">
        <f t="shared" si="3"/>
        <v/>
      </c>
      <c r="AL65" s="10" t="str">
        <f t="shared" si="4"/>
        <v/>
      </c>
    </row>
    <row r="66" spans="4:38">
      <c r="D66" s="12"/>
      <c r="E66" s="12"/>
      <c r="F66" s="12"/>
      <c r="G66" s="12"/>
      <c r="M66" s="12"/>
      <c r="AA66" s="12"/>
      <c r="AG66" s="10" t="str">
        <f t="shared" si="2"/>
        <v/>
      </c>
      <c r="AH66" s="10" t="str">
        <f t="shared" ref="AH66:AH129" si="5">IF(A66&lt;&gt;"", IF(U66="Abu Dhabi", IF(P66="Employee", "Employee", "Dependent"), "Employee or Dependent"), "")</f>
        <v/>
      </c>
      <c r="AI66" s="10" t="str">
        <f>IF(A66&lt;&gt;"",IF(U66="Abu Dhabi", VLOOKUP('Active List'!AG66,Parameters!$B$3:$C$6,2,1), VLOOKUP('Active List'!AG66,Parameters!$B$8:$C$15,2,1)), "")</f>
        <v/>
      </c>
      <c r="AJ66" s="10" t="str">
        <f t="shared" ref="AJ66:AJ129" si="6">IF(A66&lt;&gt;"", IF(AND(N66="Female",Q66="Married",AND(AG66&gt;=18,AG66&lt;51)),"Yes","No"), "")</f>
        <v/>
      </c>
      <c r="AK66" s="10" t="str">
        <f t="shared" si="3"/>
        <v/>
      </c>
      <c r="AL66" s="10" t="str">
        <f t="shared" si="4"/>
        <v/>
      </c>
    </row>
    <row r="67" spans="4:38">
      <c r="D67" s="12"/>
      <c r="E67" s="12"/>
      <c r="F67" s="12"/>
      <c r="G67" s="12"/>
      <c r="M67" s="12"/>
      <c r="AA67" s="12"/>
      <c r="AG67" s="10" t="str">
        <f t="shared" ref="AG67:AG130" si="7">IF(A67&lt;&gt;"", (ROUNDDOWN((E67-M67)/365.25,0)),"")</f>
        <v/>
      </c>
      <c r="AH67" s="10" t="str">
        <f t="shared" si="5"/>
        <v/>
      </c>
      <c r="AI67" s="10" t="str">
        <f>IF(A67&lt;&gt;"",IF(U67="Abu Dhabi", VLOOKUP('Active List'!AG67,Parameters!$B$3:$C$6,2,1), VLOOKUP('Active List'!AG67,Parameters!$B$8:$C$15,2,1)), "")</f>
        <v/>
      </c>
      <c r="AJ67" s="10" t="str">
        <f t="shared" si="6"/>
        <v/>
      </c>
      <c r="AK67" s="10" t="str">
        <f t="shared" ref="AK67:AK130" si="8">IF(A67&lt;&gt;"", _xlfn.CONCAT(LEFT(R67,6), IF(U67="Abu Dhabi", "AUH", "DXB OR NE")), "")</f>
        <v/>
      </c>
      <c r="AL67" s="10" t="str">
        <f t="shared" ref="AL67:AL130" si="9">_xlfn.CONCAT(AK67,AH67,AI67)</f>
        <v/>
      </c>
    </row>
    <row r="68" spans="4:38">
      <c r="D68" s="12"/>
      <c r="E68" s="12"/>
      <c r="F68" s="12"/>
      <c r="G68" s="12"/>
      <c r="M68" s="12"/>
      <c r="AA68" s="12"/>
      <c r="AG68" s="10" t="str">
        <f t="shared" si="7"/>
        <v/>
      </c>
      <c r="AH68" s="10" t="str">
        <f t="shared" si="5"/>
        <v/>
      </c>
      <c r="AI68" s="10" t="str">
        <f>IF(A68&lt;&gt;"",IF(U68="Abu Dhabi", VLOOKUP('Active List'!AG68,Parameters!$B$3:$C$6,2,1), VLOOKUP('Active List'!AG68,Parameters!$B$8:$C$15,2,1)), "")</f>
        <v/>
      </c>
      <c r="AJ68" s="10" t="str">
        <f t="shared" si="6"/>
        <v/>
      </c>
      <c r="AK68" s="10" t="str">
        <f t="shared" si="8"/>
        <v/>
      </c>
      <c r="AL68" s="10" t="str">
        <f t="shared" si="9"/>
        <v/>
      </c>
    </row>
    <row r="69" spans="4:38">
      <c r="D69" s="12"/>
      <c r="E69" s="12"/>
      <c r="F69" s="12"/>
      <c r="G69" s="12"/>
      <c r="M69" s="12"/>
      <c r="AA69" s="12"/>
      <c r="AG69" s="10" t="str">
        <f t="shared" si="7"/>
        <v/>
      </c>
      <c r="AH69" s="10" t="str">
        <f t="shared" si="5"/>
        <v/>
      </c>
      <c r="AI69" s="10" t="str">
        <f>IF(A69&lt;&gt;"",IF(U69="Abu Dhabi", VLOOKUP('Active List'!AG69,Parameters!$B$3:$C$6,2,1), VLOOKUP('Active List'!AG69,Parameters!$B$8:$C$15,2,1)), "")</f>
        <v/>
      </c>
      <c r="AJ69" s="10" t="str">
        <f t="shared" si="6"/>
        <v/>
      </c>
      <c r="AK69" s="10" t="str">
        <f t="shared" si="8"/>
        <v/>
      </c>
      <c r="AL69" s="10" t="str">
        <f t="shared" si="9"/>
        <v/>
      </c>
    </row>
    <row r="70" spans="4:38">
      <c r="D70" s="12"/>
      <c r="E70" s="12"/>
      <c r="F70" s="12"/>
      <c r="G70" s="12"/>
      <c r="M70" s="12"/>
      <c r="AA70" s="12"/>
      <c r="AG70" s="10" t="str">
        <f t="shared" si="7"/>
        <v/>
      </c>
      <c r="AH70" s="10" t="str">
        <f t="shared" si="5"/>
        <v/>
      </c>
      <c r="AI70" s="10" t="str">
        <f>IF(A70&lt;&gt;"",IF(U70="Abu Dhabi", VLOOKUP('Active List'!AG70,Parameters!$B$3:$C$6,2,1), VLOOKUP('Active List'!AG70,Parameters!$B$8:$C$15,2,1)), "")</f>
        <v/>
      </c>
      <c r="AJ70" s="10" t="str">
        <f t="shared" si="6"/>
        <v/>
      </c>
      <c r="AK70" s="10" t="str">
        <f t="shared" si="8"/>
        <v/>
      </c>
      <c r="AL70" s="10" t="str">
        <f t="shared" si="9"/>
        <v/>
      </c>
    </row>
    <row r="71" spans="4:38">
      <c r="D71" s="12"/>
      <c r="E71" s="12"/>
      <c r="F71" s="12"/>
      <c r="G71" s="12"/>
      <c r="M71" s="12"/>
      <c r="AA71" s="12"/>
      <c r="AG71" s="10" t="str">
        <f t="shared" si="7"/>
        <v/>
      </c>
      <c r="AH71" s="10" t="str">
        <f t="shared" si="5"/>
        <v/>
      </c>
      <c r="AI71" s="10" t="str">
        <f>IF(A71&lt;&gt;"",IF(U71="Abu Dhabi", VLOOKUP('Active List'!AG71,Parameters!$B$3:$C$6,2,1), VLOOKUP('Active List'!AG71,Parameters!$B$8:$C$15,2,1)), "")</f>
        <v/>
      </c>
      <c r="AJ71" s="10" t="str">
        <f t="shared" si="6"/>
        <v/>
      </c>
      <c r="AK71" s="10" t="str">
        <f t="shared" si="8"/>
        <v/>
      </c>
      <c r="AL71" s="10" t="str">
        <f t="shared" si="9"/>
        <v/>
      </c>
    </row>
    <row r="72" spans="4:38">
      <c r="D72" s="12"/>
      <c r="E72" s="12"/>
      <c r="F72" s="12"/>
      <c r="G72" s="12"/>
      <c r="M72" s="12"/>
      <c r="AA72" s="12"/>
      <c r="AG72" s="10" t="str">
        <f t="shared" si="7"/>
        <v/>
      </c>
      <c r="AH72" s="10" t="str">
        <f t="shared" si="5"/>
        <v/>
      </c>
      <c r="AI72" s="10" t="str">
        <f>IF(A72&lt;&gt;"",IF(U72="Abu Dhabi", VLOOKUP('Active List'!AG72,Parameters!$B$3:$C$6,2,1), VLOOKUP('Active List'!AG72,Parameters!$B$8:$C$15,2,1)), "")</f>
        <v/>
      </c>
      <c r="AJ72" s="10" t="str">
        <f t="shared" si="6"/>
        <v/>
      </c>
      <c r="AK72" s="10" t="str">
        <f t="shared" si="8"/>
        <v/>
      </c>
      <c r="AL72" s="10" t="str">
        <f t="shared" si="9"/>
        <v/>
      </c>
    </row>
    <row r="73" spans="4:38">
      <c r="D73" s="12"/>
      <c r="E73" s="12"/>
      <c r="F73" s="12"/>
      <c r="G73" s="12"/>
      <c r="M73" s="12"/>
      <c r="AA73" s="12"/>
      <c r="AG73" s="10" t="str">
        <f t="shared" si="7"/>
        <v/>
      </c>
      <c r="AH73" s="10" t="str">
        <f t="shared" si="5"/>
        <v/>
      </c>
      <c r="AI73" s="10" t="str">
        <f>IF(A73&lt;&gt;"",IF(U73="Abu Dhabi", VLOOKUP('Active List'!AG73,Parameters!$B$3:$C$6,2,1), VLOOKUP('Active List'!AG73,Parameters!$B$8:$C$15,2,1)), "")</f>
        <v/>
      </c>
      <c r="AJ73" s="10" t="str">
        <f t="shared" si="6"/>
        <v/>
      </c>
      <c r="AK73" s="10" t="str">
        <f t="shared" si="8"/>
        <v/>
      </c>
      <c r="AL73" s="10" t="str">
        <f t="shared" si="9"/>
        <v/>
      </c>
    </row>
    <row r="74" spans="4:38">
      <c r="D74" s="12"/>
      <c r="E74" s="12"/>
      <c r="F74" s="12"/>
      <c r="G74" s="12"/>
      <c r="M74" s="12"/>
      <c r="AA74" s="12"/>
      <c r="AG74" s="10" t="str">
        <f t="shared" si="7"/>
        <v/>
      </c>
      <c r="AH74" s="10" t="str">
        <f t="shared" si="5"/>
        <v/>
      </c>
      <c r="AI74" s="10" t="str">
        <f>IF(A74&lt;&gt;"",IF(U74="Abu Dhabi", VLOOKUP('Active List'!AG74,Parameters!$B$3:$C$6,2,1), VLOOKUP('Active List'!AG74,Parameters!$B$8:$C$15,2,1)), "")</f>
        <v/>
      </c>
      <c r="AJ74" s="10" t="str">
        <f t="shared" si="6"/>
        <v/>
      </c>
      <c r="AK74" s="10" t="str">
        <f t="shared" si="8"/>
        <v/>
      </c>
      <c r="AL74" s="10" t="str">
        <f t="shared" si="9"/>
        <v/>
      </c>
    </row>
    <row r="75" spans="4:38">
      <c r="D75" s="12"/>
      <c r="E75" s="12"/>
      <c r="F75" s="12"/>
      <c r="G75" s="12"/>
      <c r="M75" s="12"/>
      <c r="AA75" s="12"/>
      <c r="AG75" s="10" t="str">
        <f t="shared" si="7"/>
        <v/>
      </c>
      <c r="AH75" s="10" t="str">
        <f t="shared" si="5"/>
        <v/>
      </c>
      <c r="AI75" s="10" t="str">
        <f>IF(A75&lt;&gt;"",IF(U75="Abu Dhabi", VLOOKUP('Active List'!AG75,Parameters!$B$3:$C$6,2,1), VLOOKUP('Active List'!AG75,Parameters!$B$8:$C$15,2,1)), "")</f>
        <v/>
      </c>
      <c r="AJ75" s="10" t="str">
        <f t="shared" si="6"/>
        <v/>
      </c>
      <c r="AK75" s="10" t="str">
        <f t="shared" si="8"/>
        <v/>
      </c>
      <c r="AL75" s="10" t="str">
        <f t="shared" si="9"/>
        <v/>
      </c>
    </row>
    <row r="76" spans="4:38">
      <c r="D76" s="12"/>
      <c r="E76" s="12"/>
      <c r="F76" s="12"/>
      <c r="G76" s="12"/>
      <c r="M76" s="12"/>
      <c r="AA76" s="12"/>
      <c r="AG76" s="10" t="str">
        <f t="shared" si="7"/>
        <v/>
      </c>
      <c r="AH76" s="10" t="str">
        <f t="shared" si="5"/>
        <v/>
      </c>
      <c r="AI76" s="10" t="str">
        <f>IF(A76&lt;&gt;"",IF(U76="Abu Dhabi", VLOOKUP('Active List'!AG76,Parameters!$B$3:$C$6,2,1), VLOOKUP('Active List'!AG76,Parameters!$B$8:$C$15,2,1)), "")</f>
        <v/>
      </c>
      <c r="AJ76" s="10" t="str">
        <f t="shared" si="6"/>
        <v/>
      </c>
      <c r="AK76" s="10" t="str">
        <f t="shared" si="8"/>
        <v/>
      </c>
      <c r="AL76" s="10" t="str">
        <f t="shared" si="9"/>
        <v/>
      </c>
    </row>
    <row r="77" spans="4:38">
      <c r="D77" s="12"/>
      <c r="E77" s="12"/>
      <c r="F77" s="12"/>
      <c r="G77" s="12"/>
      <c r="M77" s="12"/>
      <c r="AA77" s="12"/>
      <c r="AG77" s="10" t="str">
        <f t="shared" si="7"/>
        <v/>
      </c>
      <c r="AH77" s="10" t="str">
        <f t="shared" si="5"/>
        <v/>
      </c>
      <c r="AI77" s="10" t="str">
        <f>IF(A77&lt;&gt;"",IF(U77="Abu Dhabi", VLOOKUP('Active List'!AG77,Parameters!$B$3:$C$6,2,1), VLOOKUP('Active List'!AG77,Parameters!$B$8:$C$15,2,1)), "")</f>
        <v/>
      </c>
      <c r="AJ77" s="10" t="str">
        <f t="shared" si="6"/>
        <v/>
      </c>
      <c r="AK77" s="10" t="str">
        <f t="shared" si="8"/>
        <v/>
      </c>
      <c r="AL77" s="10" t="str">
        <f t="shared" si="9"/>
        <v/>
      </c>
    </row>
    <row r="78" spans="4:38">
      <c r="D78" s="12"/>
      <c r="E78" s="12"/>
      <c r="F78" s="12"/>
      <c r="G78" s="12"/>
      <c r="M78" s="12"/>
      <c r="Z78" s="13"/>
      <c r="AA78" s="12"/>
      <c r="AG78" s="10" t="str">
        <f t="shared" si="7"/>
        <v/>
      </c>
      <c r="AH78" s="10" t="str">
        <f t="shared" si="5"/>
        <v/>
      </c>
      <c r="AI78" s="10" t="str">
        <f>IF(A78&lt;&gt;"",IF(U78="Abu Dhabi", VLOOKUP('Active List'!AG78,Parameters!$B$3:$C$6,2,1), VLOOKUP('Active List'!AG78,Parameters!$B$8:$C$15,2,1)), "")</f>
        <v/>
      </c>
      <c r="AJ78" s="10" t="str">
        <f t="shared" si="6"/>
        <v/>
      </c>
      <c r="AK78" s="10" t="str">
        <f t="shared" si="8"/>
        <v/>
      </c>
      <c r="AL78" s="10" t="str">
        <f t="shared" si="9"/>
        <v/>
      </c>
    </row>
    <row r="79" spans="4:38">
      <c r="D79" s="12"/>
      <c r="E79" s="12"/>
      <c r="F79" s="12"/>
      <c r="G79" s="12"/>
      <c r="M79" s="12"/>
      <c r="AA79" s="12"/>
      <c r="AG79" s="10" t="str">
        <f t="shared" si="7"/>
        <v/>
      </c>
      <c r="AH79" s="10" t="str">
        <f t="shared" si="5"/>
        <v/>
      </c>
      <c r="AI79" s="10" t="str">
        <f>IF(A79&lt;&gt;"",IF(U79="Abu Dhabi", VLOOKUP('Active List'!AG79,Parameters!$B$3:$C$6,2,1), VLOOKUP('Active List'!AG79,Parameters!$B$8:$C$15,2,1)), "")</f>
        <v/>
      </c>
      <c r="AJ79" s="10" t="str">
        <f t="shared" si="6"/>
        <v/>
      </c>
      <c r="AK79" s="10" t="str">
        <f t="shared" si="8"/>
        <v/>
      </c>
      <c r="AL79" s="10" t="str">
        <f t="shared" si="9"/>
        <v/>
      </c>
    </row>
    <row r="80" spans="4:38">
      <c r="D80" s="12"/>
      <c r="E80" s="12"/>
      <c r="F80" s="12"/>
      <c r="G80" s="12"/>
      <c r="M80" s="12"/>
      <c r="AA80" s="12"/>
      <c r="AG80" s="10" t="str">
        <f t="shared" si="7"/>
        <v/>
      </c>
      <c r="AH80" s="10" t="str">
        <f t="shared" si="5"/>
        <v/>
      </c>
      <c r="AI80" s="10" t="str">
        <f>IF(A80&lt;&gt;"",IF(U80="Abu Dhabi", VLOOKUP('Active List'!AG80,Parameters!$B$3:$C$6,2,1), VLOOKUP('Active List'!AG80,Parameters!$B$8:$C$15,2,1)), "")</f>
        <v/>
      </c>
      <c r="AJ80" s="10" t="str">
        <f t="shared" si="6"/>
        <v/>
      </c>
      <c r="AK80" s="10" t="str">
        <f t="shared" si="8"/>
        <v/>
      </c>
      <c r="AL80" s="10" t="str">
        <f t="shared" si="9"/>
        <v/>
      </c>
    </row>
    <row r="81" spans="4:38">
      <c r="D81" s="12"/>
      <c r="E81" s="12"/>
      <c r="F81" s="12"/>
      <c r="G81" s="12"/>
      <c r="M81" s="12"/>
      <c r="AA81" s="12"/>
      <c r="AG81" s="10" t="str">
        <f t="shared" si="7"/>
        <v/>
      </c>
      <c r="AH81" s="10" t="str">
        <f t="shared" si="5"/>
        <v/>
      </c>
      <c r="AI81" s="10" t="str">
        <f>IF(A81&lt;&gt;"",IF(U81="Abu Dhabi", VLOOKUP('Active List'!AG81,Parameters!$B$3:$C$6,2,1), VLOOKUP('Active List'!AG81,Parameters!$B$8:$C$15,2,1)), "")</f>
        <v/>
      </c>
      <c r="AJ81" s="10" t="str">
        <f t="shared" si="6"/>
        <v/>
      </c>
      <c r="AK81" s="10" t="str">
        <f t="shared" si="8"/>
        <v/>
      </c>
      <c r="AL81" s="10" t="str">
        <f t="shared" si="9"/>
        <v/>
      </c>
    </row>
    <row r="82" spans="4:38">
      <c r="D82" s="12"/>
      <c r="E82" s="12"/>
      <c r="F82" s="12"/>
      <c r="G82" s="12"/>
      <c r="M82" s="12"/>
      <c r="AA82" s="12"/>
      <c r="AG82" s="10" t="str">
        <f t="shared" si="7"/>
        <v/>
      </c>
      <c r="AH82" s="10" t="str">
        <f t="shared" si="5"/>
        <v/>
      </c>
      <c r="AI82" s="10" t="str">
        <f>IF(A82&lt;&gt;"",IF(U82="Abu Dhabi", VLOOKUP('Active List'!AG82,Parameters!$B$3:$C$6,2,1), VLOOKUP('Active List'!AG82,Parameters!$B$8:$C$15,2,1)), "")</f>
        <v/>
      </c>
      <c r="AJ82" s="10" t="str">
        <f t="shared" si="6"/>
        <v/>
      </c>
      <c r="AK82" s="10" t="str">
        <f t="shared" si="8"/>
        <v/>
      </c>
      <c r="AL82" s="10" t="str">
        <f t="shared" si="9"/>
        <v/>
      </c>
    </row>
    <row r="83" spans="4:38">
      <c r="D83" s="12"/>
      <c r="E83" s="12"/>
      <c r="F83" s="12"/>
      <c r="G83" s="12"/>
      <c r="M83" s="12"/>
      <c r="AA83" s="12"/>
      <c r="AG83" s="10" t="str">
        <f t="shared" si="7"/>
        <v/>
      </c>
      <c r="AH83" s="10" t="str">
        <f t="shared" si="5"/>
        <v/>
      </c>
      <c r="AI83" s="10" t="str">
        <f>IF(A83&lt;&gt;"",IF(U83="Abu Dhabi", VLOOKUP('Active List'!AG83,Parameters!$B$3:$C$6,2,1), VLOOKUP('Active List'!AG83,Parameters!$B$8:$C$15,2,1)), "")</f>
        <v/>
      </c>
      <c r="AJ83" s="10" t="str">
        <f t="shared" si="6"/>
        <v/>
      </c>
      <c r="AK83" s="10" t="str">
        <f t="shared" si="8"/>
        <v/>
      </c>
      <c r="AL83" s="10" t="str">
        <f t="shared" si="9"/>
        <v/>
      </c>
    </row>
    <row r="84" spans="4:38">
      <c r="D84" s="12"/>
      <c r="E84" s="12"/>
      <c r="F84" s="12"/>
      <c r="G84" s="12"/>
      <c r="M84" s="12"/>
      <c r="AA84" s="12"/>
      <c r="AG84" s="10" t="str">
        <f t="shared" si="7"/>
        <v/>
      </c>
      <c r="AH84" s="10" t="str">
        <f t="shared" si="5"/>
        <v/>
      </c>
      <c r="AI84" s="10" t="str">
        <f>IF(A84&lt;&gt;"",IF(U84="Abu Dhabi", VLOOKUP('Active List'!AG84,Parameters!$B$3:$C$6,2,1), VLOOKUP('Active List'!AG84,Parameters!$B$8:$C$15,2,1)), "")</f>
        <v/>
      </c>
      <c r="AJ84" s="10" t="str">
        <f t="shared" si="6"/>
        <v/>
      </c>
      <c r="AK84" s="10" t="str">
        <f t="shared" si="8"/>
        <v/>
      </c>
      <c r="AL84" s="10" t="str">
        <f t="shared" si="9"/>
        <v/>
      </c>
    </row>
    <row r="85" spans="4:38">
      <c r="D85" s="12"/>
      <c r="E85" s="12"/>
      <c r="F85" s="12"/>
      <c r="G85" s="12"/>
      <c r="M85" s="12"/>
      <c r="AA85" s="12"/>
      <c r="AG85" s="10" t="str">
        <f t="shared" si="7"/>
        <v/>
      </c>
      <c r="AH85" s="10" t="str">
        <f t="shared" si="5"/>
        <v/>
      </c>
      <c r="AI85" s="10" t="str">
        <f>IF(A85&lt;&gt;"",IF(U85="Abu Dhabi", VLOOKUP('Active List'!AG85,Parameters!$B$3:$C$6,2,1), VLOOKUP('Active List'!AG85,Parameters!$B$8:$C$15,2,1)), "")</f>
        <v/>
      </c>
      <c r="AJ85" s="10" t="str">
        <f t="shared" si="6"/>
        <v/>
      </c>
      <c r="AK85" s="10" t="str">
        <f t="shared" si="8"/>
        <v/>
      </c>
      <c r="AL85" s="10" t="str">
        <f t="shared" si="9"/>
        <v/>
      </c>
    </row>
    <row r="86" spans="4:38">
      <c r="D86" s="12"/>
      <c r="E86" s="12"/>
      <c r="F86" s="12"/>
      <c r="G86" s="12"/>
      <c r="M86" s="12"/>
      <c r="AA86" s="12"/>
      <c r="AG86" s="10" t="str">
        <f t="shared" si="7"/>
        <v/>
      </c>
      <c r="AH86" s="10" t="str">
        <f t="shared" si="5"/>
        <v/>
      </c>
      <c r="AI86" s="10" t="str">
        <f>IF(A86&lt;&gt;"",IF(U86="Abu Dhabi", VLOOKUP('Active List'!AG86,Parameters!$B$3:$C$6,2,1), VLOOKUP('Active List'!AG86,Parameters!$B$8:$C$15,2,1)), "")</f>
        <v/>
      </c>
      <c r="AJ86" s="10" t="str">
        <f t="shared" si="6"/>
        <v/>
      </c>
      <c r="AK86" s="10" t="str">
        <f t="shared" si="8"/>
        <v/>
      </c>
      <c r="AL86" s="10" t="str">
        <f t="shared" si="9"/>
        <v/>
      </c>
    </row>
    <row r="87" spans="4:38">
      <c r="D87" s="12"/>
      <c r="E87" s="12"/>
      <c r="F87" s="12"/>
      <c r="G87" s="12"/>
      <c r="M87" s="12"/>
      <c r="AA87" s="12"/>
      <c r="AG87" s="10" t="str">
        <f t="shared" si="7"/>
        <v/>
      </c>
      <c r="AH87" s="10" t="str">
        <f t="shared" si="5"/>
        <v/>
      </c>
      <c r="AI87" s="10" t="str">
        <f>IF(A87&lt;&gt;"",IF(U87="Abu Dhabi", VLOOKUP('Active List'!AG87,Parameters!$B$3:$C$6,2,1), VLOOKUP('Active List'!AG87,Parameters!$B$8:$C$15,2,1)), "")</f>
        <v/>
      </c>
      <c r="AJ87" s="10" t="str">
        <f t="shared" si="6"/>
        <v/>
      </c>
      <c r="AK87" s="10" t="str">
        <f t="shared" si="8"/>
        <v/>
      </c>
      <c r="AL87" s="10" t="str">
        <f t="shared" si="9"/>
        <v/>
      </c>
    </row>
    <row r="88" spans="4:38">
      <c r="D88" s="12"/>
      <c r="E88" s="12"/>
      <c r="F88" s="12"/>
      <c r="G88" s="12"/>
      <c r="M88" s="12"/>
      <c r="AA88" s="12"/>
      <c r="AG88" s="10" t="str">
        <f t="shared" si="7"/>
        <v/>
      </c>
      <c r="AH88" s="10" t="str">
        <f t="shared" si="5"/>
        <v/>
      </c>
      <c r="AI88" s="10" t="str">
        <f>IF(A88&lt;&gt;"",IF(U88="Abu Dhabi", VLOOKUP('Active List'!AG88,Parameters!$B$3:$C$6,2,1), VLOOKUP('Active List'!AG88,Parameters!$B$8:$C$15,2,1)), "")</f>
        <v/>
      </c>
      <c r="AJ88" s="10" t="str">
        <f t="shared" si="6"/>
        <v/>
      </c>
      <c r="AK88" s="10" t="str">
        <f t="shared" si="8"/>
        <v/>
      </c>
      <c r="AL88" s="10" t="str">
        <f t="shared" si="9"/>
        <v/>
      </c>
    </row>
    <row r="89" spans="4:38">
      <c r="D89" s="12"/>
      <c r="E89" s="12"/>
      <c r="F89" s="12"/>
      <c r="G89" s="12"/>
      <c r="M89" s="12"/>
      <c r="AA89" s="12"/>
      <c r="AG89" s="10" t="str">
        <f t="shared" si="7"/>
        <v/>
      </c>
      <c r="AH89" s="10" t="str">
        <f t="shared" si="5"/>
        <v/>
      </c>
      <c r="AI89" s="10" t="str">
        <f>IF(A89&lt;&gt;"",IF(U89="Abu Dhabi", VLOOKUP('Active List'!AG89,Parameters!$B$3:$C$6,2,1), VLOOKUP('Active List'!AG89,Parameters!$B$8:$C$15,2,1)), "")</f>
        <v/>
      </c>
      <c r="AJ89" s="10" t="str">
        <f t="shared" si="6"/>
        <v/>
      </c>
      <c r="AK89" s="10" t="str">
        <f t="shared" si="8"/>
        <v/>
      </c>
      <c r="AL89" s="10" t="str">
        <f t="shared" si="9"/>
        <v/>
      </c>
    </row>
    <row r="90" spans="4:38">
      <c r="D90" s="12"/>
      <c r="E90" s="12"/>
      <c r="F90" s="12"/>
      <c r="G90" s="12"/>
      <c r="M90" s="12"/>
      <c r="AA90" s="12"/>
      <c r="AG90" s="10" t="str">
        <f t="shared" si="7"/>
        <v/>
      </c>
      <c r="AH90" s="10" t="str">
        <f t="shared" si="5"/>
        <v/>
      </c>
      <c r="AI90" s="10" t="str">
        <f>IF(A90&lt;&gt;"",IF(U90="Abu Dhabi", VLOOKUP('Active List'!AG90,Parameters!$B$3:$C$6,2,1), VLOOKUP('Active List'!AG90,Parameters!$B$8:$C$15,2,1)), "")</f>
        <v/>
      </c>
      <c r="AJ90" s="10" t="str">
        <f t="shared" si="6"/>
        <v/>
      </c>
      <c r="AK90" s="10" t="str">
        <f t="shared" si="8"/>
        <v/>
      </c>
      <c r="AL90" s="10" t="str">
        <f t="shared" si="9"/>
        <v/>
      </c>
    </row>
    <row r="91" spans="4:38">
      <c r="D91" s="12"/>
      <c r="E91" s="12"/>
      <c r="F91" s="12"/>
      <c r="G91" s="12"/>
      <c r="M91" s="12"/>
      <c r="AA91" s="12"/>
      <c r="AG91" s="10" t="str">
        <f t="shared" si="7"/>
        <v/>
      </c>
      <c r="AH91" s="10" t="str">
        <f t="shared" si="5"/>
        <v/>
      </c>
      <c r="AI91" s="10" t="str">
        <f>IF(A91&lt;&gt;"",IF(U91="Abu Dhabi", VLOOKUP('Active List'!AG91,Parameters!$B$3:$C$6,2,1), VLOOKUP('Active List'!AG91,Parameters!$B$8:$C$15,2,1)), "")</f>
        <v/>
      </c>
      <c r="AJ91" s="10" t="str">
        <f t="shared" si="6"/>
        <v/>
      </c>
      <c r="AK91" s="10" t="str">
        <f t="shared" si="8"/>
        <v/>
      </c>
      <c r="AL91" s="10" t="str">
        <f t="shared" si="9"/>
        <v/>
      </c>
    </row>
    <row r="92" spans="4:38">
      <c r="D92" s="12"/>
      <c r="E92" s="12"/>
      <c r="F92" s="12"/>
      <c r="G92" s="12"/>
      <c r="M92" s="12"/>
      <c r="AA92" s="12"/>
      <c r="AG92" s="10" t="str">
        <f t="shared" si="7"/>
        <v/>
      </c>
      <c r="AH92" s="10" t="str">
        <f t="shared" si="5"/>
        <v/>
      </c>
      <c r="AI92" s="10" t="str">
        <f>IF(A92&lt;&gt;"",IF(U92="Abu Dhabi", VLOOKUP('Active List'!AG92,Parameters!$B$3:$C$6,2,1), VLOOKUP('Active List'!AG92,Parameters!$B$8:$C$15,2,1)), "")</f>
        <v/>
      </c>
      <c r="AJ92" s="10" t="str">
        <f t="shared" si="6"/>
        <v/>
      </c>
      <c r="AK92" s="10" t="str">
        <f t="shared" si="8"/>
        <v/>
      </c>
      <c r="AL92" s="10" t="str">
        <f t="shared" si="9"/>
        <v/>
      </c>
    </row>
    <row r="93" spans="4:38">
      <c r="D93" s="12"/>
      <c r="E93" s="12"/>
      <c r="F93" s="12"/>
      <c r="G93" s="12"/>
      <c r="M93" s="12"/>
      <c r="AA93" s="12"/>
      <c r="AG93" s="10" t="str">
        <f t="shared" si="7"/>
        <v/>
      </c>
      <c r="AH93" s="10" t="str">
        <f t="shared" si="5"/>
        <v/>
      </c>
      <c r="AI93" s="10" t="str">
        <f>IF(A93&lt;&gt;"",IF(U93="Abu Dhabi", VLOOKUP('Active List'!AG93,Parameters!$B$3:$C$6,2,1), VLOOKUP('Active List'!AG93,Parameters!$B$8:$C$15,2,1)), "")</f>
        <v/>
      </c>
      <c r="AJ93" s="10" t="str">
        <f t="shared" si="6"/>
        <v/>
      </c>
      <c r="AK93" s="10" t="str">
        <f t="shared" si="8"/>
        <v/>
      </c>
      <c r="AL93" s="10" t="str">
        <f t="shared" si="9"/>
        <v/>
      </c>
    </row>
    <row r="94" spans="4:38">
      <c r="D94" s="12"/>
      <c r="E94" s="12"/>
      <c r="F94" s="12"/>
      <c r="G94" s="12"/>
      <c r="M94" s="12"/>
      <c r="AA94" s="12"/>
      <c r="AG94" s="10" t="str">
        <f t="shared" si="7"/>
        <v/>
      </c>
      <c r="AH94" s="10" t="str">
        <f t="shared" si="5"/>
        <v/>
      </c>
      <c r="AI94" s="10" t="str">
        <f>IF(A94&lt;&gt;"",IF(U94="Abu Dhabi", VLOOKUP('Active List'!AG94,Parameters!$B$3:$C$6,2,1), VLOOKUP('Active List'!AG94,Parameters!$B$8:$C$15,2,1)), "")</f>
        <v/>
      </c>
      <c r="AJ94" s="10" t="str">
        <f t="shared" si="6"/>
        <v/>
      </c>
      <c r="AK94" s="10" t="str">
        <f t="shared" si="8"/>
        <v/>
      </c>
      <c r="AL94" s="10" t="str">
        <f t="shared" si="9"/>
        <v/>
      </c>
    </row>
    <row r="95" spans="4:38">
      <c r="D95" s="12"/>
      <c r="E95" s="12"/>
      <c r="F95" s="12"/>
      <c r="G95" s="12"/>
      <c r="M95" s="12"/>
      <c r="AA95" s="12"/>
      <c r="AG95" s="10" t="str">
        <f t="shared" si="7"/>
        <v/>
      </c>
      <c r="AH95" s="10" t="str">
        <f t="shared" si="5"/>
        <v/>
      </c>
      <c r="AI95" s="10" t="str">
        <f>IF(A95&lt;&gt;"",IF(U95="Abu Dhabi", VLOOKUP('Active List'!AG95,Parameters!$B$3:$C$6,2,1), VLOOKUP('Active List'!AG95,Parameters!$B$8:$C$15,2,1)), "")</f>
        <v/>
      </c>
      <c r="AJ95" s="10" t="str">
        <f t="shared" si="6"/>
        <v/>
      </c>
      <c r="AK95" s="10" t="str">
        <f t="shared" si="8"/>
        <v/>
      </c>
      <c r="AL95" s="10" t="str">
        <f t="shared" si="9"/>
        <v/>
      </c>
    </row>
    <row r="96" spans="4:38">
      <c r="D96" s="12"/>
      <c r="E96" s="12"/>
      <c r="F96" s="12"/>
      <c r="G96" s="12"/>
      <c r="M96" s="12"/>
      <c r="AA96" s="12"/>
      <c r="AG96" s="10" t="str">
        <f t="shared" si="7"/>
        <v/>
      </c>
      <c r="AH96" s="10" t="str">
        <f t="shared" si="5"/>
        <v/>
      </c>
      <c r="AI96" s="10" t="str">
        <f>IF(A96&lt;&gt;"",IF(U96="Abu Dhabi", VLOOKUP('Active List'!AG96,Parameters!$B$3:$C$6,2,1), VLOOKUP('Active List'!AG96,Parameters!$B$8:$C$15,2,1)), "")</f>
        <v/>
      </c>
      <c r="AJ96" s="10" t="str">
        <f t="shared" si="6"/>
        <v/>
      </c>
      <c r="AK96" s="10" t="str">
        <f t="shared" si="8"/>
        <v/>
      </c>
      <c r="AL96" s="10" t="str">
        <f t="shared" si="9"/>
        <v/>
      </c>
    </row>
    <row r="97" spans="4:38">
      <c r="D97" s="12"/>
      <c r="E97" s="12"/>
      <c r="F97" s="12"/>
      <c r="G97" s="12"/>
      <c r="M97" s="12"/>
      <c r="AA97" s="12"/>
      <c r="AG97" s="10" t="str">
        <f t="shared" si="7"/>
        <v/>
      </c>
      <c r="AH97" s="10" t="str">
        <f t="shared" si="5"/>
        <v/>
      </c>
      <c r="AI97" s="10" t="str">
        <f>IF(A97&lt;&gt;"",IF(U97="Abu Dhabi", VLOOKUP('Active List'!AG97,Parameters!$B$3:$C$6,2,1), VLOOKUP('Active List'!AG97,Parameters!$B$8:$C$15,2,1)), "")</f>
        <v/>
      </c>
      <c r="AJ97" s="10" t="str">
        <f t="shared" si="6"/>
        <v/>
      </c>
      <c r="AK97" s="10" t="str">
        <f t="shared" si="8"/>
        <v/>
      </c>
      <c r="AL97" s="10" t="str">
        <f t="shared" si="9"/>
        <v/>
      </c>
    </row>
    <row r="98" spans="4:38">
      <c r="D98" s="12"/>
      <c r="E98" s="12"/>
      <c r="F98" s="12"/>
      <c r="G98" s="12"/>
      <c r="M98" s="12"/>
      <c r="AA98" s="12"/>
      <c r="AG98" s="10" t="str">
        <f t="shared" si="7"/>
        <v/>
      </c>
      <c r="AH98" s="10" t="str">
        <f t="shared" si="5"/>
        <v/>
      </c>
      <c r="AI98" s="10" t="str">
        <f>IF(A98&lt;&gt;"",IF(U98="Abu Dhabi", VLOOKUP('Active List'!AG98,Parameters!$B$3:$C$6,2,1), VLOOKUP('Active List'!AG98,Parameters!$B$8:$C$15,2,1)), "")</f>
        <v/>
      </c>
      <c r="AJ98" s="10" t="str">
        <f t="shared" si="6"/>
        <v/>
      </c>
      <c r="AK98" s="10" t="str">
        <f t="shared" si="8"/>
        <v/>
      </c>
      <c r="AL98" s="10" t="str">
        <f t="shared" si="9"/>
        <v/>
      </c>
    </row>
    <row r="99" spans="4:38">
      <c r="D99" s="12"/>
      <c r="E99" s="12"/>
      <c r="F99" s="12"/>
      <c r="G99" s="12"/>
      <c r="M99" s="12"/>
      <c r="AA99" s="12"/>
      <c r="AG99" s="10" t="str">
        <f t="shared" si="7"/>
        <v/>
      </c>
      <c r="AH99" s="10" t="str">
        <f t="shared" si="5"/>
        <v/>
      </c>
      <c r="AI99" s="10" t="str">
        <f>IF(A99&lt;&gt;"",IF(U99="Abu Dhabi", VLOOKUP('Active List'!AG99,Parameters!$B$3:$C$6,2,1), VLOOKUP('Active List'!AG99,Parameters!$B$8:$C$15,2,1)), "")</f>
        <v/>
      </c>
      <c r="AJ99" s="10" t="str">
        <f t="shared" si="6"/>
        <v/>
      </c>
      <c r="AK99" s="10" t="str">
        <f t="shared" si="8"/>
        <v/>
      </c>
      <c r="AL99" s="10" t="str">
        <f t="shared" si="9"/>
        <v/>
      </c>
    </row>
    <row r="100" spans="4:38">
      <c r="D100" s="12"/>
      <c r="E100" s="12"/>
      <c r="F100" s="12"/>
      <c r="G100" s="12"/>
      <c r="M100" s="12"/>
      <c r="AA100" s="12"/>
      <c r="AG100" s="10" t="str">
        <f t="shared" si="7"/>
        <v/>
      </c>
      <c r="AH100" s="10" t="str">
        <f t="shared" si="5"/>
        <v/>
      </c>
      <c r="AI100" s="10" t="str">
        <f>IF(A100&lt;&gt;"",IF(U100="Abu Dhabi", VLOOKUP('Active List'!AG100,Parameters!$B$3:$C$6,2,1), VLOOKUP('Active List'!AG100,Parameters!$B$8:$C$15,2,1)), "")</f>
        <v/>
      </c>
      <c r="AJ100" s="10" t="str">
        <f t="shared" si="6"/>
        <v/>
      </c>
      <c r="AK100" s="10" t="str">
        <f t="shared" si="8"/>
        <v/>
      </c>
      <c r="AL100" s="10" t="str">
        <f t="shared" si="9"/>
        <v/>
      </c>
    </row>
    <row r="101" spans="4:38">
      <c r="D101" s="12"/>
      <c r="E101" s="12"/>
      <c r="F101" s="12"/>
      <c r="G101" s="12"/>
      <c r="M101" s="12"/>
      <c r="Z101" s="13"/>
      <c r="AA101" s="12"/>
      <c r="AG101" s="10" t="str">
        <f t="shared" si="7"/>
        <v/>
      </c>
      <c r="AH101" s="10" t="str">
        <f t="shared" si="5"/>
        <v/>
      </c>
      <c r="AI101" s="10" t="str">
        <f>IF(A101&lt;&gt;"",IF(U101="Abu Dhabi", VLOOKUP('Active List'!AG101,Parameters!$B$3:$C$6,2,1), VLOOKUP('Active List'!AG101,Parameters!$B$8:$C$15,2,1)), "")</f>
        <v/>
      </c>
      <c r="AJ101" s="10" t="str">
        <f t="shared" si="6"/>
        <v/>
      </c>
      <c r="AK101" s="10" t="str">
        <f t="shared" si="8"/>
        <v/>
      </c>
      <c r="AL101" s="10" t="str">
        <f t="shared" si="9"/>
        <v/>
      </c>
    </row>
    <row r="102" spans="4:38">
      <c r="D102" s="12"/>
      <c r="E102" s="12"/>
      <c r="F102" s="12"/>
      <c r="G102" s="12"/>
      <c r="M102" s="12"/>
      <c r="AA102" s="12"/>
      <c r="AG102" s="10" t="str">
        <f t="shared" si="7"/>
        <v/>
      </c>
      <c r="AH102" s="10" t="str">
        <f t="shared" si="5"/>
        <v/>
      </c>
      <c r="AI102" s="10" t="str">
        <f>IF(A102&lt;&gt;"",IF(U102="Abu Dhabi", VLOOKUP('Active List'!AG102,Parameters!$B$3:$C$6,2,1), VLOOKUP('Active List'!AG102,Parameters!$B$8:$C$15,2,1)), "")</f>
        <v/>
      </c>
      <c r="AJ102" s="10" t="str">
        <f t="shared" si="6"/>
        <v/>
      </c>
      <c r="AK102" s="10" t="str">
        <f t="shared" si="8"/>
        <v/>
      </c>
      <c r="AL102" s="10" t="str">
        <f t="shared" si="9"/>
        <v/>
      </c>
    </row>
    <row r="103" spans="4:38">
      <c r="D103" s="12"/>
      <c r="E103" s="12"/>
      <c r="F103" s="12"/>
      <c r="G103" s="12"/>
      <c r="M103" s="12"/>
      <c r="AA103" s="12"/>
      <c r="AG103" s="10" t="str">
        <f t="shared" si="7"/>
        <v/>
      </c>
      <c r="AH103" s="10" t="str">
        <f t="shared" si="5"/>
        <v/>
      </c>
      <c r="AI103" s="10" t="str">
        <f>IF(A103&lt;&gt;"",IF(U103="Abu Dhabi", VLOOKUP('Active List'!AG103,Parameters!$B$3:$C$6,2,1), VLOOKUP('Active List'!AG103,Parameters!$B$8:$C$15,2,1)), "")</f>
        <v/>
      </c>
      <c r="AJ103" s="10" t="str">
        <f t="shared" si="6"/>
        <v/>
      </c>
      <c r="AK103" s="10" t="str">
        <f t="shared" si="8"/>
        <v/>
      </c>
      <c r="AL103" s="10" t="str">
        <f t="shared" si="9"/>
        <v/>
      </c>
    </row>
    <row r="104" spans="4:38">
      <c r="D104" s="12"/>
      <c r="E104" s="12"/>
      <c r="F104" s="12"/>
      <c r="G104" s="12"/>
      <c r="M104" s="12"/>
      <c r="AA104" s="12"/>
      <c r="AG104" s="10" t="str">
        <f t="shared" si="7"/>
        <v/>
      </c>
      <c r="AH104" s="10" t="str">
        <f t="shared" si="5"/>
        <v/>
      </c>
      <c r="AI104" s="10" t="str">
        <f>IF(A104&lt;&gt;"",IF(U104="Abu Dhabi", VLOOKUP('Active List'!AG104,Parameters!$B$3:$C$6,2,1), VLOOKUP('Active List'!AG104,Parameters!$B$8:$C$15,2,1)), "")</f>
        <v/>
      </c>
      <c r="AJ104" s="10" t="str">
        <f t="shared" si="6"/>
        <v/>
      </c>
      <c r="AK104" s="10" t="str">
        <f t="shared" si="8"/>
        <v/>
      </c>
      <c r="AL104" s="10" t="str">
        <f t="shared" si="9"/>
        <v/>
      </c>
    </row>
    <row r="105" spans="4:38">
      <c r="D105" s="12"/>
      <c r="E105" s="12"/>
      <c r="F105" s="12"/>
      <c r="G105" s="12"/>
      <c r="M105" s="12"/>
      <c r="AA105" s="12"/>
      <c r="AG105" s="10" t="str">
        <f t="shared" si="7"/>
        <v/>
      </c>
      <c r="AH105" s="10" t="str">
        <f t="shared" si="5"/>
        <v/>
      </c>
      <c r="AI105" s="10" t="str">
        <f>IF(A105&lt;&gt;"",IF(U105="Abu Dhabi", VLOOKUP('Active List'!AG105,Parameters!$B$3:$C$6,2,1), VLOOKUP('Active List'!AG105,Parameters!$B$8:$C$15,2,1)), "")</f>
        <v/>
      </c>
      <c r="AJ105" s="10" t="str">
        <f t="shared" si="6"/>
        <v/>
      </c>
      <c r="AK105" s="10" t="str">
        <f t="shared" si="8"/>
        <v/>
      </c>
      <c r="AL105" s="10" t="str">
        <f t="shared" si="9"/>
        <v/>
      </c>
    </row>
    <row r="106" spans="4:38">
      <c r="D106" s="12"/>
      <c r="E106" s="12"/>
      <c r="F106" s="12"/>
      <c r="G106" s="12"/>
      <c r="M106" s="12"/>
      <c r="AA106" s="12"/>
      <c r="AG106" s="10" t="str">
        <f t="shared" si="7"/>
        <v/>
      </c>
      <c r="AH106" s="10" t="str">
        <f t="shared" si="5"/>
        <v/>
      </c>
      <c r="AI106" s="10" t="str">
        <f>IF(A106&lt;&gt;"",IF(U106="Abu Dhabi", VLOOKUP('Active List'!AG106,Parameters!$B$3:$C$6,2,1), VLOOKUP('Active List'!AG106,Parameters!$B$8:$C$15,2,1)), "")</f>
        <v/>
      </c>
      <c r="AJ106" s="10" t="str">
        <f t="shared" si="6"/>
        <v/>
      </c>
      <c r="AK106" s="10" t="str">
        <f t="shared" si="8"/>
        <v/>
      </c>
      <c r="AL106" s="10" t="str">
        <f t="shared" si="9"/>
        <v/>
      </c>
    </row>
    <row r="107" spans="4:38">
      <c r="D107" s="12"/>
      <c r="E107" s="12"/>
      <c r="F107" s="12"/>
      <c r="G107" s="12"/>
      <c r="M107" s="12"/>
      <c r="AA107" s="12"/>
      <c r="AG107" s="10" t="str">
        <f t="shared" si="7"/>
        <v/>
      </c>
      <c r="AH107" s="10" t="str">
        <f t="shared" si="5"/>
        <v/>
      </c>
      <c r="AI107" s="10" t="str">
        <f>IF(A107&lt;&gt;"",IF(U107="Abu Dhabi", VLOOKUP('Active List'!AG107,Parameters!$B$3:$C$6,2,1), VLOOKUP('Active List'!AG107,Parameters!$B$8:$C$15,2,1)), "")</f>
        <v/>
      </c>
      <c r="AJ107" s="10" t="str">
        <f t="shared" si="6"/>
        <v/>
      </c>
      <c r="AK107" s="10" t="str">
        <f t="shared" si="8"/>
        <v/>
      </c>
      <c r="AL107" s="10" t="str">
        <f t="shared" si="9"/>
        <v/>
      </c>
    </row>
    <row r="108" spans="4:38">
      <c r="D108" s="12"/>
      <c r="E108" s="12"/>
      <c r="F108" s="12"/>
      <c r="G108" s="12"/>
      <c r="M108" s="12"/>
      <c r="AA108" s="12"/>
      <c r="AG108" s="10" t="str">
        <f t="shared" si="7"/>
        <v/>
      </c>
      <c r="AH108" s="10" t="str">
        <f t="shared" si="5"/>
        <v/>
      </c>
      <c r="AI108" s="10" t="str">
        <f>IF(A108&lt;&gt;"",IF(U108="Abu Dhabi", VLOOKUP('Active List'!AG108,Parameters!$B$3:$C$6,2,1), VLOOKUP('Active List'!AG108,Parameters!$B$8:$C$15,2,1)), "")</f>
        <v/>
      </c>
      <c r="AJ108" s="10" t="str">
        <f t="shared" si="6"/>
        <v/>
      </c>
      <c r="AK108" s="10" t="str">
        <f t="shared" si="8"/>
        <v/>
      </c>
      <c r="AL108" s="10" t="str">
        <f t="shared" si="9"/>
        <v/>
      </c>
    </row>
    <row r="109" spans="4:38">
      <c r="D109" s="12"/>
      <c r="E109" s="12"/>
      <c r="F109" s="12"/>
      <c r="G109" s="12"/>
      <c r="M109" s="12"/>
      <c r="AA109" s="12"/>
      <c r="AG109" s="10" t="str">
        <f t="shared" si="7"/>
        <v/>
      </c>
      <c r="AH109" s="10" t="str">
        <f t="shared" si="5"/>
        <v/>
      </c>
      <c r="AI109" s="10" t="str">
        <f>IF(A109&lt;&gt;"",IF(U109="Abu Dhabi", VLOOKUP('Active List'!AG109,Parameters!$B$3:$C$6,2,1), VLOOKUP('Active List'!AG109,Parameters!$B$8:$C$15,2,1)), "")</f>
        <v/>
      </c>
      <c r="AJ109" s="10" t="str">
        <f t="shared" si="6"/>
        <v/>
      </c>
      <c r="AK109" s="10" t="str">
        <f t="shared" si="8"/>
        <v/>
      </c>
      <c r="AL109" s="10" t="str">
        <f t="shared" si="9"/>
        <v/>
      </c>
    </row>
    <row r="110" spans="4:38">
      <c r="D110" s="12"/>
      <c r="E110" s="12"/>
      <c r="F110" s="12"/>
      <c r="G110" s="12"/>
      <c r="M110" s="12"/>
      <c r="AA110" s="12"/>
      <c r="AG110" s="10" t="str">
        <f t="shared" si="7"/>
        <v/>
      </c>
      <c r="AH110" s="10" t="str">
        <f t="shared" si="5"/>
        <v/>
      </c>
      <c r="AI110" s="10" t="str">
        <f>IF(A110&lt;&gt;"",IF(U110="Abu Dhabi", VLOOKUP('Active List'!AG110,Parameters!$B$3:$C$6,2,1), VLOOKUP('Active List'!AG110,Parameters!$B$8:$C$15,2,1)), "")</f>
        <v/>
      </c>
      <c r="AJ110" s="10" t="str">
        <f t="shared" si="6"/>
        <v/>
      </c>
      <c r="AK110" s="10" t="str">
        <f t="shared" si="8"/>
        <v/>
      </c>
      <c r="AL110" s="10" t="str">
        <f t="shared" si="9"/>
        <v/>
      </c>
    </row>
    <row r="111" spans="4:38">
      <c r="D111" s="12"/>
      <c r="E111" s="12"/>
      <c r="F111" s="12"/>
      <c r="G111" s="12"/>
      <c r="M111" s="12"/>
      <c r="AA111" s="12"/>
      <c r="AG111" s="10" t="str">
        <f t="shared" si="7"/>
        <v/>
      </c>
      <c r="AH111" s="10" t="str">
        <f t="shared" si="5"/>
        <v/>
      </c>
      <c r="AI111" s="10" t="str">
        <f>IF(A111&lt;&gt;"",IF(U111="Abu Dhabi", VLOOKUP('Active List'!AG111,Parameters!$B$3:$C$6,2,1), VLOOKUP('Active List'!AG111,Parameters!$B$8:$C$15,2,1)), "")</f>
        <v/>
      </c>
      <c r="AJ111" s="10" t="str">
        <f t="shared" si="6"/>
        <v/>
      </c>
      <c r="AK111" s="10" t="str">
        <f t="shared" si="8"/>
        <v/>
      </c>
      <c r="AL111" s="10" t="str">
        <f t="shared" si="9"/>
        <v/>
      </c>
    </row>
    <row r="112" spans="4:38">
      <c r="D112" s="12"/>
      <c r="E112" s="12"/>
      <c r="F112" s="12"/>
      <c r="G112" s="12"/>
      <c r="M112" s="12"/>
      <c r="AA112" s="12"/>
      <c r="AG112" s="10" t="str">
        <f t="shared" si="7"/>
        <v/>
      </c>
      <c r="AH112" s="10" t="str">
        <f t="shared" si="5"/>
        <v/>
      </c>
      <c r="AI112" s="10" t="str">
        <f>IF(A112&lt;&gt;"",IF(U112="Abu Dhabi", VLOOKUP('Active List'!AG112,Parameters!$B$3:$C$6,2,1), VLOOKUP('Active List'!AG112,Parameters!$B$8:$C$15,2,1)), "")</f>
        <v/>
      </c>
      <c r="AJ112" s="10" t="str">
        <f t="shared" si="6"/>
        <v/>
      </c>
      <c r="AK112" s="10" t="str">
        <f t="shared" si="8"/>
        <v/>
      </c>
      <c r="AL112" s="10" t="str">
        <f t="shared" si="9"/>
        <v/>
      </c>
    </row>
    <row r="113" spans="4:38">
      <c r="D113" s="12"/>
      <c r="E113" s="12"/>
      <c r="F113" s="12"/>
      <c r="G113" s="12"/>
      <c r="M113" s="12"/>
      <c r="AA113" s="12"/>
      <c r="AG113" s="10" t="str">
        <f t="shared" si="7"/>
        <v/>
      </c>
      <c r="AH113" s="10" t="str">
        <f t="shared" si="5"/>
        <v/>
      </c>
      <c r="AI113" s="10" t="str">
        <f>IF(A113&lt;&gt;"",IF(U113="Abu Dhabi", VLOOKUP('Active List'!AG113,Parameters!$B$3:$C$6,2,1), VLOOKUP('Active List'!AG113,Parameters!$B$8:$C$15,2,1)), "")</f>
        <v/>
      </c>
      <c r="AJ113" s="10" t="str">
        <f t="shared" si="6"/>
        <v/>
      </c>
      <c r="AK113" s="10" t="str">
        <f t="shared" si="8"/>
        <v/>
      </c>
      <c r="AL113" s="10" t="str">
        <f t="shared" si="9"/>
        <v/>
      </c>
    </row>
    <row r="114" spans="4:38">
      <c r="D114" s="12"/>
      <c r="E114" s="12"/>
      <c r="F114" s="12"/>
      <c r="G114" s="12"/>
      <c r="M114" s="12"/>
      <c r="AA114" s="12"/>
      <c r="AG114" s="10" t="str">
        <f t="shared" si="7"/>
        <v/>
      </c>
      <c r="AH114" s="10" t="str">
        <f t="shared" si="5"/>
        <v/>
      </c>
      <c r="AI114" s="10" t="str">
        <f>IF(A114&lt;&gt;"",IF(U114="Abu Dhabi", VLOOKUP('Active List'!AG114,Parameters!$B$3:$C$6,2,1), VLOOKUP('Active List'!AG114,Parameters!$B$8:$C$15,2,1)), "")</f>
        <v/>
      </c>
      <c r="AJ114" s="10" t="str">
        <f t="shared" si="6"/>
        <v/>
      </c>
      <c r="AK114" s="10" t="str">
        <f t="shared" si="8"/>
        <v/>
      </c>
      <c r="AL114" s="10" t="str">
        <f t="shared" si="9"/>
        <v/>
      </c>
    </row>
    <row r="115" spans="4:38">
      <c r="D115" s="12"/>
      <c r="E115" s="12"/>
      <c r="F115" s="12"/>
      <c r="G115" s="12"/>
      <c r="M115" s="12"/>
      <c r="AA115" s="12"/>
      <c r="AG115" s="10" t="str">
        <f t="shared" si="7"/>
        <v/>
      </c>
      <c r="AH115" s="10" t="str">
        <f t="shared" si="5"/>
        <v/>
      </c>
      <c r="AI115" s="10" t="str">
        <f>IF(A115&lt;&gt;"",IF(U115="Abu Dhabi", VLOOKUP('Active List'!AG115,Parameters!$B$3:$C$6,2,1), VLOOKUP('Active List'!AG115,Parameters!$B$8:$C$15,2,1)), "")</f>
        <v/>
      </c>
      <c r="AJ115" s="10" t="str">
        <f t="shared" si="6"/>
        <v/>
      </c>
      <c r="AK115" s="10" t="str">
        <f t="shared" si="8"/>
        <v/>
      </c>
      <c r="AL115" s="10" t="str">
        <f t="shared" si="9"/>
        <v/>
      </c>
    </row>
    <row r="116" spans="4:38">
      <c r="D116" s="12"/>
      <c r="E116" s="12"/>
      <c r="F116" s="12"/>
      <c r="G116" s="12"/>
      <c r="M116" s="12"/>
      <c r="AA116" s="12"/>
      <c r="AG116" s="10" t="str">
        <f t="shared" si="7"/>
        <v/>
      </c>
      <c r="AH116" s="10" t="str">
        <f t="shared" si="5"/>
        <v/>
      </c>
      <c r="AI116" s="10" t="str">
        <f>IF(A116&lt;&gt;"",IF(U116="Abu Dhabi", VLOOKUP('Active List'!AG116,Parameters!$B$3:$C$6,2,1), VLOOKUP('Active List'!AG116,Parameters!$B$8:$C$15,2,1)), "")</f>
        <v/>
      </c>
      <c r="AJ116" s="10" t="str">
        <f t="shared" si="6"/>
        <v/>
      </c>
      <c r="AK116" s="10" t="str">
        <f t="shared" si="8"/>
        <v/>
      </c>
      <c r="AL116" s="10" t="str">
        <f t="shared" si="9"/>
        <v/>
      </c>
    </row>
    <row r="117" spans="4:38">
      <c r="D117" s="12"/>
      <c r="E117" s="12"/>
      <c r="F117" s="12"/>
      <c r="G117" s="12"/>
      <c r="M117" s="12"/>
      <c r="AA117" s="12"/>
      <c r="AG117" s="10" t="str">
        <f t="shared" si="7"/>
        <v/>
      </c>
      <c r="AH117" s="10" t="str">
        <f t="shared" si="5"/>
        <v/>
      </c>
      <c r="AI117" s="10" t="str">
        <f>IF(A117&lt;&gt;"",IF(U117="Abu Dhabi", VLOOKUP('Active List'!AG117,Parameters!$B$3:$C$6,2,1), VLOOKUP('Active List'!AG117,Parameters!$B$8:$C$15,2,1)), "")</f>
        <v/>
      </c>
      <c r="AJ117" s="10" t="str">
        <f t="shared" si="6"/>
        <v/>
      </c>
      <c r="AK117" s="10" t="str">
        <f t="shared" si="8"/>
        <v/>
      </c>
      <c r="AL117" s="10" t="str">
        <f t="shared" si="9"/>
        <v/>
      </c>
    </row>
    <row r="118" spans="4:38">
      <c r="D118" s="12"/>
      <c r="E118" s="12"/>
      <c r="F118" s="12"/>
      <c r="G118" s="12"/>
      <c r="M118" s="12"/>
      <c r="AA118" s="12"/>
      <c r="AG118" s="10" t="str">
        <f t="shared" si="7"/>
        <v/>
      </c>
      <c r="AH118" s="10" t="str">
        <f t="shared" si="5"/>
        <v/>
      </c>
      <c r="AI118" s="10" t="str">
        <f>IF(A118&lt;&gt;"",IF(U118="Abu Dhabi", VLOOKUP('Active List'!AG118,Parameters!$B$3:$C$6,2,1), VLOOKUP('Active List'!AG118,Parameters!$B$8:$C$15,2,1)), "")</f>
        <v/>
      </c>
      <c r="AJ118" s="10" t="str">
        <f t="shared" si="6"/>
        <v/>
      </c>
      <c r="AK118" s="10" t="str">
        <f t="shared" si="8"/>
        <v/>
      </c>
      <c r="AL118" s="10" t="str">
        <f t="shared" si="9"/>
        <v/>
      </c>
    </row>
    <row r="119" spans="4:38">
      <c r="D119" s="12"/>
      <c r="E119" s="12"/>
      <c r="F119" s="12"/>
      <c r="G119" s="12"/>
      <c r="M119" s="12"/>
      <c r="AA119" s="12"/>
      <c r="AG119" s="10" t="str">
        <f t="shared" si="7"/>
        <v/>
      </c>
      <c r="AH119" s="10" t="str">
        <f t="shared" si="5"/>
        <v/>
      </c>
      <c r="AI119" s="10" t="str">
        <f>IF(A119&lt;&gt;"",IF(U119="Abu Dhabi", VLOOKUP('Active List'!AG119,Parameters!$B$3:$C$6,2,1), VLOOKUP('Active List'!AG119,Parameters!$B$8:$C$15,2,1)), "")</f>
        <v/>
      </c>
      <c r="AJ119" s="10" t="str">
        <f t="shared" si="6"/>
        <v/>
      </c>
      <c r="AK119" s="10" t="str">
        <f t="shared" si="8"/>
        <v/>
      </c>
      <c r="AL119" s="10" t="str">
        <f t="shared" si="9"/>
        <v/>
      </c>
    </row>
    <row r="120" spans="4:38">
      <c r="D120" s="12"/>
      <c r="E120" s="12"/>
      <c r="F120" s="12"/>
      <c r="G120" s="12"/>
      <c r="M120" s="12"/>
      <c r="AA120" s="12"/>
      <c r="AG120" s="10" t="str">
        <f t="shared" si="7"/>
        <v/>
      </c>
      <c r="AH120" s="10" t="str">
        <f t="shared" si="5"/>
        <v/>
      </c>
      <c r="AI120" s="10" t="str">
        <f>IF(A120&lt;&gt;"",IF(U120="Abu Dhabi", VLOOKUP('Active List'!AG120,Parameters!$B$3:$C$6,2,1), VLOOKUP('Active List'!AG120,Parameters!$B$8:$C$15,2,1)), "")</f>
        <v/>
      </c>
      <c r="AJ120" s="10" t="str">
        <f t="shared" si="6"/>
        <v/>
      </c>
      <c r="AK120" s="10" t="str">
        <f t="shared" si="8"/>
        <v/>
      </c>
      <c r="AL120" s="10" t="str">
        <f t="shared" si="9"/>
        <v/>
      </c>
    </row>
    <row r="121" spans="4:38">
      <c r="D121" s="12"/>
      <c r="E121" s="12"/>
      <c r="F121" s="12"/>
      <c r="G121" s="12"/>
      <c r="M121" s="12"/>
      <c r="AA121" s="12"/>
      <c r="AG121" s="10" t="str">
        <f t="shared" si="7"/>
        <v/>
      </c>
      <c r="AH121" s="10" t="str">
        <f t="shared" si="5"/>
        <v/>
      </c>
      <c r="AI121" s="10" t="str">
        <f>IF(A121&lt;&gt;"",IF(U121="Abu Dhabi", VLOOKUP('Active List'!AG121,Parameters!$B$3:$C$6,2,1), VLOOKUP('Active List'!AG121,Parameters!$B$8:$C$15,2,1)), "")</f>
        <v/>
      </c>
      <c r="AJ121" s="10" t="str">
        <f t="shared" si="6"/>
        <v/>
      </c>
      <c r="AK121" s="10" t="str">
        <f t="shared" si="8"/>
        <v/>
      </c>
      <c r="AL121" s="10" t="str">
        <f t="shared" si="9"/>
        <v/>
      </c>
    </row>
    <row r="122" spans="4:38">
      <c r="D122" s="12"/>
      <c r="E122" s="12"/>
      <c r="F122" s="12"/>
      <c r="G122" s="12"/>
      <c r="M122" s="12"/>
      <c r="AA122" s="12"/>
      <c r="AG122" s="10" t="str">
        <f t="shared" si="7"/>
        <v/>
      </c>
      <c r="AH122" s="10" t="str">
        <f t="shared" si="5"/>
        <v/>
      </c>
      <c r="AI122" s="10" t="str">
        <f>IF(A122&lt;&gt;"",IF(U122="Abu Dhabi", VLOOKUP('Active List'!AG122,Parameters!$B$3:$C$6,2,1), VLOOKUP('Active List'!AG122,Parameters!$B$8:$C$15,2,1)), "")</f>
        <v/>
      </c>
      <c r="AJ122" s="10" t="str">
        <f t="shared" si="6"/>
        <v/>
      </c>
      <c r="AK122" s="10" t="str">
        <f t="shared" si="8"/>
        <v/>
      </c>
      <c r="AL122" s="10" t="str">
        <f t="shared" si="9"/>
        <v/>
      </c>
    </row>
    <row r="123" spans="4:38">
      <c r="D123" s="12"/>
      <c r="E123" s="12"/>
      <c r="F123" s="12"/>
      <c r="G123" s="12"/>
      <c r="M123" s="12"/>
      <c r="AA123" s="12"/>
      <c r="AG123" s="10" t="str">
        <f t="shared" si="7"/>
        <v/>
      </c>
      <c r="AH123" s="10" t="str">
        <f t="shared" si="5"/>
        <v/>
      </c>
      <c r="AI123" s="10" t="str">
        <f>IF(A123&lt;&gt;"",IF(U123="Abu Dhabi", VLOOKUP('Active List'!AG123,Parameters!$B$3:$C$6,2,1), VLOOKUP('Active List'!AG123,Parameters!$B$8:$C$15,2,1)), "")</f>
        <v/>
      </c>
      <c r="AJ123" s="10" t="str">
        <f t="shared" si="6"/>
        <v/>
      </c>
      <c r="AK123" s="10" t="str">
        <f t="shared" si="8"/>
        <v/>
      </c>
      <c r="AL123" s="10" t="str">
        <f t="shared" si="9"/>
        <v/>
      </c>
    </row>
    <row r="124" spans="4:38">
      <c r="D124" s="12"/>
      <c r="E124" s="12"/>
      <c r="F124" s="12"/>
      <c r="G124" s="12"/>
      <c r="M124" s="12"/>
      <c r="AA124" s="12"/>
      <c r="AG124" s="10" t="str">
        <f t="shared" si="7"/>
        <v/>
      </c>
      <c r="AH124" s="10" t="str">
        <f t="shared" si="5"/>
        <v/>
      </c>
      <c r="AI124" s="10" t="str">
        <f>IF(A124&lt;&gt;"",IF(U124="Abu Dhabi", VLOOKUP('Active List'!AG124,Parameters!$B$3:$C$6,2,1), VLOOKUP('Active List'!AG124,Parameters!$B$8:$C$15,2,1)), "")</f>
        <v/>
      </c>
      <c r="AJ124" s="10" t="str">
        <f t="shared" si="6"/>
        <v/>
      </c>
      <c r="AK124" s="10" t="str">
        <f t="shared" si="8"/>
        <v/>
      </c>
      <c r="AL124" s="10" t="str">
        <f t="shared" si="9"/>
        <v/>
      </c>
    </row>
    <row r="125" spans="4:38">
      <c r="D125" s="12"/>
      <c r="E125" s="12"/>
      <c r="F125" s="12"/>
      <c r="G125" s="12"/>
      <c r="M125" s="12"/>
      <c r="AA125" s="12"/>
      <c r="AG125" s="10" t="str">
        <f t="shared" si="7"/>
        <v/>
      </c>
      <c r="AH125" s="10" t="str">
        <f t="shared" si="5"/>
        <v/>
      </c>
      <c r="AI125" s="10" t="str">
        <f>IF(A125&lt;&gt;"",IF(U125="Abu Dhabi", VLOOKUP('Active List'!AG125,Parameters!$B$3:$C$6,2,1), VLOOKUP('Active List'!AG125,Parameters!$B$8:$C$15,2,1)), "")</f>
        <v/>
      </c>
      <c r="AJ125" s="10" t="str">
        <f t="shared" si="6"/>
        <v/>
      </c>
      <c r="AK125" s="10" t="str">
        <f t="shared" si="8"/>
        <v/>
      </c>
      <c r="AL125" s="10" t="str">
        <f t="shared" si="9"/>
        <v/>
      </c>
    </row>
    <row r="126" spans="4:38">
      <c r="D126" s="12"/>
      <c r="E126" s="12"/>
      <c r="F126" s="12"/>
      <c r="G126" s="12"/>
      <c r="M126" s="12"/>
      <c r="AA126" s="12"/>
      <c r="AG126" s="10" t="str">
        <f t="shared" si="7"/>
        <v/>
      </c>
      <c r="AH126" s="10" t="str">
        <f t="shared" si="5"/>
        <v/>
      </c>
      <c r="AI126" s="10" t="str">
        <f>IF(A126&lt;&gt;"",IF(U126="Abu Dhabi", VLOOKUP('Active List'!AG126,Parameters!$B$3:$C$6,2,1), VLOOKUP('Active List'!AG126,Parameters!$B$8:$C$15,2,1)), "")</f>
        <v/>
      </c>
      <c r="AJ126" s="10" t="str">
        <f t="shared" si="6"/>
        <v/>
      </c>
      <c r="AK126" s="10" t="str">
        <f t="shared" si="8"/>
        <v/>
      </c>
      <c r="AL126" s="10" t="str">
        <f t="shared" si="9"/>
        <v/>
      </c>
    </row>
    <row r="127" spans="4:38">
      <c r="D127" s="12"/>
      <c r="E127" s="12"/>
      <c r="F127" s="12"/>
      <c r="G127" s="12"/>
      <c r="M127" s="12"/>
      <c r="AA127" s="12"/>
      <c r="AG127" s="10" t="str">
        <f t="shared" si="7"/>
        <v/>
      </c>
      <c r="AH127" s="10" t="str">
        <f t="shared" si="5"/>
        <v/>
      </c>
      <c r="AI127" s="10" t="str">
        <f>IF(A127&lt;&gt;"",IF(U127="Abu Dhabi", VLOOKUP('Active List'!AG127,Parameters!$B$3:$C$6,2,1), VLOOKUP('Active List'!AG127,Parameters!$B$8:$C$15,2,1)), "")</f>
        <v/>
      </c>
      <c r="AJ127" s="10" t="str">
        <f t="shared" si="6"/>
        <v/>
      </c>
      <c r="AK127" s="10" t="str">
        <f t="shared" si="8"/>
        <v/>
      </c>
      <c r="AL127" s="10" t="str">
        <f t="shared" si="9"/>
        <v/>
      </c>
    </row>
    <row r="128" spans="4:38">
      <c r="D128" s="12"/>
      <c r="E128" s="12"/>
      <c r="F128" s="12"/>
      <c r="G128" s="12"/>
      <c r="M128" s="12"/>
      <c r="AA128" s="12"/>
      <c r="AG128" s="10" t="str">
        <f t="shared" si="7"/>
        <v/>
      </c>
      <c r="AH128" s="10" t="str">
        <f t="shared" si="5"/>
        <v/>
      </c>
      <c r="AI128" s="10" t="str">
        <f>IF(A128&lt;&gt;"",IF(U128="Abu Dhabi", VLOOKUP('Active List'!AG128,Parameters!$B$3:$C$6,2,1), VLOOKUP('Active List'!AG128,Parameters!$B$8:$C$15,2,1)), "")</f>
        <v/>
      </c>
      <c r="AJ128" s="10" t="str">
        <f t="shared" si="6"/>
        <v/>
      </c>
      <c r="AK128" s="10" t="str">
        <f t="shared" si="8"/>
        <v/>
      </c>
      <c r="AL128" s="10" t="str">
        <f t="shared" si="9"/>
        <v/>
      </c>
    </row>
    <row r="129" spans="4:38">
      <c r="D129" s="12"/>
      <c r="E129" s="12"/>
      <c r="F129" s="12"/>
      <c r="G129" s="12"/>
      <c r="M129" s="12"/>
      <c r="AA129" s="12"/>
      <c r="AG129" s="10" t="str">
        <f t="shared" si="7"/>
        <v/>
      </c>
      <c r="AH129" s="10" t="str">
        <f t="shared" si="5"/>
        <v/>
      </c>
      <c r="AI129" s="10" t="str">
        <f>IF(A129&lt;&gt;"",IF(U129="Abu Dhabi", VLOOKUP('Active List'!AG129,Parameters!$B$3:$C$6,2,1), VLOOKUP('Active List'!AG129,Parameters!$B$8:$C$15,2,1)), "")</f>
        <v/>
      </c>
      <c r="AJ129" s="10" t="str">
        <f t="shared" si="6"/>
        <v/>
      </c>
      <c r="AK129" s="10" t="str">
        <f t="shared" si="8"/>
        <v/>
      </c>
      <c r="AL129" s="10" t="str">
        <f t="shared" si="9"/>
        <v/>
      </c>
    </row>
    <row r="130" spans="4:38">
      <c r="D130" s="12"/>
      <c r="E130" s="12"/>
      <c r="F130" s="12"/>
      <c r="G130" s="12"/>
      <c r="M130" s="12"/>
      <c r="AA130" s="12"/>
      <c r="AG130" s="10" t="str">
        <f t="shared" si="7"/>
        <v/>
      </c>
      <c r="AH130" s="10" t="str">
        <f t="shared" ref="AH130:AH193" si="10">IF(A130&lt;&gt;"", IF(U130="Abu Dhabi", IF(P130="Employee", "Employee", "Dependent"), "Employee or Dependent"), "")</f>
        <v/>
      </c>
      <c r="AI130" s="10" t="str">
        <f>IF(A130&lt;&gt;"",IF(U130="Abu Dhabi", VLOOKUP('Active List'!AG130,Parameters!$B$3:$C$6,2,1), VLOOKUP('Active List'!AG130,Parameters!$B$8:$C$15,2,1)), "")</f>
        <v/>
      </c>
      <c r="AJ130" s="10" t="str">
        <f t="shared" ref="AJ130:AJ193" si="11">IF(A130&lt;&gt;"", IF(AND(N130="Female",Q130="Married",AND(AG130&gt;=18,AG130&lt;51)),"Yes","No"), "")</f>
        <v/>
      </c>
      <c r="AK130" s="10" t="str">
        <f t="shared" si="8"/>
        <v/>
      </c>
      <c r="AL130" s="10" t="str">
        <f t="shared" si="9"/>
        <v/>
      </c>
    </row>
    <row r="131" spans="4:38">
      <c r="D131" s="12"/>
      <c r="E131" s="12"/>
      <c r="F131" s="12"/>
      <c r="G131" s="12"/>
      <c r="M131" s="12"/>
      <c r="AA131" s="12"/>
      <c r="AG131" s="10" t="str">
        <f t="shared" ref="AG131:AG194" si="12">IF(A131&lt;&gt;"", (ROUNDDOWN((E131-M131)/365.25,0)),"")</f>
        <v/>
      </c>
      <c r="AH131" s="10" t="str">
        <f t="shared" si="10"/>
        <v/>
      </c>
      <c r="AI131" s="10" t="str">
        <f>IF(A131&lt;&gt;"",IF(U131="Abu Dhabi", VLOOKUP('Active List'!AG131,Parameters!$B$3:$C$6,2,1), VLOOKUP('Active List'!AG131,Parameters!$B$8:$C$15,2,1)), "")</f>
        <v/>
      </c>
      <c r="AJ131" s="10" t="str">
        <f t="shared" si="11"/>
        <v/>
      </c>
      <c r="AK131" s="10" t="str">
        <f t="shared" ref="AK131:AK194" si="13">IF(A131&lt;&gt;"", _xlfn.CONCAT(LEFT(R131,6), IF(U131="Abu Dhabi", "AUH", "DXB OR NE")), "")</f>
        <v/>
      </c>
      <c r="AL131" s="10" t="str">
        <f t="shared" ref="AL131:AL194" si="14">_xlfn.CONCAT(AK131,AH131,AI131)</f>
        <v/>
      </c>
    </row>
    <row r="132" spans="4:38">
      <c r="D132" s="12"/>
      <c r="E132" s="12"/>
      <c r="F132" s="12"/>
      <c r="G132" s="12"/>
      <c r="M132" s="12"/>
      <c r="AA132" s="12"/>
      <c r="AG132" s="10" t="str">
        <f t="shared" si="12"/>
        <v/>
      </c>
      <c r="AH132" s="10" t="str">
        <f t="shared" si="10"/>
        <v/>
      </c>
      <c r="AI132" s="10" t="str">
        <f>IF(A132&lt;&gt;"",IF(U132="Abu Dhabi", VLOOKUP('Active List'!AG132,Parameters!$B$3:$C$6,2,1), VLOOKUP('Active List'!AG132,Parameters!$B$8:$C$15,2,1)), "")</f>
        <v/>
      </c>
      <c r="AJ132" s="10" t="str">
        <f t="shared" si="11"/>
        <v/>
      </c>
      <c r="AK132" s="10" t="str">
        <f t="shared" si="13"/>
        <v/>
      </c>
      <c r="AL132" s="10" t="str">
        <f t="shared" si="14"/>
        <v/>
      </c>
    </row>
    <row r="133" spans="4:38">
      <c r="D133" s="12"/>
      <c r="E133" s="12"/>
      <c r="F133" s="12"/>
      <c r="G133" s="12"/>
      <c r="M133" s="12"/>
      <c r="AA133" s="12"/>
      <c r="AG133" s="10" t="str">
        <f t="shared" si="12"/>
        <v/>
      </c>
      <c r="AH133" s="10" t="str">
        <f t="shared" si="10"/>
        <v/>
      </c>
      <c r="AI133" s="10" t="str">
        <f>IF(A133&lt;&gt;"",IF(U133="Abu Dhabi", VLOOKUP('Active List'!AG133,Parameters!$B$3:$C$6,2,1), VLOOKUP('Active List'!AG133,Parameters!$B$8:$C$15,2,1)), "")</f>
        <v/>
      </c>
      <c r="AJ133" s="10" t="str">
        <f t="shared" si="11"/>
        <v/>
      </c>
      <c r="AK133" s="10" t="str">
        <f t="shared" si="13"/>
        <v/>
      </c>
      <c r="AL133" s="10" t="str">
        <f t="shared" si="14"/>
        <v/>
      </c>
    </row>
    <row r="134" spans="4:38">
      <c r="D134" s="12"/>
      <c r="E134" s="12"/>
      <c r="F134" s="12"/>
      <c r="G134" s="12"/>
      <c r="M134" s="12"/>
      <c r="AA134" s="12"/>
      <c r="AG134" s="10" t="str">
        <f t="shared" si="12"/>
        <v/>
      </c>
      <c r="AH134" s="10" t="str">
        <f t="shared" si="10"/>
        <v/>
      </c>
      <c r="AI134" s="10" t="str">
        <f>IF(A134&lt;&gt;"",IF(U134="Abu Dhabi", VLOOKUP('Active List'!AG134,Parameters!$B$3:$C$6,2,1), VLOOKUP('Active List'!AG134,Parameters!$B$8:$C$15,2,1)), "")</f>
        <v/>
      </c>
      <c r="AJ134" s="10" t="str">
        <f t="shared" si="11"/>
        <v/>
      </c>
      <c r="AK134" s="10" t="str">
        <f t="shared" si="13"/>
        <v/>
      </c>
      <c r="AL134" s="10" t="str">
        <f t="shared" si="14"/>
        <v/>
      </c>
    </row>
    <row r="135" spans="4:38">
      <c r="D135" s="12"/>
      <c r="E135" s="12"/>
      <c r="F135" s="12"/>
      <c r="G135" s="12"/>
      <c r="M135" s="12"/>
      <c r="AA135" s="12"/>
      <c r="AG135" s="10" t="str">
        <f t="shared" si="12"/>
        <v/>
      </c>
      <c r="AH135" s="10" t="str">
        <f t="shared" si="10"/>
        <v/>
      </c>
      <c r="AI135" s="10" t="str">
        <f>IF(A135&lt;&gt;"",IF(U135="Abu Dhabi", VLOOKUP('Active List'!AG135,Parameters!$B$3:$C$6,2,1), VLOOKUP('Active List'!AG135,Parameters!$B$8:$C$15,2,1)), "")</f>
        <v/>
      </c>
      <c r="AJ135" s="10" t="str">
        <f t="shared" si="11"/>
        <v/>
      </c>
      <c r="AK135" s="10" t="str">
        <f t="shared" si="13"/>
        <v/>
      </c>
      <c r="AL135" s="10" t="str">
        <f t="shared" si="14"/>
        <v/>
      </c>
    </row>
    <row r="136" spans="4:38">
      <c r="D136" s="12"/>
      <c r="E136" s="12"/>
      <c r="F136" s="12"/>
      <c r="G136" s="12"/>
      <c r="M136" s="12"/>
      <c r="AA136" s="12"/>
      <c r="AG136" s="10" t="str">
        <f t="shared" si="12"/>
        <v/>
      </c>
      <c r="AH136" s="10" t="str">
        <f t="shared" si="10"/>
        <v/>
      </c>
      <c r="AI136" s="10" t="str">
        <f>IF(A136&lt;&gt;"",IF(U136="Abu Dhabi", VLOOKUP('Active List'!AG136,Parameters!$B$3:$C$6,2,1), VLOOKUP('Active List'!AG136,Parameters!$B$8:$C$15,2,1)), "")</f>
        <v/>
      </c>
      <c r="AJ136" s="10" t="str">
        <f t="shared" si="11"/>
        <v/>
      </c>
      <c r="AK136" s="10" t="str">
        <f t="shared" si="13"/>
        <v/>
      </c>
      <c r="AL136" s="10" t="str">
        <f t="shared" si="14"/>
        <v/>
      </c>
    </row>
    <row r="137" spans="4:38">
      <c r="D137" s="12"/>
      <c r="E137" s="12"/>
      <c r="F137" s="12"/>
      <c r="G137" s="12"/>
      <c r="M137" s="12"/>
      <c r="AA137" s="12"/>
      <c r="AG137" s="10" t="str">
        <f t="shared" si="12"/>
        <v/>
      </c>
      <c r="AH137" s="10" t="str">
        <f t="shared" si="10"/>
        <v/>
      </c>
      <c r="AI137" s="10" t="str">
        <f>IF(A137&lt;&gt;"",IF(U137="Abu Dhabi", VLOOKUP('Active List'!AG137,Parameters!$B$3:$C$6,2,1), VLOOKUP('Active List'!AG137,Parameters!$B$8:$C$15,2,1)), "")</f>
        <v/>
      </c>
      <c r="AJ137" s="10" t="str">
        <f t="shared" si="11"/>
        <v/>
      </c>
      <c r="AK137" s="10" t="str">
        <f t="shared" si="13"/>
        <v/>
      </c>
      <c r="AL137" s="10" t="str">
        <f t="shared" si="14"/>
        <v/>
      </c>
    </row>
    <row r="138" spans="4:38">
      <c r="D138" s="12"/>
      <c r="E138" s="12"/>
      <c r="F138" s="12"/>
      <c r="G138" s="12"/>
      <c r="M138" s="12"/>
      <c r="AA138" s="12"/>
      <c r="AG138" s="10" t="str">
        <f t="shared" si="12"/>
        <v/>
      </c>
      <c r="AH138" s="10" t="str">
        <f t="shared" si="10"/>
        <v/>
      </c>
      <c r="AI138" s="10" t="str">
        <f>IF(A138&lt;&gt;"",IF(U138="Abu Dhabi", VLOOKUP('Active List'!AG138,Parameters!$B$3:$C$6,2,1), VLOOKUP('Active List'!AG138,Parameters!$B$8:$C$15,2,1)), "")</f>
        <v/>
      </c>
      <c r="AJ138" s="10" t="str">
        <f t="shared" si="11"/>
        <v/>
      </c>
      <c r="AK138" s="10" t="str">
        <f t="shared" si="13"/>
        <v/>
      </c>
      <c r="AL138" s="10" t="str">
        <f t="shared" si="14"/>
        <v/>
      </c>
    </row>
    <row r="139" spans="4:38">
      <c r="D139" s="12"/>
      <c r="E139" s="12"/>
      <c r="F139" s="12"/>
      <c r="G139" s="12"/>
      <c r="M139" s="12"/>
      <c r="AA139" s="12"/>
      <c r="AG139" s="10" t="str">
        <f t="shared" si="12"/>
        <v/>
      </c>
      <c r="AH139" s="10" t="str">
        <f t="shared" si="10"/>
        <v/>
      </c>
      <c r="AI139" s="10" t="str">
        <f>IF(A139&lt;&gt;"",IF(U139="Abu Dhabi", VLOOKUP('Active List'!AG139,Parameters!$B$3:$C$6,2,1), VLOOKUP('Active List'!AG139,Parameters!$B$8:$C$15,2,1)), "")</f>
        <v/>
      </c>
      <c r="AJ139" s="10" t="str">
        <f t="shared" si="11"/>
        <v/>
      </c>
      <c r="AK139" s="10" t="str">
        <f t="shared" si="13"/>
        <v/>
      </c>
      <c r="AL139" s="10" t="str">
        <f t="shared" si="14"/>
        <v/>
      </c>
    </row>
    <row r="140" spans="4:38">
      <c r="D140" s="12"/>
      <c r="E140" s="12"/>
      <c r="F140" s="12"/>
      <c r="G140" s="12"/>
      <c r="M140" s="12"/>
      <c r="AA140" s="12"/>
      <c r="AG140" s="10" t="str">
        <f t="shared" si="12"/>
        <v/>
      </c>
      <c r="AH140" s="10" t="str">
        <f t="shared" si="10"/>
        <v/>
      </c>
      <c r="AI140" s="10" t="str">
        <f>IF(A140&lt;&gt;"",IF(U140="Abu Dhabi", VLOOKUP('Active List'!AG140,Parameters!$B$3:$C$6,2,1), VLOOKUP('Active List'!AG140,Parameters!$B$8:$C$15,2,1)), "")</f>
        <v/>
      </c>
      <c r="AJ140" s="10" t="str">
        <f t="shared" si="11"/>
        <v/>
      </c>
      <c r="AK140" s="10" t="str">
        <f t="shared" si="13"/>
        <v/>
      </c>
      <c r="AL140" s="10" t="str">
        <f t="shared" si="14"/>
        <v/>
      </c>
    </row>
    <row r="141" spans="4:38">
      <c r="D141" s="12"/>
      <c r="E141" s="12"/>
      <c r="F141" s="12"/>
      <c r="G141" s="12"/>
      <c r="M141" s="12"/>
      <c r="AA141" s="12"/>
      <c r="AG141" s="10" t="str">
        <f t="shared" si="12"/>
        <v/>
      </c>
      <c r="AH141" s="10" t="str">
        <f t="shared" si="10"/>
        <v/>
      </c>
      <c r="AI141" s="10" t="str">
        <f>IF(A141&lt;&gt;"",IF(U141="Abu Dhabi", VLOOKUP('Active List'!AG141,Parameters!$B$3:$C$6,2,1), VLOOKUP('Active List'!AG141,Parameters!$B$8:$C$15,2,1)), "")</f>
        <v/>
      </c>
      <c r="AJ141" s="10" t="str">
        <f t="shared" si="11"/>
        <v/>
      </c>
      <c r="AK141" s="10" t="str">
        <f t="shared" si="13"/>
        <v/>
      </c>
      <c r="AL141" s="10" t="str">
        <f t="shared" si="14"/>
        <v/>
      </c>
    </row>
    <row r="142" spans="4:38">
      <c r="D142" s="12"/>
      <c r="E142" s="12"/>
      <c r="F142" s="12"/>
      <c r="G142" s="12"/>
      <c r="M142" s="12"/>
      <c r="AA142" s="12"/>
      <c r="AG142" s="10" t="str">
        <f t="shared" si="12"/>
        <v/>
      </c>
      <c r="AH142" s="10" t="str">
        <f t="shared" si="10"/>
        <v/>
      </c>
      <c r="AI142" s="10" t="str">
        <f>IF(A142&lt;&gt;"",IF(U142="Abu Dhabi", VLOOKUP('Active List'!AG142,Parameters!$B$3:$C$6,2,1), VLOOKUP('Active List'!AG142,Parameters!$B$8:$C$15,2,1)), "")</f>
        <v/>
      </c>
      <c r="AJ142" s="10" t="str">
        <f t="shared" si="11"/>
        <v/>
      </c>
      <c r="AK142" s="10" t="str">
        <f t="shared" si="13"/>
        <v/>
      </c>
      <c r="AL142" s="10" t="str">
        <f t="shared" si="14"/>
        <v/>
      </c>
    </row>
    <row r="143" spans="4:38">
      <c r="D143" s="12"/>
      <c r="E143" s="12"/>
      <c r="F143" s="12"/>
      <c r="G143" s="12"/>
      <c r="M143" s="12"/>
      <c r="AA143" s="12"/>
      <c r="AG143" s="10" t="str">
        <f t="shared" si="12"/>
        <v/>
      </c>
      <c r="AH143" s="10" t="str">
        <f t="shared" si="10"/>
        <v/>
      </c>
      <c r="AI143" s="10" t="str">
        <f>IF(A143&lt;&gt;"",IF(U143="Abu Dhabi", VLOOKUP('Active List'!AG143,Parameters!$B$3:$C$6,2,1), VLOOKUP('Active List'!AG143,Parameters!$B$8:$C$15,2,1)), "")</f>
        <v/>
      </c>
      <c r="AJ143" s="10" t="str">
        <f t="shared" si="11"/>
        <v/>
      </c>
      <c r="AK143" s="10" t="str">
        <f t="shared" si="13"/>
        <v/>
      </c>
      <c r="AL143" s="10" t="str">
        <f t="shared" si="14"/>
        <v/>
      </c>
    </row>
    <row r="144" spans="4:38">
      <c r="D144" s="12"/>
      <c r="E144" s="12"/>
      <c r="F144" s="12"/>
      <c r="G144" s="12"/>
      <c r="M144" s="12"/>
      <c r="AA144" s="12"/>
      <c r="AG144" s="10" t="str">
        <f t="shared" si="12"/>
        <v/>
      </c>
      <c r="AH144" s="10" t="str">
        <f t="shared" si="10"/>
        <v/>
      </c>
      <c r="AI144" s="10" t="str">
        <f>IF(A144&lt;&gt;"",IF(U144="Abu Dhabi", VLOOKUP('Active List'!AG144,Parameters!$B$3:$C$6,2,1), VLOOKUP('Active List'!AG144,Parameters!$B$8:$C$15,2,1)), "")</f>
        <v/>
      </c>
      <c r="AJ144" s="10" t="str">
        <f t="shared" si="11"/>
        <v/>
      </c>
      <c r="AK144" s="10" t="str">
        <f t="shared" si="13"/>
        <v/>
      </c>
      <c r="AL144" s="10" t="str">
        <f t="shared" si="14"/>
        <v/>
      </c>
    </row>
    <row r="145" spans="4:38">
      <c r="D145" s="12"/>
      <c r="E145" s="12"/>
      <c r="F145" s="12"/>
      <c r="G145" s="12"/>
      <c r="M145" s="12"/>
      <c r="AA145" s="12"/>
      <c r="AG145" s="10" t="str">
        <f t="shared" si="12"/>
        <v/>
      </c>
      <c r="AH145" s="10" t="str">
        <f t="shared" si="10"/>
        <v/>
      </c>
      <c r="AI145" s="10" t="str">
        <f>IF(A145&lt;&gt;"",IF(U145="Abu Dhabi", VLOOKUP('Active List'!AG145,Parameters!$B$3:$C$6,2,1), VLOOKUP('Active List'!AG145,Parameters!$B$8:$C$15,2,1)), "")</f>
        <v/>
      </c>
      <c r="AJ145" s="10" t="str">
        <f t="shared" si="11"/>
        <v/>
      </c>
      <c r="AK145" s="10" t="str">
        <f t="shared" si="13"/>
        <v/>
      </c>
      <c r="AL145" s="10" t="str">
        <f t="shared" si="14"/>
        <v/>
      </c>
    </row>
    <row r="146" spans="4:38">
      <c r="D146" s="12"/>
      <c r="E146" s="12"/>
      <c r="F146" s="12"/>
      <c r="G146" s="12"/>
      <c r="M146" s="12"/>
      <c r="AA146" s="12"/>
      <c r="AG146" s="10" t="str">
        <f t="shared" si="12"/>
        <v/>
      </c>
      <c r="AH146" s="10" t="str">
        <f t="shared" si="10"/>
        <v/>
      </c>
      <c r="AI146" s="10" t="str">
        <f>IF(A146&lt;&gt;"",IF(U146="Abu Dhabi", VLOOKUP('Active List'!AG146,Parameters!$B$3:$C$6,2,1), VLOOKUP('Active List'!AG146,Parameters!$B$8:$C$15,2,1)), "")</f>
        <v/>
      </c>
      <c r="AJ146" s="10" t="str">
        <f t="shared" si="11"/>
        <v/>
      </c>
      <c r="AK146" s="10" t="str">
        <f t="shared" si="13"/>
        <v/>
      </c>
      <c r="AL146" s="10" t="str">
        <f t="shared" si="14"/>
        <v/>
      </c>
    </row>
    <row r="147" spans="4:38">
      <c r="D147" s="12"/>
      <c r="E147" s="12"/>
      <c r="F147" s="12"/>
      <c r="G147" s="12"/>
      <c r="M147" s="12"/>
      <c r="AA147" s="12"/>
      <c r="AG147" s="10" t="str">
        <f t="shared" si="12"/>
        <v/>
      </c>
      <c r="AH147" s="10" t="str">
        <f t="shared" si="10"/>
        <v/>
      </c>
      <c r="AI147" s="10" t="str">
        <f>IF(A147&lt;&gt;"",IF(U147="Abu Dhabi", VLOOKUP('Active List'!AG147,Parameters!$B$3:$C$6,2,1), VLOOKUP('Active List'!AG147,Parameters!$B$8:$C$15,2,1)), "")</f>
        <v/>
      </c>
      <c r="AJ147" s="10" t="str">
        <f t="shared" si="11"/>
        <v/>
      </c>
      <c r="AK147" s="10" t="str">
        <f t="shared" si="13"/>
        <v/>
      </c>
      <c r="AL147" s="10" t="str">
        <f t="shared" si="14"/>
        <v/>
      </c>
    </row>
    <row r="148" spans="4:38">
      <c r="D148" s="12"/>
      <c r="E148" s="12"/>
      <c r="F148" s="12"/>
      <c r="G148" s="12"/>
      <c r="M148" s="12"/>
      <c r="AA148" s="12"/>
      <c r="AG148" s="10" t="str">
        <f t="shared" si="12"/>
        <v/>
      </c>
      <c r="AH148" s="10" t="str">
        <f t="shared" si="10"/>
        <v/>
      </c>
      <c r="AI148" s="10" t="str">
        <f>IF(A148&lt;&gt;"",IF(U148="Abu Dhabi", VLOOKUP('Active List'!AG148,Parameters!$B$3:$C$6,2,1), VLOOKUP('Active List'!AG148,Parameters!$B$8:$C$15,2,1)), "")</f>
        <v/>
      </c>
      <c r="AJ148" s="10" t="str">
        <f t="shared" si="11"/>
        <v/>
      </c>
      <c r="AK148" s="10" t="str">
        <f t="shared" si="13"/>
        <v/>
      </c>
      <c r="AL148" s="10" t="str">
        <f t="shared" si="14"/>
        <v/>
      </c>
    </row>
    <row r="149" spans="4:38">
      <c r="D149" s="12"/>
      <c r="E149" s="12"/>
      <c r="F149" s="12"/>
      <c r="G149" s="12"/>
      <c r="M149" s="12"/>
      <c r="AA149" s="12"/>
      <c r="AG149" s="10" t="str">
        <f t="shared" si="12"/>
        <v/>
      </c>
      <c r="AH149" s="10" t="str">
        <f t="shared" si="10"/>
        <v/>
      </c>
      <c r="AI149" s="10" t="str">
        <f>IF(A149&lt;&gt;"",IF(U149="Abu Dhabi", VLOOKUP('Active List'!AG149,Parameters!$B$3:$C$6,2,1), VLOOKUP('Active List'!AG149,Parameters!$B$8:$C$15,2,1)), "")</f>
        <v/>
      </c>
      <c r="AJ149" s="10" t="str">
        <f t="shared" si="11"/>
        <v/>
      </c>
      <c r="AK149" s="10" t="str">
        <f t="shared" si="13"/>
        <v/>
      </c>
      <c r="AL149" s="10" t="str">
        <f t="shared" si="14"/>
        <v/>
      </c>
    </row>
    <row r="150" spans="4:38">
      <c r="D150" s="12"/>
      <c r="E150" s="12"/>
      <c r="F150" s="12"/>
      <c r="G150" s="12"/>
      <c r="M150" s="12"/>
      <c r="AA150" s="12"/>
      <c r="AG150" s="10" t="str">
        <f t="shared" si="12"/>
        <v/>
      </c>
      <c r="AH150" s="10" t="str">
        <f t="shared" si="10"/>
        <v/>
      </c>
      <c r="AI150" s="10" t="str">
        <f>IF(A150&lt;&gt;"",IF(U150="Abu Dhabi", VLOOKUP('Active List'!AG150,Parameters!$B$3:$C$6,2,1), VLOOKUP('Active List'!AG150,Parameters!$B$8:$C$15,2,1)), "")</f>
        <v/>
      </c>
      <c r="AJ150" s="10" t="str">
        <f t="shared" si="11"/>
        <v/>
      </c>
      <c r="AK150" s="10" t="str">
        <f t="shared" si="13"/>
        <v/>
      </c>
      <c r="AL150" s="10" t="str">
        <f t="shared" si="14"/>
        <v/>
      </c>
    </row>
    <row r="151" spans="4:38">
      <c r="D151" s="12"/>
      <c r="E151" s="12"/>
      <c r="F151" s="12"/>
      <c r="G151" s="12"/>
      <c r="M151" s="12"/>
      <c r="AA151" s="12"/>
      <c r="AG151" s="10" t="str">
        <f t="shared" si="12"/>
        <v/>
      </c>
      <c r="AH151" s="10" t="str">
        <f t="shared" si="10"/>
        <v/>
      </c>
      <c r="AI151" s="10" t="str">
        <f>IF(A151&lt;&gt;"",IF(U151="Abu Dhabi", VLOOKUP('Active List'!AG151,Parameters!$B$3:$C$6,2,1), VLOOKUP('Active List'!AG151,Parameters!$B$8:$C$15,2,1)), "")</f>
        <v/>
      </c>
      <c r="AJ151" s="10" t="str">
        <f t="shared" si="11"/>
        <v/>
      </c>
      <c r="AK151" s="10" t="str">
        <f t="shared" si="13"/>
        <v/>
      </c>
      <c r="AL151" s="10" t="str">
        <f t="shared" si="14"/>
        <v/>
      </c>
    </row>
    <row r="152" spans="4:38">
      <c r="D152" s="12"/>
      <c r="E152" s="12"/>
      <c r="F152" s="12"/>
      <c r="G152" s="12"/>
      <c r="M152" s="12"/>
      <c r="AA152" s="12"/>
      <c r="AG152" s="10" t="str">
        <f t="shared" si="12"/>
        <v/>
      </c>
      <c r="AH152" s="10" t="str">
        <f t="shared" si="10"/>
        <v/>
      </c>
      <c r="AI152" s="10" t="str">
        <f>IF(A152&lt;&gt;"",IF(U152="Abu Dhabi", VLOOKUP('Active List'!AG152,Parameters!$B$3:$C$6,2,1), VLOOKUP('Active List'!AG152,Parameters!$B$8:$C$15,2,1)), "")</f>
        <v/>
      </c>
      <c r="AJ152" s="10" t="str">
        <f t="shared" si="11"/>
        <v/>
      </c>
      <c r="AK152" s="10" t="str">
        <f t="shared" si="13"/>
        <v/>
      </c>
      <c r="AL152" s="10" t="str">
        <f t="shared" si="14"/>
        <v/>
      </c>
    </row>
    <row r="153" spans="4:38">
      <c r="D153" s="12"/>
      <c r="E153" s="12"/>
      <c r="F153" s="12"/>
      <c r="G153" s="12"/>
      <c r="M153" s="12"/>
      <c r="AA153" s="12"/>
      <c r="AG153" s="10" t="str">
        <f t="shared" si="12"/>
        <v/>
      </c>
      <c r="AH153" s="10" t="str">
        <f t="shared" si="10"/>
        <v/>
      </c>
      <c r="AI153" s="10" t="str">
        <f>IF(A153&lt;&gt;"",IF(U153="Abu Dhabi", VLOOKUP('Active List'!AG153,Parameters!$B$3:$C$6,2,1), VLOOKUP('Active List'!AG153,Parameters!$B$8:$C$15,2,1)), "")</f>
        <v/>
      </c>
      <c r="AJ153" s="10" t="str">
        <f t="shared" si="11"/>
        <v/>
      </c>
      <c r="AK153" s="10" t="str">
        <f t="shared" si="13"/>
        <v/>
      </c>
      <c r="AL153" s="10" t="str">
        <f t="shared" si="14"/>
        <v/>
      </c>
    </row>
    <row r="154" spans="4:38">
      <c r="D154" s="12"/>
      <c r="E154" s="12"/>
      <c r="F154" s="12"/>
      <c r="G154" s="12"/>
      <c r="M154" s="12"/>
      <c r="AA154" s="12"/>
      <c r="AG154" s="10" t="str">
        <f t="shared" si="12"/>
        <v/>
      </c>
      <c r="AH154" s="10" t="str">
        <f t="shared" si="10"/>
        <v/>
      </c>
      <c r="AI154" s="10" t="str">
        <f>IF(A154&lt;&gt;"",IF(U154="Abu Dhabi", VLOOKUP('Active List'!AG154,Parameters!$B$3:$C$6,2,1), VLOOKUP('Active List'!AG154,Parameters!$B$8:$C$15,2,1)), "")</f>
        <v/>
      </c>
      <c r="AJ154" s="10" t="str">
        <f t="shared" si="11"/>
        <v/>
      </c>
      <c r="AK154" s="10" t="str">
        <f t="shared" si="13"/>
        <v/>
      </c>
      <c r="AL154" s="10" t="str">
        <f t="shared" si="14"/>
        <v/>
      </c>
    </row>
    <row r="155" spans="4:38">
      <c r="D155" s="12"/>
      <c r="E155" s="12"/>
      <c r="F155" s="12"/>
      <c r="G155" s="12"/>
      <c r="M155" s="12"/>
      <c r="AA155" s="12"/>
      <c r="AG155" s="10" t="str">
        <f t="shared" si="12"/>
        <v/>
      </c>
      <c r="AH155" s="10" t="str">
        <f t="shared" si="10"/>
        <v/>
      </c>
      <c r="AI155" s="10" t="str">
        <f>IF(A155&lt;&gt;"",IF(U155="Abu Dhabi", VLOOKUP('Active List'!AG155,Parameters!$B$3:$C$6,2,1), VLOOKUP('Active List'!AG155,Parameters!$B$8:$C$15,2,1)), "")</f>
        <v/>
      </c>
      <c r="AJ155" s="10" t="str">
        <f t="shared" si="11"/>
        <v/>
      </c>
      <c r="AK155" s="10" t="str">
        <f t="shared" si="13"/>
        <v/>
      </c>
      <c r="AL155" s="10" t="str">
        <f t="shared" si="14"/>
        <v/>
      </c>
    </row>
    <row r="156" spans="4:38">
      <c r="D156" s="12"/>
      <c r="E156" s="12"/>
      <c r="F156" s="12"/>
      <c r="G156" s="12"/>
      <c r="M156" s="12"/>
      <c r="AA156" s="12"/>
      <c r="AG156" s="10" t="str">
        <f t="shared" si="12"/>
        <v/>
      </c>
      <c r="AH156" s="10" t="str">
        <f t="shared" si="10"/>
        <v/>
      </c>
      <c r="AI156" s="10" t="str">
        <f>IF(A156&lt;&gt;"",IF(U156="Abu Dhabi", VLOOKUP('Active List'!AG156,Parameters!$B$3:$C$6,2,1), VLOOKUP('Active List'!AG156,Parameters!$B$8:$C$15,2,1)), "")</f>
        <v/>
      </c>
      <c r="AJ156" s="10" t="str">
        <f t="shared" si="11"/>
        <v/>
      </c>
      <c r="AK156" s="10" t="str">
        <f t="shared" si="13"/>
        <v/>
      </c>
      <c r="AL156" s="10" t="str">
        <f t="shared" si="14"/>
        <v/>
      </c>
    </row>
    <row r="157" spans="4:38">
      <c r="D157" s="12"/>
      <c r="E157" s="12"/>
      <c r="F157" s="12"/>
      <c r="G157" s="12"/>
      <c r="M157" s="12"/>
      <c r="AA157" s="12"/>
      <c r="AG157" s="10" t="str">
        <f t="shared" si="12"/>
        <v/>
      </c>
      <c r="AH157" s="10" t="str">
        <f t="shared" si="10"/>
        <v/>
      </c>
      <c r="AI157" s="10" t="str">
        <f>IF(A157&lt;&gt;"",IF(U157="Abu Dhabi", VLOOKUP('Active List'!AG157,Parameters!$B$3:$C$6,2,1), VLOOKUP('Active List'!AG157,Parameters!$B$8:$C$15,2,1)), "")</f>
        <v/>
      </c>
      <c r="AJ157" s="10" t="str">
        <f t="shared" si="11"/>
        <v/>
      </c>
      <c r="AK157" s="10" t="str">
        <f t="shared" si="13"/>
        <v/>
      </c>
      <c r="AL157" s="10" t="str">
        <f t="shared" si="14"/>
        <v/>
      </c>
    </row>
    <row r="158" spans="4:38">
      <c r="D158" s="12"/>
      <c r="E158" s="12"/>
      <c r="F158" s="12"/>
      <c r="G158" s="12"/>
      <c r="M158" s="12"/>
      <c r="AA158" s="12"/>
      <c r="AG158" s="10" t="str">
        <f t="shared" si="12"/>
        <v/>
      </c>
      <c r="AH158" s="10" t="str">
        <f t="shared" si="10"/>
        <v/>
      </c>
      <c r="AI158" s="10" t="str">
        <f>IF(A158&lt;&gt;"",IF(U158="Abu Dhabi", VLOOKUP('Active List'!AG158,Parameters!$B$3:$C$6,2,1), VLOOKUP('Active List'!AG158,Parameters!$B$8:$C$15,2,1)), "")</f>
        <v/>
      </c>
      <c r="AJ158" s="10" t="str">
        <f t="shared" si="11"/>
        <v/>
      </c>
      <c r="AK158" s="10" t="str">
        <f t="shared" si="13"/>
        <v/>
      </c>
      <c r="AL158" s="10" t="str">
        <f t="shared" si="14"/>
        <v/>
      </c>
    </row>
    <row r="159" spans="4:38">
      <c r="D159" s="12"/>
      <c r="E159" s="12"/>
      <c r="F159" s="12"/>
      <c r="G159" s="12"/>
      <c r="M159" s="12"/>
      <c r="AA159" s="12"/>
      <c r="AG159" s="10" t="str">
        <f t="shared" si="12"/>
        <v/>
      </c>
      <c r="AH159" s="10" t="str">
        <f t="shared" si="10"/>
        <v/>
      </c>
      <c r="AI159" s="10" t="str">
        <f>IF(A159&lt;&gt;"",IF(U159="Abu Dhabi", VLOOKUP('Active List'!AG159,Parameters!$B$3:$C$6,2,1), VLOOKUP('Active List'!AG159,Parameters!$B$8:$C$15,2,1)), "")</f>
        <v/>
      </c>
      <c r="AJ159" s="10" t="str">
        <f t="shared" si="11"/>
        <v/>
      </c>
      <c r="AK159" s="10" t="str">
        <f t="shared" si="13"/>
        <v/>
      </c>
      <c r="AL159" s="10" t="str">
        <f t="shared" si="14"/>
        <v/>
      </c>
    </row>
    <row r="160" spans="4:38">
      <c r="D160" s="12"/>
      <c r="E160" s="12"/>
      <c r="F160" s="12"/>
      <c r="G160" s="12"/>
      <c r="M160" s="12"/>
      <c r="Z160" s="13"/>
      <c r="AA160" s="12"/>
      <c r="AG160" s="10" t="str">
        <f t="shared" si="12"/>
        <v/>
      </c>
      <c r="AH160" s="10" t="str">
        <f t="shared" si="10"/>
        <v/>
      </c>
      <c r="AI160" s="10" t="str">
        <f>IF(A160&lt;&gt;"",IF(U160="Abu Dhabi", VLOOKUP('Active List'!AG160,Parameters!$B$3:$C$6,2,1), VLOOKUP('Active List'!AG160,Parameters!$B$8:$C$15,2,1)), "")</f>
        <v/>
      </c>
      <c r="AJ160" s="10" t="str">
        <f t="shared" si="11"/>
        <v/>
      </c>
      <c r="AK160" s="10" t="str">
        <f t="shared" si="13"/>
        <v/>
      </c>
      <c r="AL160" s="10" t="str">
        <f t="shared" si="14"/>
        <v/>
      </c>
    </row>
    <row r="161" spans="4:38">
      <c r="D161" s="12"/>
      <c r="E161" s="12"/>
      <c r="F161" s="12"/>
      <c r="G161" s="12"/>
      <c r="M161" s="12"/>
      <c r="AA161" s="12"/>
      <c r="AG161" s="10" t="str">
        <f t="shared" si="12"/>
        <v/>
      </c>
      <c r="AH161" s="10" t="str">
        <f t="shared" si="10"/>
        <v/>
      </c>
      <c r="AI161" s="10" t="str">
        <f>IF(A161&lt;&gt;"",IF(U161="Abu Dhabi", VLOOKUP('Active List'!AG161,Parameters!$B$3:$C$6,2,1), VLOOKUP('Active List'!AG161,Parameters!$B$8:$C$15,2,1)), "")</f>
        <v/>
      </c>
      <c r="AJ161" s="10" t="str">
        <f t="shared" si="11"/>
        <v/>
      </c>
      <c r="AK161" s="10" t="str">
        <f t="shared" si="13"/>
        <v/>
      </c>
      <c r="AL161" s="10" t="str">
        <f t="shared" si="14"/>
        <v/>
      </c>
    </row>
    <row r="162" spans="4:38">
      <c r="D162" s="12"/>
      <c r="E162" s="12"/>
      <c r="F162" s="12"/>
      <c r="G162" s="12"/>
      <c r="M162" s="12"/>
      <c r="AA162" s="12"/>
      <c r="AG162" s="10" t="str">
        <f t="shared" si="12"/>
        <v/>
      </c>
      <c r="AH162" s="10" t="str">
        <f t="shared" si="10"/>
        <v/>
      </c>
      <c r="AI162" s="10" t="str">
        <f>IF(A162&lt;&gt;"",IF(U162="Abu Dhabi", VLOOKUP('Active List'!AG162,Parameters!$B$3:$C$6,2,1), VLOOKUP('Active List'!AG162,Parameters!$B$8:$C$15,2,1)), "")</f>
        <v/>
      </c>
      <c r="AJ162" s="10" t="str">
        <f t="shared" si="11"/>
        <v/>
      </c>
      <c r="AK162" s="10" t="str">
        <f t="shared" si="13"/>
        <v/>
      </c>
      <c r="AL162" s="10" t="str">
        <f t="shared" si="14"/>
        <v/>
      </c>
    </row>
    <row r="163" spans="4:38">
      <c r="D163" s="12"/>
      <c r="E163" s="12"/>
      <c r="F163" s="12"/>
      <c r="G163" s="12"/>
      <c r="M163" s="12"/>
      <c r="AA163" s="12"/>
      <c r="AG163" s="10" t="str">
        <f t="shared" si="12"/>
        <v/>
      </c>
      <c r="AH163" s="10" t="str">
        <f t="shared" si="10"/>
        <v/>
      </c>
      <c r="AI163" s="10" t="str">
        <f>IF(A163&lt;&gt;"",IF(U163="Abu Dhabi", VLOOKUP('Active List'!AG163,Parameters!$B$3:$C$6,2,1), VLOOKUP('Active List'!AG163,Parameters!$B$8:$C$15,2,1)), "")</f>
        <v/>
      </c>
      <c r="AJ163" s="10" t="str">
        <f t="shared" si="11"/>
        <v/>
      </c>
      <c r="AK163" s="10" t="str">
        <f t="shared" si="13"/>
        <v/>
      </c>
      <c r="AL163" s="10" t="str">
        <f t="shared" si="14"/>
        <v/>
      </c>
    </row>
    <row r="164" spans="4:38">
      <c r="D164" s="12"/>
      <c r="E164" s="12"/>
      <c r="F164" s="12"/>
      <c r="G164" s="12"/>
      <c r="M164" s="12"/>
      <c r="AA164" s="12"/>
      <c r="AG164" s="10" t="str">
        <f t="shared" si="12"/>
        <v/>
      </c>
      <c r="AH164" s="10" t="str">
        <f t="shared" si="10"/>
        <v/>
      </c>
      <c r="AI164" s="10" t="str">
        <f>IF(A164&lt;&gt;"",IF(U164="Abu Dhabi", VLOOKUP('Active List'!AG164,Parameters!$B$3:$C$6,2,1), VLOOKUP('Active List'!AG164,Parameters!$B$8:$C$15,2,1)), "")</f>
        <v/>
      </c>
      <c r="AJ164" s="10" t="str">
        <f t="shared" si="11"/>
        <v/>
      </c>
      <c r="AK164" s="10" t="str">
        <f t="shared" si="13"/>
        <v/>
      </c>
      <c r="AL164" s="10" t="str">
        <f t="shared" si="14"/>
        <v/>
      </c>
    </row>
    <row r="165" spans="4:38">
      <c r="D165" s="12"/>
      <c r="E165" s="12"/>
      <c r="F165" s="12"/>
      <c r="G165" s="12"/>
      <c r="M165" s="12"/>
      <c r="AA165" s="12"/>
      <c r="AG165" s="10" t="str">
        <f t="shared" si="12"/>
        <v/>
      </c>
      <c r="AH165" s="10" t="str">
        <f t="shared" si="10"/>
        <v/>
      </c>
      <c r="AI165" s="10" t="str">
        <f>IF(A165&lt;&gt;"",IF(U165="Abu Dhabi", VLOOKUP('Active List'!AG165,Parameters!$B$3:$C$6,2,1), VLOOKUP('Active List'!AG165,Parameters!$B$8:$C$15,2,1)), "")</f>
        <v/>
      </c>
      <c r="AJ165" s="10" t="str">
        <f t="shared" si="11"/>
        <v/>
      </c>
      <c r="AK165" s="10" t="str">
        <f t="shared" si="13"/>
        <v/>
      </c>
      <c r="AL165" s="10" t="str">
        <f t="shared" si="14"/>
        <v/>
      </c>
    </row>
    <row r="166" spans="4:38">
      <c r="D166" s="12"/>
      <c r="E166" s="12"/>
      <c r="F166" s="12"/>
      <c r="G166" s="12"/>
      <c r="M166" s="12"/>
      <c r="AA166" s="12"/>
      <c r="AG166" s="10" t="str">
        <f t="shared" si="12"/>
        <v/>
      </c>
      <c r="AH166" s="10" t="str">
        <f t="shared" si="10"/>
        <v/>
      </c>
      <c r="AI166" s="10" t="str">
        <f>IF(A166&lt;&gt;"",IF(U166="Abu Dhabi", VLOOKUP('Active List'!AG166,Parameters!$B$3:$C$6,2,1), VLOOKUP('Active List'!AG166,Parameters!$B$8:$C$15,2,1)), "")</f>
        <v/>
      </c>
      <c r="AJ166" s="10" t="str">
        <f t="shared" si="11"/>
        <v/>
      </c>
      <c r="AK166" s="10" t="str">
        <f t="shared" si="13"/>
        <v/>
      </c>
      <c r="AL166" s="10" t="str">
        <f t="shared" si="14"/>
        <v/>
      </c>
    </row>
    <row r="167" spans="4:38">
      <c r="D167" s="12"/>
      <c r="E167" s="12"/>
      <c r="F167" s="12"/>
      <c r="G167" s="12"/>
      <c r="M167" s="12"/>
      <c r="AA167" s="12"/>
      <c r="AG167" s="10" t="str">
        <f t="shared" si="12"/>
        <v/>
      </c>
      <c r="AH167" s="10" t="str">
        <f t="shared" si="10"/>
        <v/>
      </c>
      <c r="AI167" s="10" t="str">
        <f>IF(A167&lt;&gt;"",IF(U167="Abu Dhabi", VLOOKUP('Active List'!AG167,Parameters!$B$3:$C$6,2,1), VLOOKUP('Active List'!AG167,Parameters!$B$8:$C$15,2,1)), "")</f>
        <v/>
      </c>
      <c r="AJ167" s="10" t="str">
        <f t="shared" si="11"/>
        <v/>
      </c>
      <c r="AK167" s="10" t="str">
        <f t="shared" si="13"/>
        <v/>
      </c>
      <c r="AL167" s="10" t="str">
        <f t="shared" si="14"/>
        <v/>
      </c>
    </row>
    <row r="168" spans="4:38">
      <c r="D168" s="12"/>
      <c r="E168" s="12"/>
      <c r="F168" s="12"/>
      <c r="G168" s="12"/>
      <c r="M168" s="12"/>
      <c r="Z168" s="13"/>
      <c r="AA168" s="12"/>
      <c r="AG168" s="10" t="str">
        <f t="shared" si="12"/>
        <v/>
      </c>
      <c r="AH168" s="10" t="str">
        <f t="shared" si="10"/>
        <v/>
      </c>
      <c r="AI168" s="10" t="str">
        <f>IF(A168&lt;&gt;"",IF(U168="Abu Dhabi", VLOOKUP('Active List'!AG168,Parameters!$B$3:$C$6,2,1), VLOOKUP('Active List'!AG168,Parameters!$B$8:$C$15,2,1)), "")</f>
        <v/>
      </c>
      <c r="AJ168" s="10" t="str">
        <f t="shared" si="11"/>
        <v/>
      </c>
      <c r="AK168" s="10" t="str">
        <f t="shared" si="13"/>
        <v/>
      </c>
      <c r="AL168" s="10" t="str">
        <f t="shared" si="14"/>
        <v/>
      </c>
    </row>
    <row r="169" spans="4:38">
      <c r="D169" s="12"/>
      <c r="E169" s="12"/>
      <c r="F169" s="12"/>
      <c r="G169" s="12"/>
      <c r="M169" s="12"/>
      <c r="AA169" s="12"/>
      <c r="AG169" s="10" t="str">
        <f t="shared" si="12"/>
        <v/>
      </c>
      <c r="AH169" s="10" t="str">
        <f t="shared" si="10"/>
        <v/>
      </c>
      <c r="AI169" s="10" t="str">
        <f>IF(A169&lt;&gt;"",IF(U169="Abu Dhabi", VLOOKUP('Active List'!AG169,Parameters!$B$3:$C$6,2,1), VLOOKUP('Active List'!AG169,Parameters!$B$8:$C$15,2,1)), "")</f>
        <v/>
      </c>
      <c r="AJ169" s="10" t="str">
        <f t="shared" si="11"/>
        <v/>
      </c>
      <c r="AK169" s="10" t="str">
        <f t="shared" si="13"/>
        <v/>
      </c>
      <c r="AL169" s="10" t="str">
        <f t="shared" si="14"/>
        <v/>
      </c>
    </row>
    <row r="170" spans="4:38">
      <c r="D170" s="12"/>
      <c r="E170" s="12"/>
      <c r="F170" s="12"/>
      <c r="G170" s="12"/>
      <c r="M170" s="12"/>
      <c r="AA170" s="12"/>
      <c r="AG170" s="10" t="str">
        <f t="shared" si="12"/>
        <v/>
      </c>
      <c r="AH170" s="10" t="str">
        <f t="shared" si="10"/>
        <v/>
      </c>
      <c r="AI170" s="10" t="str">
        <f>IF(A170&lt;&gt;"",IF(U170="Abu Dhabi", VLOOKUP('Active List'!AG170,Parameters!$B$3:$C$6,2,1), VLOOKUP('Active List'!AG170,Parameters!$B$8:$C$15,2,1)), "")</f>
        <v/>
      </c>
      <c r="AJ170" s="10" t="str">
        <f t="shared" si="11"/>
        <v/>
      </c>
      <c r="AK170" s="10" t="str">
        <f t="shared" si="13"/>
        <v/>
      </c>
      <c r="AL170" s="10" t="str">
        <f t="shared" si="14"/>
        <v/>
      </c>
    </row>
    <row r="171" spans="4:38">
      <c r="D171" s="12"/>
      <c r="E171" s="12"/>
      <c r="F171" s="12"/>
      <c r="G171" s="12"/>
      <c r="M171" s="12"/>
      <c r="AA171" s="12"/>
      <c r="AG171" s="10" t="str">
        <f t="shared" si="12"/>
        <v/>
      </c>
      <c r="AH171" s="10" t="str">
        <f t="shared" si="10"/>
        <v/>
      </c>
      <c r="AI171" s="10" t="str">
        <f>IF(A171&lt;&gt;"",IF(U171="Abu Dhabi", VLOOKUP('Active List'!AG171,Parameters!$B$3:$C$6,2,1), VLOOKUP('Active List'!AG171,Parameters!$B$8:$C$15,2,1)), "")</f>
        <v/>
      </c>
      <c r="AJ171" s="10" t="str">
        <f t="shared" si="11"/>
        <v/>
      </c>
      <c r="AK171" s="10" t="str">
        <f t="shared" si="13"/>
        <v/>
      </c>
      <c r="AL171" s="10" t="str">
        <f t="shared" si="14"/>
        <v/>
      </c>
    </row>
    <row r="172" spans="4:38">
      <c r="D172" s="12"/>
      <c r="E172" s="12"/>
      <c r="F172" s="12"/>
      <c r="G172" s="12"/>
      <c r="M172" s="12"/>
      <c r="AA172" s="12"/>
      <c r="AG172" s="10" t="str">
        <f t="shared" si="12"/>
        <v/>
      </c>
      <c r="AH172" s="10" t="str">
        <f t="shared" si="10"/>
        <v/>
      </c>
      <c r="AI172" s="10" t="str">
        <f>IF(A172&lt;&gt;"",IF(U172="Abu Dhabi", VLOOKUP('Active List'!AG172,Parameters!$B$3:$C$6,2,1), VLOOKUP('Active List'!AG172,Parameters!$B$8:$C$15,2,1)), "")</f>
        <v/>
      </c>
      <c r="AJ172" s="10" t="str">
        <f t="shared" si="11"/>
        <v/>
      </c>
      <c r="AK172" s="10" t="str">
        <f t="shared" si="13"/>
        <v/>
      </c>
      <c r="AL172" s="10" t="str">
        <f t="shared" si="14"/>
        <v/>
      </c>
    </row>
    <row r="173" spans="4:38">
      <c r="D173" s="12"/>
      <c r="E173" s="12"/>
      <c r="F173" s="12"/>
      <c r="G173" s="12"/>
      <c r="M173" s="12"/>
      <c r="AA173" s="12"/>
      <c r="AG173" s="10" t="str">
        <f t="shared" si="12"/>
        <v/>
      </c>
      <c r="AH173" s="10" t="str">
        <f t="shared" si="10"/>
        <v/>
      </c>
      <c r="AI173" s="10" t="str">
        <f>IF(A173&lt;&gt;"",IF(U173="Abu Dhabi", VLOOKUP('Active List'!AG173,Parameters!$B$3:$C$6,2,1), VLOOKUP('Active List'!AG173,Parameters!$B$8:$C$15,2,1)), "")</f>
        <v/>
      </c>
      <c r="AJ173" s="10" t="str">
        <f t="shared" si="11"/>
        <v/>
      </c>
      <c r="AK173" s="10" t="str">
        <f t="shared" si="13"/>
        <v/>
      </c>
      <c r="AL173" s="10" t="str">
        <f t="shared" si="14"/>
        <v/>
      </c>
    </row>
    <row r="174" spans="4:38">
      <c r="D174" s="12"/>
      <c r="E174" s="12"/>
      <c r="F174" s="12"/>
      <c r="G174" s="12"/>
      <c r="M174" s="12"/>
      <c r="AA174" s="12"/>
      <c r="AG174" s="10" t="str">
        <f t="shared" si="12"/>
        <v/>
      </c>
      <c r="AH174" s="10" t="str">
        <f t="shared" si="10"/>
        <v/>
      </c>
      <c r="AI174" s="10" t="str">
        <f>IF(A174&lt;&gt;"",IF(U174="Abu Dhabi", VLOOKUP('Active List'!AG174,Parameters!$B$3:$C$6,2,1), VLOOKUP('Active List'!AG174,Parameters!$B$8:$C$15,2,1)), "")</f>
        <v/>
      </c>
      <c r="AJ174" s="10" t="str">
        <f t="shared" si="11"/>
        <v/>
      </c>
      <c r="AK174" s="10" t="str">
        <f t="shared" si="13"/>
        <v/>
      </c>
      <c r="AL174" s="10" t="str">
        <f t="shared" si="14"/>
        <v/>
      </c>
    </row>
    <row r="175" spans="4:38">
      <c r="D175" s="12"/>
      <c r="E175" s="12"/>
      <c r="F175" s="12"/>
      <c r="G175" s="12"/>
      <c r="M175" s="12"/>
      <c r="AA175" s="12"/>
      <c r="AG175" s="10" t="str">
        <f t="shared" si="12"/>
        <v/>
      </c>
      <c r="AH175" s="10" t="str">
        <f t="shared" si="10"/>
        <v/>
      </c>
      <c r="AI175" s="10" t="str">
        <f>IF(A175&lt;&gt;"",IF(U175="Abu Dhabi", VLOOKUP('Active List'!AG175,Parameters!$B$3:$C$6,2,1), VLOOKUP('Active List'!AG175,Parameters!$B$8:$C$15,2,1)), "")</f>
        <v/>
      </c>
      <c r="AJ175" s="10" t="str">
        <f t="shared" si="11"/>
        <v/>
      </c>
      <c r="AK175" s="10" t="str">
        <f t="shared" si="13"/>
        <v/>
      </c>
      <c r="AL175" s="10" t="str">
        <f t="shared" si="14"/>
        <v/>
      </c>
    </row>
    <row r="176" spans="4:38">
      <c r="D176" s="12"/>
      <c r="E176" s="12"/>
      <c r="F176" s="12"/>
      <c r="G176" s="12"/>
      <c r="M176" s="12"/>
      <c r="AA176" s="12"/>
      <c r="AG176" s="10" t="str">
        <f t="shared" si="12"/>
        <v/>
      </c>
      <c r="AH176" s="10" t="str">
        <f t="shared" si="10"/>
        <v/>
      </c>
      <c r="AI176" s="10" t="str">
        <f>IF(A176&lt;&gt;"",IF(U176="Abu Dhabi", VLOOKUP('Active List'!AG176,Parameters!$B$3:$C$6,2,1), VLOOKUP('Active List'!AG176,Parameters!$B$8:$C$15,2,1)), "")</f>
        <v/>
      </c>
      <c r="AJ176" s="10" t="str">
        <f t="shared" si="11"/>
        <v/>
      </c>
      <c r="AK176" s="10" t="str">
        <f t="shared" si="13"/>
        <v/>
      </c>
      <c r="AL176" s="10" t="str">
        <f t="shared" si="14"/>
        <v/>
      </c>
    </row>
    <row r="177" spans="4:38">
      <c r="D177" s="12"/>
      <c r="E177" s="12"/>
      <c r="F177" s="12"/>
      <c r="G177" s="12"/>
      <c r="M177" s="12"/>
      <c r="AA177" s="12"/>
      <c r="AG177" s="10" t="str">
        <f t="shared" si="12"/>
        <v/>
      </c>
      <c r="AH177" s="10" t="str">
        <f t="shared" si="10"/>
        <v/>
      </c>
      <c r="AI177" s="10" t="str">
        <f>IF(A177&lt;&gt;"",IF(U177="Abu Dhabi", VLOOKUP('Active List'!AG177,Parameters!$B$3:$C$6,2,1), VLOOKUP('Active List'!AG177,Parameters!$B$8:$C$15,2,1)), "")</f>
        <v/>
      </c>
      <c r="AJ177" s="10" t="str">
        <f t="shared" si="11"/>
        <v/>
      </c>
      <c r="AK177" s="10" t="str">
        <f t="shared" si="13"/>
        <v/>
      </c>
      <c r="AL177" s="10" t="str">
        <f t="shared" si="14"/>
        <v/>
      </c>
    </row>
    <row r="178" spans="4:38">
      <c r="D178" s="12"/>
      <c r="E178" s="12"/>
      <c r="F178" s="12"/>
      <c r="G178" s="12"/>
      <c r="M178" s="12"/>
      <c r="AA178" s="12"/>
      <c r="AG178" s="10" t="str">
        <f t="shared" si="12"/>
        <v/>
      </c>
      <c r="AH178" s="10" t="str">
        <f t="shared" si="10"/>
        <v/>
      </c>
      <c r="AI178" s="10" t="str">
        <f>IF(A178&lt;&gt;"",IF(U178="Abu Dhabi", VLOOKUP('Active List'!AG178,Parameters!$B$3:$C$6,2,1), VLOOKUP('Active List'!AG178,Parameters!$B$8:$C$15,2,1)), "")</f>
        <v/>
      </c>
      <c r="AJ178" s="10" t="str">
        <f t="shared" si="11"/>
        <v/>
      </c>
      <c r="AK178" s="10" t="str">
        <f t="shared" si="13"/>
        <v/>
      </c>
      <c r="AL178" s="10" t="str">
        <f t="shared" si="14"/>
        <v/>
      </c>
    </row>
    <row r="179" spans="4:38">
      <c r="D179" s="12"/>
      <c r="E179" s="12"/>
      <c r="F179" s="12"/>
      <c r="G179" s="12"/>
      <c r="M179" s="12"/>
      <c r="AA179" s="12"/>
      <c r="AG179" s="10" t="str">
        <f t="shared" si="12"/>
        <v/>
      </c>
      <c r="AH179" s="10" t="str">
        <f t="shared" si="10"/>
        <v/>
      </c>
      <c r="AI179" s="10" t="str">
        <f>IF(A179&lt;&gt;"",IF(U179="Abu Dhabi", VLOOKUP('Active List'!AG179,Parameters!$B$3:$C$6,2,1), VLOOKUP('Active List'!AG179,Parameters!$B$8:$C$15,2,1)), "")</f>
        <v/>
      </c>
      <c r="AJ179" s="10" t="str">
        <f t="shared" si="11"/>
        <v/>
      </c>
      <c r="AK179" s="10" t="str">
        <f t="shared" si="13"/>
        <v/>
      </c>
      <c r="AL179" s="10" t="str">
        <f t="shared" si="14"/>
        <v/>
      </c>
    </row>
    <row r="180" spans="4:38">
      <c r="D180" s="12"/>
      <c r="E180" s="12"/>
      <c r="F180" s="12"/>
      <c r="G180" s="12"/>
      <c r="M180" s="12"/>
      <c r="AA180" s="12"/>
      <c r="AG180" s="10" t="str">
        <f t="shared" si="12"/>
        <v/>
      </c>
      <c r="AH180" s="10" t="str">
        <f t="shared" si="10"/>
        <v/>
      </c>
      <c r="AI180" s="10" t="str">
        <f>IF(A180&lt;&gt;"",IF(U180="Abu Dhabi", VLOOKUP('Active List'!AG180,Parameters!$B$3:$C$6,2,1), VLOOKUP('Active List'!AG180,Parameters!$B$8:$C$15,2,1)), "")</f>
        <v/>
      </c>
      <c r="AJ180" s="10" t="str">
        <f t="shared" si="11"/>
        <v/>
      </c>
      <c r="AK180" s="10" t="str">
        <f t="shared" si="13"/>
        <v/>
      </c>
      <c r="AL180" s="10" t="str">
        <f t="shared" si="14"/>
        <v/>
      </c>
    </row>
    <row r="181" spans="4:38">
      <c r="D181" s="12"/>
      <c r="E181" s="12"/>
      <c r="F181" s="12"/>
      <c r="G181" s="12"/>
      <c r="M181" s="12"/>
      <c r="AA181" s="12"/>
      <c r="AG181" s="10" t="str">
        <f t="shared" si="12"/>
        <v/>
      </c>
      <c r="AH181" s="10" t="str">
        <f t="shared" si="10"/>
        <v/>
      </c>
      <c r="AI181" s="10" t="str">
        <f>IF(A181&lt;&gt;"",IF(U181="Abu Dhabi", VLOOKUP('Active List'!AG181,Parameters!$B$3:$C$6,2,1), VLOOKUP('Active List'!AG181,Parameters!$B$8:$C$15,2,1)), "")</f>
        <v/>
      </c>
      <c r="AJ181" s="10" t="str">
        <f t="shared" si="11"/>
        <v/>
      </c>
      <c r="AK181" s="10" t="str">
        <f t="shared" si="13"/>
        <v/>
      </c>
      <c r="AL181" s="10" t="str">
        <f t="shared" si="14"/>
        <v/>
      </c>
    </row>
    <row r="182" spans="4:38">
      <c r="D182" s="12"/>
      <c r="E182" s="12"/>
      <c r="F182" s="12"/>
      <c r="G182" s="12"/>
      <c r="M182" s="12"/>
      <c r="AA182" s="12"/>
      <c r="AG182" s="10" t="str">
        <f t="shared" si="12"/>
        <v/>
      </c>
      <c r="AH182" s="10" t="str">
        <f t="shared" si="10"/>
        <v/>
      </c>
      <c r="AI182" s="10" t="str">
        <f>IF(A182&lt;&gt;"",IF(U182="Abu Dhabi", VLOOKUP('Active List'!AG182,Parameters!$B$3:$C$6,2,1), VLOOKUP('Active List'!AG182,Parameters!$B$8:$C$15,2,1)), "")</f>
        <v/>
      </c>
      <c r="AJ182" s="10" t="str">
        <f t="shared" si="11"/>
        <v/>
      </c>
      <c r="AK182" s="10" t="str">
        <f t="shared" si="13"/>
        <v/>
      </c>
      <c r="AL182" s="10" t="str">
        <f t="shared" si="14"/>
        <v/>
      </c>
    </row>
    <row r="183" spans="4:38">
      <c r="D183" s="12"/>
      <c r="E183" s="12"/>
      <c r="F183" s="12"/>
      <c r="G183" s="12"/>
      <c r="M183" s="12"/>
      <c r="AA183" s="12"/>
      <c r="AG183" s="10" t="str">
        <f t="shared" si="12"/>
        <v/>
      </c>
      <c r="AH183" s="10" t="str">
        <f t="shared" si="10"/>
        <v/>
      </c>
      <c r="AI183" s="10" t="str">
        <f>IF(A183&lt;&gt;"",IF(U183="Abu Dhabi", VLOOKUP('Active List'!AG183,Parameters!$B$3:$C$6,2,1), VLOOKUP('Active List'!AG183,Parameters!$B$8:$C$15,2,1)), "")</f>
        <v/>
      </c>
      <c r="AJ183" s="10" t="str">
        <f t="shared" si="11"/>
        <v/>
      </c>
      <c r="AK183" s="10" t="str">
        <f t="shared" si="13"/>
        <v/>
      </c>
      <c r="AL183" s="10" t="str">
        <f t="shared" si="14"/>
        <v/>
      </c>
    </row>
    <row r="184" spans="4:38">
      <c r="D184" s="12"/>
      <c r="E184" s="12"/>
      <c r="F184" s="12"/>
      <c r="G184" s="12"/>
      <c r="M184" s="12"/>
      <c r="AA184" s="12"/>
      <c r="AG184" s="10" t="str">
        <f t="shared" si="12"/>
        <v/>
      </c>
      <c r="AH184" s="10" t="str">
        <f t="shared" si="10"/>
        <v/>
      </c>
      <c r="AI184" s="10" t="str">
        <f>IF(A184&lt;&gt;"",IF(U184="Abu Dhabi", VLOOKUP('Active List'!AG184,Parameters!$B$3:$C$6,2,1), VLOOKUP('Active List'!AG184,Parameters!$B$8:$C$15,2,1)), "")</f>
        <v/>
      </c>
      <c r="AJ184" s="10" t="str">
        <f t="shared" si="11"/>
        <v/>
      </c>
      <c r="AK184" s="10" t="str">
        <f t="shared" si="13"/>
        <v/>
      </c>
      <c r="AL184" s="10" t="str">
        <f t="shared" si="14"/>
        <v/>
      </c>
    </row>
    <row r="185" spans="4:38">
      <c r="D185" s="12"/>
      <c r="E185" s="12"/>
      <c r="F185" s="12"/>
      <c r="G185" s="12"/>
      <c r="M185" s="12"/>
      <c r="AA185" s="12"/>
      <c r="AG185" s="10" t="str">
        <f t="shared" si="12"/>
        <v/>
      </c>
      <c r="AH185" s="10" t="str">
        <f t="shared" si="10"/>
        <v/>
      </c>
      <c r="AI185" s="10" t="str">
        <f>IF(A185&lt;&gt;"",IF(U185="Abu Dhabi", VLOOKUP('Active List'!AG185,Parameters!$B$3:$C$6,2,1), VLOOKUP('Active List'!AG185,Parameters!$B$8:$C$15,2,1)), "")</f>
        <v/>
      </c>
      <c r="AJ185" s="10" t="str">
        <f t="shared" si="11"/>
        <v/>
      </c>
      <c r="AK185" s="10" t="str">
        <f t="shared" si="13"/>
        <v/>
      </c>
      <c r="AL185" s="10" t="str">
        <f t="shared" si="14"/>
        <v/>
      </c>
    </row>
    <row r="186" spans="4:38">
      <c r="D186" s="12"/>
      <c r="E186" s="12"/>
      <c r="F186" s="12"/>
      <c r="G186" s="12"/>
      <c r="M186" s="12"/>
      <c r="AA186" s="12"/>
      <c r="AG186" s="10" t="str">
        <f t="shared" si="12"/>
        <v/>
      </c>
      <c r="AH186" s="10" t="str">
        <f t="shared" si="10"/>
        <v/>
      </c>
      <c r="AI186" s="10" t="str">
        <f>IF(A186&lt;&gt;"",IF(U186="Abu Dhabi", VLOOKUP('Active List'!AG186,Parameters!$B$3:$C$6,2,1), VLOOKUP('Active List'!AG186,Parameters!$B$8:$C$15,2,1)), "")</f>
        <v/>
      </c>
      <c r="AJ186" s="10" t="str">
        <f t="shared" si="11"/>
        <v/>
      </c>
      <c r="AK186" s="10" t="str">
        <f t="shared" si="13"/>
        <v/>
      </c>
      <c r="AL186" s="10" t="str">
        <f t="shared" si="14"/>
        <v/>
      </c>
    </row>
    <row r="187" spans="4:38">
      <c r="D187" s="12"/>
      <c r="E187" s="12"/>
      <c r="F187" s="12"/>
      <c r="G187" s="12"/>
      <c r="M187" s="12"/>
      <c r="AA187" s="12"/>
      <c r="AG187" s="10" t="str">
        <f t="shared" si="12"/>
        <v/>
      </c>
      <c r="AH187" s="10" t="str">
        <f t="shared" si="10"/>
        <v/>
      </c>
      <c r="AI187" s="10" t="str">
        <f>IF(A187&lt;&gt;"",IF(U187="Abu Dhabi", VLOOKUP('Active List'!AG187,Parameters!$B$3:$C$6,2,1), VLOOKUP('Active List'!AG187,Parameters!$B$8:$C$15,2,1)), "")</f>
        <v/>
      </c>
      <c r="AJ187" s="10" t="str">
        <f t="shared" si="11"/>
        <v/>
      </c>
      <c r="AK187" s="10" t="str">
        <f t="shared" si="13"/>
        <v/>
      </c>
      <c r="AL187" s="10" t="str">
        <f t="shared" si="14"/>
        <v/>
      </c>
    </row>
    <row r="188" spans="4:38">
      <c r="D188" s="12"/>
      <c r="E188" s="12"/>
      <c r="F188" s="12"/>
      <c r="G188" s="12"/>
      <c r="M188" s="12"/>
      <c r="AA188" s="12"/>
      <c r="AG188" s="10" t="str">
        <f t="shared" si="12"/>
        <v/>
      </c>
      <c r="AH188" s="10" t="str">
        <f t="shared" si="10"/>
        <v/>
      </c>
      <c r="AI188" s="10" t="str">
        <f>IF(A188&lt;&gt;"",IF(U188="Abu Dhabi", VLOOKUP('Active List'!AG188,Parameters!$B$3:$C$6,2,1), VLOOKUP('Active List'!AG188,Parameters!$B$8:$C$15,2,1)), "")</f>
        <v/>
      </c>
      <c r="AJ188" s="10" t="str">
        <f t="shared" si="11"/>
        <v/>
      </c>
      <c r="AK188" s="10" t="str">
        <f t="shared" si="13"/>
        <v/>
      </c>
      <c r="AL188" s="10" t="str">
        <f t="shared" si="14"/>
        <v/>
      </c>
    </row>
    <row r="189" spans="4:38">
      <c r="D189" s="12"/>
      <c r="E189" s="12"/>
      <c r="F189" s="12"/>
      <c r="G189" s="12"/>
      <c r="M189" s="12"/>
      <c r="Z189" s="13"/>
      <c r="AA189" s="12"/>
      <c r="AG189" s="10" t="str">
        <f t="shared" si="12"/>
        <v/>
      </c>
      <c r="AH189" s="10" t="str">
        <f t="shared" si="10"/>
        <v/>
      </c>
      <c r="AI189" s="10" t="str">
        <f>IF(A189&lt;&gt;"",IF(U189="Abu Dhabi", VLOOKUP('Active List'!AG189,Parameters!$B$3:$C$6,2,1), VLOOKUP('Active List'!AG189,Parameters!$B$8:$C$15,2,1)), "")</f>
        <v/>
      </c>
      <c r="AJ189" s="10" t="str">
        <f t="shared" si="11"/>
        <v/>
      </c>
      <c r="AK189" s="10" t="str">
        <f t="shared" si="13"/>
        <v/>
      </c>
      <c r="AL189" s="10" t="str">
        <f t="shared" si="14"/>
        <v/>
      </c>
    </row>
    <row r="190" spans="4:38">
      <c r="D190" s="12"/>
      <c r="E190" s="12"/>
      <c r="F190" s="12"/>
      <c r="G190" s="12"/>
      <c r="M190" s="12"/>
      <c r="Z190" s="13"/>
      <c r="AA190" s="12"/>
      <c r="AG190" s="10" t="str">
        <f t="shared" si="12"/>
        <v/>
      </c>
      <c r="AH190" s="10" t="str">
        <f t="shared" si="10"/>
        <v/>
      </c>
      <c r="AI190" s="10" t="str">
        <f>IF(A190&lt;&gt;"",IF(U190="Abu Dhabi", VLOOKUP('Active List'!AG190,Parameters!$B$3:$C$6,2,1), VLOOKUP('Active List'!AG190,Parameters!$B$8:$C$15,2,1)), "")</f>
        <v/>
      </c>
      <c r="AJ190" s="10" t="str">
        <f t="shared" si="11"/>
        <v/>
      </c>
      <c r="AK190" s="10" t="str">
        <f t="shared" si="13"/>
        <v/>
      </c>
      <c r="AL190" s="10" t="str">
        <f t="shared" si="14"/>
        <v/>
      </c>
    </row>
    <row r="191" spans="4:38">
      <c r="D191" s="12"/>
      <c r="E191" s="12"/>
      <c r="F191" s="12"/>
      <c r="G191" s="12"/>
      <c r="M191" s="12"/>
      <c r="AA191" s="12"/>
      <c r="AG191" s="10" t="str">
        <f t="shared" si="12"/>
        <v/>
      </c>
      <c r="AH191" s="10" t="str">
        <f t="shared" si="10"/>
        <v/>
      </c>
      <c r="AI191" s="10" t="str">
        <f>IF(A191&lt;&gt;"",IF(U191="Abu Dhabi", VLOOKUP('Active List'!AG191,Parameters!$B$3:$C$6,2,1), VLOOKUP('Active List'!AG191,Parameters!$B$8:$C$15,2,1)), "")</f>
        <v/>
      </c>
      <c r="AJ191" s="10" t="str">
        <f t="shared" si="11"/>
        <v/>
      </c>
      <c r="AK191" s="10" t="str">
        <f t="shared" si="13"/>
        <v/>
      </c>
      <c r="AL191" s="10" t="str">
        <f t="shared" si="14"/>
        <v/>
      </c>
    </row>
    <row r="192" spans="4:38">
      <c r="D192" s="12"/>
      <c r="E192" s="12"/>
      <c r="F192" s="12"/>
      <c r="G192" s="12"/>
      <c r="M192" s="12"/>
      <c r="AA192" s="12"/>
      <c r="AG192" s="10" t="str">
        <f t="shared" si="12"/>
        <v/>
      </c>
      <c r="AH192" s="10" t="str">
        <f t="shared" si="10"/>
        <v/>
      </c>
      <c r="AI192" s="10" t="str">
        <f>IF(A192&lt;&gt;"",IF(U192="Abu Dhabi", VLOOKUP('Active List'!AG192,Parameters!$B$3:$C$6,2,1), VLOOKUP('Active List'!AG192,Parameters!$B$8:$C$15,2,1)), "")</f>
        <v/>
      </c>
      <c r="AJ192" s="10" t="str">
        <f t="shared" si="11"/>
        <v/>
      </c>
      <c r="AK192" s="10" t="str">
        <f t="shared" si="13"/>
        <v/>
      </c>
      <c r="AL192" s="10" t="str">
        <f t="shared" si="14"/>
        <v/>
      </c>
    </row>
    <row r="193" spans="4:38">
      <c r="D193" s="12"/>
      <c r="E193" s="12"/>
      <c r="F193" s="12"/>
      <c r="G193" s="12"/>
      <c r="L193" s="13"/>
      <c r="M193" s="12"/>
      <c r="AA193" s="12"/>
      <c r="AG193" s="10" t="str">
        <f t="shared" si="12"/>
        <v/>
      </c>
      <c r="AH193" s="10" t="str">
        <f t="shared" si="10"/>
        <v/>
      </c>
      <c r="AI193" s="10" t="str">
        <f>IF(A193&lt;&gt;"",IF(U193="Abu Dhabi", VLOOKUP('Active List'!AG193,Parameters!$B$3:$C$6,2,1), VLOOKUP('Active List'!AG193,Parameters!$B$8:$C$15,2,1)), "")</f>
        <v/>
      </c>
      <c r="AJ193" s="10" t="str">
        <f t="shared" si="11"/>
        <v/>
      </c>
      <c r="AK193" s="10" t="str">
        <f t="shared" si="13"/>
        <v/>
      </c>
      <c r="AL193" s="10" t="str">
        <f t="shared" si="14"/>
        <v/>
      </c>
    </row>
    <row r="194" spans="4:38">
      <c r="D194" s="12"/>
      <c r="E194" s="12"/>
      <c r="F194" s="12"/>
      <c r="G194" s="12"/>
      <c r="M194" s="12"/>
      <c r="AA194" s="12"/>
      <c r="AG194" s="10" t="str">
        <f t="shared" si="12"/>
        <v/>
      </c>
      <c r="AH194" s="10" t="str">
        <f t="shared" ref="AH194:AH257" si="15">IF(A194&lt;&gt;"", IF(U194="Abu Dhabi", IF(P194="Employee", "Employee", "Dependent"), "Employee or Dependent"), "")</f>
        <v/>
      </c>
      <c r="AI194" s="10" t="str">
        <f>IF(A194&lt;&gt;"",IF(U194="Abu Dhabi", VLOOKUP('Active List'!AG194,Parameters!$B$3:$C$6,2,1), VLOOKUP('Active List'!AG194,Parameters!$B$8:$C$15,2,1)), "")</f>
        <v/>
      </c>
      <c r="AJ194" s="10" t="str">
        <f t="shared" ref="AJ194:AJ257" si="16">IF(A194&lt;&gt;"", IF(AND(N194="Female",Q194="Married",AND(AG194&gt;=18,AG194&lt;51)),"Yes","No"), "")</f>
        <v/>
      </c>
      <c r="AK194" s="10" t="str">
        <f t="shared" si="13"/>
        <v/>
      </c>
      <c r="AL194" s="10" t="str">
        <f t="shared" si="14"/>
        <v/>
      </c>
    </row>
    <row r="195" spans="4:38">
      <c r="D195" s="12"/>
      <c r="E195" s="12"/>
      <c r="F195" s="12"/>
      <c r="G195" s="12"/>
      <c r="M195" s="12"/>
      <c r="AA195" s="12"/>
      <c r="AG195" s="10" t="str">
        <f t="shared" ref="AG195:AG258" si="17">IF(A195&lt;&gt;"", (ROUNDDOWN((E195-M195)/365.25,0)),"")</f>
        <v/>
      </c>
      <c r="AH195" s="10" t="str">
        <f t="shared" si="15"/>
        <v/>
      </c>
      <c r="AI195" s="10" t="str">
        <f>IF(A195&lt;&gt;"",IF(U195="Abu Dhabi", VLOOKUP('Active List'!AG195,Parameters!$B$3:$C$6,2,1), VLOOKUP('Active List'!AG195,Parameters!$B$8:$C$15,2,1)), "")</f>
        <v/>
      </c>
      <c r="AJ195" s="10" t="str">
        <f t="shared" si="16"/>
        <v/>
      </c>
      <c r="AK195" s="10" t="str">
        <f t="shared" ref="AK195:AK258" si="18">IF(A195&lt;&gt;"", _xlfn.CONCAT(LEFT(R195,6), IF(U195="Abu Dhabi", "AUH", "DXB OR NE")), "")</f>
        <v/>
      </c>
      <c r="AL195" s="10" t="str">
        <f t="shared" ref="AL195:AL258" si="19">_xlfn.CONCAT(AK195,AH195,AI195)</f>
        <v/>
      </c>
    </row>
    <row r="196" spans="4:38">
      <c r="D196" s="12"/>
      <c r="E196" s="12"/>
      <c r="F196" s="12"/>
      <c r="G196" s="12"/>
      <c r="M196" s="12"/>
      <c r="AA196" s="12"/>
      <c r="AG196" s="10" t="str">
        <f t="shared" si="17"/>
        <v/>
      </c>
      <c r="AH196" s="10" t="str">
        <f t="shared" si="15"/>
        <v/>
      </c>
      <c r="AI196" s="10" t="str">
        <f>IF(A196&lt;&gt;"",IF(U196="Abu Dhabi", VLOOKUP('Active List'!AG196,Parameters!$B$3:$C$6,2,1), VLOOKUP('Active List'!AG196,Parameters!$B$8:$C$15,2,1)), "")</f>
        <v/>
      </c>
      <c r="AJ196" s="10" t="str">
        <f t="shared" si="16"/>
        <v/>
      </c>
      <c r="AK196" s="10" t="str">
        <f t="shared" si="18"/>
        <v/>
      </c>
      <c r="AL196" s="10" t="str">
        <f t="shared" si="19"/>
        <v/>
      </c>
    </row>
    <row r="197" spans="4:38">
      <c r="D197" s="12"/>
      <c r="E197" s="12"/>
      <c r="F197" s="12"/>
      <c r="G197" s="12"/>
      <c r="M197" s="12"/>
      <c r="AA197" s="12"/>
      <c r="AG197" s="10" t="str">
        <f t="shared" si="17"/>
        <v/>
      </c>
      <c r="AH197" s="10" t="str">
        <f t="shared" si="15"/>
        <v/>
      </c>
      <c r="AI197" s="10" t="str">
        <f>IF(A197&lt;&gt;"",IF(U197="Abu Dhabi", VLOOKUP('Active List'!AG197,Parameters!$B$3:$C$6,2,1), VLOOKUP('Active List'!AG197,Parameters!$B$8:$C$15,2,1)), "")</f>
        <v/>
      </c>
      <c r="AJ197" s="10" t="str">
        <f t="shared" si="16"/>
        <v/>
      </c>
      <c r="AK197" s="10" t="str">
        <f t="shared" si="18"/>
        <v/>
      </c>
      <c r="AL197" s="10" t="str">
        <f t="shared" si="19"/>
        <v/>
      </c>
    </row>
    <row r="198" spans="4:38">
      <c r="D198" s="12"/>
      <c r="E198" s="12"/>
      <c r="F198" s="12"/>
      <c r="G198" s="12"/>
      <c r="M198" s="12"/>
      <c r="AA198" s="12"/>
      <c r="AG198" s="10" t="str">
        <f t="shared" si="17"/>
        <v/>
      </c>
      <c r="AH198" s="10" t="str">
        <f t="shared" si="15"/>
        <v/>
      </c>
      <c r="AI198" s="10" t="str">
        <f>IF(A198&lt;&gt;"",IF(U198="Abu Dhabi", VLOOKUP('Active List'!AG198,Parameters!$B$3:$C$6,2,1), VLOOKUP('Active List'!AG198,Parameters!$B$8:$C$15,2,1)), "")</f>
        <v/>
      </c>
      <c r="AJ198" s="10" t="str">
        <f t="shared" si="16"/>
        <v/>
      </c>
      <c r="AK198" s="10" t="str">
        <f t="shared" si="18"/>
        <v/>
      </c>
      <c r="AL198" s="10" t="str">
        <f t="shared" si="19"/>
        <v/>
      </c>
    </row>
    <row r="199" spans="4:38">
      <c r="D199" s="12"/>
      <c r="E199" s="12"/>
      <c r="F199" s="12"/>
      <c r="G199" s="12"/>
      <c r="M199" s="12"/>
      <c r="AA199" s="12"/>
      <c r="AG199" s="10" t="str">
        <f t="shared" si="17"/>
        <v/>
      </c>
      <c r="AH199" s="10" t="str">
        <f t="shared" si="15"/>
        <v/>
      </c>
      <c r="AI199" s="10" t="str">
        <f>IF(A199&lt;&gt;"",IF(U199="Abu Dhabi", VLOOKUP('Active List'!AG199,Parameters!$B$3:$C$6,2,1), VLOOKUP('Active List'!AG199,Parameters!$B$8:$C$15,2,1)), "")</f>
        <v/>
      </c>
      <c r="AJ199" s="10" t="str">
        <f t="shared" si="16"/>
        <v/>
      </c>
      <c r="AK199" s="10" t="str">
        <f t="shared" si="18"/>
        <v/>
      </c>
      <c r="AL199" s="10" t="str">
        <f t="shared" si="19"/>
        <v/>
      </c>
    </row>
    <row r="200" spans="4:38">
      <c r="D200" s="12"/>
      <c r="E200" s="12"/>
      <c r="F200" s="12"/>
      <c r="G200" s="12"/>
      <c r="M200" s="12"/>
      <c r="AA200" s="12"/>
      <c r="AG200" s="10" t="str">
        <f t="shared" si="17"/>
        <v/>
      </c>
      <c r="AH200" s="10" t="str">
        <f t="shared" si="15"/>
        <v/>
      </c>
      <c r="AI200" s="10" t="str">
        <f>IF(A200&lt;&gt;"",IF(U200="Abu Dhabi", VLOOKUP('Active List'!AG200,Parameters!$B$3:$C$6,2,1), VLOOKUP('Active List'!AG200,Parameters!$B$8:$C$15,2,1)), "")</f>
        <v/>
      </c>
      <c r="AJ200" s="10" t="str">
        <f t="shared" si="16"/>
        <v/>
      </c>
      <c r="AK200" s="10" t="str">
        <f t="shared" si="18"/>
        <v/>
      </c>
      <c r="AL200" s="10" t="str">
        <f t="shared" si="19"/>
        <v/>
      </c>
    </row>
    <row r="201" spans="4:38">
      <c r="D201" s="12"/>
      <c r="E201" s="12"/>
      <c r="F201" s="12"/>
      <c r="G201" s="12"/>
      <c r="M201" s="12"/>
      <c r="AA201" s="12"/>
      <c r="AG201" s="10" t="str">
        <f t="shared" si="17"/>
        <v/>
      </c>
      <c r="AH201" s="10" t="str">
        <f t="shared" si="15"/>
        <v/>
      </c>
      <c r="AI201" s="10" t="str">
        <f>IF(A201&lt;&gt;"",IF(U201="Abu Dhabi", VLOOKUP('Active List'!AG201,Parameters!$B$3:$C$6,2,1), VLOOKUP('Active List'!AG201,Parameters!$B$8:$C$15,2,1)), "")</f>
        <v/>
      </c>
      <c r="AJ201" s="10" t="str">
        <f t="shared" si="16"/>
        <v/>
      </c>
      <c r="AK201" s="10" t="str">
        <f t="shared" si="18"/>
        <v/>
      </c>
      <c r="AL201" s="10" t="str">
        <f t="shared" si="19"/>
        <v/>
      </c>
    </row>
    <row r="202" spans="4:38">
      <c r="D202" s="12"/>
      <c r="E202" s="12"/>
      <c r="F202" s="12"/>
      <c r="G202" s="12"/>
      <c r="M202" s="12"/>
      <c r="AA202" s="12"/>
      <c r="AG202" s="10" t="str">
        <f t="shared" si="17"/>
        <v/>
      </c>
      <c r="AH202" s="10" t="str">
        <f t="shared" si="15"/>
        <v/>
      </c>
      <c r="AI202" s="10" t="str">
        <f>IF(A202&lt;&gt;"",IF(U202="Abu Dhabi", VLOOKUP('Active List'!AG202,Parameters!$B$3:$C$6,2,1), VLOOKUP('Active List'!AG202,Parameters!$B$8:$C$15,2,1)), "")</f>
        <v/>
      </c>
      <c r="AJ202" s="10" t="str">
        <f t="shared" si="16"/>
        <v/>
      </c>
      <c r="AK202" s="10" t="str">
        <f t="shared" si="18"/>
        <v/>
      </c>
      <c r="AL202" s="10" t="str">
        <f t="shared" si="19"/>
        <v/>
      </c>
    </row>
    <row r="203" spans="4:38">
      <c r="D203" s="12"/>
      <c r="E203" s="12"/>
      <c r="F203" s="12"/>
      <c r="G203" s="12"/>
      <c r="M203" s="12"/>
      <c r="AA203" s="12"/>
      <c r="AG203" s="10" t="str">
        <f t="shared" si="17"/>
        <v/>
      </c>
      <c r="AH203" s="10" t="str">
        <f t="shared" si="15"/>
        <v/>
      </c>
      <c r="AI203" s="10" t="str">
        <f>IF(A203&lt;&gt;"",IF(U203="Abu Dhabi", VLOOKUP('Active List'!AG203,Parameters!$B$3:$C$6,2,1), VLOOKUP('Active List'!AG203,Parameters!$B$8:$C$15,2,1)), "")</f>
        <v/>
      </c>
      <c r="AJ203" s="10" t="str">
        <f t="shared" si="16"/>
        <v/>
      </c>
      <c r="AK203" s="10" t="str">
        <f t="shared" si="18"/>
        <v/>
      </c>
      <c r="AL203" s="10" t="str">
        <f t="shared" si="19"/>
        <v/>
      </c>
    </row>
    <row r="204" spans="4:38">
      <c r="D204" s="12"/>
      <c r="E204" s="12"/>
      <c r="F204" s="12"/>
      <c r="G204" s="12"/>
      <c r="M204" s="12"/>
      <c r="AA204" s="12"/>
      <c r="AG204" s="10" t="str">
        <f t="shared" si="17"/>
        <v/>
      </c>
      <c r="AH204" s="10" t="str">
        <f t="shared" si="15"/>
        <v/>
      </c>
      <c r="AI204" s="10" t="str">
        <f>IF(A204&lt;&gt;"",IF(U204="Abu Dhabi", VLOOKUP('Active List'!AG204,Parameters!$B$3:$C$6,2,1), VLOOKUP('Active List'!AG204,Parameters!$B$8:$C$15,2,1)), "")</f>
        <v/>
      </c>
      <c r="AJ204" s="10" t="str">
        <f t="shared" si="16"/>
        <v/>
      </c>
      <c r="AK204" s="10" t="str">
        <f t="shared" si="18"/>
        <v/>
      </c>
      <c r="AL204" s="10" t="str">
        <f t="shared" si="19"/>
        <v/>
      </c>
    </row>
    <row r="205" spans="4:38">
      <c r="D205" s="12"/>
      <c r="E205" s="12"/>
      <c r="F205" s="12"/>
      <c r="G205" s="12"/>
      <c r="M205" s="12"/>
      <c r="AA205" s="12"/>
      <c r="AG205" s="10" t="str">
        <f t="shared" si="17"/>
        <v/>
      </c>
      <c r="AH205" s="10" t="str">
        <f t="shared" si="15"/>
        <v/>
      </c>
      <c r="AI205" s="10" t="str">
        <f>IF(A205&lt;&gt;"",IF(U205="Abu Dhabi", VLOOKUP('Active List'!AG205,Parameters!$B$3:$C$6,2,1), VLOOKUP('Active List'!AG205,Parameters!$B$8:$C$15,2,1)), "")</f>
        <v/>
      </c>
      <c r="AJ205" s="10" t="str">
        <f t="shared" si="16"/>
        <v/>
      </c>
      <c r="AK205" s="10" t="str">
        <f t="shared" si="18"/>
        <v/>
      </c>
      <c r="AL205" s="10" t="str">
        <f t="shared" si="19"/>
        <v/>
      </c>
    </row>
    <row r="206" spans="4:38">
      <c r="D206" s="12"/>
      <c r="E206" s="12"/>
      <c r="F206" s="12"/>
      <c r="G206" s="12"/>
      <c r="M206" s="12"/>
      <c r="AA206" s="12"/>
      <c r="AG206" s="10" t="str">
        <f t="shared" si="17"/>
        <v/>
      </c>
      <c r="AH206" s="10" t="str">
        <f t="shared" si="15"/>
        <v/>
      </c>
      <c r="AI206" s="10" t="str">
        <f>IF(A206&lt;&gt;"",IF(U206="Abu Dhabi", VLOOKUP('Active List'!AG206,Parameters!$B$3:$C$6,2,1), VLOOKUP('Active List'!AG206,Parameters!$B$8:$C$15,2,1)), "")</f>
        <v/>
      </c>
      <c r="AJ206" s="10" t="str">
        <f t="shared" si="16"/>
        <v/>
      </c>
      <c r="AK206" s="10" t="str">
        <f t="shared" si="18"/>
        <v/>
      </c>
      <c r="AL206" s="10" t="str">
        <f t="shared" si="19"/>
        <v/>
      </c>
    </row>
    <row r="207" spans="4:38">
      <c r="D207" s="12"/>
      <c r="E207" s="12"/>
      <c r="F207" s="12"/>
      <c r="G207" s="12"/>
      <c r="M207" s="12"/>
      <c r="Z207" s="13"/>
      <c r="AA207" s="12"/>
      <c r="AG207" s="10" t="str">
        <f t="shared" si="17"/>
        <v/>
      </c>
      <c r="AH207" s="10" t="str">
        <f t="shared" si="15"/>
        <v/>
      </c>
      <c r="AI207" s="10" t="str">
        <f>IF(A207&lt;&gt;"",IF(U207="Abu Dhabi", VLOOKUP('Active List'!AG207,Parameters!$B$3:$C$6,2,1), VLOOKUP('Active List'!AG207,Parameters!$B$8:$C$15,2,1)), "")</f>
        <v/>
      </c>
      <c r="AJ207" s="10" t="str">
        <f t="shared" si="16"/>
        <v/>
      </c>
      <c r="AK207" s="10" t="str">
        <f t="shared" si="18"/>
        <v/>
      </c>
      <c r="AL207" s="10" t="str">
        <f t="shared" si="19"/>
        <v/>
      </c>
    </row>
    <row r="208" spans="4:38">
      <c r="D208" s="12"/>
      <c r="E208" s="12"/>
      <c r="F208" s="12"/>
      <c r="G208" s="12"/>
      <c r="M208" s="12"/>
      <c r="AA208" s="12"/>
      <c r="AG208" s="10" t="str">
        <f t="shared" si="17"/>
        <v/>
      </c>
      <c r="AH208" s="10" t="str">
        <f t="shared" si="15"/>
        <v/>
      </c>
      <c r="AI208" s="10" t="str">
        <f>IF(A208&lt;&gt;"",IF(U208="Abu Dhabi", VLOOKUP('Active List'!AG208,Parameters!$B$3:$C$6,2,1), VLOOKUP('Active List'!AG208,Parameters!$B$8:$C$15,2,1)), "")</f>
        <v/>
      </c>
      <c r="AJ208" s="10" t="str">
        <f t="shared" si="16"/>
        <v/>
      </c>
      <c r="AK208" s="10" t="str">
        <f t="shared" si="18"/>
        <v/>
      </c>
      <c r="AL208" s="10" t="str">
        <f t="shared" si="19"/>
        <v/>
      </c>
    </row>
    <row r="209" spans="4:38">
      <c r="D209" s="12"/>
      <c r="E209" s="12"/>
      <c r="F209" s="12"/>
      <c r="G209" s="12"/>
      <c r="M209" s="12"/>
      <c r="Z209" s="13"/>
      <c r="AA209" s="12"/>
      <c r="AG209" s="10" t="str">
        <f t="shared" si="17"/>
        <v/>
      </c>
      <c r="AH209" s="10" t="str">
        <f t="shared" si="15"/>
        <v/>
      </c>
      <c r="AI209" s="10" t="str">
        <f>IF(A209&lt;&gt;"",IF(U209="Abu Dhabi", VLOOKUP('Active List'!AG209,Parameters!$B$3:$C$6,2,1), VLOOKUP('Active List'!AG209,Parameters!$B$8:$C$15,2,1)), "")</f>
        <v/>
      </c>
      <c r="AJ209" s="10" t="str">
        <f t="shared" si="16"/>
        <v/>
      </c>
      <c r="AK209" s="10" t="str">
        <f t="shared" si="18"/>
        <v/>
      </c>
      <c r="AL209" s="10" t="str">
        <f t="shared" si="19"/>
        <v/>
      </c>
    </row>
    <row r="210" spans="4:38">
      <c r="D210" s="12"/>
      <c r="E210" s="12"/>
      <c r="F210" s="12"/>
      <c r="G210" s="12"/>
      <c r="M210" s="12"/>
      <c r="Z210" s="13"/>
      <c r="AA210" s="12"/>
      <c r="AG210" s="10" t="str">
        <f t="shared" si="17"/>
        <v/>
      </c>
      <c r="AH210" s="10" t="str">
        <f t="shared" si="15"/>
        <v/>
      </c>
      <c r="AI210" s="10" t="str">
        <f>IF(A210&lt;&gt;"",IF(U210="Abu Dhabi", VLOOKUP('Active List'!AG210,Parameters!$B$3:$C$6,2,1), VLOOKUP('Active List'!AG210,Parameters!$B$8:$C$15,2,1)), "")</f>
        <v/>
      </c>
      <c r="AJ210" s="10" t="str">
        <f t="shared" si="16"/>
        <v/>
      </c>
      <c r="AK210" s="10" t="str">
        <f t="shared" si="18"/>
        <v/>
      </c>
      <c r="AL210" s="10" t="str">
        <f t="shared" si="19"/>
        <v/>
      </c>
    </row>
    <row r="211" spans="4:38">
      <c r="D211" s="12"/>
      <c r="E211" s="12"/>
      <c r="F211" s="12"/>
      <c r="G211" s="12"/>
      <c r="M211" s="12"/>
      <c r="AA211" s="12"/>
      <c r="AG211" s="10" t="str">
        <f t="shared" si="17"/>
        <v/>
      </c>
      <c r="AH211" s="10" t="str">
        <f t="shared" si="15"/>
        <v/>
      </c>
      <c r="AI211" s="10" t="str">
        <f>IF(A211&lt;&gt;"",IF(U211="Abu Dhabi", VLOOKUP('Active List'!AG211,Parameters!$B$3:$C$6,2,1), VLOOKUP('Active List'!AG211,Parameters!$B$8:$C$15,2,1)), "")</f>
        <v/>
      </c>
      <c r="AJ211" s="10" t="str">
        <f t="shared" si="16"/>
        <v/>
      </c>
      <c r="AK211" s="10" t="str">
        <f t="shared" si="18"/>
        <v/>
      </c>
      <c r="AL211" s="10" t="str">
        <f t="shared" si="19"/>
        <v/>
      </c>
    </row>
    <row r="212" spans="4:38">
      <c r="D212" s="12"/>
      <c r="E212" s="12"/>
      <c r="F212" s="12"/>
      <c r="G212" s="12"/>
      <c r="M212" s="12"/>
      <c r="Z212" s="13"/>
      <c r="AA212" s="12"/>
      <c r="AG212" s="10" t="str">
        <f t="shared" si="17"/>
        <v/>
      </c>
      <c r="AH212" s="10" t="str">
        <f t="shared" si="15"/>
        <v/>
      </c>
      <c r="AI212" s="10" t="str">
        <f>IF(A212&lt;&gt;"",IF(U212="Abu Dhabi", VLOOKUP('Active List'!AG212,Parameters!$B$3:$C$6,2,1), VLOOKUP('Active List'!AG212,Parameters!$B$8:$C$15,2,1)), "")</f>
        <v/>
      </c>
      <c r="AJ212" s="10" t="str">
        <f t="shared" si="16"/>
        <v/>
      </c>
      <c r="AK212" s="10" t="str">
        <f t="shared" si="18"/>
        <v/>
      </c>
      <c r="AL212" s="10" t="str">
        <f t="shared" si="19"/>
        <v/>
      </c>
    </row>
    <row r="213" spans="4:38">
      <c r="D213" s="12"/>
      <c r="E213" s="12"/>
      <c r="F213" s="12"/>
      <c r="G213" s="12"/>
      <c r="M213" s="12"/>
      <c r="Z213" s="13"/>
      <c r="AA213" s="12"/>
      <c r="AG213" s="10" t="str">
        <f t="shared" si="17"/>
        <v/>
      </c>
      <c r="AH213" s="10" t="str">
        <f t="shared" si="15"/>
        <v/>
      </c>
      <c r="AI213" s="10" t="str">
        <f>IF(A213&lt;&gt;"",IF(U213="Abu Dhabi", VLOOKUP('Active List'!AG213,Parameters!$B$3:$C$6,2,1), VLOOKUP('Active List'!AG213,Parameters!$B$8:$C$15,2,1)), "")</f>
        <v/>
      </c>
      <c r="AJ213" s="10" t="str">
        <f t="shared" si="16"/>
        <v/>
      </c>
      <c r="AK213" s="10" t="str">
        <f t="shared" si="18"/>
        <v/>
      </c>
      <c r="AL213" s="10" t="str">
        <f t="shared" si="19"/>
        <v/>
      </c>
    </row>
    <row r="214" spans="4:38">
      <c r="D214" s="12"/>
      <c r="E214" s="12"/>
      <c r="F214" s="12"/>
      <c r="G214" s="12"/>
      <c r="M214" s="12"/>
      <c r="Z214" s="13"/>
      <c r="AA214" s="12"/>
      <c r="AG214" s="10" t="str">
        <f t="shared" si="17"/>
        <v/>
      </c>
      <c r="AH214" s="10" t="str">
        <f t="shared" si="15"/>
        <v/>
      </c>
      <c r="AI214" s="10" t="str">
        <f>IF(A214&lt;&gt;"",IF(U214="Abu Dhabi", VLOOKUP('Active List'!AG214,Parameters!$B$3:$C$6,2,1), VLOOKUP('Active List'!AG214,Parameters!$B$8:$C$15,2,1)), "")</f>
        <v/>
      </c>
      <c r="AJ214" s="10" t="str">
        <f t="shared" si="16"/>
        <v/>
      </c>
      <c r="AK214" s="10" t="str">
        <f t="shared" si="18"/>
        <v/>
      </c>
      <c r="AL214" s="10" t="str">
        <f t="shared" si="19"/>
        <v/>
      </c>
    </row>
    <row r="215" spans="4:38">
      <c r="D215" s="12"/>
      <c r="E215" s="12"/>
      <c r="F215" s="12"/>
      <c r="G215" s="12"/>
      <c r="M215" s="12"/>
      <c r="AA215" s="12"/>
      <c r="AG215" s="10" t="str">
        <f t="shared" si="17"/>
        <v/>
      </c>
      <c r="AH215" s="10" t="str">
        <f t="shared" si="15"/>
        <v/>
      </c>
      <c r="AI215" s="10" t="str">
        <f>IF(A215&lt;&gt;"",IF(U215="Abu Dhabi", VLOOKUP('Active List'!AG215,Parameters!$B$3:$C$6,2,1), VLOOKUP('Active List'!AG215,Parameters!$B$8:$C$15,2,1)), "")</f>
        <v/>
      </c>
      <c r="AJ215" s="10" t="str">
        <f t="shared" si="16"/>
        <v/>
      </c>
      <c r="AK215" s="10" t="str">
        <f t="shared" si="18"/>
        <v/>
      </c>
      <c r="AL215" s="10" t="str">
        <f t="shared" si="19"/>
        <v/>
      </c>
    </row>
    <row r="216" spans="4:38">
      <c r="D216" s="12"/>
      <c r="E216" s="12"/>
      <c r="F216" s="12"/>
      <c r="G216" s="12"/>
      <c r="M216" s="12"/>
      <c r="AA216" s="12"/>
      <c r="AG216" s="10" t="str">
        <f t="shared" si="17"/>
        <v/>
      </c>
      <c r="AH216" s="10" t="str">
        <f t="shared" si="15"/>
        <v/>
      </c>
      <c r="AI216" s="10" t="str">
        <f>IF(A216&lt;&gt;"",IF(U216="Abu Dhabi", VLOOKUP('Active List'!AG216,Parameters!$B$3:$C$6,2,1), VLOOKUP('Active List'!AG216,Parameters!$B$8:$C$15,2,1)), "")</f>
        <v/>
      </c>
      <c r="AJ216" s="10" t="str">
        <f t="shared" si="16"/>
        <v/>
      </c>
      <c r="AK216" s="10" t="str">
        <f t="shared" si="18"/>
        <v/>
      </c>
      <c r="AL216" s="10" t="str">
        <f t="shared" si="19"/>
        <v/>
      </c>
    </row>
    <row r="217" spans="4:38">
      <c r="D217" s="12"/>
      <c r="E217" s="12"/>
      <c r="F217" s="12"/>
      <c r="G217" s="12"/>
      <c r="M217" s="12"/>
      <c r="AA217" s="12"/>
      <c r="AG217" s="10" t="str">
        <f t="shared" si="17"/>
        <v/>
      </c>
      <c r="AH217" s="10" t="str">
        <f t="shared" si="15"/>
        <v/>
      </c>
      <c r="AI217" s="10" t="str">
        <f>IF(A217&lt;&gt;"",IF(U217="Abu Dhabi", VLOOKUP('Active List'!AG217,Parameters!$B$3:$C$6,2,1), VLOOKUP('Active List'!AG217,Parameters!$B$8:$C$15,2,1)), "")</f>
        <v/>
      </c>
      <c r="AJ217" s="10" t="str">
        <f t="shared" si="16"/>
        <v/>
      </c>
      <c r="AK217" s="10" t="str">
        <f t="shared" si="18"/>
        <v/>
      </c>
      <c r="AL217" s="10" t="str">
        <f t="shared" si="19"/>
        <v/>
      </c>
    </row>
    <row r="218" spans="4:38">
      <c r="D218" s="12"/>
      <c r="E218" s="12"/>
      <c r="F218" s="12"/>
      <c r="G218" s="12"/>
      <c r="M218" s="12"/>
      <c r="AA218" s="12"/>
      <c r="AG218" s="10" t="str">
        <f t="shared" si="17"/>
        <v/>
      </c>
      <c r="AH218" s="10" t="str">
        <f t="shared" si="15"/>
        <v/>
      </c>
      <c r="AI218" s="10" t="str">
        <f>IF(A218&lt;&gt;"",IF(U218="Abu Dhabi", VLOOKUP('Active List'!AG218,Parameters!$B$3:$C$6,2,1), VLOOKUP('Active List'!AG218,Parameters!$B$8:$C$15,2,1)), "")</f>
        <v/>
      </c>
      <c r="AJ218" s="10" t="str">
        <f t="shared" si="16"/>
        <v/>
      </c>
      <c r="AK218" s="10" t="str">
        <f t="shared" si="18"/>
        <v/>
      </c>
      <c r="AL218" s="10" t="str">
        <f t="shared" si="19"/>
        <v/>
      </c>
    </row>
    <row r="219" spans="4:38">
      <c r="D219" s="12"/>
      <c r="E219" s="12"/>
      <c r="F219" s="12"/>
      <c r="G219" s="12"/>
      <c r="M219" s="12"/>
      <c r="AA219" s="12"/>
      <c r="AG219" s="10" t="str">
        <f t="shared" si="17"/>
        <v/>
      </c>
      <c r="AH219" s="10" t="str">
        <f t="shared" si="15"/>
        <v/>
      </c>
      <c r="AI219" s="10" t="str">
        <f>IF(A219&lt;&gt;"",IF(U219="Abu Dhabi", VLOOKUP('Active List'!AG219,Parameters!$B$3:$C$6,2,1), VLOOKUP('Active List'!AG219,Parameters!$B$8:$C$15,2,1)), "")</f>
        <v/>
      </c>
      <c r="AJ219" s="10" t="str">
        <f t="shared" si="16"/>
        <v/>
      </c>
      <c r="AK219" s="10" t="str">
        <f t="shared" si="18"/>
        <v/>
      </c>
      <c r="AL219" s="10" t="str">
        <f t="shared" si="19"/>
        <v/>
      </c>
    </row>
    <row r="220" spans="4:38">
      <c r="D220" s="12"/>
      <c r="E220" s="12"/>
      <c r="F220" s="12"/>
      <c r="G220" s="12"/>
      <c r="M220" s="12"/>
      <c r="AA220" s="12"/>
      <c r="AG220" s="10" t="str">
        <f t="shared" si="17"/>
        <v/>
      </c>
      <c r="AH220" s="10" t="str">
        <f t="shared" si="15"/>
        <v/>
      </c>
      <c r="AI220" s="10" t="str">
        <f>IF(A220&lt;&gt;"",IF(U220="Abu Dhabi", VLOOKUP('Active List'!AG220,Parameters!$B$3:$C$6,2,1), VLOOKUP('Active List'!AG220,Parameters!$B$8:$C$15,2,1)), "")</f>
        <v/>
      </c>
      <c r="AJ220" s="10" t="str">
        <f t="shared" si="16"/>
        <v/>
      </c>
      <c r="AK220" s="10" t="str">
        <f t="shared" si="18"/>
        <v/>
      </c>
      <c r="AL220" s="10" t="str">
        <f t="shared" si="19"/>
        <v/>
      </c>
    </row>
    <row r="221" spans="4:38">
      <c r="D221" s="12"/>
      <c r="E221" s="12"/>
      <c r="F221" s="12"/>
      <c r="G221" s="12"/>
      <c r="M221" s="12"/>
      <c r="AA221" s="12"/>
      <c r="AG221" s="10" t="str">
        <f t="shared" si="17"/>
        <v/>
      </c>
      <c r="AH221" s="10" t="str">
        <f t="shared" si="15"/>
        <v/>
      </c>
      <c r="AI221" s="10" t="str">
        <f>IF(A221&lt;&gt;"",IF(U221="Abu Dhabi", VLOOKUP('Active List'!AG221,Parameters!$B$3:$C$6,2,1), VLOOKUP('Active List'!AG221,Parameters!$B$8:$C$15,2,1)), "")</f>
        <v/>
      </c>
      <c r="AJ221" s="10" t="str">
        <f t="shared" si="16"/>
        <v/>
      </c>
      <c r="AK221" s="10" t="str">
        <f t="shared" si="18"/>
        <v/>
      </c>
      <c r="AL221" s="10" t="str">
        <f t="shared" si="19"/>
        <v/>
      </c>
    </row>
    <row r="222" spans="4:38">
      <c r="D222" s="12"/>
      <c r="E222" s="12"/>
      <c r="F222" s="12"/>
      <c r="G222" s="12"/>
      <c r="M222" s="12"/>
      <c r="AA222" s="12"/>
      <c r="AG222" s="10" t="str">
        <f t="shared" si="17"/>
        <v/>
      </c>
      <c r="AH222" s="10" t="str">
        <f t="shared" si="15"/>
        <v/>
      </c>
      <c r="AI222" s="10" t="str">
        <f>IF(A222&lt;&gt;"",IF(U222="Abu Dhabi", VLOOKUP('Active List'!AG222,Parameters!$B$3:$C$6,2,1), VLOOKUP('Active List'!AG222,Parameters!$B$8:$C$15,2,1)), "")</f>
        <v/>
      </c>
      <c r="AJ222" s="10" t="str">
        <f t="shared" si="16"/>
        <v/>
      </c>
      <c r="AK222" s="10" t="str">
        <f t="shared" si="18"/>
        <v/>
      </c>
      <c r="AL222" s="10" t="str">
        <f t="shared" si="19"/>
        <v/>
      </c>
    </row>
    <row r="223" spans="4:38">
      <c r="D223" s="12"/>
      <c r="E223" s="12"/>
      <c r="F223" s="12"/>
      <c r="G223" s="12"/>
      <c r="M223" s="12"/>
      <c r="AA223" s="12"/>
      <c r="AG223" s="10" t="str">
        <f t="shared" si="17"/>
        <v/>
      </c>
      <c r="AH223" s="10" t="str">
        <f t="shared" si="15"/>
        <v/>
      </c>
      <c r="AI223" s="10" t="str">
        <f>IF(A223&lt;&gt;"",IF(U223="Abu Dhabi", VLOOKUP('Active List'!AG223,Parameters!$B$3:$C$6,2,1), VLOOKUP('Active List'!AG223,Parameters!$B$8:$C$15,2,1)), "")</f>
        <v/>
      </c>
      <c r="AJ223" s="10" t="str">
        <f t="shared" si="16"/>
        <v/>
      </c>
      <c r="AK223" s="10" t="str">
        <f t="shared" si="18"/>
        <v/>
      </c>
      <c r="AL223" s="10" t="str">
        <f t="shared" si="19"/>
        <v/>
      </c>
    </row>
    <row r="224" spans="4:38">
      <c r="D224" s="12"/>
      <c r="E224" s="12"/>
      <c r="F224" s="12"/>
      <c r="G224" s="12"/>
      <c r="M224" s="12"/>
      <c r="Z224" s="13"/>
      <c r="AA224" s="12"/>
      <c r="AG224" s="10" t="str">
        <f t="shared" si="17"/>
        <v/>
      </c>
      <c r="AH224" s="10" t="str">
        <f t="shared" si="15"/>
        <v/>
      </c>
      <c r="AI224" s="10" t="str">
        <f>IF(A224&lt;&gt;"",IF(U224="Abu Dhabi", VLOOKUP('Active List'!AG224,Parameters!$B$3:$C$6,2,1), VLOOKUP('Active List'!AG224,Parameters!$B$8:$C$15,2,1)), "")</f>
        <v/>
      </c>
      <c r="AJ224" s="10" t="str">
        <f t="shared" si="16"/>
        <v/>
      </c>
      <c r="AK224" s="10" t="str">
        <f t="shared" si="18"/>
        <v/>
      </c>
      <c r="AL224" s="10" t="str">
        <f t="shared" si="19"/>
        <v/>
      </c>
    </row>
    <row r="225" spans="4:38">
      <c r="D225" s="12"/>
      <c r="E225" s="12"/>
      <c r="F225" s="12"/>
      <c r="G225" s="12"/>
      <c r="M225" s="12"/>
      <c r="AA225" s="12"/>
      <c r="AG225" s="10" t="str">
        <f t="shared" si="17"/>
        <v/>
      </c>
      <c r="AH225" s="10" t="str">
        <f t="shared" si="15"/>
        <v/>
      </c>
      <c r="AI225" s="10" t="str">
        <f>IF(A225&lt;&gt;"",IF(U225="Abu Dhabi", VLOOKUP('Active List'!AG225,Parameters!$B$3:$C$6,2,1), VLOOKUP('Active List'!AG225,Parameters!$B$8:$C$15,2,1)), "")</f>
        <v/>
      </c>
      <c r="AJ225" s="10" t="str">
        <f t="shared" si="16"/>
        <v/>
      </c>
      <c r="AK225" s="10" t="str">
        <f t="shared" si="18"/>
        <v/>
      </c>
      <c r="AL225" s="10" t="str">
        <f t="shared" si="19"/>
        <v/>
      </c>
    </row>
    <row r="226" spans="4:38">
      <c r="D226" s="12"/>
      <c r="E226" s="12"/>
      <c r="F226" s="12"/>
      <c r="G226" s="12"/>
      <c r="M226" s="12"/>
      <c r="AA226" s="12"/>
      <c r="AG226" s="10" t="str">
        <f t="shared" si="17"/>
        <v/>
      </c>
      <c r="AH226" s="10" t="str">
        <f t="shared" si="15"/>
        <v/>
      </c>
      <c r="AI226" s="10" t="str">
        <f>IF(A226&lt;&gt;"",IF(U226="Abu Dhabi", VLOOKUP('Active List'!AG226,Parameters!$B$3:$C$6,2,1), VLOOKUP('Active List'!AG226,Parameters!$B$8:$C$15,2,1)), "")</f>
        <v/>
      </c>
      <c r="AJ226" s="10" t="str">
        <f t="shared" si="16"/>
        <v/>
      </c>
      <c r="AK226" s="10" t="str">
        <f t="shared" si="18"/>
        <v/>
      </c>
      <c r="AL226" s="10" t="str">
        <f t="shared" si="19"/>
        <v/>
      </c>
    </row>
    <row r="227" spans="4:38">
      <c r="D227" s="12"/>
      <c r="E227" s="12"/>
      <c r="F227" s="12"/>
      <c r="G227" s="12"/>
      <c r="M227" s="12"/>
      <c r="AA227" s="12"/>
      <c r="AG227" s="10" t="str">
        <f t="shared" si="17"/>
        <v/>
      </c>
      <c r="AH227" s="10" t="str">
        <f t="shared" si="15"/>
        <v/>
      </c>
      <c r="AI227" s="10" t="str">
        <f>IF(A227&lt;&gt;"",IF(U227="Abu Dhabi", VLOOKUP('Active List'!AG227,Parameters!$B$3:$C$6,2,1), VLOOKUP('Active List'!AG227,Parameters!$B$8:$C$15,2,1)), "")</f>
        <v/>
      </c>
      <c r="AJ227" s="10" t="str">
        <f t="shared" si="16"/>
        <v/>
      </c>
      <c r="AK227" s="10" t="str">
        <f t="shared" si="18"/>
        <v/>
      </c>
      <c r="AL227" s="10" t="str">
        <f t="shared" si="19"/>
        <v/>
      </c>
    </row>
    <row r="228" spans="4:38">
      <c r="D228" s="12"/>
      <c r="E228" s="12"/>
      <c r="F228" s="12"/>
      <c r="G228" s="12"/>
      <c r="M228" s="12"/>
      <c r="AA228" s="12"/>
      <c r="AG228" s="10" t="str">
        <f t="shared" si="17"/>
        <v/>
      </c>
      <c r="AH228" s="10" t="str">
        <f t="shared" si="15"/>
        <v/>
      </c>
      <c r="AI228" s="10" t="str">
        <f>IF(A228&lt;&gt;"",IF(U228="Abu Dhabi", VLOOKUP('Active List'!AG228,Parameters!$B$3:$C$6,2,1), VLOOKUP('Active List'!AG228,Parameters!$B$8:$C$15,2,1)), "")</f>
        <v/>
      </c>
      <c r="AJ228" s="10" t="str">
        <f t="shared" si="16"/>
        <v/>
      </c>
      <c r="AK228" s="10" t="str">
        <f t="shared" si="18"/>
        <v/>
      </c>
      <c r="AL228" s="10" t="str">
        <f t="shared" si="19"/>
        <v/>
      </c>
    </row>
    <row r="229" spans="4:38">
      <c r="D229" s="12"/>
      <c r="E229" s="12"/>
      <c r="F229" s="12"/>
      <c r="G229" s="12"/>
      <c r="M229" s="12"/>
      <c r="AA229" s="12"/>
      <c r="AG229" s="10" t="str">
        <f t="shared" si="17"/>
        <v/>
      </c>
      <c r="AH229" s="10" t="str">
        <f t="shared" si="15"/>
        <v/>
      </c>
      <c r="AI229" s="10" t="str">
        <f>IF(A229&lt;&gt;"",IF(U229="Abu Dhabi", VLOOKUP('Active List'!AG229,Parameters!$B$3:$C$6,2,1), VLOOKUP('Active List'!AG229,Parameters!$B$8:$C$15,2,1)), "")</f>
        <v/>
      </c>
      <c r="AJ229" s="10" t="str">
        <f t="shared" si="16"/>
        <v/>
      </c>
      <c r="AK229" s="10" t="str">
        <f t="shared" si="18"/>
        <v/>
      </c>
      <c r="AL229" s="10" t="str">
        <f t="shared" si="19"/>
        <v/>
      </c>
    </row>
    <row r="230" spans="4:38">
      <c r="D230" s="12"/>
      <c r="E230" s="12"/>
      <c r="F230" s="12"/>
      <c r="G230" s="12"/>
      <c r="M230" s="12"/>
      <c r="AA230" s="12"/>
      <c r="AG230" s="10" t="str">
        <f t="shared" si="17"/>
        <v/>
      </c>
      <c r="AH230" s="10" t="str">
        <f t="shared" si="15"/>
        <v/>
      </c>
      <c r="AI230" s="10" t="str">
        <f>IF(A230&lt;&gt;"",IF(U230="Abu Dhabi", VLOOKUP('Active List'!AG230,Parameters!$B$3:$C$6,2,1), VLOOKUP('Active List'!AG230,Parameters!$B$8:$C$15,2,1)), "")</f>
        <v/>
      </c>
      <c r="AJ230" s="10" t="str">
        <f t="shared" si="16"/>
        <v/>
      </c>
      <c r="AK230" s="10" t="str">
        <f t="shared" si="18"/>
        <v/>
      </c>
      <c r="AL230" s="10" t="str">
        <f t="shared" si="19"/>
        <v/>
      </c>
    </row>
    <row r="231" spans="4:38">
      <c r="D231" s="12"/>
      <c r="E231" s="12"/>
      <c r="F231" s="12"/>
      <c r="G231" s="12"/>
      <c r="M231" s="12"/>
      <c r="Z231" s="13"/>
      <c r="AA231" s="12"/>
      <c r="AG231" s="10" t="str">
        <f t="shared" si="17"/>
        <v/>
      </c>
      <c r="AH231" s="10" t="str">
        <f t="shared" si="15"/>
        <v/>
      </c>
      <c r="AI231" s="10" t="str">
        <f>IF(A231&lt;&gt;"",IF(U231="Abu Dhabi", VLOOKUP('Active List'!AG231,Parameters!$B$3:$C$6,2,1), VLOOKUP('Active List'!AG231,Parameters!$B$8:$C$15,2,1)), "")</f>
        <v/>
      </c>
      <c r="AJ231" s="10" t="str">
        <f t="shared" si="16"/>
        <v/>
      </c>
      <c r="AK231" s="10" t="str">
        <f t="shared" si="18"/>
        <v/>
      </c>
      <c r="AL231" s="10" t="str">
        <f t="shared" si="19"/>
        <v/>
      </c>
    </row>
    <row r="232" spans="4:38">
      <c r="D232" s="12"/>
      <c r="E232" s="12"/>
      <c r="F232" s="12"/>
      <c r="G232" s="12"/>
      <c r="M232" s="12"/>
      <c r="AA232" s="12"/>
      <c r="AG232" s="10" t="str">
        <f t="shared" si="17"/>
        <v/>
      </c>
      <c r="AH232" s="10" t="str">
        <f t="shared" si="15"/>
        <v/>
      </c>
      <c r="AI232" s="10" t="str">
        <f>IF(A232&lt;&gt;"",IF(U232="Abu Dhabi", VLOOKUP('Active List'!AG232,Parameters!$B$3:$C$6,2,1), VLOOKUP('Active List'!AG232,Parameters!$B$8:$C$15,2,1)), "")</f>
        <v/>
      </c>
      <c r="AJ232" s="10" t="str">
        <f t="shared" si="16"/>
        <v/>
      </c>
      <c r="AK232" s="10" t="str">
        <f t="shared" si="18"/>
        <v/>
      </c>
      <c r="AL232" s="10" t="str">
        <f t="shared" si="19"/>
        <v/>
      </c>
    </row>
    <row r="233" spans="4:38">
      <c r="D233" s="12"/>
      <c r="E233" s="12"/>
      <c r="F233" s="12"/>
      <c r="G233" s="12"/>
      <c r="M233" s="12"/>
      <c r="AA233" s="12"/>
      <c r="AG233" s="10" t="str">
        <f t="shared" si="17"/>
        <v/>
      </c>
      <c r="AH233" s="10" t="str">
        <f t="shared" si="15"/>
        <v/>
      </c>
      <c r="AI233" s="10" t="str">
        <f>IF(A233&lt;&gt;"",IF(U233="Abu Dhabi", VLOOKUP('Active List'!AG233,Parameters!$B$3:$C$6,2,1), VLOOKUP('Active List'!AG233,Parameters!$B$8:$C$15,2,1)), "")</f>
        <v/>
      </c>
      <c r="AJ233" s="10" t="str">
        <f t="shared" si="16"/>
        <v/>
      </c>
      <c r="AK233" s="10" t="str">
        <f t="shared" si="18"/>
        <v/>
      </c>
      <c r="AL233" s="10" t="str">
        <f t="shared" si="19"/>
        <v/>
      </c>
    </row>
    <row r="234" spans="4:38">
      <c r="D234" s="12"/>
      <c r="E234" s="12"/>
      <c r="F234" s="12"/>
      <c r="G234" s="12"/>
      <c r="M234" s="12"/>
      <c r="AA234" s="12"/>
      <c r="AG234" s="10" t="str">
        <f t="shared" si="17"/>
        <v/>
      </c>
      <c r="AH234" s="10" t="str">
        <f t="shared" si="15"/>
        <v/>
      </c>
      <c r="AI234" s="10" t="str">
        <f>IF(A234&lt;&gt;"",IF(U234="Abu Dhabi", VLOOKUP('Active List'!AG234,Parameters!$B$3:$C$6,2,1), VLOOKUP('Active List'!AG234,Parameters!$B$8:$C$15,2,1)), "")</f>
        <v/>
      </c>
      <c r="AJ234" s="10" t="str">
        <f t="shared" si="16"/>
        <v/>
      </c>
      <c r="AK234" s="10" t="str">
        <f t="shared" si="18"/>
        <v/>
      </c>
      <c r="AL234" s="10" t="str">
        <f t="shared" si="19"/>
        <v/>
      </c>
    </row>
    <row r="235" spans="4:38">
      <c r="D235" s="12"/>
      <c r="E235" s="12"/>
      <c r="F235" s="12"/>
      <c r="G235" s="12"/>
      <c r="M235" s="12"/>
      <c r="AA235" s="12"/>
      <c r="AG235" s="10" t="str">
        <f t="shared" si="17"/>
        <v/>
      </c>
      <c r="AH235" s="10" t="str">
        <f t="shared" si="15"/>
        <v/>
      </c>
      <c r="AI235" s="10" t="str">
        <f>IF(A235&lt;&gt;"",IF(U235="Abu Dhabi", VLOOKUP('Active List'!AG235,Parameters!$B$3:$C$6,2,1), VLOOKUP('Active List'!AG235,Parameters!$B$8:$C$15,2,1)), "")</f>
        <v/>
      </c>
      <c r="AJ235" s="10" t="str">
        <f t="shared" si="16"/>
        <v/>
      </c>
      <c r="AK235" s="10" t="str">
        <f t="shared" si="18"/>
        <v/>
      </c>
      <c r="AL235" s="10" t="str">
        <f t="shared" si="19"/>
        <v/>
      </c>
    </row>
    <row r="236" spans="4:38">
      <c r="D236" s="12"/>
      <c r="E236" s="12"/>
      <c r="F236" s="12"/>
      <c r="G236" s="12"/>
      <c r="M236" s="12"/>
      <c r="AA236" s="12"/>
      <c r="AG236" s="10" t="str">
        <f t="shared" si="17"/>
        <v/>
      </c>
      <c r="AH236" s="10" t="str">
        <f t="shared" si="15"/>
        <v/>
      </c>
      <c r="AI236" s="10" t="str">
        <f>IF(A236&lt;&gt;"",IF(U236="Abu Dhabi", VLOOKUP('Active List'!AG236,Parameters!$B$3:$C$6,2,1), VLOOKUP('Active List'!AG236,Parameters!$B$8:$C$15,2,1)), "")</f>
        <v/>
      </c>
      <c r="AJ236" s="10" t="str">
        <f t="shared" si="16"/>
        <v/>
      </c>
      <c r="AK236" s="10" t="str">
        <f t="shared" si="18"/>
        <v/>
      </c>
      <c r="AL236" s="10" t="str">
        <f t="shared" si="19"/>
        <v/>
      </c>
    </row>
    <row r="237" spans="4:38">
      <c r="D237" s="12"/>
      <c r="E237" s="12"/>
      <c r="F237" s="12"/>
      <c r="G237" s="12"/>
      <c r="M237" s="12"/>
      <c r="AA237" s="12"/>
      <c r="AG237" s="10" t="str">
        <f t="shared" si="17"/>
        <v/>
      </c>
      <c r="AH237" s="10" t="str">
        <f t="shared" si="15"/>
        <v/>
      </c>
      <c r="AI237" s="10" t="str">
        <f>IF(A237&lt;&gt;"",IF(U237="Abu Dhabi", VLOOKUP('Active List'!AG237,Parameters!$B$3:$C$6,2,1), VLOOKUP('Active List'!AG237,Parameters!$B$8:$C$15,2,1)), "")</f>
        <v/>
      </c>
      <c r="AJ237" s="10" t="str">
        <f t="shared" si="16"/>
        <v/>
      </c>
      <c r="AK237" s="10" t="str">
        <f t="shared" si="18"/>
        <v/>
      </c>
      <c r="AL237" s="10" t="str">
        <f t="shared" si="19"/>
        <v/>
      </c>
    </row>
    <row r="238" spans="4:38">
      <c r="D238" s="12"/>
      <c r="E238" s="12"/>
      <c r="F238" s="12"/>
      <c r="G238" s="12"/>
      <c r="M238" s="12"/>
      <c r="AA238" s="12"/>
      <c r="AG238" s="10" t="str">
        <f t="shared" si="17"/>
        <v/>
      </c>
      <c r="AH238" s="10" t="str">
        <f t="shared" si="15"/>
        <v/>
      </c>
      <c r="AI238" s="10" t="str">
        <f>IF(A238&lt;&gt;"",IF(U238="Abu Dhabi", VLOOKUP('Active List'!AG238,Parameters!$B$3:$C$6,2,1), VLOOKUP('Active List'!AG238,Parameters!$B$8:$C$15,2,1)), "")</f>
        <v/>
      </c>
      <c r="AJ238" s="10" t="str">
        <f t="shared" si="16"/>
        <v/>
      </c>
      <c r="AK238" s="10" t="str">
        <f t="shared" si="18"/>
        <v/>
      </c>
      <c r="AL238" s="10" t="str">
        <f t="shared" si="19"/>
        <v/>
      </c>
    </row>
    <row r="239" spans="4:38">
      <c r="D239" s="12"/>
      <c r="E239" s="12"/>
      <c r="F239" s="12"/>
      <c r="G239" s="12"/>
      <c r="M239" s="12"/>
      <c r="Z239" s="13"/>
      <c r="AA239" s="12"/>
      <c r="AG239" s="10" t="str">
        <f t="shared" si="17"/>
        <v/>
      </c>
      <c r="AH239" s="10" t="str">
        <f t="shared" si="15"/>
        <v/>
      </c>
      <c r="AI239" s="10" t="str">
        <f>IF(A239&lt;&gt;"",IF(U239="Abu Dhabi", VLOOKUP('Active List'!AG239,Parameters!$B$3:$C$6,2,1), VLOOKUP('Active List'!AG239,Parameters!$B$8:$C$15,2,1)), "")</f>
        <v/>
      </c>
      <c r="AJ239" s="10" t="str">
        <f t="shared" si="16"/>
        <v/>
      </c>
      <c r="AK239" s="10" t="str">
        <f t="shared" si="18"/>
        <v/>
      </c>
      <c r="AL239" s="10" t="str">
        <f t="shared" si="19"/>
        <v/>
      </c>
    </row>
    <row r="240" spans="4:38">
      <c r="D240" s="12"/>
      <c r="E240" s="12"/>
      <c r="F240" s="12"/>
      <c r="G240" s="12"/>
      <c r="M240" s="12"/>
      <c r="AA240" s="12"/>
      <c r="AG240" s="10" t="str">
        <f t="shared" si="17"/>
        <v/>
      </c>
      <c r="AH240" s="10" t="str">
        <f t="shared" si="15"/>
        <v/>
      </c>
      <c r="AI240" s="10" t="str">
        <f>IF(A240&lt;&gt;"",IF(U240="Abu Dhabi", VLOOKUP('Active List'!AG240,Parameters!$B$3:$C$6,2,1), VLOOKUP('Active List'!AG240,Parameters!$B$8:$C$15,2,1)), "")</f>
        <v/>
      </c>
      <c r="AJ240" s="10" t="str">
        <f t="shared" si="16"/>
        <v/>
      </c>
      <c r="AK240" s="10" t="str">
        <f t="shared" si="18"/>
        <v/>
      </c>
      <c r="AL240" s="10" t="str">
        <f t="shared" si="19"/>
        <v/>
      </c>
    </row>
    <row r="241" spans="4:38">
      <c r="D241" s="12"/>
      <c r="E241" s="12"/>
      <c r="F241" s="12"/>
      <c r="G241" s="12"/>
      <c r="M241" s="12"/>
      <c r="AA241" s="12"/>
      <c r="AG241" s="10" t="str">
        <f t="shared" si="17"/>
        <v/>
      </c>
      <c r="AH241" s="10" t="str">
        <f t="shared" si="15"/>
        <v/>
      </c>
      <c r="AI241" s="10" t="str">
        <f>IF(A241&lt;&gt;"",IF(U241="Abu Dhabi", VLOOKUP('Active List'!AG241,Parameters!$B$3:$C$6,2,1), VLOOKUP('Active List'!AG241,Parameters!$B$8:$C$15,2,1)), "")</f>
        <v/>
      </c>
      <c r="AJ241" s="10" t="str">
        <f t="shared" si="16"/>
        <v/>
      </c>
      <c r="AK241" s="10" t="str">
        <f t="shared" si="18"/>
        <v/>
      </c>
      <c r="AL241" s="10" t="str">
        <f t="shared" si="19"/>
        <v/>
      </c>
    </row>
    <row r="242" spans="4:38">
      <c r="D242" s="12"/>
      <c r="E242" s="12"/>
      <c r="F242" s="12"/>
      <c r="G242" s="12"/>
      <c r="M242" s="12"/>
      <c r="AA242" s="12"/>
      <c r="AG242" s="10" t="str">
        <f t="shared" si="17"/>
        <v/>
      </c>
      <c r="AH242" s="10" t="str">
        <f t="shared" si="15"/>
        <v/>
      </c>
      <c r="AI242" s="10" t="str">
        <f>IF(A242&lt;&gt;"",IF(U242="Abu Dhabi", VLOOKUP('Active List'!AG242,Parameters!$B$3:$C$6,2,1), VLOOKUP('Active List'!AG242,Parameters!$B$8:$C$15,2,1)), "")</f>
        <v/>
      </c>
      <c r="AJ242" s="10" t="str">
        <f t="shared" si="16"/>
        <v/>
      </c>
      <c r="AK242" s="10" t="str">
        <f t="shared" si="18"/>
        <v/>
      </c>
      <c r="AL242" s="10" t="str">
        <f t="shared" si="19"/>
        <v/>
      </c>
    </row>
    <row r="243" spans="4:38">
      <c r="D243" s="12"/>
      <c r="E243" s="12"/>
      <c r="F243" s="12"/>
      <c r="G243" s="12"/>
      <c r="M243" s="12"/>
      <c r="AA243" s="12"/>
      <c r="AG243" s="10" t="str">
        <f t="shared" si="17"/>
        <v/>
      </c>
      <c r="AH243" s="10" t="str">
        <f t="shared" si="15"/>
        <v/>
      </c>
      <c r="AI243" s="10" t="str">
        <f>IF(A243&lt;&gt;"",IF(U243="Abu Dhabi", VLOOKUP('Active List'!AG243,Parameters!$B$3:$C$6,2,1), VLOOKUP('Active List'!AG243,Parameters!$B$8:$C$15,2,1)), "")</f>
        <v/>
      </c>
      <c r="AJ243" s="10" t="str">
        <f t="shared" si="16"/>
        <v/>
      </c>
      <c r="AK243" s="10" t="str">
        <f t="shared" si="18"/>
        <v/>
      </c>
      <c r="AL243" s="10" t="str">
        <f t="shared" si="19"/>
        <v/>
      </c>
    </row>
    <row r="244" spans="4:38">
      <c r="D244" s="12"/>
      <c r="E244" s="12"/>
      <c r="F244" s="12"/>
      <c r="G244" s="12"/>
      <c r="M244" s="12"/>
      <c r="AA244" s="12"/>
      <c r="AG244" s="10" t="str">
        <f t="shared" si="17"/>
        <v/>
      </c>
      <c r="AH244" s="10" t="str">
        <f t="shared" si="15"/>
        <v/>
      </c>
      <c r="AI244" s="10" t="str">
        <f>IF(A244&lt;&gt;"",IF(U244="Abu Dhabi", VLOOKUP('Active List'!AG244,Parameters!$B$3:$C$6,2,1), VLOOKUP('Active List'!AG244,Parameters!$B$8:$C$15,2,1)), "")</f>
        <v/>
      </c>
      <c r="AJ244" s="10" t="str">
        <f t="shared" si="16"/>
        <v/>
      </c>
      <c r="AK244" s="10" t="str">
        <f t="shared" si="18"/>
        <v/>
      </c>
      <c r="AL244" s="10" t="str">
        <f t="shared" si="19"/>
        <v/>
      </c>
    </row>
    <row r="245" spans="4:38">
      <c r="D245" s="12"/>
      <c r="E245" s="12"/>
      <c r="F245" s="12"/>
      <c r="G245" s="12"/>
      <c r="M245" s="12"/>
      <c r="AA245" s="12"/>
      <c r="AG245" s="10" t="str">
        <f t="shared" si="17"/>
        <v/>
      </c>
      <c r="AH245" s="10" t="str">
        <f t="shared" si="15"/>
        <v/>
      </c>
      <c r="AI245" s="10" t="str">
        <f>IF(A245&lt;&gt;"",IF(U245="Abu Dhabi", VLOOKUP('Active List'!AG245,Parameters!$B$3:$C$6,2,1), VLOOKUP('Active List'!AG245,Parameters!$B$8:$C$15,2,1)), "")</f>
        <v/>
      </c>
      <c r="AJ245" s="10" t="str">
        <f t="shared" si="16"/>
        <v/>
      </c>
      <c r="AK245" s="10" t="str">
        <f t="shared" si="18"/>
        <v/>
      </c>
      <c r="AL245" s="10" t="str">
        <f t="shared" si="19"/>
        <v/>
      </c>
    </row>
    <row r="246" spans="4:38">
      <c r="D246" s="12"/>
      <c r="E246" s="12"/>
      <c r="F246" s="12"/>
      <c r="G246" s="12"/>
      <c r="M246" s="12"/>
      <c r="AA246" s="12"/>
      <c r="AG246" s="10" t="str">
        <f t="shared" si="17"/>
        <v/>
      </c>
      <c r="AH246" s="10" t="str">
        <f t="shared" si="15"/>
        <v/>
      </c>
      <c r="AI246" s="10" t="str">
        <f>IF(A246&lt;&gt;"",IF(U246="Abu Dhabi", VLOOKUP('Active List'!AG246,Parameters!$B$3:$C$6,2,1), VLOOKUP('Active List'!AG246,Parameters!$B$8:$C$15,2,1)), "")</f>
        <v/>
      </c>
      <c r="AJ246" s="10" t="str">
        <f t="shared" si="16"/>
        <v/>
      </c>
      <c r="AK246" s="10" t="str">
        <f t="shared" si="18"/>
        <v/>
      </c>
      <c r="AL246" s="10" t="str">
        <f t="shared" si="19"/>
        <v/>
      </c>
    </row>
    <row r="247" spans="4:38">
      <c r="D247" s="12"/>
      <c r="E247" s="12"/>
      <c r="F247" s="12"/>
      <c r="G247" s="12"/>
      <c r="M247" s="12"/>
      <c r="AA247" s="12"/>
      <c r="AG247" s="10" t="str">
        <f t="shared" si="17"/>
        <v/>
      </c>
      <c r="AH247" s="10" t="str">
        <f t="shared" si="15"/>
        <v/>
      </c>
      <c r="AI247" s="10" t="str">
        <f>IF(A247&lt;&gt;"",IF(U247="Abu Dhabi", VLOOKUP('Active List'!AG247,Parameters!$B$3:$C$6,2,1), VLOOKUP('Active List'!AG247,Parameters!$B$8:$C$15,2,1)), "")</f>
        <v/>
      </c>
      <c r="AJ247" s="10" t="str">
        <f t="shared" si="16"/>
        <v/>
      </c>
      <c r="AK247" s="10" t="str">
        <f t="shared" si="18"/>
        <v/>
      </c>
      <c r="AL247" s="10" t="str">
        <f t="shared" si="19"/>
        <v/>
      </c>
    </row>
    <row r="248" spans="4:38">
      <c r="D248" s="12"/>
      <c r="E248" s="12"/>
      <c r="F248" s="12"/>
      <c r="G248" s="12"/>
      <c r="M248" s="12"/>
      <c r="AA248" s="12"/>
      <c r="AG248" s="10" t="str">
        <f t="shared" si="17"/>
        <v/>
      </c>
      <c r="AH248" s="10" t="str">
        <f t="shared" si="15"/>
        <v/>
      </c>
      <c r="AI248" s="10" t="str">
        <f>IF(A248&lt;&gt;"",IF(U248="Abu Dhabi", VLOOKUP('Active List'!AG248,Parameters!$B$3:$C$6,2,1), VLOOKUP('Active List'!AG248,Parameters!$B$8:$C$15,2,1)), "")</f>
        <v/>
      </c>
      <c r="AJ248" s="10" t="str">
        <f t="shared" si="16"/>
        <v/>
      </c>
      <c r="AK248" s="10" t="str">
        <f t="shared" si="18"/>
        <v/>
      </c>
      <c r="AL248" s="10" t="str">
        <f t="shared" si="19"/>
        <v/>
      </c>
    </row>
    <row r="249" spans="4:38">
      <c r="D249" s="12"/>
      <c r="E249" s="12"/>
      <c r="F249" s="12"/>
      <c r="G249" s="12"/>
      <c r="M249" s="12"/>
      <c r="AA249" s="12"/>
      <c r="AG249" s="10" t="str">
        <f t="shared" si="17"/>
        <v/>
      </c>
      <c r="AH249" s="10" t="str">
        <f t="shared" si="15"/>
        <v/>
      </c>
      <c r="AI249" s="10" t="str">
        <f>IF(A249&lt;&gt;"",IF(U249="Abu Dhabi", VLOOKUP('Active List'!AG249,Parameters!$B$3:$C$6,2,1), VLOOKUP('Active List'!AG249,Parameters!$B$8:$C$15,2,1)), "")</f>
        <v/>
      </c>
      <c r="AJ249" s="10" t="str">
        <f t="shared" si="16"/>
        <v/>
      </c>
      <c r="AK249" s="10" t="str">
        <f t="shared" si="18"/>
        <v/>
      </c>
      <c r="AL249" s="10" t="str">
        <f t="shared" si="19"/>
        <v/>
      </c>
    </row>
    <row r="250" spans="4:38">
      <c r="D250" s="12"/>
      <c r="E250" s="12"/>
      <c r="F250" s="12"/>
      <c r="G250" s="12"/>
      <c r="M250" s="12"/>
      <c r="AA250" s="12"/>
      <c r="AG250" s="10" t="str">
        <f t="shared" si="17"/>
        <v/>
      </c>
      <c r="AH250" s="10" t="str">
        <f t="shared" si="15"/>
        <v/>
      </c>
      <c r="AI250" s="10" t="str">
        <f>IF(A250&lt;&gt;"",IF(U250="Abu Dhabi", VLOOKUP('Active List'!AG250,Parameters!$B$3:$C$6,2,1), VLOOKUP('Active List'!AG250,Parameters!$B$8:$C$15,2,1)), "")</f>
        <v/>
      </c>
      <c r="AJ250" s="10" t="str">
        <f t="shared" si="16"/>
        <v/>
      </c>
      <c r="AK250" s="10" t="str">
        <f t="shared" si="18"/>
        <v/>
      </c>
      <c r="AL250" s="10" t="str">
        <f t="shared" si="19"/>
        <v/>
      </c>
    </row>
    <row r="251" spans="4:38">
      <c r="D251" s="12"/>
      <c r="E251" s="12"/>
      <c r="F251" s="12"/>
      <c r="G251" s="12"/>
      <c r="M251" s="12"/>
      <c r="AA251" s="12"/>
      <c r="AG251" s="10" t="str">
        <f t="shared" si="17"/>
        <v/>
      </c>
      <c r="AH251" s="10" t="str">
        <f t="shared" si="15"/>
        <v/>
      </c>
      <c r="AI251" s="10" t="str">
        <f>IF(A251&lt;&gt;"",IF(U251="Abu Dhabi", VLOOKUP('Active List'!AG251,Parameters!$B$3:$C$6,2,1), VLOOKUP('Active List'!AG251,Parameters!$B$8:$C$15,2,1)), "")</f>
        <v/>
      </c>
      <c r="AJ251" s="10" t="str">
        <f t="shared" si="16"/>
        <v/>
      </c>
      <c r="AK251" s="10" t="str">
        <f t="shared" si="18"/>
        <v/>
      </c>
      <c r="AL251" s="10" t="str">
        <f t="shared" si="19"/>
        <v/>
      </c>
    </row>
    <row r="252" spans="4:38">
      <c r="D252" s="12"/>
      <c r="E252" s="12"/>
      <c r="F252" s="12"/>
      <c r="G252" s="12"/>
      <c r="M252" s="12"/>
      <c r="AA252" s="12"/>
      <c r="AG252" s="10" t="str">
        <f t="shared" si="17"/>
        <v/>
      </c>
      <c r="AH252" s="10" t="str">
        <f t="shared" si="15"/>
        <v/>
      </c>
      <c r="AI252" s="10" t="str">
        <f>IF(A252&lt;&gt;"",IF(U252="Abu Dhabi", VLOOKUP('Active List'!AG252,Parameters!$B$3:$C$6,2,1), VLOOKUP('Active List'!AG252,Parameters!$B$8:$C$15,2,1)), "")</f>
        <v/>
      </c>
      <c r="AJ252" s="10" t="str">
        <f t="shared" si="16"/>
        <v/>
      </c>
      <c r="AK252" s="10" t="str">
        <f t="shared" si="18"/>
        <v/>
      </c>
      <c r="AL252" s="10" t="str">
        <f t="shared" si="19"/>
        <v/>
      </c>
    </row>
    <row r="253" spans="4:38">
      <c r="D253" s="12"/>
      <c r="E253" s="12"/>
      <c r="F253" s="12"/>
      <c r="G253" s="12"/>
      <c r="M253" s="12"/>
      <c r="AA253" s="12"/>
      <c r="AG253" s="10" t="str">
        <f t="shared" si="17"/>
        <v/>
      </c>
      <c r="AH253" s="10" t="str">
        <f t="shared" si="15"/>
        <v/>
      </c>
      <c r="AI253" s="10" t="str">
        <f>IF(A253&lt;&gt;"",IF(U253="Abu Dhabi", VLOOKUP('Active List'!AG253,Parameters!$B$3:$C$6,2,1), VLOOKUP('Active List'!AG253,Parameters!$B$8:$C$15,2,1)), "")</f>
        <v/>
      </c>
      <c r="AJ253" s="10" t="str">
        <f t="shared" si="16"/>
        <v/>
      </c>
      <c r="AK253" s="10" t="str">
        <f t="shared" si="18"/>
        <v/>
      </c>
      <c r="AL253" s="10" t="str">
        <f t="shared" si="19"/>
        <v/>
      </c>
    </row>
    <row r="254" spans="4:38">
      <c r="D254" s="12"/>
      <c r="E254" s="12"/>
      <c r="F254" s="12"/>
      <c r="G254" s="12"/>
      <c r="M254" s="12"/>
      <c r="AA254" s="12"/>
      <c r="AG254" s="10" t="str">
        <f t="shared" si="17"/>
        <v/>
      </c>
      <c r="AH254" s="10" t="str">
        <f t="shared" si="15"/>
        <v/>
      </c>
      <c r="AI254" s="10" t="str">
        <f>IF(A254&lt;&gt;"",IF(U254="Abu Dhabi", VLOOKUP('Active List'!AG254,Parameters!$B$3:$C$6,2,1), VLOOKUP('Active List'!AG254,Parameters!$B$8:$C$15,2,1)), "")</f>
        <v/>
      </c>
      <c r="AJ254" s="10" t="str">
        <f t="shared" si="16"/>
        <v/>
      </c>
      <c r="AK254" s="10" t="str">
        <f t="shared" si="18"/>
        <v/>
      </c>
      <c r="AL254" s="10" t="str">
        <f t="shared" si="19"/>
        <v/>
      </c>
    </row>
    <row r="255" spans="4:38">
      <c r="D255" s="12"/>
      <c r="E255" s="12"/>
      <c r="F255" s="12"/>
      <c r="G255" s="12"/>
      <c r="M255" s="12"/>
      <c r="AA255" s="12"/>
      <c r="AG255" s="10" t="str">
        <f t="shared" si="17"/>
        <v/>
      </c>
      <c r="AH255" s="10" t="str">
        <f t="shared" si="15"/>
        <v/>
      </c>
      <c r="AI255" s="10" t="str">
        <f>IF(A255&lt;&gt;"",IF(U255="Abu Dhabi", VLOOKUP('Active List'!AG255,Parameters!$B$3:$C$6,2,1), VLOOKUP('Active List'!AG255,Parameters!$B$8:$C$15,2,1)), "")</f>
        <v/>
      </c>
      <c r="AJ255" s="10" t="str">
        <f t="shared" si="16"/>
        <v/>
      </c>
      <c r="AK255" s="10" t="str">
        <f t="shared" si="18"/>
        <v/>
      </c>
      <c r="AL255" s="10" t="str">
        <f t="shared" si="19"/>
        <v/>
      </c>
    </row>
    <row r="256" spans="4:38">
      <c r="D256" s="12"/>
      <c r="E256" s="12"/>
      <c r="F256" s="12"/>
      <c r="G256" s="12"/>
      <c r="M256" s="12"/>
      <c r="AA256" s="12"/>
      <c r="AG256" s="10" t="str">
        <f t="shared" si="17"/>
        <v/>
      </c>
      <c r="AH256" s="10" t="str">
        <f t="shared" si="15"/>
        <v/>
      </c>
      <c r="AI256" s="10" t="str">
        <f>IF(A256&lt;&gt;"",IF(U256="Abu Dhabi", VLOOKUP('Active List'!AG256,Parameters!$B$3:$C$6,2,1), VLOOKUP('Active List'!AG256,Parameters!$B$8:$C$15,2,1)), "")</f>
        <v/>
      </c>
      <c r="AJ256" s="10" t="str">
        <f t="shared" si="16"/>
        <v/>
      </c>
      <c r="AK256" s="10" t="str">
        <f t="shared" si="18"/>
        <v/>
      </c>
      <c r="AL256" s="10" t="str">
        <f t="shared" si="19"/>
        <v/>
      </c>
    </row>
    <row r="257" spans="4:38">
      <c r="D257" s="12"/>
      <c r="E257" s="12"/>
      <c r="F257" s="12"/>
      <c r="G257" s="12"/>
      <c r="M257" s="12"/>
      <c r="AA257" s="12"/>
      <c r="AG257" s="10" t="str">
        <f t="shared" si="17"/>
        <v/>
      </c>
      <c r="AH257" s="10" t="str">
        <f t="shared" si="15"/>
        <v/>
      </c>
      <c r="AI257" s="10" t="str">
        <f>IF(A257&lt;&gt;"",IF(U257="Abu Dhabi", VLOOKUP('Active List'!AG257,Parameters!$B$3:$C$6,2,1), VLOOKUP('Active List'!AG257,Parameters!$B$8:$C$15,2,1)), "")</f>
        <v/>
      </c>
      <c r="AJ257" s="10" t="str">
        <f t="shared" si="16"/>
        <v/>
      </c>
      <c r="AK257" s="10" t="str">
        <f t="shared" si="18"/>
        <v/>
      </c>
      <c r="AL257" s="10" t="str">
        <f t="shared" si="19"/>
        <v/>
      </c>
    </row>
    <row r="258" spans="4:38">
      <c r="D258" s="12"/>
      <c r="E258" s="12"/>
      <c r="F258" s="12"/>
      <c r="G258" s="12"/>
      <c r="M258" s="12"/>
      <c r="AA258" s="12"/>
      <c r="AG258" s="10" t="str">
        <f t="shared" si="17"/>
        <v/>
      </c>
      <c r="AH258" s="10" t="str">
        <f t="shared" ref="AH258:AH321" si="20">IF(A258&lt;&gt;"", IF(U258="Abu Dhabi", IF(P258="Employee", "Employee", "Dependent"), "Employee or Dependent"), "")</f>
        <v/>
      </c>
      <c r="AI258" s="10" t="str">
        <f>IF(A258&lt;&gt;"",IF(U258="Abu Dhabi", VLOOKUP('Active List'!AG258,Parameters!$B$3:$C$6,2,1), VLOOKUP('Active List'!AG258,Parameters!$B$8:$C$15,2,1)), "")</f>
        <v/>
      </c>
      <c r="AJ258" s="10" t="str">
        <f t="shared" ref="AJ258:AJ321" si="21">IF(A258&lt;&gt;"", IF(AND(N258="Female",Q258="Married",AND(AG258&gt;=18,AG258&lt;51)),"Yes","No"), "")</f>
        <v/>
      </c>
      <c r="AK258" s="10" t="str">
        <f t="shared" si="18"/>
        <v/>
      </c>
      <c r="AL258" s="10" t="str">
        <f t="shared" si="19"/>
        <v/>
      </c>
    </row>
    <row r="259" spans="4:38">
      <c r="D259" s="12"/>
      <c r="E259" s="12"/>
      <c r="F259" s="12"/>
      <c r="G259" s="12"/>
      <c r="M259" s="12"/>
      <c r="AA259" s="12"/>
      <c r="AG259" s="10" t="str">
        <f t="shared" ref="AG259:AG322" si="22">IF(A259&lt;&gt;"", (ROUNDDOWN((E259-M259)/365.25,0)),"")</f>
        <v/>
      </c>
      <c r="AH259" s="10" t="str">
        <f t="shared" si="20"/>
        <v/>
      </c>
      <c r="AI259" s="10" t="str">
        <f>IF(A259&lt;&gt;"",IF(U259="Abu Dhabi", VLOOKUP('Active List'!AG259,Parameters!$B$3:$C$6,2,1), VLOOKUP('Active List'!AG259,Parameters!$B$8:$C$15,2,1)), "")</f>
        <v/>
      </c>
      <c r="AJ259" s="10" t="str">
        <f t="shared" si="21"/>
        <v/>
      </c>
      <c r="AK259" s="10" t="str">
        <f t="shared" ref="AK259:AK322" si="23">IF(A259&lt;&gt;"", _xlfn.CONCAT(LEFT(R259,6), IF(U259="Abu Dhabi", "AUH", "DXB OR NE")), "")</f>
        <v/>
      </c>
      <c r="AL259" s="10" t="str">
        <f t="shared" ref="AL259:AL322" si="24">_xlfn.CONCAT(AK259,AH259,AI259)</f>
        <v/>
      </c>
    </row>
    <row r="260" spans="4:38">
      <c r="D260" s="12"/>
      <c r="E260" s="12"/>
      <c r="F260" s="12"/>
      <c r="G260" s="12"/>
      <c r="M260" s="12"/>
      <c r="AA260" s="12"/>
      <c r="AG260" s="10" t="str">
        <f t="shared" si="22"/>
        <v/>
      </c>
      <c r="AH260" s="10" t="str">
        <f t="shared" si="20"/>
        <v/>
      </c>
      <c r="AI260" s="10" t="str">
        <f>IF(A260&lt;&gt;"",IF(U260="Abu Dhabi", VLOOKUP('Active List'!AG260,Parameters!$B$3:$C$6,2,1), VLOOKUP('Active List'!AG260,Parameters!$B$8:$C$15,2,1)), "")</f>
        <v/>
      </c>
      <c r="AJ260" s="10" t="str">
        <f t="shared" si="21"/>
        <v/>
      </c>
      <c r="AK260" s="10" t="str">
        <f t="shared" si="23"/>
        <v/>
      </c>
      <c r="AL260" s="10" t="str">
        <f t="shared" si="24"/>
        <v/>
      </c>
    </row>
    <row r="261" spans="4:38">
      <c r="D261" s="12"/>
      <c r="E261" s="12"/>
      <c r="F261" s="12"/>
      <c r="G261" s="12"/>
      <c r="M261" s="12"/>
      <c r="Z261" s="13"/>
      <c r="AA261" s="12"/>
      <c r="AG261" s="10" t="str">
        <f t="shared" si="22"/>
        <v/>
      </c>
      <c r="AH261" s="10" t="str">
        <f t="shared" si="20"/>
        <v/>
      </c>
      <c r="AI261" s="10" t="str">
        <f>IF(A261&lt;&gt;"",IF(U261="Abu Dhabi", VLOOKUP('Active List'!AG261,Parameters!$B$3:$C$6,2,1), VLOOKUP('Active List'!AG261,Parameters!$B$8:$C$15,2,1)), "")</f>
        <v/>
      </c>
      <c r="AJ261" s="10" t="str">
        <f t="shared" si="21"/>
        <v/>
      </c>
      <c r="AK261" s="10" t="str">
        <f t="shared" si="23"/>
        <v/>
      </c>
      <c r="AL261" s="10" t="str">
        <f t="shared" si="24"/>
        <v/>
      </c>
    </row>
    <row r="262" spans="4:38">
      <c r="D262" s="12"/>
      <c r="E262" s="12"/>
      <c r="F262" s="12"/>
      <c r="G262" s="12"/>
      <c r="M262" s="12"/>
      <c r="AA262" s="12"/>
      <c r="AG262" s="10" t="str">
        <f t="shared" si="22"/>
        <v/>
      </c>
      <c r="AH262" s="10" t="str">
        <f t="shared" si="20"/>
        <v/>
      </c>
      <c r="AI262" s="10" t="str">
        <f>IF(A262&lt;&gt;"",IF(U262="Abu Dhabi", VLOOKUP('Active List'!AG262,Parameters!$B$3:$C$6,2,1), VLOOKUP('Active List'!AG262,Parameters!$B$8:$C$15,2,1)), "")</f>
        <v/>
      </c>
      <c r="AJ262" s="10" t="str">
        <f t="shared" si="21"/>
        <v/>
      </c>
      <c r="AK262" s="10" t="str">
        <f t="shared" si="23"/>
        <v/>
      </c>
      <c r="AL262" s="10" t="str">
        <f t="shared" si="24"/>
        <v/>
      </c>
    </row>
    <row r="263" spans="4:38">
      <c r="D263" s="12"/>
      <c r="E263" s="12"/>
      <c r="F263" s="12"/>
      <c r="G263" s="12"/>
      <c r="M263" s="12"/>
      <c r="AA263" s="12"/>
      <c r="AG263" s="10" t="str">
        <f t="shared" si="22"/>
        <v/>
      </c>
      <c r="AH263" s="10" t="str">
        <f t="shared" si="20"/>
        <v/>
      </c>
      <c r="AI263" s="10" t="str">
        <f>IF(A263&lt;&gt;"",IF(U263="Abu Dhabi", VLOOKUP('Active List'!AG263,Parameters!$B$3:$C$6,2,1), VLOOKUP('Active List'!AG263,Parameters!$B$8:$C$15,2,1)), "")</f>
        <v/>
      </c>
      <c r="AJ263" s="10" t="str">
        <f t="shared" si="21"/>
        <v/>
      </c>
      <c r="AK263" s="10" t="str">
        <f t="shared" si="23"/>
        <v/>
      </c>
      <c r="AL263" s="10" t="str">
        <f t="shared" si="24"/>
        <v/>
      </c>
    </row>
    <row r="264" spans="4:38">
      <c r="D264" s="12"/>
      <c r="E264" s="12"/>
      <c r="F264" s="12"/>
      <c r="G264" s="12"/>
      <c r="M264" s="12"/>
      <c r="AA264" s="12"/>
      <c r="AG264" s="10" t="str">
        <f t="shared" si="22"/>
        <v/>
      </c>
      <c r="AH264" s="10" t="str">
        <f t="shared" si="20"/>
        <v/>
      </c>
      <c r="AI264" s="10" t="str">
        <f>IF(A264&lt;&gt;"",IF(U264="Abu Dhabi", VLOOKUP('Active List'!AG264,Parameters!$B$3:$C$6,2,1), VLOOKUP('Active List'!AG264,Parameters!$B$8:$C$15,2,1)), "")</f>
        <v/>
      </c>
      <c r="AJ264" s="10" t="str">
        <f t="shared" si="21"/>
        <v/>
      </c>
      <c r="AK264" s="10" t="str">
        <f t="shared" si="23"/>
        <v/>
      </c>
      <c r="AL264" s="10" t="str">
        <f t="shared" si="24"/>
        <v/>
      </c>
    </row>
    <row r="265" spans="4:38">
      <c r="D265" s="12"/>
      <c r="E265" s="12"/>
      <c r="F265" s="12"/>
      <c r="G265" s="12"/>
      <c r="M265" s="12"/>
      <c r="AA265" s="12"/>
      <c r="AG265" s="10" t="str">
        <f t="shared" si="22"/>
        <v/>
      </c>
      <c r="AH265" s="10" t="str">
        <f t="shared" si="20"/>
        <v/>
      </c>
      <c r="AI265" s="10" t="str">
        <f>IF(A265&lt;&gt;"",IF(U265="Abu Dhabi", VLOOKUP('Active List'!AG265,Parameters!$B$3:$C$6,2,1), VLOOKUP('Active List'!AG265,Parameters!$B$8:$C$15,2,1)), "")</f>
        <v/>
      </c>
      <c r="AJ265" s="10" t="str">
        <f t="shared" si="21"/>
        <v/>
      </c>
      <c r="AK265" s="10" t="str">
        <f t="shared" si="23"/>
        <v/>
      </c>
      <c r="AL265" s="10" t="str">
        <f t="shared" si="24"/>
        <v/>
      </c>
    </row>
    <row r="266" spans="4:38">
      <c r="D266" s="12"/>
      <c r="E266" s="12"/>
      <c r="F266" s="12"/>
      <c r="G266" s="12"/>
      <c r="M266" s="12"/>
      <c r="AA266" s="12"/>
      <c r="AG266" s="10" t="str">
        <f t="shared" si="22"/>
        <v/>
      </c>
      <c r="AH266" s="10" t="str">
        <f t="shared" si="20"/>
        <v/>
      </c>
      <c r="AI266" s="10" t="str">
        <f>IF(A266&lt;&gt;"",IF(U266="Abu Dhabi", VLOOKUP('Active List'!AG266,Parameters!$B$3:$C$6,2,1), VLOOKUP('Active List'!AG266,Parameters!$B$8:$C$15,2,1)), "")</f>
        <v/>
      </c>
      <c r="AJ266" s="10" t="str">
        <f t="shared" si="21"/>
        <v/>
      </c>
      <c r="AK266" s="10" t="str">
        <f t="shared" si="23"/>
        <v/>
      </c>
      <c r="AL266" s="10" t="str">
        <f t="shared" si="24"/>
        <v/>
      </c>
    </row>
    <row r="267" spans="4:38">
      <c r="D267" s="12"/>
      <c r="E267" s="12"/>
      <c r="F267" s="12"/>
      <c r="G267" s="12"/>
      <c r="M267" s="12"/>
      <c r="AA267" s="12"/>
      <c r="AG267" s="10" t="str">
        <f t="shared" si="22"/>
        <v/>
      </c>
      <c r="AH267" s="10" t="str">
        <f t="shared" si="20"/>
        <v/>
      </c>
      <c r="AI267" s="10" t="str">
        <f>IF(A267&lt;&gt;"",IF(U267="Abu Dhabi", VLOOKUP('Active List'!AG267,Parameters!$B$3:$C$6,2,1), VLOOKUP('Active List'!AG267,Parameters!$B$8:$C$15,2,1)), "")</f>
        <v/>
      </c>
      <c r="AJ267" s="10" t="str">
        <f t="shared" si="21"/>
        <v/>
      </c>
      <c r="AK267" s="10" t="str">
        <f t="shared" si="23"/>
        <v/>
      </c>
      <c r="AL267" s="10" t="str">
        <f t="shared" si="24"/>
        <v/>
      </c>
    </row>
    <row r="268" spans="4:38">
      <c r="D268" s="12"/>
      <c r="E268" s="12"/>
      <c r="F268" s="12"/>
      <c r="G268" s="12"/>
      <c r="M268" s="12"/>
      <c r="AA268" s="12"/>
      <c r="AG268" s="10" t="str">
        <f t="shared" si="22"/>
        <v/>
      </c>
      <c r="AH268" s="10" t="str">
        <f t="shared" si="20"/>
        <v/>
      </c>
      <c r="AI268" s="10" t="str">
        <f>IF(A268&lt;&gt;"",IF(U268="Abu Dhabi", VLOOKUP('Active List'!AG268,Parameters!$B$3:$C$6,2,1), VLOOKUP('Active List'!AG268,Parameters!$B$8:$C$15,2,1)), "")</f>
        <v/>
      </c>
      <c r="AJ268" s="10" t="str">
        <f t="shared" si="21"/>
        <v/>
      </c>
      <c r="AK268" s="10" t="str">
        <f t="shared" si="23"/>
        <v/>
      </c>
      <c r="AL268" s="10" t="str">
        <f t="shared" si="24"/>
        <v/>
      </c>
    </row>
    <row r="269" spans="4:38">
      <c r="D269" s="12"/>
      <c r="E269" s="12"/>
      <c r="F269" s="12"/>
      <c r="G269" s="12"/>
      <c r="M269" s="12"/>
      <c r="AA269" s="12"/>
      <c r="AG269" s="10" t="str">
        <f t="shared" si="22"/>
        <v/>
      </c>
      <c r="AH269" s="10" t="str">
        <f t="shared" si="20"/>
        <v/>
      </c>
      <c r="AI269" s="10" t="str">
        <f>IF(A269&lt;&gt;"",IF(U269="Abu Dhabi", VLOOKUP('Active List'!AG269,Parameters!$B$3:$C$6,2,1), VLOOKUP('Active List'!AG269,Parameters!$B$8:$C$15,2,1)), "")</f>
        <v/>
      </c>
      <c r="AJ269" s="10" t="str">
        <f t="shared" si="21"/>
        <v/>
      </c>
      <c r="AK269" s="10" t="str">
        <f t="shared" si="23"/>
        <v/>
      </c>
      <c r="AL269" s="10" t="str">
        <f t="shared" si="24"/>
        <v/>
      </c>
    </row>
    <row r="270" spans="4:38">
      <c r="D270" s="12"/>
      <c r="E270" s="12"/>
      <c r="F270" s="12"/>
      <c r="G270" s="12"/>
      <c r="M270" s="12"/>
      <c r="AA270" s="12"/>
      <c r="AG270" s="10" t="str">
        <f t="shared" si="22"/>
        <v/>
      </c>
      <c r="AH270" s="10" t="str">
        <f t="shared" si="20"/>
        <v/>
      </c>
      <c r="AI270" s="10" t="str">
        <f>IF(A270&lt;&gt;"",IF(U270="Abu Dhabi", VLOOKUP('Active List'!AG270,Parameters!$B$3:$C$6,2,1), VLOOKUP('Active List'!AG270,Parameters!$B$8:$C$15,2,1)), "")</f>
        <v/>
      </c>
      <c r="AJ270" s="10" t="str">
        <f t="shared" si="21"/>
        <v/>
      </c>
      <c r="AK270" s="10" t="str">
        <f t="shared" si="23"/>
        <v/>
      </c>
      <c r="AL270" s="10" t="str">
        <f t="shared" si="24"/>
        <v/>
      </c>
    </row>
    <row r="271" spans="4:38">
      <c r="D271" s="12"/>
      <c r="E271" s="12"/>
      <c r="F271" s="12"/>
      <c r="G271" s="12"/>
      <c r="M271" s="12"/>
      <c r="AA271" s="12"/>
      <c r="AG271" s="10" t="str">
        <f t="shared" si="22"/>
        <v/>
      </c>
      <c r="AH271" s="10" t="str">
        <f t="shared" si="20"/>
        <v/>
      </c>
      <c r="AI271" s="10" t="str">
        <f>IF(A271&lt;&gt;"",IF(U271="Abu Dhabi", VLOOKUP('Active List'!AG271,Parameters!$B$3:$C$6,2,1), VLOOKUP('Active List'!AG271,Parameters!$B$8:$C$15,2,1)), "")</f>
        <v/>
      </c>
      <c r="AJ271" s="10" t="str">
        <f t="shared" si="21"/>
        <v/>
      </c>
      <c r="AK271" s="10" t="str">
        <f t="shared" si="23"/>
        <v/>
      </c>
      <c r="AL271" s="10" t="str">
        <f t="shared" si="24"/>
        <v/>
      </c>
    </row>
    <row r="272" spans="4:38">
      <c r="D272" s="12"/>
      <c r="E272" s="12"/>
      <c r="F272" s="12"/>
      <c r="G272" s="12"/>
      <c r="M272" s="12"/>
      <c r="AA272" s="12"/>
      <c r="AG272" s="10" t="str">
        <f t="shared" si="22"/>
        <v/>
      </c>
      <c r="AH272" s="10" t="str">
        <f t="shared" si="20"/>
        <v/>
      </c>
      <c r="AI272" s="10" t="str">
        <f>IF(A272&lt;&gt;"",IF(U272="Abu Dhabi", VLOOKUP('Active List'!AG272,Parameters!$B$3:$C$6,2,1), VLOOKUP('Active List'!AG272,Parameters!$B$8:$C$15,2,1)), "")</f>
        <v/>
      </c>
      <c r="AJ272" s="10" t="str">
        <f t="shared" si="21"/>
        <v/>
      </c>
      <c r="AK272" s="10" t="str">
        <f t="shared" si="23"/>
        <v/>
      </c>
      <c r="AL272" s="10" t="str">
        <f t="shared" si="24"/>
        <v/>
      </c>
    </row>
    <row r="273" spans="4:38">
      <c r="D273" s="12"/>
      <c r="E273" s="12"/>
      <c r="F273" s="12"/>
      <c r="G273" s="12"/>
      <c r="M273" s="12"/>
      <c r="AA273" s="12"/>
      <c r="AG273" s="10" t="str">
        <f t="shared" si="22"/>
        <v/>
      </c>
      <c r="AH273" s="10" t="str">
        <f t="shared" si="20"/>
        <v/>
      </c>
      <c r="AI273" s="10" t="str">
        <f>IF(A273&lt;&gt;"",IF(U273="Abu Dhabi", VLOOKUP('Active List'!AG273,Parameters!$B$3:$C$6,2,1), VLOOKUP('Active List'!AG273,Parameters!$B$8:$C$15,2,1)), "")</f>
        <v/>
      </c>
      <c r="AJ273" s="10" t="str">
        <f t="shared" si="21"/>
        <v/>
      </c>
      <c r="AK273" s="10" t="str">
        <f t="shared" si="23"/>
        <v/>
      </c>
      <c r="AL273" s="10" t="str">
        <f t="shared" si="24"/>
        <v/>
      </c>
    </row>
    <row r="274" spans="4:38">
      <c r="D274" s="12"/>
      <c r="E274" s="12"/>
      <c r="F274" s="12"/>
      <c r="G274" s="12"/>
      <c r="M274" s="12"/>
      <c r="AA274" s="12"/>
      <c r="AG274" s="10" t="str">
        <f t="shared" si="22"/>
        <v/>
      </c>
      <c r="AH274" s="10" t="str">
        <f t="shared" si="20"/>
        <v/>
      </c>
      <c r="AI274" s="10" t="str">
        <f>IF(A274&lt;&gt;"",IF(U274="Abu Dhabi", VLOOKUP('Active List'!AG274,Parameters!$B$3:$C$6,2,1), VLOOKUP('Active List'!AG274,Parameters!$B$8:$C$15,2,1)), "")</f>
        <v/>
      </c>
      <c r="AJ274" s="10" t="str">
        <f t="shared" si="21"/>
        <v/>
      </c>
      <c r="AK274" s="10" t="str">
        <f t="shared" si="23"/>
        <v/>
      </c>
      <c r="AL274" s="10" t="str">
        <f t="shared" si="24"/>
        <v/>
      </c>
    </row>
    <row r="275" spans="4:38">
      <c r="D275" s="12"/>
      <c r="E275" s="12"/>
      <c r="F275" s="12"/>
      <c r="G275" s="12"/>
      <c r="M275" s="12"/>
      <c r="AA275" s="12"/>
      <c r="AG275" s="10" t="str">
        <f t="shared" si="22"/>
        <v/>
      </c>
      <c r="AH275" s="10" t="str">
        <f t="shared" si="20"/>
        <v/>
      </c>
      <c r="AI275" s="10" t="str">
        <f>IF(A275&lt;&gt;"",IF(U275="Abu Dhabi", VLOOKUP('Active List'!AG275,Parameters!$B$3:$C$6,2,1), VLOOKUP('Active List'!AG275,Parameters!$B$8:$C$15,2,1)), "")</f>
        <v/>
      </c>
      <c r="AJ275" s="10" t="str">
        <f t="shared" si="21"/>
        <v/>
      </c>
      <c r="AK275" s="10" t="str">
        <f t="shared" si="23"/>
        <v/>
      </c>
      <c r="AL275" s="10" t="str">
        <f t="shared" si="24"/>
        <v/>
      </c>
    </row>
    <row r="276" spans="4:38">
      <c r="D276" s="12"/>
      <c r="E276" s="12"/>
      <c r="F276" s="12"/>
      <c r="G276" s="12"/>
      <c r="M276" s="12"/>
      <c r="AA276" s="12"/>
      <c r="AG276" s="10" t="str">
        <f t="shared" si="22"/>
        <v/>
      </c>
      <c r="AH276" s="10" t="str">
        <f t="shared" si="20"/>
        <v/>
      </c>
      <c r="AI276" s="10" t="str">
        <f>IF(A276&lt;&gt;"",IF(U276="Abu Dhabi", VLOOKUP('Active List'!AG276,Parameters!$B$3:$C$6,2,1), VLOOKUP('Active List'!AG276,Parameters!$B$8:$C$15,2,1)), "")</f>
        <v/>
      </c>
      <c r="AJ276" s="10" t="str">
        <f t="shared" si="21"/>
        <v/>
      </c>
      <c r="AK276" s="10" t="str">
        <f t="shared" si="23"/>
        <v/>
      </c>
      <c r="AL276" s="10" t="str">
        <f t="shared" si="24"/>
        <v/>
      </c>
    </row>
    <row r="277" spans="4:38">
      <c r="D277" s="12"/>
      <c r="E277" s="12"/>
      <c r="F277" s="12"/>
      <c r="G277" s="12"/>
      <c r="M277" s="12"/>
      <c r="AA277" s="12"/>
      <c r="AG277" s="10" t="str">
        <f t="shared" si="22"/>
        <v/>
      </c>
      <c r="AH277" s="10" t="str">
        <f t="shared" si="20"/>
        <v/>
      </c>
      <c r="AI277" s="10" t="str">
        <f>IF(A277&lt;&gt;"",IF(U277="Abu Dhabi", VLOOKUP('Active List'!AG277,Parameters!$B$3:$C$6,2,1), VLOOKUP('Active List'!AG277,Parameters!$B$8:$C$15,2,1)), "")</f>
        <v/>
      </c>
      <c r="AJ277" s="10" t="str">
        <f t="shared" si="21"/>
        <v/>
      </c>
      <c r="AK277" s="10" t="str">
        <f t="shared" si="23"/>
        <v/>
      </c>
      <c r="AL277" s="10" t="str">
        <f t="shared" si="24"/>
        <v/>
      </c>
    </row>
    <row r="278" spans="4:38">
      <c r="D278" s="12"/>
      <c r="E278" s="12"/>
      <c r="F278" s="12"/>
      <c r="G278" s="12"/>
      <c r="M278" s="12"/>
      <c r="AA278" s="12"/>
      <c r="AG278" s="10" t="str">
        <f t="shared" si="22"/>
        <v/>
      </c>
      <c r="AH278" s="10" t="str">
        <f t="shared" si="20"/>
        <v/>
      </c>
      <c r="AI278" s="10" t="str">
        <f>IF(A278&lt;&gt;"",IF(U278="Abu Dhabi", VLOOKUP('Active List'!AG278,Parameters!$B$3:$C$6,2,1), VLOOKUP('Active List'!AG278,Parameters!$B$8:$C$15,2,1)), "")</f>
        <v/>
      </c>
      <c r="AJ278" s="10" t="str">
        <f t="shared" si="21"/>
        <v/>
      </c>
      <c r="AK278" s="10" t="str">
        <f t="shared" si="23"/>
        <v/>
      </c>
      <c r="AL278" s="10" t="str">
        <f t="shared" si="24"/>
        <v/>
      </c>
    </row>
    <row r="279" spans="4:38">
      <c r="D279" s="12"/>
      <c r="E279" s="12"/>
      <c r="F279" s="12"/>
      <c r="G279" s="12"/>
      <c r="M279" s="12"/>
      <c r="AA279" s="12"/>
      <c r="AG279" s="10" t="str">
        <f t="shared" si="22"/>
        <v/>
      </c>
      <c r="AH279" s="10" t="str">
        <f t="shared" si="20"/>
        <v/>
      </c>
      <c r="AI279" s="10" t="str">
        <f>IF(A279&lt;&gt;"",IF(U279="Abu Dhabi", VLOOKUP('Active List'!AG279,Parameters!$B$3:$C$6,2,1), VLOOKUP('Active List'!AG279,Parameters!$B$8:$C$15,2,1)), "")</f>
        <v/>
      </c>
      <c r="AJ279" s="10" t="str">
        <f t="shared" si="21"/>
        <v/>
      </c>
      <c r="AK279" s="10" t="str">
        <f t="shared" si="23"/>
        <v/>
      </c>
      <c r="AL279" s="10" t="str">
        <f t="shared" si="24"/>
        <v/>
      </c>
    </row>
    <row r="280" spans="4:38">
      <c r="D280" s="12"/>
      <c r="E280" s="12"/>
      <c r="F280" s="12"/>
      <c r="G280" s="12"/>
      <c r="M280" s="12"/>
      <c r="AA280" s="12"/>
      <c r="AG280" s="10" t="str">
        <f t="shared" si="22"/>
        <v/>
      </c>
      <c r="AH280" s="10" t="str">
        <f t="shared" si="20"/>
        <v/>
      </c>
      <c r="AI280" s="10" t="str">
        <f>IF(A280&lt;&gt;"",IF(U280="Abu Dhabi", VLOOKUP('Active List'!AG280,Parameters!$B$3:$C$6,2,1), VLOOKUP('Active List'!AG280,Parameters!$B$8:$C$15,2,1)), "")</f>
        <v/>
      </c>
      <c r="AJ280" s="10" t="str">
        <f t="shared" si="21"/>
        <v/>
      </c>
      <c r="AK280" s="10" t="str">
        <f t="shared" si="23"/>
        <v/>
      </c>
      <c r="AL280" s="10" t="str">
        <f t="shared" si="24"/>
        <v/>
      </c>
    </row>
    <row r="281" spans="4:38">
      <c r="D281" s="12"/>
      <c r="E281" s="12"/>
      <c r="F281" s="12"/>
      <c r="G281" s="12"/>
      <c r="M281" s="12"/>
      <c r="AA281" s="12"/>
      <c r="AG281" s="10" t="str">
        <f t="shared" si="22"/>
        <v/>
      </c>
      <c r="AH281" s="10" t="str">
        <f t="shared" si="20"/>
        <v/>
      </c>
      <c r="AI281" s="10" t="str">
        <f>IF(A281&lt;&gt;"",IF(U281="Abu Dhabi", VLOOKUP('Active List'!AG281,Parameters!$B$3:$C$6,2,1), VLOOKUP('Active List'!AG281,Parameters!$B$8:$C$15,2,1)), "")</f>
        <v/>
      </c>
      <c r="AJ281" s="10" t="str">
        <f t="shared" si="21"/>
        <v/>
      </c>
      <c r="AK281" s="10" t="str">
        <f t="shared" si="23"/>
        <v/>
      </c>
      <c r="AL281" s="10" t="str">
        <f t="shared" si="24"/>
        <v/>
      </c>
    </row>
    <row r="282" spans="4:38">
      <c r="D282" s="12"/>
      <c r="E282" s="12"/>
      <c r="F282" s="12"/>
      <c r="G282" s="12"/>
      <c r="M282" s="12"/>
      <c r="AA282" s="12"/>
      <c r="AG282" s="10" t="str">
        <f t="shared" si="22"/>
        <v/>
      </c>
      <c r="AH282" s="10" t="str">
        <f t="shared" si="20"/>
        <v/>
      </c>
      <c r="AI282" s="10" t="str">
        <f>IF(A282&lt;&gt;"",IF(U282="Abu Dhabi", VLOOKUP('Active List'!AG282,Parameters!$B$3:$C$6,2,1), VLOOKUP('Active List'!AG282,Parameters!$B$8:$C$15,2,1)), "")</f>
        <v/>
      </c>
      <c r="AJ282" s="10" t="str">
        <f t="shared" si="21"/>
        <v/>
      </c>
      <c r="AK282" s="10" t="str">
        <f t="shared" si="23"/>
        <v/>
      </c>
      <c r="AL282" s="10" t="str">
        <f t="shared" si="24"/>
        <v/>
      </c>
    </row>
    <row r="283" spans="4:38">
      <c r="D283" s="12"/>
      <c r="E283" s="12"/>
      <c r="F283" s="12"/>
      <c r="G283" s="12"/>
      <c r="M283" s="12"/>
      <c r="AA283" s="12"/>
      <c r="AG283" s="10" t="str">
        <f t="shared" si="22"/>
        <v/>
      </c>
      <c r="AH283" s="10" t="str">
        <f t="shared" si="20"/>
        <v/>
      </c>
      <c r="AI283" s="10" t="str">
        <f>IF(A283&lt;&gt;"",IF(U283="Abu Dhabi", VLOOKUP('Active List'!AG283,Parameters!$B$3:$C$6,2,1), VLOOKUP('Active List'!AG283,Parameters!$B$8:$C$15,2,1)), "")</f>
        <v/>
      </c>
      <c r="AJ283" s="10" t="str">
        <f t="shared" si="21"/>
        <v/>
      </c>
      <c r="AK283" s="10" t="str">
        <f t="shared" si="23"/>
        <v/>
      </c>
      <c r="AL283" s="10" t="str">
        <f t="shared" si="24"/>
        <v/>
      </c>
    </row>
    <row r="284" spans="4:38">
      <c r="D284" s="12"/>
      <c r="E284" s="12"/>
      <c r="F284" s="12"/>
      <c r="G284" s="12"/>
      <c r="M284" s="12"/>
      <c r="AA284" s="12"/>
      <c r="AG284" s="10" t="str">
        <f t="shared" si="22"/>
        <v/>
      </c>
      <c r="AH284" s="10" t="str">
        <f t="shared" si="20"/>
        <v/>
      </c>
      <c r="AI284" s="10" t="str">
        <f>IF(A284&lt;&gt;"",IF(U284="Abu Dhabi", VLOOKUP('Active List'!AG284,Parameters!$B$3:$C$6,2,1), VLOOKUP('Active List'!AG284,Parameters!$B$8:$C$15,2,1)), "")</f>
        <v/>
      </c>
      <c r="AJ284" s="10" t="str">
        <f t="shared" si="21"/>
        <v/>
      </c>
      <c r="AK284" s="10" t="str">
        <f t="shared" si="23"/>
        <v/>
      </c>
      <c r="AL284" s="10" t="str">
        <f t="shared" si="24"/>
        <v/>
      </c>
    </row>
    <row r="285" spans="4:38">
      <c r="D285" s="12"/>
      <c r="E285" s="12"/>
      <c r="F285" s="12"/>
      <c r="G285" s="12"/>
      <c r="M285" s="12"/>
      <c r="AA285" s="12"/>
      <c r="AG285" s="10" t="str">
        <f t="shared" si="22"/>
        <v/>
      </c>
      <c r="AH285" s="10" t="str">
        <f t="shared" si="20"/>
        <v/>
      </c>
      <c r="AI285" s="10" t="str">
        <f>IF(A285&lt;&gt;"",IF(U285="Abu Dhabi", VLOOKUP('Active List'!AG285,Parameters!$B$3:$C$6,2,1), VLOOKUP('Active List'!AG285,Parameters!$B$8:$C$15,2,1)), "")</f>
        <v/>
      </c>
      <c r="AJ285" s="10" t="str">
        <f t="shared" si="21"/>
        <v/>
      </c>
      <c r="AK285" s="10" t="str">
        <f t="shared" si="23"/>
        <v/>
      </c>
      <c r="AL285" s="10" t="str">
        <f t="shared" si="24"/>
        <v/>
      </c>
    </row>
    <row r="286" spans="4:38">
      <c r="D286" s="12"/>
      <c r="E286" s="12"/>
      <c r="F286" s="12"/>
      <c r="G286" s="12"/>
      <c r="M286" s="12"/>
      <c r="AA286" s="12"/>
      <c r="AG286" s="10" t="str">
        <f t="shared" si="22"/>
        <v/>
      </c>
      <c r="AH286" s="10" t="str">
        <f t="shared" si="20"/>
        <v/>
      </c>
      <c r="AI286" s="10" t="str">
        <f>IF(A286&lt;&gt;"",IF(U286="Abu Dhabi", VLOOKUP('Active List'!AG286,Parameters!$B$3:$C$6,2,1), VLOOKUP('Active List'!AG286,Parameters!$B$8:$C$15,2,1)), "")</f>
        <v/>
      </c>
      <c r="AJ286" s="10" t="str">
        <f t="shared" si="21"/>
        <v/>
      </c>
      <c r="AK286" s="10" t="str">
        <f t="shared" si="23"/>
        <v/>
      </c>
      <c r="AL286" s="10" t="str">
        <f t="shared" si="24"/>
        <v/>
      </c>
    </row>
    <row r="287" spans="4:38">
      <c r="D287" s="12"/>
      <c r="E287" s="12"/>
      <c r="F287" s="12"/>
      <c r="G287" s="12"/>
      <c r="M287" s="12"/>
      <c r="AA287" s="12"/>
      <c r="AG287" s="10" t="str">
        <f t="shared" si="22"/>
        <v/>
      </c>
      <c r="AH287" s="10" t="str">
        <f t="shared" si="20"/>
        <v/>
      </c>
      <c r="AI287" s="10" t="str">
        <f>IF(A287&lt;&gt;"",IF(U287="Abu Dhabi", VLOOKUP('Active List'!AG287,Parameters!$B$3:$C$6,2,1), VLOOKUP('Active List'!AG287,Parameters!$B$8:$C$15,2,1)), "")</f>
        <v/>
      </c>
      <c r="AJ287" s="10" t="str">
        <f t="shared" si="21"/>
        <v/>
      </c>
      <c r="AK287" s="10" t="str">
        <f t="shared" si="23"/>
        <v/>
      </c>
      <c r="AL287" s="10" t="str">
        <f t="shared" si="24"/>
        <v/>
      </c>
    </row>
    <row r="288" spans="4:38">
      <c r="D288" s="12"/>
      <c r="E288" s="12"/>
      <c r="F288" s="12"/>
      <c r="G288" s="12"/>
      <c r="M288" s="12"/>
      <c r="AA288" s="12"/>
      <c r="AG288" s="10" t="str">
        <f t="shared" si="22"/>
        <v/>
      </c>
      <c r="AH288" s="10" t="str">
        <f t="shared" si="20"/>
        <v/>
      </c>
      <c r="AI288" s="10" t="str">
        <f>IF(A288&lt;&gt;"",IF(U288="Abu Dhabi", VLOOKUP('Active List'!AG288,Parameters!$B$3:$C$6,2,1), VLOOKUP('Active List'!AG288,Parameters!$B$8:$C$15,2,1)), "")</f>
        <v/>
      </c>
      <c r="AJ288" s="10" t="str">
        <f t="shared" si="21"/>
        <v/>
      </c>
      <c r="AK288" s="10" t="str">
        <f t="shared" si="23"/>
        <v/>
      </c>
      <c r="AL288" s="10" t="str">
        <f t="shared" si="24"/>
        <v/>
      </c>
    </row>
    <row r="289" spans="4:38">
      <c r="D289" s="12"/>
      <c r="E289" s="12"/>
      <c r="F289" s="12"/>
      <c r="G289" s="12"/>
      <c r="M289" s="12"/>
      <c r="AA289" s="12"/>
      <c r="AG289" s="10" t="str">
        <f t="shared" si="22"/>
        <v/>
      </c>
      <c r="AH289" s="10" t="str">
        <f t="shared" si="20"/>
        <v/>
      </c>
      <c r="AI289" s="10" t="str">
        <f>IF(A289&lt;&gt;"",IF(U289="Abu Dhabi", VLOOKUP('Active List'!AG289,Parameters!$B$3:$C$6,2,1), VLOOKUP('Active List'!AG289,Parameters!$B$8:$C$15,2,1)), "")</f>
        <v/>
      </c>
      <c r="AJ289" s="10" t="str">
        <f t="shared" si="21"/>
        <v/>
      </c>
      <c r="AK289" s="10" t="str">
        <f t="shared" si="23"/>
        <v/>
      </c>
      <c r="AL289" s="10" t="str">
        <f t="shared" si="24"/>
        <v/>
      </c>
    </row>
    <row r="290" spans="4:38">
      <c r="D290" s="12"/>
      <c r="E290" s="12"/>
      <c r="F290" s="12"/>
      <c r="G290" s="12"/>
      <c r="M290" s="12"/>
      <c r="AA290" s="12"/>
      <c r="AG290" s="10" t="str">
        <f t="shared" si="22"/>
        <v/>
      </c>
      <c r="AH290" s="10" t="str">
        <f t="shared" si="20"/>
        <v/>
      </c>
      <c r="AI290" s="10" t="str">
        <f>IF(A290&lt;&gt;"",IF(U290="Abu Dhabi", VLOOKUP('Active List'!AG290,Parameters!$B$3:$C$6,2,1), VLOOKUP('Active List'!AG290,Parameters!$B$8:$C$15,2,1)), "")</f>
        <v/>
      </c>
      <c r="AJ290" s="10" t="str">
        <f t="shared" si="21"/>
        <v/>
      </c>
      <c r="AK290" s="10" t="str">
        <f t="shared" si="23"/>
        <v/>
      </c>
      <c r="AL290" s="10" t="str">
        <f t="shared" si="24"/>
        <v/>
      </c>
    </row>
    <row r="291" spans="4:38">
      <c r="D291" s="12"/>
      <c r="E291" s="12"/>
      <c r="F291" s="12"/>
      <c r="G291" s="12"/>
      <c r="M291" s="12"/>
      <c r="AA291" s="12"/>
      <c r="AG291" s="10" t="str">
        <f t="shared" si="22"/>
        <v/>
      </c>
      <c r="AH291" s="10" t="str">
        <f t="shared" si="20"/>
        <v/>
      </c>
      <c r="AI291" s="10" t="str">
        <f>IF(A291&lt;&gt;"",IF(U291="Abu Dhabi", VLOOKUP('Active List'!AG291,Parameters!$B$3:$C$6,2,1), VLOOKUP('Active List'!AG291,Parameters!$B$8:$C$15,2,1)), "")</f>
        <v/>
      </c>
      <c r="AJ291" s="10" t="str">
        <f t="shared" si="21"/>
        <v/>
      </c>
      <c r="AK291" s="10" t="str">
        <f t="shared" si="23"/>
        <v/>
      </c>
      <c r="AL291" s="10" t="str">
        <f t="shared" si="24"/>
        <v/>
      </c>
    </row>
    <row r="292" spans="4:38">
      <c r="D292" s="12"/>
      <c r="E292" s="12"/>
      <c r="F292" s="12"/>
      <c r="G292" s="12"/>
      <c r="M292" s="12"/>
      <c r="AA292" s="12"/>
      <c r="AG292" s="10" t="str">
        <f t="shared" si="22"/>
        <v/>
      </c>
      <c r="AH292" s="10" t="str">
        <f t="shared" si="20"/>
        <v/>
      </c>
      <c r="AI292" s="10" t="str">
        <f>IF(A292&lt;&gt;"",IF(U292="Abu Dhabi", VLOOKUP('Active List'!AG292,Parameters!$B$3:$C$6,2,1), VLOOKUP('Active List'!AG292,Parameters!$B$8:$C$15,2,1)), "")</f>
        <v/>
      </c>
      <c r="AJ292" s="10" t="str">
        <f t="shared" si="21"/>
        <v/>
      </c>
      <c r="AK292" s="10" t="str">
        <f t="shared" si="23"/>
        <v/>
      </c>
      <c r="AL292" s="10" t="str">
        <f t="shared" si="24"/>
        <v/>
      </c>
    </row>
    <row r="293" spans="4:38">
      <c r="D293" s="12"/>
      <c r="E293" s="12"/>
      <c r="F293" s="12"/>
      <c r="G293" s="12"/>
      <c r="M293" s="12"/>
      <c r="Z293" s="13"/>
      <c r="AA293" s="12"/>
      <c r="AG293" s="10" t="str">
        <f t="shared" si="22"/>
        <v/>
      </c>
      <c r="AH293" s="10" t="str">
        <f t="shared" si="20"/>
        <v/>
      </c>
      <c r="AI293" s="10" t="str">
        <f>IF(A293&lt;&gt;"",IF(U293="Abu Dhabi", VLOOKUP('Active List'!AG293,Parameters!$B$3:$C$6,2,1), VLOOKUP('Active List'!AG293,Parameters!$B$8:$C$15,2,1)), "")</f>
        <v/>
      </c>
      <c r="AJ293" s="10" t="str">
        <f t="shared" si="21"/>
        <v/>
      </c>
      <c r="AK293" s="10" t="str">
        <f t="shared" si="23"/>
        <v/>
      </c>
      <c r="AL293" s="10" t="str">
        <f t="shared" si="24"/>
        <v/>
      </c>
    </row>
    <row r="294" spans="4:38">
      <c r="D294" s="12"/>
      <c r="E294" s="12"/>
      <c r="F294" s="12"/>
      <c r="G294" s="12"/>
      <c r="M294" s="12"/>
      <c r="AA294" s="12"/>
      <c r="AG294" s="10" t="str">
        <f t="shared" si="22"/>
        <v/>
      </c>
      <c r="AH294" s="10" t="str">
        <f t="shared" si="20"/>
        <v/>
      </c>
      <c r="AI294" s="10" t="str">
        <f>IF(A294&lt;&gt;"",IF(U294="Abu Dhabi", VLOOKUP('Active List'!AG294,Parameters!$B$3:$C$6,2,1), VLOOKUP('Active List'!AG294,Parameters!$B$8:$C$15,2,1)), "")</f>
        <v/>
      </c>
      <c r="AJ294" s="10" t="str">
        <f t="shared" si="21"/>
        <v/>
      </c>
      <c r="AK294" s="10" t="str">
        <f t="shared" si="23"/>
        <v/>
      </c>
      <c r="AL294" s="10" t="str">
        <f t="shared" si="24"/>
        <v/>
      </c>
    </row>
    <row r="295" spans="4:38">
      <c r="D295" s="12"/>
      <c r="E295" s="12"/>
      <c r="F295" s="12"/>
      <c r="G295" s="12"/>
      <c r="M295" s="12"/>
      <c r="AA295" s="12"/>
      <c r="AG295" s="10" t="str">
        <f t="shared" si="22"/>
        <v/>
      </c>
      <c r="AH295" s="10" t="str">
        <f t="shared" si="20"/>
        <v/>
      </c>
      <c r="AI295" s="10" t="str">
        <f>IF(A295&lt;&gt;"",IF(U295="Abu Dhabi", VLOOKUP('Active List'!AG295,Parameters!$B$3:$C$6,2,1), VLOOKUP('Active List'!AG295,Parameters!$B$8:$C$15,2,1)), "")</f>
        <v/>
      </c>
      <c r="AJ295" s="10" t="str">
        <f t="shared" si="21"/>
        <v/>
      </c>
      <c r="AK295" s="10" t="str">
        <f t="shared" si="23"/>
        <v/>
      </c>
      <c r="AL295" s="10" t="str">
        <f t="shared" si="24"/>
        <v/>
      </c>
    </row>
    <row r="296" spans="4:38">
      <c r="D296" s="12"/>
      <c r="E296" s="12"/>
      <c r="F296" s="12"/>
      <c r="G296" s="12"/>
      <c r="M296" s="12"/>
      <c r="AA296" s="12"/>
      <c r="AG296" s="10" t="str">
        <f t="shared" si="22"/>
        <v/>
      </c>
      <c r="AH296" s="10" t="str">
        <f t="shared" si="20"/>
        <v/>
      </c>
      <c r="AI296" s="10" t="str">
        <f>IF(A296&lt;&gt;"",IF(U296="Abu Dhabi", VLOOKUP('Active List'!AG296,Parameters!$B$3:$C$6,2,1), VLOOKUP('Active List'!AG296,Parameters!$B$8:$C$15,2,1)), "")</f>
        <v/>
      </c>
      <c r="AJ296" s="10" t="str">
        <f t="shared" si="21"/>
        <v/>
      </c>
      <c r="AK296" s="10" t="str">
        <f t="shared" si="23"/>
        <v/>
      </c>
      <c r="AL296" s="10" t="str">
        <f t="shared" si="24"/>
        <v/>
      </c>
    </row>
    <row r="297" spans="4:38">
      <c r="D297" s="12"/>
      <c r="E297" s="12"/>
      <c r="F297" s="12"/>
      <c r="G297" s="12"/>
      <c r="M297" s="12"/>
      <c r="AA297" s="12"/>
      <c r="AG297" s="10" t="str">
        <f t="shared" si="22"/>
        <v/>
      </c>
      <c r="AH297" s="10" t="str">
        <f t="shared" si="20"/>
        <v/>
      </c>
      <c r="AI297" s="10" t="str">
        <f>IF(A297&lt;&gt;"",IF(U297="Abu Dhabi", VLOOKUP('Active List'!AG297,Parameters!$B$3:$C$6,2,1), VLOOKUP('Active List'!AG297,Parameters!$B$8:$C$15,2,1)), "")</f>
        <v/>
      </c>
      <c r="AJ297" s="10" t="str">
        <f t="shared" si="21"/>
        <v/>
      </c>
      <c r="AK297" s="10" t="str">
        <f t="shared" si="23"/>
        <v/>
      </c>
      <c r="AL297" s="10" t="str">
        <f t="shared" si="24"/>
        <v/>
      </c>
    </row>
    <row r="298" spans="4:38">
      <c r="D298" s="12"/>
      <c r="E298" s="12"/>
      <c r="F298" s="12"/>
      <c r="G298" s="12"/>
      <c r="M298" s="12"/>
      <c r="AA298" s="12"/>
      <c r="AG298" s="10" t="str">
        <f t="shared" si="22"/>
        <v/>
      </c>
      <c r="AH298" s="10" t="str">
        <f t="shared" si="20"/>
        <v/>
      </c>
      <c r="AI298" s="10" t="str">
        <f>IF(A298&lt;&gt;"",IF(U298="Abu Dhabi", VLOOKUP('Active List'!AG298,Parameters!$B$3:$C$6,2,1), VLOOKUP('Active List'!AG298,Parameters!$B$8:$C$15,2,1)), "")</f>
        <v/>
      </c>
      <c r="AJ298" s="10" t="str">
        <f t="shared" si="21"/>
        <v/>
      </c>
      <c r="AK298" s="10" t="str">
        <f t="shared" si="23"/>
        <v/>
      </c>
      <c r="AL298" s="10" t="str">
        <f t="shared" si="24"/>
        <v/>
      </c>
    </row>
    <row r="299" spans="4:38">
      <c r="D299" s="12"/>
      <c r="E299" s="12"/>
      <c r="F299" s="12"/>
      <c r="G299" s="12"/>
      <c r="M299" s="12"/>
      <c r="Z299" s="13"/>
      <c r="AA299" s="12"/>
      <c r="AG299" s="10" t="str">
        <f t="shared" si="22"/>
        <v/>
      </c>
      <c r="AH299" s="10" t="str">
        <f t="shared" si="20"/>
        <v/>
      </c>
      <c r="AI299" s="10" t="str">
        <f>IF(A299&lt;&gt;"",IF(U299="Abu Dhabi", VLOOKUP('Active List'!AG299,Parameters!$B$3:$C$6,2,1), VLOOKUP('Active List'!AG299,Parameters!$B$8:$C$15,2,1)), "")</f>
        <v/>
      </c>
      <c r="AJ299" s="10" t="str">
        <f t="shared" si="21"/>
        <v/>
      </c>
      <c r="AK299" s="10" t="str">
        <f t="shared" si="23"/>
        <v/>
      </c>
      <c r="AL299" s="10" t="str">
        <f t="shared" si="24"/>
        <v/>
      </c>
    </row>
    <row r="300" spans="4:38">
      <c r="D300" s="12"/>
      <c r="E300" s="12"/>
      <c r="F300" s="12"/>
      <c r="G300" s="12"/>
      <c r="M300" s="12"/>
      <c r="AA300" s="12"/>
      <c r="AG300" s="10" t="str">
        <f t="shared" si="22"/>
        <v/>
      </c>
      <c r="AH300" s="10" t="str">
        <f t="shared" si="20"/>
        <v/>
      </c>
      <c r="AI300" s="10" t="str">
        <f>IF(A300&lt;&gt;"",IF(U300="Abu Dhabi", VLOOKUP('Active List'!AG300,Parameters!$B$3:$C$6,2,1), VLOOKUP('Active List'!AG300,Parameters!$B$8:$C$15,2,1)), "")</f>
        <v/>
      </c>
      <c r="AJ300" s="10" t="str">
        <f t="shared" si="21"/>
        <v/>
      </c>
      <c r="AK300" s="10" t="str">
        <f t="shared" si="23"/>
        <v/>
      </c>
      <c r="AL300" s="10" t="str">
        <f t="shared" si="24"/>
        <v/>
      </c>
    </row>
    <row r="301" spans="4:38">
      <c r="D301" s="12"/>
      <c r="E301" s="12"/>
      <c r="F301" s="12"/>
      <c r="G301" s="12"/>
      <c r="M301" s="12"/>
      <c r="AA301" s="12"/>
      <c r="AG301" s="10" t="str">
        <f t="shared" si="22"/>
        <v/>
      </c>
      <c r="AH301" s="10" t="str">
        <f t="shared" si="20"/>
        <v/>
      </c>
      <c r="AI301" s="10" t="str">
        <f>IF(A301&lt;&gt;"",IF(U301="Abu Dhabi", VLOOKUP('Active List'!AG301,Parameters!$B$3:$C$6,2,1), VLOOKUP('Active List'!AG301,Parameters!$B$8:$C$15,2,1)), "")</f>
        <v/>
      </c>
      <c r="AJ301" s="10" t="str">
        <f t="shared" si="21"/>
        <v/>
      </c>
      <c r="AK301" s="10" t="str">
        <f t="shared" si="23"/>
        <v/>
      </c>
      <c r="AL301" s="10" t="str">
        <f t="shared" si="24"/>
        <v/>
      </c>
    </row>
    <row r="302" spans="4:38">
      <c r="D302" s="12"/>
      <c r="E302" s="12"/>
      <c r="F302" s="12"/>
      <c r="G302" s="12"/>
      <c r="M302" s="12"/>
      <c r="AA302" s="12"/>
      <c r="AG302" s="10" t="str">
        <f t="shared" si="22"/>
        <v/>
      </c>
      <c r="AH302" s="10" t="str">
        <f t="shared" si="20"/>
        <v/>
      </c>
      <c r="AI302" s="10" t="str">
        <f>IF(A302&lt;&gt;"",IF(U302="Abu Dhabi", VLOOKUP('Active List'!AG302,Parameters!$B$3:$C$6,2,1), VLOOKUP('Active List'!AG302,Parameters!$B$8:$C$15,2,1)), "")</f>
        <v/>
      </c>
      <c r="AJ302" s="10" t="str">
        <f t="shared" si="21"/>
        <v/>
      </c>
      <c r="AK302" s="10" t="str">
        <f t="shared" si="23"/>
        <v/>
      </c>
      <c r="AL302" s="10" t="str">
        <f t="shared" si="24"/>
        <v/>
      </c>
    </row>
    <row r="303" spans="4:38">
      <c r="D303" s="12"/>
      <c r="E303" s="12"/>
      <c r="F303" s="12"/>
      <c r="G303" s="12"/>
      <c r="M303" s="12"/>
      <c r="Z303" s="13"/>
      <c r="AA303" s="12"/>
      <c r="AG303" s="10" t="str">
        <f t="shared" si="22"/>
        <v/>
      </c>
      <c r="AH303" s="10" t="str">
        <f t="shared" si="20"/>
        <v/>
      </c>
      <c r="AI303" s="10" t="str">
        <f>IF(A303&lt;&gt;"",IF(U303="Abu Dhabi", VLOOKUP('Active List'!AG303,Parameters!$B$3:$C$6,2,1), VLOOKUP('Active List'!AG303,Parameters!$B$8:$C$15,2,1)), "")</f>
        <v/>
      </c>
      <c r="AJ303" s="10" t="str">
        <f t="shared" si="21"/>
        <v/>
      </c>
      <c r="AK303" s="10" t="str">
        <f t="shared" si="23"/>
        <v/>
      </c>
      <c r="AL303" s="10" t="str">
        <f t="shared" si="24"/>
        <v/>
      </c>
    </row>
    <row r="304" spans="4:38">
      <c r="D304" s="12"/>
      <c r="E304" s="12"/>
      <c r="F304" s="12"/>
      <c r="G304" s="12"/>
      <c r="M304" s="12"/>
      <c r="AA304" s="12"/>
      <c r="AG304" s="10" t="str">
        <f t="shared" si="22"/>
        <v/>
      </c>
      <c r="AH304" s="10" t="str">
        <f t="shared" si="20"/>
        <v/>
      </c>
      <c r="AI304" s="10" t="str">
        <f>IF(A304&lt;&gt;"",IF(U304="Abu Dhabi", VLOOKUP('Active List'!AG304,Parameters!$B$3:$C$6,2,1), VLOOKUP('Active List'!AG304,Parameters!$B$8:$C$15,2,1)), "")</f>
        <v/>
      </c>
      <c r="AJ304" s="10" t="str">
        <f t="shared" si="21"/>
        <v/>
      </c>
      <c r="AK304" s="10" t="str">
        <f t="shared" si="23"/>
        <v/>
      </c>
      <c r="AL304" s="10" t="str">
        <f t="shared" si="24"/>
        <v/>
      </c>
    </row>
    <row r="305" spans="4:38">
      <c r="D305" s="12"/>
      <c r="E305" s="12"/>
      <c r="F305" s="12"/>
      <c r="G305" s="12"/>
      <c r="M305" s="12"/>
      <c r="AA305" s="12"/>
      <c r="AG305" s="10" t="str">
        <f t="shared" si="22"/>
        <v/>
      </c>
      <c r="AH305" s="10" t="str">
        <f t="shared" si="20"/>
        <v/>
      </c>
      <c r="AI305" s="10" t="str">
        <f>IF(A305&lt;&gt;"",IF(U305="Abu Dhabi", VLOOKUP('Active List'!AG305,Parameters!$B$3:$C$6,2,1), VLOOKUP('Active List'!AG305,Parameters!$B$8:$C$15,2,1)), "")</f>
        <v/>
      </c>
      <c r="AJ305" s="10" t="str">
        <f t="shared" si="21"/>
        <v/>
      </c>
      <c r="AK305" s="10" t="str">
        <f t="shared" si="23"/>
        <v/>
      </c>
      <c r="AL305" s="10" t="str">
        <f t="shared" si="24"/>
        <v/>
      </c>
    </row>
    <row r="306" spans="4:38">
      <c r="D306" s="12"/>
      <c r="E306" s="12"/>
      <c r="F306" s="12"/>
      <c r="G306" s="12"/>
      <c r="M306" s="12"/>
      <c r="AA306" s="12"/>
      <c r="AG306" s="10" t="str">
        <f t="shared" si="22"/>
        <v/>
      </c>
      <c r="AH306" s="10" t="str">
        <f t="shared" si="20"/>
        <v/>
      </c>
      <c r="AI306" s="10" t="str">
        <f>IF(A306&lt;&gt;"",IF(U306="Abu Dhabi", VLOOKUP('Active List'!AG306,Parameters!$B$3:$C$6,2,1), VLOOKUP('Active List'!AG306,Parameters!$B$8:$C$15,2,1)), "")</f>
        <v/>
      </c>
      <c r="AJ306" s="10" t="str">
        <f t="shared" si="21"/>
        <v/>
      </c>
      <c r="AK306" s="10" t="str">
        <f t="shared" si="23"/>
        <v/>
      </c>
      <c r="AL306" s="10" t="str">
        <f t="shared" si="24"/>
        <v/>
      </c>
    </row>
    <row r="307" spans="4:38">
      <c r="D307" s="12"/>
      <c r="E307" s="12"/>
      <c r="F307" s="12"/>
      <c r="G307" s="12"/>
      <c r="M307" s="12"/>
      <c r="Z307" s="13"/>
      <c r="AA307" s="12"/>
      <c r="AG307" s="10" t="str">
        <f t="shared" si="22"/>
        <v/>
      </c>
      <c r="AH307" s="10" t="str">
        <f t="shared" si="20"/>
        <v/>
      </c>
      <c r="AI307" s="10" t="str">
        <f>IF(A307&lt;&gt;"",IF(U307="Abu Dhabi", VLOOKUP('Active List'!AG307,Parameters!$B$3:$C$6,2,1), VLOOKUP('Active List'!AG307,Parameters!$B$8:$C$15,2,1)), "")</f>
        <v/>
      </c>
      <c r="AJ307" s="10" t="str">
        <f t="shared" si="21"/>
        <v/>
      </c>
      <c r="AK307" s="10" t="str">
        <f t="shared" si="23"/>
        <v/>
      </c>
      <c r="AL307" s="10" t="str">
        <f t="shared" si="24"/>
        <v/>
      </c>
    </row>
    <row r="308" spans="4:38">
      <c r="D308" s="12"/>
      <c r="E308" s="12"/>
      <c r="F308" s="12"/>
      <c r="G308" s="12"/>
      <c r="M308" s="12"/>
      <c r="AA308" s="12"/>
      <c r="AG308" s="10" t="str">
        <f t="shared" si="22"/>
        <v/>
      </c>
      <c r="AH308" s="10" t="str">
        <f t="shared" si="20"/>
        <v/>
      </c>
      <c r="AI308" s="10" t="str">
        <f>IF(A308&lt;&gt;"",IF(U308="Abu Dhabi", VLOOKUP('Active List'!AG308,Parameters!$B$3:$C$6,2,1), VLOOKUP('Active List'!AG308,Parameters!$B$8:$C$15,2,1)), "")</f>
        <v/>
      </c>
      <c r="AJ308" s="10" t="str">
        <f t="shared" si="21"/>
        <v/>
      </c>
      <c r="AK308" s="10" t="str">
        <f t="shared" si="23"/>
        <v/>
      </c>
      <c r="AL308" s="10" t="str">
        <f t="shared" si="24"/>
        <v/>
      </c>
    </row>
    <row r="309" spans="4:38">
      <c r="D309" s="12"/>
      <c r="E309" s="12"/>
      <c r="F309" s="12"/>
      <c r="G309" s="12"/>
      <c r="M309" s="12"/>
      <c r="AA309" s="12"/>
      <c r="AG309" s="10" t="str">
        <f t="shared" si="22"/>
        <v/>
      </c>
      <c r="AH309" s="10" t="str">
        <f t="shared" si="20"/>
        <v/>
      </c>
      <c r="AI309" s="10" t="str">
        <f>IF(A309&lt;&gt;"",IF(U309="Abu Dhabi", VLOOKUP('Active List'!AG309,Parameters!$B$3:$C$6,2,1), VLOOKUP('Active List'!AG309,Parameters!$B$8:$C$15,2,1)), "")</f>
        <v/>
      </c>
      <c r="AJ309" s="10" t="str">
        <f t="shared" si="21"/>
        <v/>
      </c>
      <c r="AK309" s="10" t="str">
        <f t="shared" si="23"/>
        <v/>
      </c>
      <c r="AL309" s="10" t="str">
        <f t="shared" si="24"/>
        <v/>
      </c>
    </row>
    <row r="310" spans="4:38">
      <c r="D310" s="12"/>
      <c r="E310" s="12"/>
      <c r="F310" s="12"/>
      <c r="G310" s="12"/>
      <c r="M310" s="12"/>
      <c r="AA310" s="12"/>
      <c r="AG310" s="10" t="str">
        <f t="shared" si="22"/>
        <v/>
      </c>
      <c r="AH310" s="10" t="str">
        <f t="shared" si="20"/>
        <v/>
      </c>
      <c r="AI310" s="10" t="str">
        <f>IF(A310&lt;&gt;"",IF(U310="Abu Dhabi", VLOOKUP('Active List'!AG310,Parameters!$B$3:$C$6,2,1), VLOOKUP('Active List'!AG310,Parameters!$B$8:$C$15,2,1)), "")</f>
        <v/>
      </c>
      <c r="AJ310" s="10" t="str">
        <f t="shared" si="21"/>
        <v/>
      </c>
      <c r="AK310" s="10" t="str">
        <f t="shared" si="23"/>
        <v/>
      </c>
      <c r="AL310" s="10" t="str">
        <f t="shared" si="24"/>
        <v/>
      </c>
    </row>
    <row r="311" spans="4:38">
      <c r="D311" s="12"/>
      <c r="E311" s="12"/>
      <c r="F311" s="12"/>
      <c r="G311" s="12"/>
      <c r="M311" s="12"/>
      <c r="AA311" s="12"/>
      <c r="AG311" s="10" t="str">
        <f t="shared" si="22"/>
        <v/>
      </c>
      <c r="AH311" s="10" t="str">
        <f t="shared" si="20"/>
        <v/>
      </c>
      <c r="AI311" s="10" t="str">
        <f>IF(A311&lt;&gt;"",IF(U311="Abu Dhabi", VLOOKUP('Active List'!AG311,Parameters!$B$3:$C$6,2,1), VLOOKUP('Active List'!AG311,Parameters!$B$8:$C$15,2,1)), "")</f>
        <v/>
      </c>
      <c r="AJ311" s="10" t="str">
        <f t="shared" si="21"/>
        <v/>
      </c>
      <c r="AK311" s="10" t="str">
        <f t="shared" si="23"/>
        <v/>
      </c>
      <c r="AL311" s="10" t="str">
        <f t="shared" si="24"/>
        <v/>
      </c>
    </row>
    <row r="312" spans="4:38">
      <c r="D312" s="12"/>
      <c r="E312" s="12"/>
      <c r="F312" s="12"/>
      <c r="G312" s="12"/>
      <c r="M312" s="12"/>
      <c r="Z312" s="13"/>
      <c r="AA312" s="12"/>
      <c r="AG312" s="10" t="str">
        <f t="shared" si="22"/>
        <v/>
      </c>
      <c r="AH312" s="10" t="str">
        <f t="shared" si="20"/>
        <v/>
      </c>
      <c r="AI312" s="10" t="str">
        <f>IF(A312&lt;&gt;"",IF(U312="Abu Dhabi", VLOOKUP('Active List'!AG312,Parameters!$B$3:$C$6,2,1), VLOOKUP('Active List'!AG312,Parameters!$B$8:$C$15,2,1)), "")</f>
        <v/>
      </c>
      <c r="AJ312" s="10" t="str">
        <f t="shared" si="21"/>
        <v/>
      </c>
      <c r="AK312" s="10" t="str">
        <f t="shared" si="23"/>
        <v/>
      </c>
      <c r="AL312" s="10" t="str">
        <f t="shared" si="24"/>
        <v/>
      </c>
    </row>
    <row r="313" spans="4:38">
      <c r="D313" s="12"/>
      <c r="E313" s="12"/>
      <c r="F313" s="12"/>
      <c r="G313" s="12"/>
      <c r="M313" s="12"/>
      <c r="AA313" s="12"/>
      <c r="AG313" s="10" t="str">
        <f t="shared" si="22"/>
        <v/>
      </c>
      <c r="AH313" s="10" t="str">
        <f t="shared" si="20"/>
        <v/>
      </c>
      <c r="AI313" s="10" t="str">
        <f>IF(A313&lt;&gt;"",IF(U313="Abu Dhabi", VLOOKUP('Active List'!AG313,Parameters!$B$3:$C$6,2,1), VLOOKUP('Active List'!AG313,Parameters!$B$8:$C$15,2,1)), "")</f>
        <v/>
      </c>
      <c r="AJ313" s="10" t="str">
        <f t="shared" si="21"/>
        <v/>
      </c>
      <c r="AK313" s="10" t="str">
        <f t="shared" si="23"/>
        <v/>
      </c>
      <c r="AL313" s="10" t="str">
        <f t="shared" si="24"/>
        <v/>
      </c>
    </row>
    <row r="314" spans="4:38">
      <c r="D314" s="12"/>
      <c r="E314" s="12"/>
      <c r="F314" s="12"/>
      <c r="G314" s="12"/>
      <c r="M314" s="12"/>
      <c r="AA314" s="12"/>
      <c r="AG314" s="10" t="str">
        <f t="shared" si="22"/>
        <v/>
      </c>
      <c r="AH314" s="10" t="str">
        <f t="shared" si="20"/>
        <v/>
      </c>
      <c r="AI314" s="10" t="str">
        <f>IF(A314&lt;&gt;"",IF(U314="Abu Dhabi", VLOOKUP('Active List'!AG314,Parameters!$B$3:$C$6,2,1), VLOOKUP('Active List'!AG314,Parameters!$B$8:$C$15,2,1)), "")</f>
        <v/>
      </c>
      <c r="AJ314" s="10" t="str">
        <f t="shared" si="21"/>
        <v/>
      </c>
      <c r="AK314" s="10" t="str">
        <f t="shared" si="23"/>
        <v/>
      </c>
      <c r="AL314" s="10" t="str">
        <f t="shared" si="24"/>
        <v/>
      </c>
    </row>
    <row r="315" spans="4:38">
      <c r="D315" s="12"/>
      <c r="E315" s="12"/>
      <c r="F315" s="12"/>
      <c r="G315" s="12"/>
      <c r="M315" s="12"/>
      <c r="AA315" s="12"/>
      <c r="AG315" s="10" t="str">
        <f t="shared" si="22"/>
        <v/>
      </c>
      <c r="AH315" s="10" t="str">
        <f t="shared" si="20"/>
        <v/>
      </c>
      <c r="AI315" s="10" t="str">
        <f>IF(A315&lt;&gt;"",IF(U315="Abu Dhabi", VLOOKUP('Active List'!AG315,Parameters!$B$3:$C$6,2,1), VLOOKUP('Active List'!AG315,Parameters!$B$8:$C$15,2,1)), "")</f>
        <v/>
      </c>
      <c r="AJ315" s="10" t="str">
        <f t="shared" si="21"/>
        <v/>
      </c>
      <c r="AK315" s="10" t="str">
        <f t="shared" si="23"/>
        <v/>
      </c>
      <c r="AL315" s="10" t="str">
        <f t="shared" si="24"/>
        <v/>
      </c>
    </row>
    <row r="316" spans="4:38">
      <c r="D316" s="12"/>
      <c r="E316" s="12"/>
      <c r="F316" s="12"/>
      <c r="G316" s="12"/>
      <c r="M316" s="12"/>
      <c r="AA316" s="12"/>
      <c r="AG316" s="10" t="str">
        <f t="shared" si="22"/>
        <v/>
      </c>
      <c r="AH316" s="10" t="str">
        <f t="shared" si="20"/>
        <v/>
      </c>
      <c r="AI316" s="10" t="str">
        <f>IF(A316&lt;&gt;"",IF(U316="Abu Dhabi", VLOOKUP('Active List'!AG316,Parameters!$B$3:$C$6,2,1), VLOOKUP('Active List'!AG316,Parameters!$B$8:$C$15,2,1)), "")</f>
        <v/>
      </c>
      <c r="AJ316" s="10" t="str">
        <f t="shared" si="21"/>
        <v/>
      </c>
      <c r="AK316" s="10" t="str">
        <f t="shared" si="23"/>
        <v/>
      </c>
      <c r="AL316" s="10" t="str">
        <f t="shared" si="24"/>
        <v/>
      </c>
    </row>
    <row r="317" spans="4:38">
      <c r="D317" s="12"/>
      <c r="E317" s="12"/>
      <c r="F317" s="12"/>
      <c r="G317" s="12"/>
      <c r="M317" s="12"/>
      <c r="AA317" s="12"/>
      <c r="AG317" s="10" t="str">
        <f t="shared" si="22"/>
        <v/>
      </c>
      <c r="AH317" s="10" t="str">
        <f t="shared" si="20"/>
        <v/>
      </c>
      <c r="AI317" s="10" t="str">
        <f>IF(A317&lt;&gt;"",IF(U317="Abu Dhabi", VLOOKUP('Active List'!AG317,Parameters!$B$3:$C$6,2,1), VLOOKUP('Active List'!AG317,Parameters!$B$8:$C$15,2,1)), "")</f>
        <v/>
      </c>
      <c r="AJ317" s="10" t="str">
        <f t="shared" si="21"/>
        <v/>
      </c>
      <c r="AK317" s="10" t="str">
        <f t="shared" si="23"/>
        <v/>
      </c>
      <c r="AL317" s="10" t="str">
        <f t="shared" si="24"/>
        <v/>
      </c>
    </row>
    <row r="318" spans="4:38">
      <c r="D318" s="12"/>
      <c r="E318" s="12"/>
      <c r="F318" s="12"/>
      <c r="G318" s="12"/>
      <c r="M318" s="12"/>
      <c r="AA318" s="12"/>
      <c r="AG318" s="10" t="str">
        <f t="shared" si="22"/>
        <v/>
      </c>
      <c r="AH318" s="10" t="str">
        <f t="shared" si="20"/>
        <v/>
      </c>
      <c r="AI318" s="10" t="str">
        <f>IF(A318&lt;&gt;"",IF(U318="Abu Dhabi", VLOOKUP('Active List'!AG318,Parameters!$B$3:$C$6,2,1), VLOOKUP('Active List'!AG318,Parameters!$B$8:$C$15,2,1)), "")</f>
        <v/>
      </c>
      <c r="AJ318" s="10" t="str">
        <f t="shared" si="21"/>
        <v/>
      </c>
      <c r="AK318" s="10" t="str">
        <f t="shared" si="23"/>
        <v/>
      </c>
      <c r="AL318" s="10" t="str">
        <f t="shared" si="24"/>
        <v/>
      </c>
    </row>
    <row r="319" spans="4:38">
      <c r="D319" s="12"/>
      <c r="E319" s="12"/>
      <c r="F319" s="12"/>
      <c r="G319" s="12"/>
      <c r="M319" s="12"/>
      <c r="AA319" s="12"/>
      <c r="AG319" s="10" t="str">
        <f t="shared" si="22"/>
        <v/>
      </c>
      <c r="AH319" s="10" t="str">
        <f t="shared" si="20"/>
        <v/>
      </c>
      <c r="AI319" s="10" t="str">
        <f>IF(A319&lt;&gt;"",IF(U319="Abu Dhabi", VLOOKUP('Active List'!AG319,Parameters!$B$3:$C$6,2,1), VLOOKUP('Active List'!AG319,Parameters!$B$8:$C$15,2,1)), "")</f>
        <v/>
      </c>
      <c r="AJ319" s="10" t="str">
        <f t="shared" si="21"/>
        <v/>
      </c>
      <c r="AK319" s="10" t="str">
        <f t="shared" si="23"/>
        <v/>
      </c>
      <c r="AL319" s="10" t="str">
        <f t="shared" si="24"/>
        <v/>
      </c>
    </row>
    <row r="320" spans="4:38">
      <c r="D320" s="12"/>
      <c r="E320" s="12"/>
      <c r="F320" s="12"/>
      <c r="G320" s="12"/>
      <c r="M320" s="12"/>
      <c r="AA320" s="12"/>
      <c r="AG320" s="10" t="str">
        <f t="shared" si="22"/>
        <v/>
      </c>
      <c r="AH320" s="10" t="str">
        <f t="shared" si="20"/>
        <v/>
      </c>
      <c r="AI320" s="10" t="str">
        <f>IF(A320&lt;&gt;"",IF(U320="Abu Dhabi", VLOOKUP('Active List'!AG320,Parameters!$B$3:$C$6,2,1), VLOOKUP('Active List'!AG320,Parameters!$B$8:$C$15,2,1)), "")</f>
        <v/>
      </c>
      <c r="AJ320" s="10" t="str">
        <f t="shared" si="21"/>
        <v/>
      </c>
      <c r="AK320" s="10" t="str">
        <f t="shared" si="23"/>
        <v/>
      </c>
      <c r="AL320" s="10" t="str">
        <f t="shared" si="24"/>
        <v/>
      </c>
    </row>
    <row r="321" spans="4:38">
      <c r="D321" s="12"/>
      <c r="E321" s="12"/>
      <c r="F321" s="12"/>
      <c r="G321" s="12"/>
      <c r="M321" s="12"/>
      <c r="AA321" s="12"/>
      <c r="AG321" s="10" t="str">
        <f t="shared" si="22"/>
        <v/>
      </c>
      <c r="AH321" s="10" t="str">
        <f t="shared" si="20"/>
        <v/>
      </c>
      <c r="AI321" s="10" t="str">
        <f>IF(A321&lt;&gt;"",IF(U321="Abu Dhabi", VLOOKUP('Active List'!AG321,Parameters!$B$3:$C$6,2,1), VLOOKUP('Active List'!AG321,Parameters!$B$8:$C$15,2,1)), "")</f>
        <v/>
      </c>
      <c r="AJ321" s="10" t="str">
        <f t="shared" si="21"/>
        <v/>
      </c>
      <c r="AK321" s="10" t="str">
        <f t="shared" si="23"/>
        <v/>
      </c>
      <c r="AL321" s="10" t="str">
        <f t="shared" si="24"/>
        <v/>
      </c>
    </row>
    <row r="322" spans="4:38">
      <c r="D322" s="12"/>
      <c r="E322" s="12"/>
      <c r="F322" s="12"/>
      <c r="G322" s="12"/>
      <c r="M322" s="12"/>
      <c r="AA322" s="12"/>
      <c r="AG322" s="10" t="str">
        <f t="shared" si="22"/>
        <v/>
      </c>
      <c r="AH322" s="10" t="str">
        <f t="shared" ref="AH322:AH385" si="25">IF(A322&lt;&gt;"", IF(U322="Abu Dhabi", IF(P322="Employee", "Employee", "Dependent"), "Employee or Dependent"), "")</f>
        <v/>
      </c>
      <c r="AI322" s="10" t="str">
        <f>IF(A322&lt;&gt;"",IF(U322="Abu Dhabi", VLOOKUP('Active List'!AG322,Parameters!$B$3:$C$6,2,1), VLOOKUP('Active List'!AG322,Parameters!$B$8:$C$15,2,1)), "")</f>
        <v/>
      </c>
      <c r="AJ322" s="10" t="str">
        <f t="shared" ref="AJ322:AJ385" si="26">IF(A322&lt;&gt;"", IF(AND(N322="Female",Q322="Married",AND(AG322&gt;=18,AG322&lt;51)),"Yes","No"), "")</f>
        <v/>
      </c>
      <c r="AK322" s="10" t="str">
        <f t="shared" si="23"/>
        <v/>
      </c>
      <c r="AL322" s="10" t="str">
        <f t="shared" si="24"/>
        <v/>
      </c>
    </row>
    <row r="323" spans="4:38">
      <c r="D323" s="12"/>
      <c r="E323" s="12"/>
      <c r="F323" s="12"/>
      <c r="G323" s="12"/>
      <c r="M323" s="12"/>
      <c r="AA323" s="12"/>
      <c r="AG323" s="10" t="str">
        <f t="shared" ref="AG323:AG386" si="27">IF(A323&lt;&gt;"", (ROUNDDOWN((E323-M323)/365.25,0)),"")</f>
        <v/>
      </c>
      <c r="AH323" s="10" t="str">
        <f t="shared" si="25"/>
        <v/>
      </c>
      <c r="AI323" s="10" t="str">
        <f>IF(A323&lt;&gt;"",IF(U323="Abu Dhabi", VLOOKUP('Active List'!AG323,Parameters!$B$3:$C$6,2,1), VLOOKUP('Active List'!AG323,Parameters!$B$8:$C$15,2,1)), "")</f>
        <v/>
      </c>
      <c r="AJ323" s="10" t="str">
        <f t="shared" si="26"/>
        <v/>
      </c>
      <c r="AK323" s="10" t="str">
        <f t="shared" ref="AK323:AK386" si="28">IF(A323&lt;&gt;"", _xlfn.CONCAT(LEFT(R323,6), IF(U323="Abu Dhabi", "AUH", "DXB OR NE")), "")</f>
        <v/>
      </c>
      <c r="AL323" s="10" t="str">
        <f t="shared" ref="AL323:AL386" si="29">_xlfn.CONCAT(AK323,AH323,AI323)</f>
        <v/>
      </c>
    </row>
    <row r="324" spans="4:38">
      <c r="D324" s="12"/>
      <c r="E324" s="12"/>
      <c r="F324" s="12"/>
      <c r="G324" s="12"/>
      <c r="M324" s="12"/>
      <c r="AA324" s="12"/>
      <c r="AG324" s="10" t="str">
        <f t="shared" si="27"/>
        <v/>
      </c>
      <c r="AH324" s="10" t="str">
        <f t="shared" si="25"/>
        <v/>
      </c>
      <c r="AI324" s="10" t="str">
        <f>IF(A324&lt;&gt;"",IF(U324="Abu Dhabi", VLOOKUP('Active List'!AG324,Parameters!$B$3:$C$6,2,1), VLOOKUP('Active List'!AG324,Parameters!$B$8:$C$15,2,1)), "")</f>
        <v/>
      </c>
      <c r="AJ324" s="10" t="str">
        <f t="shared" si="26"/>
        <v/>
      </c>
      <c r="AK324" s="10" t="str">
        <f t="shared" si="28"/>
        <v/>
      </c>
      <c r="AL324" s="10" t="str">
        <f t="shared" si="29"/>
        <v/>
      </c>
    </row>
    <row r="325" spans="4:38">
      <c r="D325" s="12"/>
      <c r="E325" s="12"/>
      <c r="F325" s="12"/>
      <c r="G325" s="12"/>
      <c r="M325" s="12"/>
      <c r="AA325" s="12"/>
      <c r="AG325" s="10" t="str">
        <f t="shared" si="27"/>
        <v/>
      </c>
      <c r="AH325" s="10" t="str">
        <f t="shared" si="25"/>
        <v/>
      </c>
      <c r="AI325" s="10" t="str">
        <f>IF(A325&lt;&gt;"",IF(U325="Abu Dhabi", VLOOKUP('Active List'!AG325,Parameters!$B$3:$C$6,2,1), VLOOKUP('Active List'!AG325,Parameters!$B$8:$C$15,2,1)), "")</f>
        <v/>
      </c>
      <c r="AJ325" s="10" t="str">
        <f t="shared" si="26"/>
        <v/>
      </c>
      <c r="AK325" s="10" t="str">
        <f t="shared" si="28"/>
        <v/>
      </c>
      <c r="AL325" s="10" t="str">
        <f t="shared" si="29"/>
        <v/>
      </c>
    </row>
    <row r="326" spans="4:38">
      <c r="D326" s="12"/>
      <c r="E326" s="12"/>
      <c r="F326" s="12"/>
      <c r="G326" s="12"/>
      <c r="M326" s="12"/>
      <c r="AA326" s="12"/>
      <c r="AG326" s="10" t="str">
        <f t="shared" si="27"/>
        <v/>
      </c>
      <c r="AH326" s="10" t="str">
        <f t="shared" si="25"/>
        <v/>
      </c>
      <c r="AI326" s="10" t="str">
        <f>IF(A326&lt;&gt;"",IF(U326="Abu Dhabi", VLOOKUP('Active List'!AG326,Parameters!$B$3:$C$6,2,1), VLOOKUP('Active List'!AG326,Parameters!$B$8:$C$15,2,1)), "")</f>
        <v/>
      </c>
      <c r="AJ326" s="10" t="str">
        <f t="shared" si="26"/>
        <v/>
      </c>
      <c r="AK326" s="10" t="str">
        <f t="shared" si="28"/>
        <v/>
      </c>
      <c r="AL326" s="10" t="str">
        <f t="shared" si="29"/>
        <v/>
      </c>
    </row>
    <row r="327" spans="4:38">
      <c r="D327" s="12"/>
      <c r="E327" s="12"/>
      <c r="F327" s="12"/>
      <c r="G327" s="12"/>
      <c r="M327" s="12"/>
      <c r="AA327" s="12"/>
      <c r="AG327" s="10" t="str">
        <f t="shared" si="27"/>
        <v/>
      </c>
      <c r="AH327" s="10" t="str">
        <f t="shared" si="25"/>
        <v/>
      </c>
      <c r="AI327" s="10" t="str">
        <f>IF(A327&lt;&gt;"",IF(U327="Abu Dhabi", VLOOKUP('Active List'!AG327,Parameters!$B$3:$C$6,2,1), VLOOKUP('Active List'!AG327,Parameters!$B$8:$C$15,2,1)), "")</f>
        <v/>
      </c>
      <c r="AJ327" s="10" t="str">
        <f t="shared" si="26"/>
        <v/>
      </c>
      <c r="AK327" s="10" t="str">
        <f t="shared" si="28"/>
        <v/>
      </c>
      <c r="AL327" s="10" t="str">
        <f t="shared" si="29"/>
        <v/>
      </c>
    </row>
    <row r="328" spans="4:38">
      <c r="D328" s="12"/>
      <c r="E328" s="12"/>
      <c r="F328" s="12"/>
      <c r="G328" s="12"/>
      <c r="M328" s="12"/>
      <c r="Z328" s="13"/>
      <c r="AA328" s="12"/>
      <c r="AG328" s="10" t="str">
        <f t="shared" si="27"/>
        <v/>
      </c>
      <c r="AH328" s="10" t="str">
        <f t="shared" si="25"/>
        <v/>
      </c>
      <c r="AI328" s="10" t="str">
        <f>IF(A328&lt;&gt;"",IF(U328="Abu Dhabi", VLOOKUP('Active List'!AG328,Parameters!$B$3:$C$6,2,1), VLOOKUP('Active List'!AG328,Parameters!$B$8:$C$15,2,1)), "")</f>
        <v/>
      </c>
      <c r="AJ328" s="10" t="str">
        <f t="shared" si="26"/>
        <v/>
      </c>
      <c r="AK328" s="10" t="str">
        <f t="shared" si="28"/>
        <v/>
      </c>
      <c r="AL328" s="10" t="str">
        <f t="shared" si="29"/>
        <v/>
      </c>
    </row>
    <row r="329" spans="4:38">
      <c r="D329" s="12"/>
      <c r="E329" s="12"/>
      <c r="F329" s="12"/>
      <c r="G329" s="12"/>
      <c r="M329" s="12"/>
      <c r="AA329" s="12"/>
      <c r="AG329" s="10" t="str">
        <f t="shared" si="27"/>
        <v/>
      </c>
      <c r="AH329" s="10" t="str">
        <f t="shared" si="25"/>
        <v/>
      </c>
      <c r="AI329" s="10" t="str">
        <f>IF(A329&lt;&gt;"",IF(U329="Abu Dhabi", VLOOKUP('Active List'!AG329,Parameters!$B$3:$C$6,2,1), VLOOKUP('Active List'!AG329,Parameters!$B$8:$C$15,2,1)), "")</f>
        <v/>
      </c>
      <c r="AJ329" s="10" t="str">
        <f t="shared" si="26"/>
        <v/>
      </c>
      <c r="AK329" s="10" t="str">
        <f t="shared" si="28"/>
        <v/>
      </c>
      <c r="AL329" s="10" t="str">
        <f t="shared" si="29"/>
        <v/>
      </c>
    </row>
    <row r="330" spans="4:38">
      <c r="D330" s="12"/>
      <c r="E330" s="12"/>
      <c r="F330" s="12"/>
      <c r="G330" s="12"/>
      <c r="M330" s="12"/>
      <c r="AA330" s="12"/>
      <c r="AG330" s="10" t="str">
        <f t="shared" si="27"/>
        <v/>
      </c>
      <c r="AH330" s="10" t="str">
        <f t="shared" si="25"/>
        <v/>
      </c>
      <c r="AI330" s="10" t="str">
        <f>IF(A330&lt;&gt;"",IF(U330="Abu Dhabi", VLOOKUP('Active List'!AG330,Parameters!$B$3:$C$6,2,1), VLOOKUP('Active List'!AG330,Parameters!$B$8:$C$15,2,1)), "")</f>
        <v/>
      </c>
      <c r="AJ330" s="10" t="str">
        <f t="shared" si="26"/>
        <v/>
      </c>
      <c r="AK330" s="10" t="str">
        <f t="shared" si="28"/>
        <v/>
      </c>
      <c r="AL330" s="10" t="str">
        <f t="shared" si="29"/>
        <v/>
      </c>
    </row>
    <row r="331" spans="4:38">
      <c r="D331" s="12"/>
      <c r="E331" s="12"/>
      <c r="F331" s="12"/>
      <c r="G331" s="12"/>
      <c r="M331" s="12"/>
      <c r="AA331" s="12"/>
      <c r="AG331" s="10" t="str">
        <f t="shared" si="27"/>
        <v/>
      </c>
      <c r="AH331" s="10" t="str">
        <f t="shared" si="25"/>
        <v/>
      </c>
      <c r="AI331" s="10" t="str">
        <f>IF(A331&lt;&gt;"",IF(U331="Abu Dhabi", VLOOKUP('Active List'!AG331,Parameters!$B$3:$C$6,2,1), VLOOKUP('Active List'!AG331,Parameters!$B$8:$C$15,2,1)), "")</f>
        <v/>
      </c>
      <c r="AJ331" s="10" t="str">
        <f t="shared" si="26"/>
        <v/>
      </c>
      <c r="AK331" s="10" t="str">
        <f t="shared" si="28"/>
        <v/>
      </c>
      <c r="AL331" s="10" t="str">
        <f t="shared" si="29"/>
        <v/>
      </c>
    </row>
    <row r="332" spans="4:38">
      <c r="D332" s="12"/>
      <c r="E332" s="12"/>
      <c r="F332" s="12"/>
      <c r="G332" s="12"/>
      <c r="M332" s="12"/>
      <c r="AA332" s="12"/>
      <c r="AG332" s="10" t="str">
        <f t="shared" si="27"/>
        <v/>
      </c>
      <c r="AH332" s="10" t="str">
        <f t="shared" si="25"/>
        <v/>
      </c>
      <c r="AI332" s="10" t="str">
        <f>IF(A332&lt;&gt;"",IF(U332="Abu Dhabi", VLOOKUP('Active List'!AG332,Parameters!$B$3:$C$6,2,1), VLOOKUP('Active List'!AG332,Parameters!$B$8:$C$15,2,1)), "")</f>
        <v/>
      </c>
      <c r="AJ332" s="10" t="str">
        <f t="shared" si="26"/>
        <v/>
      </c>
      <c r="AK332" s="10" t="str">
        <f t="shared" si="28"/>
        <v/>
      </c>
      <c r="AL332" s="10" t="str">
        <f t="shared" si="29"/>
        <v/>
      </c>
    </row>
    <row r="333" spans="4:38">
      <c r="D333" s="12"/>
      <c r="E333" s="12"/>
      <c r="F333" s="12"/>
      <c r="G333" s="12"/>
      <c r="M333" s="12"/>
      <c r="AA333" s="12"/>
      <c r="AG333" s="10" t="str">
        <f t="shared" si="27"/>
        <v/>
      </c>
      <c r="AH333" s="10" t="str">
        <f t="shared" si="25"/>
        <v/>
      </c>
      <c r="AI333" s="10" t="str">
        <f>IF(A333&lt;&gt;"",IF(U333="Abu Dhabi", VLOOKUP('Active List'!AG333,Parameters!$B$3:$C$6,2,1), VLOOKUP('Active List'!AG333,Parameters!$B$8:$C$15,2,1)), "")</f>
        <v/>
      </c>
      <c r="AJ333" s="10" t="str">
        <f t="shared" si="26"/>
        <v/>
      </c>
      <c r="AK333" s="10" t="str">
        <f t="shared" si="28"/>
        <v/>
      </c>
      <c r="AL333" s="10" t="str">
        <f t="shared" si="29"/>
        <v/>
      </c>
    </row>
    <row r="334" spans="4:38">
      <c r="D334" s="12"/>
      <c r="E334" s="12"/>
      <c r="F334" s="12"/>
      <c r="G334" s="12"/>
      <c r="M334" s="12"/>
      <c r="AA334" s="12"/>
      <c r="AG334" s="10" t="str">
        <f t="shared" si="27"/>
        <v/>
      </c>
      <c r="AH334" s="10" t="str">
        <f t="shared" si="25"/>
        <v/>
      </c>
      <c r="AI334" s="10" t="str">
        <f>IF(A334&lt;&gt;"",IF(U334="Abu Dhabi", VLOOKUP('Active List'!AG334,Parameters!$B$3:$C$6,2,1), VLOOKUP('Active List'!AG334,Parameters!$B$8:$C$15,2,1)), "")</f>
        <v/>
      </c>
      <c r="AJ334" s="10" t="str">
        <f t="shared" si="26"/>
        <v/>
      </c>
      <c r="AK334" s="10" t="str">
        <f t="shared" si="28"/>
        <v/>
      </c>
      <c r="AL334" s="10" t="str">
        <f t="shared" si="29"/>
        <v/>
      </c>
    </row>
    <row r="335" spans="4:38">
      <c r="D335" s="12"/>
      <c r="E335" s="12"/>
      <c r="F335" s="12"/>
      <c r="G335" s="12"/>
      <c r="M335" s="12"/>
      <c r="AA335" s="12"/>
      <c r="AG335" s="10" t="str">
        <f t="shared" si="27"/>
        <v/>
      </c>
      <c r="AH335" s="10" t="str">
        <f t="shared" si="25"/>
        <v/>
      </c>
      <c r="AI335" s="10" t="str">
        <f>IF(A335&lt;&gt;"",IF(U335="Abu Dhabi", VLOOKUP('Active List'!AG335,Parameters!$B$3:$C$6,2,1), VLOOKUP('Active List'!AG335,Parameters!$B$8:$C$15,2,1)), "")</f>
        <v/>
      </c>
      <c r="AJ335" s="10" t="str">
        <f t="shared" si="26"/>
        <v/>
      </c>
      <c r="AK335" s="10" t="str">
        <f t="shared" si="28"/>
        <v/>
      </c>
      <c r="AL335" s="10" t="str">
        <f t="shared" si="29"/>
        <v/>
      </c>
    </row>
    <row r="336" spans="4:38">
      <c r="D336" s="12"/>
      <c r="E336" s="12"/>
      <c r="F336" s="12"/>
      <c r="G336" s="12"/>
      <c r="M336" s="12"/>
      <c r="AA336" s="12"/>
      <c r="AG336" s="10" t="str">
        <f t="shared" si="27"/>
        <v/>
      </c>
      <c r="AH336" s="10" t="str">
        <f t="shared" si="25"/>
        <v/>
      </c>
      <c r="AI336" s="10" t="str">
        <f>IF(A336&lt;&gt;"",IF(U336="Abu Dhabi", VLOOKUP('Active List'!AG336,Parameters!$B$3:$C$6,2,1), VLOOKUP('Active List'!AG336,Parameters!$B$8:$C$15,2,1)), "")</f>
        <v/>
      </c>
      <c r="AJ336" s="10" t="str">
        <f t="shared" si="26"/>
        <v/>
      </c>
      <c r="AK336" s="10" t="str">
        <f t="shared" si="28"/>
        <v/>
      </c>
      <c r="AL336" s="10" t="str">
        <f t="shared" si="29"/>
        <v/>
      </c>
    </row>
    <row r="337" spans="4:38">
      <c r="D337" s="12"/>
      <c r="E337" s="12"/>
      <c r="F337" s="12"/>
      <c r="G337" s="12"/>
      <c r="M337" s="12"/>
      <c r="AA337" s="12"/>
      <c r="AG337" s="10" t="str">
        <f t="shared" si="27"/>
        <v/>
      </c>
      <c r="AH337" s="10" t="str">
        <f t="shared" si="25"/>
        <v/>
      </c>
      <c r="AI337" s="10" t="str">
        <f>IF(A337&lt;&gt;"",IF(U337="Abu Dhabi", VLOOKUP('Active List'!AG337,Parameters!$B$3:$C$6,2,1), VLOOKUP('Active List'!AG337,Parameters!$B$8:$C$15,2,1)), "")</f>
        <v/>
      </c>
      <c r="AJ337" s="10" t="str">
        <f t="shared" si="26"/>
        <v/>
      </c>
      <c r="AK337" s="10" t="str">
        <f t="shared" si="28"/>
        <v/>
      </c>
      <c r="AL337" s="10" t="str">
        <f t="shared" si="29"/>
        <v/>
      </c>
    </row>
    <row r="338" spans="4:38">
      <c r="D338" s="12"/>
      <c r="E338" s="12"/>
      <c r="F338" s="12"/>
      <c r="G338" s="12"/>
      <c r="M338" s="12"/>
      <c r="AA338" s="12"/>
      <c r="AG338" s="10" t="str">
        <f t="shared" si="27"/>
        <v/>
      </c>
      <c r="AH338" s="10" t="str">
        <f t="shared" si="25"/>
        <v/>
      </c>
      <c r="AI338" s="10" t="str">
        <f>IF(A338&lt;&gt;"",IF(U338="Abu Dhabi", VLOOKUP('Active List'!AG338,Parameters!$B$3:$C$6,2,1), VLOOKUP('Active List'!AG338,Parameters!$B$8:$C$15,2,1)), "")</f>
        <v/>
      </c>
      <c r="AJ338" s="10" t="str">
        <f t="shared" si="26"/>
        <v/>
      </c>
      <c r="AK338" s="10" t="str">
        <f t="shared" si="28"/>
        <v/>
      </c>
      <c r="AL338" s="10" t="str">
        <f t="shared" si="29"/>
        <v/>
      </c>
    </row>
    <row r="339" spans="4:38">
      <c r="D339" s="12"/>
      <c r="E339" s="12"/>
      <c r="F339" s="12"/>
      <c r="G339" s="12"/>
      <c r="M339" s="12"/>
      <c r="AA339" s="12"/>
      <c r="AG339" s="10" t="str">
        <f t="shared" si="27"/>
        <v/>
      </c>
      <c r="AH339" s="10" t="str">
        <f t="shared" si="25"/>
        <v/>
      </c>
      <c r="AI339" s="10" t="str">
        <f>IF(A339&lt;&gt;"",IF(U339="Abu Dhabi", VLOOKUP('Active List'!AG339,Parameters!$B$3:$C$6,2,1), VLOOKUP('Active List'!AG339,Parameters!$B$8:$C$15,2,1)), "")</f>
        <v/>
      </c>
      <c r="AJ339" s="10" t="str">
        <f t="shared" si="26"/>
        <v/>
      </c>
      <c r="AK339" s="10" t="str">
        <f t="shared" si="28"/>
        <v/>
      </c>
      <c r="AL339" s="10" t="str">
        <f t="shared" si="29"/>
        <v/>
      </c>
    </row>
    <row r="340" spans="4:38">
      <c r="D340" s="12"/>
      <c r="E340" s="12"/>
      <c r="F340" s="12"/>
      <c r="G340" s="12"/>
      <c r="M340" s="12"/>
      <c r="AA340" s="12"/>
      <c r="AG340" s="10" t="str">
        <f t="shared" si="27"/>
        <v/>
      </c>
      <c r="AH340" s="10" t="str">
        <f t="shared" si="25"/>
        <v/>
      </c>
      <c r="AI340" s="10" t="str">
        <f>IF(A340&lt;&gt;"",IF(U340="Abu Dhabi", VLOOKUP('Active List'!AG340,Parameters!$B$3:$C$6,2,1), VLOOKUP('Active List'!AG340,Parameters!$B$8:$C$15,2,1)), "")</f>
        <v/>
      </c>
      <c r="AJ340" s="10" t="str">
        <f t="shared" si="26"/>
        <v/>
      </c>
      <c r="AK340" s="10" t="str">
        <f t="shared" si="28"/>
        <v/>
      </c>
      <c r="AL340" s="10" t="str">
        <f t="shared" si="29"/>
        <v/>
      </c>
    </row>
    <row r="341" spans="4:38">
      <c r="D341" s="12"/>
      <c r="E341" s="12"/>
      <c r="F341" s="12"/>
      <c r="G341" s="12"/>
      <c r="M341" s="12"/>
      <c r="AA341" s="12"/>
      <c r="AG341" s="10" t="str">
        <f t="shared" si="27"/>
        <v/>
      </c>
      <c r="AH341" s="10" t="str">
        <f t="shared" si="25"/>
        <v/>
      </c>
      <c r="AI341" s="10" t="str">
        <f>IF(A341&lt;&gt;"",IF(U341="Abu Dhabi", VLOOKUP('Active List'!AG341,Parameters!$B$3:$C$6,2,1), VLOOKUP('Active List'!AG341,Parameters!$B$8:$C$15,2,1)), "")</f>
        <v/>
      </c>
      <c r="AJ341" s="10" t="str">
        <f t="shared" si="26"/>
        <v/>
      </c>
      <c r="AK341" s="10" t="str">
        <f t="shared" si="28"/>
        <v/>
      </c>
      <c r="AL341" s="10" t="str">
        <f t="shared" si="29"/>
        <v/>
      </c>
    </row>
    <row r="342" spans="4:38">
      <c r="D342" s="12"/>
      <c r="E342" s="12"/>
      <c r="F342" s="12"/>
      <c r="G342" s="12"/>
      <c r="M342" s="12"/>
      <c r="AA342" s="12"/>
      <c r="AG342" s="10" t="str">
        <f t="shared" si="27"/>
        <v/>
      </c>
      <c r="AH342" s="10" t="str">
        <f t="shared" si="25"/>
        <v/>
      </c>
      <c r="AI342" s="10" t="str">
        <f>IF(A342&lt;&gt;"",IF(U342="Abu Dhabi", VLOOKUP('Active List'!AG342,Parameters!$B$3:$C$6,2,1), VLOOKUP('Active List'!AG342,Parameters!$B$8:$C$15,2,1)), "")</f>
        <v/>
      </c>
      <c r="AJ342" s="10" t="str">
        <f t="shared" si="26"/>
        <v/>
      </c>
      <c r="AK342" s="10" t="str">
        <f t="shared" si="28"/>
        <v/>
      </c>
      <c r="AL342" s="10" t="str">
        <f t="shared" si="29"/>
        <v/>
      </c>
    </row>
    <row r="343" spans="4:38">
      <c r="D343" s="12"/>
      <c r="E343" s="12"/>
      <c r="F343" s="12"/>
      <c r="G343" s="12"/>
      <c r="M343" s="12"/>
      <c r="AA343" s="12"/>
      <c r="AG343" s="10" t="str">
        <f t="shared" si="27"/>
        <v/>
      </c>
      <c r="AH343" s="10" t="str">
        <f t="shared" si="25"/>
        <v/>
      </c>
      <c r="AI343" s="10" t="str">
        <f>IF(A343&lt;&gt;"",IF(U343="Abu Dhabi", VLOOKUP('Active List'!AG343,Parameters!$B$3:$C$6,2,1), VLOOKUP('Active List'!AG343,Parameters!$B$8:$C$15,2,1)), "")</f>
        <v/>
      </c>
      <c r="AJ343" s="10" t="str">
        <f t="shared" si="26"/>
        <v/>
      </c>
      <c r="AK343" s="10" t="str">
        <f t="shared" si="28"/>
        <v/>
      </c>
      <c r="AL343" s="10" t="str">
        <f t="shared" si="29"/>
        <v/>
      </c>
    </row>
    <row r="344" spans="4:38">
      <c r="D344" s="12"/>
      <c r="E344" s="12"/>
      <c r="F344" s="12"/>
      <c r="G344" s="12"/>
      <c r="M344" s="12"/>
      <c r="AA344" s="12"/>
      <c r="AG344" s="10" t="str">
        <f t="shared" si="27"/>
        <v/>
      </c>
      <c r="AH344" s="10" t="str">
        <f t="shared" si="25"/>
        <v/>
      </c>
      <c r="AI344" s="10" t="str">
        <f>IF(A344&lt;&gt;"",IF(U344="Abu Dhabi", VLOOKUP('Active List'!AG344,Parameters!$B$3:$C$6,2,1), VLOOKUP('Active List'!AG344,Parameters!$B$8:$C$15,2,1)), "")</f>
        <v/>
      </c>
      <c r="AJ344" s="10" t="str">
        <f t="shared" si="26"/>
        <v/>
      </c>
      <c r="AK344" s="10" t="str">
        <f t="shared" si="28"/>
        <v/>
      </c>
      <c r="AL344" s="10" t="str">
        <f t="shared" si="29"/>
        <v/>
      </c>
    </row>
    <row r="345" spans="4:38">
      <c r="D345" s="12"/>
      <c r="E345" s="12"/>
      <c r="F345" s="12"/>
      <c r="G345" s="12"/>
      <c r="M345" s="12"/>
      <c r="AA345" s="12"/>
      <c r="AG345" s="10" t="str">
        <f t="shared" si="27"/>
        <v/>
      </c>
      <c r="AH345" s="10" t="str">
        <f t="shared" si="25"/>
        <v/>
      </c>
      <c r="AI345" s="10" t="str">
        <f>IF(A345&lt;&gt;"",IF(U345="Abu Dhabi", VLOOKUP('Active List'!AG345,Parameters!$B$3:$C$6,2,1), VLOOKUP('Active List'!AG345,Parameters!$B$8:$C$15,2,1)), "")</f>
        <v/>
      </c>
      <c r="AJ345" s="10" t="str">
        <f t="shared" si="26"/>
        <v/>
      </c>
      <c r="AK345" s="10" t="str">
        <f t="shared" si="28"/>
        <v/>
      </c>
      <c r="AL345" s="10" t="str">
        <f t="shared" si="29"/>
        <v/>
      </c>
    </row>
    <row r="346" spans="4:38">
      <c r="D346" s="12"/>
      <c r="E346" s="12"/>
      <c r="F346" s="12"/>
      <c r="G346" s="12"/>
      <c r="M346" s="12"/>
      <c r="AA346" s="12"/>
      <c r="AG346" s="10" t="str">
        <f t="shared" si="27"/>
        <v/>
      </c>
      <c r="AH346" s="10" t="str">
        <f t="shared" si="25"/>
        <v/>
      </c>
      <c r="AI346" s="10" t="str">
        <f>IF(A346&lt;&gt;"",IF(U346="Abu Dhabi", VLOOKUP('Active List'!AG346,Parameters!$B$3:$C$6,2,1), VLOOKUP('Active List'!AG346,Parameters!$B$8:$C$15,2,1)), "")</f>
        <v/>
      </c>
      <c r="AJ346" s="10" t="str">
        <f t="shared" si="26"/>
        <v/>
      </c>
      <c r="AK346" s="10" t="str">
        <f t="shared" si="28"/>
        <v/>
      </c>
      <c r="AL346" s="10" t="str">
        <f t="shared" si="29"/>
        <v/>
      </c>
    </row>
    <row r="347" spans="4:38">
      <c r="D347" s="12"/>
      <c r="E347" s="12"/>
      <c r="F347" s="12"/>
      <c r="G347" s="12"/>
      <c r="M347" s="12"/>
      <c r="AA347" s="12"/>
      <c r="AG347" s="10" t="str">
        <f t="shared" si="27"/>
        <v/>
      </c>
      <c r="AH347" s="10" t="str">
        <f t="shared" si="25"/>
        <v/>
      </c>
      <c r="AI347" s="10" t="str">
        <f>IF(A347&lt;&gt;"",IF(U347="Abu Dhabi", VLOOKUP('Active List'!AG347,Parameters!$B$3:$C$6,2,1), VLOOKUP('Active List'!AG347,Parameters!$B$8:$C$15,2,1)), "")</f>
        <v/>
      </c>
      <c r="AJ347" s="10" t="str">
        <f t="shared" si="26"/>
        <v/>
      </c>
      <c r="AK347" s="10" t="str">
        <f t="shared" si="28"/>
        <v/>
      </c>
      <c r="AL347" s="10" t="str">
        <f t="shared" si="29"/>
        <v/>
      </c>
    </row>
    <row r="348" spans="4:38">
      <c r="D348" s="12"/>
      <c r="E348" s="12"/>
      <c r="F348" s="12"/>
      <c r="G348" s="12"/>
      <c r="M348" s="12"/>
      <c r="AA348" s="12"/>
      <c r="AG348" s="10" t="str">
        <f t="shared" si="27"/>
        <v/>
      </c>
      <c r="AH348" s="10" t="str">
        <f t="shared" si="25"/>
        <v/>
      </c>
      <c r="AI348" s="10" t="str">
        <f>IF(A348&lt;&gt;"",IF(U348="Abu Dhabi", VLOOKUP('Active List'!AG348,Parameters!$B$3:$C$6,2,1), VLOOKUP('Active List'!AG348,Parameters!$B$8:$C$15,2,1)), "")</f>
        <v/>
      </c>
      <c r="AJ348" s="10" t="str">
        <f t="shared" si="26"/>
        <v/>
      </c>
      <c r="AK348" s="10" t="str">
        <f t="shared" si="28"/>
        <v/>
      </c>
      <c r="AL348" s="10" t="str">
        <f t="shared" si="29"/>
        <v/>
      </c>
    </row>
    <row r="349" spans="4:38">
      <c r="D349" s="12"/>
      <c r="E349" s="12"/>
      <c r="F349" s="12"/>
      <c r="G349" s="12"/>
      <c r="M349" s="12"/>
      <c r="AA349" s="12"/>
      <c r="AG349" s="10" t="str">
        <f t="shared" si="27"/>
        <v/>
      </c>
      <c r="AH349" s="10" t="str">
        <f t="shared" si="25"/>
        <v/>
      </c>
      <c r="AI349" s="10" t="str">
        <f>IF(A349&lt;&gt;"",IF(U349="Abu Dhabi", VLOOKUP('Active List'!AG349,Parameters!$B$3:$C$6,2,1), VLOOKUP('Active List'!AG349,Parameters!$B$8:$C$15,2,1)), "")</f>
        <v/>
      </c>
      <c r="AJ349" s="10" t="str">
        <f t="shared" si="26"/>
        <v/>
      </c>
      <c r="AK349" s="10" t="str">
        <f t="shared" si="28"/>
        <v/>
      </c>
      <c r="AL349" s="10" t="str">
        <f t="shared" si="29"/>
        <v/>
      </c>
    </row>
    <row r="350" spans="4:38">
      <c r="D350" s="12"/>
      <c r="E350" s="12"/>
      <c r="F350" s="12"/>
      <c r="G350" s="12"/>
      <c r="M350" s="12"/>
      <c r="AA350" s="12"/>
      <c r="AG350" s="10" t="str">
        <f t="shared" si="27"/>
        <v/>
      </c>
      <c r="AH350" s="10" t="str">
        <f t="shared" si="25"/>
        <v/>
      </c>
      <c r="AI350" s="10" t="str">
        <f>IF(A350&lt;&gt;"",IF(U350="Abu Dhabi", VLOOKUP('Active List'!AG350,Parameters!$B$3:$C$6,2,1), VLOOKUP('Active List'!AG350,Parameters!$B$8:$C$15,2,1)), "")</f>
        <v/>
      </c>
      <c r="AJ350" s="10" t="str">
        <f t="shared" si="26"/>
        <v/>
      </c>
      <c r="AK350" s="10" t="str">
        <f t="shared" si="28"/>
        <v/>
      </c>
      <c r="AL350" s="10" t="str">
        <f t="shared" si="29"/>
        <v/>
      </c>
    </row>
    <row r="351" spans="4:38">
      <c r="D351" s="12"/>
      <c r="E351" s="12"/>
      <c r="F351" s="12"/>
      <c r="G351" s="12"/>
      <c r="M351" s="12"/>
      <c r="AA351" s="12"/>
      <c r="AG351" s="10" t="str">
        <f t="shared" si="27"/>
        <v/>
      </c>
      <c r="AH351" s="10" t="str">
        <f t="shared" si="25"/>
        <v/>
      </c>
      <c r="AI351" s="10" t="str">
        <f>IF(A351&lt;&gt;"",IF(U351="Abu Dhabi", VLOOKUP('Active List'!AG351,Parameters!$B$3:$C$6,2,1), VLOOKUP('Active List'!AG351,Parameters!$B$8:$C$15,2,1)), "")</f>
        <v/>
      </c>
      <c r="AJ351" s="10" t="str">
        <f t="shared" si="26"/>
        <v/>
      </c>
      <c r="AK351" s="10" t="str">
        <f t="shared" si="28"/>
        <v/>
      </c>
      <c r="AL351" s="10" t="str">
        <f t="shared" si="29"/>
        <v/>
      </c>
    </row>
    <row r="352" spans="4:38">
      <c r="D352" s="12"/>
      <c r="E352" s="12"/>
      <c r="F352" s="12"/>
      <c r="G352" s="12"/>
      <c r="M352" s="12"/>
      <c r="AA352" s="12"/>
      <c r="AG352" s="10" t="str">
        <f t="shared" si="27"/>
        <v/>
      </c>
      <c r="AH352" s="10" t="str">
        <f t="shared" si="25"/>
        <v/>
      </c>
      <c r="AI352" s="10" t="str">
        <f>IF(A352&lt;&gt;"",IF(U352="Abu Dhabi", VLOOKUP('Active List'!AG352,Parameters!$B$3:$C$6,2,1), VLOOKUP('Active List'!AG352,Parameters!$B$8:$C$15,2,1)), "")</f>
        <v/>
      </c>
      <c r="AJ352" s="10" t="str">
        <f t="shared" si="26"/>
        <v/>
      </c>
      <c r="AK352" s="10" t="str">
        <f t="shared" si="28"/>
        <v/>
      </c>
      <c r="AL352" s="10" t="str">
        <f t="shared" si="29"/>
        <v/>
      </c>
    </row>
    <row r="353" spans="4:38">
      <c r="D353" s="12"/>
      <c r="E353" s="12"/>
      <c r="F353" s="12"/>
      <c r="G353" s="12"/>
      <c r="M353" s="12"/>
      <c r="AA353" s="12"/>
      <c r="AG353" s="10" t="str">
        <f t="shared" si="27"/>
        <v/>
      </c>
      <c r="AH353" s="10" t="str">
        <f t="shared" si="25"/>
        <v/>
      </c>
      <c r="AI353" s="10" t="str">
        <f>IF(A353&lt;&gt;"",IF(U353="Abu Dhabi", VLOOKUP('Active List'!AG353,Parameters!$B$3:$C$6,2,1), VLOOKUP('Active List'!AG353,Parameters!$B$8:$C$15,2,1)), "")</f>
        <v/>
      </c>
      <c r="AJ353" s="10" t="str">
        <f t="shared" si="26"/>
        <v/>
      </c>
      <c r="AK353" s="10" t="str">
        <f t="shared" si="28"/>
        <v/>
      </c>
      <c r="AL353" s="10" t="str">
        <f t="shared" si="29"/>
        <v/>
      </c>
    </row>
    <row r="354" spans="4:38">
      <c r="D354" s="12"/>
      <c r="E354" s="12"/>
      <c r="F354" s="12"/>
      <c r="G354" s="12"/>
      <c r="M354" s="12"/>
      <c r="AA354" s="12"/>
      <c r="AG354" s="10" t="str">
        <f t="shared" si="27"/>
        <v/>
      </c>
      <c r="AH354" s="10" t="str">
        <f t="shared" si="25"/>
        <v/>
      </c>
      <c r="AI354" s="10" t="str">
        <f>IF(A354&lt;&gt;"",IF(U354="Abu Dhabi", VLOOKUP('Active List'!AG354,Parameters!$B$3:$C$6,2,1), VLOOKUP('Active List'!AG354,Parameters!$B$8:$C$15,2,1)), "")</f>
        <v/>
      </c>
      <c r="AJ354" s="10" t="str">
        <f t="shared" si="26"/>
        <v/>
      </c>
      <c r="AK354" s="10" t="str">
        <f t="shared" si="28"/>
        <v/>
      </c>
      <c r="AL354" s="10" t="str">
        <f t="shared" si="29"/>
        <v/>
      </c>
    </row>
    <row r="355" spans="4:38">
      <c r="D355" s="12"/>
      <c r="E355" s="12"/>
      <c r="F355" s="12"/>
      <c r="G355" s="12"/>
      <c r="M355" s="12"/>
      <c r="AA355" s="12"/>
      <c r="AG355" s="10" t="str">
        <f t="shared" si="27"/>
        <v/>
      </c>
      <c r="AH355" s="10" t="str">
        <f t="shared" si="25"/>
        <v/>
      </c>
      <c r="AI355" s="10" t="str">
        <f>IF(A355&lt;&gt;"",IF(U355="Abu Dhabi", VLOOKUP('Active List'!AG355,Parameters!$B$3:$C$6,2,1), VLOOKUP('Active List'!AG355,Parameters!$B$8:$C$15,2,1)), "")</f>
        <v/>
      </c>
      <c r="AJ355" s="10" t="str">
        <f t="shared" si="26"/>
        <v/>
      </c>
      <c r="AK355" s="10" t="str">
        <f t="shared" si="28"/>
        <v/>
      </c>
      <c r="AL355" s="10" t="str">
        <f t="shared" si="29"/>
        <v/>
      </c>
    </row>
    <row r="356" spans="4:38">
      <c r="D356" s="12"/>
      <c r="E356" s="12"/>
      <c r="F356" s="12"/>
      <c r="G356" s="12"/>
      <c r="M356" s="12"/>
      <c r="Z356" s="13"/>
      <c r="AA356" s="12"/>
      <c r="AG356" s="10" t="str">
        <f t="shared" si="27"/>
        <v/>
      </c>
      <c r="AH356" s="10" t="str">
        <f t="shared" si="25"/>
        <v/>
      </c>
      <c r="AI356" s="10" t="str">
        <f>IF(A356&lt;&gt;"",IF(U356="Abu Dhabi", VLOOKUP('Active List'!AG356,Parameters!$B$3:$C$6,2,1), VLOOKUP('Active List'!AG356,Parameters!$B$8:$C$15,2,1)), "")</f>
        <v/>
      </c>
      <c r="AJ356" s="10" t="str">
        <f t="shared" si="26"/>
        <v/>
      </c>
      <c r="AK356" s="10" t="str">
        <f t="shared" si="28"/>
        <v/>
      </c>
      <c r="AL356" s="10" t="str">
        <f t="shared" si="29"/>
        <v/>
      </c>
    </row>
    <row r="357" spans="4:38">
      <c r="D357" s="12"/>
      <c r="E357" s="12"/>
      <c r="F357" s="12"/>
      <c r="G357" s="12"/>
      <c r="M357" s="12"/>
      <c r="AA357" s="12"/>
      <c r="AG357" s="10" t="str">
        <f t="shared" si="27"/>
        <v/>
      </c>
      <c r="AH357" s="10" t="str">
        <f t="shared" si="25"/>
        <v/>
      </c>
      <c r="AI357" s="10" t="str">
        <f>IF(A357&lt;&gt;"",IF(U357="Abu Dhabi", VLOOKUP('Active List'!AG357,Parameters!$B$3:$C$6,2,1), VLOOKUP('Active List'!AG357,Parameters!$B$8:$C$15,2,1)), "")</f>
        <v/>
      </c>
      <c r="AJ357" s="10" t="str">
        <f t="shared" si="26"/>
        <v/>
      </c>
      <c r="AK357" s="10" t="str">
        <f t="shared" si="28"/>
        <v/>
      </c>
      <c r="AL357" s="10" t="str">
        <f t="shared" si="29"/>
        <v/>
      </c>
    </row>
    <row r="358" spans="4:38">
      <c r="D358" s="12"/>
      <c r="E358" s="12"/>
      <c r="F358" s="12"/>
      <c r="G358" s="12"/>
      <c r="M358" s="12"/>
      <c r="AA358" s="12"/>
      <c r="AG358" s="10" t="str">
        <f t="shared" si="27"/>
        <v/>
      </c>
      <c r="AH358" s="10" t="str">
        <f t="shared" si="25"/>
        <v/>
      </c>
      <c r="AI358" s="10" t="str">
        <f>IF(A358&lt;&gt;"",IF(U358="Abu Dhabi", VLOOKUP('Active List'!AG358,Parameters!$B$3:$C$6,2,1), VLOOKUP('Active List'!AG358,Parameters!$B$8:$C$15,2,1)), "")</f>
        <v/>
      </c>
      <c r="AJ358" s="10" t="str">
        <f t="shared" si="26"/>
        <v/>
      </c>
      <c r="AK358" s="10" t="str">
        <f t="shared" si="28"/>
        <v/>
      </c>
      <c r="AL358" s="10" t="str">
        <f t="shared" si="29"/>
        <v/>
      </c>
    </row>
    <row r="359" spans="4:38">
      <c r="D359" s="12"/>
      <c r="E359" s="12"/>
      <c r="F359" s="12"/>
      <c r="G359" s="12"/>
      <c r="M359" s="12"/>
      <c r="AA359" s="12"/>
      <c r="AG359" s="10" t="str">
        <f t="shared" si="27"/>
        <v/>
      </c>
      <c r="AH359" s="10" t="str">
        <f t="shared" si="25"/>
        <v/>
      </c>
      <c r="AI359" s="10" t="str">
        <f>IF(A359&lt;&gt;"",IF(U359="Abu Dhabi", VLOOKUP('Active List'!AG359,Parameters!$B$3:$C$6,2,1), VLOOKUP('Active List'!AG359,Parameters!$B$8:$C$15,2,1)), "")</f>
        <v/>
      </c>
      <c r="AJ359" s="10" t="str">
        <f t="shared" si="26"/>
        <v/>
      </c>
      <c r="AK359" s="10" t="str">
        <f t="shared" si="28"/>
        <v/>
      </c>
      <c r="AL359" s="10" t="str">
        <f t="shared" si="29"/>
        <v/>
      </c>
    </row>
    <row r="360" spans="4:38">
      <c r="D360" s="12"/>
      <c r="E360" s="12"/>
      <c r="F360" s="12"/>
      <c r="G360" s="12"/>
      <c r="M360" s="12"/>
      <c r="AA360" s="12"/>
      <c r="AG360" s="10" t="str">
        <f t="shared" si="27"/>
        <v/>
      </c>
      <c r="AH360" s="10" t="str">
        <f t="shared" si="25"/>
        <v/>
      </c>
      <c r="AI360" s="10" t="str">
        <f>IF(A360&lt;&gt;"",IF(U360="Abu Dhabi", VLOOKUP('Active List'!AG360,Parameters!$B$3:$C$6,2,1), VLOOKUP('Active List'!AG360,Parameters!$B$8:$C$15,2,1)), "")</f>
        <v/>
      </c>
      <c r="AJ360" s="10" t="str">
        <f t="shared" si="26"/>
        <v/>
      </c>
      <c r="AK360" s="10" t="str">
        <f t="shared" si="28"/>
        <v/>
      </c>
      <c r="AL360" s="10" t="str">
        <f t="shared" si="29"/>
        <v/>
      </c>
    </row>
    <row r="361" spans="4:38">
      <c r="D361" s="12"/>
      <c r="E361" s="12"/>
      <c r="F361" s="12"/>
      <c r="G361" s="12"/>
      <c r="M361" s="12"/>
      <c r="AA361" s="12"/>
      <c r="AG361" s="10" t="str">
        <f t="shared" si="27"/>
        <v/>
      </c>
      <c r="AH361" s="10" t="str">
        <f t="shared" si="25"/>
        <v/>
      </c>
      <c r="AI361" s="10" t="str">
        <f>IF(A361&lt;&gt;"",IF(U361="Abu Dhabi", VLOOKUP('Active List'!AG361,Parameters!$B$3:$C$6,2,1), VLOOKUP('Active List'!AG361,Parameters!$B$8:$C$15,2,1)), "")</f>
        <v/>
      </c>
      <c r="AJ361" s="10" t="str">
        <f t="shared" si="26"/>
        <v/>
      </c>
      <c r="AK361" s="10" t="str">
        <f t="shared" si="28"/>
        <v/>
      </c>
      <c r="AL361" s="10" t="str">
        <f t="shared" si="29"/>
        <v/>
      </c>
    </row>
    <row r="362" spans="4:38">
      <c r="D362" s="12"/>
      <c r="E362" s="12"/>
      <c r="F362" s="12"/>
      <c r="G362" s="12"/>
      <c r="M362" s="12"/>
      <c r="AA362" s="12"/>
      <c r="AG362" s="10" t="str">
        <f t="shared" si="27"/>
        <v/>
      </c>
      <c r="AH362" s="10" t="str">
        <f t="shared" si="25"/>
        <v/>
      </c>
      <c r="AI362" s="10" t="str">
        <f>IF(A362&lt;&gt;"",IF(U362="Abu Dhabi", VLOOKUP('Active List'!AG362,Parameters!$B$3:$C$6,2,1), VLOOKUP('Active List'!AG362,Parameters!$B$8:$C$15,2,1)), "")</f>
        <v/>
      </c>
      <c r="AJ362" s="10" t="str">
        <f t="shared" si="26"/>
        <v/>
      </c>
      <c r="AK362" s="10" t="str">
        <f t="shared" si="28"/>
        <v/>
      </c>
      <c r="AL362" s="10" t="str">
        <f t="shared" si="29"/>
        <v/>
      </c>
    </row>
    <row r="363" spans="4:38">
      <c r="D363" s="12"/>
      <c r="E363" s="12"/>
      <c r="F363" s="12"/>
      <c r="G363" s="12"/>
      <c r="M363" s="12"/>
      <c r="Z363" s="13"/>
      <c r="AA363" s="12"/>
      <c r="AG363" s="10" t="str">
        <f t="shared" si="27"/>
        <v/>
      </c>
      <c r="AH363" s="10" t="str">
        <f t="shared" si="25"/>
        <v/>
      </c>
      <c r="AI363" s="10" t="str">
        <f>IF(A363&lt;&gt;"",IF(U363="Abu Dhabi", VLOOKUP('Active List'!AG363,Parameters!$B$3:$C$6,2,1), VLOOKUP('Active List'!AG363,Parameters!$B$8:$C$15,2,1)), "")</f>
        <v/>
      </c>
      <c r="AJ363" s="10" t="str">
        <f t="shared" si="26"/>
        <v/>
      </c>
      <c r="AK363" s="10" t="str">
        <f t="shared" si="28"/>
        <v/>
      </c>
      <c r="AL363" s="10" t="str">
        <f t="shared" si="29"/>
        <v/>
      </c>
    </row>
    <row r="364" spans="4:38">
      <c r="D364" s="12"/>
      <c r="E364" s="12"/>
      <c r="F364" s="12"/>
      <c r="G364" s="12"/>
      <c r="M364" s="12"/>
      <c r="AA364" s="12"/>
      <c r="AG364" s="10" t="str">
        <f t="shared" si="27"/>
        <v/>
      </c>
      <c r="AH364" s="10" t="str">
        <f t="shared" si="25"/>
        <v/>
      </c>
      <c r="AI364" s="10" t="str">
        <f>IF(A364&lt;&gt;"",IF(U364="Abu Dhabi", VLOOKUP('Active List'!AG364,Parameters!$B$3:$C$6,2,1), VLOOKUP('Active List'!AG364,Parameters!$B$8:$C$15,2,1)), "")</f>
        <v/>
      </c>
      <c r="AJ364" s="10" t="str">
        <f t="shared" si="26"/>
        <v/>
      </c>
      <c r="AK364" s="10" t="str">
        <f t="shared" si="28"/>
        <v/>
      </c>
      <c r="AL364" s="10" t="str">
        <f t="shared" si="29"/>
        <v/>
      </c>
    </row>
    <row r="365" spans="4:38">
      <c r="D365" s="12"/>
      <c r="E365" s="12"/>
      <c r="F365" s="12"/>
      <c r="G365" s="12"/>
      <c r="M365" s="12"/>
      <c r="AA365" s="12"/>
      <c r="AG365" s="10" t="str">
        <f t="shared" si="27"/>
        <v/>
      </c>
      <c r="AH365" s="10" t="str">
        <f t="shared" si="25"/>
        <v/>
      </c>
      <c r="AI365" s="10" t="str">
        <f>IF(A365&lt;&gt;"",IF(U365="Abu Dhabi", VLOOKUP('Active List'!AG365,Parameters!$B$3:$C$6,2,1), VLOOKUP('Active List'!AG365,Parameters!$B$8:$C$15,2,1)), "")</f>
        <v/>
      </c>
      <c r="AJ365" s="10" t="str">
        <f t="shared" si="26"/>
        <v/>
      </c>
      <c r="AK365" s="10" t="str">
        <f t="shared" si="28"/>
        <v/>
      </c>
      <c r="AL365" s="10" t="str">
        <f t="shared" si="29"/>
        <v/>
      </c>
    </row>
    <row r="366" spans="4:38">
      <c r="D366" s="12"/>
      <c r="E366" s="12"/>
      <c r="F366" s="12"/>
      <c r="G366" s="12"/>
      <c r="M366" s="12"/>
      <c r="AA366" s="12"/>
      <c r="AG366" s="10" t="str">
        <f t="shared" si="27"/>
        <v/>
      </c>
      <c r="AH366" s="10" t="str">
        <f t="shared" si="25"/>
        <v/>
      </c>
      <c r="AI366" s="10" t="str">
        <f>IF(A366&lt;&gt;"",IF(U366="Abu Dhabi", VLOOKUP('Active List'!AG366,Parameters!$B$3:$C$6,2,1), VLOOKUP('Active List'!AG366,Parameters!$B$8:$C$15,2,1)), "")</f>
        <v/>
      </c>
      <c r="AJ366" s="10" t="str">
        <f t="shared" si="26"/>
        <v/>
      </c>
      <c r="AK366" s="10" t="str">
        <f t="shared" si="28"/>
        <v/>
      </c>
      <c r="AL366" s="10" t="str">
        <f t="shared" si="29"/>
        <v/>
      </c>
    </row>
    <row r="367" spans="4:38">
      <c r="D367" s="12"/>
      <c r="E367" s="12"/>
      <c r="F367" s="12"/>
      <c r="G367" s="12"/>
      <c r="M367" s="12"/>
      <c r="AA367" s="12"/>
      <c r="AG367" s="10" t="str">
        <f t="shared" si="27"/>
        <v/>
      </c>
      <c r="AH367" s="10" t="str">
        <f t="shared" si="25"/>
        <v/>
      </c>
      <c r="AI367" s="10" t="str">
        <f>IF(A367&lt;&gt;"",IF(U367="Abu Dhabi", VLOOKUP('Active List'!AG367,Parameters!$B$3:$C$6,2,1), VLOOKUP('Active List'!AG367,Parameters!$B$8:$C$15,2,1)), "")</f>
        <v/>
      </c>
      <c r="AJ367" s="10" t="str">
        <f t="shared" si="26"/>
        <v/>
      </c>
      <c r="AK367" s="10" t="str">
        <f t="shared" si="28"/>
        <v/>
      </c>
      <c r="AL367" s="10" t="str">
        <f t="shared" si="29"/>
        <v/>
      </c>
    </row>
    <row r="368" spans="4:38">
      <c r="D368" s="12"/>
      <c r="E368" s="12"/>
      <c r="F368" s="12"/>
      <c r="G368" s="12"/>
      <c r="M368" s="12"/>
      <c r="AA368" s="12"/>
      <c r="AG368" s="10" t="str">
        <f t="shared" si="27"/>
        <v/>
      </c>
      <c r="AH368" s="10" t="str">
        <f t="shared" si="25"/>
        <v/>
      </c>
      <c r="AI368" s="10" t="str">
        <f>IF(A368&lt;&gt;"",IF(U368="Abu Dhabi", VLOOKUP('Active List'!AG368,Parameters!$B$3:$C$6,2,1), VLOOKUP('Active List'!AG368,Parameters!$B$8:$C$15,2,1)), "")</f>
        <v/>
      </c>
      <c r="AJ368" s="10" t="str">
        <f t="shared" si="26"/>
        <v/>
      </c>
      <c r="AK368" s="10" t="str">
        <f t="shared" si="28"/>
        <v/>
      </c>
      <c r="AL368" s="10" t="str">
        <f t="shared" si="29"/>
        <v/>
      </c>
    </row>
    <row r="369" spans="4:38">
      <c r="D369" s="12"/>
      <c r="E369" s="12"/>
      <c r="F369" s="12"/>
      <c r="G369" s="12"/>
      <c r="M369" s="12"/>
      <c r="AA369" s="12"/>
      <c r="AG369" s="10" t="str">
        <f t="shared" si="27"/>
        <v/>
      </c>
      <c r="AH369" s="10" t="str">
        <f t="shared" si="25"/>
        <v/>
      </c>
      <c r="AI369" s="10" t="str">
        <f>IF(A369&lt;&gt;"",IF(U369="Abu Dhabi", VLOOKUP('Active List'!AG369,Parameters!$B$3:$C$6,2,1), VLOOKUP('Active List'!AG369,Parameters!$B$8:$C$15,2,1)), "")</f>
        <v/>
      </c>
      <c r="AJ369" s="10" t="str">
        <f t="shared" si="26"/>
        <v/>
      </c>
      <c r="AK369" s="10" t="str">
        <f t="shared" si="28"/>
        <v/>
      </c>
      <c r="AL369" s="10" t="str">
        <f t="shared" si="29"/>
        <v/>
      </c>
    </row>
    <row r="370" spans="4:38">
      <c r="D370" s="12"/>
      <c r="E370" s="12"/>
      <c r="F370" s="12"/>
      <c r="G370" s="12"/>
      <c r="M370" s="12"/>
      <c r="Z370" s="13"/>
      <c r="AA370" s="12"/>
      <c r="AG370" s="10" t="str">
        <f t="shared" si="27"/>
        <v/>
      </c>
      <c r="AH370" s="10" t="str">
        <f t="shared" si="25"/>
        <v/>
      </c>
      <c r="AI370" s="10" t="str">
        <f>IF(A370&lt;&gt;"",IF(U370="Abu Dhabi", VLOOKUP('Active List'!AG370,Parameters!$B$3:$C$6,2,1), VLOOKUP('Active List'!AG370,Parameters!$B$8:$C$15,2,1)), "")</f>
        <v/>
      </c>
      <c r="AJ370" s="10" t="str">
        <f t="shared" si="26"/>
        <v/>
      </c>
      <c r="AK370" s="10" t="str">
        <f t="shared" si="28"/>
        <v/>
      </c>
      <c r="AL370" s="10" t="str">
        <f t="shared" si="29"/>
        <v/>
      </c>
    </row>
    <row r="371" spans="4:38">
      <c r="D371" s="12"/>
      <c r="E371" s="12"/>
      <c r="F371" s="12"/>
      <c r="G371" s="12"/>
      <c r="M371" s="12"/>
      <c r="AA371" s="12"/>
      <c r="AG371" s="10" t="str">
        <f t="shared" si="27"/>
        <v/>
      </c>
      <c r="AH371" s="10" t="str">
        <f t="shared" si="25"/>
        <v/>
      </c>
      <c r="AI371" s="10" t="str">
        <f>IF(A371&lt;&gt;"",IF(U371="Abu Dhabi", VLOOKUP('Active List'!AG371,Parameters!$B$3:$C$6,2,1), VLOOKUP('Active List'!AG371,Parameters!$B$8:$C$15,2,1)), "")</f>
        <v/>
      </c>
      <c r="AJ371" s="10" t="str">
        <f t="shared" si="26"/>
        <v/>
      </c>
      <c r="AK371" s="10" t="str">
        <f t="shared" si="28"/>
        <v/>
      </c>
      <c r="AL371" s="10" t="str">
        <f t="shared" si="29"/>
        <v/>
      </c>
    </row>
    <row r="372" spans="4:38">
      <c r="D372" s="12"/>
      <c r="E372" s="12"/>
      <c r="F372" s="12"/>
      <c r="G372" s="12"/>
      <c r="M372" s="12"/>
      <c r="AA372" s="12"/>
      <c r="AG372" s="10" t="str">
        <f t="shared" si="27"/>
        <v/>
      </c>
      <c r="AH372" s="10" t="str">
        <f t="shared" si="25"/>
        <v/>
      </c>
      <c r="AI372" s="10" t="str">
        <f>IF(A372&lt;&gt;"",IF(U372="Abu Dhabi", VLOOKUP('Active List'!AG372,Parameters!$B$3:$C$6,2,1), VLOOKUP('Active List'!AG372,Parameters!$B$8:$C$15,2,1)), "")</f>
        <v/>
      </c>
      <c r="AJ372" s="10" t="str">
        <f t="shared" si="26"/>
        <v/>
      </c>
      <c r="AK372" s="10" t="str">
        <f t="shared" si="28"/>
        <v/>
      </c>
      <c r="AL372" s="10" t="str">
        <f t="shared" si="29"/>
        <v/>
      </c>
    </row>
    <row r="373" spans="4:38">
      <c r="D373" s="12"/>
      <c r="E373" s="12"/>
      <c r="F373" s="12"/>
      <c r="G373" s="12"/>
      <c r="M373" s="12"/>
      <c r="Z373" s="13"/>
      <c r="AA373" s="12"/>
      <c r="AG373" s="10" t="str">
        <f t="shared" si="27"/>
        <v/>
      </c>
      <c r="AH373" s="10" t="str">
        <f t="shared" si="25"/>
        <v/>
      </c>
      <c r="AI373" s="10" t="str">
        <f>IF(A373&lt;&gt;"",IF(U373="Abu Dhabi", VLOOKUP('Active List'!AG373,Parameters!$B$3:$C$6,2,1), VLOOKUP('Active List'!AG373,Parameters!$B$8:$C$15,2,1)), "")</f>
        <v/>
      </c>
      <c r="AJ373" s="10" t="str">
        <f t="shared" si="26"/>
        <v/>
      </c>
      <c r="AK373" s="10" t="str">
        <f t="shared" si="28"/>
        <v/>
      </c>
      <c r="AL373" s="10" t="str">
        <f t="shared" si="29"/>
        <v/>
      </c>
    </row>
    <row r="374" spans="4:38">
      <c r="D374" s="12"/>
      <c r="E374" s="12"/>
      <c r="F374" s="12"/>
      <c r="G374" s="12"/>
      <c r="M374" s="12"/>
      <c r="AA374" s="12"/>
      <c r="AG374" s="10" t="str">
        <f t="shared" si="27"/>
        <v/>
      </c>
      <c r="AH374" s="10" t="str">
        <f t="shared" si="25"/>
        <v/>
      </c>
      <c r="AI374" s="10" t="str">
        <f>IF(A374&lt;&gt;"",IF(U374="Abu Dhabi", VLOOKUP('Active List'!AG374,Parameters!$B$3:$C$6,2,1), VLOOKUP('Active List'!AG374,Parameters!$B$8:$C$15,2,1)), "")</f>
        <v/>
      </c>
      <c r="AJ374" s="10" t="str">
        <f t="shared" si="26"/>
        <v/>
      </c>
      <c r="AK374" s="10" t="str">
        <f t="shared" si="28"/>
        <v/>
      </c>
      <c r="AL374" s="10" t="str">
        <f t="shared" si="29"/>
        <v/>
      </c>
    </row>
    <row r="375" spans="4:38">
      <c r="D375" s="12"/>
      <c r="E375" s="12"/>
      <c r="F375" s="12"/>
      <c r="G375" s="12"/>
      <c r="M375" s="12"/>
      <c r="AA375" s="12"/>
      <c r="AG375" s="10" t="str">
        <f t="shared" si="27"/>
        <v/>
      </c>
      <c r="AH375" s="10" t="str">
        <f t="shared" si="25"/>
        <v/>
      </c>
      <c r="AI375" s="10" t="str">
        <f>IF(A375&lt;&gt;"",IF(U375="Abu Dhabi", VLOOKUP('Active List'!AG375,Parameters!$B$3:$C$6,2,1), VLOOKUP('Active List'!AG375,Parameters!$B$8:$C$15,2,1)), "")</f>
        <v/>
      </c>
      <c r="AJ375" s="10" t="str">
        <f t="shared" si="26"/>
        <v/>
      </c>
      <c r="AK375" s="10" t="str">
        <f t="shared" si="28"/>
        <v/>
      </c>
      <c r="AL375" s="10" t="str">
        <f t="shared" si="29"/>
        <v/>
      </c>
    </row>
    <row r="376" spans="4:38">
      <c r="D376" s="12"/>
      <c r="E376" s="12"/>
      <c r="F376" s="12"/>
      <c r="G376" s="12"/>
      <c r="M376" s="12"/>
      <c r="AA376" s="12"/>
      <c r="AG376" s="10" t="str">
        <f t="shared" si="27"/>
        <v/>
      </c>
      <c r="AH376" s="10" t="str">
        <f t="shared" si="25"/>
        <v/>
      </c>
      <c r="AI376" s="10" t="str">
        <f>IF(A376&lt;&gt;"",IF(U376="Abu Dhabi", VLOOKUP('Active List'!AG376,Parameters!$B$3:$C$6,2,1), VLOOKUP('Active List'!AG376,Parameters!$B$8:$C$15,2,1)), "")</f>
        <v/>
      </c>
      <c r="AJ376" s="10" t="str">
        <f t="shared" si="26"/>
        <v/>
      </c>
      <c r="AK376" s="10" t="str">
        <f t="shared" si="28"/>
        <v/>
      </c>
      <c r="AL376" s="10" t="str">
        <f t="shared" si="29"/>
        <v/>
      </c>
    </row>
    <row r="377" spans="4:38">
      <c r="D377" s="12"/>
      <c r="E377" s="12"/>
      <c r="F377" s="12"/>
      <c r="G377" s="12"/>
      <c r="M377" s="12"/>
      <c r="AA377" s="12"/>
      <c r="AG377" s="10" t="str">
        <f t="shared" si="27"/>
        <v/>
      </c>
      <c r="AH377" s="10" t="str">
        <f t="shared" si="25"/>
        <v/>
      </c>
      <c r="AI377" s="10" t="str">
        <f>IF(A377&lt;&gt;"",IF(U377="Abu Dhabi", VLOOKUP('Active List'!AG377,Parameters!$B$3:$C$6,2,1), VLOOKUP('Active List'!AG377,Parameters!$B$8:$C$15,2,1)), "")</f>
        <v/>
      </c>
      <c r="AJ377" s="10" t="str">
        <f t="shared" si="26"/>
        <v/>
      </c>
      <c r="AK377" s="10" t="str">
        <f t="shared" si="28"/>
        <v/>
      </c>
      <c r="AL377" s="10" t="str">
        <f t="shared" si="29"/>
        <v/>
      </c>
    </row>
    <row r="378" spans="4:38">
      <c r="D378" s="12"/>
      <c r="E378" s="12"/>
      <c r="F378" s="12"/>
      <c r="G378" s="12"/>
      <c r="M378" s="12"/>
      <c r="AA378" s="12"/>
      <c r="AG378" s="10" t="str">
        <f t="shared" si="27"/>
        <v/>
      </c>
      <c r="AH378" s="10" t="str">
        <f t="shared" si="25"/>
        <v/>
      </c>
      <c r="AI378" s="10" t="str">
        <f>IF(A378&lt;&gt;"",IF(U378="Abu Dhabi", VLOOKUP('Active List'!AG378,Parameters!$B$3:$C$6,2,1), VLOOKUP('Active List'!AG378,Parameters!$B$8:$C$15,2,1)), "")</f>
        <v/>
      </c>
      <c r="AJ378" s="10" t="str">
        <f t="shared" si="26"/>
        <v/>
      </c>
      <c r="AK378" s="10" t="str">
        <f t="shared" si="28"/>
        <v/>
      </c>
      <c r="AL378" s="10" t="str">
        <f t="shared" si="29"/>
        <v/>
      </c>
    </row>
    <row r="379" spans="4:38">
      <c r="D379" s="12"/>
      <c r="E379" s="12"/>
      <c r="F379" s="12"/>
      <c r="G379" s="12"/>
      <c r="M379" s="12"/>
      <c r="AA379" s="12"/>
      <c r="AG379" s="10" t="str">
        <f t="shared" si="27"/>
        <v/>
      </c>
      <c r="AH379" s="10" t="str">
        <f t="shared" si="25"/>
        <v/>
      </c>
      <c r="AI379" s="10" t="str">
        <f>IF(A379&lt;&gt;"",IF(U379="Abu Dhabi", VLOOKUP('Active List'!AG379,Parameters!$B$3:$C$6,2,1), VLOOKUP('Active List'!AG379,Parameters!$B$8:$C$15,2,1)), "")</f>
        <v/>
      </c>
      <c r="AJ379" s="10" t="str">
        <f t="shared" si="26"/>
        <v/>
      </c>
      <c r="AK379" s="10" t="str">
        <f t="shared" si="28"/>
        <v/>
      </c>
      <c r="AL379" s="10" t="str">
        <f t="shared" si="29"/>
        <v/>
      </c>
    </row>
    <row r="380" spans="4:38">
      <c r="D380" s="12"/>
      <c r="E380" s="12"/>
      <c r="F380" s="12"/>
      <c r="G380" s="12"/>
      <c r="M380" s="12"/>
      <c r="AA380" s="12"/>
      <c r="AG380" s="10" t="str">
        <f t="shared" si="27"/>
        <v/>
      </c>
      <c r="AH380" s="10" t="str">
        <f t="shared" si="25"/>
        <v/>
      </c>
      <c r="AI380" s="10" t="str">
        <f>IF(A380&lt;&gt;"",IF(U380="Abu Dhabi", VLOOKUP('Active List'!AG380,Parameters!$B$3:$C$6,2,1), VLOOKUP('Active List'!AG380,Parameters!$B$8:$C$15,2,1)), "")</f>
        <v/>
      </c>
      <c r="AJ380" s="10" t="str">
        <f t="shared" si="26"/>
        <v/>
      </c>
      <c r="AK380" s="10" t="str">
        <f t="shared" si="28"/>
        <v/>
      </c>
      <c r="AL380" s="10" t="str">
        <f t="shared" si="29"/>
        <v/>
      </c>
    </row>
    <row r="381" spans="4:38">
      <c r="D381" s="12"/>
      <c r="E381" s="12"/>
      <c r="F381" s="12"/>
      <c r="G381" s="12"/>
      <c r="M381" s="12"/>
      <c r="Z381" s="13"/>
      <c r="AA381" s="12"/>
      <c r="AG381" s="10" t="str">
        <f t="shared" si="27"/>
        <v/>
      </c>
      <c r="AH381" s="10" t="str">
        <f t="shared" si="25"/>
        <v/>
      </c>
      <c r="AI381" s="10" t="str">
        <f>IF(A381&lt;&gt;"",IF(U381="Abu Dhabi", VLOOKUP('Active List'!AG381,Parameters!$B$3:$C$6,2,1), VLOOKUP('Active List'!AG381,Parameters!$B$8:$C$15,2,1)), "")</f>
        <v/>
      </c>
      <c r="AJ381" s="10" t="str">
        <f t="shared" si="26"/>
        <v/>
      </c>
      <c r="AK381" s="10" t="str">
        <f t="shared" si="28"/>
        <v/>
      </c>
      <c r="AL381" s="10" t="str">
        <f t="shared" si="29"/>
        <v/>
      </c>
    </row>
    <row r="382" spans="4:38">
      <c r="D382" s="12"/>
      <c r="E382" s="12"/>
      <c r="F382" s="12"/>
      <c r="G382" s="12"/>
      <c r="M382" s="12"/>
      <c r="AA382" s="12"/>
      <c r="AG382" s="10" t="str">
        <f t="shared" si="27"/>
        <v/>
      </c>
      <c r="AH382" s="10" t="str">
        <f t="shared" si="25"/>
        <v/>
      </c>
      <c r="AI382" s="10" t="str">
        <f>IF(A382&lt;&gt;"",IF(U382="Abu Dhabi", VLOOKUP('Active List'!AG382,Parameters!$B$3:$C$6,2,1), VLOOKUP('Active List'!AG382,Parameters!$B$8:$C$15,2,1)), "")</f>
        <v/>
      </c>
      <c r="AJ382" s="10" t="str">
        <f t="shared" si="26"/>
        <v/>
      </c>
      <c r="AK382" s="10" t="str">
        <f t="shared" si="28"/>
        <v/>
      </c>
      <c r="AL382" s="10" t="str">
        <f t="shared" si="29"/>
        <v/>
      </c>
    </row>
    <row r="383" spans="4:38">
      <c r="D383" s="12"/>
      <c r="E383" s="12"/>
      <c r="F383" s="12"/>
      <c r="G383" s="12"/>
      <c r="M383" s="12"/>
      <c r="AA383" s="12"/>
      <c r="AG383" s="10" t="str">
        <f t="shared" si="27"/>
        <v/>
      </c>
      <c r="AH383" s="10" t="str">
        <f t="shared" si="25"/>
        <v/>
      </c>
      <c r="AI383" s="10" t="str">
        <f>IF(A383&lt;&gt;"",IF(U383="Abu Dhabi", VLOOKUP('Active List'!AG383,Parameters!$B$3:$C$6,2,1), VLOOKUP('Active List'!AG383,Parameters!$B$8:$C$15,2,1)), "")</f>
        <v/>
      </c>
      <c r="AJ383" s="10" t="str">
        <f t="shared" si="26"/>
        <v/>
      </c>
      <c r="AK383" s="10" t="str">
        <f t="shared" si="28"/>
        <v/>
      </c>
      <c r="AL383" s="10" t="str">
        <f t="shared" si="29"/>
        <v/>
      </c>
    </row>
    <row r="384" spans="4:38">
      <c r="D384" s="12"/>
      <c r="E384" s="12"/>
      <c r="F384" s="12"/>
      <c r="G384" s="12"/>
      <c r="M384" s="12"/>
      <c r="Z384" s="13"/>
      <c r="AA384" s="12"/>
      <c r="AG384" s="10" t="str">
        <f t="shared" si="27"/>
        <v/>
      </c>
      <c r="AH384" s="10" t="str">
        <f t="shared" si="25"/>
        <v/>
      </c>
      <c r="AI384" s="10" t="str">
        <f>IF(A384&lt;&gt;"",IF(U384="Abu Dhabi", VLOOKUP('Active List'!AG384,Parameters!$B$3:$C$6,2,1), VLOOKUP('Active List'!AG384,Parameters!$B$8:$C$15,2,1)), "")</f>
        <v/>
      </c>
      <c r="AJ384" s="10" t="str">
        <f t="shared" si="26"/>
        <v/>
      </c>
      <c r="AK384" s="10" t="str">
        <f t="shared" si="28"/>
        <v/>
      </c>
      <c r="AL384" s="10" t="str">
        <f t="shared" si="29"/>
        <v/>
      </c>
    </row>
    <row r="385" spans="4:38">
      <c r="D385" s="12"/>
      <c r="E385" s="12"/>
      <c r="F385" s="12"/>
      <c r="G385" s="12"/>
      <c r="M385" s="12"/>
      <c r="AA385" s="12"/>
      <c r="AG385" s="10" t="str">
        <f t="shared" si="27"/>
        <v/>
      </c>
      <c r="AH385" s="10" t="str">
        <f t="shared" si="25"/>
        <v/>
      </c>
      <c r="AI385" s="10" t="str">
        <f>IF(A385&lt;&gt;"",IF(U385="Abu Dhabi", VLOOKUP('Active List'!AG385,Parameters!$B$3:$C$6,2,1), VLOOKUP('Active List'!AG385,Parameters!$B$8:$C$15,2,1)), "")</f>
        <v/>
      </c>
      <c r="AJ385" s="10" t="str">
        <f t="shared" si="26"/>
        <v/>
      </c>
      <c r="AK385" s="10" t="str">
        <f t="shared" si="28"/>
        <v/>
      </c>
      <c r="AL385" s="10" t="str">
        <f t="shared" si="29"/>
        <v/>
      </c>
    </row>
    <row r="386" spans="4:38">
      <c r="D386" s="12"/>
      <c r="E386" s="12"/>
      <c r="F386" s="12"/>
      <c r="G386" s="12"/>
      <c r="M386" s="12"/>
      <c r="AA386" s="12"/>
      <c r="AG386" s="10" t="str">
        <f t="shared" si="27"/>
        <v/>
      </c>
      <c r="AH386" s="10" t="str">
        <f t="shared" ref="AH386:AH449" si="30">IF(A386&lt;&gt;"", IF(U386="Abu Dhabi", IF(P386="Employee", "Employee", "Dependent"), "Employee or Dependent"), "")</f>
        <v/>
      </c>
      <c r="AI386" s="10" t="str">
        <f>IF(A386&lt;&gt;"",IF(U386="Abu Dhabi", VLOOKUP('Active List'!AG386,Parameters!$B$3:$C$6,2,1), VLOOKUP('Active List'!AG386,Parameters!$B$8:$C$15,2,1)), "")</f>
        <v/>
      </c>
      <c r="AJ386" s="10" t="str">
        <f t="shared" ref="AJ386:AJ449" si="31">IF(A386&lt;&gt;"", IF(AND(N386="Female",Q386="Married",AND(AG386&gt;=18,AG386&lt;51)),"Yes","No"), "")</f>
        <v/>
      </c>
      <c r="AK386" s="10" t="str">
        <f t="shared" si="28"/>
        <v/>
      </c>
      <c r="AL386" s="10" t="str">
        <f t="shared" si="29"/>
        <v/>
      </c>
    </row>
    <row r="387" spans="4:38">
      <c r="D387" s="12"/>
      <c r="E387" s="12"/>
      <c r="F387" s="12"/>
      <c r="G387" s="12"/>
      <c r="M387" s="12"/>
      <c r="AA387" s="12"/>
      <c r="AG387" s="10" t="str">
        <f t="shared" ref="AG387:AG450" si="32">IF(A387&lt;&gt;"", (ROUNDDOWN((E387-M387)/365.25,0)),"")</f>
        <v/>
      </c>
      <c r="AH387" s="10" t="str">
        <f t="shared" si="30"/>
        <v/>
      </c>
      <c r="AI387" s="10" t="str">
        <f>IF(A387&lt;&gt;"",IF(U387="Abu Dhabi", VLOOKUP('Active List'!AG387,Parameters!$B$3:$C$6,2,1), VLOOKUP('Active List'!AG387,Parameters!$B$8:$C$15,2,1)), "")</f>
        <v/>
      </c>
      <c r="AJ387" s="10" t="str">
        <f t="shared" si="31"/>
        <v/>
      </c>
      <c r="AK387" s="10" t="str">
        <f t="shared" ref="AK387:AK450" si="33">IF(A387&lt;&gt;"", _xlfn.CONCAT(LEFT(R387,6), IF(U387="Abu Dhabi", "AUH", "DXB OR NE")), "")</f>
        <v/>
      </c>
      <c r="AL387" s="10" t="str">
        <f t="shared" ref="AL387:AL450" si="34">_xlfn.CONCAT(AK387,AH387,AI387)</f>
        <v/>
      </c>
    </row>
    <row r="388" spans="4:38">
      <c r="D388" s="12"/>
      <c r="E388" s="12"/>
      <c r="F388" s="12"/>
      <c r="G388" s="12"/>
      <c r="M388" s="12"/>
      <c r="AA388" s="12"/>
      <c r="AG388" s="10" t="str">
        <f t="shared" si="32"/>
        <v/>
      </c>
      <c r="AH388" s="10" t="str">
        <f t="shared" si="30"/>
        <v/>
      </c>
      <c r="AI388" s="10" t="str">
        <f>IF(A388&lt;&gt;"",IF(U388="Abu Dhabi", VLOOKUP('Active List'!AG388,Parameters!$B$3:$C$6,2,1), VLOOKUP('Active List'!AG388,Parameters!$B$8:$C$15,2,1)), "")</f>
        <v/>
      </c>
      <c r="AJ388" s="10" t="str">
        <f t="shared" si="31"/>
        <v/>
      </c>
      <c r="AK388" s="10" t="str">
        <f t="shared" si="33"/>
        <v/>
      </c>
      <c r="AL388" s="10" t="str">
        <f t="shared" si="34"/>
        <v/>
      </c>
    </row>
    <row r="389" spans="4:38">
      <c r="D389" s="12"/>
      <c r="E389" s="12"/>
      <c r="F389" s="12"/>
      <c r="G389" s="12"/>
      <c r="M389" s="12"/>
      <c r="AA389" s="12"/>
      <c r="AG389" s="10" t="str">
        <f t="shared" si="32"/>
        <v/>
      </c>
      <c r="AH389" s="10" t="str">
        <f t="shared" si="30"/>
        <v/>
      </c>
      <c r="AI389" s="10" t="str">
        <f>IF(A389&lt;&gt;"",IF(U389="Abu Dhabi", VLOOKUP('Active List'!AG389,Parameters!$B$3:$C$6,2,1), VLOOKUP('Active List'!AG389,Parameters!$B$8:$C$15,2,1)), "")</f>
        <v/>
      </c>
      <c r="AJ389" s="10" t="str">
        <f t="shared" si="31"/>
        <v/>
      </c>
      <c r="AK389" s="10" t="str">
        <f t="shared" si="33"/>
        <v/>
      </c>
      <c r="AL389" s="10" t="str">
        <f t="shared" si="34"/>
        <v/>
      </c>
    </row>
    <row r="390" spans="4:38">
      <c r="D390" s="12"/>
      <c r="E390" s="12"/>
      <c r="F390" s="12"/>
      <c r="G390" s="12"/>
      <c r="M390" s="12"/>
      <c r="AA390" s="12"/>
      <c r="AG390" s="10" t="str">
        <f t="shared" si="32"/>
        <v/>
      </c>
      <c r="AH390" s="10" t="str">
        <f t="shared" si="30"/>
        <v/>
      </c>
      <c r="AI390" s="10" t="str">
        <f>IF(A390&lt;&gt;"",IF(U390="Abu Dhabi", VLOOKUP('Active List'!AG390,Parameters!$B$3:$C$6,2,1), VLOOKUP('Active List'!AG390,Parameters!$B$8:$C$15,2,1)), "")</f>
        <v/>
      </c>
      <c r="AJ390" s="10" t="str">
        <f t="shared" si="31"/>
        <v/>
      </c>
      <c r="AK390" s="10" t="str">
        <f t="shared" si="33"/>
        <v/>
      </c>
      <c r="AL390" s="10" t="str">
        <f t="shared" si="34"/>
        <v/>
      </c>
    </row>
    <row r="391" spans="4:38">
      <c r="D391" s="12"/>
      <c r="E391" s="12"/>
      <c r="F391" s="12"/>
      <c r="G391" s="12"/>
      <c r="M391" s="12"/>
      <c r="AA391" s="12"/>
      <c r="AG391" s="10" t="str">
        <f t="shared" si="32"/>
        <v/>
      </c>
      <c r="AH391" s="10" t="str">
        <f t="shared" si="30"/>
        <v/>
      </c>
      <c r="AI391" s="10" t="str">
        <f>IF(A391&lt;&gt;"",IF(U391="Abu Dhabi", VLOOKUP('Active List'!AG391,Parameters!$B$3:$C$6,2,1), VLOOKUP('Active List'!AG391,Parameters!$B$8:$C$15,2,1)), "")</f>
        <v/>
      </c>
      <c r="AJ391" s="10" t="str">
        <f t="shared" si="31"/>
        <v/>
      </c>
      <c r="AK391" s="10" t="str">
        <f t="shared" si="33"/>
        <v/>
      </c>
      <c r="AL391" s="10" t="str">
        <f t="shared" si="34"/>
        <v/>
      </c>
    </row>
    <row r="392" spans="4:38">
      <c r="D392" s="12"/>
      <c r="E392" s="12"/>
      <c r="F392" s="12"/>
      <c r="G392" s="12"/>
      <c r="M392" s="12"/>
      <c r="AA392" s="12"/>
      <c r="AG392" s="10" t="str">
        <f t="shared" si="32"/>
        <v/>
      </c>
      <c r="AH392" s="10" t="str">
        <f t="shared" si="30"/>
        <v/>
      </c>
      <c r="AI392" s="10" t="str">
        <f>IF(A392&lt;&gt;"",IF(U392="Abu Dhabi", VLOOKUP('Active List'!AG392,Parameters!$B$3:$C$6,2,1), VLOOKUP('Active List'!AG392,Parameters!$B$8:$C$15,2,1)), "")</f>
        <v/>
      </c>
      <c r="AJ392" s="10" t="str">
        <f t="shared" si="31"/>
        <v/>
      </c>
      <c r="AK392" s="10" t="str">
        <f t="shared" si="33"/>
        <v/>
      </c>
      <c r="AL392" s="10" t="str">
        <f t="shared" si="34"/>
        <v/>
      </c>
    </row>
    <row r="393" spans="4:38">
      <c r="D393" s="12"/>
      <c r="E393" s="12"/>
      <c r="F393" s="12"/>
      <c r="G393" s="12"/>
      <c r="M393" s="12"/>
      <c r="AA393" s="12"/>
      <c r="AG393" s="10" t="str">
        <f t="shared" si="32"/>
        <v/>
      </c>
      <c r="AH393" s="10" t="str">
        <f t="shared" si="30"/>
        <v/>
      </c>
      <c r="AI393" s="10" t="str">
        <f>IF(A393&lt;&gt;"",IF(U393="Abu Dhabi", VLOOKUP('Active List'!AG393,Parameters!$B$3:$C$6,2,1), VLOOKUP('Active List'!AG393,Parameters!$B$8:$C$15,2,1)), "")</f>
        <v/>
      </c>
      <c r="AJ393" s="10" t="str">
        <f t="shared" si="31"/>
        <v/>
      </c>
      <c r="AK393" s="10" t="str">
        <f t="shared" si="33"/>
        <v/>
      </c>
      <c r="AL393" s="10" t="str">
        <f t="shared" si="34"/>
        <v/>
      </c>
    </row>
    <row r="394" spans="4:38">
      <c r="D394" s="12"/>
      <c r="E394" s="12"/>
      <c r="F394" s="12"/>
      <c r="G394" s="12"/>
      <c r="M394" s="12"/>
      <c r="AA394" s="12"/>
      <c r="AG394" s="10" t="str">
        <f t="shared" si="32"/>
        <v/>
      </c>
      <c r="AH394" s="10" t="str">
        <f t="shared" si="30"/>
        <v/>
      </c>
      <c r="AI394" s="10" t="str">
        <f>IF(A394&lt;&gt;"",IF(U394="Abu Dhabi", VLOOKUP('Active List'!AG394,Parameters!$B$3:$C$6,2,1), VLOOKUP('Active List'!AG394,Parameters!$B$8:$C$15,2,1)), "")</f>
        <v/>
      </c>
      <c r="AJ394" s="10" t="str">
        <f t="shared" si="31"/>
        <v/>
      </c>
      <c r="AK394" s="10" t="str">
        <f t="shared" si="33"/>
        <v/>
      </c>
      <c r="AL394" s="10" t="str">
        <f t="shared" si="34"/>
        <v/>
      </c>
    </row>
    <row r="395" spans="4:38">
      <c r="D395" s="12"/>
      <c r="E395" s="12"/>
      <c r="F395" s="12"/>
      <c r="G395" s="12"/>
      <c r="M395" s="12"/>
      <c r="AA395" s="12"/>
      <c r="AG395" s="10" t="str">
        <f t="shared" si="32"/>
        <v/>
      </c>
      <c r="AH395" s="10" t="str">
        <f t="shared" si="30"/>
        <v/>
      </c>
      <c r="AI395" s="10" t="str">
        <f>IF(A395&lt;&gt;"",IF(U395="Abu Dhabi", VLOOKUP('Active List'!AG395,Parameters!$B$3:$C$6,2,1), VLOOKUP('Active List'!AG395,Parameters!$B$8:$C$15,2,1)), "")</f>
        <v/>
      </c>
      <c r="AJ395" s="10" t="str">
        <f t="shared" si="31"/>
        <v/>
      </c>
      <c r="AK395" s="10" t="str">
        <f t="shared" si="33"/>
        <v/>
      </c>
      <c r="AL395" s="10" t="str">
        <f t="shared" si="34"/>
        <v/>
      </c>
    </row>
    <row r="396" spans="4:38">
      <c r="D396" s="12"/>
      <c r="E396" s="12"/>
      <c r="F396" s="12"/>
      <c r="G396" s="12"/>
      <c r="M396" s="12"/>
      <c r="AA396" s="12"/>
      <c r="AG396" s="10" t="str">
        <f t="shared" si="32"/>
        <v/>
      </c>
      <c r="AH396" s="10" t="str">
        <f t="shared" si="30"/>
        <v/>
      </c>
      <c r="AI396" s="10" t="str">
        <f>IF(A396&lt;&gt;"",IF(U396="Abu Dhabi", VLOOKUP('Active List'!AG396,Parameters!$B$3:$C$6,2,1), VLOOKUP('Active List'!AG396,Parameters!$B$8:$C$15,2,1)), "")</f>
        <v/>
      </c>
      <c r="AJ396" s="10" t="str">
        <f t="shared" si="31"/>
        <v/>
      </c>
      <c r="AK396" s="10" t="str">
        <f t="shared" si="33"/>
        <v/>
      </c>
      <c r="AL396" s="10" t="str">
        <f t="shared" si="34"/>
        <v/>
      </c>
    </row>
    <row r="397" spans="4:38">
      <c r="D397" s="12"/>
      <c r="E397" s="12"/>
      <c r="F397" s="12"/>
      <c r="G397" s="12"/>
      <c r="M397" s="12"/>
      <c r="AA397" s="12"/>
      <c r="AG397" s="10" t="str">
        <f t="shared" si="32"/>
        <v/>
      </c>
      <c r="AH397" s="10" t="str">
        <f t="shared" si="30"/>
        <v/>
      </c>
      <c r="AI397" s="10" t="str">
        <f>IF(A397&lt;&gt;"",IF(U397="Abu Dhabi", VLOOKUP('Active List'!AG397,Parameters!$B$3:$C$6,2,1), VLOOKUP('Active List'!AG397,Parameters!$B$8:$C$15,2,1)), "")</f>
        <v/>
      </c>
      <c r="AJ397" s="10" t="str">
        <f t="shared" si="31"/>
        <v/>
      </c>
      <c r="AK397" s="10" t="str">
        <f t="shared" si="33"/>
        <v/>
      </c>
      <c r="AL397" s="10" t="str">
        <f t="shared" si="34"/>
        <v/>
      </c>
    </row>
    <row r="398" spans="4:38">
      <c r="D398" s="12"/>
      <c r="E398" s="12"/>
      <c r="F398" s="12"/>
      <c r="G398" s="12"/>
      <c r="M398" s="12"/>
      <c r="AA398" s="12"/>
      <c r="AG398" s="10" t="str">
        <f t="shared" si="32"/>
        <v/>
      </c>
      <c r="AH398" s="10" t="str">
        <f t="shared" si="30"/>
        <v/>
      </c>
      <c r="AI398" s="10" t="str">
        <f>IF(A398&lt;&gt;"",IF(U398="Abu Dhabi", VLOOKUP('Active List'!AG398,Parameters!$B$3:$C$6,2,1), VLOOKUP('Active List'!AG398,Parameters!$B$8:$C$15,2,1)), "")</f>
        <v/>
      </c>
      <c r="AJ398" s="10" t="str">
        <f t="shared" si="31"/>
        <v/>
      </c>
      <c r="AK398" s="10" t="str">
        <f t="shared" si="33"/>
        <v/>
      </c>
      <c r="AL398" s="10" t="str">
        <f t="shared" si="34"/>
        <v/>
      </c>
    </row>
    <row r="399" spans="4:38">
      <c r="D399" s="12"/>
      <c r="E399" s="12"/>
      <c r="F399" s="12"/>
      <c r="G399" s="12"/>
      <c r="M399" s="12"/>
      <c r="AA399" s="12"/>
      <c r="AG399" s="10" t="str">
        <f t="shared" si="32"/>
        <v/>
      </c>
      <c r="AH399" s="10" t="str">
        <f t="shared" si="30"/>
        <v/>
      </c>
      <c r="AI399" s="10" t="str">
        <f>IF(A399&lt;&gt;"",IF(U399="Abu Dhabi", VLOOKUP('Active List'!AG399,Parameters!$B$3:$C$6,2,1), VLOOKUP('Active List'!AG399,Parameters!$B$8:$C$15,2,1)), "")</f>
        <v/>
      </c>
      <c r="AJ399" s="10" t="str">
        <f t="shared" si="31"/>
        <v/>
      </c>
      <c r="AK399" s="10" t="str">
        <f t="shared" si="33"/>
        <v/>
      </c>
      <c r="AL399" s="10" t="str">
        <f t="shared" si="34"/>
        <v/>
      </c>
    </row>
    <row r="400" spans="4:38">
      <c r="D400" s="12"/>
      <c r="E400" s="12"/>
      <c r="F400" s="12"/>
      <c r="G400" s="12"/>
      <c r="M400" s="12"/>
      <c r="AA400" s="12"/>
      <c r="AG400" s="10" t="str">
        <f t="shared" si="32"/>
        <v/>
      </c>
      <c r="AH400" s="10" t="str">
        <f t="shared" si="30"/>
        <v/>
      </c>
      <c r="AI400" s="10" t="str">
        <f>IF(A400&lt;&gt;"",IF(U400="Abu Dhabi", VLOOKUP('Active List'!AG400,Parameters!$B$3:$C$6,2,1), VLOOKUP('Active List'!AG400,Parameters!$B$8:$C$15,2,1)), "")</f>
        <v/>
      </c>
      <c r="AJ400" s="10" t="str">
        <f t="shared" si="31"/>
        <v/>
      </c>
      <c r="AK400" s="10" t="str">
        <f t="shared" si="33"/>
        <v/>
      </c>
      <c r="AL400" s="10" t="str">
        <f t="shared" si="34"/>
        <v/>
      </c>
    </row>
    <row r="401" spans="4:38">
      <c r="D401" s="12"/>
      <c r="E401" s="12"/>
      <c r="F401" s="12"/>
      <c r="G401" s="12"/>
      <c r="M401" s="12"/>
      <c r="AA401" s="12"/>
      <c r="AG401" s="10" t="str">
        <f t="shared" si="32"/>
        <v/>
      </c>
      <c r="AH401" s="10" t="str">
        <f t="shared" si="30"/>
        <v/>
      </c>
      <c r="AI401" s="10" t="str">
        <f>IF(A401&lt;&gt;"",IF(U401="Abu Dhabi", VLOOKUP('Active List'!AG401,Parameters!$B$3:$C$6,2,1), VLOOKUP('Active List'!AG401,Parameters!$B$8:$C$15,2,1)), "")</f>
        <v/>
      </c>
      <c r="AJ401" s="10" t="str">
        <f t="shared" si="31"/>
        <v/>
      </c>
      <c r="AK401" s="10" t="str">
        <f t="shared" si="33"/>
        <v/>
      </c>
      <c r="AL401" s="10" t="str">
        <f t="shared" si="34"/>
        <v/>
      </c>
    </row>
    <row r="402" spans="4:38">
      <c r="D402" s="12"/>
      <c r="E402" s="12"/>
      <c r="F402" s="12"/>
      <c r="G402" s="12"/>
      <c r="M402" s="12"/>
      <c r="AA402" s="12"/>
      <c r="AG402" s="10" t="str">
        <f t="shared" si="32"/>
        <v/>
      </c>
      <c r="AH402" s="10" t="str">
        <f t="shared" si="30"/>
        <v/>
      </c>
      <c r="AI402" s="10" t="str">
        <f>IF(A402&lt;&gt;"",IF(U402="Abu Dhabi", VLOOKUP('Active List'!AG402,Parameters!$B$3:$C$6,2,1), VLOOKUP('Active List'!AG402,Parameters!$B$8:$C$15,2,1)), "")</f>
        <v/>
      </c>
      <c r="AJ402" s="10" t="str">
        <f t="shared" si="31"/>
        <v/>
      </c>
      <c r="AK402" s="10" t="str">
        <f t="shared" si="33"/>
        <v/>
      </c>
      <c r="AL402" s="10" t="str">
        <f t="shared" si="34"/>
        <v/>
      </c>
    </row>
    <row r="403" spans="4:38">
      <c r="D403" s="12"/>
      <c r="E403" s="12"/>
      <c r="F403" s="12"/>
      <c r="G403" s="12"/>
      <c r="M403" s="12"/>
      <c r="AA403" s="12"/>
      <c r="AG403" s="10" t="str">
        <f t="shared" si="32"/>
        <v/>
      </c>
      <c r="AH403" s="10" t="str">
        <f t="shared" si="30"/>
        <v/>
      </c>
      <c r="AI403" s="10" t="str">
        <f>IF(A403&lt;&gt;"",IF(U403="Abu Dhabi", VLOOKUP('Active List'!AG403,Parameters!$B$3:$C$6,2,1), VLOOKUP('Active List'!AG403,Parameters!$B$8:$C$15,2,1)), "")</f>
        <v/>
      </c>
      <c r="AJ403" s="10" t="str">
        <f t="shared" si="31"/>
        <v/>
      </c>
      <c r="AK403" s="10" t="str">
        <f t="shared" si="33"/>
        <v/>
      </c>
      <c r="AL403" s="10" t="str">
        <f t="shared" si="34"/>
        <v/>
      </c>
    </row>
    <row r="404" spans="4:38">
      <c r="D404" s="12"/>
      <c r="E404" s="12"/>
      <c r="F404" s="12"/>
      <c r="G404" s="12"/>
      <c r="M404" s="12"/>
      <c r="AA404" s="12"/>
      <c r="AG404" s="10" t="str">
        <f t="shared" si="32"/>
        <v/>
      </c>
      <c r="AH404" s="10" t="str">
        <f t="shared" si="30"/>
        <v/>
      </c>
      <c r="AI404" s="10" t="str">
        <f>IF(A404&lt;&gt;"",IF(U404="Abu Dhabi", VLOOKUP('Active List'!AG404,Parameters!$B$3:$C$6,2,1), VLOOKUP('Active List'!AG404,Parameters!$B$8:$C$15,2,1)), "")</f>
        <v/>
      </c>
      <c r="AJ404" s="10" t="str">
        <f t="shared" si="31"/>
        <v/>
      </c>
      <c r="AK404" s="10" t="str">
        <f t="shared" si="33"/>
        <v/>
      </c>
      <c r="AL404" s="10" t="str">
        <f t="shared" si="34"/>
        <v/>
      </c>
    </row>
    <row r="405" spans="4:38">
      <c r="D405" s="12"/>
      <c r="E405" s="12"/>
      <c r="F405" s="12"/>
      <c r="G405" s="12"/>
      <c r="M405" s="12"/>
      <c r="AA405" s="12"/>
      <c r="AG405" s="10" t="str">
        <f t="shared" si="32"/>
        <v/>
      </c>
      <c r="AH405" s="10" t="str">
        <f t="shared" si="30"/>
        <v/>
      </c>
      <c r="AI405" s="10" t="str">
        <f>IF(A405&lt;&gt;"",IF(U405="Abu Dhabi", VLOOKUP('Active List'!AG405,Parameters!$B$3:$C$6,2,1), VLOOKUP('Active List'!AG405,Parameters!$B$8:$C$15,2,1)), "")</f>
        <v/>
      </c>
      <c r="AJ405" s="10" t="str">
        <f t="shared" si="31"/>
        <v/>
      </c>
      <c r="AK405" s="10" t="str">
        <f t="shared" si="33"/>
        <v/>
      </c>
      <c r="AL405" s="10" t="str">
        <f t="shared" si="34"/>
        <v/>
      </c>
    </row>
    <row r="406" spans="4:38">
      <c r="D406" s="12"/>
      <c r="E406" s="12"/>
      <c r="F406" s="12"/>
      <c r="G406" s="12"/>
      <c r="M406" s="12"/>
      <c r="AA406" s="12"/>
      <c r="AG406" s="10" t="str">
        <f t="shared" si="32"/>
        <v/>
      </c>
      <c r="AH406" s="10" t="str">
        <f t="shared" si="30"/>
        <v/>
      </c>
      <c r="AI406" s="10" t="str">
        <f>IF(A406&lt;&gt;"",IF(U406="Abu Dhabi", VLOOKUP('Active List'!AG406,Parameters!$B$3:$C$6,2,1), VLOOKUP('Active List'!AG406,Parameters!$B$8:$C$15,2,1)), "")</f>
        <v/>
      </c>
      <c r="AJ406" s="10" t="str">
        <f t="shared" si="31"/>
        <v/>
      </c>
      <c r="AK406" s="10" t="str">
        <f t="shared" si="33"/>
        <v/>
      </c>
      <c r="AL406" s="10" t="str">
        <f t="shared" si="34"/>
        <v/>
      </c>
    </row>
    <row r="407" spans="4:38">
      <c r="D407" s="12"/>
      <c r="E407" s="12"/>
      <c r="F407" s="12"/>
      <c r="G407" s="12"/>
      <c r="M407" s="12"/>
      <c r="AA407" s="12"/>
      <c r="AG407" s="10" t="str">
        <f t="shared" si="32"/>
        <v/>
      </c>
      <c r="AH407" s="10" t="str">
        <f t="shared" si="30"/>
        <v/>
      </c>
      <c r="AI407" s="10" t="str">
        <f>IF(A407&lt;&gt;"",IF(U407="Abu Dhabi", VLOOKUP('Active List'!AG407,Parameters!$B$3:$C$6,2,1), VLOOKUP('Active List'!AG407,Parameters!$B$8:$C$15,2,1)), "")</f>
        <v/>
      </c>
      <c r="AJ407" s="10" t="str">
        <f t="shared" si="31"/>
        <v/>
      </c>
      <c r="AK407" s="10" t="str">
        <f t="shared" si="33"/>
        <v/>
      </c>
      <c r="AL407" s="10" t="str">
        <f t="shared" si="34"/>
        <v/>
      </c>
    </row>
    <row r="408" spans="4:38">
      <c r="D408" s="12"/>
      <c r="E408" s="12"/>
      <c r="F408" s="12"/>
      <c r="G408" s="12"/>
      <c r="M408" s="12"/>
      <c r="AA408" s="12"/>
      <c r="AG408" s="10" t="str">
        <f t="shared" si="32"/>
        <v/>
      </c>
      <c r="AH408" s="10" t="str">
        <f t="shared" si="30"/>
        <v/>
      </c>
      <c r="AI408" s="10" t="str">
        <f>IF(A408&lt;&gt;"",IF(U408="Abu Dhabi", VLOOKUP('Active List'!AG408,Parameters!$B$3:$C$6,2,1), VLOOKUP('Active List'!AG408,Parameters!$B$8:$C$15,2,1)), "")</f>
        <v/>
      </c>
      <c r="AJ408" s="10" t="str">
        <f t="shared" si="31"/>
        <v/>
      </c>
      <c r="AK408" s="10" t="str">
        <f t="shared" si="33"/>
        <v/>
      </c>
      <c r="AL408" s="10" t="str">
        <f t="shared" si="34"/>
        <v/>
      </c>
    </row>
    <row r="409" spans="4:38">
      <c r="D409" s="12"/>
      <c r="E409" s="12"/>
      <c r="F409" s="12"/>
      <c r="G409" s="12"/>
      <c r="M409" s="12"/>
      <c r="AA409" s="12"/>
      <c r="AG409" s="10" t="str">
        <f t="shared" si="32"/>
        <v/>
      </c>
      <c r="AH409" s="10" t="str">
        <f t="shared" si="30"/>
        <v/>
      </c>
      <c r="AI409" s="10" t="str">
        <f>IF(A409&lt;&gt;"",IF(U409="Abu Dhabi", VLOOKUP('Active List'!AG409,Parameters!$B$3:$C$6,2,1), VLOOKUP('Active List'!AG409,Parameters!$B$8:$C$15,2,1)), "")</f>
        <v/>
      </c>
      <c r="AJ409" s="10" t="str">
        <f t="shared" si="31"/>
        <v/>
      </c>
      <c r="AK409" s="10" t="str">
        <f t="shared" si="33"/>
        <v/>
      </c>
      <c r="AL409" s="10" t="str">
        <f t="shared" si="34"/>
        <v/>
      </c>
    </row>
    <row r="410" spans="4:38">
      <c r="D410" s="12"/>
      <c r="E410" s="12"/>
      <c r="F410" s="12"/>
      <c r="G410" s="12"/>
      <c r="M410" s="12"/>
      <c r="AA410" s="12"/>
      <c r="AG410" s="10" t="str">
        <f t="shared" si="32"/>
        <v/>
      </c>
      <c r="AH410" s="10" t="str">
        <f t="shared" si="30"/>
        <v/>
      </c>
      <c r="AI410" s="10" t="str">
        <f>IF(A410&lt;&gt;"",IF(U410="Abu Dhabi", VLOOKUP('Active List'!AG410,Parameters!$B$3:$C$6,2,1), VLOOKUP('Active List'!AG410,Parameters!$B$8:$C$15,2,1)), "")</f>
        <v/>
      </c>
      <c r="AJ410" s="10" t="str">
        <f t="shared" si="31"/>
        <v/>
      </c>
      <c r="AK410" s="10" t="str">
        <f t="shared" si="33"/>
        <v/>
      </c>
      <c r="AL410" s="10" t="str">
        <f t="shared" si="34"/>
        <v/>
      </c>
    </row>
    <row r="411" spans="4:38">
      <c r="D411" s="12"/>
      <c r="E411" s="12"/>
      <c r="F411" s="12"/>
      <c r="G411" s="12"/>
      <c r="M411" s="12"/>
      <c r="AA411" s="12"/>
      <c r="AG411" s="10" t="str">
        <f t="shared" si="32"/>
        <v/>
      </c>
      <c r="AH411" s="10" t="str">
        <f t="shared" si="30"/>
        <v/>
      </c>
      <c r="AI411" s="10" t="str">
        <f>IF(A411&lt;&gt;"",IF(U411="Abu Dhabi", VLOOKUP('Active List'!AG411,Parameters!$B$3:$C$6,2,1), VLOOKUP('Active List'!AG411,Parameters!$B$8:$C$15,2,1)), "")</f>
        <v/>
      </c>
      <c r="AJ411" s="10" t="str">
        <f t="shared" si="31"/>
        <v/>
      </c>
      <c r="AK411" s="10" t="str">
        <f t="shared" si="33"/>
        <v/>
      </c>
      <c r="AL411" s="10" t="str">
        <f t="shared" si="34"/>
        <v/>
      </c>
    </row>
    <row r="412" spans="4:38">
      <c r="D412" s="12"/>
      <c r="E412" s="12"/>
      <c r="F412" s="12"/>
      <c r="G412" s="12"/>
      <c r="M412" s="12"/>
      <c r="AA412" s="12"/>
      <c r="AG412" s="10" t="str">
        <f t="shared" si="32"/>
        <v/>
      </c>
      <c r="AH412" s="10" t="str">
        <f t="shared" si="30"/>
        <v/>
      </c>
      <c r="AI412" s="10" t="str">
        <f>IF(A412&lt;&gt;"",IF(U412="Abu Dhabi", VLOOKUP('Active List'!AG412,Parameters!$B$3:$C$6,2,1), VLOOKUP('Active List'!AG412,Parameters!$B$8:$C$15,2,1)), "")</f>
        <v/>
      </c>
      <c r="AJ412" s="10" t="str">
        <f t="shared" si="31"/>
        <v/>
      </c>
      <c r="AK412" s="10" t="str">
        <f t="shared" si="33"/>
        <v/>
      </c>
      <c r="AL412" s="10" t="str">
        <f t="shared" si="34"/>
        <v/>
      </c>
    </row>
    <row r="413" spans="4:38">
      <c r="D413" s="12"/>
      <c r="E413" s="12"/>
      <c r="F413" s="12"/>
      <c r="G413" s="12"/>
      <c r="M413" s="12"/>
      <c r="AA413" s="12"/>
      <c r="AG413" s="10" t="str">
        <f t="shared" si="32"/>
        <v/>
      </c>
      <c r="AH413" s="10" t="str">
        <f t="shared" si="30"/>
        <v/>
      </c>
      <c r="AI413" s="10" t="str">
        <f>IF(A413&lt;&gt;"",IF(U413="Abu Dhabi", VLOOKUP('Active List'!AG413,Parameters!$B$3:$C$6,2,1), VLOOKUP('Active List'!AG413,Parameters!$B$8:$C$15,2,1)), "")</f>
        <v/>
      </c>
      <c r="AJ413" s="10" t="str">
        <f t="shared" si="31"/>
        <v/>
      </c>
      <c r="AK413" s="10" t="str">
        <f t="shared" si="33"/>
        <v/>
      </c>
      <c r="AL413" s="10" t="str">
        <f t="shared" si="34"/>
        <v/>
      </c>
    </row>
    <row r="414" spans="4:38">
      <c r="D414" s="12"/>
      <c r="E414" s="12"/>
      <c r="F414" s="12"/>
      <c r="G414" s="12"/>
      <c r="M414" s="12"/>
      <c r="AA414" s="12"/>
      <c r="AG414" s="10" t="str">
        <f t="shared" si="32"/>
        <v/>
      </c>
      <c r="AH414" s="10" t="str">
        <f t="shared" si="30"/>
        <v/>
      </c>
      <c r="AI414" s="10" t="str">
        <f>IF(A414&lt;&gt;"",IF(U414="Abu Dhabi", VLOOKUP('Active List'!AG414,Parameters!$B$3:$C$6,2,1), VLOOKUP('Active List'!AG414,Parameters!$B$8:$C$15,2,1)), "")</f>
        <v/>
      </c>
      <c r="AJ414" s="10" t="str">
        <f t="shared" si="31"/>
        <v/>
      </c>
      <c r="AK414" s="10" t="str">
        <f t="shared" si="33"/>
        <v/>
      </c>
      <c r="AL414" s="10" t="str">
        <f t="shared" si="34"/>
        <v/>
      </c>
    </row>
    <row r="415" spans="4:38">
      <c r="D415" s="12"/>
      <c r="E415" s="12"/>
      <c r="F415" s="12"/>
      <c r="G415" s="12"/>
      <c r="M415" s="12"/>
      <c r="Z415" s="13"/>
      <c r="AA415" s="12"/>
      <c r="AG415" s="10" t="str">
        <f t="shared" si="32"/>
        <v/>
      </c>
      <c r="AH415" s="10" t="str">
        <f t="shared" si="30"/>
        <v/>
      </c>
      <c r="AI415" s="10" t="str">
        <f>IF(A415&lt;&gt;"",IF(U415="Abu Dhabi", VLOOKUP('Active List'!AG415,Parameters!$B$3:$C$6,2,1), VLOOKUP('Active List'!AG415,Parameters!$B$8:$C$15,2,1)), "")</f>
        <v/>
      </c>
      <c r="AJ415" s="10" t="str">
        <f t="shared" si="31"/>
        <v/>
      </c>
      <c r="AK415" s="10" t="str">
        <f t="shared" si="33"/>
        <v/>
      </c>
      <c r="AL415" s="10" t="str">
        <f t="shared" si="34"/>
        <v/>
      </c>
    </row>
    <row r="416" spans="4:38">
      <c r="D416" s="12"/>
      <c r="E416" s="12"/>
      <c r="F416" s="12"/>
      <c r="G416" s="12"/>
      <c r="M416" s="12"/>
      <c r="AA416" s="12"/>
      <c r="AG416" s="10" t="str">
        <f t="shared" si="32"/>
        <v/>
      </c>
      <c r="AH416" s="10" t="str">
        <f t="shared" si="30"/>
        <v/>
      </c>
      <c r="AI416" s="10" t="str">
        <f>IF(A416&lt;&gt;"",IF(U416="Abu Dhabi", VLOOKUP('Active List'!AG416,Parameters!$B$3:$C$6,2,1), VLOOKUP('Active List'!AG416,Parameters!$B$8:$C$15,2,1)), "")</f>
        <v/>
      </c>
      <c r="AJ416" s="10" t="str">
        <f t="shared" si="31"/>
        <v/>
      </c>
      <c r="AK416" s="10" t="str">
        <f t="shared" si="33"/>
        <v/>
      </c>
      <c r="AL416" s="10" t="str">
        <f t="shared" si="34"/>
        <v/>
      </c>
    </row>
    <row r="417" spans="4:38">
      <c r="D417" s="12"/>
      <c r="E417" s="12"/>
      <c r="F417" s="12"/>
      <c r="G417" s="12"/>
      <c r="M417" s="12"/>
      <c r="AA417" s="12"/>
      <c r="AG417" s="10" t="str">
        <f t="shared" si="32"/>
        <v/>
      </c>
      <c r="AH417" s="10" t="str">
        <f t="shared" si="30"/>
        <v/>
      </c>
      <c r="AI417" s="10" t="str">
        <f>IF(A417&lt;&gt;"",IF(U417="Abu Dhabi", VLOOKUP('Active List'!AG417,Parameters!$B$3:$C$6,2,1), VLOOKUP('Active List'!AG417,Parameters!$B$8:$C$15,2,1)), "")</f>
        <v/>
      </c>
      <c r="AJ417" s="10" t="str">
        <f t="shared" si="31"/>
        <v/>
      </c>
      <c r="AK417" s="10" t="str">
        <f t="shared" si="33"/>
        <v/>
      </c>
      <c r="AL417" s="10" t="str">
        <f t="shared" si="34"/>
        <v/>
      </c>
    </row>
    <row r="418" spans="4:38">
      <c r="D418" s="12"/>
      <c r="E418" s="12"/>
      <c r="F418" s="12"/>
      <c r="G418" s="12"/>
      <c r="M418" s="12"/>
      <c r="AA418" s="12"/>
      <c r="AG418" s="10" t="str">
        <f t="shared" si="32"/>
        <v/>
      </c>
      <c r="AH418" s="10" t="str">
        <f t="shared" si="30"/>
        <v/>
      </c>
      <c r="AI418" s="10" t="str">
        <f>IF(A418&lt;&gt;"",IF(U418="Abu Dhabi", VLOOKUP('Active List'!AG418,Parameters!$B$3:$C$6,2,1), VLOOKUP('Active List'!AG418,Parameters!$B$8:$C$15,2,1)), "")</f>
        <v/>
      </c>
      <c r="AJ418" s="10" t="str">
        <f t="shared" si="31"/>
        <v/>
      </c>
      <c r="AK418" s="10" t="str">
        <f t="shared" si="33"/>
        <v/>
      </c>
      <c r="AL418" s="10" t="str">
        <f t="shared" si="34"/>
        <v/>
      </c>
    </row>
    <row r="419" spans="4:38">
      <c r="D419" s="12"/>
      <c r="E419" s="12"/>
      <c r="F419" s="12"/>
      <c r="G419" s="12"/>
      <c r="M419" s="12"/>
      <c r="AA419" s="12"/>
      <c r="AG419" s="10" t="str">
        <f t="shared" si="32"/>
        <v/>
      </c>
      <c r="AH419" s="10" t="str">
        <f t="shared" si="30"/>
        <v/>
      </c>
      <c r="AI419" s="10" t="str">
        <f>IF(A419&lt;&gt;"",IF(U419="Abu Dhabi", VLOOKUP('Active List'!AG419,Parameters!$B$3:$C$6,2,1), VLOOKUP('Active List'!AG419,Parameters!$B$8:$C$15,2,1)), "")</f>
        <v/>
      </c>
      <c r="AJ419" s="10" t="str">
        <f t="shared" si="31"/>
        <v/>
      </c>
      <c r="AK419" s="10" t="str">
        <f t="shared" si="33"/>
        <v/>
      </c>
      <c r="AL419" s="10" t="str">
        <f t="shared" si="34"/>
        <v/>
      </c>
    </row>
    <row r="420" spans="4:38">
      <c r="D420" s="12"/>
      <c r="E420" s="12"/>
      <c r="F420" s="12"/>
      <c r="G420" s="12"/>
      <c r="M420" s="12"/>
      <c r="AA420" s="12"/>
      <c r="AG420" s="10" t="str">
        <f t="shared" si="32"/>
        <v/>
      </c>
      <c r="AH420" s="10" t="str">
        <f t="shared" si="30"/>
        <v/>
      </c>
      <c r="AI420" s="10" t="str">
        <f>IF(A420&lt;&gt;"",IF(U420="Abu Dhabi", VLOOKUP('Active List'!AG420,Parameters!$B$3:$C$6,2,1), VLOOKUP('Active List'!AG420,Parameters!$B$8:$C$15,2,1)), "")</f>
        <v/>
      </c>
      <c r="AJ420" s="10" t="str">
        <f t="shared" si="31"/>
        <v/>
      </c>
      <c r="AK420" s="10" t="str">
        <f t="shared" si="33"/>
        <v/>
      </c>
      <c r="AL420" s="10" t="str">
        <f t="shared" si="34"/>
        <v/>
      </c>
    </row>
    <row r="421" spans="4:38">
      <c r="D421" s="12"/>
      <c r="E421" s="12"/>
      <c r="F421" s="12"/>
      <c r="G421" s="12"/>
      <c r="M421" s="12"/>
      <c r="AA421" s="12"/>
      <c r="AG421" s="10" t="str">
        <f t="shared" si="32"/>
        <v/>
      </c>
      <c r="AH421" s="10" t="str">
        <f t="shared" si="30"/>
        <v/>
      </c>
      <c r="AI421" s="10" t="str">
        <f>IF(A421&lt;&gt;"",IF(U421="Abu Dhabi", VLOOKUP('Active List'!AG421,Parameters!$B$3:$C$6,2,1), VLOOKUP('Active List'!AG421,Parameters!$B$8:$C$15,2,1)), "")</f>
        <v/>
      </c>
      <c r="AJ421" s="10" t="str">
        <f t="shared" si="31"/>
        <v/>
      </c>
      <c r="AK421" s="10" t="str">
        <f t="shared" si="33"/>
        <v/>
      </c>
      <c r="AL421" s="10" t="str">
        <f t="shared" si="34"/>
        <v/>
      </c>
    </row>
    <row r="422" spans="4:38">
      <c r="D422" s="12"/>
      <c r="E422" s="12"/>
      <c r="F422" s="12"/>
      <c r="G422" s="12"/>
      <c r="M422" s="12"/>
      <c r="AA422" s="12"/>
      <c r="AG422" s="10" t="str">
        <f t="shared" si="32"/>
        <v/>
      </c>
      <c r="AH422" s="10" t="str">
        <f t="shared" si="30"/>
        <v/>
      </c>
      <c r="AI422" s="10" t="str">
        <f>IF(A422&lt;&gt;"",IF(U422="Abu Dhabi", VLOOKUP('Active List'!AG422,Parameters!$B$3:$C$6,2,1), VLOOKUP('Active List'!AG422,Parameters!$B$8:$C$15,2,1)), "")</f>
        <v/>
      </c>
      <c r="AJ422" s="10" t="str">
        <f t="shared" si="31"/>
        <v/>
      </c>
      <c r="AK422" s="10" t="str">
        <f t="shared" si="33"/>
        <v/>
      </c>
      <c r="AL422" s="10" t="str">
        <f t="shared" si="34"/>
        <v/>
      </c>
    </row>
    <row r="423" spans="4:38">
      <c r="D423" s="12"/>
      <c r="E423" s="12"/>
      <c r="F423" s="12"/>
      <c r="G423" s="12"/>
      <c r="M423" s="12"/>
      <c r="AA423" s="12"/>
      <c r="AG423" s="10" t="str">
        <f t="shared" si="32"/>
        <v/>
      </c>
      <c r="AH423" s="10" t="str">
        <f t="shared" si="30"/>
        <v/>
      </c>
      <c r="AI423" s="10" t="str">
        <f>IF(A423&lt;&gt;"",IF(U423="Abu Dhabi", VLOOKUP('Active List'!AG423,Parameters!$B$3:$C$6,2,1), VLOOKUP('Active List'!AG423,Parameters!$B$8:$C$15,2,1)), "")</f>
        <v/>
      </c>
      <c r="AJ423" s="10" t="str">
        <f t="shared" si="31"/>
        <v/>
      </c>
      <c r="AK423" s="10" t="str">
        <f t="shared" si="33"/>
        <v/>
      </c>
      <c r="AL423" s="10" t="str">
        <f t="shared" si="34"/>
        <v/>
      </c>
    </row>
    <row r="424" spans="4:38">
      <c r="D424" s="12"/>
      <c r="E424" s="12"/>
      <c r="F424" s="12"/>
      <c r="G424" s="12"/>
      <c r="M424" s="12"/>
      <c r="AA424" s="12"/>
      <c r="AG424" s="10" t="str">
        <f t="shared" si="32"/>
        <v/>
      </c>
      <c r="AH424" s="10" t="str">
        <f t="shared" si="30"/>
        <v/>
      </c>
      <c r="AI424" s="10" t="str">
        <f>IF(A424&lt;&gt;"",IF(U424="Abu Dhabi", VLOOKUP('Active List'!AG424,Parameters!$B$3:$C$6,2,1), VLOOKUP('Active List'!AG424,Parameters!$B$8:$C$15,2,1)), "")</f>
        <v/>
      </c>
      <c r="AJ424" s="10" t="str">
        <f t="shared" si="31"/>
        <v/>
      </c>
      <c r="AK424" s="10" t="str">
        <f t="shared" si="33"/>
        <v/>
      </c>
      <c r="AL424" s="10" t="str">
        <f t="shared" si="34"/>
        <v/>
      </c>
    </row>
    <row r="425" spans="4:38">
      <c r="D425" s="12"/>
      <c r="E425" s="12"/>
      <c r="F425" s="12"/>
      <c r="G425" s="12"/>
      <c r="M425" s="12"/>
      <c r="Z425" s="13"/>
      <c r="AA425" s="12"/>
      <c r="AG425" s="10" t="str">
        <f t="shared" si="32"/>
        <v/>
      </c>
      <c r="AH425" s="10" t="str">
        <f t="shared" si="30"/>
        <v/>
      </c>
      <c r="AI425" s="10" t="str">
        <f>IF(A425&lt;&gt;"",IF(U425="Abu Dhabi", VLOOKUP('Active List'!AG425,Parameters!$B$3:$C$6,2,1), VLOOKUP('Active List'!AG425,Parameters!$B$8:$C$15,2,1)), "")</f>
        <v/>
      </c>
      <c r="AJ425" s="10" t="str">
        <f t="shared" si="31"/>
        <v/>
      </c>
      <c r="AK425" s="10" t="str">
        <f t="shared" si="33"/>
        <v/>
      </c>
      <c r="AL425" s="10" t="str">
        <f t="shared" si="34"/>
        <v/>
      </c>
    </row>
    <row r="426" spans="4:38">
      <c r="D426" s="12"/>
      <c r="E426" s="12"/>
      <c r="F426" s="12"/>
      <c r="G426" s="12"/>
      <c r="M426" s="12"/>
      <c r="AA426" s="12"/>
      <c r="AG426" s="10" t="str">
        <f t="shared" si="32"/>
        <v/>
      </c>
      <c r="AH426" s="10" t="str">
        <f t="shared" si="30"/>
        <v/>
      </c>
      <c r="AI426" s="10" t="str">
        <f>IF(A426&lt;&gt;"",IF(U426="Abu Dhabi", VLOOKUP('Active List'!AG426,Parameters!$B$3:$C$6,2,1), VLOOKUP('Active List'!AG426,Parameters!$B$8:$C$15,2,1)), "")</f>
        <v/>
      </c>
      <c r="AJ426" s="10" t="str">
        <f t="shared" si="31"/>
        <v/>
      </c>
      <c r="AK426" s="10" t="str">
        <f t="shared" si="33"/>
        <v/>
      </c>
      <c r="AL426" s="10" t="str">
        <f t="shared" si="34"/>
        <v/>
      </c>
    </row>
    <row r="427" spans="4:38">
      <c r="D427" s="12"/>
      <c r="E427" s="12"/>
      <c r="F427" s="12"/>
      <c r="G427" s="12"/>
      <c r="M427" s="12"/>
      <c r="AA427" s="12"/>
      <c r="AG427" s="10" t="str">
        <f t="shared" si="32"/>
        <v/>
      </c>
      <c r="AH427" s="10" t="str">
        <f t="shared" si="30"/>
        <v/>
      </c>
      <c r="AI427" s="10" t="str">
        <f>IF(A427&lt;&gt;"",IF(U427="Abu Dhabi", VLOOKUP('Active List'!AG427,Parameters!$B$3:$C$6,2,1), VLOOKUP('Active List'!AG427,Parameters!$B$8:$C$15,2,1)), "")</f>
        <v/>
      </c>
      <c r="AJ427" s="10" t="str">
        <f t="shared" si="31"/>
        <v/>
      </c>
      <c r="AK427" s="10" t="str">
        <f t="shared" si="33"/>
        <v/>
      </c>
      <c r="AL427" s="10" t="str">
        <f t="shared" si="34"/>
        <v/>
      </c>
    </row>
    <row r="428" spans="4:38">
      <c r="D428" s="12"/>
      <c r="E428" s="12"/>
      <c r="F428" s="12"/>
      <c r="G428" s="12"/>
      <c r="M428" s="12"/>
      <c r="Z428" s="13"/>
      <c r="AA428" s="12"/>
      <c r="AG428" s="10" t="str">
        <f t="shared" si="32"/>
        <v/>
      </c>
      <c r="AH428" s="10" t="str">
        <f t="shared" si="30"/>
        <v/>
      </c>
      <c r="AI428" s="10" t="str">
        <f>IF(A428&lt;&gt;"",IF(U428="Abu Dhabi", VLOOKUP('Active List'!AG428,Parameters!$B$3:$C$6,2,1), VLOOKUP('Active List'!AG428,Parameters!$B$8:$C$15,2,1)), "")</f>
        <v/>
      </c>
      <c r="AJ428" s="10" t="str">
        <f t="shared" si="31"/>
        <v/>
      </c>
      <c r="AK428" s="10" t="str">
        <f t="shared" si="33"/>
        <v/>
      </c>
      <c r="AL428" s="10" t="str">
        <f t="shared" si="34"/>
        <v/>
      </c>
    </row>
    <row r="429" spans="4:38">
      <c r="D429" s="12"/>
      <c r="E429" s="12"/>
      <c r="F429" s="12"/>
      <c r="G429" s="12"/>
      <c r="M429" s="12"/>
      <c r="AA429" s="12"/>
      <c r="AG429" s="10" t="str">
        <f t="shared" si="32"/>
        <v/>
      </c>
      <c r="AH429" s="10" t="str">
        <f t="shared" si="30"/>
        <v/>
      </c>
      <c r="AI429" s="10" t="str">
        <f>IF(A429&lt;&gt;"",IF(U429="Abu Dhabi", VLOOKUP('Active List'!AG429,Parameters!$B$3:$C$6,2,1), VLOOKUP('Active List'!AG429,Parameters!$B$8:$C$15,2,1)), "")</f>
        <v/>
      </c>
      <c r="AJ429" s="10" t="str">
        <f t="shared" si="31"/>
        <v/>
      </c>
      <c r="AK429" s="10" t="str">
        <f t="shared" si="33"/>
        <v/>
      </c>
      <c r="AL429" s="10" t="str">
        <f t="shared" si="34"/>
        <v/>
      </c>
    </row>
    <row r="430" spans="4:38">
      <c r="D430" s="12"/>
      <c r="E430" s="12"/>
      <c r="F430" s="12"/>
      <c r="G430" s="12"/>
      <c r="M430" s="12"/>
      <c r="AA430" s="12"/>
      <c r="AG430" s="10" t="str">
        <f t="shared" si="32"/>
        <v/>
      </c>
      <c r="AH430" s="10" t="str">
        <f t="shared" si="30"/>
        <v/>
      </c>
      <c r="AI430" s="10" t="str">
        <f>IF(A430&lt;&gt;"",IF(U430="Abu Dhabi", VLOOKUP('Active List'!AG430,Parameters!$B$3:$C$6,2,1), VLOOKUP('Active List'!AG430,Parameters!$B$8:$C$15,2,1)), "")</f>
        <v/>
      </c>
      <c r="AJ430" s="10" t="str">
        <f t="shared" si="31"/>
        <v/>
      </c>
      <c r="AK430" s="10" t="str">
        <f t="shared" si="33"/>
        <v/>
      </c>
      <c r="AL430" s="10" t="str">
        <f t="shared" si="34"/>
        <v/>
      </c>
    </row>
    <row r="431" spans="4:38">
      <c r="D431" s="12"/>
      <c r="E431" s="12"/>
      <c r="F431" s="12"/>
      <c r="G431" s="12"/>
      <c r="M431" s="12"/>
      <c r="AA431" s="12"/>
      <c r="AG431" s="10" t="str">
        <f t="shared" si="32"/>
        <v/>
      </c>
      <c r="AH431" s="10" t="str">
        <f t="shared" si="30"/>
        <v/>
      </c>
      <c r="AI431" s="10" t="str">
        <f>IF(A431&lt;&gt;"",IF(U431="Abu Dhabi", VLOOKUP('Active List'!AG431,Parameters!$B$3:$C$6,2,1), VLOOKUP('Active List'!AG431,Parameters!$B$8:$C$15,2,1)), "")</f>
        <v/>
      </c>
      <c r="AJ431" s="10" t="str">
        <f t="shared" si="31"/>
        <v/>
      </c>
      <c r="AK431" s="10" t="str">
        <f t="shared" si="33"/>
        <v/>
      </c>
      <c r="AL431" s="10" t="str">
        <f t="shared" si="34"/>
        <v/>
      </c>
    </row>
    <row r="432" spans="4:38">
      <c r="D432" s="12"/>
      <c r="E432" s="12"/>
      <c r="F432" s="12"/>
      <c r="G432" s="12"/>
      <c r="M432" s="12"/>
      <c r="AA432" s="12"/>
      <c r="AG432" s="10" t="str">
        <f t="shared" si="32"/>
        <v/>
      </c>
      <c r="AH432" s="10" t="str">
        <f t="shared" si="30"/>
        <v/>
      </c>
      <c r="AI432" s="10" t="str">
        <f>IF(A432&lt;&gt;"",IF(U432="Abu Dhabi", VLOOKUP('Active List'!AG432,Parameters!$B$3:$C$6,2,1), VLOOKUP('Active List'!AG432,Parameters!$B$8:$C$15,2,1)), "")</f>
        <v/>
      </c>
      <c r="AJ432" s="10" t="str">
        <f t="shared" si="31"/>
        <v/>
      </c>
      <c r="AK432" s="10" t="str">
        <f t="shared" si="33"/>
        <v/>
      </c>
      <c r="AL432" s="10" t="str">
        <f t="shared" si="34"/>
        <v/>
      </c>
    </row>
    <row r="433" spans="4:38">
      <c r="D433" s="12"/>
      <c r="E433" s="12"/>
      <c r="F433" s="12"/>
      <c r="G433" s="12"/>
      <c r="M433" s="12"/>
      <c r="AA433" s="12"/>
      <c r="AG433" s="10" t="str">
        <f t="shared" si="32"/>
        <v/>
      </c>
      <c r="AH433" s="10" t="str">
        <f t="shared" si="30"/>
        <v/>
      </c>
      <c r="AI433" s="10" t="str">
        <f>IF(A433&lt;&gt;"",IF(U433="Abu Dhabi", VLOOKUP('Active List'!AG433,Parameters!$B$3:$C$6,2,1), VLOOKUP('Active List'!AG433,Parameters!$B$8:$C$15,2,1)), "")</f>
        <v/>
      </c>
      <c r="AJ433" s="10" t="str">
        <f t="shared" si="31"/>
        <v/>
      </c>
      <c r="AK433" s="10" t="str">
        <f t="shared" si="33"/>
        <v/>
      </c>
      <c r="AL433" s="10" t="str">
        <f t="shared" si="34"/>
        <v/>
      </c>
    </row>
    <row r="434" spans="4:38">
      <c r="D434" s="12"/>
      <c r="E434" s="12"/>
      <c r="F434" s="12"/>
      <c r="G434" s="12"/>
      <c r="M434" s="12"/>
      <c r="AA434" s="12"/>
      <c r="AG434" s="10" t="str">
        <f t="shared" si="32"/>
        <v/>
      </c>
      <c r="AH434" s="10" t="str">
        <f t="shared" si="30"/>
        <v/>
      </c>
      <c r="AI434" s="10" t="str">
        <f>IF(A434&lt;&gt;"",IF(U434="Abu Dhabi", VLOOKUP('Active List'!AG434,Parameters!$B$3:$C$6,2,1), VLOOKUP('Active List'!AG434,Parameters!$B$8:$C$15,2,1)), "")</f>
        <v/>
      </c>
      <c r="AJ434" s="10" t="str">
        <f t="shared" si="31"/>
        <v/>
      </c>
      <c r="AK434" s="10" t="str">
        <f t="shared" si="33"/>
        <v/>
      </c>
      <c r="AL434" s="10" t="str">
        <f t="shared" si="34"/>
        <v/>
      </c>
    </row>
    <row r="435" spans="4:38">
      <c r="D435" s="12"/>
      <c r="E435" s="12"/>
      <c r="F435" s="12"/>
      <c r="G435" s="12"/>
      <c r="M435" s="12"/>
      <c r="AA435" s="12"/>
      <c r="AG435" s="10" t="str">
        <f t="shared" si="32"/>
        <v/>
      </c>
      <c r="AH435" s="10" t="str">
        <f t="shared" si="30"/>
        <v/>
      </c>
      <c r="AI435" s="10" t="str">
        <f>IF(A435&lt;&gt;"",IF(U435="Abu Dhabi", VLOOKUP('Active List'!AG435,Parameters!$B$3:$C$6,2,1), VLOOKUP('Active List'!AG435,Parameters!$B$8:$C$15,2,1)), "")</f>
        <v/>
      </c>
      <c r="AJ435" s="10" t="str">
        <f t="shared" si="31"/>
        <v/>
      </c>
      <c r="AK435" s="10" t="str">
        <f t="shared" si="33"/>
        <v/>
      </c>
      <c r="AL435" s="10" t="str">
        <f t="shared" si="34"/>
        <v/>
      </c>
    </row>
    <row r="436" spans="4:38">
      <c r="D436" s="12"/>
      <c r="E436" s="12"/>
      <c r="F436" s="12"/>
      <c r="G436" s="12"/>
      <c r="M436" s="12"/>
      <c r="AA436" s="12"/>
      <c r="AG436" s="10" t="str">
        <f t="shared" si="32"/>
        <v/>
      </c>
      <c r="AH436" s="10" t="str">
        <f t="shared" si="30"/>
        <v/>
      </c>
      <c r="AI436" s="10" t="str">
        <f>IF(A436&lt;&gt;"",IF(U436="Abu Dhabi", VLOOKUP('Active List'!AG436,Parameters!$B$3:$C$6,2,1), VLOOKUP('Active List'!AG436,Parameters!$B$8:$C$15,2,1)), "")</f>
        <v/>
      </c>
      <c r="AJ436" s="10" t="str">
        <f t="shared" si="31"/>
        <v/>
      </c>
      <c r="AK436" s="10" t="str">
        <f t="shared" si="33"/>
        <v/>
      </c>
      <c r="AL436" s="10" t="str">
        <f t="shared" si="34"/>
        <v/>
      </c>
    </row>
    <row r="437" spans="4:38">
      <c r="D437" s="12"/>
      <c r="E437" s="12"/>
      <c r="F437" s="12"/>
      <c r="G437" s="12"/>
      <c r="M437" s="12"/>
      <c r="AA437" s="12"/>
      <c r="AG437" s="10" t="str">
        <f t="shared" si="32"/>
        <v/>
      </c>
      <c r="AH437" s="10" t="str">
        <f t="shared" si="30"/>
        <v/>
      </c>
      <c r="AI437" s="10" t="str">
        <f>IF(A437&lt;&gt;"",IF(U437="Abu Dhabi", VLOOKUP('Active List'!AG437,Parameters!$B$3:$C$6,2,1), VLOOKUP('Active List'!AG437,Parameters!$B$8:$C$15,2,1)), "")</f>
        <v/>
      </c>
      <c r="AJ437" s="10" t="str">
        <f t="shared" si="31"/>
        <v/>
      </c>
      <c r="AK437" s="10" t="str">
        <f t="shared" si="33"/>
        <v/>
      </c>
      <c r="AL437" s="10" t="str">
        <f t="shared" si="34"/>
        <v/>
      </c>
    </row>
    <row r="438" spans="4:38">
      <c r="D438" s="12"/>
      <c r="E438" s="12"/>
      <c r="F438" s="12"/>
      <c r="G438" s="12"/>
      <c r="M438" s="12"/>
      <c r="AA438" s="12"/>
      <c r="AG438" s="10" t="str">
        <f t="shared" si="32"/>
        <v/>
      </c>
      <c r="AH438" s="10" t="str">
        <f t="shared" si="30"/>
        <v/>
      </c>
      <c r="AI438" s="10" t="str">
        <f>IF(A438&lt;&gt;"",IF(U438="Abu Dhabi", VLOOKUP('Active List'!AG438,Parameters!$B$3:$C$6,2,1), VLOOKUP('Active List'!AG438,Parameters!$B$8:$C$15,2,1)), "")</f>
        <v/>
      </c>
      <c r="AJ438" s="10" t="str">
        <f t="shared" si="31"/>
        <v/>
      </c>
      <c r="AK438" s="10" t="str">
        <f t="shared" si="33"/>
        <v/>
      </c>
      <c r="AL438" s="10" t="str">
        <f t="shared" si="34"/>
        <v/>
      </c>
    </row>
    <row r="439" spans="4:38">
      <c r="D439" s="12"/>
      <c r="E439" s="12"/>
      <c r="F439" s="12"/>
      <c r="G439" s="12"/>
      <c r="M439" s="12"/>
      <c r="AA439" s="12"/>
      <c r="AG439" s="10" t="str">
        <f t="shared" si="32"/>
        <v/>
      </c>
      <c r="AH439" s="10" t="str">
        <f t="shared" si="30"/>
        <v/>
      </c>
      <c r="AI439" s="10" t="str">
        <f>IF(A439&lt;&gt;"",IF(U439="Abu Dhabi", VLOOKUP('Active List'!AG439,Parameters!$B$3:$C$6,2,1), VLOOKUP('Active List'!AG439,Parameters!$B$8:$C$15,2,1)), "")</f>
        <v/>
      </c>
      <c r="AJ439" s="10" t="str">
        <f t="shared" si="31"/>
        <v/>
      </c>
      <c r="AK439" s="10" t="str">
        <f t="shared" si="33"/>
        <v/>
      </c>
      <c r="AL439" s="10" t="str">
        <f t="shared" si="34"/>
        <v/>
      </c>
    </row>
    <row r="440" spans="4:38">
      <c r="D440" s="12"/>
      <c r="E440" s="12"/>
      <c r="F440" s="12"/>
      <c r="G440" s="12"/>
      <c r="M440" s="12"/>
      <c r="AA440" s="12"/>
      <c r="AG440" s="10" t="str">
        <f t="shared" si="32"/>
        <v/>
      </c>
      <c r="AH440" s="10" t="str">
        <f t="shared" si="30"/>
        <v/>
      </c>
      <c r="AI440" s="10" t="str">
        <f>IF(A440&lt;&gt;"",IF(U440="Abu Dhabi", VLOOKUP('Active List'!AG440,Parameters!$B$3:$C$6,2,1), VLOOKUP('Active List'!AG440,Parameters!$B$8:$C$15,2,1)), "")</f>
        <v/>
      </c>
      <c r="AJ440" s="10" t="str">
        <f t="shared" si="31"/>
        <v/>
      </c>
      <c r="AK440" s="10" t="str">
        <f t="shared" si="33"/>
        <v/>
      </c>
      <c r="AL440" s="10" t="str">
        <f t="shared" si="34"/>
        <v/>
      </c>
    </row>
    <row r="441" spans="4:38">
      <c r="D441" s="12"/>
      <c r="E441" s="12"/>
      <c r="F441" s="12"/>
      <c r="G441" s="12"/>
      <c r="M441" s="12"/>
      <c r="AA441" s="12"/>
      <c r="AG441" s="10" t="str">
        <f t="shared" si="32"/>
        <v/>
      </c>
      <c r="AH441" s="10" t="str">
        <f t="shared" si="30"/>
        <v/>
      </c>
      <c r="AI441" s="10" t="str">
        <f>IF(A441&lt;&gt;"",IF(U441="Abu Dhabi", VLOOKUP('Active List'!AG441,Parameters!$B$3:$C$6,2,1), VLOOKUP('Active List'!AG441,Parameters!$B$8:$C$15,2,1)), "")</f>
        <v/>
      </c>
      <c r="AJ441" s="10" t="str">
        <f t="shared" si="31"/>
        <v/>
      </c>
      <c r="AK441" s="10" t="str">
        <f t="shared" si="33"/>
        <v/>
      </c>
      <c r="AL441" s="10" t="str">
        <f t="shared" si="34"/>
        <v/>
      </c>
    </row>
    <row r="442" spans="4:38">
      <c r="D442" s="12"/>
      <c r="E442" s="12"/>
      <c r="F442" s="12"/>
      <c r="G442" s="12"/>
      <c r="M442" s="12"/>
      <c r="AA442" s="12"/>
      <c r="AG442" s="10" t="str">
        <f t="shared" si="32"/>
        <v/>
      </c>
      <c r="AH442" s="10" t="str">
        <f t="shared" si="30"/>
        <v/>
      </c>
      <c r="AI442" s="10" t="str">
        <f>IF(A442&lt;&gt;"",IF(U442="Abu Dhabi", VLOOKUP('Active List'!AG442,Parameters!$B$3:$C$6,2,1), VLOOKUP('Active List'!AG442,Parameters!$B$8:$C$15,2,1)), "")</f>
        <v/>
      </c>
      <c r="AJ442" s="10" t="str">
        <f t="shared" si="31"/>
        <v/>
      </c>
      <c r="AK442" s="10" t="str">
        <f t="shared" si="33"/>
        <v/>
      </c>
      <c r="AL442" s="10" t="str">
        <f t="shared" si="34"/>
        <v/>
      </c>
    </row>
    <row r="443" spans="4:38">
      <c r="D443" s="12"/>
      <c r="E443" s="12"/>
      <c r="F443" s="12"/>
      <c r="G443" s="12"/>
      <c r="M443" s="12"/>
      <c r="AA443" s="12"/>
      <c r="AG443" s="10" t="str">
        <f t="shared" si="32"/>
        <v/>
      </c>
      <c r="AH443" s="10" t="str">
        <f t="shared" si="30"/>
        <v/>
      </c>
      <c r="AI443" s="10" t="str">
        <f>IF(A443&lt;&gt;"",IF(U443="Abu Dhabi", VLOOKUP('Active List'!AG443,Parameters!$B$3:$C$6,2,1), VLOOKUP('Active List'!AG443,Parameters!$B$8:$C$15,2,1)), "")</f>
        <v/>
      </c>
      <c r="AJ443" s="10" t="str">
        <f t="shared" si="31"/>
        <v/>
      </c>
      <c r="AK443" s="10" t="str">
        <f t="shared" si="33"/>
        <v/>
      </c>
      <c r="AL443" s="10" t="str">
        <f t="shared" si="34"/>
        <v/>
      </c>
    </row>
    <row r="444" spans="4:38">
      <c r="D444" s="12"/>
      <c r="E444" s="12"/>
      <c r="F444" s="12"/>
      <c r="G444" s="12"/>
      <c r="M444" s="12"/>
      <c r="AA444" s="12"/>
      <c r="AG444" s="10" t="str">
        <f t="shared" si="32"/>
        <v/>
      </c>
      <c r="AH444" s="10" t="str">
        <f t="shared" si="30"/>
        <v/>
      </c>
      <c r="AI444" s="10" t="str">
        <f>IF(A444&lt;&gt;"",IF(U444="Abu Dhabi", VLOOKUP('Active List'!AG444,Parameters!$B$3:$C$6,2,1), VLOOKUP('Active List'!AG444,Parameters!$B$8:$C$15,2,1)), "")</f>
        <v/>
      </c>
      <c r="AJ444" s="10" t="str">
        <f t="shared" si="31"/>
        <v/>
      </c>
      <c r="AK444" s="10" t="str">
        <f t="shared" si="33"/>
        <v/>
      </c>
      <c r="AL444" s="10" t="str">
        <f t="shared" si="34"/>
        <v/>
      </c>
    </row>
    <row r="445" spans="4:38">
      <c r="D445" s="12"/>
      <c r="E445" s="12"/>
      <c r="F445" s="12"/>
      <c r="G445" s="12"/>
      <c r="M445" s="12"/>
      <c r="AA445" s="12"/>
      <c r="AG445" s="10" t="str">
        <f t="shared" si="32"/>
        <v/>
      </c>
      <c r="AH445" s="10" t="str">
        <f t="shared" si="30"/>
        <v/>
      </c>
      <c r="AI445" s="10" t="str">
        <f>IF(A445&lt;&gt;"",IF(U445="Abu Dhabi", VLOOKUP('Active List'!AG445,Parameters!$B$3:$C$6,2,1), VLOOKUP('Active List'!AG445,Parameters!$B$8:$C$15,2,1)), "")</f>
        <v/>
      </c>
      <c r="AJ445" s="10" t="str">
        <f t="shared" si="31"/>
        <v/>
      </c>
      <c r="AK445" s="10" t="str">
        <f t="shared" si="33"/>
        <v/>
      </c>
      <c r="AL445" s="10" t="str">
        <f t="shared" si="34"/>
        <v/>
      </c>
    </row>
    <row r="446" spans="4:38">
      <c r="D446" s="12"/>
      <c r="E446" s="12"/>
      <c r="F446" s="12"/>
      <c r="G446" s="12"/>
      <c r="M446" s="12"/>
      <c r="AA446" s="12"/>
      <c r="AG446" s="10" t="str">
        <f t="shared" si="32"/>
        <v/>
      </c>
      <c r="AH446" s="10" t="str">
        <f t="shared" si="30"/>
        <v/>
      </c>
      <c r="AI446" s="10" t="str">
        <f>IF(A446&lt;&gt;"",IF(U446="Abu Dhabi", VLOOKUP('Active List'!AG446,Parameters!$B$3:$C$6,2,1), VLOOKUP('Active List'!AG446,Parameters!$B$8:$C$15,2,1)), "")</f>
        <v/>
      </c>
      <c r="AJ446" s="10" t="str">
        <f t="shared" si="31"/>
        <v/>
      </c>
      <c r="AK446" s="10" t="str">
        <f t="shared" si="33"/>
        <v/>
      </c>
      <c r="AL446" s="10" t="str">
        <f t="shared" si="34"/>
        <v/>
      </c>
    </row>
    <row r="447" spans="4:38">
      <c r="D447" s="12"/>
      <c r="E447" s="12"/>
      <c r="F447" s="12"/>
      <c r="G447" s="12"/>
      <c r="M447" s="12"/>
      <c r="Z447" s="13"/>
      <c r="AA447" s="12"/>
      <c r="AG447" s="10" t="str">
        <f t="shared" si="32"/>
        <v/>
      </c>
      <c r="AH447" s="10" t="str">
        <f t="shared" si="30"/>
        <v/>
      </c>
      <c r="AI447" s="10" t="str">
        <f>IF(A447&lt;&gt;"",IF(U447="Abu Dhabi", VLOOKUP('Active List'!AG447,Parameters!$B$3:$C$6,2,1), VLOOKUP('Active List'!AG447,Parameters!$B$8:$C$15,2,1)), "")</f>
        <v/>
      </c>
      <c r="AJ447" s="10" t="str">
        <f t="shared" si="31"/>
        <v/>
      </c>
      <c r="AK447" s="10" t="str">
        <f t="shared" si="33"/>
        <v/>
      </c>
      <c r="AL447" s="10" t="str">
        <f t="shared" si="34"/>
        <v/>
      </c>
    </row>
    <row r="448" spans="4:38">
      <c r="D448" s="12"/>
      <c r="E448" s="12"/>
      <c r="F448" s="12"/>
      <c r="G448" s="12"/>
      <c r="M448" s="12"/>
      <c r="AA448" s="12"/>
      <c r="AG448" s="10" t="str">
        <f t="shared" si="32"/>
        <v/>
      </c>
      <c r="AH448" s="10" t="str">
        <f t="shared" si="30"/>
        <v/>
      </c>
      <c r="AI448" s="10" t="str">
        <f>IF(A448&lt;&gt;"",IF(U448="Abu Dhabi", VLOOKUP('Active List'!AG448,Parameters!$B$3:$C$6,2,1), VLOOKUP('Active List'!AG448,Parameters!$B$8:$C$15,2,1)), "")</f>
        <v/>
      </c>
      <c r="AJ448" s="10" t="str">
        <f t="shared" si="31"/>
        <v/>
      </c>
      <c r="AK448" s="10" t="str">
        <f t="shared" si="33"/>
        <v/>
      </c>
      <c r="AL448" s="10" t="str">
        <f t="shared" si="34"/>
        <v/>
      </c>
    </row>
    <row r="449" spans="4:38">
      <c r="D449" s="12"/>
      <c r="E449" s="12"/>
      <c r="F449" s="12"/>
      <c r="G449" s="12"/>
      <c r="M449" s="12"/>
      <c r="AA449" s="12"/>
      <c r="AG449" s="10" t="str">
        <f t="shared" si="32"/>
        <v/>
      </c>
      <c r="AH449" s="10" t="str">
        <f t="shared" si="30"/>
        <v/>
      </c>
      <c r="AI449" s="10" t="str">
        <f>IF(A449&lt;&gt;"",IF(U449="Abu Dhabi", VLOOKUP('Active List'!AG449,Parameters!$B$3:$C$6,2,1), VLOOKUP('Active List'!AG449,Parameters!$B$8:$C$15,2,1)), "")</f>
        <v/>
      </c>
      <c r="AJ449" s="10" t="str">
        <f t="shared" si="31"/>
        <v/>
      </c>
      <c r="AK449" s="10" t="str">
        <f t="shared" si="33"/>
        <v/>
      </c>
      <c r="AL449" s="10" t="str">
        <f t="shared" si="34"/>
        <v/>
      </c>
    </row>
    <row r="450" spans="4:38">
      <c r="D450" s="12"/>
      <c r="E450" s="12"/>
      <c r="F450" s="12"/>
      <c r="G450" s="12"/>
      <c r="M450" s="12"/>
      <c r="AA450" s="12"/>
      <c r="AG450" s="10" t="str">
        <f t="shared" si="32"/>
        <v/>
      </c>
      <c r="AH450" s="10" t="str">
        <f t="shared" ref="AH450:AH513" si="35">IF(A450&lt;&gt;"", IF(U450="Abu Dhabi", IF(P450="Employee", "Employee", "Dependent"), "Employee or Dependent"), "")</f>
        <v/>
      </c>
      <c r="AI450" s="10" t="str">
        <f>IF(A450&lt;&gt;"",IF(U450="Abu Dhabi", VLOOKUP('Active List'!AG450,Parameters!$B$3:$C$6,2,1), VLOOKUP('Active List'!AG450,Parameters!$B$8:$C$15,2,1)), "")</f>
        <v/>
      </c>
      <c r="AJ450" s="10" t="str">
        <f t="shared" ref="AJ450:AJ513" si="36">IF(A450&lt;&gt;"", IF(AND(N450="Female",Q450="Married",AND(AG450&gt;=18,AG450&lt;51)),"Yes","No"), "")</f>
        <v/>
      </c>
      <c r="AK450" s="10" t="str">
        <f t="shared" si="33"/>
        <v/>
      </c>
      <c r="AL450" s="10" t="str">
        <f t="shared" si="34"/>
        <v/>
      </c>
    </row>
    <row r="451" spans="4:38">
      <c r="D451" s="12"/>
      <c r="E451" s="12"/>
      <c r="F451" s="12"/>
      <c r="G451" s="12"/>
      <c r="M451" s="12"/>
      <c r="Z451" s="13"/>
      <c r="AA451" s="12"/>
      <c r="AG451" s="10" t="str">
        <f t="shared" ref="AG451:AG514" si="37">IF(A451&lt;&gt;"", (ROUNDDOWN((E451-M451)/365.25,0)),"")</f>
        <v/>
      </c>
      <c r="AH451" s="10" t="str">
        <f t="shared" si="35"/>
        <v/>
      </c>
      <c r="AI451" s="10" t="str">
        <f>IF(A451&lt;&gt;"",IF(U451="Abu Dhabi", VLOOKUP('Active List'!AG451,Parameters!$B$3:$C$6,2,1), VLOOKUP('Active List'!AG451,Parameters!$B$8:$C$15,2,1)), "")</f>
        <v/>
      </c>
      <c r="AJ451" s="10" t="str">
        <f t="shared" si="36"/>
        <v/>
      </c>
      <c r="AK451" s="10" t="str">
        <f t="shared" ref="AK451:AK514" si="38">IF(A451&lt;&gt;"", _xlfn.CONCAT(LEFT(R451,6), IF(U451="Abu Dhabi", "AUH", "DXB OR NE")), "")</f>
        <v/>
      </c>
      <c r="AL451" s="10" t="str">
        <f t="shared" ref="AL451:AL514" si="39">_xlfn.CONCAT(AK451,AH451,AI451)</f>
        <v/>
      </c>
    </row>
    <row r="452" spans="4:38">
      <c r="D452" s="12"/>
      <c r="E452" s="12"/>
      <c r="F452" s="12"/>
      <c r="G452" s="12"/>
      <c r="M452" s="12"/>
      <c r="AA452" s="12"/>
      <c r="AG452" s="10" t="str">
        <f t="shared" si="37"/>
        <v/>
      </c>
      <c r="AH452" s="10" t="str">
        <f t="shared" si="35"/>
        <v/>
      </c>
      <c r="AI452" s="10" t="str">
        <f>IF(A452&lt;&gt;"",IF(U452="Abu Dhabi", VLOOKUP('Active List'!AG452,Parameters!$B$3:$C$6,2,1), VLOOKUP('Active List'!AG452,Parameters!$B$8:$C$15,2,1)), "")</f>
        <v/>
      </c>
      <c r="AJ452" s="10" t="str">
        <f t="shared" si="36"/>
        <v/>
      </c>
      <c r="AK452" s="10" t="str">
        <f t="shared" si="38"/>
        <v/>
      </c>
      <c r="AL452" s="10" t="str">
        <f t="shared" si="39"/>
        <v/>
      </c>
    </row>
    <row r="453" spans="4:38">
      <c r="D453" s="12"/>
      <c r="E453" s="12"/>
      <c r="F453" s="12"/>
      <c r="G453" s="12"/>
      <c r="M453" s="12"/>
      <c r="AA453" s="12"/>
      <c r="AG453" s="10" t="str">
        <f t="shared" si="37"/>
        <v/>
      </c>
      <c r="AH453" s="10" t="str">
        <f t="shared" si="35"/>
        <v/>
      </c>
      <c r="AI453" s="10" t="str">
        <f>IF(A453&lt;&gt;"",IF(U453="Abu Dhabi", VLOOKUP('Active List'!AG453,Parameters!$B$3:$C$6,2,1), VLOOKUP('Active List'!AG453,Parameters!$B$8:$C$15,2,1)), "")</f>
        <v/>
      </c>
      <c r="AJ453" s="10" t="str">
        <f t="shared" si="36"/>
        <v/>
      </c>
      <c r="AK453" s="10" t="str">
        <f t="shared" si="38"/>
        <v/>
      </c>
      <c r="AL453" s="10" t="str">
        <f t="shared" si="39"/>
        <v/>
      </c>
    </row>
    <row r="454" spans="4:38">
      <c r="D454" s="12"/>
      <c r="E454" s="12"/>
      <c r="F454" s="12"/>
      <c r="G454" s="12"/>
      <c r="M454" s="12"/>
      <c r="AA454" s="12"/>
      <c r="AG454" s="10" t="str">
        <f t="shared" si="37"/>
        <v/>
      </c>
      <c r="AH454" s="10" t="str">
        <f t="shared" si="35"/>
        <v/>
      </c>
      <c r="AI454" s="10" t="str">
        <f>IF(A454&lt;&gt;"",IF(U454="Abu Dhabi", VLOOKUP('Active List'!AG454,Parameters!$B$3:$C$6,2,1), VLOOKUP('Active List'!AG454,Parameters!$B$8:$C$15,2,1)), "")</f>
        <v/>
      </c>
      <c r="AJ454" s="10" t="str">
        <f t="shared" si="36"/>
        <v/>
      </c>
      <c r="AK454" s="10" t="str">
        <f t="shared" si="38"/>
        <v/>
      </c>
      <c r="AL454" s="10" t="str">
        <f t="shared" si="39"/>
        <v/>
      </c>
    </row>
    <row r="455" spans="4:38">
      <c r="D455" s="12"/>
      <c r="E455" s="12"/>
      <c r="F455" s="12"/>
      <c r="G455" s="12"/>
      <c r="M455" s="12"/>
      <c r="AA455" s="12"/>
      <c r="AG455" s="10" t="str">
        <f t="shared" si="37"/>
        <v/>
      </c>
      <c r="AH455" s="10" t="str">
        <f t="shared" si="35"/>
        <v/>
      </c>
      <c r="AI455" s="10" t="str">
        <f>IF(A455&lt;&gt;"",IF(U455="Abu Dhabi", VLOOKUP('Active List'!AG455,Parameters!$B$3:$C$6,2,1), VLOOKUP('Active List'!AG455,Parameters!$B$8:$C$15,2,1)), "")</f>
        <v/>
      </c>
      <c r="AJ455" s="10" t="str">
        <f t="shared" si="36"/>
        <v/>
      </c>
      <c r="AK455" s="10" t="str">
        <f t="shared" si="38"/>
        <v/>
      </c>
      <c r="AL455" s="10" t="str">
        <f t="shared" si="39"/>
        <v/>
      </c>
    </row>
    <row r="456" spans="4:38">
      <c r="D456" s="12"/>
      <c r="E456" s="12"/>
      <c r="F456" s="12"/>
      <c r="G456" s="12"/>
      <c r="M456" s="12"/>
      <c r="AA456" s="12"/>
      <c r="AG456" s="10" t="str">
        <f t="shared" si="37"/>
        <v/>
      </c>
      <c r="AH456" s="10" t="str">
        <f t="shared" si="35"/>
        <v/>
      </c>
      <c r="AI456" s="10" t="str">
        <f>IF(A456&lt;&gt;"",IF(U456="Abu Dhabi", VLOOKUP('Active List'!AG456,Parameters!$B$3:$C$6,2,1), VLOOKUP('Active List'!AG456,Parameters!$B$8:$C$15,2,1)), "")</f>
        <v/>
      </c>
      <c r="AJ456" s="10" t="str">
        <f t="shared" si="36"/>
        <v/>
      </c>
      <c r="AK456" s="10" t="str">
        <f t="shared" si="38"/>
        <v/>
      </c>
      <c r="AL456" s="10" t="str">
        <f t="shared" si="39"/>
        <v/>
      </c>
    </row>
    <row r="457" spans="4:38">
      <c r="D457" s="12"/>
      <c r="E457" s="12"/>
      <c r="F457" s="12"/>
      <c r="G457" s="12"/>
      <c r="M457" s="12"/>
      <c r="AA457" s="12"/>
      <c r="AG457" s="10" t="str">
        <f t="shared" si="37"/>
        <v/>
      </c>
      <c r="AH457" s="10" t="str">
        <f t="shared" si="35"/>
        <v/>
      </c>
      <c r="AI457" s="10" t="str">
        <f>IF(A457&lt;&gt;"",IF(U457="Abu Dhabi", VLOOKUP('Active List'!AG457,Parameters!$B$3:$C$6,2,1), VLOOKUP('Active List'!AG457,Parameters!$B$8:$C$15,2,1)), "")</f>
        <v/>
      </c>
      <c r="AJ457" s="10" t="str">
        <f t="shared" si="36"/>
        <v/>
      </c>
      <c r="AK457" s="10" t="str">
        <f t="shared" si="38"/>
        <v/>
      </c>
      <c r="AL457" s="10" t="str">
        <f t="shared" si="39"/>
        <v/>
      </c>
    </row>
    <row r="458" spans="4:38">
      <c r="D458" s="12"/>
      <c r="E458" s="12"/>
      <c r="F458" s="12"/>
      <c r="G458" s="12"/>
      <c r="M458" s="12"/>
      <c r="AA458" s="12"/>
      <c r="AG458" s="10" t="str">
        <f t="shared" si="37"/>
        <v/>
      </c>
      <c r="AH458" s="10" t="str">
        <f t="shared" si="35"/>
        <v/>
      </c>
      <c r="AI458" s="10" t="str">
        <f>IF(A458&lt;&gt;"",IF(U458="Abu Dhabi", VLOOKUP('Active List'!AG458,Parameters!$B$3:$C$6,2,1), VLOOKUP('Active List'!AG458,Parameters!$B$8:$C$15,2,1)), "")</f>
        <v/>
      </c>
      <c r="AJ458" s="10" t="str">
        <f t="shared" si="36"/>
        <v/>
      </c>
      <c r="AK458" s="10" t="str">
        <f t="shared" si="38"/>
        <v/>
      </c>
      <c r="AL458" s="10" t="str">
        <f t="shared" si="39"/>
        <v/>
      </c>
    </row>
    <row r="459" spans="4:38">
      <c r="D459" s="12"/>
      <c r="E459" s="12"/>
      <c r="F459" s="12"/>
      <c r="G459" s="12"/>
      <c r="M459" s="12"/>
      <c r="AA459" s="12"/>
      <c r="AG459" s="10" t="str">
        <f t="shared" si="37"/>
        <v/>
      </c>
      <c r="AH459" s="10" t="str">
        <f t="shared" si="35"/>
        <v/>
      </c>
      <c r="AI459" s="10" t="str">
        <f>IF(A459&lt;&gt;"",IF(U459="Abu Dhabi", VLOOKUP('Active List'!AG459,Parameters!$B$3:$C$6,2,1), VLOOKUP('Active List'!AG459,Parameters!$B$8:$C$15,2,1)), "")</f>
        <v/>
      </c>
      <c r="AJ459" s="10" t="str">
        <f t="shared" si="36"/>
        <v/>
      </c>
      <c r="AK459" s="10" t="str">
        <f t="shared" si="38"/>
        <v/>
      </c>
      <c r="AL459" s="10" t="str">
        <f t="shared" si="39"/>
        <v/>
      </c>
    </row>
    <row r="460" spans="4:38">
      <c r="D460" s="12"/>
      <c r="E460" s="12"/>
      <c r="F460" s="12"/>
      <c r="G460" s="12"/>
      <c r="M460" s="12"/>
      <c r="AA460" s="12"/>
      <c r="AG460" s="10" t="str">
        <f t="shared" si="37"/>
        <v/>
      </c>
      <c r="AH460" s="10" t="str">
        <f t="shared" si="35"/>
        <v/>
      </c>
      <c r="AI460" s="10" t="str">
        <f>IF(A460&lt;&gt;"",IF(U460="Abu Dhabi", VLOOKUP('Active List'!AG460,Parameters!$B$3:$C$6,2,1), VLOOKUP('Active List'!AG460,Parameters!$B$8:$C$15,2,1)), "")</f>
        <v/>
      </c>
      <c r="AJ460" s="10" t="str">
        <f t="shared" si="36"/>
        <v/>
      </c>
      <c r="AK460" s="10" t="str">
        <f t="shared" si="38"/>
        <v/>
      </c>
      <c r="AL460" s="10" t="str">
        <f t="shared" si="39"/>
        <v/>
      </c>
    </row>
    <row r="461" spans="4:38">
      <c r="D461" s="12"/>
      <c r="E461" s="12"/>
      <c r="F461" s="12"/>
      <c r="G461" s="12"/>
      <c r="M461" s="12"/>
      <c r="AA461" s="12"/>
      <c r="AG461" s="10" t="str">
        <f t="shared" si="37"/>
        <v/>
      </c>
      <c r="AH461" s="10" t="str">
        <f t="shared" si="35"/>
        <v/>
      </c>
      <c r="AI461" s="10" t="str">
        <f>IF(A461&lt;&gt;"",IF(U461="Abu Dhabi", VLOOKUP('Active List'!AG461,Parameters!$B$3:$C$6,2,1), VLOOKUP('Active List'!AG461,Parameters!$B$8:$C$15,2,1)), "")</f>
        <v/>
      </c>
      <c r="AJ461" s="10" t="str">
        <f t="shared" si="36"/>
        <v/>
      </c>
      <c r="AK461" s="10" t="str">
        <f t="shared" si="38"/>
        <v/>
      </c>
      <c r="AL461" s="10" t="str">
        <f t="shared" si="39"/>
        <v/>
      </c>
    </row>
    <row r="462" spans="4:38">
      <c r="D462" s="12"/>
      <c r="E462" s="12"/>
      <c r="F462" s="12"/>
      <c r="L462" s="12"/>
      <c r="Z462" s="12"/>
      <c r="AG462" s="10" t="str">
        <f t="shared" si="37"/>
        <v/>
      </c>
      <c r="AH462" s="10" t="str">
        <f t="shared" si="35"/>
        <v/>
      </c>
      <c r="AI462" s="10" t="str">
        <f>IF(A462&lt;&gt;"",IF(U462="Abu Dhabi", VLOOKUP('Active List'!AG462,Parameters!$B$3:$C$6,2,1), VLOOKUP('Active List'!AG462,Parameters!$B$8:$C$15,2,1)), "")</f>
        <v/>
      </c>
      <c r="AJ462" s="10" t="str">
        <f t="shared" si="36"/>
        <v/>
      </c>
      <c r="AK462" s="10" t="str">
        <f t="shared" si="38"/>
        <v/>
      </c>
      <c r="AL462" s="10" t="str">
        <f t="shared" si="39"/>
        <v/>
      </c>
    </row>
    <row r="463" spans="4:38">
      <c r="D463" s="12"/>
      <c r="E463" s="12"/>
      <c r="F463" s="12"/>
      <c r="L463" s="12"/>
      <c r="Z463" s="12"/>
      <c r="AG463" s="10" t="str">
        <f t="shared" si="37"/>
        <v/>
      </c>
      <c r="AH463" s="10" t="str">
        <f t="shared" si="35"/>
        <v/>
      </c>
      <c r="AI463" s="10" t="str">
        <f>IF(A463&lt;&gt;"",IF(U463="Abu Dhabi", VLOOKUP('Active List'!AG463,Parameters!$B$3:$C$6,2,1), VLOOKUP('Active List'!AG463,Parameters!$B$8:$C$15,2,1)), "")</f>
        <v/>
      </c>
      <c r="AJ463" s="10" t="str">
        <f t="shared" si="36"/>
        <v/>
      </c>
      <c r="AK463" s="10" t="str">
        <f t="shared" si="38"/>
        <v/>
      </c>
      <c r="AL463" s="10" t="str">
        <f t="shared" si="39"/>
        <v/>
      </c>
    </row>
    <row r="464" spans="4:38">
      <c r="D464" s="12"/>
      <c r="E464" s="12"/>
      <c r="F464" s="12"/>
      <c r="L464" s="12"/>
      <c r="Z464" s="12"/>
      <c r="AG464" s="10" t="str">
        <f t="shared" si="37"/>
        <v/>
      </c>
      <c r="AH464" s="10" t="str">
        <f t="shared" si="35"/>
        <v/>
      </c>
      <c r="AI464" s="10" t="str">
        <f>IF(A464&lt;&gt;"",IF(U464="Abu Dhabi", VLOOKUP('Active List'!AG464,Parameters!$B$3:$C$6,2,1), VLOOKUP('Active List'!AG464,Parameters!$B$8:$C$15,2,1)), "")</f>
        <v/>
      </c>
      <c r="AJ464" s="10" t="str">
        <f t="shared" si="36"/>
        <v/>
      </c>
      <c r="AK464" s="10" t="str">
        <f t="shared" si="38"/>
        <v/>
      </c>
      <c r="AL464" s="10" t="str">
        <f t="shared" si="39"/>
        <v/>
      </c>
    </row>
    <row r="465" spans="4:38">
      <c r="D465" s="12"/>
      <c r="E465" s="12"/>
      <c r="F465" s="12"/>
      <c r="L465" s="12"/>
      <c r="Z465" s="12"/>
      <c r="AG465" s="10" t="str">
        <f t="shared" si="37"/>
        <v/>
      </c>
      <c r="AH465" s="10" t="str">
        <f t="shared" si="35"/>
        <v/>
      </c>
      <c r="AI465" s="10" t="str">
        <f>IF(A465&lt;&gt;"",IF(U465="Abu Dhabi", VLOOKUP('Active List'!AG465,Parameters!$B$3:$C$6,2,1), VLOOKUP('Active List'!AG465,Parameters!$B$8:$C$15,2,1)), "")</f>
        <v/>
      </c>
      <c r="AJ465" s="10" t="str">
        <f t="shared" si="36"/>
        <v/>
      </c>
      <c r="AK465" s="10" t="str">
        <f t="shared" si="38"/>
        <v/>
      </c>
      <c r="AL465" s="10" t="str">
        <f t="shared" si="39"/>
        <v/>
      </c>
    </row>
    <row r="466" spans="4:38">
      <c r="D466" s="12"/>
      <c r="E466" s="12"/>
      <c r="F466" s="12"/>
      <c r="L466" s="12"/>
      <c r="Z466" s="12"/>
      <c r="AG466" s="10" t="str">
        <f t="shared" si="37"/>
        <v/>
      </c>
      <c r="AH466" s="10" t="str">
        <f t="shared" si="35"/>
        <v/>
      </c>
      <c r="AI466" s="10" t="str">
        <f>IF(A466&lt;&gt;"",IF(U466="Abu Dhabi", VLOOKUP('Active List'!AG466,Parameters!$B$3:$C$6,2,1), VLOOKUP('Active List'!AG466,Parameters!$B$8:$C$15,2,1)), "")</f>
        <v/>
      </c>
      <c r="AJ466" s="10" t="str">
        <f t="shared" si="36"/>
        <v/>
      </c>
      <c r="AK466" s="10" t="str">
        <f t="shared" si="38"/>
        <v/>
      </c>
      <c r="AL466" s="10" t="str">
        <f t="shared" si="39"/>
        <v/>
      </c>
    </row>
    <row r="467" spans="4:38">
      <c r="D467" s="12"/>
      <c r="E467" s="12"/>
      <c r="F467" s="12"/>
      <c r="L467" s="12"/>
      <c r="Z467" s="12"/>
      <c r="AG467" s="10" t="str">
        <f t="shared" si="37"/>
        <v/>
      </c>
      <c r="AH467" s="10" t="str">
        <f t="shared" si="35"/>
        <v/>
      </c>
      <c r="AI467" s="10" t="str">
        <f>IF(A467&lt;&gt;"",IF(U467="Abu Dhabi", VLOOKUP('Active List'!AG467,Parameters!$B$3:$C$6,2,1), VLOOKUP('Active List'!AG467,Parameters!$B$8:$C$15,2,1)), "")</f>
        <v/>
      </c>
      <c r="AJ467" s="10" t="str">
        <f t="shared" si="36"/>
        <v/>
      </c>
      <c r="AK467" s="10" t="str">
        <f t="shared" si="38"/>
        <v/>
      </c>
      <c r="AL467" s="10" t="str">
        <f t="shared" si="39"/>
        <v/>
      </c>
    </row>
    <row r="468" spans="4:38">
      <c r="D468" s="12"/>
      <c r="E468" s="12"/>
      <c r="F468" s="12"/>
      <c r="L468" s="12"/>
      <c r="Z468" s="12"/>
      <c r="AG468" s="10" t="str">
        <f t="shared" si="37"/>
        <v/>
      </c>
      <c r="AH468" s="10" t="str">
        <f t="shared" si="35"/>
        <v/>
      </c>
      <c r="AI468" s="10" t="str">
        <f>IF(A468&lt;&gt;"",IF(U468="Abu Dhabi", VLOOKUP('Active List'!AG468,Parameters!$B$3:$C$6,2,1), VLOOKUP('Active List'!AG468,Parameters!$B$8:$C$15,2,1)), "")</f>
        <v/>
      </c>
      <c r="AJ468" s="10" t="str">
        <f t="shared" si="36"/>
        <v/>
      </c>
      <c r="AK468" s="10" t="str">
        <f t="shared" si="38"/>
        <v/>
      </c>
      <c r="AL468" s="10" t="str">
        <f t="shared" si="39"/>
        <v/>
      </c>
    </row>
    <row r="469" spans="4:38">
      <c r="D469" s="12"/>
      <c r="E469" s="12"/>
      <c r="F469" s="12"/>
      <c r="L469" s="12"/>
      <c r="Z469" s="12"/>
      <c r="AG469" s="10" t="str">
        <f t="shared" si="37"/>
        <v/>
      </c>
      <c r="AH469" s="10" t="str">
        <f t="shared" si="35"/>
        <v/>
      </c>
      <c r="AI469" s="10" t="str">
        <f>IF(A469&lt;&gt;"",IF(U469="Abu Dhabi", VLOOKUP('Active List'!AG469,Parameters!$B$3:$C$6,2,1), VLOOKUP('Active List'!AG469,Parameters!$B$8:$C$15,2,1)), "")</f>
        <v/>
      </c>
      <c r="AJ469" s="10" t="str">
        <f t="shared" si="36"/>
        <v/>
      </c>
      <c r="AK469" s="10" t="str">
        <f t="shared" si="38"/>
        <v/>
      </c>
      <c r="AL469" s="10" t="str">
        <f t="shared" si="39"/>
        <v/>
      </c>
    </row>
    <row r="470" spans="4:38">
      <c r="D470" s="12"/>
      <c r="E470" s="12"/>
      <c r="F470" s="12"/>
      <c r="L470" s="12"/>
      <c r="Z470" s="12"/>
      <c r="AG470" s="10" t="str">
        <f t="shared" si="37"/>
        <v/>
      </c>
      <c r="AH470" s="10" t="str">
        <f t="shared" si="35"/>
        <v/>
      </c>
      <c r="AI470" s="10" t="str">
        <f>IF(A470&lt;&gt;"",IF(U470="Abu Dhabi", VLOOKUP('Active List'!AG470,Parameters!$B$3:$C$6,2,1), VLOOKUP('Active List'!AG470,Parameters!$B$8:$C$15,2,1)), "")</f>
        <v/>
      </c>
      <c r="AJ470" s="10" t="str">
        <f t="shared" si="36"/>
        <v/>
      </c>
      <c r="AK470" s="10" t="str">
        <f t="shared" si="38"/>
        <v/>
      </c>
      <c r="AL470" s="10" t="str">
        <f t="shared" si="39"/>
        <v/>
      </c>
    </row>
    <row r="471" spans="4:38">
      <c r="D471" s="12"/>
      <c r="E471" s="12"/>
      <c r="F471" s="12"/>
      <c r="L471" s="12"/>
      <c r="Z471" s="12"/>
      <c r="AG471" s="10" t="str">
        <f t="shared" si="37"/>
        <v/>
      </c>
      <c r="AH471" s="10" t="str">
        <f t="shared" si="35"/>
        <v/>
      </c>
      <c r="AI471" s="10" t="str">
        <f>IF(A471&lt;&gt;"",IF(U471="Abu Dhabi", VLOOKUP('Active List'!AG471,Parameters!$B$3:$C$6,2,1), VLOOKUP('Active List'!AG471,Parameters!$B$8:$C$15,2,1)), "")</f>
        <v/>
      </c>
      <c r="AJ471" s="10" t="str">
        <f t="shared" si="36"/>
        <v/>
      </c>
      <c r="AK471" s="10" t="str">
        <f t="shared" si="38"/>
        <v/>
      </c>
      <c r="AL471" s="10" t="str">
        <f t="shared" si="39"/>
        <v/>
      </c>
    </row>
    <row r="472" spans="4:38">
      <c r="D472" s="12"/>
      <c r="E472" s="12"/>
      <c r="F472" s="12"/>
      <c r="L472" s="12"/>
      <c r="Z472" s="12"/>
      <c r="AG472" s="10" t="str">
        <f t="shared" si="37"/>
        <v/>
      </c>
      <c r="AH472" s="10" t="str">
        <f t="shared" si="35"/>
        <v/>
      </c>
      <c r="AI472" s="10" t="str">
        <f>IF(A472&lt;&gt;"",IF(U472="Abu Dhabi", VLOOKUP('Active List'!AG472,Parameters!$B$3:$C$6,2,1), VLOOKUP('Active List'!AG472,Parameters!$B$8:$C$15,2,1)), "")</f>
        <v/>
      </c>
      <c r="AJ472" s="10" t="str">
        <f t="shared" si="36"/>
        <v/>
      </c>
      <c r="AK472" s="10" t="str">
        <f t="shared" si="38"/>
        <v/>
      </c>
      <c r="AL472" s="10" t="str">
        <f t="shared" si="39"/>
        <v/>
      </c>
    </row>
    <row r="473" spans="4:38">
      <c r="D473" s="12"/>
      <c r="E473" s="12"/>
      <c r="F473" s="12"/>
      <c r="L473" s="12"/>
      <c r="Z473" s="12"/>
      <c r="AG473" s="10" t="str">
        <f t="shared" si="37"/>
        <v/>
      </c>
      <c r="AH473" s="10" t="str">
        <f t="shared" si="35"/>
        <v/>
      </c>
      <c r="AI473" s="10" t="str">
        <f>IF(A473&lt;&gt;"",IF(U473="Abu Dhabi", VLOOKUP('Active List'!AG473,Parameters!$B$3:$C$6,2,1), VLOOKUP('Active List'!AG473,Parameters!$B$8:$C$15,2,1)), "")</f>
        <v/>
      </c>
      <c r="AJ473" s="10" t="str">
        <f t="shared" si="36"/>
        <v/>
      </c>
      <c r="AK473" s="10" t="str">
        <f t="shared" si="38"/>
        <v/>
      </c>
      <c r="AL473" s="10" t="str">
        <f t="shared" si="39"/>
        <v/>
      </c>
    </row>
    <row r="474" spans="4:38">
      <c r="D474" s="12"/>
      <c r="E474" s="12"/>
      <c r="F474" s="12"/>
      <c r="L474" s="12"/>
      <c r="Z474" s="12"/>
      <c r="AG474" s="10" t="str">
        <f t="shared" si="37"/>
        <v/>
      </c>
      <c r="AH474" s="10" t="str">
        <f t="shared" si="35"/>
        <v/>
      </c>
      <c r="AI474" s="10" t="str">
        <f>IF(A474&lt;&gt;"",IF(U474="Abu Dhabi", VLOOKUP('Active List'!AG474,Parameters!$B$3:$C$6,2,1), VLOOKUP('Active List'!AG474,Parameters!$B$8:$C$15,2,1)), "")</f>
        <v/>
      </c>
      <c r="AJ474" s="10" t="str">
        <f t="shared" si="36"/>
        <v/>
      </c>
      <c r="AK474" s="10" t="str">
        <f t="shared" si="38"/>
        <v/>
      </c>
      <c r="AL474" s="10" t="str">
        <f t="shared" si="39"/>
        <v/>
      </c>
    </row>
    <row r="475" spans="4:38">
      <c r="D475" s="12"/>
      <c r="E475" s="12"/>
      <c r="F475" s="12"/>
      <c r="L475" s="12"/>
      <c r="Z475" s="12"/>
      <c r="AG475" s="10" t="str">
        <f t="shared" si="37"/>
        <v/>
      </c>
      <c r="AH475" s="10" t="str">
        <f t="shared" si="35"/>
        <v/>
      </c>
      <c r="AI475" s="10" t="str">
        <f>IF(A475&lt;&gt;"",IF(U475="Abu Dhabi", VLOOKUP('Active List'!AG475,Parameters!$B$3:$C$6,2,1), VLOOKUP('Active List'!AG475,Parameters!$B$8:$C$15,2,1)), "")</f>
        <v/>
      </c>
      <c r="AJ475" s="10" t="str">
        <f t="shared" si="36"/>
        <v/>
      </c>
      <c r="AK475" s="10" t="str">
        <f t="shared" si="38"/>
        <v/>
      </c>
      <c r="AL475" s="10" t="str">
        <f t="shared" si="39"/>
        <v/>
      </c>
    </row>
    <row r="476" spans="4:38">
      <c r="D476" s="12"/>
      <c r="E476" s="12"/>
      <c r="F476" s="12"/>
      <c r="L476" s="12"/>
      <c r="Z476" s="12"/>
      <c r="AG476" s="10" t="str">
        <f t="shared" si="37"/>
        <v/>
      </c>
      <c r="AH476" s="10" t="str">
        <f t="shared" si="35"/>
        <v/>
      </c>
      <c r="AI476" s="10" t="str">
        <f>IF(A476&lt;&gt;"",IF(U476="Abu Dhabi", VLOOKUP('Active List'!AG476,Parameters!$B$3:$C$6,2,1), VLOOKUP('Active List'!AG476,Parameters!$B$8:$C$15,2,1)), "")</f>
        <v/>
      </c>
      <c r="AJ476" s="10" t="str">
        <f t="shared" si="36"/>
        <v/>
      </c>
      <c r="AK476" s="10" t="str">
        <f t="shared" si="38"/>
        <v/>
      </c>
      <c r="AL476" s="10" t="str">
        <f t="shared" si="39"/>
        <v/>
      </c>
    </row>
    <row r="477" spans="4:38">
      <c r="D477" s="12"/>
      <c r="E477" s="12"/>
      <c r="F477" s="12"/>
      <c r="L477" s="12"/>
      <c r="Z477" s="12"/>
      <c r="AG477" s="10" t="str">
        <f t="shared" si="37"/>
        <v/>
      </c>
      <c r="AH477" s="10" t="str">
        <f t="shared" si="35"/>
        <v/>
      </c>
      <c r="AI477" s="10" t="str">
        <f>IF(A477&lt;&gt;"",IF(U477="Abu Dhabi", VLOOKUP('Active List'!AG477,Parameters!$B$3:$C$6,2,1), VLOOKUP('Active List'!AG477,Parameters!$B$8:$C$15,2,1)), "")</f>
        <v/>
      </c>
      <c r="AJ477" s="10" t="str">
        <f t="shared" si="36"/>
        <v/>
      </c>
      <c r="AK477" s="10" t="str">
        <f t="shared" si="38"/>
        <v/>
      </c>
      <c r="AL477" s="10" t="str">
        <f t="shared" si="39"/>
        <v/>
      </c>
    </row>
    <row r="478" spans="4:38">
      <c r="D478" s="12"/>
      <c r="E478" s="12"/>
      <c r="F478" s="12"/>
      <c r="L478" s="12"/>
      <c r="Z478" s="12"/>
      <c r="AG478" s="10" t="str">
        <f t="shared" si="37"/>
        <v/>
      </c>
      <c r="AH478" s="10" t="str">
        <f t="shared" si="35"/>
        <v/>
      </c>
      <c r="AI478" s="10" t="str">
        <f>IF(A478&lt;&gt;"",IF(U478="Abu Dhabi", VLOOKUP('Active List'!AG478,Parameters!$B$3:$C$6,2,1), VLOOKUP('Active List'!AG478,Parameters!$B$8:$C$15,2,1)), "")</f>
        <v/>
      </c>
      <c r="AJ478" s="10" t="str">
        <f t="shared" si="36"/>
        <v/>
      </c>
      <c r="AK478" s="10" t="str">
        <f t="shared" si="38"/>
        <v/>
      </c>
      <c r="AL478" s="10" t="str">
        <f t="shared" si="39"/>
        <v/>
      </c>
    </row>
    <row r="479" spans="4:38">
      <c r="D479" s="12"/>
      <c r="E479" s="12"/>
      <c r="F479" s="12"/>
      <c r="L479" s="12"/>
      <c r="Z479" s="12"/>
      <c r="AG479" s="10" t="str">
        <f t="shared" si="37"/>
        <v/>
      </c>
      <c r="AH479" s="10" t="str">
        <f t="shared" si="35"/>
        <v/>
      </c>
      <c r="AI479" s="10" t="str">
        <f>IF(A479&lt;&gt;"",IF(U479="Abu Dhabi", VLOOKUP('Active List'!AG479,Parameters!$B$3:$C$6,2,1), VLOOKUP('Active List'!AG479,Parameters!$B$8:$C$15,2,1)), "")</f>
        <v/>
      </c>
      <c r="AJ479" s="10" t="str">
        <f t="shared" si="36"/>
        <v/>
      </c>
      <c r="AK479" s="10" t="str">
        <f t="shared" si="38"/>
        <v/>
      </c>
      <c r="AL479" s="10" t="str">
        <f t="shared" si="39"/>
        <v/>
      </c>
    </row>
    <row r="480" spans="4:38">
      <c r="D480" s="12"/>
      <c r="E480" s="12"/>
      <c r="F480" s="12"/>
      <c r="L480" s="12"/>
      <c r="Z480" s="12"/>
      <c r="AG480" s="10" t="str">
        <f t="shared" si="37"/>
        <v/>
      </c>
      <c r="AH480" s="10" t="str">
        <f t="shared" si="35"/>
        <v/>
      </c>
      <c r="AI480" s="10" t="str">
        <f>IF(A480&lt;&gt;"",IF(U480="Abu Dhabi", VLOOKUP('Active List'!AG480,Parameters!$B$3:$C$6,2,1), VLOOKUP('Active List'!AG480,Parameters!$B$8:$C$15,2,1)), "")</f>
        <v/>
      </c>
      <c r="AJ480" s="10" t="str">
        <f t="shared" si="36"/>
        <v/>
      </c>
      <c r="AK480" s="10" t="str">
        <f t="shared" si="38"/>
        <v/>
      </c>
      <c r="AL480" s="10" t="str">
        <f t="shared" si="39"/>
        <v/>
      </c>
    </row>
    <row r="481" spans="4:38">
      <c r="D481" s="12"/>
      <c r="E481" s="12"/>
      <c r="F481" s="12"/>
      <c r="L481" s="12"/>
      <c r="Z481" s="12"/>
      <c r="AG481" s="10" t="str">
        <f t="shared" si="37"/>
        <v/>
      </c>
      <c r="AH481" s="10" t="str">
        <f t="shared" si="35"/>
        <v/>
      </c>
      <c r="AI481" s="10" t="str">
        <f>IF(A481&lt;&gt;"",IF(U481="Abu Dhabi", VLOOKUP('Active List'!AG481,Parameters!$B$3:$C$6,2,1), VLOOKUP('Active List'!AG481,Parameters!$B$8:$C$15,2,1)), "")</f>
        <v/>
      </c>
      <c r="AJ481" s="10" t="str">
        <f t="shared" si="36"/>
        <v/>
      </c>
      <c r="AK481" s="10" t="str">
        <f t="shared" si="38"/>
        <v/>
      </c>
      <c r="AL481" s="10" t="str">
        <f t="shared" si="39"/>
        <v/>
      </c>
    </row>
    <row r="482" spans="4:38">
      <c r="D482" s="12"/>
      <c r="E482" s="12"/>
      <c r="F482" s="12"/>
      <c r="L482" s="12"/>
      <c r="Z482" s="12"/>
      <c r="AG482" s="10" t="str">
        <f t="shared" si="37"/>
        <v/>
      </c>
      <c r="AH482" s="10" t="str">
        <f t="shared" si="35"/>
        <v/>
      </c>
      <c r="AI482" s="10" t="str">
        <f>IF(A482&lt;&gt;"",IF(U482="Abu Dhabi", VLOOKUP('Active List'!AG482,Parameters!$B$3:$C$6,2,1), VLOOKUP('Active List'!AG482,Parameters!$B$8:$C$15,2,1)), "")</f>
        <v/>
      </c>
      <c r="AJ482" s="10" t="str">
        <f t="shared" si="36"/>
        <v/>
      </c>
      <c r="AK482" s="10" t="str">
        <f t="shared" si="38"/>
        <v/>
      </c>
      <c r="AL482" s="10" t="str">
        <f t="shared" si="39"/>
        <v/>
      </c>
    </row>
    <row r="483" spans="4:38">
      <c r="D483" s="12"/>
      <c r="E483" s="12"/>
      <c r="F483" s="12"/>
      <c r="L483" s="12"/>
      <c r="Z483" s="12"/>
      <c r="AG483" s="10" t="str">
        <f t="shared" si="37"/>
        <v/>
      </c>
      <c r="AH483" s="10" t="str">
        <f t="shared" si="35"/>
        <v/>
      </c>
      <c r="AI483" s="10" t="str">
        <f>IF(A483&lt;&gt;"",IF(U483="Abu Dhabi", VLOOKUP('Active List'!AG483,Parameters!$B$3:$C$6,2,1), VLOOKUP('Active List'!AG483,Parameters!$B$8:$C$15,2,1)), "")</f>
        <v/>
      </c>
      <c r="AJ483" s="10" t="str">
        <f t="shared" si="36"/>
        <v/>
      </c>
      <c r="AK483" s="10" t="str">
        <f t="shared" si="38"/>
        <v/>
      </c>
      <c r="AL483" s="10" t="str">
        <f t="shared" si="39"/>
        <v/>
      </c>
    </row>
    <row r="484" spans="4:38">
      <c r="D484" s="12"/>
      <c r="E484" s="12"/>
      <c r="F484" s="12"/>
      <c r="L484" s="12"/>
      <c r="Z484" s="12"/>
      <c r="AG484" s="10" t="str">
        <f t="shared" si="37"/>
        <v/>
      </c>
      <c r="AH484" s="10" t="str">
        <f t="shared" si="35"/>
        <v/>
      </c>
      <c r="AI484" s="10" t="str">
        <f>IF(A484&lt;&gt;"",IF(U484="Abu Dhabi", VLOOKUP('Active List'!AG484,Parameters!$B$3:$C$6,2,1), VLOOKUP('Active List'!AG484,Parameters!$B$8:$C$15,2,1)), "")</f>
        <v/>
      </c>
      <c r="AJ484" s="10" t="str">
        <f t="shared" si="36"/>
        <v/>
      </c>
      <c r="AK484" s="10" t="str">
        <f t="shared" si="38"/>
        <v/>
      </c>
      <c r="AL484" s="10" t="str">
        <f t="shared" si="39"/>
        <v/>
      </c>
    </row>
    <row r="485" spans="4:38">
      <c r="D485" s="12"/>
      <c r="E485" s="12"/>
      <c r="F485" s="12"/>
      <c r="L485" s="12"/>
      <c r="Z485" s="12"/>
      <c r="AG485" s="10" t="str">
        <f t="shared" si="37"/>
        <v/>
      </c>
      <c r="AH485" s="10" t="str">
        <f t="shared" si="35"/>
        <v/>
      </c>
      <c r="AI485" s="10" t="str">
        <f>IF(A485&lt;&gt;"",IF(U485="Abu Dhabi", VLOOKUP('Active List'!AG485,Parameters!$B$3:$C$6,2,1), VLOOKUP('Active List'!AG485,Parameters!$B$8:$C$15,2,1)), "")</f>
        <v/>
      </c>
      <c r="AJ485" s="10" t="str">
        <f t="shared" si="36"/>
        <v/>
      </c>
      <c r="AK485" s="10" t="str">
        <f t="shared" si="38"/>
        <v/>
      </c>
      <c r="AL485" s="10" t="str">
        <f t="shared" si="39"/>
        <v/>
      </c>
    </row>
    <row r="486" spans="4:38">
      <c r="D486" s="12"/>
      <c r="E486" s="12"/>
      <c r="F486" s="12"/>
      <c r="L486" s="12"/>
      <c r="Z486" s="12"/>
      <c r="AG486" s="10" t="str">
        <f t="shared" si="37"/>
        <v/>
      </c>
      <c r="AH486" s="10" t="str">
        <f t="shared" si="35"/>
        <v/>
      </c>
      <c r="AI486" s="10" t="str">
        <f>IF(A486&lt;&gt;"",IF(U486="Abu Dhabi", VLOOKUP('Active List'!AG486,Parameters!$B$3:$C$6,2,1), VLOOKUP('Active List'!AG486,Parameters!$B$8:$C$15,2,1)), "")</f>
        <v/>
      </c>
      <c r="AJ486" s="10" t="str">
        <f t="shared" si="36"/>
        <v/>
      </c>
      <c r="AK486" s="10" t="str">
        <f t="shared" si="38"/>
        <v/>
      </c>
      <c r="AL486" s="10" t="str">
        <f t="shared" si="39"/>
        <v/>
      </c>
    </row>
    <row r="487" spans="4:38">
      <c r="D487" s="12"/>
      <c r="E487" s="12"/>
      <c r="F487" s="12"/>
      <c r="L487" s="12"/>
      <c r="Z487" s="12"/>
      <c r="AG487" s="10" t="str">
        <f t="shared" si="37"/>
        <v/>
      </c>
      <c r="AH487" s="10" t="str">
        <f t="shared" si="35"/>
        <v/>
      </c>
      <c r="AI487" s="10" t="str">
        <f>IF(A487&lt;&gt;"",IF(U487="Abu Dhabi", VLOOKUP('Active List'!AG487,Parameters!$B$3:$C$6,2,1), VLOOKUP('Active List'!AG487,Parameters!$B$8:$C$15,2,1)), "")</f>
        <v/>
      </c>
      <c r="AJ487" s="10" t="str">
        <f t="shared" si="36"/>
        <v/>
      </c>
      <c r="AK487" s="10" t="str">
        <f t="shared" si="38"/>
        <v/>
      </c>
      <c r="AL487" s="10" t="str">
        <f t="shared" si="39"/>
        <v/>
      </c>
    </row>
    <row r="488" spans="4:38">
      <c r="D488" s="12"/>
      <c r="E488" s="12"/>
      <c r="F488" s="12"/>
      <c r="L488" s="12"/>
      <c r="Z488" s="12"/>
      <c r="AG488" s="10" t="str">
        <f t="shared" si="37"/>
        <v/>
      </c>
      <c r="AH488" s="10" t="str">
        <f t="shared" si="35"/>
        <v/>
      </c>
      <c r="AI488" s="10" t="str">
        <f>IF(A488&lt;&gt;"",IF(U488="Abu Dhabi", VLOOKUP('Active List'!AG488,Parameters!$B$3:$C$6,2,1), VLOOKUP('Active List'!AG488,Parameters!$B$8:$C$15,2,1)), "")</f>
        <v/>
      </c>
      <c r="AJ488" s="10" t="str">
        <f t="shared" si="36"/>
        <v/>
      </c>
      <c r="AK488" s="10" t="str">
        <f t="shared" si="38"/>
        <v/>
      </c>
      <c r="AL488" s="10" t="str">
        <f t="shared" si="39"/>
        <v/>
      </c>
    </row>
    <row r="489" spans="4:38">
      <c r="D489" s="12"/>
      <c r="E489" s="12"/>
      <c r="F489" s="12"/>
      <c r="L489" s="12"/>
      <c r="Z489" s="12"/>
      <c r="AG489" s="10" t="str">
        <f t="shared" si="37"/>
        <v/>
      </c>
      <c r="AH489" s="10" t="str">
        <f t="shared" si="35"/>
        <v/>
      </c>
      <c r="AI489" s="10" t="str">
        <f>IF(A489&lt;&gt;"",IF(U489="Abu Dhabi", VLOOKUP('Active List'!AG489,Parameters!$B$3:$C$6,2,1), VLOOKUP('Active List'!AG489,Parameters!$B$8:$C$15,2,1)), "")</f>
        <v/>
      </c>
      <c r="AJ489" s="10" t="str">
        <f t="shared" si="36"/>
        <v/>
      </c>
      <c r="AK489" s="10" t="str">
        <f t="shared" si="38"/>
        <v/>
      </c>
      <c r="AL489" s="10" t="str">
        <f t="shared" si="39"/>
        <v/>
      </c>
    </row>
    <row r="490" spans="4:38">
      <c r="D490" s="12"/>
      <c r="E490" s="12"/>
      <c r="F490" s="12"/>
      <c r="L490" s="12"/>
      <c r="Z490" s="12"/>
      <c r="AG490" s="10" t="str">
        <f t="shared" si="37"/>
        <v/>
      </c>
      <c r="AH490" s="10" t="str">
        <f t="shared" si="35"/>
        <v/>
      </c>
      <c r="AI490" s="10" t="str">
        <f>IF(A490&lt;&gt;"",IF(U490="Abu Dhabi", VLOOKUP('Active List'!AG490,Parameters!$B$3:$C$6,2,1), VLOOKUP('Active List'!AG490,Parameters!$B$8:$C$15,2,1)), "")</f>
        <v/>
      </c>
      <c r="AJ490" s="10" t="str">
        <f t="shared" si="36"/>
        <v/>
      </c>
      <c r="AK490" s="10" t="str">
        <f t="shared" si="38"/>
        <v/>
      </c>
      <c r="AL490" s="10" t="str">
        <f t="shared" si="39"/>
        <v/>
      </c>
    </row>
    <row r="491" spans="4:38">
      <c r="D491" s="12"/>
      <c r="E491" s="12"/>
      <c r="F491" s="12"/>
      <c r="L491" s="12"/>
      <c r="Z491" s="12"/>
      <c r="AG491" s="10" t="str">
        <f t="shared" si="37"/>
        <v/>
      </c>
      <c r="AH491" s="10" t="str">
        <f t="shared" si="35"/>
        <v/>
      </c>
      <c r="AI491" s="10" t="str">
        <f>IF(A491&lt;&gt;"",IF(U491="Abu Dhabi", VLOOKUP('Active List'!AG491,Parameters!$B$3:$C$6,2,1), VLOOKUP('Active List'!AG491,Parameters!$B$8:$C$15,2,1)), "")</f>
        <v/>
      </c>
      <c r="AJ491" s="10" t="str">
        <f t="shared" si="36"/>
        <v/>
      </c>
      <c r="AK491" s="10" t="str">
        <f t="shared" si="38"/>
        <v/>
      </c>
      <c r="AL491" s="10" t="str">
        <f t="shared" si="39"/>
        <v/>
      </c>
    </row>
    <row r="492" spans="4:38">
      <c r="D492" s="12"/>
      <c r="E492" s="12"/>
      <c r="F492" s="12"/>
      <c r="L492" s="12"/>
      <c r="Z492" s="12"/>
      <c r="AG492" s="10" t="str">
        <f t="shared" si="37"/>
        <v/>
      </c>
      <c r="AH492" s="10" t="str">
        <f t="shared" si="35"/>
        <v/>
      </c>
      <c r="AI492" s="10" t="str">
        <f>IF(A492&lt;&gt;"",IF(U492="Abu Dhabi", VLOOKUP('Active List'!AG492,Parameters!$B$3:$C$6,2,1), VLOOKUP('Active List'!AG492,Parameters!$B$8:$C$15,2,1)), "")</f>
        <v/>
      </c>
      <c r="AJ492" s="10" t="str">
        <f t="shared" si="36"/>
        <v/>
      </c>
      <c r="AK492" s="10" t="str">
        <f t="shared" si="38"/>
        <v/>
      </c>
      <c r="AL492" s="10" t="str">
        <f t="shared" si="39"/>
        <v/>
      </c>
    </row>
    <row r="493" spans="4:38">
      <c r="D493" s="12"/>
      <c r="E493" s="12"/>
      <c r="F493" s="12"/>
      <c r="L493" s="12"/>
      <c r="Z493" s="12"/>
      <c r="AG493" s="10" t="str">
        <f t="shared" si="37"/>
        <v/>
      </c>
      <c r="AH493" s="10" t="str">
        <f t="shared" si="35"/>
        <v/>
      </c>
      <c r="AI493" s="10" t="str">
        <f>IF(A493&lt;&gt;"",IF(U493="Abu Dhabi", VLOOKUP('Active List'!AG493,Parameters!$B$3:$C$6,2,1), VLOOKUP('Active List'!AG493,Parameters!$B$8:$C$15,2,1)), "")</f>
        <v/>
      </c>
      <c r="AJ493" s="10" t="str">
        <f t="shared" si="36"/>
        <v/>
      </c>
      <c r="AK493" s="10" t="str">
        <f t="shared" si="38"/>
        <v/>
      </c>
      <c r="AL493" s="10" t="str">
        <f t="shared" si="39"/>
        <v/>
      </c>
    </row>
    <row r="494" spans="4:38">
      <c r="D494" s="12"/>
      <c r="E494" s="12"/>
      <c r="F494" s="12"/>
      <c r="L494" s="12"/>
      <c r="Z494" s="12"/>
      <c r="AG494" s="10" t="str">
        <f t="shared" si="37"/>
        <v/>
      </c>
      <c r="AH494" s="10" t="str">
        <f t="shared" si="35"/>
        <v/>
      </c>
      <c r="AI494" s="10" t="str">
        <f>IF(A494&lt;&gt;"",IF(U494="Abu Dhabi", VLOOKUP('Active List'!AG494,Parameters!$B$3:$C$6,2,1), VLOOKUP('Active List'!AG494,Parameters!$B$8:$C$15,2,1)), "")</f>
        <v/>
      </c>
      <c r="AJ494" s="10" t="str">
        <f t="shared" si="36"/>
        <v/>
      </c>
      <c r="AK494" s="10" t="str">
        <f t="shared" si="38"/>
        <v/>
      </c>
      <c r="AL494" s="10" t="str">
        <f t="shared" si="39"/>
        <v/>
      </c>
    </row>
    <row r="495" spans="4:38">
      <c r="D495" s="12"/>
      <c r="E495" s="12"/>
      <c r="F495" s="12"/>
      <c r="L495" s="12"/>
      <c r="Z495" s="12"/>
      <c r="AG495" s="10" t="str">
        <f t="shared" si="37"/>
        <v/>
      </c>
      <c r="AH495" s="10" t="str">
        <f t="shared" si="35"/>
        <v/>
      </c>
      <c r="AI495" s="10" t="str">
        <f>IF(A495&lt;&gt;"",IF(U495="Abu Dhabi", VLOOKUP('Active List'!AG495,Parameters!$B$3:$C$6,2,1), VLOOKUP('Active List'!AG495,Parameters!$B$8:$C$15,2,1)), "")</f>
        <v/>
      </c>
      <c r="AJ495" s="10" t="str">
        <f t="shared" si="36"/>
        <v/>
      </c>
      <c r="AK495" s="10" t="str">
        <f t="shared" si="38"/>
        <v/>
      </c>
      <c r="AL495" s="10" t="str">
        <f t="shared" si="39"/>
        <v/>
      </c>
    </row>
    <row r="496" spans="4:38">
      <c r="D496" s="12"/>
      <c r="E496" s="12"/>
      <c r="F496" s="12"/>
      <c r="L496" s="12"/>
      <c r="Z496" s="12"/>
      <c r="AG496" s="10" t="str">
        <f t="shared" si="37"/>
        <v/>
      </c>
      <c r="AH496" s="10" t="str">
        <f t="shared" si="35"/>
        <v/>
      </c>
      <c r="AI496" s="10" t="str">
        <f>IF(A496&lt;&gt;"",IF(U496="Abu Dhabi", VLOOKUP('Active List'!AG496,Parameters!$B$3:$C$6,2,1), VLOOKUP('Active List'!AG496,Parameters!$B$8:$C$15,2,1)), "")</f>
        <v/>
      </c>
      <c r="AJ496" s="10" t="str">
        <f t="shared" si="36"/>
        <v/>
      </c>
      <c r="AK496" s="10" t="str">
        <f t="shared" si="38"/>
        <v/>
      </c>
      <c r="AL496" s="10" t="str">
        <f t="shared" si="39"/>
        <v/>
      </c>
    </row>
    <row r="497" spans="4:38">
      <c r="D497" s="12"/>
      <c r="E497" s="12"/>
      <c r="F497" s="12"/>
      <c r="L497" s="12"/>
      <c r="Z497" s="12"/>
      <c r="AG497" s="10" t="str">
        <f t="shared" si="37"/>
        <v/>
      </c>
      <c r="AH497" s="10" t="str">
        <f t="shared" si="35"/>
        <v/>
      </c>
      <c r="AI497" s="10" t="str">
        <f>IF(A497&lt;&gt;"",IF(U497="Abu Dhabi", VLOOKUP('Active List'!AG497,Parameters!$B$3:$C$6,2,1), VLOOKUP('Active List'!AG497,Parameters!$B$8:$C$15,2,1)), "")</f>
        <v/>
      </c>
      <c r="AJ497" s="10" t="str">
        <f t="shared" si="36"/>
        <v/>
      </c>
      <c r="AK497" s="10" t="str">
        <f t="shared" si="38"/>
        <v/>
      </c>
      <c r="AL497" s="10" t="str">
        <f t="shared" si="39"/>
        <v/>
      </c>
    </row>
    <row r="498" spans="4:38">
      <c r="D498" s="12"/>
      <c r="E498" s="12"/>
      <c r="F498" s="12"/>
      <c r="L498" s="12"/>
      <c r="Z498" s="12"/>
      <c r="AG498" s="10" t="str">
        <f t="shared" si="37"/>
        <v/>
      </c>
      <c r="AH498" s="10" t="str">
        <f t="shared" si="35"/>
        <v/>
      </c>
      <c r="AI498" s="10" t="str">
        <f>IF(A498&lt;&gt;"",IF(U498="Abu Dhabi", VLOOKUP('Active List'!AG498,Parameters!$B$3:$C$6,2,1), VLOOKUP('Active List'!AG498,Parameters!$B$8:$C$15,2,1)), "")</f>
        <v/>
      </c>
      <c r="AJ498" s="10" t="str">
        <f t="shared" si="36"/>
        <v/>
      </c>
      <c r="AK498" s="10" t="str">
        <f t="shared" si="38"/>
        <v/>
      </c>
      <c r="AL498" s="10" t="str">
        <f t="shared" si="39"/>
        <v/>
      </c>
    </row>
    <row r="499" spans="4:38">
      <c r="D499" s="12"/>
      <c r="E499" s="12"/>
      <c r="F499" s="12"/>
      <c r="L499" s="12"/>
      <c r="Z499" s="12"/>
      <c r="AG499" s="10" t="str">
        <f t="shared" si="37"/>
        <v/>
      </c>
      <c r="AH499" s="10" t="str">
        <f t="shared" si="35"/>
        <v/>
      </c>
      <c r="AI499" s="10" t="str">
        <f>IF(A499&lt;&gt;"",IF(U499="Abu Dhabi", VLOOKUP('Active List'!AG499,Parameters!$B$3:$C$6,2,1), VLOOKUP('Active List'!AG499,Parameters!$B$8:$C$15,2,1)), "")</f>
        <v/>
      </c>
      <c r="AJ499" s="10" t="str">
        <f t="shared" si="36"/>
        <v/>
      </c>
      <c r="AK499" s="10" t="str">
        <f t="shared" si="38"/>
        <v/>
      </c>
      <c r="AL499" s="10" t="str">
        <f t="shared" si="39"/>
        <v/>
      </c>
    </row>
    <row r="500" spans="4:38">
      <c r="D500" s="12"/>
      <c r="E500" s="12"/>
      <c r="F500" s="12"/>
      <c r="L500" s="12"/>
      <c r="Z500" s="12"/>
      <c r="AG500" s="10" t="str">
        <f t="shared" si="37"/>
        <v/>
      </c>
      <c r="AH500" s="10" t="str">
        <f t="shared" si="35"/>
        <v/>
      </c>
      <c r="AI500" s="10" t="str">
        <f>IF(A500&lt;&gt;"",IF(U500="Abu Dhabi", VLOOKUP('Active List'!AG500,Parameters!$B$3:$C$6,2,1), VLOOKUP('Active List'!AG500,Parameters!$B$8:$C$15,2,1)), "")</f>
        <v/>
      </c>
      <c r="AJ500" s="10" t="str">
        <f t="shared" si="36"/>
        <v/>
      </c>
      <c r="AK500" s="10" t="str">
        <f t="shared" si="38"/>
        <v/>
      </c>
      <c r="AL500" s="10" t="str">
        <f t="shared" si="39"/>
        <v/>
      </c>
    </row>
    <row r="501" spans="4:38">
      <c r="D501" s="12"/>
      <c r="E501" s="12"/>
      <c r="F501" s="12"/>
      <c r="L501" s="12"/>
      <c r="Z501" s="12"/>
      <c r="AG501" s="10" t="str">
        <f t="shared" si="37"/>
        <v/>
      </c>
      <c r="AH501" s="10" t="str">
        <f t="shared" si="35"/>
        <v/>
      </c>
      <c r="AI501" s="10" t="str">
        <f>IF(A501&lt;&gt;"",IF(U501="Abu Dhabi", VLOOKUP('Active List'!AG501,Parameters!$B$3:$C$6,2,1), VLOOKUP('Active List'!AG501,Parameters!$B$8:$C$15,2,1)), "")</f>
        <v/>
      </c>
      <c r="AJ501" s="10" t="str">
        <f t="shared" si="36"/>
        <v/>
      </c>
      <c r="AK501" s="10" t="str">
        <f t="shared" si="38"/>
        <v/>
      </c>
      <c r="AL501" s="10" t="str">
        <f t="shared" si="39"/>
        <v/>
      </c>
    </row>
    <row r="502" spans="4:38">
      <c r="D502" s="12"/>
      <c r="E502" s="12"/>
      <c r="F502" s="12"/>
      <c r="L502" s="12"/>
      <c r="Z502" s="12"/>
      <c r="AG502" s="10" t="str">
        <f t="shared" si="37"/>
        <v/>
      </c>
      <c r="AH502" s="10" t="str">
        <f t="shared" si="35"/>
        <v/>
      </c>
      <c r="AI502" s="10" t="str">
        <f>IF(A502&lt;&gt;"",IF(U502="Abu Dhabi", VLOOKUP('Active List'!AG502,Parameters!$B$3:$C$6,2,1), VLOOKUP('Active List'!AG502,Parameters!$B$8:$C$15,2,1)), "")</f>
        <v/>
      </c>
      <c r="AJ502" s="10" t="str">
        <f t="shared" si="36"/>
        <v/>
      </c>
      <c r="AK502" s="10" t="str">
        <f t="shared" si="38"/>
        <v/>
      </c>
      <c r="AL502" s="10" t="str">
        <f t="shared" si="39"/>
        <v/>
      </c>
    </row>
    <row r="503" spans="4:38">
      <c r="D503" s="12"/>
      <c r="E503" s="12"/>
      <c r="F503" s="12"/>
      <c r="L503" s="12"/>
      <c r="Z503" s="12"/>
      <c r="AG503" s="10" t="str">
        <f t="shared" si="37"/>
        <v/>
      </c>
      <c r="AH503" s="10" t="str">
        <f t="shared" si="35"/>
        <v/>
      </c>
      <c r="AI503" s="10" t="str">
        <f>IF(A503&lt;&gt;"",IF(U503="Abu Dhabi", VLOOKUP('Active List'!AG503,Parameters!$B$3:$C$6,2,1), VLOOKUP('Active List'!AG503,Parameters!$B$8:$C$15,2,1)), "")</f>
        <v/>
      </c>
      <c r="AJ503" s="10" t="str">
        <f t="shared" si="36"/>
        <v/>
      </c>
      <c r="AK503" s="10" t="str">
        <f t="shared" si="38"/>
        <v/>
      </c>
      <c r="AL503" s="10" t="str">
        <f t="shared" si="39"/>
        <v/>
      </c>
    </row>
    <row r="504" spans="4:38">
      <c r="D504" s="12"/>
      <c r="E504" s="12"/>
      <c r="F504" s="12"/>
      <c r="L504" s="12"/>
      <c r="Z504" s="12"/>
      <c r="AG504" s="10" t="str">
        <f t="shared" si="37"/>
        <v/>
      </c>
      <c r="AH504" s="10" t="str">
        <f t="shared" si="35"/>
        <v/>
      </c>
      <c r="AI504" s="10" t="str">
        <f>IF(A504&lt;&gt;"",IF(U504="Abu Dhabi", VLOOKUP('Active List'!AG504,Parameters!$B$3:$C$6,2,1), VLOOKUP('Active List'!AG504,Parameters!$B$8:$C$15,2,1)), "")</f>
        <v/>
      </c>
      <c r="AJ504" s="10" t="str">
        <f t="shared" si="36"/>
        <v/>
      </c>
      <c r="AK504" s="10" t="str">
        <f t="shared" si="38"/>
        <v/>
      </c>
      <c r="AL504" s="10" t="str">
        <f t="shared" si="39"/>
        <v/>
      </c>
    </row>
    <row r="505" spans="4:38">
      <c r="D505" s="12"/>
      <c r="E505" s="12"/>
      <c r="F505" s="12"/>
      <c r="L505" s="12"/>
      <c r="Z505" s="12"/>
      <c r="AG505" s="10" t="str">
        <f t="shared" si="37"/>
        <v/>
      </c>
      <c r="AH505" s="10" t="str">
        <f t="shared" si="35"/>
        <v/>
      </c>
      <c r="AI505" s="10" t="str">
        <f>IF(A505&lt;&gt;"",IF(U505="Abu Dhabi", VLOOKUP('Active List'!AG505,Parameters!$B$3:$C$6,2,1), VLOOKUP('Active List'!AG505,Parameters!$B$8:$C$15,2,1)), "")</f>
        <v/>
      </c>
      <c r="AJ505" s="10" t="str">
        <f t="shared" si="36"/>
        <v/>
      </c>
      <c r="AK505" s="10" t="str">
        <f t="shared" si="38"/>
        <v/>
      </c>
      <c r="AL505" s="10" t="str">
        <f t="shared" si="39"/>
        <v/>
      </c>
    </row>
    <row r="506" spans="4:38">
      <c r="D506" s="12"/>
      <c r="E506" s="12"/>
      <c r="F506" s="12"/>
      <c r="L506" s="12"/>
      <c r="Z506" s="12"/>
      <c r="AG506" s="10" t="str">
        <f t="shared" si="37"/>
        <v/>
      </c>
      <c r="AH506" s="10" t="str">
        <f t="shared" si="35"/>
        <v/>
      </c>
      <c r="AI506" s="10" t="str">
        <f>IF(A506&lt;&gt;"",IF(U506="Abu Dhabi", VLOOKUP('Active List'!AG506,Parameters!$B$3:$C$6,2,1), VLOOKUP('Active List'!AG506,Parameters!$B$8:$C$15,2,1)), "")</f>
        <v/>
      </c>
      <c r="AJ506" s="10" t="str">
        <f t="shared" si="36"/>
        <v/>
      </c>
      <c r="AK506" s="10" t="str">
        <f t="shared" si="38"/>
        <v/>
      </c>
      <c r="AL506" s="10" t="str">
        <f t="shared" si="39"/>
        <v/>
      </c>
    </row>
    <row r="507" spans="4:38">
      <c r="D507" s="12"/>
      <c r="E507" s="12"/>
      <c r="F507" s="12"/>
      <c r="L507" s="12"/>
      <c r="Z507" s="12"/>
      <c r="AG507" s="10" t="str">
        <f t="shared" si="37"/>
        <v/>
      </c>
      <c r="AH507" s="10" t="str">
        <f t="shared" si="35"/>
        <v/>
      </c>
      <c r="AI507" s="10" t="str">
        <f>IF(A507&lt;&gt;"",IF(U507="Abu Dhabi", VLOOKUP('Active List'!AG507,Parameters!$B$3:$C$6,2,1), VLOOKUP('Active List'!AG507,Parameters!$B$8:$C$15,2,1)), "")</f>
        <v/>
      </c>
      <c r="AJ507" s="10" t="str">
        <f t="shared" si="36"/>
        <v/>
      </c>
      <c r="AK507" s="10" t="str">
        <f t="shared" si="38"/>
        <v/>
      </c>
      <c r="AL507" s="10" t="str">
        <f t="shared" si="39"/>
        <v/>
      </c>
    </row>
    <row r="508" spans="4:38">
      <c r="D508" s="12"/>
      <c r="E508" s="12"/>
      <c r="F508" s="12"/>
      <c r="L508" s="12"/>
      <c r="Z508" s="12"/>
      <c r="AG508" s="10" t="str">
        <f t="shared" si="37"/>
        <v/>
      </c>
      <c r="AH508" s="10" t="str">
        <f t="shared" si="35"/>
        <v/>
      </c>
      <c r="AI508" s="10" t="str">
        <f>IF(A508&lt;&gt;"",IF(U508="Abu Dhabi", VLOOKUP('Active List'!AG508,Parameters!$B$3:$C$6,2,1), VLOOKUP('Active List'!AG508,Parameters!$B$8:$C$15,2,1)), "")</f>
        <v/>
      </c>
      <c r="AJ508" s="10" t="str">
        <f t="shared" si="36"/>
        <v/>
      </c>
      <c r="AK508" s="10" t="str">
        <f t="shared" si="38"/>
        <v/>
      </c>
      <c r="AL508" s="10" t="str">
        <f t="shared" si="39"/>
        <v/>
      </c>
    </row>
    <row r="509" spans="4:38">
      <c r="D509" s="12"/>
      <c r="E509" s="12"/>
      <c r="F509" s="12"/>
      <c r="L509" s="12"/>
      <c r="Z509" s="12"/>
      <c r="AG509" s="10" t="str">
        <f t="shared" si="37"/>
        <v/>
      </c>
      <c r="AH509" s="10" t="str">
        <f t="shared" si="35"/>
        <v/>
      </c>
      <c r="AI509" s="10" t="str">
        <f>IF(A509&lt;&gt;"",IF(U509="Abu Dhabi", VLOOKUP('Active List'!AG509,Parameters!$B$3:$C$6,2,1), VLOOKUP('Active List'!AG509,Parameters!$B$8:$C$15,2,1)), "")</f>
        <v/>
      </c>
      <c r="AJ509" s="10" t="str">
        <f t="shared" si="36"/>
        <v/>
      </c>
      <c r="AK509" s="10" t="str">
        <f t="shared" si="38"/>
        <v/>
      </c>
      <c r="AL509" s="10" t="str">
        <f t="shared" si="39"/>
        <v/>
      </c>
    </row>
    <row r="510" spans="4:38">
      <c r="D510" s="12"/>
      <c r="E510" s="12"/>
      <c r="F510" s="12"/>
      <c r="L510" s="12"/>
      <c r="Z510" s="12"/>
      <c r="AG510" s="10" t="str">
        <f t="shared" si="37"/>
        <v/>
      </c>
      <c r="AH510" s="10" t="str">
        <f t="shared" si="35"/>
        <v/>
      </c>
      <c r="AI510" s="10" t="str">
        <f>IF(A510&lt;&gt;"",IF(U510="Abu Dhabi", VLOOKUP('Active List'!AG510,Parameters!$B$3:$C$6,2,1), VLOOKUP('Active List'!AG510,Parameters!$B$8:$C$15,2,1)), "")</f>
        <v/>
      </c>
      <c r="AJ510" s="10" t="str">
        <f t="shared" si="36"/>
        <v/>
      </c>
      <c r="AK510" s="10" t="str">
        <f t="shared" si="38"/>
        <v/>
      </c>
      <c r="AL510" s="10" t="str">
        <f t="shared" si="39"/>
        <v/>
      </c>
    </row>
    <row r="511" spans="4:38">
      <c r="D511" s="12"/>
      <c r="E511" s="12"/>
      <c r="F511" s="12"/>
      <c r="L511" s="12"/>
      <c r="Z511" s="12"/>
      <c r="AG511" s="10" t="str">
        <f t="shared" si="37"/>
        <v/>
      </c>
      <c r="AH511" s="10" t="str">
        <f t="shared" si="35"/>
        <v/>
      </c>
      <c r="AI511" s="10" t="str">
        <f>IF(A511&lt;&gt;"",IF(U511="Abu Dhabi", VLOOKUP('Active List'!AG511,Parameters!$B$3:$C$6,2,1), VLOOKUP('Active List'!AG511,Parameters!$B$8:$C$15,2,1)), "")</f>
        <v/>
      </c>
      <c r="AJ511" s="10" t="str">
        <f t="shared" si="36"/>
        <v/>
      </c>
      <c r="AK511" s="10" t="str">
        <f t="shared" si="38"/>
        <v/>
      </c>
      <c r="AL511" s="10" t="str">
        <f t="shared" si="39"/>
        <v/>
      </c>
    </row>
    <row r="512" spans="4:38">
      <c r="D512" s="12"/>
      <c r="E512" s="12"/>
      <c r="F512" s="12"/>
      <c r="L512" s="12"/>
      <c r="Z512" s="12"/>
      <c r="AG512" s="10" t="str">
        <f t="shared" si="37"/>
        <v/>
      </c>
      <c r="AH512" s="10" t="str">
        <f t="shared" si="35"/>
        <v/>
      </c>
      <c r="AI512" s="10" t="str">
        <f>IF(A512&lt;&gt;"",IF(U512="Abu Dhabi", VLOOKUP('Active List'!AG512,Parameters!$B$3:$C$6,2,1), VLOOKUP('Active List'!AG512,Parameters!$B$8:$C$15,2,1)), "")</f>
        <v/>
      </c>
      <c r="AJ512" s="10" t="str">
        <f t="shared" si="36"/>
        <v/>
      </c>
      <c r="AK512" s="10" t="str">
        <f t="shared" si="38"/>
        <v/>
      </c>
      <c r="AL512" s="10" t="str">
        <f t="shared" si="39"/>
        <v/>
      </c>
    </row>
    <row r="513" spans="4:38">
      <c r="D513" s="12"/>
      <c r="E513" s="12"/>
      <c r="F513" s="12"/>
      <c r="L513" s="12"/>
      <c r="Z513" s="12"/>
      <c r="AG513" s="10" t="str">
        <f t="shared" si="37"/>
        <v/>
      </c>
      <c r="AH513" s="10" t="str">
        <f t="shared" si="35"/>
        <v/>
      </c>
      <c r="AI513" s="10" t="str">
        <f>IF(A513&lt;&gt;"",IF(U513="Abu Dhabi", VLOOKUP('Active List'!AG513,Parameters!$B$3:$C$6,2,1), VLOOKUP('Active List'!AG513,Parameters!$B$8:$C$15,2,1)), "")</f>
        <v/>
      </c>
      <c r="AJ513" s="10" t="str">
        <f t="shared" si="36"/>
        <v/>
      </c>
      <c r="AK513" s="10" t="str">
        <f t="shared" si="38"/>
        <v/>
      </c>
      <c r="AL513" s="10" t="str">
        <f t="shared" si="39"/>
        <v/>
      </c>
    </row>
    <row r="514" spans="4:38">
      <c r="D514" s="12"/>
      <c r="E514" s="12"/>
      <c r="F514" s="12"/>
      <c r="L514" s="12"/>
      <c r="Z514" s="12"/>
      <c r="AG514" s="10" t="str">
        <f t="shared" si="37"/>
        <v/>
      </c>
      <c r="AH514" s="10" t="str">
        <f t="shared" ref="AH514:AH577" si="40">IF(A514&lt;&gt;"", IF(U514="Abu Dhabi", IF(P514="Employee", "Employee", "Dependent"), "Employee or Dependent"), "")</f>
        <v/>
      </c>
      <c r="AI514" s="10" t="str">
        <f>IF(A514&lt;&gt;"",IF(U514="Abu Dhabi", VLOOKUP('Active List'!AG514,Parameters!$B$3:$C$6,2,1), VLOOKUP('Active List'!AG514,Parameters!$B$8:$C$15,2,1)), "")</f>
        <v/>
      </c>
      <c r="AJ514" s="10" t="str">
        <f t="shared" ref="AJ514:AJ577" si="41">IF(A514&lt;&gt;"", IF(AND(N514="Female",Q514="Married",AND(AG514&gt;=18,AG514&lt;51)),"Yes","No"), "")</f>
        <v/>
      </c>
      <c r="AK514" s="10" t="str">
        <f t="shared" si="38"/>
        <v/>
      </c>
      <c r="AL514" s="10" t="str">
        <f t="shared" si="39"/>
        <v/>
      </c>
    </row>
    <row r="515" spans="4:38">
      <c r="D515" s="12"/>
      <c r="E515" s="12"/>
      <c r="F515" s="12"/>
      <c r="L515" s="12"/>
      <c r="Z515" s="12"/>
      <c r="AG515" s="10" t="str">
        <f t="shared" ref="AG515:AG578" si="42">IF(A515&lt;&gt;"", (ROUNDDOWN((E515-M515)/365.25,0)),"")</f>
        <v/>
      </c>
      <c r="AH515" s="10" t="str">
        <f t="shared" si="40"/>
        <v/>
      </c>
      <c r="AI515" s="10" t="str">
        <f>IF(A515&lt;&gt;"",IF(U515="Abu Dhabi", VLOOKUP('Active List'!AG515,Parameters!$B$3:$C$6,2,1), VLOOKUP('Active List'!AG515,Parameters!$B$8:$C$15,2,1)), "")</f>
        <v/>
      </c>
      <c r="AJ515" s="10" t="str">
        <f t="shared" si="41"/>
        <v/>
      </c>
      <c r="AK515" s="10" t="str">
        <f t="shared" ref="AK515:AK578" si="43">IF(A515&lt;&gt;"", _xlfn.CONCAT(LEFT(R515,6), IF(U515="Abu Dhabi", "AUH", "DXB OR NE")), "")</f>
        <v/>
      </c>
      <c r="AL515" s="10" t="str">
        <f t="shared" ref="AL515:AL578" si="44">_xlfn.CONCAT(AK515,AH515,AI515)</f>
        <v/>
      </c>
    </row>
    <row r="516" spans="4:38">
      <c r="D516" s="12"/>
      <c r="E516" s="12"/>
      <c r="F516" s="12"/>
      <c r="L516" s="12"/>
      <c r="Z516" s="12"/>
      <c r="AG516" s="10" t="str">
        <f t="shared" si="42"/>
        <v/>
      </c>
      <c r="AH516" s="10" t="str">
        <f t="shared" si="40"/>
        <v/>
      </c>
      <c r="AI516" s="10" t="str">
        <f>IF(A516&lt;&gt;"",IF(U516="Abu Dhabi", VLOOKUP('Active List'!AG516,Parameters!$B$3:$C$6,2,1), VLOOKUP('Active List'!AG516,Parameters!$B$8:$C$15,2,1)), "")</f>
        <v/>
      </c>
      <c r="AJ516" s="10" t="str">
        <f t="shared" si="41"/>
        <v/>
      </c>
      <c r="AK516" s="10" t="str">
        <f t="shared" si="43"/>
        <v/>
      </c>
      <c r="AL516" s="10" t="str">
        <f t="shared" si="44"/>
        <v/>
      </c>
    </row>
    <row r="517" spans="4:38">
      <c r="D517" s="12"/>
      <c r="E517" s="12"/>
      <c r="F517" s="12"/>
      <c r="L517" s="12"/>
      <c r="Z517" s="12"/>
      <c r="AG517" s="10" t="str">
        <f t="shared" si="42"/>
        <v/>
      </c>
      <c r="AH517" s="10" t="str">
        <f t="shared" si="40"/>
        <v/>
      </c>
      <c r="AI517" s="10" t="str">
        <f>IF(A517&lt;&gt;"",IF(U517="Abu Dhabi", VLOOKUP('Active List'!AG517,Parameters!$B$3:$C$6,2,1), VLOOKUP('Active List'!AG517,Parameters!$B$8:$C$15,2,1)), "")</f>
        <v/>
      </c>
      <c r="AJ517" s="10" t="str">
        <f t="shared" si="41"/>
        <v/>
      </c>
      <c r="AK517" s="10" t="str">
        <f t="shared" si="43"/>
        <v/>
      </c>
      <c r="AL517" s="10" t="str">
        <f t="shared" si="44"/>
        <v/>
      </c>
    </row>
    <row r="518" spans="4:38">
      <c r="D518" s="12"/>
      <c r="E518" s="12"/>
      <c r="F518" s="12"/>
      <c r="L518" s="12"/>
      <c r="Z518" s="12"/>
      <c r="AG518" s="10" t="str">
        <f t="shared" si="42"/>
        <v/>
      </c>
      <c r="AH518" s="10" t="str">
        <f t="shared" si="40"/>
        <v/>
      </c>
      <c r="AI518" s="10" t="str">
        <f>IF(A518&lt;&gt;"",IF(U518="Abu Dhabi", VLOOKUP('Active List'!AG518,Parameters!$B$3:$C$6,2,1), VLOOKUP('Active List'!AG518,Parameters!$B$8:$C$15,2,1)), "")</f>
        <v/>
      </c>
      <c r="AJ518" s="10" t="str">
        <f t="shared" si="41"/>
        <v/>
      </c>
      <c r="AK518" s="10" t="str">
        <f t="shared" si="43"/>
        <v/>
      </c>
      <c r="AL518" s="10" t="str">
        <f t="shared" si="44"/>
        <v/>
      </c>
    </row>
    <row r="519" spans="4:38">
      <c r="D519" s="12"/>
      <c r="E519" s="12"/>
      <c r="F519" s="12"/>
      <c r="L519" s="12"/>
      <c r="Z519" s="12"/>
      <c r="AG519" s="10" t="str">
        <f t="shared" si="42"/>
        <v/>
      </c>
      <c r="AH519" s="10" t="str">
        <f t="shared" si="40"/>
        <v/>
      </c>
      <c r="AI519" s="10" t="str">
        <f>IF(A519&lt;&gt;"",IF(U519="Abu Dhabi", VLOOKUP('Active List'!AG519,Parameters!$B$3:$C$6,2,1), VLOOKUP('Active List'!AG519,Parameters!$B$8:$C$15,2,1)), "")</f>
        <v/>
      </c>
      <c r="AJ519" s="10" t="str">
        <f t="shared" si="41"/>
        <v/>
      </c>
      <c r="AK519" s="10" t="str">
        <f t="shared" si="43"/>
        <v/>
      </c>
      <c r="AL519" s="10" t="str">
        <f t="shared" si="44"/>
        <v/>
      </c>
    </row>
    <row r="520" spans="4:38">
      <c r="D520" s="12"/>
      <c r="E520" s="12"/>
      <c r="F520" s="12"/>
      <c r="L520" s="12"/>
      <c r="Z520" s="12"/>
      <c r="AG520" s="10" t="str">
        <f t="shared" si="42"/>
        <v/>
      </c>
      <c r="AH520" s="10" t="str">
        <f t="shared" si="40"/>
        <v/>
      </c>
      <c r="AI520" s="10" t="str">
        <f>IF(A520&lt;&gt;"",IF(U520="Abu Dhabi", VLOOKUP('Active List'!AG520,Parameters!$B$3:$C$6,2,1), VLOOKUP('Active List'!AG520,Parameters!$B$8:$C$15,2,1)), "")</f>
        <v/>
      </c>
      <c r="AJ520" s="10" t="str">
        <f t="shared" si="41"/>
        <v/>
      </c>
      <c r="AK520" s="10" t="str">
        <f t="shared" si="43"/>
        <v/>
      </c>
      <c r="AL520" s="10" t="str">
        <f t="shared" si="44"/>
        <v/>
      </c>
    </row>
    <row r="521" spans="4:38">
      <c r="D521" s="12"/>
      <c r="E521" s="12"/>
      <c r="F521" s="12"/>
      <c r="L521" s="12"/>
      <c r="Z521" s="12"/>
      <c r="AG521" s="10" t="str">
        <f t="shared" si="42"/>
        <v/>
      </c>
      <c r="AH521" s="10" t="str">
        <f t="shared" si="40"/>
        <v/>
      </c>
      <c r="AI521" s="10" t="str">
        <f>IF(A521&lt;&gt;"",IF(U521="Abu Dhabi", VLOOKUP('Active List'!AG521,Parameters!$B$3:$C$6,2,1), VLOOKUP('Active List'!AG521,Parameters!$B$8:$C$15,2,1)), "")</f>
        <v/>
      </c>
      <c r="AJ521" s="10" t="str">
        <f t="shared" si="41"/>
        <v/>
      </c>
      <c r="AK521" s="10" t="str">
        <f t="shared" si="43"/>
        <v/>
      </c>
      <c r="AL521" s="10" t="str">
        <f t="shared" si="44"/>
        <v/>
      </c>
    </row>
    <row r="522" spans="4:38">
      <c r="D522" s="12"/>
      <c r="E522" s="12"/>
      <c r="F522" s="12"/>
      <c r="L522" s="12"/>
      <c r="Z522" s="12"/>
      <c r="AG522" s="10" t="str">
        <f t="shared" si="42"/>
        <v/>
      </c>
      <c r="AH522" s="10" t="str">
        <f t="shared" si="40"/>
        <v/>
      </c>
      <c r="AI522" s="10" t="str">
        <f>IF(A522&lt;&gt;"",IF(U522="Abu Dhabi", VLOOKUP('Active List'!AG522,Parameters!$B$3:$C$6,2,1), VLOOKUP('Active List'!AG522,Parameters!$B$8:$C$15,2,1)), "")</f>
        <v/>
      </c>
      <c r="AJ522" s="10" t="str">
        <f t="shared" si="41"/>
        <v/>
      </c>
      <c r="AK522" s="10" t="str">
        <f t="shared" si="43"/>
        <v/>
      </c>
      <c r="AL522" s="10" t="str">
        <f t="shared" si="44"/>
        <v/>
      </c>
    </row>
    <row r="523" spans="4:38">
      <c r="D523" s="12"/>
      <c r="E523" s="12"/>
      <c r="F523" s="12"/>
      <c r="L523" s="12"/>
      <c r="Z523" s="12"/>
      <c r="AG523" s="10" t="str">
        <f t="shared" si="42"/>
        <v/>
      </c>
      <c r="AH523" s="10" t="str">
        <f t="shared" si="40"/>
        <v/>
      </c>
      <c r="AI523" s="10" t="str">
        <f>IF(A523&lt;&gt;"",IF(U523="Abu Dhabi", VLOOKUP('Active List'!AG523,Parameters!$B$3:$C$6,2,1), VLOOKUP('Active List'!AG523,Parameters!$B$8:$C$15,2,1)), "")</f>
        <v/>
      </c>
      <c r="AJ523" s="10" t="str">
        <f t="shared" si="41"/>
        <v/>
      </c>
      <c r="AK523" s="10" t="str">
        <f t="shared" si="43"/>
        <v/>
      </c>
      <c r="AL523" s="10" t="str">
        <f t="shared" si="44"/>
        <v/>
      </c>
    </row>
    <row r="524" spans="4:38">
      <c r="D524" s="12"/>
      <c r="E524" s="12"/>
      <c r="F524" s="12"/>
      <c r="L524" s="12"/>
      <c r="Z524" s="12"/>
      <c r="AG524" s="10" t="str">
        <f t="shared" si="42"/>
        <v/>
      </c>
      <c r="AH524" s="10" t="str">
        <f t="shared" si="40"/>
        <v/>
      </c>
      <c r="AI524" s="10" t="str">
        <f>IF(A524&lt;&gt;"",IF(U524="Abu Dhabi", VLOOKUP('Active List'!AG524,Parameters!$B$3:$C$6,2,1), VLOOKUP('Active List'!AG524,Parameters!$B$8:$C$15,2,1)), "")</f>
        <v/>
      </c>
      <c r="AJ524" s="10" t="str">
        <f t="shared" si="41"/>
        <v/>
      </c>
      <c r="AK524" s="10" t="str">
        <f t="shared" si="43"/>
        <v/>
      </c>
      <c r="AL524" s="10" t="str">
        <f t="shared" si="44"/>
        <v/>
      </c>
    </row>
    <row r="525" spans="4:38">
      <c r="D525" s="12"/>
      <c r="E525" s="12"/>
      <c r="F525" s="12"/>
      <c r="L525" s="12"/>
      <c r="Z525" s="12"/>
      <c r="AG525" s="10" t="str">
        <f t="shared" si="42"/>
        <v/>
      </c>
      <c r="AH525" s="10" t="str">
        <f t="shared" si="40"/>
        <v/>
      </c>
      <c r="AI525" s="10" t="str">
        <f>IF(A525&lt;&gt;"",IF(U525="Abu Dhabi", VLOOKUP('Active List'!AG525,Parameters!$B$3:$C$6,2,1), VLOOKUP('Active List'!AG525,Parameters!$B$8:$C$15,2,1)), "")</f>
        <v/>
      </c>
      <c r="AJ525" s="10" t="str">
        <f t="shared" si="41"/>
        <v/>
      </c>
      <c r="AK525" s="10" t="str">
        <f t="shared" si="43"/>
        <v/>
      </c>
      <c r="AL525" s="10" t="str">
        <f t="shared" si="44"/>
        <v/>
      </c>
    </row>
    <row r="526" spans="4:38">
      <c r="D526" s="12"/>
      <c r="E526" s="12"/>
      <c r="F526" s="12"/>
      <c r="L526" s="12"/>
      <c r="Z526" s="12"/>
      <c r="AG526" s="10" t="str">
        <f t="shared" si="42"/>
        <v/>
      </c>
      <c r="AH526" s="10" t="str">
        <f t="shared" si="40"/>
        <v/>
      </c>
      <c r="AI526" s="10" t="str">
        <f>IF(A526&lt;&gt;"",IF(U526="Abu Dhabi", VLOOKUP('Active List'!AG526,Parameters!$B$3:$C$6,2,1), VLOOKUP('Active List'!AG526,Parameters!$B$8:$C$15,2,1)), "")</f>
        <v/>
      </c>
      <c r="AJ526" s="10" t="str">
        <f t="shared" si="41"/>
        <v/>
      </c>
      <c r="AK526" s="10" t="str">
        <f t="shared" si="43"/>
        <v/>
      </c>
      <c r="AL526" s="10" t="str">
        <f t="shared" si="44"/>
        <v/>
      </c>
    </row>
    <row r="527" spans="4:38">
      <c r="D527" s="12"/>
      <c r="E527" s="12"/>
      <c r="F527" s="12"/>
      <c r="L527" s="12"/>
      <c r="Z527" s="12"/>
      <c r="AG527" s="10" t="str">
        <f t="shared" si="42"/>
        <v/>
      </c>
      <c r="AH527" s="10" t="str">
        <f t="shared" si="40"/>
        <v/>
      </c>
      <c r="AI527" s="10" t="str">
        <f>IF(A527&lt;&gt;"",IF(U527="Abu Dhabi", VLOOKUP('Active List'!AG527,Parameters!$B$3:$C$6,2,1), VLOOKUP('Active List'!AG527,Parameters!$B$8:$C$15,2,1)), "")</f>
        <v/>
      </c>
      <c r="AJ527" s="10" t="str">
        <f t="shared" si="41"/>
        <v/>
      </c>
      <c r="AK527" s="10" t="str">
        <f t="shared" si="43"/>
        <v/>
      </c>
      <c r="AL527" s="10" t="str">
        <f t="shared" si="44"/>
        <v/>
      </c>
    </row>
    <row r="528" spans="4:38">
      <c r="D528" s="12"/>
      <c r="E528" s="12"/>
      <c r="F528" s="12"/>
      <c r="L528" s="12"/>
      <c r="Z528" s="12"/>
      <c r="AG528" s="10" t="str">
        <f t="shared" si="42"/>
        <v/>
      </c>
      <c r="AH528" s="10" t="str">
        <f t="shared" si="40"/>
        <v/>
      </c>
      <c r="AI528" s="10" t="str">
        <f>IF(A528&lt;&gt;"",IF(U528="Abu Dhabi", VLOOKUP('Active List'!AG528,Parameters!$B$3:$C$6,2,1), VLOOKUP('Active List'!AG528,Parameters!$B$8:$C$15,2,1)), "")</f>
        <v/>
      </c>
      <c r="AJ528" s="10" t="str">
        <f t="shared" si="41"/>
        <v/>
      </c>
      <c r="AK528" s="10" t="str">
        <f t="shared" si="43"/>
        <v/>
      </c>
      <c r="AL528" s="10" t="str">
        <f t="shared" si="44"/>
        <v/>
      </c>
    </row>
    <row r="529" spans="4:38">
      <c r="D529" s="12"/>
      <c r="E529" s="12"/>
      <c r="F529" s="12"/>
      <c r="L529" s="12"/>
      <c r="Z529" s="12"/>
      <c r="AG529" s="10" t="str">
        <f t="shared" si="42"/>
        <v/>
      </c>
      <c r="AH529" s="10" t="str">
        <f t="shared" si="40"/>
        <v/>
      </c>
      <c r="AI529" s="10" t="str">
        <f>IF(A529&lt;&gt;"",IF(U529="Abu Dhabi", VLOOKUP('Active List'!AG529,Parameters!$B$3:$C$6,2,1), VLOOKUP('Active List'!AG529,Parameters!$B$8:$C$15,2,1)), "")</f>
        <v/>
      </c>
      <c r="AJ529" s="10" t="str">
        <f t="shared" si="41"/>
        <v/>
      </c>
      <c r="AK529" s="10" t="str">
        <f t="shared" si="43"/>
        <v/>
      </c>
      <c r="AL529" s="10" t="str">
        <f t="shared" si="44"/>
        <v/>
      </c>
    </row>
    <row r="530" spans="4:38">
      <c r="D530" s="12"/>
      <c r="E530" s="12"/>
      <c r="F530" s="12"/>
      <c r="L530" s="12"/>
      <c r="Z530" s="12"/>
      <c r="AG530" s="10" t="str">
        <f t="shared" si="42"/>
        <v/>
      </c>
      <c r="AH530" s="10" t="str">
        <f t="shared" si="40"/>
        <v/>
      </c>
      <c r="AI530" s="10" t="str">
        <f>IF(A530&lt;&gt;"",IF(U530="Abu Dhabi", VLOOKUP('Active List'!AG530,Parameters!$B$3:$C$6,2,1), VLOOKUP('Active List'!AG530,Parameters!$B$8:$C$15,2,1)), "")</f>
        <v/>
      </c>
      <c r="AJ530" s="10" t="str">
        <f t="shared" si="41"/>
        <v/>
      </c>
      <c r="AK530" s="10" t="str">
        <f t="shared" si="43"/>
        <v/>
      </c>
      <c r="AL530" s="10" t="str">
        <f t="shared" si="44"/>
        <v/>
      </c>
    </row>
    <row r="531" spans="4:38">
      <c r="D531" s="12"/>
      <c r="E531" s="12"/>
      <c r="F531" s="12"/>
      <c r="L531" s="12"/>
      <c r="Z531" s="12"/>
      <c r="AG531" s="10" t="str">
        <f t="shared" si="42"/>
        <v/>
      </c>
      <c r="AH531" s="10" t="str">
        <f t="shared" si="40"/>
        <v/>
      </c>
      <c r="AI531" s="10" t="str">
        <f>IF(A531&lt;&gt;"",IF(U531="Abu Dhabi", VLOOKUP('Active List'!AG531,Parameters!$B$3:$C$6,2,1), VLOOKUP('Active List'!AG531,Parameters!$B$8:$C$15,2,1)), "")</f>
        <v/>
      </c>
      <c r="AJ531" s="10" t="str">
        <f t="shared" si="41"/>
        <v/>
      </c>
      <c r="AK531" s="10" t="str">
        <f t="shared" si="43"/>
        <v/>
      </c>
      <c r="AL531" s="10" t="str">
        <f t="shared" si="44"/>
        <v/>
      </c>
    </row>
    <row r="532" spans="4:38">
      <c r="D532" s="12"/>
      <c r="E532" s="12"/>
      <c r="F532" s="12"/>
      <c r="L532" s="12"/>
      <c r="Z532" s="12"/>
      <c r="AG532" s="10" t="str">
        <f t="shared" si="42"/>
        <v/>
      </c>
      <c r="AH532" s="10" t="str">
        <f t="shared" si="40"/>
        <v/>
      </c>
      <c r="AI532" s="10" t="str">
        <f>IF(A532&lt;&gt;"",IF(U532="Abu Dhabi", VLOOKUP('Active List'!AG532,Parameters!$B$3:$C$6,2,1), VLOOKUP('Active List'!AG532,Parameters!$B$8:$C$15,2,1)), "")</f>
        <v/>
      </c>
      <c r="AJ532" s="10" t="str">
        <f t="shared" si="41"/>
        <v/>
      </c>
      <c r="AK532" s="10" t="str">
        <f t="shared" si="43"/>
        <v/>
      </c>
      <c r="AL532" s="10" t="str">
        <f t="shared" si="44"/>
        <v/>
      </c>
    </row>
    <row r="533" spans="4:38">
      <c r="D533" s="12"/>
      <c r="E533" s="12"/>
      <c r="F533" s="12"/>
      <c r="L533" s="12"/>
      <c r="Z533" s="12"/>
      <c r="AG533" s="10" t="str">
        <f t="shared" si="42"/>
        <v/>
      </c>
      <c r="AH533" s="10" t="str">
        <f t="shared" si="40"/>
        <v/>
      </c>
      <c r="AI533" s="10" t="str">
        <f>IF(A533&lt;&gt;"",IF(U533="Abu Dhabi", VLOOKUP('Active List'!AG533,Parameters!$B$3:$C$6,2,1), VLOOKUP('Active List'!AG533,Parameters!$B$8:$C$15,2,1)), "")</f>
        <v/>
      </c>
      <c r="AJ533" s="10" t="str">
        <f t="shared" si="41"/>
        <v/>
      </c>
      <c r="AK533" s="10" t="str">
        <f t="shared" si="43"/>
        <v/>
      </c>
      <c r="AL533" s="10" t="str">
        <f t="shared" si="44"/>
        <v/>
      </c>
    </row>
    <row r="534" spans="4:38">
      <c r="D534" s="12"/>
      <c r="E534" s="12"/>
      <c r="F534" s="12"/>
      <c r="L534" s="12"/>
      <c r="Z534" s="12"/>
      <c r="AG534" s="10" t="str">
        <f t="shared" si="42"/>
        <v/>
      </c>
      <c r="AH534" s="10" t="str">
        <f t="shared" si="40"/>
        <v/>
      </c>
      <c r="AI534" s="10" t="str">
        <f>IF(A534&lt;&gt;"",IF(U534="Abu Dhabi", VLOOKUP('Active List'!AG534,Parameters!$B$3:$C$6,2,1), VLOOKUP('Active List'!AG534,Parameters!$B$8:$C$15,2,1)), "")</f>
        <v/>
      </c>
      <c r="AJ534" s="10" t="str">
        <f t="shared" si="41"/>
        <v/>
      </c>
      <c r="AK534" s="10" t="str">
        <f t="shared" si="43"/>
        <v/>
      </c>
      <c r="AL534" s="10" t="str">
        <f t="shared" si="44"/>
        <v/>
      </c>
    </row>
    <row r="535" spans="4:38">
      <c r="D535" s="12"/>
      <c r="E535" s="12"/>
      <c r="F535" s="12"/>
      <c r="L535" s="12"/>
      <c r="Z535" s="12"/>
      <c r="AG535" s="10" t="str">
        <f t="shared" si="42"/>
        <v/>
      </c>
      <c r="AH535" s="10" t="str">
        <f t="shared" si="40"/>
        <v/>
      </c>
      <c r="AI535" s="10" t="str">
        <f>IF(A535&lt;&gt;"",IF(U535="Abu Dhabi", VLOOKUP('Active List'!AG535,Parameters!$B$3:$C$6,2,1), VLOOKUP('Active List'!AG535,Parameters!$B$8:$C$15,2,1)), "")</f>
        <v/>
      </c>
      <c r="AJ535" s="10" t="str">
        <f t="shared" si="41"/>
        <v/>
      </c>
      <c r="AK535" s="10" t="str">
        <f t="shared" si="43"/>
        <v/>
      </c>
      <c r="AL535" s="10" t="str">
        <f t="shared" si="44"/>
        <v/>
      </c>
    </row>
    <row r="536" spans="4:38">
      <c r="D536" s="12"/>
      <c r="E536" s="12"/>
      <c r="F536" s="12"/>
      <c r="L536" s="12"/>
      <c r="Z536" s="12"/>
      <c r="AG536" s="10" t="str">
        <f t="shared" si="42"/>
        <v/>
      </c>
      <c r="AH536" s="10" t="str">
        <f t="shared" si="40"/>
        <v/>
      </c>
      <c r="AI536" s="10" t="str">
        <f>IF(A536&lt;&gt;"",IF(U536="Abu Dhabi", VLOOKUP('Active List'!AG536,Parameters!$B$3:$C$6,2,1), VLOOKUP('Active List'!AG536,Parameters!$B$8:$C$15,2,1)), "")</f>
        <v/>
      </c>
      <c r="AJ536" s="10" t="str">
        <f t="shared" si="41"/>
        <v/>
      </c>
      <c r="AK536" s="10" t="str">
        <f t="shared" si="43"/>
        <v/>
      </c>
      <c r="AL536" s="10" t="str">
        <f t="shared" si="44"/>
        <v/>
      </c>
    </row>
    <row r="537" spans="4:38">
      <c r="D537" s="12"/>
      <c r="E537" s="12"/>
      <c r="F537" s="12"/>
      <c r="L537" s="12"/>
      <c r="Z537" s="12"/>
      <c r="AG537" s="10" t="str">
        <f t="shared" si="42"/>
        <v/>
      </c>
      <c r="AH537" s="10" t="str">
        <f t="shared" si="40"/>
        <v/>
      </c>
      <c r="AI537" s="10" t="str">
        <f>IF(A537&lt;&gt;"",IF(U537="Abu Dhabi", VLOOKUP('Active List'!AG537,Parameters!$B$3:$C$6,2,1), VLOOKUP('Active List'!AG537,Parameters!$B$8:$C$15,2,1)), "")</f>
        <v/>
      </c>
      <c r="AJ537" s="10" t="str">
        <f t="shared" si="41"/>
        <v/>
      </c>
      <c r="AK537" s="10" t="str">
        <f t="shared" si="43"/>
        <v/>
      </c>
      <c r="AL537" s="10" t="str">
        <f t="shared" si="44"/>
        <v/>
      </c>
    </row>
    <row r="538" spans="4:38">
      <c r="D538" s="12"/>
      <c r="E538" s="12"/>
      <c r="F538" s="12"/>
      <c r="L538" s="12"/>
      <c r="Z538" s="12"/>
      <c r="AG538" s="10" t="str">
        <f t="shared" si="42"/>
        <v/>
      </c>
      <c r="AH538" s="10" t="str">
        <f t="shared" si="40"/>
        <v/>
      </c>
      <c r="AI538" s="10" t="str">
        <f>IF(A538&lt;&gt;"",IF(U538="Abu Dhabi", VLOOKUP('Active List'!AG538,Parameters!$B$3:$C$6,2,1), VLOOKUP('Active List'!AG538,Parameters!$B$8:$C$15,2,1)), "")</f>
        <v/>
      </c>
      <c r="AJ538" s="10" t="str">
        <f t="shared" si="41"/>
        <v/>
      </c>
      <c r="AK538" s="10" t="str">
        <f t="shared" si="43"/>
        <v/>
      </c>
      <c r="AL538" s="10" t="str">
        <f t="shared" si="44"/>
        <v/>
      </c>
    </row>
    <row r="539" spans="4:38">
      <c r="D539" s="12"/>
      <c r="E539" s="12"/>
      <c r="F539" s="12"/>
      <c r="L539" s="12"/>
      <c r="Z539" s="12"/>
      <c r="AG539" s="10" t="str">
        <f t="shared" si="42"/>
        <v/>
      </c>
      <c r="AH539" s="10" t="str">
        <f t="shared" si="40"/>
        <v/>
      </c>
      <c r="AI539" s="10" t="str">
        <f>IF(A539&lt;&gt;"",IF(U539="Abu Dhabi", VLOOKUP('Active List'!AG539,Parameters!$B$3:$C$6,2,1), VLOOKUP('Active List'!AG539,Parameters!$B$8:$C$15,2,1)), "")</f>
        <v/>
      </c>
      <c r="AJ539" s="10" t="str">
        <f t="shared" si="41"/>
        <v/>
      </c>
      <c r="AK539" s="10" t="str">
        <f t="shared" si="43"/>
        <v/>
      </c>
      <c r="AL539" s="10" t="str">
        <f t="shared" si="44"/>
        <v/>
      </c>
    </row>
    <row r="540" spans="4:38">
      <c r="D540" s="12"/>
      <c r="E540" s="12"/>
      <c r="F540" s="12"/>
      <c r="L540" s="12"/>
      <c r="Z540" s="12"/>
      <c r="AG540" s="10" t="str">
        <f t="shared" si="42"/>
        <v/>
      </c>
      <c r="AH540" s="10" t="str">
        <f t="shared" si="40"/>
        <v/>
      </c>
      <c r="AI540" s="10" t="str">
        <f>IF(A540&lt;&gt;"",IF(U540="Abu Dhabi", VLOOKUP('Active List'!AG540,Parameters!$B$3:$C$6,2,1), VLOOKUP('Active List'!AG540,Parameters!$B$8:$C$15,2,1)), "")</f>
        <v/>
      </c>
      <c r="AJ540" s="10" t="str">
        <f t="shared" si="41"/>
        <v/>
      </c>
      <c r="AK540" s="10" t="str">
        <f t="shared" si="43"/>
        <v/>
      </c>
      <c r="AL540" s="10" t="str">
        <f t="shared" si="44"/>
        <v/>
      </c>
    </row>
    <row r="541" spans="4:38">
      <c r="D541" s="12"/>
      <c r="E541" s="12"/>
      <c r="F541" s="12"/>
      <c r="L541" s="12"/>
      <c r="Z541" s="12"/>
      <c r="AG541" s="10" t="str">
        <f t="shared" si="42"/>
        <v/>
      </c>
      <c r="AH541" s="10" t="str">
        <f t="shared" si="40"/>
        <v/>
      </c>
      <c r="AI541" s="10" t="str">
        <f>IF(A541&lt;&gt;"",IF(U541="Abu Dhabi", VLOOKUP('Active List'!AG541,Parameters!$B$3:$C$6,2,1), VLOOKUP('Active List'!AG541,Parameters!$B$8:$C$15,2,1)), "")</f>
        <v/>
      </c>
      <c r="AJ541" s="10" t="str">
        <f t="shared" si="41"/>
        <v/>
      </c>
      <c r="AK541" s="10" t="str">
        <f t="shared" si="43"/>
        <v/>
      </c>
      <c r="AL541" s="10" t="str">
        <f t="shared" si="44"/>
        <v/>
      </c>
    </row>
    <row r="542" spans="4:38">
      <c r="D542" s="12"/>
      <c r="E542" s="12"/>
      <c r="F542" s="12"/>
      <c r="L542" s="12"/>
      <c r="Z542" s="12"/>
      <c r="AG542" s="10" t="str">
        <f t="shared" si="42"/>
        <v/>
      </c>
      <c r="AH542" s="10" t="str">
        <f t="shared" si="40"/>
        <v/>
      </c>
      <c r="AI542" s="10" t="str">
        <f>IF(A542&lt;&gt;"",IF(U542="Abu Dhabi", VLOOKUP('Active List'!AG542,Parameters!$B$3:$C$6,2,1), VLOOKUP('Active List'!AG542,Parameters!$B$8:$C$15,2,1)), "")</f>
        <v/>
      </c>
      <c r="AJ542" s="10" t="str">
        <f t="shared" si="41"/>
        <v/>
      </c>
      <c r="AK542" s="10" t="str">
        <f t="shared" si="43"/>
        <v/>
      </c>
      <c r="AL542" s="10" t="str">
        <f t="shared" si="44"/>
        <v/>
      </c>
    </row>
    <row r="543" spans="4:38">
      <c r="D543" s="12"/>
      <c r="E543" s="12"/>
      <c r="F543" s="12"/>
      <c r="L543" s="12"/>
      <c r="Z543" s="12"/>
      <c r="AG543" s="10" t="str">
        <f t="shared" si="42"/>
        <v/>
      </c>
      <c r="AH543" s="10" t="str">
        <f t="shared" si="40"/>
        <v/>
      </c>
      <c r="AI543" s="10" t="str">
        <f>IF(A543&lt;&gt;"",IF(U543="Abu Dhabi", VLOOKUP('Active List'!AG543,Parameters!$B$3:$C$6,2,1), VLOOKUP('Active List'!AG543,Parameters!$B$8:$C$15,2,1)), "")</f>
        <v/>
      </c>
      <c r="AJ543" s="10" t="str">
        <f t="shared" si="41"/>
        <v/>
      </c>
      <c r="AK543" s="10" t="str">
        <f t="shared" si="43"/>
        <v/>
      </c>
      <c r="AL543" s="10" t="str">
        <f t="shared" si="44"/>
        <v/>
      </c>
    </row>
    <row r="544" spans="4:38">
      <c r="D544" s="12"/>
      <c r="E544" s="12"/>
      <c r="F544" s="12"/>
      <c r="L544" s="12"/>
      <c r="Z544" s="12"/>
      <c r="AG544" s="10" t="str">
        <f t="shared" si="42"/>
        <v/>
      </c>
      <c r="AH544" s="10" t="str">
        <f t="shared" si="40"/>
        <v/>
      </c>
      <c r="AI544" s="10" t="str">
        <f>IF(A544&lt;&gt;"",IF(U544="Abu Dhabi", VLOOKUP('Active List'!AG544,Parameters!$B$3:$C$6,2,1), VLOOKUP('Active List'!AG544,Parameters!$B$8:$C$15,2,1)), "")</f>
        <v/>
      </c>
      <c r="AJ544" s="10" t="str">
        <f t="shared" si="41"/>
        <v/>
      </c>
      <c r="AK544" s="10" t="str">
        <f t="shared" si="43"/>
        <v/>
      </c>
      <c r="AL544" s="10" t="str">
        <f t="shared" si="44"/>
        <v/>
      </c>
    </row>
    <row r="545" spans="4:38">
      <c r="D545" s="12"/>
      <c r="E545" s="12"/>
      <c r="F545" s="12"/>
      <c r="L545" s="12"/>
      <c r="Z545" s="12"/>
      <c r="AG545" s="10" t="str">
        <f t="shared" si="42"/>
        <v/>
      </c>
      <c r="AH545" s="10" t="str">
        <f t="shared" si="40"/>
        <v/>
      </c>
      <c r="AI545" s="10" t="str">
        <f>IF(A545&lt;&gt;"",IF(U545="Abu Dhabi", VLOOKUP('Active List'!AG545,Parameters!$B$3:$C$6,2,1), VLOOKUP('Active List'!AG545,Parameters!$B$8:$C$15,2,1)), "")</f>
        <v/>
      </c>
      <c r="AJ545" s="10" t="str">
        <f t="shared" si="41"/>
        <v/>
      </c>
      <c r="AK545" s="10" t="str">
        <f t="shared" si="43"/>
        <v/>
      </c>
      <c r="AL545" s="10" t="str">
        <f t="shared" si="44"/>
        <v/>
      </c>
    </row>
    <row r="546" spans="4:38">
      <c r="D546" s="12"/>
      <c r="E546" s="12"/>
      <c r="F546" s="12"/>
      <c r="L546" s="12"/>
      <c r="Z546" s="12"/>
      <c r="AG546" s="10" t="str">
        <f t="shared" si="42"/>
        <v/>
      </c>
      <c r="AH546" s="10" t="str">
        <f t="shared" si="40"/>
        <v/>
      </c>
      <c r="AI546" s="10" t="str">
        <f>IF(A546&lt;&gt;"",IF(U546="Abu Dhabi", VLOOKUP('Active List'!AG546,Parameters!$B$3:$C$6,2,1), VLOOKUP('Active List'!AG546,Parameters!$B$8:$C$15,2,1)), "")</f>
        <v/>
      </c>
      <c r="AJ546" s="10" t="str">
        <f t="shared" si="41"/>
        <v/>
      </c>
      <c r="AK546" s="10" t="str">
        <f t="shared" si="43"/>
        <v/>
      </c>
      <c r="AL546" s="10" t="str">
        <f t="shared" si="44"/>
        <v/>
      </c>
    </row>
    <row r="547" spans="4:38">
      <c r="D547" s="12"/>
      <c r="E547" s="12"/>
      <c r="F547" s="12"/>
      <c r="L547" s="12"/>
      <c r="Z547" s="12"/>
      <c r="AG547" s="10" t="str">
        <f t="shared" si="42"/>
        <v/>
      </c>
      <c r="AH547" s="10" t="str">
        <f t="shared" si="40"/>
        <v/>
      </c>
      <c r="AI547" s="10" t="str">
        <f>IF(A547&lt;&gt;"",IF(U547="Abu Dhabi", VLOOKUP('Active List'!AG547,Parameters!$B$3:$C$6,2,1), VLOOKUP('Active List'!AG547,Parameters!$B$8:$C$15,2,1)), "")</f>
        <v/>
      </c>
      <c r="AJ547" s="10" t="str">
        <f t="shared" si="41"/>
        <v/>
      </c>
      <c r="AK547" s="10" t="str">
        <f t="shared" si="43"/>
        <v/>
      </c>
      <c r="AL547" s="10" t="str">
        <f t="shared" si="44"/>
        <v/>
      </c>
    </row>
    <row r="548" spans="4:38">
      <c r="D548" s="12"/>
      <c r="E548" s="12"/>
      <c r="F548" s="12"/>
      <c r="L548" s="12"/>
      <c r="Z548" s="12"/>
      <c r="AG548" s="10" t="str">
        <f t="shared" si="42"/>
        <v/>
      </c>
      <c r="AH548" s="10" t="str">
        <f t="shared" si="40"/>
        <v/>
      </c>
      <c r="AI548" s="10" t="str">
        <f>IF(A548&lt;&gt;"",IF(U548="Abu Dhabi", VLOOKUP('Active List'!AG548,Parameters!$B$3:$C$6,2,1), VLOOKUP('Active List'!AG548,Parameters!$B$8:$C$15,2,1)), "")</f>
        <v/>
      </c>
      <c r="AJ548" s="10" t="str">
        <f t="shared" si="41"/>
        <v/>
      </c>
      <c r="AK548" s="10" t="str">
        <f t="shared" si="43"/>
        <v/>
      </c>
      <c r="AL548" s="10" t="str">
        <f t="shared" si="44"/>
        <v/>
      </c>
    </row>
    <row r="549" spans="4:38">
      <c r="D549" s="12"/>
      <c r="E549" s="12"/>
      <c r="F549" s="12"/>
      <c r="L549" s="12"/>
      <c r="Z549" s="12"/>
      <c r="AG549" s="10" t="str">
        <f t="shared" si="42"/>
        <v/>
      </c>
      <c r="AH549" s="10" t="str">
        <f t="shared" si="40"/>
        <v/>
      </c>
      <c r="AI549" s="10" t="str">
        <f>IF(A549&lt;&gt;"",IF(U549="Abu Dhabi", VLOOKUP('Active List'!AG549,Parameters!$B$3:$C$6,2,1), VLOOKUP('Active List'!AG549,Parameters!$B$8:$C$15,2,1)), "")</f>
        <v/>
      </c>
      <c r="AJ549" s="10" t="str">
        <f t="shared" si="41"/>
        <v/>
      </c>
      <c r="AK549" s="10" t="str">
        <f t="shared" si="43"/>
        <v/>
      </c>
      <c r="AL549" s="10" t="str">
        <f t="shared" si="44"/>
        <v/>
      </c>
    </row>
    <row r="550" spans="4:38">
      <c r="D550" s="12"/>
      <c r="E550" s="12"/>
      <c r="F550" s="12"/>
      <c r="L550" s="12"/>
      <c r="Z550" s="12"/>
      <c r="AG550" s="10" t="str">
        <f t="shared" si="42"/>
        <v/>
      </c>
      <c r="AH550" s="10" t="str">
        <f t="shared" si="40"/>
        <v/>
      </c>
      <c r="AI550" s="10" t="str">
        <f>IF(A550&lt;&gt;"",IF(U550="Abu Dhabi", VLOOKUP('Active List'!AG550,Parameters!$B$3:$C$6,2,1), VLOOKUP('Active List'!AG550,Parameters!$B$8:$C$15,2,1)), "")</f>
        <v/>
      </c>
      <c r="AJ550" s="10" t="str">
        <f t="shared" si="41"/>
        <v/>
      </c>
      <c r="AK550" s="10" t="str">
        <f t="shared" si="43"/>
        <v/>
      </c>
      <c r="AL550" s="10" t="str">
        <f t="shared" si="44"/>
        <v/>
      </c>
    </row>
    <row r="551" spans="4:38">
      <c r="D551" s="12"/>
      <c r="E551" s="12"/>
      <c r="F551" s="12"/>
      <c r="L551" s="12"/>
      <c r="Z551" s="12"/>
      <c r="AG551" s="10" t="str">
        <f t="shared" si="42"/>
        <v/>
      </c>
      <c r="AH551" s="10" t="str">
        <f t="shared" si="40"/>
        <v/>
      </c>
      <c r="AI551" s="10" t="str">
        <f>IF(A551&lt;&gt;"",IF(U551="Abu Dhabi", VLOOKUP('Active List'!AG551,Parameters!$B$3:$C$6,2,1), VLOOKUP('Active List'!AG551,Parameters!$B$8:$C$15,2,1)), "")</f>
        <v/>
      </c>
      <c r="AJ551" s="10" t="str">
        <f t="shared" si="41"/>
        <v/>
      </c>
      <c r="AK551" s="10" t="str">
        <f t="shared" si="43"/>
        <v/>
      </c>
      <c r="AL551" s="10" t="str">
        <f t="shared" si="44"/>
        <v/>
      </c>
    </row>
    <row r="552" spans="4:38">
      <c r="D552" s="12"/>
      <c r="E552" s="12"/>
      <c r="F552" s="12"/>
      <c r="L552" s="12"/>
      <c r="Z552" s="12"/>
      <c r="AG552" s="10" t="str">
        <f t="shared" si="42"/>
        <v/>
      </c>
      <c r="AH552" s="10" t="str">
        <f t="shared" si="40"/>
        <v/>
      </c>
      <c r="AI552" s="10" t="str">
        <f>IF(A552&lt;&gt;"",IF(U552="Abu Dhabi", VLOOKUP('Active List'!AG552,Parameters!$B$3:$C$6,2,1), VLOOKUP('Active List'!AG552,Parameters!$B$8:$C$15,2,1)), "")</f>
        <v/>
      </c>
      <c r="AJ552" s="10" t="str">
        <f t="shared" si="41"/>
        <v/>
      </c>
      <c r="AK552" s="10" t="str">
        <f t="shared" si="43"/>
        <v/>
      </c>
      <c r="AL552" s="10" t="str">
        <f t="shared" si="44"/>
        <v/>
      </c>
    </row>
    <row r="553" spans="4:38">
      <c r="D553" s="12"/>
      <c r="E553" s="12"/>
      <c r="F553" s="12"/>
      <c r="L553" s="12"/>
      <c r="Z553" s="12"/>
      <c r="AG553" s="10" t="str">
        <f t="shared" si="42"/>
        <v/>
      </c>
      <c r="AH553" s="10" t="str">
        <f t="shared" si="40"/>
        <v/>
      </c>
      <c r="AI553" s="10" t="str">
        <f>IF(A553&lt;&gt;"",IF(U553="Abu Dhabi", VLOOKUP('Active List'!AG553,Parameters!$B$3:$C$6,2,1), VLOOKUP('Active List'!AG553,Parameters!$B$8:$C$15,2,1)), "")</f>
        <v/>
      </c>
      <c r="AJ553" s="10" t="str">
        <f t="shared" si="41"/>
        <v/>
      </c>
      <c r="AK553" s="10" t="str">
        <f t="shared" si="43"/>
        <v/>
      </c>
      <c r="AL553" s="10" t="str">
        <f t="shared" si="44"/>
        <v/>
      </c>
    </row>
    <row r="554" spans="4:38">
      <c r="D554" s="12"/>
      <c r="E554" s="12"/>
      <c r="F554" s="12"/>
      <c r="L554" s="12"/>
      <c r="Z554" s="12"/>
      <c r="AG554" s="10" t="str">
        <f t="shared" si="42"/>
        <v/>
      </c>
      <c r="AH554" s="10" t="str">
        <f t="shared" si="40"/>
        <v/>
      </c>
      <c r="AI554" s="10" t="str">
        <f>IF(A554&lt;&gt;"",IF(U554="Abu Dhabi", VLOOKUP('Active List'!AG554,Parameters!$B$3:$C$6,2,1), VLOOKUP('Active List'!AG554,Parameters!$B$8:$C$15,2,1)), "")</f>
        <v/>
      </c>
      <c r="AJ554" s="10" t="str">
        <f t="shared" si="41"/>
        <v/>
      </c>
      <c r="AK554" s="10" t="str">
        <f t="shared" si="43"/>
        <v/>
      </c>
      <c r="AL554" s="10" t="str">
        <f t="shared" si="44"/>
        <v/>
      </c>
    </row>
    <row r="555" spans="4:38">
      <c r="D555" s="12"/>
      <c r="E555" s="12"/>
      <c r="F555" s="12"/>
      <c r="L555" s="12"/>
      <c r="Z555" s="12"/>
      <c r="AG555" s="10" t="str">
        <f t="shared" si="42"/>
        <v/>
      </c>
      <c r="AH555" s="10" t="str">
        <f t="shared" si="40"/>
        <v/>
      </c>
      <c r="AI555" s="10" t="str">
        <f>IF(A555&lt;&gt;"",IF(U555="Abu Dhabi", VLOOKUP('Active List'!AG555,Parameters!$B$3:$C$6,2,1), VLOOKUP('Active List'!AG555,Parameters!$B$8:$C$15,2,1)), "")</f>
        <v/>
      </c>
      <c r="AJ555" s="10" t="str">
        <f t="shared" si="41"/>
        <v/>
      </c>
      <c r="AK555" s="10" t="str">
        <f t="shared" si="43"/>
        <v/>
      </c>
      <c r="AL555" s="10" t="str">
        <f t="shared" si="44"/>
        <v/>
      </c>
    </row>
    <row r="556" spans="4:38">
      <c r="D556" s="12"/>
      <c r="E556" s="12"/>
      <c r="F556" s="12"/>
      <c r="L556" s="12"/>
      <c r="Z556" s="12"/>
      <c r="AG556" s="10" t="str">
        <f t="shared" si="42"/>
        <v/>
      </c>
      <c r="AH556" s="10" t="str">
        <f t="shared" si="40"/>
        <v/>
      </c>
      <c r="AI556" s="10" t="str">
        <f>IF(A556&lt;&gt;"",IF(U556="Abu Dhabi", VLOOKUP('Active List'!AG556,Parameters!$B$3:$C$6,2,1), VLOOKUP('Active List'!AG556,Parameters!$B$8:$C$15,2,1)), "")</f>
        <v/>
      </c>
      <c r="AJ556" s="10" t="str">
        <f t="shared" si="41"/>
        <v/>
      </c>
      <c r="AK556" s="10" t="str">
        <f t="shared" si="43"/>
        <v/>
      </c>
      <c r="AL556" s="10" t="str">
        <f t="shared" si="44"/>
        <v/>
      </c>
    </row>
    <row r="557" spans="4:38">
      <c r="D557" s="12"/>
      <c r="E557" s="12"/>
      <c r="F557" s="12"/>
      <c r="L557" s="12"/>
      <c r="Z557" s="12"/>
      <c r="AG557" s="10" t="str">
        <f t="shared" si="42"/>
        <v/>
      </c>
      <c r="AH557" s="10" t="str">
        <f t="shared" si="40"/>
        <v/>
      </c>
      <c r="AI557" s="10" t="str">
        <f>IF(A557&lt;&gt;"",IF(U557="Abu Dhabi", VLOOKUP('Active List'!AG557,Parameters!$B$3:$C$6,2,1), VLOOKUP('Active List'!AG557,Parameters!$B$8:$C$15,2,1)), "")</f>
        <v/>
      </c>
      <c r="AJ557" s="10" t="str">
        <f t="shared" si="41"/>
        <v/>
      </c>
      <c r="AK557" s="10" t="str">
        <f t="shared" si="43"/>
        <v/>
      </c>
      <c r="AL557" s="10" t="str">
        <f t="shared" si="44"/>
        <v/>
      </c>
    </row>
    <row r="558" spans="4:38">
      <c r="D558" s="12"/>
      <c r="E558" s="12"/>
      <c r="F558" s="12"/>
      <c r="L558" s="12"/>
      <c r="Z558" s="12"/>
      <c r="AG558" s="10" t="str">
        <f t="shared" si="42"/>
        <v/>
      </c>
      <c r="AH558" s="10" t="str">
        <f t="shared" si="40"/>
        <v/>
      </c>
      <c r="AI558" s="10" t="str">
        <f>IF(A558&lt;&gt;"",IF(U558="Abu Dhabi", VLOOKUP('Active List'!AG558,Parameters!$B$3:$C$6,2,1), VLOOKUP('Active List'!AG558,Parameters!$B$8:$C$15,2,1)), "")</f>
        <v/>
      </c>
      <c r="AJ558" s="10" t="str">
        <f t="shared" si="41"/>
        <v/>
      </c>
      <c r="AK558" s="10" t="str">
        <f t="shared" si="43"/>
        <v/>
      </c>
      <c r="AL558" s="10" t="str">
        <f t="shared" si="44"/>
        <v/>
      </c>
    </row>
    <row r="559" spans="4:38">
      <c r="D559" s="12"/>
      <c r="E559" s="12"/>
      <c r="F559" s="12"/>
      <c r="L559" s="12"/>
      <c r="Z559" s="12"/>
      <c r="AG559" s="10" t="str">
        <f t="shared" si="42"/>
        <v/>
      </c>
      <c r="AH559" s="10" t="str">
        <f t="shared" si="40"/>
        <v/>
      </c>
      <c r="AI559" s="10" t="str">
        <f>IF(A559&lt;&gt;"",IF(U559="Abu Dhabi", VLOOKUP('Active List'!AG559,Parameters!$B$3:$C$6,2,1), VLOOKUP('Active List'!AG559,Parameters!$B$8:$C$15,2,1)), "")</f>
        <v/>
      </c>
      <c r="AJ559" s="10" t="str">
        <f t="shared" si="41"/>
        <v/>
      </c>
      <c r="AK559" s="10" t="str">
        <f t="shared" si="43"/>
        <v/>
      </c>
      <c r="AL559" s="10" t="str">
        <f t="shared" si="44"/>
        <v/>
      </c>
    </row>
    <row r="560" spans="4:38">
      <c r="D560" s="12"/>
      <c r="E560" s="12"/>
      <c r="F560" s="12"/>
      <c r="L560" s="12"/>
      <c r="Z560" s="12"/>
      <c r="AG560" s="10" t="str">
        <f t="shared" si="42"/>
        <v/>
      </c>
      <c r="AH560" s="10" t="str">
        <f t="shared" si="40"/>
        <v/>
      </c>
      <c r="AI560" s="10" t="str">
        <f>IF(A560&lt;&gt;"",IF(U560="Abu Dhabi", VLOOKUP('Active List'!AG560,Parameters!$B$3:$C$6,2,1), VLOOKUP('Active List'!AG560,Parameters!$B$8:$C$15,2,1)), "")</f>
        <v/>
      </c>
      <c r="AJ560" s="10" t="str">
        <f t="shared" si="41"/>
        <v/>
      </c>
      <c r="AK560" s="10" t="str">
        <f t="shared" si="43"/>
        <v/>
      </c>
      <c r="AL560" s="10" t="str">
        <f t="shared" si="44"/>
        <v/>
      </c>
    </row>
    <row r="561" spans="4:38">
      <c r="D561" s="12"/>
      <c r="E561" s="12"/>
      <c r="F561" s="12"/>
      <c r="L561" s="12"/>
      <c r="Z561" s="12"/>
      <c r="AG561" s="10" t="str">
        <f t="shared" si="42"/>
        <v/>
      </c>
      <c r="AH561" s="10" t="str">
        <f t="shared" si="40"/>
        <v/>
      </c>
      <c r="AI561" s="10" t="str">
        <f>IF(A561&lt;&gt;"",IF(U561="Abu Dhabi", VLOOKUP('Active List'!AG561,Parameters!$B$3:$C$6,2,1), VLOOKUP('Active List'!AG561,Parameters!$B$8:$C$15,2,1)), "")</f>
        <v/>
      </c>
      <c r="AJ561" s="10" t="str">
        <f t="shared" si="41"/>
        <v/>
      </c>
      <c r="AK561" s="10" t="str">
        <f t="shared" si="43"/>
        <v/>
      </c>
      <c r="AL561" s="10" t="str">
        <f t="shared" si="44"/>
        <v/>
      </c>
    </row>
    <row r="562" spans="4:38">
      <c r="D562" s="12"/>
      <c r="E562" s="12"/>
      <c r="F562" s="12"/>
      <c r="L562" s="12"/>
      <c r="Z562" s="12"/>
      <c r="AG562" s="10" t="str">
        <f t="shared" si="42"/>
        <v/>
      </c>
      <c r="AH562" s="10" t="str">
        <f t="shared" si="40"/>
        <v/>
      </c>
      <c r="AI562" s="10" t="str">
        <f>IF(A562&lt;&gt;"",IF(U562="Abu Dhabi", VLOOKUP('Active List'!AG562,Parameters!$B$3:$C$6,2,1), VLOOKUP('Active List'!AG562,Parameters!$B$8:$C$15,2,1)), "")</f>
        <v/>
      </c>
      <c r="AJ562" s="10" t="str">
        <f t="shared" si="41"/>
        <v/>
      </c>
      <c r="AK562" s="10" t="str">
        <f t="shared" si="43"/>
        <v/>
      </c>
      <c r="AL562" s="10" t="str">
        <f t="shared" si="44"/>
        <v/>
      </c>
    </row>
    <row r="563" spans="4:38">
      <c r="D563" s="12"/>
      <c r="E563" s="12"/>
      <c r="F563" s="12"/>
      <c r="L563" s="12"/>
      <c r="Z563" s="12"/>
      <c r="AG563" s="10" t="str">
        <f t="shared" si="42"/>
        <v/>
      </c>
      <c r="AH563" s="10" t="str">
        <f t="shared" si="40"/>
        <v/>
      </c>
      <c r="AI563" s="10" t="str">
        <f>IF(A563&lt;&gt;"",IF(U563="Abu Dhabi", VLOOKUP('Active List'!AG563,Parameters!$B$3:$C$6,2,1), VLOOKUP('Active List'!AG563,Parameters!$B$8:$C$15,2,1)), "")</f>
        <v/>
      </c>
      <c r="AJ563" s="10" t="str">
        <f t="shared" si="41"/>
        <v/>
      </c>
      <c r="AK563" s="10" t="str">
        <f t="shared" si="43"/>
        <v/>
      </c>
      <c r="AL563" s="10" t="str">
        <f t="shared" si="44"/>
        <v/>
      </c>
    </row>
    <row r="564" spans="4:38">
      <c r="D564" s="12"/>
      <c r="E564" s="12"/>
      <c r="F564" s="12"/>
      <c r="L564" s="12"/>
      <c r="Z564" s="12"/>
      <c r="AG564" s="10" t="str">
        <f t="shared" si="42"/>
        <v/>
      </c>
      <c r="AH564" s="10" t="str">
        <f t="shared" si="40"/>
        <v/>
      </c>
      <c r="AI564" s="10" t="str">
        <f>IF(A564&lt;&gt;"",IF(U564="Abu Dhabi", VLOOKUP('Active List'!AG564,Parameters!$B$3:$C$6,2,1), VLOOKUP('Active List'!AG564,Parameters!$B$8:$C$15,2,1)), "")</f>
        <v/>
      </c>
      <c r="AJ564" s="10" t="str">
        <f t="shared" si="41"/>
        <v/>
      </c>
      <c r="AK564" s="10" t="str">
        <f t="shared" si="43"/>
        <v/>
      </c>
      <c r="AL564" s="10" t="str">
        <f t="shared" si="44"/>
        <v/>
      </c>
    </row>
    <row r="565" spans="4:38">
      <c r="D565" s="12"/>
      <c r="E565" s="12"/>
      <c r="F565" s="12"/>
      <c r="L565" s="12"/>
      <c r="Z565" s="12"/>
      <c r="AG565" s="10" t="str">
        <f t="shared" si="42"/>
        <v/>
      </c>
      <c r="AH565" s="10" t="str">
        <f t="shared" si="40"/>
        <v/>
      </c>
      <c r="AI565" s="10" t="str">
        <f>IF(A565&lt;&gt;"",IF(U565="Abu Dhabi", VLOOKUP('Active List'!AG565,Parameters!$B$3:$C$6,2,1), VLOOKUP('Active List'!AG565,Parameters!$B$8:$C$15,2,1)), "")</f>
        <v/>
      </c>
      <c r="AJ565" s="10" t="str">
        <f t="shared" si="41"/>
        <v/>
      </c>
      <c r="AK565" s="10" t="str">
        <f t="shared" si="43"/>
        <v/>
      </c>
      <c r="AL565" s="10" t="str">
        <f t="shared" si="44"/>
        <v/>
      </c>
    </row>
    <row r="566" spans="4:38">
      <c r="D566" s="12"/>
      <c r="E566" s="12"/>
      <c r="F566" s="12"/>
      <c r="L566" s="12"/>
      <c r="Z566" s="12"/>
      <c r="AG566" s="10" t="str">
        <f t="shared" si="42"/>
        <v/>
      </c>
      <c r="AH566" s="10" t="str">
        <f t="shared" si="40"/>
        <v/>
      </c>
      <c r="AI566" s="10" t="str">
        <f>IF(A566&lt;&gt;"",IF(U566="Abu Dhabi", VLOOKUP('Active List'!AG566,Parameters!$B$3:$C$6,2,1), VLOOKUP('Active List'!AG566,Parameters!$B$8:$C$15,2,1)), "")</f>
        <v/>
      </c>
      <c r="AJ566" s="10" t="str">
        <f t="shared" si="41"/>
        <v/>
      </c>
      <c r="AK566" s="10" t="str">
        <f t="shared" si="43"/>
        <v/>
      </c>
      <c r="AL566" s="10" t="str">
        <f t="shared" si="44"/>
        <v/>
      </c>
    </row>
    <row r="567" spans="4:38">
      <c r="D567" s="12"/>
      <c r="E567" s="12"/>
      <c r="F567" s="12"/>
      <c r="L567" s="12"/>
      <c r="Z567" s="12"/>
      <c r="AG567" s="10" t="str">
        <f t="shared" si="42"/>
        <v/>
      </c>
      <c r="AH567" s="10" t="str">
        <f t="shared" si="40"/>
        <v/>
      </c>
      <c r="AI567" s="10" t="str">
        <f>IF(A567&lt;&gt;"",IF(U567="Abu Dhabi", VLOOKUP('Active List'!AG567,Parameters!$B$3:$C$6,2,1), VLOOKUP('Active List'!AG567,Parameters!$B$8:$C$15,2,1)), "")</f>
        <v/>
      </c>
      <c r="AJ567" s="10" t="str">
        <f t="shared" si="41"/>
        <v/>
      </c>
      <c r="AK567" s="10" t="str">
        <f t="shared" si="43"/>
        <v/>
      </c>
      <c r="AL567" s="10" t="str">
        <f t="shared" si="44"/>
        <v/>
      </c>
    </row>
    <row r="568" spans="4:38">
      <c r="D568" s="12"/>
      <c r="E568" s="12"/>
      <c r="F568" s="12"/>
      <c r="L568" s="12"/>
      <c r="Z568" s="12"/>
      <c r="AG568" s="10" t="str">
        <f t="shared" si="42"/>
        <v/>
      </c>
      <c r="AH568" s="10" t="str">
        <f t="shared" si="40"/>
        <v/>
      </c>
      <c r="AI568" s="10" t="str">
        <f>IF(A568&lt;&gt;"",IF(U568="Abu Dhabi", VLOOKUP('Active List'!AG568,Parameters!$B$3:$C$6,2,1), VLOOKUP('Active List'!AG568,Parameters!$B$8:$C$15,2,1)), "")</f>
        <v/>
      </c>
      <c r="AJ568" s="10" t="str">
        <f t="shared" si="41"/>
        <v/>
      </c>
      <c r="AK568" s="10" t="str">
        <f t="shared" si="43"/>
        <v/>
      </c>
      <c r="AL568" s="10" t="str">
        <f t="shared" si="44"/>
        <v/>
      </c>
    </row>
    <row r="569" spans="4:38">
      <c r="D569" s="12"/>
      <c r="E569" s="12"/>
      <c r="F569" s="12"/>
      <c r="L569" s="12"/>
      <c r="Z569" s="12"/>
      <c r="AG569" s="10" t="str">
        <f t="shared" si="42"/>
        <v/>
      </c>
      <c r="AH569" s="10" t="str">
        <f t="shared" si="40"/>
        <v/>
      </c>
      <c r="AI569" s="10" t="str">
        <f>IF(A569&lt;&gt;"",IF(U569="Abu Dhabi", VLOOKUP('Active List'!AG569,Parameters!$B$3:$C$6,2,1), VLOOKUP('Active List'!AG569,Parameters!$B$8:$C$15,2,1)), "")</f>
        <v/>
      </c>
      <c r="AJ569" s="10" t="str">
        <f t="shared" si="41"/>
        <v/>
      </c>
      <c r="AK569" s="10" t="str">
        <f t="shared" si="43"/>
        <v/>
      </c>
      <c r="AL569" s="10" t="str">
        <f t="shared" si="44"/>
        <v/>
      </c>
    </row>
    <row r="570" spans="4:38">
      <c r="D570" s="12"/>
      <c r="E570" s="12"/>
      <c r="F570" s="12"/>
      <c r="L570" s="12"/>
      <c r="Z570" s="12"/>
      <c r="AG570" s="10" t="str">
        <f t="shared" si="42"/>
        <v/>
      </c>
      <c r="AH570" s="10" t="str">
        <f t="shared" si="40"/>
        <v/>
      </c>
      <c r="AI570" s="10" t="str">
        <f>IF(A570&lt;&gt;"",IF(U570="Abu Dhabi", VLOOKUP('Active List'!AG570,Parameters!$B$3:$C$6,2,1), VLOOKUP('Active List'!AG570,Parameters!$B$8:$C$15,2,1)), "")</f>
        <v/>
      </c>
      <c r="AJ570" s="10" t="str">
        <f t="shared" si="41"/>
        <v/>
      </c>
      <c r="AK570" s="10" t="str">
        <f t="shared" si="43"/>
        <v/>
      </c>
      <c r="AL570" s="10" t="str">
        <f t="shared" si="44"/>
        <v/>
      </c>
    </row>
    <row r="571" spans="4:38">
      <c r="D571" s="12"/>
      <c r="E571" s="12"/>
      <c r="F571" s="12"/>
      <c r="L571" s="12"/>
      <c r="Z571" s="12"/>
      <c r="AG571" s="10" t="str">
        <f t="shared" si="42"/>
        <v/>
      </c>
      <c r="AH571" s="10" t="str">
        <f t="shared" si="40"/>
        <v/>
      </c>
      <c r="AI571" s="10" t="str">
        <f>IF(A571&lt;&gt;"",IF(U571="Abu Dhabi", VLOOKUP('Active List'!AG571,Parameters!$B$3:$C$6,2,1), VLOOKUP('Active List'!AG571,Parameters!$B$8:$C$15,2,1)), "")</f>
        <v/>
      </c>
      <c r="AJ571" s="10" t="str">
        <f t="shared" si="41"/>
        <v/>
      </c>
      <c r="AK571" s="10" t="str">
        <f t="shared" si="43"/>
        <v/>
      </c>
      <c r="AL571" s="10" t="str">
        <f t="shared" si="44"/>
        <v/>
      </c>
    </row>
    <row r="572" spans="4:38">
      <c r="D572" s="12"/>
      <c r="E572" s="12"/>
      <c r="F572" s="12"/>
      <c r="L572" s="12"/>
      <c r="Z572" s="12"/>
      <c r="AG572" s="10" t="str">
        <f t="shared" si="42"/>
        <v/>
      </c>
      <c r="AH572" s="10" t="str">
        <f t="shared" si="40"/>
        <v/>
      </c>
      <c r="AI572" s="10" t="str">
        <f>IF(A572&lt;&gt;"",IF(U572="Abu Dhabi", VLOOKUP('Active List'!AG572,Parameters!$B$3:$C$6,2,1), VLOOKUP('Active List'!AG572,Parameters!$B$8:$C$15,2,1)), "")</f>
        <v/>
      </c>
      <c r="AJ572" s="10" t="str">
        <f t="shared" si="41"/>
        <v/>
      </c>
      <c r="AK572" s="10" t="str">
        <f t="shared" si="43"/>
        <v/>
      </c>
      <c r="AL572" s="10" t="str">
        <f t="shared" si="44"/>
        <v/>
      </c>
    </row>
    <row r="573" spans="4:38">
      <c r="D573" s="12"/>
      <c r="E573" s="12"/>
      <c r="F573" s="12"/>
      <c r="L573" s="12"/>
      <c r="Z573" s="12"/>
      <c r="AG573" s="10" t="str">
        <f t="shared" si="42"/>
        <v/>
      </c>
      <c r="AH573" s="10" t="str">
        <f t="shared" si="40"/>
        <v/>
      </c>
      <c r="AI573" s="10" t="str">
        <f>IF(A573&lt;&gt;"",IF(U573="Abu Dhabi", VLOOKUP('Active List'!AG573,Parameters!$B$3:$C$6,2,1), VLOOKUP('Active List'!AG573,Parameters!$B$8:$C$15,2,1)), "")</f>
        <v/>
      </c>
      <c r="AJ573" s="10" t="str">
        <f t="shared" si="41"/>
        <v/>
      </c>
      <c r="AK573" s="10" t="str">
        <f t="shared" si="43"/>
        <v/>
      </c>
      <c r="AL573" s="10" t="str">
        <f t="shared" si="44"/>
        <v/>
      </c>
    </row>
    <row r="574" spans="4:38">
      <c r="D574" s="12"/>
      <c r="E574" s="12"/>
      <c r="F574" s="12"/>
      <c r="L574" s="12"/>
      <c r="Z574" s="12"/>
      <c r="AG574" s="10" t="str">
        <f t="shared" si="42"/>
        <v/>
      </c>
      <c r="AH574" s="10" t="str">
        <f t="shared" si="40"/>
        <v/>
      </c>
      <c r="AI574" s="10" t="str">
        <f>IF(A574&lt;&gt;"",IF(U574="Abu Dhabi", VLOOKUP('Active List'!AG574,Parameters!$B$3:$C$6,2,1), VLOOKUP('Active List'!AG574,Parameters!$B$8:$C$15,2,1)), "")</f>
        <v/>
      </c>
      <c r="AJ574" s="10" t="str">
        <f t="shared" si="41"/>
        <v/>
      </c>
      <c r="AK574" s="10" t="str">
        <f t="shared" si="43"/>
        <v/>
      </c>
      <c r="AL574" s="10" t="str">
        <f t="shared" si="44"/>
        <v/>
      </c>
    </row>
    <row r="575" spans="4:38">
      <c r="D575" s="12"/>
      <c r="E575" s="12"/>
      <c r="F575" s="12"/>
      <c r="L575" s="12"/>
      <c r="Z575" s="12"/>
      <c r="AG575" s="10" t="str">
        <f t="shared" si="42"/>
        <v/>
      </c>
      <c r="AH575" s="10" t="str">
        <f t="shared" si="40"/>
        <v/>
      </c>
      <c r="AI575" s="10" t="str">
        <f>IF(A575&lt;&gt;"",IF(U575="Abu Dhabi", VLOOKUP('Active List'!AG575,Parameters!$B$3:$C$6,2,1), VLOOKUP('Active List'!AG575,Parameters!$B$8:$C$15,2,1)), "")</f>
        <v/>
      </c>
      <c r="AJ575" s="10" t="str">
        <f t="shared" si="41"/>
        <v/>
      </c>
      <c r="AK575" s="10" t="str">
        <f t="shared" si="43"/>
        <v/>
      </c>
      <c r="AL575" s="10" t="str">
        <f t="shared" si="44"/>
        <v/>
      </c>
    </row>
    <row r="576" spans="4:38">
      <c r="D576" s="12"/>
      <c r="E576" s="12"/>
      <c r="F576" s="12"/>
      <c r="L576" s="12"/>
      <c r="Z576" s="12"/>
      <c r="AG576" s="10" t="str">
        <f t="shared" si="42"/>
        <v/>
      </c>
      <c r="AH576" s="10" t="str">
        <f t="shared" si="40"/>
        <v/>
      </c>
      <c r="AI576" s="10" t="str">
        <f>IF(A576&lt;&gt;"",IF(U576="Abu Dhabi", VLOOKUP('Active List'!AG576,Parameters!$B$3:$C$6,2,1), VLOOKUP('Active List'!AG576,Parameters!$B$8:$C$15,2,1)), "")</f>
        <v/>
      </c>
      <c r="AJ576" s="10" t="str">
        <f t="shared" si="41"/>
        <v/>
      </c>
      <c r="AK576" s="10" t="str">
        <f t="shared" si="43"/>
        <v/>
      </c>
      <c r="AL576" s="10" t="str">
        <f t="shared" si="44"/>
        <v/>
      </c>
    </row>
    <row r="577" spans="4:38">
      <c r="D577" s="12"/>
      <c r="E577" s="12"/>
      <c r="F577" s="12"/>
      <c r="L577" s="12"/>
      <c r="Z577" s="12"/>
      <c r="AG577" s="10" t="str">
        <f t="shared" si="42"/>
        <v/>
      </c>
      <c r="AH577" s="10" t="str">
        <f t="shared" si="40"/>
        <v/>
      </c>
      <c r="AI577" s="10" t="str">
        <f>IF(A577&lt;&gt;"",IF(U577="Abu Dhabi", VLOOKUP('Active List'!AG577,Parameters!$B$3:$C$6,2,1), VLOOKUP('Active List'!AG577,Parameters!$B$8:$C$15,2,1)), "")</f>
        <v/>
      </c>
      <c r="AJ577" s="10" t="str">
        <f t="shared" si="41"/>
        <v/>
      </c>
      <c r="AK577" s="10" t="str">
        <f t="shared" si="43"/>
        <v/>
      </c>
      <c r="AL577" s="10" t="str">
        <f t="shared" si="44"/>
        <v/>
      </c>
    </row>
    <row r="578" spans="4:38">
      <c r="D578" s="12"/>
      <c r="E578" s="12"/>
      <c r="F578" s="12"/>
      <c r="L578" s="12"/>
      <c r="Z578" s="12"/>
      <c r="AG578" s="10" t="str">
        <f t="shared" si="42"/>
        <v/>
      </c>
      <c r="AH578" s="10" t="str">
        <f t="shared" ref="AH578:AH641" si="45">IF(A578&lt;&gt;"", IF(U578="Abu Dhabi", IF(P578="Employee", "Employee", "Dependent"), "Employee or Dependent"), "")</f>
        <v/>
      </c>
      <c r="AI578" s="10" t="str">
        <f>IF(A578&lt;&gt;"",IF(U578="Abu Dhabi", VLOOKUP('Active List'!AG578,Parameters!$B$3:$C$6,2,1), VLOOKUP('Active List'!AG578,Parameters!$B$8:$C$15,2,1)), "")</f>
        <v/>
      </c>
      <c r="AJ578" s="10" t="str">
        <f t="shared" ref="AJ578:AJ641" si="46">IF(A578&lt;&gt;"", IF(AND(N578="Female",Q578="Married",AND(AG578&gt;=18,AG578&lt;51)),"Yes","No"), "")</f>
        <v/>
      </c>
      <c r="AK578" s="10" t="str">
        <f t="shared" si="43"/>
        <v/>
      </c>
      <c r="AL578" s="10" t="str">
        <f t="shared" si="44"/>
        <v/>
      </c>
    </row>
    <row r="579" spans="4:38">
      <c r="D579" s="12"/>
      <c r="E579" s="12"/>
      <c r="F579" s="12"/>
      <c r="L579" s="12"/>
      <c r="Z579" s="12"/>
      <c r="AG579" s="10" t="str">
        <f t="shared" ref="AG579:AG642" si="47">IF(A579&lt;&gt;"", (ROUNDDOWN((E579-M579)/365.25,0)),"")</f>
        <v/>
      </c>
      <c r="AH579" s="10" t="str">
        <f t="shared" si="45"/>
        <v/>
      </c>
      <c r="AI579" s="10" t="str">
        <f>IF(A579&lt;&gt;"",IF(U579="Abu Dhabi", VLOOKUP('Active List'!AG579,Parameters!$B$3:$C$6,2,1), VLOOKUP('Active List'!AG579,Parameters!$B$8:$C$15,2,1)), "")</f>
        <v/>
      </c>
      <c r="AJ579" s="10" t="str">
        <f t="shared" si="46"/>
        <v/>
      </c>
      <c r="AK579" s="10" t="str">
        <f t="shared" ref="AK579:AK642" si="48">IF(A579&lt;&gt;"", _xlfn.CONCAT(LEFT(R579,6), IF(U579="Abu Dhabi", "AUH", "DXB OR NE")), "")</f>
        <v/>
      </c>
      <c r="AL579" s="10" t="str">
        <f t="shared" ref="AL579:AL642" si="49">_xlfn.CONCAT(AK579,AH579,AI579)</f>
        <v/>
      </c>
    </row>
    <row r="580" spans="4:38">
      <c r="D580" s="12"/>
      <c r="E580" s="12"/>
      <c r="F580" s="12"/>
      <c r="L580" s="12"/>
      <c r="Z580" s="12"/>
      <c r="AG580" s="10" t="str">
        <f t="shared" si="47"/>
        <v/>
      </c>
      <c r="AH580" s="10" t="str">
        <f t="shared" si="45"/>
        <v/>
      </c>
      <c r="AI580" s="10" t="str">
        <f>IF(A580&lt;&gt;"",IF(U580="Abu Dhabi", VLOOKUP('Active List'!AG580,Parameters!$B$3:$C$6,2,1), VLOOKUP('Active List'!AG580,Parameters!$B$8:$C$15,2,1)), "")</f>
        <v/>
      </c>
      <c r="AJ580" s="10" t="str">
        <f t="shared" si="46"/>
        <v/>
      </c>
      <c r="AK580" s="10" t="str">
        <f t="shared" si="48"/>
        <v/>
      </c>
      <c r="AL580" s="10" t="str">
        <f t="shared" si="49"/>
        <v/>
      </c>
    </row>
    <row r="581" spans="4:38">
      <c r="D581" s="12"/>
      <c r="E581" s="12"/>
      <c r="F581" s="12"/>
      <c r="L581" s="12"/>
      <c r="Z581" s="12"/>
      <c r="AG581" s="10" t="str">
        <f t="shared" si="47"/>
        <v/>
      </c>
      <c r="AH581" s="10" t="str">
        <f t="shared" si="45"/>
        <v/>
      </c>
      <c r="AI581" s="10" t="str">
        <f>IF(A581&lt;&gt;"",IF(U581="Abu Dhabi", VLOOKUP('Active List'!AG581,Parameters!$B$3:$C$6,2,1), VLOOKUP('Active List'!AG581,Parameters!$B$8:$C$15,2,1)), "")</f>
        <v/>
      </c>
      <c r="AJ581" s="10" t="str">
        <f t="shared" si="46"/>
        <v/>
      </c>
      <c r="AK581" s="10" t="str">
        <f t="shared" si="48"/>
        <v/>
      </c>
      <c r="AL581" s="10" t="str">
        <f t="shared" si="49"/>
        <v/>
      </c>
    </row>
    <row r="582" spans="4:38">
      <c r="D582" s="12"/>
      <c r="E582" s="12"/>
      <c r="F582" s="12"/>
      <c r="L582" s="12"/>
      <c r="Z582" s="12"/>
      <c r="AG582" s="10" t="str">
        <f t="shared" si="47"/>
        <v/>
      </c>
      <c r="AH582" s="10" t="str">
        <f t="shared" si="45"/>
        <v/>
      </c>
      <c r="AI582" s="10" t="str">
        <f>IF(A582&lt;&gt;"",IF(U582="Abu Dhabi", VLOOKUP('Active List'!AG582,Parameters!$B$3:$C$6,2,1), VLOOKUP('Active List'!AG582,Parameters!$B$8:$C$15,2,1)), "")</f>
        <v/>
      </c>
      <c r="AJ582" s="10" t="str">
        <f t="shared" si="46"/>
        <v/>
      </c>
      <c r="AK582" s="10" t="str">
        <f t="shared" si="48"/>
        <v/>
      </c>
      <c r="AL582" s="10" t="str">
        <f t="shared" si="49"/>
        <v/>
      </c>
    </row>
    <row r="583" spans="4:38">
      <c r="D583" s="12"/>
      <c r="E583" s="12"/>
      <c r="F583" s="12"/>
      <c r="L583" s="12"/>
      <c r="Z583" s="12"/>
      <c r="AG583" s="10" t="str">
        <f t="shared" si="47"/>
        <v/>
      </c>
      <c r="AH583" s="10" t="str">
        <f t="shared" si="45"/>
        <v/>
      </c>
      <c r="AI583" s="10" t="str">
        <f>IF(A583&lt;&gt;"",IF(U583="Abu Dhabi", VLOOKUP('Active List'!AG583,Parameters!$B$3:$C$6,2,1), VLOOKUP('Active List'!AG583,Parameters!$B$8:$C$15,2,1)), "")</f>
        <v/>
      </c>
      <c r="AJ583" s="10" t="str">
        <f t="shared" si="46"/>
        <v/>
      </c>
      <c r="AK583" s="10" t="str">
        <f t="shared" si="48"/>
        <v/>
      </c>
      <c r="AL583" s="10" t="str">
        <f t="shared" si="49"/>
        <v/>
      </c>
    </row>
    <row r="584" spans="4:38">
      <c r="D584" s="12"/>
      <c r="E584" s="12"/>
      <c r="F584" s="12"/>
      <c r="L584" s="12"/>
      <c r="Z584" s="12"/>
      <c r="AG584" s="10" t="str">
        <f t="shared" si="47"/>
        <v/>
      </c>
      <c r="AH584" s="10" t="str">
        <f t="shared" si="45"/>
        <v/>
      </c>
      <c r="AI584" s="10" t="str">
        <f>IF(A584&lt;&gt;"",IF(U584="Abu Dhabi", VLOOKUP('Active List'!AG584,Parameters!$B$3:$C$6,2,1), VLOOKUP('Active List'!AG584,Parameters!$B$8:$C$15,2,1)), "")</f>
        <v/>
      </c>
      <c r="AJ584" s="10" t="str">
        <f t="shared" si="46"/>
        <v/>
      </c>
      <c r="AK584" s="10" t="str">
        <f t="shared" si="48"/>
        <v/>
      </c>
      <c r="AL584" s="10" t="str">
        <f t="shared" si="49"/>
        <v/>
      </c>
    </row>
    <row r="585" spans="4:38">
      <c r="D585" s="12"/>
      <c r="E585" s="12"/>
      <c r="F585" s="12"/>
      <c r="L585" s="12"/>
      <c r="Z585" s="12"/>
      <c r="AG585" s="10" t="str">
        <f t="shared" si="47"/>
        <v/>
      </c>
      <c r="AH585" s="10" t="str">
        <f t="shared" si="45"/>
        <v/>
      </c>
      <c r="AI585" s="10" t="str">
        <f>IF(A585&lt;&gt;"",IF(U585="Abu Dhabi", VLOOKUP('Active List'!AG585,Parameters!$B$3:$C$6,2,1), VLOOKUP('Active List'!AG585,Parameters!$B$8:$C$15,2,1)), "")</f>
        <v/>
      </c>
      <c r="AJ585" s="10" t="str">
        <f t="shared" si="46"/>
        <v/>
      </c>
      <c r="AK585" s="10" t="str">
        <f t="shared" si="48"/>
        <v/>
      </c>
      <c r="AL585" s="10" t="str">
        <f t="shared" si="49"/>
        <v/>
      </c>
    </row>
    <row r="586" spans="4:38">
      <c r="D586" s="12"/>
      <c r="E586" s="12"/>
      <c r="F586" s="12"/>
      <c r="L586" s="12"/>
      <c r="Z586" s="12"/>
      <c r="AG586" s="10" t="str">
        <f t="shared" si="47"/>
        <v/>
      </c>
      <c r="AH586" s="10" t="str">
        <f t="shared" si="45"/>
        <v/>
      </c>
      <c r="AI586" s="10" t="str">
        <f>IF(A586&lt;&gt;"",IF(U586="Abu Dhabi", VLOOKUP('Active List'!AG586,Parameters!$B$3:$C$6,2,1), VLOOKUP('Active List'!AG586,Parameters!$B$8:$C$15,2,1)), "")</f>
        <v/>
      </c>
      <c r="AJ586" s="10" t="str">
        <f t="shared" si="46"/>
        <v/>
      </c>
      <c r="AK586" s="10" t="str">
        <f t="shared" si="48"/>
        <v/>
      </c>
      <c r="AL586" s="10" t="str">
        <f t="shared" si="49"/>
        <v/>
      </c>
    </row>
    <row r="587" spans="4:38">
      <c r="D587" s="12"/>
      <c r="E587" s="12"/>
      <c r="F587" s="12"/>
      <c r="L587" s="12"/>
      <c r="Z587" s="12"/>
      <c r="AG587" s="10" t="str">
        <f t="shared" si="47"/>
        <v/>
      </c>
      <c r="AH587" s="10" t="str">
        <f t="shared" si="45"/>
        <v/>
      </c>
      <c r="AI587" s="10" t="str">
        <f>IF(A587&lt;&gt;"",IF(U587="Abu Dhabi", VLOOKUP('Active List'!AG587,Parameters!$B$3:$C$6,2,1), VLOOKUP('Active List'!AG587,Parameters!$B$8:$C$15,2,1)), "")</f>
        <v/>
      </c>
      <c r="AJ587" s="10" t="str">
        <f t="shared" si="46"/>
        <v/>
      </c>
      <c r="AK587" s="10" t="str">
        <f t="shared" si="48"/>
        <v/>
      </c>
      <c r="AL587" s="10" t="str">
        <f t="shared" si="49"/>
        <v/>
      </c>
    </row>
    <row r="588" spans="4:38">
      <c r="D588" s="12"/>
      <c r="E588" s="12"/>
      <c r="F588" s="12"/>
      <c r="L588" s="12"/>
      <c r="Z588" s="12"/>
      <c r="AG588" s="10" t="str">
        <f t="shared" si="47"/>
        <v/>
      </c>
      <c r="AH588" s="10" t="str">
        <f t="shared" si="45"/>
        <v/>
      </c>
      <c r="AI588" s="10" t="str">
        <f>IF(A588&lt;&gt;"",IF(U588="Abu Dhabi", VLOOKUP('Active List'!AG588,Parameters!$B$3:$C$6,2,1), VLOOKUP('Active List'!AG588,Parameters!$B$8:$C$15,2,1)), "")</f>
        <v/>
      </c>
      <c r="AJ588" s="10" t="str">
        <f t="shared" si="46"/>
        <v/>
      </c>
      <c r="AK588" s="10" t="str">
        <f t="shared" si="48"/>
        <v/>
      </c>
      <c r="AL588" s="10" t="str">
        <f t="shared" si="49"/>
        <v/>
      </c>
    </row>
    <row r="589" spans="4:38">
      <c r="D589" s="12"/>
      <c r="E589" s="12"/>
      <c r="F589" s="12"/>
      <c r="L589" s="12"/>
      <c r="Z589" s="12"/>
      <c r="AG589" s="10" t="str">
        <f t="shared" si="47"/>
        <v/>
      </c>
      <c r="AH589" s="10" t="str">
        <f t="shared" si="45"/>
        <v/>
      </c>
      <c r="AI589" s="10" t="str">
        <f>IF(A589&lt;&gt;"",IF(U589="Abu Dhabi", VLOOKUP('Active List'!AG589,Parameters!$B$3:$C$6,2,1), VLOOKUP('Active List'!AG589,Parameters!$B$8:$C$15,2,1)), "")</f>
        <v/>
      </c>
      <c r="AJ589" s="10" t="str">
        <f t="shared" si="46"/>
        <v/>
      </c>
      <c r="AK589" s="10" t="str">
        <f t="shared" si="48"/>
        <v/>
      </c>
      <c r="AL589" s="10" t="str">
        <f t="shared" si="49"/>
        <v/>
      </c>
    </row>
    <row r="590" spans="4:38">
      <c r="D590" s="12"/>
      <c r="E590" s="12"/>
      <c r="F590" s="12"/>
      <c r="L590" s="12"/>
      <c r="Z590" s="12"/>
      <c r="AG590" s="10" t="str">
        <f t="shared" si="47"/>
        <v/>
      </c>
      <c r="AH590" s="10" t="str">
        <f t="shared" si="45"/>
        <v/>
      </c>
      <c r="AI590" s="10" t="str">
        <f>IF(A590&lt;&gt;"",IF(U590="Abu Dhabi", VLOOKUP('Active List'!AG590,Parameters!$B$3:$C$6,2,1), VLOOKUP('Active List'!AG590,Parameters!$B$8:$C$15,2,1)), "")</f>
        <v/>
      </c>
      <c r="AJ590" s="10" t="str">
        <f t="shared" si="46"/>
        <v/>
      </c>
      <c r="AK590" s="10" t="str">
        <f t="shared" si="48"/>
        <v/>
      </c>
      <c r="AL590" s="10" t="str">
        <f t="shared" si="49"/>
        <v/>
      </c>
    </row>
    <row r="591" spans="4:38">
      <c r="D591" s="12"/>
      <c r="E591" s="12"/>
      <c r="F591" s="12"/>
      <c r="L591" s="12"/>
      <c r="Z591" s="12"/>
      <c r="AG591" s="10" t="str">
        <f t="shared" si="47"/>
        <v/>
      </c>
      <c r="AH591" s="10" t="str">
        <f t="shared" si="45"/>
        <v/>
      </c>
      <c r="AI591" s="10" t="str">
        <f>IF(A591&lt;&gt;"",IF(U591="Abu Dhabi", VLOOKUP('Active List'!AG591,Parameters!$B$3:$C$6,2,1), VLOOKUP('Active List'!AG591,Parameters!$B$8:$C$15,2,1)), "")</f>
        <v/>
      </c>
      <c r="AJ591" s="10" t="str">
        <f t="shared" si="46"/>
        <v/>
      </c>
      <c r="AK591" s="10" t="str">
        <f t="shared" si="48"/>
        <v/>
      </c>
      <c r="AL591" s="10" t="str">
        <f t="shared" si="49"/>
        <v/>
      </c>
    </row>
    <row r="592" spans="4:38">
      <c r="D592" s="12"/>
      <c r="E592" s="12"/>
      <c r="F592" s="12"/>
      <c r="L592" s="12"/>
      <c r="Z592" s="12"/>
      <c r="AG592" s="10" t="str">
        <f t="shared" si="47"/>
        <v/>
      </c>
      <c r="AH592" s="10" t="str">
        <f t="shared" si="45"/>
        <v/>
      </c>
      <c r="AI592" s="10" t="str">
        <f>IF(A592&lt;&gt;"",IF(U592="Abu Dhabi", VLOOKUP('Active List'!AG592,Parameters!$B$3:$C$6,2,1), VLOOKUP('Active List'!AG592,Parameters!$B$8:$C$15,2,1)), "")</f>
        <v/>
      </c>
      <c r="AJ592" s="10" t="str">
        <f t="shared" si="46"/>
        <v/>
      </c>
      <c r="AK592" s="10" t="str">
        <f t="shared" si="48"/>
        <v/>
      </c>
      <c r="AL592" s="10" t="str">
        <f t="shared" si="49"/>
        <v/>
      </c>
    </row>
    <row r="593" spans="4:38">
      <c r="D593" s="12"/>
      <c r="E593" s="12"/>
      <c r="F593" s="12"/>
      <c r="L593" s="12"/>
      <c r="Z593" s="12"/>
      <c r="AG593" s="10" t="str">
        <f t="shared" si="47"/>
        <v/>
      </c>
      <c r="AH593" s="10" t="str">
        <f t="shared" si="45"/>
        <v/>
      </c>
      <c r="AI593" s="10" t="str">
        <f>IF(A593&lt;&gt;"",IF(U593="Abu Dhabi", VLOOKUP('Active List'!AG593,Parameters!$B$3:$C$6,2,1), VLOOKUP('Active List'!AG593,Parameters!$B$8:$C$15,2,1)), "")</f>
        <v/>
      </c>
      <c r="AJ593" s="10" t="str">
        <f t="shared" si="46"/>
        <v/>
      </c>
      <c r="AK593" s="10" t="str">
        <f t="shared" si="48"/>
        <v/>
      </c>
      <c r="AL593" s="10" t="str">
        <f t="shared" si="49"/>
        <v/>
      </c>
    </row>
    <row r="594" spans="4:38">
      <c r="D594" s="12"/>
      <c r="E594" s="12"/>
      <c r="F594" s="12"/>
      <c r="L594" s="12"/>
      <c r="Z594" s="12"/>
      <c r="AG594" s="10" t="str">
        <f t="shared" si="47"/>
        <v/>
      </c>
      <c r="AH594" s="10" t="str">
        <f t="shared" si="45"/>
        <v/>
      </c>
      <c r="AI594" s="10" t="str">
        <f>IF(A594&lt;&gt;"",IF(U594="Abu Dhabi", VLOOKUP('Active List'!AG594,Parameters!$B$3:$C$6,2,1), VLOOKUP('Active List'!AG594,Parameters!$B$8:$C$15,2,1)), "")</f>
        <v/>
      </c>
      <c r="AJ594" s="10" t="str">
        <f t="shared" si="46"/>
        <v/>
      </c>
      <c r="AK594" s="10" t="str">
        <f t="shared" si="48"/>
        <v/>
      </c>
      <c r="AL594" s="10" t="str">
        <f t="shared" si="49"/>
        <v/>
      </c>
    </row>
    <row r="595" spans="4:38">
      <c r="D595" s="12"/>
      <c r="E595" s="12"/>
      <c r="F595" s="12"/>
      <c r="L595" s="12"/>
      <c r="Z595" s="12"/>
      <c r="AG595" s="10" t="str">
        <f t="shared" si="47"/>
        <v/>
      </c>
      <c r="AH595" s="10" t="str">
        <f t="shared" si="45"/>
        <v/>
      </c>
      <c r="AI595" s="10" t="str">
        <f>IF(A595&lt;&gt;"",IF(U595="Abu Dhabi", VLOOKUP('Active List'!AG595,Parameters!$B$3:$C$6,2,1), VLOOKUP('Active List'!AG595,Parameters!$B$8:$C$15,2,1)), "")</f>
        <v/>
      </c>
      <c r="AJ595" s="10" t="str">
        <f t="shared" si="46"/>
        <v/>
      </c>
      <c r="AK595" s="10" t="str">
        <f t="shared" si="48"/>
        <v/>
      </c>
      <c r="AL595" s="10" t="str">
        <f t="shared" si="49"/>
        <v/>
      </c>
    </row>
    <row r="596" spans="4:38">
      <c r="D596" s="12"/>
      <c r="E596" s="12"/>
      <c r="F596" s="12"/>
      <c r="L596" s="12"/>
      <c r="Z596" s="12"/>
      <c r="AG596" s="10" t="str">
        <f t="shared" si="47"/>
        <v/>
      </c>
      <c r="AH596" s="10" t="str">
        <f t="shared" si="45"/>
        <v/>
      </c>
      <c r="AI596" s="10" t="str">
        <f>IF(A596&lt;&gt;"",IF(U596="Abu Dhabi", VLOOKUP('Active List'!AG596,Parameters!$B$3:$C$6,2,1), VLOOKUP('Active List'!AG596,Parameters!$B$8:$C$15,2,1)), "")</f>
        <v/>
      </c>
      <c r="AJ596" s="10" t="str">
        <f t="shared" si="46"/>
        <v/>
      </c>
      <c r="AK596" s="10" t="str">
        <f t="shared" si="48"/>
        <v/>
      </c>
      <c r="AL596" s="10" t="str">
        <f t="shared" si="49"/>
        <v/>
      </c>
    </row>
    <row r="597" spans="4:38">
      <c r="D597" s="12"/>
      <c r="E597" s="12"/>
      <c r="F597" s="12"/>
      <c r="L597" s="12"/>
      <c r="Z597" s="12"/>
      <c r="AG597" s="10" t="str">
        <f t="shared" si="47"/>
        <v/>
      </c>
      <c r="AH597" s="10" t="str">
        <f t="shared" si="45"/>
        <v/>
      </c>
      <c r="AI597" s="10" t="str">
        <f>IF(A597&lt;&gt;"",IF(U597="Abu Dhabi", VLOOKUP('Active List'!AG597,Parameters!$B$3:$C$6,2,1), VLOOKUP('Active List'!AG597,Parameters!$B$8:$C$15,2,1)), "")</f>
        <v/>
      </c>
      <c r="AJ597" s="10" t="str">
        <f t="shared" si="46"/>
        <v/>
      </c>
      <c r="AK597" s="10" t="str">
        <f t="shared" si="48"/>
        <v/>
      </c>
      <c r="AL597" s="10" t="str">
        <f t="shared" si="49"/>
        <v/>
      </c>
    </row>
    <row r="598" spans="4:38">
      <c r="D598" s="12"/>
      <c r="E598" s="12"/>
      <c r="F598" s="12"/>
      <c r="L598" s="12"/>
      <c r="Z598" s="12"/>
      <c r="AG598" s="10" t="str">
        <f t="shared" si="47"/>
        <v/>
      </c>
      <c r="AH598" s="10" t="str">
        <f t="shared" si="45"/>
        <v/>
      </c>
      <c r="AI598" s="10" t="str">
        <f>IF(A598&lt;&gt;"",IF(U598="Abu Dhabi", VLOOKUP('Active List'!AG598,Parameters!$B$3:$C$6,2,1), VLOOKUP('Active List'!AG598,Parameters!$B$8:$C$15,2,1)), "")</f>
        <v/>
      </c>
      <c r="AJ598" s="10" t="str">
        <f t="shared" si="46"/>
        <v/>
      </c>
      <c r="AK598" s="10" t="str">
        <f t="shared" si="48"/>
        <v/>
      </c>
      <c r="AL598" s="10" t="str">
        <f t="shared" si="49"/>
        <v/>
      </c>
    </row>
    <row r="599" spans="4:38">
      <c r="D599" s="12"/>
      <c r="E599" s="12"/>
      <c r="F599" s="12"/>
      <c r="L599" s="12"/>
      <c r="Z599" s="12"/>
      <c r="AG599" s="10" t="str">
        <f t="shared" si="47"/>
        <v/>
      </c>
      <c r="AH599" s="10" t="str">
        <f t="shared" si="45"/>
        <v/>
      </c>
      <c r="AI599" s="10" t="str">
        <f>IF(A599&lt;&gt;"",IF(U599="Abu Dhabi", VLOOKUP('Active List'!AG599,Parameters!$B$3:$C$6,2,1), VLOOKUP('Active List'!AG599,Parameters!$B$8:$C$15,2,1)), "")</f>
        <v/>
      </c>
      <c r="AJ599" s="10" t="str">
        <f t="shared" si="46"/>
        <v/>
      </c>
      <c r="AK599" s="10" t="str">
        <f t="shared" si="48"/>
        <v/>
      </c>
      <c r="AL599" s="10" t="str">
        <f t="shared" si="49"/>
        <v/>
      </c>
    </row>
    <row r="600" spans="4:38">
      <c r="D600" s="12"/>
      <c r="E600" s="12"/>
      <c r="F600" s="12"/>
      <c r="L600" s="12"/>
      <c r="Z600" s="12"/>
      <c r="AG600" s="10" t="str">
        <f t="shared" si="47"/>
        <v/>
      </c>
      <c r="AH600" s="10" t="str">
        <f t="shared" si="45"/>
        <v/>
      </c>
      <c r="AI600" s="10" t="str">
        <f>IF(A600&lt;&gt;"",IF(U600="Abu Dhabi", VLOOKUP('Active List'!AG600,Parameters!$B$3:$C$6,2,1), VLOOKUP('Active List'!AG600,Parameters!$B$8:$C$15,2,1)), "")</f>
        <v/>
      </c>
      <c r="AJ600" s="10" t="str">
        <f t="shared" si="46"/>
        <v/>
      </c>
      <c r="AK600" s="10" t="str">
        <f t="shared" si="48"/>
        <v/>
      </c>
      <c r="AL600" s="10" t="str">
        <f t="shared" si="49"/>
        <v/>
      </c>
    </row>
    <row r="601" spans="4:38">
      <c r="D601" s="12"/>
      <c r="E601" s="12"/>
      <c r="F601" s="12"/>
      <c r="L601" s="12"/>
      <c r="Z601" s="12"/>
      <c r="AG601" s="10" t="str">
        <f t="shared" si="47"/>
        <v/>
      </c>
      <c r="AH601" s="10" t="str">
        <f t="shared" si="45"/>
        <v/>
      </c>
      <c r="AI601" s="10" t="str">
        <f>IF(A601&lt;&gt;"",IF(U601="Abu Dhabi", VLOOKUP('Active List'!AG601,Parameters!$B$3:$C$6,2,1), VLOOKUP('Active List'!AG601,Parameters!$B$8:$C$15,2,1)), "")</f>
        <v/>
      </c>
      <c r="AJ601" s="10" t="str">
        <f t="shared" si="46"/>
        <v/>
      </c>
      <c r="AK601" s="10" t="str">
        <f t="shared" si="48"/>
        <v/>
      </c>
      <c r="AL601" s="10" t="str">
        <f t="shared" si="49"/>
        <v/>
      </c>
    </row>
    <row r="602" spans="4:38">
      <c r="D602" s="12"/>
      <c r="E602" s="12"/>
      <c r="F602" s="12"/>
      <c r="L602" s="12"/>
      <c r="Z602" s="12"/>
      <c r="AG602" s="10" t="str">
        <f t="shared" si="47"/>
        <v/>
      </c>
      <c r="AH602" s="10" t="str">
        <f t="shared" si="45"/>
        <v/>
      </c>
      <c r="AI602" s="10" t="str">
        <f>IF(A602&lt;&gt;"",IF(U602="Abu Dhabi", VLOOKUP('Active List'!AG602,Parameters!$B$3:$C$6,2,1), VLOOKUP('Active List'!AG602,Parameters!$B$8:$C$15,2,1)), "")</f>
        <v/>
      </c>
      <c r="AJ602" s="10" t="str">
        <f t="shared" si="46"/>
        <v/>
      </c>
      <c r="AK602" s="10" t="str">
        <f t="shared" si="48"/>
        <v/>
      </c>
      <c r="AL602" s="10" t="str">
        <f t="shared" si="49"/>
        <v/>
      </c>
    </row>
    <row r="603" spans="4:38">
      <c r="D603" s="12"/>
      <c r="E603" s="12"/>
      <c r="F603" s="12"/>
      <c r="L603" s="12"/>
      <c r="Z603" s="12"/>
      <c r="AG603" s="10" t="str">
        <f t="shared" si="47"/>
        <v/>
      </c>
      <c r="AH603" s="10" t="str">
        <f t="shared" si="45"/>
        <v/>
      </c>
      <c r="AI603" s="10" t="str">
        <f>IF(A603&lt;&gt;"",IF(U603="Abu Dhabi", VLOOKUP('Active List'!AG603,Parameters!$B$3:$C$6,2,1), VLOOKUP('Active List'!AG603,Parameters!$B$8:$C$15,2,1)), "")</f>
        <v/>
      </c>
      <c r="AJ603" s="10" t="str">
        <f t="shared" si="46"/>
        <v/>
      </c>
      <c r="AK603" s="10" t="str">
        <f t="shared" si="48"/>
        <v/>
      </c>
      <c r="AL603" s="10" t="str">
        <f t="shared" si="49"/>
        <v/>
      </c>
    </row>
    <row r="604" spans="4:38">
      <c r="D604" s="12"/>
      <c r="E604" s="12"/>
      <c r="F604" s="12"/>
      <c r="L604" s="12"/>
      <c r="Z604" s="12"/>
      <c r="AG604" s="10" t="str">
        <f t="shared" si="47"/>
        <v/>
      </c>
      <c r="AH604" s="10" t="str">
        <f t="shared" si="45"/>
        <v/>
      </c>
      <c r="AI604" s="10" t="str">
        <f>IF(A604&lt;&gt;"",IF(U604="Abu Dhabi", VLOOKUP('Active List'!AG604,Parameters!$B$3:$C$6,2,1), VLOOKUP('Active List'!AG604,Parameters!$B$8:$C$15,2,1)), "")</f>
        <v/>
      </c>
      <c r="AJ604" s="10" t="str">
        <f t="shared" si="46"/>
        <v/>
      </c>
      <c r="AK604" s="10" t="str">
        <f t="shared" si="48"/>
        <v/>
      </c>
      <c r="AL604" s="10" t="str">
        <f t="shared" si="49"/>
        <v/>
      </c>
    </row>
    <row r="605" spans="4:38">
      <c r="D605" s="12"/>
      <c r="E605" s="12"/>
      <c r="F605" s="12"/>
      <c r="L605" s="12"/>
      <c r="Z605" s="12"/>
      <c r="AG605" s="10" t="str">
        <f t="shared" si="47"/>
        <v/>
      </c>
      <c r="AH605" s="10" t="str">
        <f t="shared" si="45"/>
        <v/>
      </c>
      <c r="AI605" s="10" t="str">
        <f>IF(A605&lt;&gt;"",IF(U605="Abu Dhabi", VLOOKUP('Active List'!AG605,Parameters!$B$3:$C$6,2,1), VLOOKUP('Active List'!AG605,Parameters!$B$8:$C$15,2,1)), "")</f>
        <v/>
      </c>
      <c r="AJ605" s="10" t="str">
        <f t="shared" si="46"/>
        <v/>
      </c>
      <c r="AK605" s="10" t="str">
        <f t="shared" si="48"/>
        <v/>
      </c>
      <c r="AL605" s="10" t="str">
        <f t="shared" si="49"/>
        <v/>
      </c>
    </row>
    <row r="606" spans="4:38">
      <c r="D606" s="12"/>
      <c r="E606" s="12"/>
      <c r="F606" s="12"/>
      <c r="L606" s="12"/>
      <c r="Z606" s="12"/>
      <c r="AG606" s="10" t="str">
        <f t="shared" si="47"/>
        <v/>
      </c>
      <c r="AH606" s="10" t="str">
        <f t="shared" si="45"/>
        <v/>
      </c>
      <c r="AI606" s="10" t="str">
        <f>IF(A606&lt;&gt;"",IF(U606="Abu Dhabi", VLOOKUP('Active List'!AG606,Parameters!$B$3:$C$6,2,1), VLOOKUP('Active List'!AG606,Parameters!$B$8:$C$15,2,1)), "")</f>
        <v/>
      </c>
      <c r="AJ606" s="10" t="str">
        <f t="shared" si="46"/>
        <v/>
      </c>
      <c r="AK606" s="10" t="str">
        <f t="shared" si="48"/>
        <v/>
      </c>
      <c r="AL606" s="10" t="str">
        <f t="shared" si="49"/>
        <v/>
      </c>
    </row>
    <row r="607" spans="4:38">
      <c r="D607" s="12"/>
      <c r="E607" s="12"/>
      <c r="F607" s="12"/>
      <c r="L607" s="12"/>
      <c r="Z607" s="12"/>
      <c r="AG607" s="10" t="str">
        <f t="shared" si="47"/>
        <v/>
      </c>
      <c r="AH607" s="10" t="str">
        <f t="shared" si="45"/>
        <v/>
      </c>
      <c r="AI607" s="10" t="str">
        <f>IF(A607&lt;&gt;"",IF(U607="Abu Dhabi", VLOOKUP('Active List'!AG607,Parameters!$B$3:$C$6,2,1), VLOOKUP('Active List'!AG607,Parameters!$B$8:$C$15,2,1)), "")</f>
        <v/>
      </c>
      <c r="AJ607" s="10" t="str">
        <f t="shared" si="46"/>
        <v/>
      </c>
      <c r="AK607" s="10" t="str">
        <f t="shared" si="48"/>
        <v/>
      </c>
      <c r="AL607" s="10" t="str">
        <f t="shared" si="49"/>
        <v/>
      </c>
    </row>
    <row r="608" spans="4:38">
      <c r="D608" s="12"/>
      <c r="E608" s="12"/>
      <c r="F608" s="12"/>
      <c r="L608" s="12"/>
      <c r="Z608" s="12"/>
      <c r="AG608" s="10" t="str">
        <f t="shared" si="47"/>
        <v/>
      </c>
      <c r="AH608" s="10" t="str">
        <f t="shared" si="45"/>
        <v/>
      </c>
      <c r="AI608" s="10" t="str">
        <f>IF(A608&lt;&gt;"",IF(U608="Abu Dhabi", VLOOKUP('Active List'!AG608,Parameters!$B$3:$C$6,2,1), VLOOKUP('Active List'!AG608,Parameters!$B$8:$C$15,2,1)), "")</f>
        <v/>
      </c>
      <c r="AJ608" s="10" t="str">
        <f t="shared" si="46"/>
        <v/>
      </c>
      <c r="AK608" s="10" t="str">
        <f t="shared" si="48"/>
        <v/>
      </c>
      <c r="AL608" s="10" t="str">
        <f t="shared" si="49"/>
        <v/>
      </c>
    </row>
    <row r="609" spans="4:38">
      <c r="D609" s="12"/>
      <c r="E609" s="12"/>
      <c r="F609" s="12"/>
      <c r="L609" s="12"/>
      <c r="Z609" s="12"/>
      <c r="AG609" s="10" t="str">
        <f t="shared" si="47"/>
        <v/>
      </c>
      <c r="AH609" s="10" t="str">
        <f t="shared" si="45"/>
        <v/>
      </c>
      <c r="AI609" s="10" t="str">
        <f>IF(A609&lt;&gt;"",IF(U609="Abu Dhabi", VLOOKUP('Active List'!AG609,Parameters!$B$3:$C$6,2,1), VLOOKUP('Active List'!AG609,Parameters!$B$8:$C$15,2,1)), "")</f>
        <v/>
      </c>
      <c r="AJ609" s="10" t="str">
        <f t="shared" si="46"/>
        <v/>
      </c>
      <c r="AK609" s="10" t="str">
        <f t="shared" si="48"/>
        <v/>
      </c>
      <c r="AL609" s="10" t="str">
        <f t="shared" si="49"/>
        <v/>
      </c>
    </row>
    <row r="610" spans="4:38">
      <c r="D610" s="12"/>
      <c r="E610" s="12"/>
      <c r="F610" s="12"/>
      <c r="L610" s="12"/>
      <c r="Z610" s="12"/>
      <c r="AG610" s="10" t="str">
        <f t="shared" si="47"/>
        <v/>
      </c>
      <c r="AH610" s="10" t="str">
        <f t="shared" si="45"/>
        <v/>
      </c>
      <c r="AI610" s="10" t="str">
        <f>IF(A610&lt;&gt;"",IF(U610="Abu Dhabi", VLOOKUP('Active List'!AG610,Parameters!$B$3:$C$6,2,1), VLOOKUP('Active List'!AG610,Parameters!$B$8:$C$15,2,1)), "")</f>
        <v/>
      </c>
      <c r="AJ610" s="10" t="str">
        <f t="shared" si="46"/>
        <v/>
      </c>
      <c r="AK610" s="10" t="str">
        <f t="shared" si="48"/>
        <v/>
      </c>
      <c r="AL610" s="10" t="str">
        <f t="shared" si="49"/>
        <v/>
      </c>
    </row>
    <row r="611" spans="4:38">
      <c r="D611" s="12"/>
      <c r="E611" s="12"/>
      <c r="F611" s="12"/>
      <c r="L611" s="12"/>
      <c r="Z611" s="12"/>
      <c r="AG611" s="10" t="str">
        <f t="shared" si="47"/>
        <v/>
      </c>
      <c r="AH611" s="10" t="str">
        <f t="shared" si="45"/>
        <v/>
      </c>
      <c r="AI611" s="10" t="str">
        <f>IF(A611&lt;&gt;"",IF(U611="Abu Dhabi", VLOOKUP('Active List'!AG611,Parameters!$B$3:$C$6,2,1), VLOOKUP('Active List'!AG611,Parameters!$B$8:$C$15,2,1)), "")</f>
        <v/>
      </c>
      <c r="AJ611" s="10" t="str">
        <f t="shared" si="46"/>
        <v/>
      </c>
      <c r="AK611" s="10" t="str">
        <f t="shared" si="48"/>
        <v/>
      </c>
      <c r="AL611" s="10" t="str">
        <f t="shared" si="49"/>
        <v/>
      </c>
    </row>
    <row r="612" spans="4:38">
      <c r="D612" s="12"/>
      <c r="E612" s="12"/>
      <c r="F612" s="12"/>
      <c r="L612" s="12"/>
      <c r="Z612" s="12"/>
      <c r="AG612" s="10" t="str">
        <f t="shared" si="47"/>
        <v/>
      </c>
      <c r="AH612" s="10" t="str">
        <f t="shared" si="45"/>
        <v/>
      </c>
      <c r="AI612" s="10" t="str">
        <f>IF(A612&lt;&gt;"",IF(U612="Abu Dhabi", VLOOKUP('Active List'!AG612,Parameters!$B$3:$C$6,2,1), VLOOKUP('Active List'!AG612,Parameters!$B$8:$C$15,2,1)), "")</f>
        <v/>
      </c>
      <c r="AJ612" s="10" t="str">
        <f t="shared" si="46"/>
        <v/>
      </c>
      <c r="AK612" s="10" t="str">
        <f t="shared" si="48"/>
        <v/>
      </c>
      <c r="AL612" s="10" t="str">
        <f t="shared" si="49"/>
        <v/>
      </c>
    </row>
    <row r="613" spans="4:38">
      <c r="D613" s="12"/>
      <c r="E613" s="12"/>
      <c r="F613" s="12"/>
      <c r="L613" s="12"/>
      <c r="Z613" s="12"/>
      <c r="AG613" s="10" t="str">
        <f t="shared" si="47"/>
        <v/>
      </c>
      <c r="AH613" s="10" t="str">
        <f t="shared" si="45"/>
        <v/>
      </c>
      <c r="AI613" s="10" t="str">
        <f>IF(A613&lt;&gt;"",IF(U613="Abu Dhabi", VLOOKUP('Active List'!AG613,Parameters!$B$3:$C$6,2,1), VLOOKUP('Active List'!AG613,Parameters!$B$8:$C$15,2,1)), "")</f>
        <v/>
      </c>
      <c r="AJ613" s="10" t="str">
        <f t="shared" si="46"/>
        <v/>
      </c>
      <c r="AK613" s="10" t="str">
        <f t="shared" si="48"/>
        <v/>
      </c>
      <c r="AL613" s="10" t="str">
        <f t="shared" si="49"/>
        <v/>
      </c>
    </row>
    <row r="614" spans="4:38">
      <c r="D614" s="12"/>
      <c r="E614" s="12"/>
      <c r="F614" s="12"/>
      <c r="L614" s="12"/>
      <c r="Z614" s="12"/>
      <c r="AG614" s="10" t="str">
        <f t="shared" si="47"/>
        <v/>
      </c>
      <c r="AH614" s="10" t="str">
        <f t="shared" si="45"/>
        <v/>
      </c>
      <c r="AI614" s="10" t="str">
        <f>IF(A614&lt;&gt;"",IF(U614="Abu Dhabi", VLOOKUP('Active List'!AG614,Parameters!$B$3:$C$6,2,1), VLOOKUP('Active List'!AG614,Parameters!$B$8:$C$15,2,1)), "")</f>
        <v/>
      </c>
      <c r="AJ614" s="10" t="str">
        <f t="shared" si="46"/>
        <v/>
      </c>
      <c r="AK614" s="10" t="str">
        <f t="shared" si="48"/>
        <v/>
      </c>
      <c r="AL614" s="10" t="str">
        <f t="shared" si="49"/>
        <v/>
      </c>
    </row>
    <row r="615" spans="4:38">
      <c r="D615" s="12"/>
      <c r="E615" s="12"/>
      <c r="F615" s="12"/>
      <c r="L615" s="12"/>
      <c r="Z615" s="12"/>
      <c r="AG615" s="10" t="str">
        <f t="shared" si="47"/>
        <v/>
      </c>
      <c r="AH615" s="10" t="str">
        <f t="shared" si="45"/>
        <v/>
      </c>
      <c r="AI615" s="10" t="str">
        <f>IF(A615&lt;&gt;"",IF(U615="Abu Dhabi", VLOOKUP('Active List'!AG615,Parameters!$B$3:$C$6,2,1), VLOOKUP('Active List'!AG615,Parameters!$B$8:$C$15,2,1)), "")</f>
        <v/>
      </c>
      <c r="AJ615" s="10" t="str">
        <f t="shared" si="46"/>
        <v/>
      </c>
      <c r="AK615" s="10" t="str">
        <f t="shared" si="48"/>
        <v/>
      </c>
      <c r="AL615" s="10" t="str">
        <f t="shared" si="49"/>
        <v/>
      </c>
    </row>
    <row r="616" spans="4:38">
      <c r="D616" s="12"/>
      <c r="E616" s="12"/>
      <c r="F616" s="12"/>
      <c r="L616" s="12"/>
      <c r="Z616" s="12"/>
      <c r="AG616" s="10" t="str">
        <f t="shared" si="47"/>
        <v/>
      </c>
      <c r="AH616" s="10" t="str">
        <f t="shared" si="45"/>
        <v/>
      </c>
      <c r="AI616" s="10" t="str">
        <f>IF(A616&lt;&gt;"",IF(U616="Abu Dhabi", VLOOKUP('Active List'!AG616,Parameters!$B$3:$C$6,2,1), VLOOKUP('Active List'!AG616,Parameters!$B$8:$C$15,2,1)), "")</f>
        <v/>
      </c>
      <c r="AJ616" s="10" t="str">
        <f t="shared" si="46"/>
        <v/>
      </c>
      <c r="AK616" s="10" t="str">
        <f t="shared" si="48"/>
        <v/>
      </c>
      <c r="AL616" s="10" t="str">
        <f t="shared" si="49"/>
        <v/>
      </c>
    </row>
    <row r="617" spans="4:38">
      <c r="D617" s="12"/>
      <c r="E617" s="12"/>
      <c r="F617" s="12"/>
      <c r="L617" s="12"/>
      <c r="Z617" s="12"/>
      <c r="AG617" s="10" t="str">
        <f t="shared" si="47"/>
        <v/>
      </c>
      <c r="AH617" s="10" t="str">
        <f t="shared" si="45"/>
        <v/>
      </c>
      <c r="AI617" s="10" t="str">
        <f>IF(A617&lt;&gt;"",IF(U617="Abu Dhabi", VLOOKUP('Active List'!AG617,Parameters!$B$3:$C$6,2,1), VLOOKUP('Active List'!AG617,Parameters!$B$8:$C$15,2,1)), "")</f>
        <v/>
      </c>
      <c r="AJ617" s="10" t="str">
        <f t="shared" si="46"/>
        <v/>
      </c>
      <c r="AK617" s="10" t="str">
        <f t="shared" si="48"/>
        <v/>
      </c>
      <c r="AL617" s="10" t="str">
        <f t="shared" si="49"/>
        <v/>
      </c>
    </row>
    <row r="618" spans="4:38">
      <c r="D618" s="12"/>
      <c r="E618" s="12"/>
      <c r="F618" s="12"/>
      <c r="L618" s="12"/>
      <c r="Z618" s="12"/>
      <c r="AG618" s="10" t="str">
        <f t="shared" si="47"/>
        <v/>
      </c>
      <c r="AH618" s="10" t="str">
        <f t="shared" si="45"/>
        <v/>
      </c>
      <c r="AI618" s="10" t="str">
        <f>IF(A618&lt;&gt;"",IF(U618="Abu Dhabi", VLOOKUP('Active List'!AG618,Parameters!$B$3:$C$6,2,1), VLOOKUP('Active List'!AG618,Parameters!$B$8:$C$15,2,1)), "")</f>
        <v/>
      </c>
      <c r="AJ618" s="10" t="str">
        <f t="shared" si="46"/>
        <v/>
      </c>
      <c r="AK618" s="10" t="str">
        <f t="shared" si="48"/>
        <v/>
      </c>
      <c r="AL618" s="10" t="str">
        <f t="shared" si="49"/>
        <v/>
      </c>
    </row>
    <row r="619" spans="4:38">
      <c r="D619" s="12"/>
      <c r="E619" s="12"/>
      <c r="F619" s="12"/>
      <c r="L619" s="12"/>
      <c r="Z619" s="12"/>
      <c r="AG619" s="10" t="str">
        <f t="shared" si="47"/>
        <v/>
      </c>
      <c r="AH619" s="10" t="str">
        <f t="shared" si="45"/>
        <v/>
      </c>
      <c r="AI619" s="10" t="str">
        <f>IF(A619&lt;&gt;"",IF(U619="Abu Dhabi", VLOOKUP('Active List'!AG619,Parameters!$B$3:$C$6,2,1), VLOOKUP('Active List'!AG619,Parameters!$B$8:$C$15,2,1)), "")</f>
        <v/>
      </c>
      <c r="AJ619" s="10" t="str">
        <f t="shared" si="46"/>
        <v/>
      </c>
      <c r="AK619" s="10" t="str">
        <f t="shared" si="48"/>
        <v/>
      </c>
      <c r="AL619" s="10" t="str">
        <f t="shared" si="49"/>
        <v/>
      </c>
    </row>
    <row r="620" spans="4:38">
      <c r="D620" s="12"/>
      <c r="E620" s="12"/>
      <c r="F620" s="12"/>
      <c r="L620" s="12"/>
      <c r="Z620" s="12"/>
      <c r="AG620" s="10" t="str">
        <f t="shared" si="47"/>
        <v/>
      </c>
      <c r="AH620" s="10" t="str">
        <f t="shared" si="45"/>
        <v/>
      </c>
      <c r="AI620" s="10" t="str">
        <f>IF(A620&lt;&gt;"",IF(U620="Abu Dhabi", VLOOKUP('Active List'!AG620,Parameters!$B$3:$C$6,2,1), VLOOKUP('Active List'!AG620,Parameters!$B$8:$C$15,2,1)), "")</f>
        <v/>
      </c>
      <c r="AJ620" s="10" t="str">
        <f t="shared" si="46"/>
        <v/>
      </c>
      <c r="AK620" s="10" t="str">
        <f t="shared" si="48"/>
        <v/>
      </c>
      <c r="AL620" s="10" t="str">
        <f t="shared" si="49"/>
        <v/>
      </c>
    </row>
    <row r="621" spans="4:38">
      <c r="D621" s="12"/>
      <c r="E621" s="12"/>
      <c r="F621" s="12"/>
      <c r="L621" s="12"/>
      <c r="Z621" s="12"/>
      <c r="AG621" s="10" t="str">
        <f t="shared" si="47"/>
        <v/>
      </c>
      <c r="AH621" s="10" t="str">
        <f t="shared" si="45"/>
        <v/>
      </c>
      <c r="AI621" s="10" t="str">
        <f>IF(A621&lt;&gt;"",IF(U621="Abu Dhabi", VLOOKUP('Active List'!AG621,Parameters!$B$3:$C$6,2,1), VLOOKUP('Active List'!AG621,Parameters!$B$8:$C$15,2,1)), "")</f>
        <v/>
      </c>
      <c r="AJ621" s="10" t="str">
        <f t="shared" si="46"/>
        <v/>
      </c>
      <c r="AK621" s="10" t="str">
        <f t="shared" si="48"/>
        <v/>
      </c>
      <c r="AL621" s="10" t="str">
        <f t="shared" si="49"/>
        <v/>
      </c>
    </row>
    <row r="622" spans="4:38">
      <c r="D622" s="12"/>
      <c r="E622" s="12"/>
      <c r="F622" s="12"/>
      <c r="L622" s="12"/>
      <c r="Z622" s="12"/>
      <c r="AG622" s="10" t="str">
        <f t="shared" si="47"/>
        <v/>
      </c>
      <c r="AH622" s="10" t="str">
        <f t="shared" si="45"/>
        <v/>
      </c>
      <c r="AI622" s="10" t="str">
        <f>IF(A622&lt;&gt;"",IF(U622="Abu Dhabi", VLOOKUP('Active List'!AG622,Parameters!$B$3:$C$6,2,1), VLOOKUP('Active List'!AG622,Parameters!$B$8:$C$15,2,1)), "")</f>
        <v/>
      </c>
      <c r="AJ622" s="10" t="str">
        <f t="shared" si="46"/>
        <v/>
      </c>
      <c r="AK622" s="10" t="str">
        <f t="shared" si="48"/>
        <v/>
      </c>
      <c r="AL622" s="10" t="str">
        <f t="shared" si="49"/>
        <v/>
      </c>
    </row>
    <row r="623" spans="4:38">
      <c r="D623" s="12"/>
      <c r="E623" s="12"/>
      <c r="F623" s="12"/>
      <c r="L623" s="12"/>
      <c r="Z623" s="12"/>
      <c r="AG623" s="10" t="str">
        <f t="shared" si="47"/>
        <v/>
      </c>
      <c r="AH623" s="10" t="str">
        <f t="shared" si="45"/>
        <v/>
      </c>
      <c r="AI623" s="10" t="str">
        <f>IF(A623&lt;&gt;"",IF(U623="Abu Dhabi", VLOOKUP('Active List'!AG623,Parameters!$B$3:$C$6,2,1), VLOOKUP('Active List'!AG623,Parameters!$B$8:$C$15,2,1)), "")</f>
        <v/>
      </c>
      <c r="AJ623" s="10" t="str">
        <f t="shared" si="46"/>
        <v/>
      </c>
      <c r="AK623" s="10" t="str">
        <f t="shared" si="48"/>
        <v/>
      </c>
      <c r="AL623" s="10" t="str">
        <f t="shared" si="49"/>
        <v/>
      </c>
    </row>
    <row r="624" spans="4:38">
      <c r="D624" s="12"/>
      <c r="E624" s="12"/>
      <c r="F624" s="12"/>
      <c r="L624" s="12"/>
      <c r="Z624" s="12"/>
      <c r="AG624" s="10" t="str">
        <f t="shared" si="47"/>
        <v/>
      </c>
      <c r="AH624" s="10" t="str">
        <f t="shared" si="45"/>
        <v/>
      </c>
      <c r="AI624" s="10" t="str">
        <f>IF(A624&lt;&gt;"",IF(U624="Abu Dhabi", VLOOKUP('Active List'!AG624,Parameters!$B$3:$C$6,2,1), VLOOKUP('Active List'!AG624,Parameters!$B$8:$C$15,2,1)), "")</f>
        <v/>
      </c>
      <c r="AJ624" s="10" t="str">
        <f t="shared" si="46"/>
        <v/>
      </c>
      <c r="AK624" s="10" t="str">
        <f t="shared" si="48"/>
        <v/>
      </c>
      <c r="AL624" s="10" t="str">
        <f t="shared" si="49"/>
        <v/>
      </c>
    </row>
    <row r="625" spans="4:38">
      <c r="D625" s="12"/>
      <c r="E625" s="12"/>
      <c r="F625" s="12"/>
      <c r="L625" s="12"/>
      <c r="Z625" s="12"/>
      <c r="AG625" s="10" t="str">
        <f t="shared" si="47"/>
        <v/>
      </c>
      <c r="AH625" s="10" t="str">
        <f t="shared" si="45"/>
        <v/>
      </c>
      <c r="AI625" s="10" t="str">
        <f>IF(A625&lt;&gt;"",IF(U625="Abu Dhabi", VLOOKUP('Active List'!AG625,Parameters!$B$3:$C$6,2,1), VLOOKUP('Active List'!AG625,Parameters!$B$8:$C$15,2,1)), "")</f>
        <v/>
      </c>
      <c r="AJ625" s="10" t="str">
        <f t="shared" si="46"/>
        <v/>
      </c>
      <c r="AK625" s="10" t="str">
        <f t="shared" si="48"/>
        <v/>
      </c>
      <c r="AL625" s="10" t="str">
        <f t="shared" si="49"/>
        <v/>
      </c>
    </row>
    <row r="626" spans="4:38">
      <c r="D626" s="12"/>
      <c r="E626" s="12"/>
      <c r="F626" s="12"/>
      <c r="L626" s="12"/>
      <c r="Z626" s="12"/>
      <c r="AG626" s="10" t="str">
        <f t="shared" si="47"/>
        <v/>
      </c>
      <c r="AH626" s="10" t="str">
        <f t="shared" si="45"/>
        <v/>
      </c>
      <c r="AI626" s="10" t="str">
        <f>IF(A626&lt;&gt;"",IF(U626="Abu Dhabi", VLOOKUP('Active List'!AG626,Parameters!$B$3:$C$6,2,1), VLOOKUP('Active List'!AG626,Parameters!$B$8:$C$15,2,1)), "")</f>
        <v/>
      </c>
      <c r="AJ626" s="10" t="str">
        <f t="shared" si="46"/>
        <v/>
      </c>
      <c r="AK626" s="10" t="str">
        <f t="shared" si="48"/>
        <v/>
      </c>
      <c r="AL626" s="10" t="str">
        <f t="shared" si="49"/>
        <v/>
      </c>
    </row>
    <row r="627" spans="4:38">
      <c r="D627" s="12"/>
      <c r="E627" s="12"/>
      <c r="F627" s="12"/>
      <c r="L627" s="12"/>
      <c r="Z627" s="12"/>
      <c r="AG627" s="10" t="str">
        <f t="shared" si="47"/>
        <v/>
      </c>
      <c r="AH627" s="10" t="str">
        <f t="shared" si="45"/>
        <v/>
      </c>
      <c r="AI627" s="10" t="str">
        <f>IF(A627&lt;&gt;"",IF(U627="Abu Dhabi", VLOOKUP('Active List'!AG627,Parameters!$B$3:$C$6,2,1), VLOOKUP('Active List'!AG627,Parameters!$B$8:$C$15,2,1)), "")</f>
        <v/>
      </c>
      <c r="AJ627" s="10" t="str">
        <f t="shared" si="46"/>
        <v/>
      </c>
      <c r="AK627" s="10" t="str">
        <f t="shared" si="48"/>
        <v/>
      </c>
      <c r="AL627" s="10" t="str">
        <f t="shared" si="49"/>
        <v/>
      </c>
    </row>
    <row r="628" spans="4:38">
      <c r="D628" s="12"/>
      <c r="E628" s="12"/>
      <c r="F628" s="12"/>
      <c r="L628" s="12"/>
      <c r="Z628" s="12"/>
      <c r="AG628" s="10" t="str">
        <f t="shared" si="47"/>
        <v/>
      </c>
      <c r="AH628" s="10" t="str">
        <f t="shared" si="45"/>
        <v/>
      </c>
      <c r="AI628" s="10" t="str">
        <f>IF(A628&lt;&gt;"",IF(U628="Abu Dhabi", VLOOKUP('Active List'!AG628,Parameters!$B$3:$C$6,2,1), VLOOKUP('Active List'!AG628,Parameters!$B$8:$C$15,2,1)), "")</f>
        <v/>
      </c>
      <c r="AJ628" s="10" t="str">
        <f t="shared" si="46"/>
        <v/>
      </c>
      <c r="AK628" s="10" t="str">
        <f t="shared" si="48"/>
        <v/>
      </c>
      <c r="AL628" s="10" t="str">
        <f t="shared" si="49"/>
        <v/>
      </c>
    </row>
    <row r="629" spans="4:38">
      <c r="D629" s="12"/>
      <c r="E629" s="12"/>
      <c r="F629" s="12"/>
      <c r="L629" s="12"/>
      <c r="Z629" s="12"/>
      <c r="AG629" s="10" t="str">
        <f t="shared" si="47"/>
        <v/>
      </c>
      <c r="AH629" s="10" t="str">
        <f t="shared" si="45"/>
        <v/>
      </c>
      <c r="AI629" s="10" t="str">
        <f>IF(A629&lt;&gt;"",IF(U629="Abu Dhabi", VLOOKUP('Active List'!AG629,Parameters!$B$3:$C$6,2,1), VLOOKUP('Active List'!AG629,Parameters!$B$8:$C$15,2,1)), "")</f>
        <v/>
      </c>
      <c r="AJ629" s="10" t="str">
        <f t="shared" si="46"/>
        <v/>
      </c>
      <c r="AK629" s="10" t="str">
        <f t="shared" si="48"/>
        <v/>
      </c>
      <c r="AL629" s="10" t="str">
        <f t="shared" si="49"/>
        <v/>
      </c>
    </row>
    <row r="630" spans="4:38">
      <c r="D630" s="12"/>
      <c r="E630" s="12"/>
      <c r="F630" s="12"/>
      <c r="L630" s="12"/>
      <c r="Z630" s="12"/>
      <c r="AG630" s="10" t="str">
        <f t="shared" si="47"/>
        <v/>
      </c>
      <c r="AH630" s="10" t="str">
        <f t="shared" si="45"/>
        <v/>
      </c>
      <c r="AI630" s="10" t="str">
        <f>IF(A630&lt;&gt;"",IF(U630="Abu Dhabi", VLOOKUP('Active List'!AG630,Parameters!$B$3:$C$6,2,1), VLOOKUP('Active List'!AG630,Parameters!$B$8:$C$15,2,1)), "")</f>
        <v/>
      </c>
      <c r="AJ630" s="10" t="str">
        <f t="shared" si="46"/>
        <v/>
      </c>
      <c r="AK630" s="10" t="str">
        <f t="shared" si="48"/>
        <v/>
      </c>
      <c r="AL630" s="10" t="str">
        <f t="shared" si="49"/>
        <v/>
      </c>
    </row>
    <row r="631" spans="4:38">
      <c r="D631" s="12"/>
      <c r="E631" s="12"/>
      <c r="F631" s="12"/>
      <c r="L631" s="12"/>
      <c r="Z631" s="12"/>
      <c r="AG631" s="10" t="str">
        <f t="shared" si="47"/>
        <v/>
      </c>
      <c r="AH631" s="10" t="str">
        <f t="shared" si="45"/>
        <v/>
      </c>
      <c r="AI631" s="10" t="str">
        <f>IF(A631&lt;&gt;"",IF(U631="Abu Dhabi", VLOOKUP('Active List'!AG631,Parameters!$B$3:$C$6,2,1), VLOOKUP('Active List'!AG631,Parameters!$B$8:$C$15,2,1)), "")</f>
        <v/>
      </c>
      <c r="AJ631" s="10" t="str">
        <f t="shared" si="46"/>
        <v/>
      </c>
      <c r="AK631" s="10" t="str">
        <f t="shared" si="48"/>
        <v/>
      </c>
      <c r="AL631" s="10" t="str">
        <f t="shared" si="49"/>
        <v/>
      </c>
    </row>
    <row r="632" spans="4:38">
      <c r="D632" s="12"/>
      <c r="E632" s="12"/>
      <c r="F632" s="12"/>
      <c r="L632" s="12"/>
      <c r="Z632" s="12"/>
      <c r="AG632" s="10" t="str">
        <f t="shared" si="47"/>
        <v/>
      </c>
      <c r="AH632" s="10" t="str">
        <f t="shared" si="45"/>
        <v/>
      </c>
      <c r="AI632" s="10" t="str">
        <f>IF(A632&lt;&gt;"",IF(U632="Abu Dhabi", VLOOKUP('Active List'!AG632,Parameters!$B$3:$C$6,2,1), VLOOKUP('Active List'!AG632,Parameters!$B$8:$C$15,2,1)), "")</f>
        <v/>
      </c>
      <c r="AJ632" s="10" t="str">
        <f t="shared" si="46"/>
        <v/>
      </c>
      <c r="AK632" s="10" t="str">
        <f t="shared" si="48"/>
        <v/>
      </c>
      <c r="AL632" s="10" t="str">
        <f t="shared" si="49"/>
        <v/>
      </c>
    </row>
    <row r="633" spans="4:38">
      <c r="D633" s="12"/>
      <c r="E633" s="12"/>
      <c r="F633" s="12"/>
      <c r="L633" s="12"/>
      <c r="Z633" s="12"/>
      <c r="AG633" s="10" t="str">
        <f t="shared" si="47"/>
        <v/>
      </c>
      <c r="AH633" s="10" t="str">
        <f t="shared" si="45"/>
        <v/>
      </c>
      <c r="AI633" s="10" t="str">
        <f>IF(A633&lt;&gt;"",IF(U633="Abu Dhabi", VLOOKUP('Active List'!AG633,Parameters!$B$3:$C$6,2,1), VLOOKUP('Active List'!AG633,Parameters!$B$8:$C$15,2,1)), "")</f>
        <v/>
      </c>
      <c r="AJ633" s="10" t="str">
        <f t="shared" si="46"/>
        <v/>
      </c>
      <c r="AK633" s="10" t="str">
        <f t="shared" si="48"/>
        <v/>
      </c>
      <c r="AL633" s="10" t="str">
        <f t="shared" si="49"/>
        <v/>
      </c>
    </row>
    <row r="634" spans="4:38">
      <c r="D634" s="12"/>
      <c r="E634" s="12"/>
      <c r="F634" s="12"/>
      <c r="L634" s="12"/>
      <c r="Z634" s="12"/>
      <c r="AG634" s="10" t="str">
        <f t="shared" si="47"/>
        <v/>
      </c>
      <c r="AH634" s="10" t="str">
        <f t="shared" si="45"/>
        <v/>
      </c>
      <c r="AI634" s="10" t="str">
        <f>IF(A634&lt;&gt;"",IF(U634="Abu Dhabi", VLOOKUP('Active List'!AG634,Parameters!$B$3:$C$6,2,1), VLOOKUP('Active List'!AG634,Parameters!$B$8:$C$15,2,1)), "")</f>
        <v/>
      </c>
      <c r="AJ634" s="10" t="str">
        <f t="shared" si="46"/>
        <v/>
      </c>
      <c r="AK634" s="10" t="str">
        <f t="shared" si="48"/>
        <v/>
      </c>
      <c r="AL634" s="10" t="str">
        <f t="shared" si="49"/>
        <v/>
      </c>
    </row>
    <row r="635" spans="4:38">
      <c r="D635" s="12"/>
      <c r="E635" s="12"/>
      <c r="F635" s="12"/>
      <c r="L635" s="12"/>
      <c r="Z635" s="12"/>
      <c r="AG635" s="10" t="str">
        <f t="shared" si="47"/>
        <v/>
      </c>
      <c r="AH635" s="10" t="str">
        <f t="shared" si="45"/>
        <v/>
      </c>
      <c r="AI635" s="10" t="str">
        <f>IF(A635&lt;&gt;"",IF(U635="Abu Dhabi", VLOOKUP('Active List'!AG635,Parameters!$B$3:$C$6,2,1), VLOOKUP('Active List'!AG635,Parameters!$B$8:$C$15,2,1)), "")</f>
        <v/>
      </c>
      <c r="AJ635" s="10" t="str">
        <f t="shared" si="46"/>
        <v/>
      </c>
      <c r="AK635" s="10" t="str">
        <f t="shared" si="48"/>
        <v/>
      </c>
      <c r="AL635" s="10" t="str">
        <f t="shared" si="49"/>
        <v/>
      </c>
    </row>
    <row r="636" spans="4:38">
      <c r="D636" s="12"/>
      <c r="E636" s="12"/>
      <c r="F636" s="12"/>
      <c r="L636" s="12"/>
      <c r="Z636" s="12"/>
      <c r="AG636" s="10" t="str">
        <f t="shared" si="47"/>
        <v/>
      </c>
      <c r="AH636" s="10" t="str">
        <f t="shared" si="45"/>
        <v/>
      </c>
      <c r="AI636" s="10" t="str">
        <f>IF(A636&lt;&gt;"",IF(U636="Abu Dhabi", VLOOKUP('Active List'!AG636,Parameters!$B$3:$C$6,2,1), VLOOKUP('Active List'!AG636,Parameters!$B$8:$C$15,2,1)), "")</f>
        <v/>
      </c>
      <c r="AJ636" s="10" t="str">
        <f t="shared" si="46"/>
        <v/>
      </c>
      <c r="AK636" s="10" t="str">
        <f t="shared" si="48"/>
        <v/>
      </c>
      <c r="AL636" s="10" t="str">
        <f t="shared" si="49"/>
        <v/>
      </c>
    </row>
    <row r="637" spans="4:38">
      <c r="D637" s="12"/>
      <c r="E637" s="12"/>
      <c r="F637" s="12"/>
      <c r="L637" s="12"/>
      <c r="Z637" s="12"/>
      <c r="AG637" s="10" t="str">
        <f t="shared" si="47"/>
        <v/>
      </c>
      <c r="AH637" s="10" t="str">
        <f t="shared" si="45"/>
        <v/>
      </c>
      <c r="AI637" s="10" t="str">
        <f>IF(A637&lt;&gt;"",IF(U637="Abu Dhabi", VLOOKUP('Active List'!AG637,Parameters!$B$3:$C$6,2,1), VLOOKUP('Active List'!AG637,Parameters!$B$8:$C$15,2,1)), "")</f>
        <v/>
      </c>
      <c r="AJ637" s="10" t="str">
        <f t="shared" si="46"/>
        <v/>
      </c>
      <c r="AK637" s="10" t="str">
        <f t="shared" si="48"/>
        <v/>
      </c>
      <c r="AL637" s="10" t="str">
        <f t="shared" si="49"/>
        <v/>
      </c>
    </row>
    <row r="638" spans="4:38">
      <c r="D638" s="12"/>
      <c r="E638" s="12"/>
      <c r="F638" s="12"/>
      <c r="L638" s="12"/>
      <c r="Z638" s="12"/>
      <c r="AG638" s="10" t="str">
        <f t="shared" si="47"/>
        <v/>
      </c>
      <c r="AH638" s="10" t="str">
        <f t="shared" si="45"/>
        <v/>
      </c>
      <c r="AI638" s="10" t="str">
        <f>IF(A638&lt;&gt;"",IF(U638="Abu Dhabi", VLOOKUP('Active List'!AG638,Parameters!$B$3:$C$6,2,1), VLOOKUP('Active List'!AG638,Parameters!$B$8:$C$15,2,1)), "")</f>
        <v/>
      </c>
      <c r="AJ638" s="10" t="str">
        <f t="shared" si="46"/>
        <v/>
      </c>
      <c r="AK638" s="10" t="str">
        <f t="shared" si="48"/>
        <v/>
      </c>
      <c r="AL638" s="10" t="str">
        <f t="shared" si="49"/>
        <v/>
      </c>
    </row>
    <row r="639" spans="4:38">
      <c r="D639" s="12"/>
      <c r="E639" s="12"/>
      <c r="F639" s="12"/>
      <c r="L639" s="12"/>
      <c r="Z639" s="12"/>
      <c r="AG639" s="10" t="str">
        <f t="shared" si="47"/>
        <v/>
      </c>
      <c r="AH639" s="10" t="str">
        <f t="shared" si="45"/>
        <v/>
      </c>
      <c r="AI639" s="10" t="str">
        <f>IF(A639&lt;&gt;"",IF(U639="Abu Dhabi", VLOOKUP('Active List'!AG639,Parameters!$B$3:$C$6,2,1), VLOOKUP('Active List'!AG639,Parameters!$B$8:$C$15,2,1)), "")</f>
        <v/>
      </c>
      <c r="AJ639" s="10" t="str">
        <f t="shared" si="46"/>
        <v/>
      </c>
      <c r="AK639" s="10" t="str">
        <f t="shared" si="48"/>
        <v/>
      </c>
      <c r="AL639" s="10" t="str">
        <f t="shared" si="49"/>
        <v/>
      </c>
    </row>
    <row r="640" spans="4:38">
      <c r="D640" s="12"/>
      <c r="E640" s="12"/>
      <c r="F640" s="12"/>
      <c r="L640" s="12"/>
      <c r="Z640" s="12"/>
      <c r="AG640" s="10" t="str">
        <f t="shared" si="47"/>
        <v/>
      </c>
      <c r="AH640" s="10" t="str">
        <f t="shared" si="45"/>
        <v/>
      </c>
      <c r="AI640" s="10" t="str">
        <f>IF(A640&lt;&gt;"",IF(U640="Abu Dhabi", VLOOKUP('Active List'!AG640,Parameters!$B$3:$C$6,2,1), VLOOKUP('Active List'!AG640,Parameters!$B$8:$C$15,2,1)), "")</f>
        <v/>
      </c>
      <c r="AJ640" s="10" t="str">
        <f t="shared" si="46"/>
        <v/>
      </c>
      <c r="AK640" s="10" t="str">
        <f t="shared" si="48"/>
        <v/>
      </c>
      <c r="AL640" s="10" t="str">
        <f t="shared" si="49"/>
        <v/>
      </c>
    </row>
    <row r="641" spans="4:38">
      <c r="D641" s="12"/>
      <c r="E641" s="12"/>
      <c r="F641" s="12"/>
      <c r="L641" s="12"/>
      <c r="Z641" s="12"/>
      <c r="AG641" s="10" t="str">
        <f t="shared" si="47"/>
        <v/>
      </c>
      <c r="AH641" s="10" t="str">
        <f t="shared" si="45"/>
        <v/>
      </c>
      <c r="AI641" s="10" t="str">
        <f>IF(A641&lt;&gt;"",IF(U641="Abu Dhabi", VLOOKUP('Active List'!AG641,Parameters!$B$3:$C$6,2,1), VLOOKUP('Active List'!AG641,Parameters!$B$8:$C$15,2,1)), "")</f>
        <v/>
      </c>
      <c r="AJ641" s="10" t="str">
        <f t="shared" si="46"/>
        <v/>
      </c>
      <c r="AK641" s="10" t="str">
        <f t="shared" si="48"/>
        <v/>
      </c>
      <c r="AL641" s="10" t="str">
        <f t="shared" si="49"/>
        <v/>
      </c>
    </row>
    <row r="642" spans="4:38">
      <c r="D642" s="12"/>
      <c r="E642" s="12"/>
      <c r="F642" s="12"/>
      <c r="L642" s="12"/>
      <c r="Z642" s="12"/>
      <c r="AG642" s="10" t="str">
        <f t="shared" si="47"/>
        <v/>
      </c>
      <c r="AH642" s="10" t="str">
        <f t="shared" ref="AH642:AH705" si="50">IF(A642&lt;&gt;"", IF(U642="Abu Dhabi", IF(P642="Employee", "Employee", "Dependent"), "Employee or Dependent"), "")</f>
        <v/>
      </c>
      <c r="AI642" s="10" t="str">
        <f>IF(A642&lt;&gt;"",IF(U642="Abu Dhabi", VLOOKUP('Active List'!AG642,Parameters!$B$3:$C$6,2,1), VLOOKUP('Active List'!AG642,Parameters!$B$8:$C$15,2,1)), "")</f>
        <v/>
      </c>
      <c r="AJ642" s="10" t="str">
        <f t="shared" ref="AJ642:AJ705" si="51">IF(A642&lt;&gt;"", IF(AND(N642="Female",Q642="Married",AND(AG642&gt;=18,AG642&lt;51)),"Yes","No"), "")</f>
        <v/>
      </c>
      <c r="AK642" s="10" t="str">
        <f t="shared" si="48"/>
        <v/>
      </c>
      <c r="AL642" s="10" t="str">
        <f t="shared" si="49"/>
        <v/>
      </c>
    </row>
    <row r="643" spans="4:38">
      <c r="D643" s="12"/>
      <c r="E643" s="12"/>
      <c r="F643" s="12"/>
      <c r="L643" s="12"/>
      <c r="Z643" s="12"/>
      <c r="AG643" s="10" t="str">
        <f t="shared" ref="AG643:AG706" si="52">IF(A643&lt;&gt;"", (ROUNDDOWN((E643-M643)/365.25,0)),"")</f>
        <v/>
      </c>
      <c r="AH643" s="10" t="str">
        <f t="shared" si="50"/>
        <v/>
      </c>
      <c r="AI643" s="10" t="str">
        <f>IF(A643&lt;&gt;"",IF(U643="Abu Dhabi", VLOOKUP('Active List'!AG643,Parameters!$B$3:$C$6,2,1), VLOOKUP('Active List'!AG643,Parameters!$B$8:$C$15,2,1)), "")</f>
        <v/>
      </c>
      <c r="AJ643" s="10" t="str">
        <f t="shared" si="51"/>
        <v/>
      </c>
      <c r="AK643" s="10" t="str">
        <f t="shared" ref="AK643:AK706" si="53">IF(A643&lt;&gt;"", _xlfn.CONCAT(LEFT(R643,6), IF(U643="Abu Dhabi", "AUH", "DXB OR NE")), "")</f>
        <v/>
      </c>
      <c r="AL643" s="10" t="str">
        <f t="shared" ref="AL643:AL706" si="54">_xlfn.CONCAT(AK643,AH643,AI643)</f>
        <v/>
      </c>
    </row>
    <row r="644" spans="4:38">
      <c r="D644" s="12"/>
      <c r="E644" s="12"/>
      <c r="F644" s="12"/>
      <c r="L644" s="12"/>
      <c r="Z644" s="12"/>
      <c r="AG644" s="10" t="str">
        <f t="shared" si="52"/>
        <v/>
      </c>
      <c r="AH644" s="10" t="str">
        <f t="shared" si="50"/>
        <v/>
      </c>
      <c r="AI644" s="10" t="str">
        <f>IF(A644&lt;&gt;"",IF(U644="Abu Dhabi", VLOOKUP('Active List'!AG644,Parameters!$B$3:$C$6,2,1), VLOOKUP('Active List'!AG644,Parameters!$B$8:$C$15,2,1)), "")</f>
        <v/>
      </c>
      <c r="AJ644" s="10" t="str">
        <f t="shared" si="51"/>
        <v/>
      </c>
      <c r="AK644" s="10" t="str">
        <f t="shared" si="53"/>
        <v/>
      </c>
      <c r="AL644" s="10" t="str">
        <f t="shared" si="54"/>
        <v/>
      </c>
    </row>
    <row r="645" spans="4:38">
      <c r="D645" s="12"/>
      <c r="E645" s="12"/>
      <c r="F645" s="12"/>
      <c r="L645" s="12"/>
      <c r="Z645" s="12"/>
      <c r="AG645" s="10" t="str">
        <f t="shared" si="52"/>
        <v/>
      </c>
      <c r="AH645" s="10" t="str">
        <f t="shared" si="50"/>
        <v/>
      </c>
      <c r="AI645" s="10" t="str">
        <f>IF(A645&lt;&gt;"",IF(U645="Abu Dhabi", VLOOKUP('Active List'!AG645,Parameters!$B$3:$C$6,2,1), VLOOKUP('Active List'!AG645,Parameters!$B$8:$C$15,2,1)), "")</f>
        <v/>
      </c>
      <c r="AJ645" s="10" t="str">
        <f t="shared" si="51"/>
        <v/>
      </c>
      <c r="AK645" s="10" t="str">
        <f t="shared" si="53"/>
        <v/>
      </c>
      <c r="AL645" s="10" t="str">
        <f t="shared" si="54"/>
        <v/>
      </c>
    </row>
    <row r="646" spans="4:38">
      <c r="D646" s="12"/>
      <c r="E646" s="12"/>
      <c r="F646" s="12"/>
      <c r="L646" s="12"/>
      <c r="Z646" s="12"/>
      <c r="AG646" s="10" t="str">
        <f t="shared" si="52"/>
        <v/>
      </c>
      <c r="AH646" s="10" t="str">
        <f t="shared" si="50"/>
        <v/>
      </c>
      <c r="AI646" s="10" t="str">
        <f>IF(A646&lt;&gt;"",IF(U646="Abu Dhabi", VLOOKUP('Active List'!AG646,Parameters!$B$3:$C$6,2,1), VLOOKUP('Active List'!AG646,Parameters!$B$8:$C$15,2,1)), "")</f>
        <v/>
      </c>
      <c r="AJ646" s="10" t="str">
        <f t="shared" si="51"/>
        <v/>
      </c>
      <c r="AK646" s="10" t="str">
        <f t="shared" si="53"/>
        <v/>
      </c>
      <c r="AL646" s="10" t="str">
        <f t="shared" si="54"/>
        <v/>
      </c>
    </row>
    <row r="647" spans="4:38">
      <c r="D647" s="12"/>
      <c r="E647" s="12"/>
      <c r="F647" s="12"/>
      <c r="L647" s="12"/>
      <c r="Z647" s="12"/>
      <c r="AG647" s="10" t="str">
        <f t="shared" si="52"/>
        <v/>
      </c>
      <c r="AH647" s="10" t="str">
        <f t="shared" si="50"/>
        <v/>
      </c>
      <c r="AI647" s="10" t="str">
        <f>IF(A647&lt;&gt;"",IF(U647="Abu Dhabi", VLOOKUP('Active List'!AG647,Parameters!$B$3:$C$6,2,1), VLOOKUP('Active List'!AG647,Parameters!$B$8:$C$15,2,1)), "")</f>
        <v/>
      </c>
      <c r="AJ647" s="10" t="str">
        <f t="shared" si="51"/>
        <v/>
      </c>
      <c r="AK647" s="10" t="str">
        <f t="shared" si="53"/>
        <v/>
      </c>
      <c r="AL647" s="10" t="str">
        <f t="shared" si="54"/>
        <v/>
      </c>
    </row>
    <row r="648" spans="4:38">
      <c r="D648" s="12"/>
      <c r="E648" s="12"/>
      <c r="F648" s="12"/>
      <c r="L648" s="12"/>
      <c r="Z648" s="12"/>
      <c r="AG648" s="10" t="str">
        <f t="shared" si="52"/>
        <v/>
      </c>
      <c r="AH648" s="10" t="str">
        <f t="shared" si="50"/>
        <v/>
      </c>
      <c r="AI648" s="10" t="str">
        <f>IF(A648&lt;&gt;"",IF(U648="Abu Dhabi", VLOOKUP('Active List'!AG648,Parameters!$B$3:$C$6,2,1), VLOOKUP('Active List'!AG648,Parameters!$B$8:$C$15,2,1)), "")</f>
        <v/>
      </c>
      <c r="AJ648" s="10" t="str">
        <f t="shared" si="51"/>
        <v/>
      </c>
      <c r="AK648" s="10" t="str">
        <f t="shared" si="53"/>
        <v/>
      </c>
      <c r="AL648" s="10" t="str">
        <f t="shared" si="54"/>
        <v/>
      </c>
    </row>
    <row r="649" spans="4:38">
      <c r="D649" s="12"/>
      <c r="E649" s="12"/>
      <c r="F649" s="12"/>
      <c r="L649" s="12"/>
      <c r="Z649" s="12"/>
      <c r="AG649" s="10" t="str">
        <f t="shared" si="52"/>
        <v/>
      </c>
      <c r="AH649" s="10" t="str">
        <f t="shared" si="50"/>
        <v/>
      </c>
      <c r="AI649" s="10" t="str">
        <f>IF(A649&lt;&gt;"",IF(U649="Abu Dhabi", VLOOKUP('Active List'!AG649,Parameters!$B$3:$C$6,2,1), VLOOKUP('Active List'!AG649,Parameters!$B$8:$C$15,2,1)), "")</f>
        <v/>
      </c>
      <c r="AJ649" s="10" t="str">
        <f t="shared" si="51"/>
        <v/>
      </c>
      <c r="AK649" s="10" t="str">
        <f t="shared" si="53"/>
        <v/>
      </c>
      <c r="AL649" s="10" t="str">
        <f t="shared" si="54"/>
        <v/>
      </c>
    </row>
    <row r="650" spans="4:38">
      <c r="D650" s="12"/>
      <c r="E650" s="12"/>
      <c r="F650" s="12"/>
      <c r="L650" s="12"/>
      <c r="Z650" s="12"/>
      <c r="AG650" s="10" t="str">
        <f t="shared" si="52"/>
        <v/>
      </c>
      <c r="AH650" s="10" t="str">
        <f t="shared" si="50"/>
        <v/>
      </c>
      <c r="AI650" s="10" t="str">
        <f>IF(A650&lt;&gt;"",IF(U650="Abu Dhabi", VLOOKUP('Active List'!AG650,Parameters!$B$3:$C$6,2,1), VLOOKUP('Active List'!AG650,Parameters!$B$8:$C$15,2,1)), "")</f>
        <v/>
      </c>
      <c r="AJ650" s="10" t="str">
        <f t="shared" si="51"/>
        <v/>
      </c>
      <c r="AK650" s="10" t="str">
        <f t="shared" si="53"/>
        <v/>
      </c>
      <c r="AL650" s="10" t="str">
        <f t="shared" si="54"/>
        <v/>
      </c>
    </row>
    <row r="651" spans="4:38">
      <c r="D651" s="12"/>
      <c r="E651" s="12"/>
      <c r="F651" s="12"/>
      <c r="L651" s="12"/>
      <c r="Z651" s="12"/>
      <c r="AG651" s="10" t="str">
        <f t="shared" si="52"/>
        <v/>
      </c>
      <c r="AH651" s="10" t="str">
        <f t="shared" si="50"/>
        <v/>
      </c>
      <c r="AI651" s="10" t="str">
        <f>IF(A651&lt;&gt;"",IF(U651="Abu Dhabi", VLOOKUP('Active List'!AG651,Parameters!$B$3:$C$6,2,1), VLOOKUP('Active List'!AG651,Parameters!$B$8:$C$15,2,1)), "")</f>
        <v/>
      </c>
      <c r="AJ651" s="10" t="str">
        <f t="shared" si="51"/>
        <v/>
      </c>
      <c r="AK651" s="10" t="str">
        <f t="shared" si="53"/>
        <v/>
      </c>
      <c r="AL651" s="10" t="str">
        <f t="shared" si="54"/>
        <v/>
      </c>
    </row>
    <row r="652" spans="4:38">
      <c r="D652" s="12"/>
      <c r="E652" s="12"/>
      <c r="F652" s="12"/>
      <c r="L652" s="12"/>
      <c r="Z652" s="12"/>
      <c r="AG652" s="10" t="str">
        <f t="shared" si="52"/>
        <v/>
      </c>
      <c r="AH652" s="10" t="str">
        <f t="shared" si="50"/>
        <v/>
      </c>
      <c r="AI652" s="10" t="str">
        <f>IF(A652&lt;&gt;"",IF(U652="Abu Dhabi", VLOOKUP('Active List'!AG652,Parameters!$B$3:$C$6,2,1), VLOOKUP('Active List'!AG652,Parameters!$B$8:$C$15,2,1)), "")</f>
        <v/>
      </c>
      <c r="AJ652" s="10" t="str">
        <f t="shared" si="51"/>
        <v/>
      </c>
      <c r="AK652" s="10" t="str">
        <f t="shared" si="53"/>
        <v/>
      </c>
      <c r="AL652" s="10" t="str">
        <f t="shared" si="54"/>
        <v/>
      </c>
    </row>
    <row r="653" spans="4:38">
      <c r="D653" s="12"/>
      <c r="E653" s="12"/>
      <c r="F653" s="12"/>
      <c r="L653" s="12"/>
      <c r="Z653" s="12"/>
      <c r="AG653" s="10" t="str">
        <f t="shared" si="52"/>
        <v/>
      </c>
      <c r="AH653" s="10" t="str">
        <f t="shared" si="50"/>
        <v/>
      </c>
      <c r="AI653" s="10" t="str">
        <f>IF(A653&lt;&gt;"",IF(U653="Abu Dhabi", VLOOKUP('Active List'!AG653,Parameters!$B$3:$C$6,2,1), VLOOKUP('Active List'!AG653,Parameters!$B$8:$C$15,2,1)), "")</f>
        <v/>
      </c>
      <c r="AJ653" s="10" t="str">
        <f t="shared" si="51"/>
        <v/>
      </c>
      <c r="AK653" s="10" t="str">
        <f t="shared" si="53"/>
        <v/>
      </c>
      <c r="AL653" s="10" t="str">
        <f t="shared" si="54"/>
        <v/>
      </c>
    </row>
    <row r="654" spans="4:38">
      <c r="D654" s="12"/>
      <c r="E654" s="12"/>
      <c r="F654" s="12"/>
      <c r="L654" s="12"/>
      <c r="Z654" s="12"/>
      <c r="AG654" s="10" t="str">
        <f t="shared" si="52"/>
        <v/>
      </c>
      <c r="AH654" s="10" t="str">
        <f t="shared" si="50"/>
        <v/>
      </c>
      <c r="AI654" s="10" t="str">
        <f>IF(A654&lt;&gt;"",IF(U654="Abu Dhabi", VLOOKUP('Active List'!AG654,Parameters!$B$3:$C$6,2,1), VLOOKUP('Active List'!AG654,Parameters!$B$8:$C$15,2,1)), "")</f>
        <v/>
      </c>
      <c r="AJ654" s="10" t="str">
        <f t="shared" si="51"/>
        <v/>
      </c>
      <c r="AK654" s="10" t="str">
        <f t="shared" si="53"/>
        <v/>
      </c>
      <c r="AL654" s="10" t="str">
        <f t="shared" si="54"/>
        <v/>
      </c>
    </row>
    <row r="655" spans="4:38">
      <c r="D655" s="12"/>
      <c r="E655" s="12"/>
      <c r="F655" s="12"/>
      <c r="L655" s="12"/>
      <c r="Z655" s="12"/>
      <c r="AG655" s="10" t="str">
        <f t="shared" si="52"/>
        <v/>
      </c>
      <c r="AH655" s="10" t="str">
        <f t="shared" si="50"/>
        <v/>
      </c>
      <c r="AI655" s="10" t="str">
        <f>IF(A655&lt;&gt;"",IF(U655="Abu Dhabi", VLOOKUP('Active List'!AG655,Parameters!$B$3:$C$6,2,1), VLOOKUP('Active List'!AG655,Parameters!$B$8:$C$15,2,1)), "")</f>
        <v/>
      </c>
      <c r="AJ655" s="10" t="str">
        <f t="shared" si="51"/>
        <v/>
      </c>
      <c r="AK655" s="10" t="str">
        <f t="shared" si="53"/>
        <v/>
      </c>
      <c r="AL655" s="10" t="str">
        <f t="shared" si="54"/>
        <v/>
      </c>
    </row>
    <row r="656" spans="4:38">
      <c r="D656" s="12"/>
      <c r="E656" s="12"/>
      <c r="F656" s="12"/>
      <c r="L656" s="12"/>
      <c r="Z656" s="12"/>
      <c r="AG656" s="10" t="str">
        <f t="shared" si="52"/>
        <v/>
      </c>
      <c r="AH656" s="10" t="str">
        <f t="shared" si="50"/>
        <v/>
      </c>
      <c r="AI656" s="10" t="str">
        <f>IF(A656&lt;&gt;"",IF(U656="Abu Dhabi", VLOOKUP('Active List'!AG656,Parameters!$B$3:$C$6,2,1), VLOOKUP('Active List'!AG656,Parameters!$B$8:$C$15,2,1)), "")</f>
        <v/>
      </c>
      <c r="AJ656" s="10" t="str">
        <f t="shared" si="51"/>
        <v/>
      </c>
      <c r="AK656" s="10" t="str">
        <f t="shared" si="53"/>
        <v/>
      </c>
      <c r="AL656" s="10" t="str">
        <f t="shared" si="54"/>
        <v/>
      </c>
    </row>
    <row r="657" spans="4:38">
      <c r="D657" s="12"/>
      <c r="E657" s="12"/>
      <c r="F657" s="12"/>
      <c r="L657" s="12"/>
      <c r="Z657" s="12"/>
      <c r="AG657" s="10" t="str">
        <f t="shared" si="52"/>
        <v/>
      </c>
      <c r="AH657" s="10" t="str">
        <f t="shared" si="50"/>
        <v/>
      </c>
      <c r="AI657" s="10" t="str">
        <f>IF(A657&lt;&gt;"",IF(U657="Abu Dhabi", VLOOKUP('Active List'!AG657,Parameters!$B$3:$C$6,2,1), VLOOKUP('Active List'!AG657,Parameters!$B$8:$C$15,2,1)), "")</f>
        <v/>
      </c>
      <c r="AJ657" s="10" t="str">
        <f t="shared" si="51"/>
        <v/>
      </c>
      <c r="AK657" s="10" t="str">
        <f t="shared" si="53"/>
        <v/>
      </c>
      <c r="AL657" s="10" t="str">
        <f t="shared" si="54"/>
        <v/>
      </c>
    </row>
    <row r="658" spans="4:38">
      <c r="D658" s="12"/>
      <c r="E658" s="12"/>
      <c r="F658" s="12"/>
      <c r="L658" s="12"/>
      <c r="Z658" s="12"/>
      <c r="AG658" s="10" t="str">
        <f t="shared" si="52"/>
        <v/>
      </c>
      <c r="AH658" s="10" t="str">
        <f t="shared" si="50"/>
        <v/>
      </c>
      <c r="AI658" s="10" t="str">
        <f>IF(A658&lt;&gt;"",IF(U658="Abu Dhabi", VLOOKUP('Active List'!AG658,Parameters!$B$3:$C$6,2,1), VLOOKUP('Active List'!AG658,Parameters!$B$8:$C$15,2,1)), "")</f>
        <v/>
      </c>
      <c r="AJ658" s="10" t="str">
        <f t="shared" si="51"/>
        <v/>
      </c>
      <c r="AK658" s="10" t="str">
        <f t="shared" si="53"/>
        <v/>
      </c>
      <c r="AL658" s="10" t="str">
        <f t="shared" si="54"/>
        <v/>
      </c>
    </row>
    <row r="659" spans="4:38">
      <c r="D659" s="12"/>
      <c r="E659" s="12"/>
      <c r="F659" s="12"/>
      <c r="L659" s="12"/>
      <c r="Z659" s="12"/>
      <c r="AG659" s="10" t="str">
        <f t="shared" si="52"/>
        <v/>
      </c>
      <c r="AH659" s="10" t="str">
        <f t="shared" si="50"/>
        <v/>
      </c>
      <c r="AI659" s="10" t="str">
        <f>IF(A659&lt;&gt;"",IF(U659="Abu Dhabi", VLOOKUP('Active List'!AG659,Parameters!$B$3:$C$6,2,1), VLOOKUP('Active List'!AG659,Parameters!$B$8:$C$15,2,1)), "")</f>
        <v/>
      </c>
      <c r="AJ659" s="10" t="str">
        <f t="shared" si="51"/>
        <v/>
      </c>
      <c r="AK659" s="10" t="str">
        <f t="shared" si="53"/>
        <v/>
      </c>
      <c r="AL659" s="10" t="str">
        <f t="shared" si="54"/>
        <v/>
      </c>
    </row>
    <row r="660" spans="4:38">
      <c r="D660" s="12"/>
      <c r="E660" s="12"/>
      <c r="F660" s="12"/>
      <c r="L660" s="12"/>
      <c r="Z660" s="12"/>
      <c r="AG660" s="10" t="str">
        <f t="shared" si="52"/>
        <v/>
      </c>
      <c r="AH660" s="10" t="str">
        <f t="shared" si="50"/>
        <v/>
      </c>
      <c r="AI660" s="10" t="str">
        <f>IF(A660&lt;&gt;"",IF(U660="Abu Dhabi", VLOOKUP('Active List'!AG660,Parameters!$B$3:$C$6,2,1), VLOOKUP('Active List'!AG660,Parameters!$B$8:$C$15,2,1)), "")</f>
        <v/>
      </c>
      <c r="AJ660" s="10" t="str">
        <f t="shared" si="51"/>
        <v/>
      </c>
      <c r="AK660" s="10" t="str">
        <f t="shared" si="53"/>
        <v/>
      </c>
      <c r="AL660" s="10" t="str">
        <f t="shared" si="54"/>
        <v/>
      </c>
    </row>
    <row r="661" spans="4:38">
      <c r="D661" s="12"/>
      <c r="E661" s="12"/>
      <c r="F661" s="12"/>
      <c r="L661" s="12"/>
      <c r="Z661" s="12"/>
      <c r="AG661" s="10" t="str">
        <f t="shared" si="52"/>
        <v/>
      </c>
      <c r="AH661" s="10" t="str">
        <f t="shared" si="50"/>
        <v/>
      </c>
      <c r="AI661" s="10" t="str">
        <f>IF(A661&lt;&gt;"",IF(U661="Abu Dhabi", VLOOKUP('Active List'!AG661,Parameters!$B$3:$C$6,2,1), VLOOKUP('Active List'!AG661,Parameters!$B$8:$C$15,2,1)), "")</f>
        <v/>
      </c>
      <c r="AJ661" s="10" t="str">
        <f t="shared" si="51"/>
        <v/>
      </c>
      <c r="AK661" s="10" t="str">
        <f t="shared" si="53"/>
        <v/>
      </c>
      <c r="AL661" s="10" t="str">
        <f t="shared" si="54"/>
        <v/>
      </c>
    </row>
    <row r="662" spans="4:38">
      <c r="D662" s="12"/>
      <c r="E662" s="12"/>
      <c r="F662" s="12"/>
      <c r="L662" s="12"/>
      <c r="Z662" s="12"/>
      <c r="AG662" s="10" t="str">
        <f t="shared" si="52"/>
        <v/>
      </c>
      <c r="AH662" s="10" t="str">
        <f t="shared" si="50"/>
        <v/>
      </c>
      <c r="AI662" s="10" t="str">
        <f>IF(A662&lt;&gt;"",IF(U662="Abu Dhabi", VLOOKUP('Active List'!AG662,Parameters!$B$3:$C$6,2,1), VLOOKUP('Active List'!AG662,Parameters!$B$8:$C$15,2,1)), "")</f>
        <v/>
      </c>
      <c r="AJ662" s="10" t="str">
        <f t="shared" si="51"/>
        <v/>
      </c>
      <c r="AK662" s="10" t="str">
        <f t="shared" si="53"/>
        <v/>
      </c>
      <c r="AL662" s="10" t="str">
        <f t="shared" si="54"/>
        <v/>
      </c>
    </row>
    <row r="663" spans="4:38">
      <c r="D663" s="12"/>
      <c r="E663" s="12"/>
      <c r="F663" s="12"/>
      <c r="L663" s="12"/>
      <c r="Z663" s="12"/>
      <c r="AG663" s="10" t="str">
        <f t="shared" si="52"/>
        <v/>
      </c>
      <c r="AH663" s="10" t="str">
        <f t="shared" si="50"/>
        <v/>
      </c>
      <c r="AI663" s="10" t="str">
        <f>IF(A663&lt;&gt;"",IF(U663="Abu Dhabi", VLOOKUP('Active List'!AG663,Parameters!$B$3:$C$6,2,1), VLOOKUP('Active List'!AG663,Parameters!$B$8:$C$15,2,1)), "")</f>
        <v/>
      </c>
      <c r="AJ663" s="10" t="str">
        <f t="shared" si="51"/>
        <v/>
      </c>
      <c r="AK663" s="10" t="str">
        <f t="shared" si="53"/>
        <v/>
      </c>
      <c r="AL663" s="10" t="str">
        <f t="shared" si="54"/>
        <v/>
      </c>
    </row>
    <row r="664" spans="4:38">
      <c r="D664" s="12"/>
      <c r="E664" s="12"/>
      <c r="F664" s="12"/>
      <c r="L664" s="12"/>
      <c r="Z664" s="12"/>
      <c r="AG664" s="10" t="str">
        <f t="shared" si="52"/>
        <v/>
      </c>
      <c r="AH664" s="10" t="str">
        <f t="shared" si="50"/>
        <v/>
      </c>
      <c r="AI664" s="10" t="str">
        <f>IF(A664&lt;&gt;"",IF(U664="Abu Dhabi", VLOOKUP('Active List'!AG664,Parameters!$B$3:$C$6,2,1), VLOOKUP('Active List'!AG664,Parameters!$B$8:$C$15,2,1)), "")</f>
        <v/>
      </c>
      <c r="AJ664" s="10" t="str">
        <f t="shared" si="51"/>
        <v/>
      </c>
      <c r="AK664" s="10" t="str">
        <f t="shared" si="53"/>
        <v/>
      </c>
      <c r="AL664" s="10" t="str">
        <f t="shared" si="54"/>
        <v/>
      </c>
    </row>
    <row r="665" spans="4:38">
      <c r="D665" s="12"/>
      <c r="E665" s="12"/>
      <c r="F665" s="12"/>
      <c r="L665" s="12"/>
      <c r="Z665" s="12"/>
      <c r="AG665" s="10" t="str">
        <f t="shared" si="52"/>
        <v/>
      </c>
      <c r="AH665" s="10" t="str">
        <f t="shared" si="50"/>
        <v/>
      </c>
      <c r="AI665" s="10" t="str">
        <f>IF(A665&lt;&gt;"",IF(U665="Abu Dhabi", VLOOKUP('Active List'!AG665,Parameters!$B$3:$C$6,2,1), VLOOKUP('Active List'!AG665,Parameters!$B$8:$C$15,2,1)), "")</f>
        <v/>
      </c>
      <c r="AJ665" s="10" t="str">
        <f t="shared" si="51"/>
        <v/>
      </c>
      <c r="AK665" s="10" t="str">
        <f t="shared" si="53"/>
        <v/>
      </c>
      <c r="AL665" s="10" t="str">
        <f t="shared" si="54"/>
        <v/>
      </c>
    </row>
    <row r="666" spans="4:38">
      <c r="D666" s="12"/>
      <c r="E666" s="12"/>
      <c r="F666" s="12"/>
      <c r="L666" s="12"/>
      <c r="Z666" s="12"/>
      <c r="AG666" s="10" t="str">
        <f t="shared" si="52"/>
        <v/>
      </c>
      <c r="AH666" s="10" t="str">
        <f t="shared" si="50"/>
        <v/>
      </c>
      <c r="AI666" s="10" t="str">
        <f>IF(A666&lt;&gt;"",IF(U666="Abu Dhabi", VLOOKUP('Active List'!AG666,Parameters!$B$3:$C$6,2,1), VLOOKUP('Active List'!AG666,Parameters!$B$8:$C$15,2,1)), "")</f>
        <v/>
      </c>
      <c r="AJ666" s="10" t="str">
        <f t="shared" si="51"/>
        <v/>
      </c>
      <c r="AK666" s="10" t="str">
        <f t="shared" si="53"/>
        <v/>
      </c>
      <c r="AL666" s="10" t="str">
        <f t="shared" si="54"/>
        <v/>
      </c>
    </row>
    <row r="667" spans="4:38">
      <c r="D667" s="12"/>
      <c r="E667" s="12"/>
      <c r="F667" s="12"/>
      <c r="L667" s="12"/>
      <c r="Z667" s="12"/>
      <c r="AG667" s="10" t="str">
        <f t="shared" si="52"/>
        <v/>
      </c>
      <c r="AH667" s="10" t="str">
        <f t="shared" si="50"/>
        <v/>
      </c>
      <c r="AI667" s="10" t="str">
        <f>IF(A667&lt;&gt;"",IF(U667="Abu Dhabi", VLOOKUP('Active List'!AG667,Parameters!$B$3:$C$6,2,1), VLOOKUP('Active List'!AG667,Parameters!$B$8:$C$15,2,1)), "")</f>
        <v/>
      </c>
      <c r="AJ667" s="10" t="str">
        <f t="shared" si="51"/>
        <v/>
      </c>
      <c r="AK667" s="10" t="str">
        <f t="shared" si="53"/>
        <v/>
      </c>
      <c r="AL667" s="10" t="str">
        <f t="shared" si="54"/>
        <v/>
      </c>
    </row>
    <row r="668" spans="4:38">
      <c r="D668" s="12"/>
      <c r="E668" s="12"/>
      <c r="F668" s="12"/>
      <c r="L668" s="12"/>
      <c r="Z668" s="12"/>
      <c r="AG668" s="10" t="str">
        <f t="shared" si="52"/>
        <v/>
      </c>
      <c r="AH668" s="10" t="str">
        <f t="shared" si="50"/>
        <v/>
      </c>
      <c r="AI668" s="10" t="str">
        <f>IF(A668&lt;&gt;"",IF(U668="Abu Dhabi", VLOOKUP('Active List'!AG668,Parameters!$B$3:$C$6,2,1), VLOOKUP('Active List'!AG668,Parameters!$B$8:$C$15,2,1)), "")</f>
        <v/>
      </c>
      <c r="AJ668" s="10" t="str">
        <f t="shared" si="51"/>
        <v/>
      </c>
      <c r="AK668" s="10" t="str">
        <f t="shared" si="53"/>
        <v/>
      </c>
      <c r="AL668" s="10" t="str">
        <f t="shared" si="54"/>
        <v/>
      </c>
    </row>
    <row r="669" spans="4:38">
      <c r="D669" s="12"/>
      <c r="E669" s="12"/>
      <c r="F669" s="12"/>
      <c r="L669" s="12"/>
      <c r="Z669" s="12"/>
      <c r="AG669" s="10" t="str">
        <f t="shared" si="52"/>
        <v/>
      </c>
      <c r="AH669" s="10" t="str">
        <f t="shared" si="50"/>
        <v/>
      </c>
      <c r="AI669" s="10" t="str">
        <f>IF(A669&lt;&gt;"",IF(U669="Abu Dhabi", VLOOKUP('Active List'!AG669,Parameters!$B$3:$C$6,2,1), VLOOKUP('Active List'!AG669,Parameters!$B$8:$C$15,2,1)), "")</f>
        <v/>
      </c>
      <c r="AJ669" s="10" t="str">
        <f t="shared" si="51"/>
        <v/>
      </c>
      <c r="AK669" s="10" t="str">
        <f t="shared" si="53"/>
        <v/>
      </c>
      <c r="AL669" s="10" t="str">
        <f t="shared" si="54"/>
        <v/>
      </c>
    </row>
    <row r="670" spans="4:38">
      <c r="D670" s="12"/>
      <c r="E670" s="12"/>
      <c r="F670" s="12"/>
      <c r="L670" s="12"/>
      <c r="Z670" s="12"/>
      <c r="AG670" s="10" t="str">
        <f t="shared" si="52"/>
        <v/>
      </c>
      <c r="AH670" s="10" t="str">
        <f t="shared" si="50"/>
        <v/>
      </c>
      <c r="AI670" s="10" t="str">
        <f>IF(A670&lt;&gt;"",IF(U670="Abu Dhabi", VLOOKUP('Active List'!AG670,Parameters!$B$3:$C$6,2,1), VLOOKUP('Active List'!AG670,Parameters!$B$8:$C$15,2,1)), "")</f>
        <v/>
      </c>
      <c r="AJ670" s="10" t="str">
        <f t="shared" si="51"/>
        <v/>
      </c>
      <c r="AK670" s="10" t="str">
        <f t="shared" si="53"/>
        <v/>
      </c>
      <c r="AL670" s="10" t="str">
        <f t="shared" si="54"/>
        <v/>
      </c>
    </row>
    <row r="671" spans="4:38">
      <c r="D671" s="12"/>
      <c r="E671" s="12"/>
      <c r="F671" s="12"/>
      <c r="L671" s="12"/>
      <c r="Z671" s="12"/>
      <c r="AG671" s="10" t="str">
        <f t="shared" si="52"/>
        <v/>
      </c>
      <c r="AH671" s="10" t="str">
        <f t="shared" si="50"/>
        <v/>
      </c>
      <c r="AI671" s="10" t="str">
        <f>IF(A671&lt;&gt;"",IF(U671="Abu Dhabi", VLOOKUP('Active List'!AG671,Parameters!$B$3:$C$6,2,1), VLOOKUP('Active List'!AG671,Parameters!$B$8:$C$15,2,1)), "")</f>
        <v/>
      </c>
      <c r="AJ671" s="10" t="str">
        <f t="shared" si="51"/>
        <v/>
      </c>
      <c r="AK671" s="10" t="str">
        <f t="shared" si="53"/>
        <v/>
      </c>
      <c r="AL671" s="10" t="str">
        <f t="shared" si="54"/>
        <v/>
      </c>
    </row>
    <row r="672" spans="4:38">
      <c r="D672" s="12"/>
      <c r="E672" s="12"/>
      <c r="F672" s="12"/>
      <c r="L672" s="12"/>
      <c r="Z672" s="12"/>
      <c r="AG672" s="10" t="str">
        <f t="shared" si="52"/>
        <v/>
      </c>
      <c r="AH672" s="10" t="str">
        <f t="shared" si="50"/>
        <v/>
      </c>
      <c r="AI672" s="10" t="str">
        <f>IF(A672&lt;&gt;"",IF(U672="Abu Dhabi", VLOOKUP('Active List'!AG672,Parameters!$B$3:$C$6,2,1), VLOOKUP('Active List'!AG672,Parameters!$B$8:$C$15,2,1)), "")</f>
        <v/>
      </c>
      <c r="AJ672" s="10" t="str">
        <f t="shared" si="51"/>
        <v/>
      </c>
      <c r="AK672" s="10" t="str">
        <f t="shared" si="53"/>
        <v/>
      </c>
      <c r="AL672" s="10" t="str">
        <f t="shared" si="54"/>
        <v/>
      </c>
    </row>
    <row r="673" spans="4:38">
      <c r="D673" s="12"/>
      <c r="E673" s="12"/>
      <c r="F673" s="12"/>
      <c r="L673" s="12"/>
      <c r="Z673" s="12"/>
      <c r="AG673" s="10" t="str">
        <f t="shared" si="52"/>
        <v/>
      </c>
      <c r="AH673" s="10" t="str">
        <f t="shared" si="50"/>
        <v/>
      </c>
      <c r="AI673" s="10" t="str">
        <f>IF(A673&lt;&gt;"",IF(U673="Abu Dhabi", VLOOKUP('Active List'!AG673,Parameters!$B$3:$C$6,2,1), VLOOKUP('Active List'!AG673,Parameters!$B$8:$C$15,2,1)), "")</f>
        <v/>
      </c>
      <c r="AJ673" s="10" t="str">
        <f t="shared" si="51"/>
        <v/>
      </c>
      <c r="AK673" s="10" t="str">
        <f t="shared" si="53"/>
        <v/>
      </c>
      <c r="AL673" s="10" t="str">
        <f t="shared" si="54"/>
        <v/>
      </c>
    </row>
    <row r="674" spans="4:38">
      <c r="D674" s="12"/>
      <c r="E674" s="12"/>
      <c r="F674" s="12"/>
      <c r="L674" s="12"/>
      <c r="Z674" s="12"/>
      <c r="AG674" s="10" t="str">
        <f t="shared" si="52"/>
        <v/>
      </c>
      <c r="AH674" s="10" t="str">
        <f t="shared" si="50"/>
        <v/>
      </c>
      <c r="AI674" s="10" t="str">
        <f>IF(A674&lt;&gt;"",IF(U674="Abu Dhabi", VLOOKUP('Active List'!AG674,Parameters!$B$3:$C$6,2,1), VLOOKUP('Active List'!AG674,Parameters!$B$8:$C$15,2,1)), "")</f>
        <v/>
      </c>
      <c r="AJ674" s="10" t="str">
        <f t="shared" si="51"/>
        <v/>
      </c>
      <c r="AK674" s="10" t="str">
        <f t="shared" si="53"/>
        <v/>
      </c>
      <c r="AL674" s="10" t="str">
        <f t="shared" si="54"/>
        <v/>
      </c>
    </row>
    <row r="675" spans="4:38">
      <c r="D675" s="12"/>
      <c r="E675" s="12"/>
      <c r="F675" s="12"/>
      <c r="L675" s="12"/>
      <c r="Z675" s="12"/>
      <c r="AG675" s="10" t="str">
        <f t="shared" si="52"/>
        <v/>
      </c>
      <c r="AH675" s="10" t="str">
        <f t="shared" si="50"/>
        <v/>
      </c>
      <c r="AI675" s="10" t="str">
        <f>IF(A675&lt;&gt;"",IF(U675="Abu Dhabi", VLOOKUP('Active List'!AG675,Parameters!$B$3:$C$6,2,1), VLOOKUP('Active List'!AG675,Parameters!$B$8:$C$15,2,1)), "")</f>
        <v/>
      </c>
      <c r="AJ675" s="10" t="str">
        <f t="shared" si="51"/>
        <v/>
      </c>
      <c r="AK675" s="10" t="str">
        <f t="shared" si="53"/>
        <v/>
      </c>
      <c r="AL675" s="10" t="str">
        <f t="shared" si="54"/>
        <v/>
      </c>
    </row>
    <row r="676" spans="4:38">
      <c r="D676" s="12"/>
      <c r="E676" s="12"/>
      <c r="F676" s="12"/>
      <c r="L676" s="12"/>
      <c r="Z676" s="12"/>
      <c r="AG676" s="10" t="str">
        <f t="shared" si="52"/>
        <v/>
      </c>
      <c r="AH676" s="10" t="str">
        <f t="shared" si="50"/>
        <v/>
      </c>
      <c r="AI676" s="10" t="str">
        <f>IF(A676&lt;&gt;"",IF(U676="Abu Dhabi", VLOOKUP('Active List'!AG676,Parameters!$B$3:$C$6,2,1), VLOOKUP('Active List'!AG676,Parameters!$B$8:$C$15,2,1)), "")</f>
        <v/>
      </c>
      <c r="AJ676" s="10" t="str">
        <f t="shared" si="51"/>
        <v/>
      </c>
      <c r="AK676" s="10" t="str">
        <f t="shared" si="53"/>
        <v/>
      </c>
      <c r="AL676" s="10" t="str">
        <f t="shared" si="54"/>
        <v/>
      </c>
    </row>
    <row r="677" spans="4:38">
      <c r="D677" s="12"/>
      <c r="E677" s="12"/>
      <c r="F677" s="12"/>
      <c r="L677" s="12"/>
      <c r="Z677" s="12"/>
      <c r="AG677" s="10" t="str">
        <f t="shared" si="52"/>
        <v/>
      </c>
      <c r="AH677" s="10" t="str">
        <f t="shared" si="50"/>
        <v/>
      </c>
      <c r="AI677" s="10" t="str">
        <f>IF(A677&lt;&gt;"",IF(U677="Abu Dhabi", VLOOKUP('Active List'!AG677,Parameters!$B$3:$C$6,2,1), VLOOKUP('Active List'!AG677,Parameters!$B$8:$C$15,2,1)), "")</f>
        <v/>
      </c>
      <c r="AJ677" s="10" t="str">
        <f t="shared" si="51"/>
        <v/>
      </c>
      <c r="AK677" s="10" t="str">
        <f t="shared" si="53"/>
        <v/>
      </c>
      <c r="AL677" s="10" t="str">
        <f t="shared" si="54"/>
        <v/>
      </c>
    </row>
    <row r="678" spans="4:38">
      <c r="D678" s="12"/>
      <c r="E678" s="12"/>
      <c r="F678" s="12"/>
      <c r="L678" s="12"/>
      <c r="Z678" s="12"/>
      <c r="AG678" s="10" t="str">
        <f t="shared" si="52"/>
        <v/>
      </c>
      <c r="AH678" s="10" t="str">
        <f t="shared" si="50"/>
        <v/>
      </c>
      <c r="AI678" s="10" t="str">
        <f>IF(A678&lt;&gt;"",IF(U678="Abu Dhabi", VLOOKUP('Active List'!AG678,Parameters!$B$3:$C$6,2,1), VLOOKUP('Active List'!AG678,Parameters!$B$8:$C$15,2,1)), "")</f>
        <v/>
      </c>
      <c r="AJ678" s="10" t="str">
        <f t="shared" si="51"/>
        <v/>
      </c>
      <c r="AK678" s="10" t="str">
        <f t="shared" si="53"/>
        <v/>
      </c>
      <c r="AL678" s="10" t="str">
        <f t="shared" si="54"/>
        <v/>
      </c>
    </row>
    <row r="679" spans="4:38">
      <c r="D679" s="12"/>
      <c r="E679" s="12"/>
      <c r="F679" s="12"/>
      <c r="L679" s="12"/>
      <c r="Z679" s="12"/>
      <c r="AG679" s="10" t="str">
        <f t="shared" si="52"/>
        <v/>
      </c>
      <c r="AH679" s="10" t="str">
        <f t="shared" si="50"/>
        <v/>
      </c>
      <c r="AI679" s="10" t="str">
        <f>IF(A679&lt;&gt;"",IF(U679="Abu Dhabi", VLOOKUP('Active List'!AG679,Parameters!$B$3:$C$6,2,1), VLOOKUP('Active List'!AG679,Parameters!$B$8:$C$15,2,1)), "")</f>
        <v/>
      </c>
      <c r="AJ679" s="10" t="str">
        <f t="shared" si="51"/>
        <v/>
      </c>
      <c r="AK679" s="10" t="str">
        <f t="shared" si="53"/>
        <v/>
      </c>
      <c r="AL679" s="10" t="str">
        <f t="shared" si="54"/>
        <v/>
      </c>
    </row>
    <row r="680" spans="4:38">
      <c r="D680" s="12"/>
      <c r="E680" s="12"/>
      <c r="F680" s="12"/>
      <c r="L680" s="12"/>
      <c r="Z680" s="12"/>
      <c r="AG680" s="10" t="str">
        <f t="shared" si="52"/>
        <v/>
      </c>
      <c r="AH680" s="10" t="str">
        <f t="shared" si="50"/>
        <v/>
      </c>
      <c r="AI680" s="10" t="str">
        <f>IF(A680&lt;&gt;"",IF(U680="Abu Dhabi", VLOOKUP('Active List'!AG680,Parameters!$B$3:$C$6,2,1), VLOOKUP('Active List'!AG680,Parameters!$B$8:$C$15,2,1)), "")</f>
        <v/>
      </c>
      <c r="AJ680" s="10" t="str">
        <f t="shared" si="51"/>
        <v/>
      </c>
      <c r="AK680" s="10" t="str">
        <f t="shared" si="53"/>
        <v/>
      </c>
      <c r="AL680" s="10" t="str">
        <f t="shared" si="54"/>
        <v/>
      </c>
    </row>
    <row r="681" spans="4:38">
      <c r="D681" s="12"/>
      <c r="E681" s="12"/>
      <c r="F681" s="12"/>
      <c r="L681" s="12"/>
      <c r="Z681" s="12"/>
      <c r="AG681" s="10" t="str">
        <f t="shared" si="52"/>
        <v/>
      </c>
      <c r="AH681" s="10" t="str">
        <f t="shared" si="50"/>
        <v/>
      </c>
      <c r="AI681" s="10" t="str">
        <f>IF(A681&lt;&gt;"",IF(U681="Abu Dhabi", VLOOKUP('Active List'!AG681,Parameters!$B$3:$C$6,2,1), VLOOKUP('Active List'!AG681,Parameters!$B$8:$C$15,2,1)), "")</f>
        <v/>
      </c>
      <c r="AJ681" s="10" t="str">
        <f t="shared" si="51"/>
        <v/>
      </c>
      <c r="AK681" s="10" t="str">
        <f t="shared" si="53"/>
        <v/>
      </c>
      <c r="AL681" s="10" t="str">
        <f t="shared" si="54"/>
        <v/>
      </c>
    </row>
    <row r="682" spans="4:38">
      <c r="D682" s="12"/>
      <c r="E682" s="12"/>
      <c r="F682" s="12"/>
      <c r="L682" s="12"/>
      <c r="Z682" s="12"/>
      <c r="AG682" s="10" t="str">
        <f t="shared" si="52"/>
        <v/>
      </c>
      <c r="AH682" s="10" t="str">
        <f t="shared" si="50"/>
        <v/>
      </c>
      <c r="AI682" s="10" t="str">
        <f>IF(A682&lt;&gt;"",IF(U682="Abu Dhabi", VLOOKUP('Active List'!AG682,Parameters!$B$3:$C$6,2,1), VLOOKUP('Active List'!AG682,Parameters!$B$8:$C$15,2,1)), "")</f>
        <v/>
      </c>
      <c r="AJ682" s="10" t="str">
        <f t="shared" si="51"/>
        <v/>
      </c>
      <c r="AK682" s="10" t="str">
        <f t="shared" si="53"/>
        <v/>
      </c>
      <c r="AL682" s="10" t="str">
        <f t="shared" si="54"/>
        <v/>
      </c>
    </row>
    <row r="683" spans="4:38">
      <c r="D683" s="12"/>
      <c r="E683" s="12"/>
      <c r="F683" s="12"/>
      <c r="L683" s="12"/>
      <c r="Z683" s="12"/>
      <c r="AG683" s="10" t="str">
        <f t="shared" si="52"/>
        <v/>
      </c>
      <c r="AH683" s="10" t="str">
        <f t="shared" si="50"/>
        <v/>
      </c>
      <c r="AI683" s="10" t="str">
        <f>IF(A683&lt;&gt;"",IF(U683="Abu Dhabi", VLOOKUP('Active List'!AG683,Parameters!$B$3:$C$6,2,1), VLOOKUP('Active List'!AG683,Parameters!$B$8:$C$15,2,1)), "")</f>
        <v/>
      </c>
      <c r="AJ683" s="10" t="str">
        <f t="shared" si="51"/>
        <v/>
      </c>
      <c r="AK683" s="10" t="str">
        <f t="shared" si="53"/>
        <v/>
      </c>
      <c r="AL683" s="10" t="str">
        <f t="shared" si="54"/>
        <v/>
      </c>
    </row>
    <row r="684" spans="4:38">
      <c r="D684" s="12"/>
      <c r="E684" s="12"/>
      <c r="F684" s="12"/>
      <c r="L684" s="12"/>
      <c r="Z684" s="12"/>
      <c r="AG684" s="10" t="str">
        <f t="shared" si="52"/>
        <v/>
      </c>
      <c r="AH684" s="10" t="str">
        <f t="shared" si="50"/>
        <v/>
      </c>
      <c r="AI684" s="10" t="str">
        <f>IF(A684&lt;&gt;"",IF(U684="Abu Dhabi", VLOOKUP('Active List'!AG684,Parameters!$B$3:$C$6,2,1), VLOOKUP('Active List'!AG684,Parameters!$B$8:$C$15,2,1)), "")</f>
        <v/>
      </c>
      <c r="AJ684" s="10" t="str">
        <f t="shared" si="51"/>
        <v/>
      </c>
      <c r="AK684" s="10" t="str">
        <f t="shared" si="53"/>
        <v/>
      </c>
      <c r="AL684" s="10" t="str">
        <f t="shared" si="54"/>
        <v/>
      </c>
    </row>
    <row r="685" spans="4:38">
      <c r="D685" s="12"/>
      <c r="E685" s="12"/>
      <c r="F685" s="12"/>
      <c r="L685" s="12"/>
      <c r="Z685" s="12"/>
      <c r="AG685" s="10" t="str">
        <f t="shared" si="52"/>
        <v/>
      </c>
      <c r="AH685" s="10" t="str">
        <f t="shared" si="50"/>
        <v/>
      </c>
      <c r="AI685" s="10" t="str">
        <f>IF(A685&lt;&gt;"",IF(U685="Abu Dhabi", VLOOKUP('Active List'!AG685,Parameters!$B$3:$C$6,2,1), VLOOKUP('Active List'!AG685,Parameters!$B$8:$C$15,2,1)), "")</f>
        <v/>
      </c>
      <c r="AJ685" s="10" t="str">
        <f t="shared" si="51"/>
        <v/>
      </c>
      <c r="AK685" s="10" t="str">
        <f t="shared" si="53"/>
        <v/>
      </c>
      <c r="AL685" s="10" t="str">
        <f t="shared" si="54"/>
        <v/>
      </c>
    </row>
    <row r="686" spans="4:38">
      <c r="D686" s="12"/>
      <c r="E686" s="12"/>
      <c r="F686" s="12"/>
      <c r="L686" s="12"/>
      <c r="Z686" s="12"/>
      <c r="AG686" s="10" t="str">
        <f t="shared" si="52"/>
        <v/>
      </c>
      <c r="AH686" s="10" t="str">
        <f t="shared" si="50"/>
        <v/>
      </c>
      <c r="AI686" s="10" t="str">
        <f>IF(A686&lt;&gt;"",IF(U686="Abu Dhabi", VLOOKUP('Active List'!AG686,Parameters!$B$3:$C$6,2,1), VLOOKUP('Active List'!AG686,Parameters!$B$8:$C$15,2,1)), "")</f>
        <v/>
      </c>
      <c r="AJ686" s="10" t="str">
        <f t="shared" si="51"/>
        <v/>
      </c>
      <c r="AK686" s="10" t="str">
        <f t="shared" si="53"/>
        <v/>
      </c>
      <c r="AL686" s="10" t="str">
        <f t="shared" si="54"/>
        <v/>
      </c>
    </row>
    <row r="687" spans="4:38">
      <c r="D687" s="12"/>
      <c r="E687" s="12"/>
      <c r="F687" s="12"/>
      <c r="L687" s="12"/>
      <c r="Z687" s="12"/>
      <c r="AG687" s="10" t="str">
        <f t="shared" si="52"/>
        <v/>
      </c>
      <c r="AH687" s="10" t="str">
        <f t="shared" si="50"/>
        <v/>
      </c>
      <c r="AI687" s="10" t="str">
        <f>IF(A687&lt;&gt;"",IF(U687="Abu Dhabi", VLOOKUP('Active List'!AG687,Parameters!$B$3:$C$6,2,1), VLOOKUP('Active List'!AG687,Parameters!$B$8:$C$15,2,1)), "")</f>
        <v/>
      </c>
      <c r="AJ687" s="10" t="str">
        <f t="shared" si="51"/>
        <v/>
      </c>
      <c r="AK687" s="10" t="str">
        <f t="shared" si="53"/>
        <v/>
      </c>
      <c r="AL687" s="10" t="str">
        <f t="shared" si="54"/>
        <v/>
      </c>
    </row>
    <row r="688" spans="4:38">
      <c r="D688" s="12"/>
      <c r="E688" s="12"/>
      <c r="F688" s="12"/>
      <c r="L688" s="12"/>
      <c r="Z688" s="12"/>
      <c r="AG688" s="10" t="str">
        <f t="shared" si="52"/>
        <v/>
      </c>
      <c r="AH688" s="10" t="str">
        <f t="shared" si="50"/>
        <v/>
      </c>
      <c r="AI688" s="10" t="str">
        <f>IF(A688&lt;&gt;"",IF(U688="Abu Dhabi", VLOOKUP('Active List'!AG688,Parameters!$B$3:$C$6,2,1), VLOOKUP('Active List'!AG688,Parameters!$B$8:$C$15,2,1)), "")</f>
        <v/>
      </c>
      <c r="AJ688" s="10" t="str">
        <f t="shared" si="51"/>
        <v/>
      </c>
      <c r="AK688" s="10" t="str">
        <f t="shared" si="53"/>
        <v/>
      </c>
      <c r="AL688" s="10" t="str">
        <f t="shared" si="54"/>
        <v/>
      </c>
    </row>
    <row r="689" spans="4:38">
      <c r="D689" s="12"/>
      <c r="E689" s="12"/>
      <c r="F689" s="12"/>
      <c r="L689" s="12"/>
      <c r="Z689" s="12"/>
      <c r="AG689" s="10" t="str">
        <f t="shared" si="52"/>
        <v/>
      </c>
      <c r="AH689" s="10" t="str">
        <f t="shared" si="50"/>
        <v/>
      </c>
      <c r="AI689" s="10" t="str">
        <f>IF(A689&lt;&gt;"",IF(U689="Abu Dhabi", VLOOKUP('Active List'!AG689,Parameters!$B$3:$C$6,2,1), VLOOKUP('Active List'!AG689,Parameters!$B$8:$C$15,2,1)), "")</f>
        <v/>
      </c>
      <c r="AJ689" s="10" t="str">
        <f t="shared" si="51"/>
        <v/>
      </c>
      <c r="AK689" s="10" t="str">
        <f t="shared" si="53"/>
        <v/>
      </c>
      <c r="AL689" s="10" t="str">
        <f t="shared" si="54"/>
        <v/>
      </c>
    </row>
    <row r="690" spans="4:38">
      <c r="D690" s="12"/>
      <c r="E690" s="12"/>
      <c r="F690" s="12"/>
      <c r="L690" s="12"/>
      <c r="Z690" s="12"/>
      <c r="AG690" s="10" t="str">
        <f t="shared" si="52"/>
        <v/>
      </c>
      <c r="AH690" s="10" t="str">
        <f t="shared" si="50"/>
        <v/>
      </c>
      <c r="AI690" s="10" t="str">
        <f>IF(A690&lt;&gt;"",IF(U690="Abu Dhabi", VLOOKUP('Active List'!AG690,Parameters!$B$3:$C$6,2,1), VLOOKUP('Active List'!AG690,Parameters!$B$8:$C$15,2,1)), "")</f>
        <v/>
      </c>
      <c r="AJ690" s="10" t="str">
        <f t="shared" si="51"/>
        <v/>
      </c>
      <c r="AK690" s="10" t="str">
        <f t="shared" si="53"/>
        <v/>
      </c>
      <c r="AL690" s="10" t="str">
        <f t="shared" si="54"/>
        <v/>
      </c>
    </row>
    <row r="691" spans="4:38">
      <c r="D691" s="12"/>
      <c r="E691" s="12"/>
      <c r="F691" s="12"/>
      <c r="L691" s="12"/>
      <c r="Z691" s="12"/>
      <c r="AG691" s="10" t="str">
        <f t="shared" si="52"/>
        <v/>
      </c>
      <c r="AH691" s="10" t="str">
        <f t="shared" si="50"/>
        <v/>
      </c>
      <c r="AI691" s="10" t="str">
        <f>IF(A691&lt;&gt;"",IF(U691="Abu Dhabi", VLOOKUP('Active List'!AG691,Parameters!$B$3:$C$6,2,1), VLOOKUP('Active List'!AG691,Parameters!$B$8:$C$15,2,1)), "")</f>
        <v/>
      </c>
      <c r="AJ691" s="10" t="str">
        <f t="shared" si="51"/>
        <v/>
      </c>
      <c r="AK691" s="10" t="str">
        <f t="shared" si="53"/>
        <v/>
      </c>
      <c r="AL691" s="10" t="str">
        <f t="shared" si="54"/>
        <v/>
      </c>
    </row>
    <row r="692" spans="4:38">
      <c r="D692" s="12"/>
      <c r="E692" s="12"/>
      <c r="F692" s="12"/>
      <c r="L692" s="12"/>
      <c r="Z692" s="12"/>
      <c r="AG692" s="10" t="str">
        <f t="shared" si="52"/>
        <v/>
      </c>
      <c r="AH692" s="10" t="str">
        <f t="shared" si="50"/>
        <v/>
      </c>
      <c r="AI692" s="10" t="str">
        <f>IF(A692&lt;&gt;"",IF(U692="Abu Dhabi", VLOOKUP('Active List'!AG692,Parameters!$B$3:$C$6,2,1), VLOOKUP('Active List'!AG692,Parameters!$B$8:$C$15,2,1)), "")</f>
        <v/>
      </c>
      <c r="AJ692" s="10" t="str">
        <f t="shared" si="51"/>
        <v/>
      </c>
      <c r="AK692" s="10" t="str">
        <f t="shared" si="53"/>
        <v/>
      </c>
      <c r="AL692" s="10" t="str">
        <f t="shared" si="54"/>
        <v/>
      </c>
    </row>
    <row r="693" spans="4:38">
      <c r="D693" s="12"/>
      <c r="E693" s="12"/>
      <c r="F693" s="12"/>
      <c r="L693" s="12"/>
      <c r="Z693" s="12"/>
      <c r="AG693" s="10" t="str">
        <f t="shared" si="52"/>
        <v/>
      </c>
      <c r="AH693" s="10" t="str">
        <f t="shared" si="50"/>
        <v/>
      </c>
      <c r="AI693" s="10" t="str">
        <f>IF(A693&lt;&gt;"",IF(U693="Abu Dhabi", VLOOKUP('Active List'!AG693,Parameters!$B$3:$C$6,2,1), VLOOKUP('Active List'!AG693,Parameters!$B$8:$C$15,2,1)), "")</f>
        <v/>
      </c>
      <c r="AJ693" s="10" t="str">
        <f t="shared" si="51"/>
        <v/>
      </c>
      <c r="AK693" s="10" t="str">
        <f t="shared" si="53"/>
        <v/>
      </c>
      <c r="AL693" s="10" t="str">
        <f t="shared" si="54"/>
        <v/>
      </c>
    </row>
    <row r="694" spans="4:38">
      <c r="D694" s="12"/>
      <c r="E694" s="12"/>
      <c r="F694" s="12"/>
      <c r="L694" s="12"/>
      <c r="Z694" s="12"/>
      <c r="AG694" s="10" t="str">
        <f t="shared" si="52"/>
        <v/>
      </c>
      <c r="AH694" s="10" t="str">
        <f t="shared" si="50"/>
        <v/>
      </c>
      <c r="AI694" s="10" t="str">
        <f>IF(A694&lt;&gt;"",IF(U694="Abu Dhabi", VLOOKUP('Active List'!AG694,Parameters!$B$3:$C$6,2,1), VLOOKUP('Active List'!AG694,Parameters!$B$8:$C$15,2,1)), "")</f>
        <v/>
      </c>
      <c r="AJ694" s="10" t="str">
        <f t="shared" si="51"/>
        <v/>
      </c>
      <c r="AK694" s="10" t="str">
        <f t="shared" si="53"/>
        <v/>
      </c>
      <c r="AL694" s="10" t="str">
        <f t="shared" si="54"/>
        <v/>
      </c>
    </row>
    <row r="695" spans="4:38">
      <c r="D695" s="12"/>
      <c r="E695" s="12"/>
      <c r="F695" s="12"/>
      <c r="L695" s="12"/>
      <c r="Z695" s="12"/>
      <c r="AG695" s="10" t="str">
        <f t="shared" si="52"/>
        <v/>
      </c>
      <c r="AH695" s="10" t="str">
        <f t="shared" si="50"/>
        <v/>
      </c>
      <c r="AI695" s="10" t="str">
        <f>IF(A695&lt;&gt;"",IF(U695="Abu Dhabi", VLOOKUP('Active List'!AG695,Parameters!$B$3:$C$6,2,1), VLOOKUP('Active List'!AG695,Parameters!$B$8:$C$15,2,1)), "")</f>
        <v/>
      </c>
      <c r="AJ695" s="10" t="str">
        <f t="shared" si="51"/>
        <v/>
      </c>
      <c r="AK695" s="10" t="str">
        <f t="shared" si="53"/>
        <v/>
      </c>
      <c r="AL695" s="10" t="str">
        <f t="shared" si="54"/>
        <v/>
      </c>
    </row>
    <row r="696" spans="4:38">
      <c r="D696" s="12"/>
      <c r="E696" s="12"/>
      <c r="F696" s="12"/>
      <c r="L696" s="12"/>
      <c r="Z696" s="12"/>
      <c r="AG696" s="10" t="str">
        <f t="shared" si="52"/>
        <v/>
      </c>
      <c r="AH696" s="10" t="str">
        <f t="shared" si="50"/>
        <v/>
      </c>
      <c r="AI696" s="10" t="str">
        <f>IF(A696&lt;&gt;"",IF(U696="Abu Dhabi", VLOOKUP('Active List'!AG696,Parameters!$B$3:$C$6,2,1), VLOOKUP('Active List'!AG696,Parameters!$B$8:$C$15,2,1)), "")</f>
        <v/>
      </c>
      <c r="AJ696" s="10" t="str">
        <f t="shared" si="51"/>
        <v/>
      </c>
      <c r="AK696" s="10" t="str">
        <f t="shared" si="53"/>
        <v/>
      </c>
      <c r="AL696" s="10" t="str">
        <f t="shared" si="54"/>
        <v/>
      </c>
    </row>
    <row r="697" spans="4:38">
      <c r="D697" s="12"/>
      <c r="E697" s="12"/>
      <c r="F697" s="12"/>
      <c r="L697" s="12"/>
      <c r="Z697" s="12"/>
      <c r="AG697" s="10" t="str">
        <f t="shared" si="52"/>
        <v/>
      </c>
      <c r="AH697" s="10" t="str">
        <f t="shared" si="50"/>
        <v/>
      </c>
      <c r="AI697" s="10" t="str">
        <f>IF(A697&lt;&gt;"",IF(U697="Abu Dhabi", VLOOKUP('Active List'!AG697,Parameters!$B$3:$C$6,2,1), VLOOKUP('Active List'!AG697,Parameters!$B$8:$C$15,2,1)), "")</f>
        <v/>
      </c>
      <c r="AJ697" s="10" t="str">
        <f t="shared" si="51"/>
        <v/>
      </c>
      <c r="AK697" s="10" t="str">
        <f t="shared" si="53"/>
        <v/>
      </c>
      <c r="AL697" s="10" t="str">
        <f t="shared" si="54"/>
        <v/>
      </c>
    </row>
    <row r="698" spans="4:38">
      <c r="D698" s="12"/>
      <c r="E698" s="12"/>
      <c r="F698" s="12"/>
      <c r="L698" s="12"/>
      <c r="Z698" s="12"/>
      <c r="AG698" s="10" t="str">
        <f t="shared" si="52"/>
        <v/>
      </c>
      <c r="AH698" s="10" t="str">
        <f t="shared" si="50"/>
        <v/>
      </c>
      <c r="AI698" s="10" t="str">
        <f>IF(A698&lt;&gt;"",IF(U698="Abu Dhabi", VLOOKUP('Active List'!AG698,Parameters!$B$3:$C$6,2,1), VLOOKUP('Active List'!AG698,Parameters!$B$8:$C$15,2,1)), "")</f>
        <v/>
      </c>
      <c r="AJ698" s="10" t="str">
        <f t="shared" si="51"/>
        <v/>
      </c>
      <c r="AK698" s="10" t="str">
        <f t="shared" si="53"/>
        <v/>
      </c>
      <c r="AL698" s="10" t="str">
        <f t="shared" si="54"/>
        <v/>
      </c>
    </row>
    <row r="699" spans="4:38">
      <c r="D699" s="12"/>
      <c r="E699" s="12"/>
      <c r="F699" s="12"/>
      <c r="L699" s="12"/>
      <c r="Z699" s="12"/>
      <c r="AG699" s="10" t="str">
        <f t="shared" si="52"/>
        <v/>
      </c>
      <c r="AH699" s="10" t="str">
        <f t="shared" si="50"/>
        <v/>
      </c>
      <c r="AI699" s="10" t="str">
        <f>IF(A699&lt;&gt;"",IF(U699="Abu Dhabi", VLOOKUP('Active List'!AG699,Parameters!$B$3:$C$6,2,1), VLOOKUP('Active List'!AG699,Parameters!$B$8:$C$15,2,1)), "")</f>
        <v/>
      </c>
      <c r="AJ699" s="10" t="str">
        <f t="shared" si="51"/>
        <v/>
      </c>
      <c r="AK699" s="10" t="str">
        <f t="shared" si="53"/>
        <v/>
      </c>
      <c r="AL699" s="10" t="str">
        <f t="shared" si="54"/>
        <v/>
      </c>
    </row>
    <row r="700" spans="4:38">
      <c r="D700" s="12"/>
      <c r="E700" s="12"/>
      <c r="F700" s="12"/>
      <c r="L700" s="12"/>
      <c r="Z700" s="12"/>
      <c r="AG700" s="10" t="str">
        <f t="shared" si="52"/>
        <v/>
      </c>
      <c r="AH700" s="10" t="str">
        <f t="shared" si="50"/>
        <v/>
      </c>
      <c r="AI700" s="10" t="str">
        <f>IF(A700&lt;&gt;"",IF(U700="Abu Dhabi", VLOOKUP('Active List'!AG700,Parameters!$B$3:$C$6,2,1), VLOOKUP('Active List'!AG700,Parameters!$B$8:$C$15,2,1)), "")</f>
        <v/>
      </c>
      <c r="AJ700" s="10" t="str">
        <f t="shared" si="51"/>
        <v/>
      </c>
      <c r="AK700" s="10" t="str">
        <f t="shared" si="53"/>
        <v/>
      </c>
      <c r="AL700" s="10" t="str">
        <f t="shared" si="54"/>
        <v/>
      </c>
    </row>
    <row r="701" spans="4:38">
      <c r="D701" s="12"/>
      <c r="E701" s="12"/>
      <c r="F701" s="12"/>
      <c r="L701" s="12"/>
      <c r="Z701" s="12"/>
      <c r="AG701" s="10" t="str">
        <f t="shared" si="52"/>
        <v/>
      </c>
      <c r="AH701" s="10" t="str">
        <f t="shared" si="50"/>
        <v/>
      </c>
      <c r="AI701" s="10" t="str">
        <f>IF(A701&lt;&gt;"",IF(U701="Abu Dhabi", VLOOKUP('Active List'!AG701,Parameters!$B$3:$C$6,2,1), VLOOKUP('Active List'!AG701,Parameters!$B$8:$C$15,2,1)), "")</f>
        <v/>
      </c>
      <c r="AJ701" s="10" t="str">
        <f t="shared" si="51"/>
        <v/>
      </c>
      <c r="AK701" s="10" t="str">
        <f t="shared" si="53"/>
        <v/>
      </c>
      <c r="AL701" s="10" t="str">
        <f t="shared" si="54"/>
        <v/>
      </c>
    </row>
    <row r="702" spans="4:38">
      <c r="D702" s="12"/>
      <c r="E702" s="12"/>
      <c r="F702" s="12"/>
      <c r="L702" s="12"/>
      <c r="Z702" s="12"/>
      <c r="AG702" s="10" t="str">
        <f t="shared" si="52"/>
        <v/>
      </c>
      <c r="AH702" s="10" t="str">
        <f t="shared" si="50"/>
        <v/>
      </c>
      <c r="AI702" s="10" t="str">
        <f>IF(A702&lt;&gt;"",IF(U702="Abu Dhabi", VLOOKUP('Active List'!AG702,Parameters!$B$3:$C$6,2,1), VLOOKUP('Active List'!AG702,Parameters!$B$8:$C$15,2,1)), "")</f>
        <v/>
      </c>
      <c r="AJ702" s="10" t="str">
        <f t="shared" si="51"/>
        <v/>
      </c>
      <c r="AK702" s="10" t="str">
        <f t="shared" si="53"/>
        <v/>
      </c>
      <c r="AL702" s="10" t="str">
        <f t="shared" si="54"/>
        <v/>
      </c>
    </row>
    <row r="703" spans="4:38">
      <c r="D703" s="12"/>
      <c r="E703" s="12"/>
      <c r="F703" s="12"/>
      <c r="L703" s="12"/>
      <c r="Z703" s="12"/>
      <c r="AG703" s="10" t="str">
        <f t="shared" si="52"/>
        <v/>
      </c>
      <c r="AH703" s="10" t="str">
        <f t="shared" si="50"/>
        <v/>
      </c>
      <c r="AI703" s="10" t="str">
        <f>IF(A703&lt;&gt;"",IF(U703="Abu Dhabi", VLOOKUP('Active List'!AG703,Parameters!$B$3:$C$6,2,1), VLOOKUP('Active List'!AG703,Parameters!$B$8:$C$15,2,1)), "")</f>
        <v/>
      </c>
      <c r="AJ703" s="10" t="str">
        <f t="shared" si="51"/>
        <v/>
      </c>
      <c r="AK703" s="10" t="str">
        <f t="shared" si="53"/>
        <v/>
      </c>
      <c r="AL703" s="10" t="str">
        <f t="shared" si="54"/>
        <v/>
      </c>
    </row>
    <row r="704" spans="4:38">
      <c r="D704" s="12"/>
      <c r="E704" s="12"/>
      <c r="F704" s="12"/>
      <c r="L704" s="12"/>
      <c r="Z704" s="12"/>
      <c r="AG704" s="10" t="str">
        <f t="shared" si="52"/>
        <v/>
      </c>
      <c r="AH704" s="10" t="str">
        <f t="shared" si="50"/>
        <v/>
      </c>
      <c r="AI704" s="10" t="str">
        <f>IF(A704&lt;&gt;"",IF(U704="Abu Dhabi", VLOOKUP('Active List'!AG704,Parameters!$B$3:$C$6,2,1), VLOOKUP('Active List'!AG704,Parameters!$B$8:$C$15,2,1)), "")</f>
        <v/>
      </c>
      <c r="AJ704" s="10" t="str">
        <f t="shared" si="51"/>
        <v/>
      </c>
      <c r="AK704" s="10" t="str">
        <f t="shared" si="53"/>
        <v/>
      </c>
      <c r="AL704" s="10" t="str">
        <f t="shared" si="54"/>
        <v/>
      </c>
    </row>
    <row r="705" spans="4:38">
      <c r="D705" s="12"/>
      <c r="E705" s="12"/>
      <c r="F705" s="12"/>
      <c r="L705" s="12"/>
      <c r="Z705" s="12"/>
      <c r="AG705" s="10" t="str">
        <f t="shared" si="52"/>
        <v/>
      </c>
      <c r="AH705" s="10" t="str">
        <f t="shared" si="50"/>
        <v/>
      </c>
      <c r="AI705" s="10" t="str">
        <f>IF(A705&lt;&gt;"",IF(U705="Abu Dhabi", VLOOKUP('Active List'!AG705,Parameters!$B$3:$C$6,2,1), VLOOKUP('Active List'!AG705,Parameters!$B$8:$C$15,2,1)), "")</f>
        <v/>
      </c>
      <c r="AJ705" s="10" t="str">
        <f t="shared" si="51"/>
        <v/>
      </c>
      <c r="AK705" s="10" t="str">
        <f t="shared" si="53"/>
        <v/>
      </c>
      <c r="AL705" s="10" t="str">
        <f t="shared" si="54"/>
        <v/>
      </c>
    </row>
    <row r="706" spans="4:38">
      <c r="D706" s="12"/>
      <c r="E706" s="12"/>
      <c r="F706" s="12"/>
      <c r="L706" s="12"/>
      <c r="Z706" s="12"/>
      <c r="AG706" s="10" t="str">
        <f t="shared" si="52"/>
        <v/>
      </c>
      <c r="AH706" s="10" t="str">
        <f t="shared" ref="AH706:AH769" si="55">IF(A706&lt;&gt;"", IF(U706="Abu Dhabi", IF(P706="Employee", "Employee", "Dependent"), "Employee or Dependent"), "")</f>
        <v/>
      </c>
      <c r="AI706" s="10" t="str">
        <f>IF(A706&lt;&gt;"",IF(U706="Abu Dhabi", VLOOKUP('Active List'!AG706,Parameters!$B$3:$C$6,2,1), VLOOKUP('Active List'!AG706,Parameters!$B$8:$C$15,2,1)), "")</f>
        <v/>
      </c>
      <c r="AJ706" s="10" t="str">
        <f t="shared" ref="AJ706:AJ769" si="56">IF(A706&lt;&gt;"", IF(AND(N706="Female",Q706="Married",AND(AG706&gt;=18,AG706&lt;51)),"Yes","No"), "")</f>
        <v/>
      </c>
      <c r="AK706" s="10" t="str">
        <f t="shared" si="53"/>
        <v/>
      </c>
      <c r="AL706" s="10" t="str">
        <f t="shared" si="54"/>
        <v/>
      </c>
    </row>
    <row r="707" spans="4:38">
      <c r="D707" s="12"/>
      <c r="E707" s="12"/>
      <c r="F707" s="12"/>
      <c r="L707" s="12"/>
      <c r="Z707" s="12"/>
      <c r="AG707" s="10" t="str">
        <f t="shared" ref="AG707:AG770" si="57">IF(A707&lt;&gt;"", (ROUNDDOWN((E707-M707)/365.25,0)),"")</f>
        <v/>
      </c>
      <c r="AH707" s="10" t="str">
        <f t="shared" si="55"/>
        <v/>
      </c>
      <c r="AI707" s="10" t="str">
        <f>IF(A707&lt;&gt;"",IF(U707="Abu Dhabi", VLOOKUP('Active List'!AG707,Parameters!$B$3:$C$6,2,1), VLOOKUP('Active List'!AG707,Parameters!$B$8:$C$15,2,1)), "")</f>
        <v/>
      </c>
      <c r="AJ707" s="10" t="str">
        <f t="shared" si="56"/>
        <v/>
      </c>
      <c r="AK707" s="10" t="str">
        <f t="shared" ref="AK707:AK770" si="58">IF(A707&lt;&gt;"", _xlfn.CONCAT(LEFT(R707,6), IF(U707="Abu Dhabi", "AUH", "DXB OR NE")), "")</f>
        <v/>
      </c>
      <c r="AL707" s="10" t="str">
        <f t="shared" ref="AL707:AL770" si="59">_xlfn.CONCAT(AK707,AH707,AI707)</f>
        <v/>
      </c>
    </row>
    <row r="708" spans="4:38">
      <c r="D708" s="12"/>
      <c r="E708" s="12"/>
      <c r="F708" s="12"/>
      <c r="L708" s="12"/>
      <c r="Z708" s="12"/>
      <c r="AG708" s="10" t="str">
        <f t="shared" si="57"/>
        <v/>
      </c>
      <c r="AH708" s="10" t="str">
        <f t="shared" si="55"/>
        <v/>
      </c>
      <c r="AI708" s="10" t="str">
        <f>IF(A708&lt;&gt;"",IF(U708="Abu Dhabi", VLOOKUP('Active List'!AG708,Parameters!$B$3:$C$6,2,1), VLOOKUP('Active List'!AG708,Parameters!$B$8:$C$15,2,1)), "")</f>
        <v/>
      </c>
      <c r="AJ708" s="10" t="str">
        <f t="shared" si="56"/>
        <v/>
      </c>
      <c r="AK708" s="10" t="str">
        <f t="shared" si="58"/>
        <v/>
      </c>
      <c r="AL708" s="10" t="str">
        <f t="shared" si="59"/>
        <v/>
      </c>
    </row>
    <row r="709" spans="4:38">
      <c r="D709" s="12"/>
      <c r="E709" s="12"/>
      <c r="F709" s="12"/>
      <c r="L709" s="12"/>
      <c r="Z709" s="12"/>
      <c r="AG709" s="10" t="str">
        <f t="shared" si="57"/>
        <v/>
      </c>
      <c r="AH709" s="10" t="str">
        <f t="shared" si="55"/>
        <v/>
      </c>
      <c r="AI709" s="10" t="str">
        <f>IF(A709&lt;&gt;"",IF(U709="Abu Dhabi", VLOOKUP('Active List'!AG709,Parameters!$B$3:$C$6,2,1), VLOOKUP('Active List'!AG709,Parameters!$B$8:$C$15,2,1)), "")</f>
        <v/>
      </c>
      <c r="AJ709" s="10" t="str">
        <f t="shared" si="56"/>
        <v/>
      </c>
      <c r="AK709" s="10" t="str">
        <f t="shared" si="58"/>
        <v/>
      </c>
      <c r="AL709" s="10" t="str">
        <f t="shared" si="59"/>
        <v/>
      </c>
    </row>
    <row r="710" spans="4:38">
      <c r="D710" s="12"/>
      <c r="E710" s="12"/>
      <c r="F710" s="12"/>
      <c r="L710" s="12"/>
      <c r="Z710" s="12"/>
      <c r="AG710" s="10" t="str">
        <f t="shared" si="57"/>
        <v/>
      </c>
      <c r="AH710" s="10" t="str">
        <f t="shared" si="55"/>
        <v/>
      </c>
      <c r="AI710" s="10" t="str">
        <f>IF(A710&lt;&gt;"",IF(U710="Abu Dhabi", VLOOKUP('Active List'!AG710,Parameters!$B$3:$C$6,2,1), VLOOKUP('Active List'!AG710,Parameters!$B$8:$C$15,2,1)), "")</f>
        <v/>
      </c>
      <c r="AJ710" s="10" t="str">
        <f t="shared" si="56"/>
        <v/>
      </c>
      <c r="AK710" s="10" t="str">
        <f t="shared" si="58"/>
        <v/>
      </c>
      <c r="AL710" s="10" t="str">
        <f t="shared" si="59"/>
        <v/>
      </c>
    </row>
    <row r="711" spans="4:38">
      <c r="D711" s="12"/>
      <c r="E711" s="12"/>
      <c r="F711" s="12"/>
      <c r="L711" s="12"/>
      <c r="Z711" s="12"/>
      <c r="AG711" s="10" t="str">
        <f t="shared" si="57"/>
        <v/>
      </c>
      <c r="AH711" s="10" t="str">
        <f t="shared" si="55"/>
        <v/>
      </c>
      <c r="AI711" s="10" t="str">
        <f>IF(A711&lt;&gt;"",IF(U711="Abu Dhabi", VLOOKUP('Active List'!AG711,Parameters!$B$3:$C$6,2,1), VLOOKUP('Active List'!AG711,Parameters!$B$8:$C$15,2,1)), "")</f>
        <v/>
      </c>
      <c r="AJ711" s="10" t="str">
        <f t="shared" si="56"/>
        <v/>
      </c>
      <c r="AK711" s="10" t="str">
        <f t="shared" si="58"/>
        <v/>
      </c>
      <c r="AL711" s="10" t="str">
        <f t="shared" si="59"/>
        <v/>
      </c>
    </row>
    <row r="712" spans="4:38">
      <c r="D712" s="12"/>
      <c r="E712" s="12"/>
      <c r="F712" s="12"/>
      <c r="L712" s="12"/>
      <c r="Z712" s="12"/>
      <c r="AG712" s="10" t="str">
        <f t="shared" si="57"/>
        <v/>
      </c>
      <c r="AH712" s="10" t="str">
        <f t="shared" si="55"/>
        <v/>
      </c>
      <c r="AI712" s="10" t="str">
        <f>IF(A712&lt;&gt;"",IF(U712="Abu Dhabi", VLOOKUP('Active List'!AG712,Parameters!$B$3:$C$6,2,1), VLOOKUP('Active List'!AG712,Parameters!$B$8:$C$15,2,1)), "")</f>
        <v/>
      </c>
      <c r="AJ712" s="10" t="str">
        <f t="shared" si="56"/>
        <v/>
      </c>
      <c r="AK712" s="10" t="str">
        <f t="shared" si="58"/>
        <v/>
      </c>
      <c r="AL712" s="10" t="str">
        <f t="shared" si="59"/>
        <v/>
      </c>
    </row>
    <row r="713" spans="4:38">
      <c r="D713" s="12"/>
      <c r="E713" s="12"/>
      <c r="F713" s="12"/>
      <c r="L713" s="12"/>
      <c r="Z713" s="12"/>
      <c r="AG713" s="10" t="str">
        <f t="shared" si="57"/>
        <v/>
      </c>
      <c r="AH713" s="10" t="str">
        <f t="shared" si="55"/>
        <v/>
      </c>
      <c r="AI713" s="10" t="str">
        <f>IF(A713&lt;&gt;"",IF(U713="Abu Dhabi", VLOOKUP('Active List'!AG713,Parameters!$B$3:$C$6,2,1), VLOOKUP('Active List'!AG713,Parameters!$B$8:$C$15,2,1)), "")</f>
        <v/>
      </c>
      <c r="AJ713" s="10" t="str">
        <f t="shared" si="56"/>
        <v/>
      </c>
      <c r="AK713" s="10" t="str">
        <f t="shared" si="58"/>
        <v/>
      </c>
      <c r="AL713" s="10" t="str">
        <f t="shared" si="59"/>
        <v/>
      </c>
    </row>
    <row r="714" spans="4:38">
      <c r="D714" s="12"/>
      <c r="E714" s="12"/>
      <c r="F714" s="12"/>
      <c r="L714" s="12"/>
      <c r="Z714" s="12"/>
      <c r="AG714" s="10" t="str">
        <f t="shared" si="57"/>
        <v/>
      </c>
      <c r="AH714" s="10" t="str">
        <f t="shared" si="55"/>
        <v/>
      </c>
      <c r="AI714" s="10" t="str">
        <f>IF(A714&lt;&gt;"",IF(U714="Abu Dhabi", VLOOKUP('Active List'!AG714,Parameters!$B$3:$C$6,2,1), VLOOKUP('Active List'!AG714,Parameters!$B$8:$C$15,2,1)), "")</f>
        <v/>
      </c>
      <c r="AJ714" s="10" t="str">
        <f t="shared" si="56"/>
        <v/>
      </c>
      <c r="AK714" s="10" t="str">
        <f t="shared" si="58"/>
        <v/>
      </c>
      <c r="AL714" s="10" t="str">
        <f t="shared" si="59"/>
        <v/>
      </c>
    </row>
    <row r="715" spans="4:38">
      <c r="D715" s="12"/>
      <c r="E715" s="12"/>
      <c r="F715" s="12"/>
      <c r="L715" s="12"/>
      <c r="Z715" s="12"/>
      <c r="AG715" s="10" t="str">
        <f t="shared" si="57"/>
        <v/>
      </c>
      <c r="AH715" s="10" t="str">
        <f t="shared" si="55"/>
        <v/>
      </c>
      <c r="AI715" s="10" t="str">
        <f>IF(A715&lt;&gt;"",IF(U715="Abu Dhabi", VLOOKUP('Active List'!AG715,Parameters!$B$3:$C$6,2,1), VLOOKUP('Active List'!AG715,Parameters!$B$8:$C$15,2,1)), "")</f>
        <v/>
      </c>
      <c r="AJ715" s="10" t="str">
        <f t="shared" si="56"/>
        <v/>
      </c>
      <c r="AK715" s="10" t="str">
        <f t="shared" si="58"/>
        <v/>
      </c>
      <c r="AL715" s="10" t="str">
        <f t="shared" si="59"/>
        <v/>
      </c>
    </row>
    <row r="716" spans="4:38">
      <c r="D716" s="12"/>
      <c r="E716" s="12"/>
      <c r="F716" s="12"/>
      <c r="L716" s="12"/>
      <c r="Z716" s="12"/>
      <c r="AG716" s="10" t="str">
        <f t="shared" si="57"/>
        <v/>
      </c>
      <c r="AH716" s="10" t="str">
        <f t="shared" si="55"/>
        <v/>
      </c>
      <c r="AI716" s="10" t="str">
        <f>IF(A716&lt;&gt;"",IF(U716="Abu Dhabi", VLOOKUP('Active List'!AG716,Parameters!$B$3:$C$6,2,1), VLOOKUP('Active List'!AG716,Parameters!$B$8:$C$15,2,1)), "")</f>
        <v/>
      </c>
      <c r="AJ716" s="10" t="str">
        <f t="shared" si="56"/>
        <v/>
      </c>
      <c r="AK716" s="10" t="str">
        <f t="shared" si="58"/>
        <v/>
      </c>
      <c r="AL716" s="10" t="str">
        <f t="shared" si="59"/>
        <v/>
      </c>
    </row>
    <row r="717" spans="4:38">
      <c r="D717" s="12"/>
      <c r="E717" s="12"/>
      <c r="F717" s="12"/>
      <c r="L717" s="12"/>
      <c r="Z717" s="12"/>
      <c r="AG717" s="10" t="str">
        <f t="shared" si="57"/>
        <v/>
      </c>
      <c r="AH717" s="10" t="str">
        <f t="shared" si="55"/>
        <v/>
      </c>
      <c r="AI717" s="10" t="str">
        <f>IF(A717&lt;&gt;"",IF(U717="Abu Dhabi", VLOOKUP('Active List'!AG717,Parameters!$B$3:$C$6,2,1), VLOOKUP('Active List'!AG717,Parameters!$B$8:$C$15,2,1)), "")</f>
        <v/>
      </c>
      <c r="AJ717" s="10" t="str">
        <f t="shared" si="56"/>
        <v/>
      </c>
      <c r="AK717" s="10" t="str">
        <f t="shared" si="58"/>
        <v/>
      </c>
      <c r="AL717" s="10" t="str">
        <f t="shared" si="59"/>
        <v/>
      </c>
    </row>
    <row r="718" spans="4:38">
      <c r="D718" s="12"/>
      <c r="E718" s="12"/>
      <c r="F718" s="12"/>
      <c r="L718" s="12"/>
      <c r="Z718" s="12"/>
      <c r="AG718" s="10" t="str">
        <f t="shared" si="57"/>
        <v/>
      </c>
      <c r="AH718" s="10" t="str">
        <f t="shared" si="55"/>
        <v/>
      </c>
      <c r="AI718" s="10" t="str">
        <f>IF(A718&lt;&gt;"",IF(U718="Abu Dhabi", VLOOKUP('Active List'!AG718,Parameters!$B$3:$C$6,2,1), VLOOKUP('Active List'!AG718,Parameters!$B$8:$C$15,2,1)), "")</f>
        <v/>
      </c>
      <c r="AJ718" s="10" t="str">
        <f t="shared" si="56"/>
        <v/>
      </c>
      <c r="AK718" s="10" t="str">
        <f t="shared" si="58"/>
        <v/>
      </c>
      <c r="AL718" s="10" t="str">
        <f t="shared" si="59"/>
        <v/>
      </c>
    </row>
    <row r="719" spans="4:38">
      <c r="D719" s="12"/>
      <c r="E719" s="12"/>
      <c r="F719" s="12"/>
      <c r="L719" s="12"/>
      <c r="Z719" s="12"/>
      <c r="AG719" s="10" t="str">
        <f t="shared" si="57"/>
        <v/>
      </c>
      <c r="AH719" s="10" t="str">
        <f t="shared" si="55"/>
        <v/>
      </c>
      <c r="AI719" s="10" t="str">
        <f>IF(A719&lt;&gt;"",IF(U719="Abu Dhabi", VLOOKUP('Active List'!AG719,Parameters!$B$3:$C$6,2,1), VLOOKUP('Active List'!AG719,Parameters!$B$8:$C$15,2,1)), "")</f>
        <v/>
      </c>
      <c r="AJ719" s="10" t="str">
        <f t="shared" si="56"/>
        <v/>
      </c>
      <c r="AK719" s="10" t="str">
        <f t="shared" si="58"/>
        <v/>
      </c>
      <c r="AL719" s="10" t="str">
        <f t="shared" si="59"/>
        <v/>
      </c>
    </row>
    <row r="720" spans="4:38">
      <c r="D720" s="12"/>
      <c r="E720" s="12"/>
      <c r="F720" s="12"/>
      <c r="L720" s="12"/>
      <c r="Z720" s="12"/>
      <c r="AG720" s="10" t="str">
        <f t="shared" si="57"/>
        <v/>
      </c>
      <c r="AH720" s="10" t="str">
        <f t="shared" si="55"/>
        <v/>
      </c>
      <c r="AI720" s="10" t="str">
        <f>IF(A720&lt;&gt;"",IF(U720="Abu Dhabi", VLOOKUP('Active List'!AG720,Parameters!$B$3:$C$6,2,1), VLOOKUP('Active List'!AG720,Parameters!$B$8:$C$15,2,1)), "")</f>
        <v/>
      </c>
      <c r="AJ720" s="10" t="str">
        <f t="shared" si="56"/>
        <v/>
      </c>
      <c r="AK720" s="10" t="str">
        <f t="shared" si="58"/>
        <v/>
      </c>
      <c r="AL720" s="10" t="str">
        <f t="shared" si="59"/>
        <v/>
      </c>
    </row>
    <row r="721" spans="4:38">
      <c r="D721" s="12"/>
      <c r="E721" s="12"/>
      <c r="F721" s="12"/>
      <c r="L721" s="12"/>
      <c r="Z721" s="12"/>
      <c r="AG721" s="10" t="str">
        <f t="shared" si="57"/>
        <v/>
      </c>
      <c r="AH721" s="10" t="str">
        <f t="shared" si="55"/>
        <v/>
      </c>
      <c r="AI721" s="10" t="str">
        <f>IF(A721&lt;&gt;"",IF(U721="Abu Dhabi", VLOOKUP('Active List'!AG721,Parameters!$B$3:$C$6,2,1), VLOOKUP('Active List'!AG721,Parameters!$B$8:$C$15,2,1)), "")</f>
        <v/>
      </c>
      <c r="AJ721" s="10" t="str">
        <f t="shared" si="56"/>
        <v/>
      </c>
      <c r="AK721" s="10" t="str">
        <f t="shared" si="58"/>
        <v/>
      </c>
      <c r="AL721" s="10" t="str">
        <f t="shared" si="59"/>
        <v/>
      </c>
    </row>
    <row r="722" spans="4:38">
      <c r="D722" s="12"/>
      <c r="E722" s="12"/>
      <c r="F722" s="12"/>
      <c r="L722" s="12"/>
      <c r="Z722" s="12"/>
      <c r="AG722" s="10" t="str">
        <f t="shared" si="57"/>
        <v/>
      </c>
      <c r="AH722" s="10" t="str">
        <f t="shared" si="55"/>
        <v/>
      </c>
      <c r="AI722" s="10" t="str">
        <f>IF(A722&lt;&gt;"",IF(U722="Abu Dhabi", VLOOKUP('Active List'!AG722,Parameters!$B$3:$C$6,2,1), VLOOKUP('Active List'!AG722,Parameters!$B$8:$C$15,2,1)), "")</f>
        <v/>
      </c>
      <c r="AJ722" s="10" t="str">
        <f t="shared" si="56"/>
        <v/>
      </c>
      <c r="AK722" s="10" t="str">
        <f t="shared" si="58"/>
        <v/>
      </c>
      <c r="AL722" s="10" t="str">
        <f t="shared" si="59"/>
        <v/>
      </c>
    </row>
    <row r="723" spans="4:38">
      <c r="D723" s="12"/>
      <c r="E723" s="12"/>
      <c r="F723" s="12"/>
      <c r="L723" s="12"/>
      <c r="Z723" s="12"/>
      <c r="AG723" s="10" t="str">
        <f t="shared" si="57"/>
        <v/>
      </c>
      <c r="AH723" s="10" t="str">
        <f t="shared" si="55"/>
        <v/>
      </c>
      <c r="AI723" s="10" t="str">
        <f>IF(A723&lt;&gt;"",IF(U723="Abu Dhabi", VLOOKUP('Active List'!AG723,Parameters!$B$3:$C$6,2,1), VLOOKUP('Active List'!AG723,Parameters!$B$8:$C$15,2,1)), "")</f>
        <v/>
      </c>
      <c r="AJ723" s="10" t="str">
        <f t="shared" si="56"/>
        <v/>
      </c>
      <c r="AK723" s="10" t="str">
        <f t="shared" si="58"/>
        <v/>
      </c>
      <c r="AL723" s="10" t="str">
        <f t="shared" si="59"/>
        <v/>
      </c>
    </row>
    <row r="724" spans="4:38">
      <c r="D724" s="12"/>
      <c r="E724" s="12"/>
      <c r="F724" s="12"/>
      <c r="L724" s="12"/>
      <c r="Z724" s="12"/>
      <c r="AG724" s="10" t="str">
        <f t="shared" si="57"/>
        <v/>
      </c>
      <c r="AH724" s="10" t="str">
        <f t="shared" si="55"/>
        <v/>
      </c>
      <c r="AI724" s="10" t="str">
        <f>IF(A724&lt;&gt;"",IF(U724="Abu Dhabi", VLOOKUP('Active List'!AG724,Parameters!$B$3:$C$6,2,1), VLOOKUP('Active List'!AG724,Parameters!$B$8:$C$15,2,1)), "")</f>
        <v/>
      </c>
      <c r="AJ724" s="10" t="str">
        <f t="shared" si="56"/>
        <v/>
      </c>
      <c r="AK724" s="10" t="str">
        <f t="shared" si="58"/>
        <v/>
      </c>
      <c r="AL724" s="10" t="str">
        <f t="shared" si="59"/>
        <v/>
      </c>
    </row>
    <row r="725" spans="4:38">
      <c r="D725" s="12"/>
      <c r="E725" s="12"/>
      <c r="F725" s="12"/>
      <c r="L725" s="12"/>
      <c r="Z725" s="12"/>
      <c r="AG725" s="10" t="str">
        <f t="shared" si="57"/>
        <v/>
      </c>
      <c r="AH725" s="10" t="str">
        <f t="shared" si="55"/>
        <v/>
      </c>
      <c r="AI725" s="10" t="str">
        <f>IF(A725&lt;&gt;"",IF(U725="Abu Dhabi", VLOOKUP('Active List'!AG725,Parameters!$B$3:$C$6,2,1), VLOOKUP('Active List'!AG725,Parameters!$B$8:$C$15,2,1)), "")</f>
        <v/>
      </c>
      <c r="AJ725" s="10" t="str">
        <f t="shared" si="56"/>
        <v/>
      </c>
      <c r="AK725" s="10" t="str">
        <f t="shared" si="58"/>
        <v/>
      </c>
      <c r="AL725" s="10" t="str">
        <f t="shared" si="59"/>
        <v/>
      </c>
    </row>
    <row r="726" spans="4:38">
      <c r="D726" s="12"/>
      <c r="E726" s="12"/>
      <c r="F726" s="12"/>
      <c r="L726" s="12"/>
      <c r="Z726" s="12"/>
      <c r="AG726" s="10" t="str">
        <f t="shared" si="57"/>
        <v/>
      </c>
      <c r="AH726" s="10" t="str">
        <f t="shared" si="55"/>
        <v/>
      </c>
      <c r="AI726" s="10" t="str">
        <f>IF(A726&lt;&gt;"",IF(U726="Abu Dhabi", VLOOKUP('Active List'!AG726,Parameters!$B$3:$C$6,2,1), VLOOKUP('Active List'!AG726,Parameters!$B$8:$C$15,2,1)), "")</f>
        <v/>
      </c>
      <c r="AJ726" s="10" t="str">
        <f t="shared" si="56"/>
        <v/>
      </c>
      <c r="AK726" s="10" t="str">
        <f t="shared" si="58"/>
        <v/>
      </c>
      <c r="AL726" s="10" t="str">
        <f t="shared" si="59"/>
        <v/>
      </c>
    </row>
    <row r="727" spans="4:38">
      <c r="D727" s="12"/>
      <c r="E727" s="12"/>
      <c r="F727" s="12"/>
      <c r="L727" s="12"/>
      <c r="Z727" s="12"/>
      <c r="AG727" s="10" t="str">
        <f t="shared" si="57"/>
        <v/>
      </c>
      <c r="AH727" s="10" t="str">
        <f t="shared" si="55"/>
        <v/>
      </c>
      <c r="AI727" s="10" t="str">
        <f>IF(A727&lt;&gt;"",IF(U727="Abu Dhabi", VLOOKUP('Active List'!AG727,Parameters!$B$3:$C$6,2,1), VLOOKUP('Active List'!AG727,Parameters!$B$8:$C$15,2,1)), "")</f>
        <v/>
      </c>
      <c r="AJ727" s="10" t="str">
        <f t="shared" si="56"/>
        <v/>
      </c>
      <c r="AK727" s="10" t="str">
        <f t="shared" si="58"/>
        <v/>
      </c>
      <c r="AL727" s="10" t="str">
        <f t="shared" si="59"/>
        <v/>
      </c>
    </row>
    <row r="728" spans="4:38">
      <c r="D728" s="12"/>
      <c r="E728" s="12"/>
      <c r="F728" s="12"/>
      <c r="L728" s="12"/>
      <c r="Z728" s="12"/>
      <c r="AG728" s="10" t="str">
        <f t="shared" si="57"/>
        <v/>
      </c>
      <c r="AH728" s="10" t="str">
        <f t="shared" si="55"/>
        <v/>
      </c>
      <c r="AI728" s="10" t="str">
        <f>IF(A728&lt;&gt;"",IF(U728="Abu Dhabi", VLOOKUP('Active List'!AG728,Parameters!$B$3:$C$6,2,1), VLOOKUP('Active List'!AG728,Parameters!$B$8:$C$15,2,1)), "")</f>
        <v/>
      </c>
      <c r="AJ728" s="10" t="str">
        <f t="shared" si="56"/>
        <v/>
      </c>
      <c r="AK728" s="10" t="str">
        <f t="shared" si="58"/>
        <v/>
      </c>
      <c r="AL728" s="10" t="str">
        <f t="shared" si="59"/>
        <v/>
      </c>
    </row>
    <row r="729" spans="4:38">
      <c r="D729" s="12"/>
      <c r="E729" s="12"/>
      <c r="F729" s="12"/>
      <c r="L729" s="12"/>
      <c r="Z729" s="12"/>
      <c r="AG729" s="10" t="str">
        <f t="shared" si="57"/>
        <v/>
      </c>
      <c r="AH729" s="10" t="str">
        <f t="shared" si="55"/>
        <v/>
      </c>
      <c r="AI729" s="10" t="str">
        <f>IF(A729&lt;&gt;"",IF(U729="Abu Dhabi", VLOOKUP('Active List'!AG729,Parameters!$B$3:$C$6,2,1), VLOOKUP('Active List'!AG729,Parameters!$B$8:$C$15,2,1)), "")</f>
        <v/>
      </c>
      <c r="AJ729" s="10" t="str">
        <f t="shared" si="56"/>
        <v/>
      </c>
      <c r="AK729" s="10" t="str">
        <f t="shared" si="58"/>
        <v/>
      </c>
      <c r="AL729" s="10" t="str">
        <f t="shared" si="59"/>
        <v/>
      </c>
    </row>
    <row r="730" spans="4:38">
      <c r="D730" s="12"/>
      <c r="E730" s="12"/>
      <c r="F730" s="12"/>
      <c r="L730" s="12"/>
      <c r="Z730" s="12"/>
      <c r="AG730" s="10" t="str">
        <f t="shared" si="57"/>
        <v/>
      </c>
      <c r="AH730" s="10" t="str">
        <f t="shared" si="55"/>
        <v/>
      </c>
      <c r="AI730" s="10" t="str">
        <f>IF(A730&lt;&gt;"",IF(U730="Abu Dhabi", VLOOKUP('Active List'!AG730,Parameters!$B$3:$C$6,2,1), VLOOKUP('Active List'!AG730,Parameters!$B$8:$C$15,2,1)), "")</f>
        <v/>
      </c>
      <c r="AJ730" s="10" t="str">
        <f t="shared" si="56"/>
        <v/>
      </c>
      <c r="AK730" s="10" t="str">
        <f t="shared" si="58"/>
        <v/>
      </c>
      <c r="AL730" s="10" t="str">
        <f t="shared" si="59"/>
        <v/>
      </c>
    </row>
    <row r="731" spans="4:38">
      <c r="D731" s="12"/>
      <c r="E731" s="12"/>
      <c r="F731" s="12"/>
      <c r="L731" s="12"/>
      <c r="Z731" s="12"/>
      <c r="AG731" s="10" t="str">
        <f t="shared" si="57"/>
        <v/>
      </c>
      <c r="AH731" s="10" t="str">
        <f t="shared" si="55"/>
        <v/>
      </c>
      <c r="AI731" s="10" t="str">
        <f>IF(A731&lt;&gt;"",IF(U731="Abu Dhabi", VLOOKUP('Active List'!AG731,Parameters!$B$3:$C$6,2,1), VLOOKUP('Active List'!AG731,Parameters!$B$8:$C$15,2,1)), "")</f>
        <v/>
      </c>
      <c r="AJ731" s="10" t="str">
        <f t="shared" si="56"/>
        <v/>
      </c>
      <c r="AK731" s="10" t="str">
        <f t="shared" si="58"/>
        <v/>
      </c>
      <c r="AL731" s="10" t="str">
        <f t="shared" si="59"/>
        <v/>
      </c>
    </row>
    <row r="732" spans="4:38">
      <c r="D732" s="12"/>
      <c r="E732" s="12"/>
      <c r="F732" s="12"/>
      <c r="L732" s="12"/>
      <c r="Z732" s="12"/>
      <c r="AG732" s="10" t="str">
        <f t="shared" si="57"/>
        <v/>
      </c>
      <c r="AH732" s="10" t="str">
        <f t="shared" si="55"/>
        <v/>
      </c>
      <c r="AI732" s="10" t="str">
        <f>IF(A732&lt;&gt;"",IF(U732="Abu Dhabi", VLOOKUP('Active List'!AG732,Parameters!$B$3:$C$6,2,1), VLOOKUP('Active List'!AG732,Parameters!$B$8:$C$15,2,1)), "")</f>
        <v/>
      </c>
      <c r="AJ732" s="10" t="str">
        <f t="shared" si="56"/>
        <v/>
      </c>
      <c r="AK732" s="10" t="str">
        <f t="shared" si="58"/>
        <v/>
      </c>
      <c r="AL732" s="10" t="str">
        <f t="shared" si="59"/>
        <v/>
      </c>
    </row>
    <row r="733" spans="4:38">
      <c r="D733" s="12"/>
      <c r="E733" s="12"/>
      <c r="F733" s="12"/>
      <c r="L733" s="12"/>
      <c r="Z733" s="12"/>
      <c r="AG733" s="10" t="str">
        <f t="shared" si="57"/>
        <v/>
      </c>
      <c r="AH733" s="10" t="str">
        <f t="shared" si="55"/>
        <v/>
      </c>
      <c r="AI733" s="10" t="str">
        <f>IF(A733&lt;&gt;"",IF(U733="Abu Dhabi", VLOOKUP('Active List'!AG733,Parameters!$B$3:$C$6,2,1), VLOOKUP('Active List'!AG733,Parameters!$B$8:$C$15,2,1)), "")</f>
        <v/>
      </c>
      <c r="AJ733" s="10" t="str">
        <f t="shared" si="56"/>
        <v/>
      </c>
      <c r="AK733" s="10" t="str">
        <f t="shared" si="58"/>
        <v/>
      </c>
      <c r="AL733" s="10" t="str">
        <f t="shared" si="59"/>
        <v/>
      </c>
    </row>
    <row r="734" spans="4:38">
      <c r="D734" s="12"/>
      <c r="E734" s="12"/>
      <c r="F734" s="12"/>
      <c r="L734" s="12"/>
      <c r="Z734" s="12"/>
      <c r="AG734" s="10" t="str">
        <f t="shared" si="57"/>
        <v/>
      </c>
      <c r="AH734" s="10" t="str">
        <f t="shared" si="55"/>
        <v/>
      </c>
      <c r="AI734" s="10" t="str">
        <f>IF(A734&lt;&gt;"",IF(U734="Abu Dhabi", VLOOKUP('Active List'!AG734,Parameters!$B$3:$C$6,2,1), VLOOKUP('Active List'!AG734,Parameters!$B$8:$C$15,2,1)), "")</f>
        <v/>
      </c>
      <c r="AJ734" s="10" t="str">
        <f t="shared" si="56"/>
        <v/>
      </c>
      <c r="AK734" s="10" t="str">
        <f t="shared" si="58"/>
        <v/>
      </c>
      <c r="AL734" s="10" t="str">
        <f t="shared" si="59"/>
        <v/>
      </c>
    </row>
    <row r="735" spans="4:38">
      <c r="D735" s="12"/>
      <c r="E735" s="12"/>
      <c r="F735" s="12"/>
      <c r="L735" s="12"/>
      <c r="Z735" s="12"/>
      <c r="AG735" s="10" t="str">
        <f t="shared" si="57"/>
        <v/>
      </c>
      <c r="AH735" s="10" t="str">
        <f t="shared" si="55"/>
        <v/>
      </c>
      <c r="AI735" s="10" t="str">
        <f>IF(A735&lt;&gt;"",IF(U735="Abu Dhabi", VLOOKUP('Active List'!AG735,Parameters!$B$3:$C$6,2,1), VLOOKUP('Active List'!AG735,Parameters!$B$8:$C$15,2,1)), "")</f>
        <v/>
      </c>
      <c r="AJ735" s="10" t="str">
        <f t="shared" si="56"/>
        <v/>
      </c>
      <c r="AK735" s="10" t="str">
        <f t="shared" si="58"/>
        <v/>
      </c>
      <c r="AL735" s="10" t="str">
        <f t="shared" si="59"/>
        <v/>
      </c>
    </row>
    <row r="736" spans="4:38">
      <c r="D736" s="12"/>
      <c r="E736" s="12"/>
      <c r="F736" s="12"/>
      <c r="L736" s="12"/>
      <c r="Z736" s="12"/>
      <c r="AG736" s="10" t="str">
        <f t="shared" si="57"/>
        <v/>
      </c>
      <c r="AH736" s="10" t="str">
        <f t="shared" si="55"/>
        <v/>
      </c>
      <c r="AI736" s="10" t="str">
        <f>IF(A736&lt;&gt;"",IF(U736="Abu Dhabi", VLOOKUP('Active List'!AG736,Parameters!$B$3:$C$6,2,1), VLOOKUP('Active List'!AG736,Parameters!$B$8:$C$15,2,1)), "")</f>
        <v/>
      </c>
      <c r="AJ736" s="10" t="str">
        <f t="shared" si="56"/>
        <v/>
      </c>
      <c r="AK736" s="10" t="str">
        <f t="shared" si="58"/>
        <v/>
      </c>
      <c r="AL736" s="10" t="str">
        <f t="shared" si="59"/>
        <v/>
      </c>
    </row>
    <row r="737" spans="4:38">
      <c r="D737" s="12"/>
      <c r="E737" s="12"/>
      <c r="F737" s="12"/>
      <c r="L737" s="12"/>
      <c r="Z737" s="12"/>
      <c r="AG737" s="10" t="str">
        <f t="shared" si="57"/>
        <v/>
      </c>
      <c r="AH737" s="10" t="str">
        <f t="shared" si="55"/>
        <v/>
      </c>
      <c r="AI737" s="10" t="str">
        <f>IF(A737&lt;&gt;"",IF(U737="Abu Dhabi", VLOOKUP('Active List'!AG737,Parameters!$B$3:$C$6,2,1), VLOOKUP('Active List'!AG737,Parameters!$B$8:$C$15,2,1)), "")</f>
        <v/>
      </c>
      <c r="AJ737" s="10" t="str">
        <f t="shared" si="56"/>
        <v/>
      </c>
      <c r="AK737" s="10" t="str">
        <f t="shared" si="58"/>
        <v/>
      </c>
      <c r="AL737" s="10" t="str">
        <f t="shared" si="59"/>
        <v/>
      </c>
    </row>
    <row r="738" spans="4:38">
      <c r="D738" s="12"/>
      <c r="E738" s="12"/>
      <c r="F738" s="12"/>
      <c r="L738" s="12"/>
      <c r="Z738" s="12"/>
      <c r="AG738" s="10" t="str">
        <f t="shared" si="57"/>
        <v/>
      </c>
      <c r="AH738" s="10" t="str">
        <f t="shared" si="55"/>
        <v/>
      </c>
      <c r="AI738" s="10" t="str">
        <f>IF(A738&lt;&gt;"",IF(U738="Abu Dhabi", VLOOKUP('Active List'!AG738,Parameters!$B$3:$C$6,2,1), VLOOKUP('Active List'!AG738,Parameters!$B$8:$C$15,2,1)), "")</f>
        <v/>
      </c>
      <c r="AJ738" s="10" t="str">
        <f t="shared" si="56"/>
        <v/>
      </c>
      <c r="AK738" s="10" t="str">
        <f t="shared" si="58"/>
        <v/>
      </c>
      <c r="AL738" s="10" t="str">
        <f t="shared" si="59"/>
        <v/>
      </c>
    </row>
    <row r="739" spans="4:38">
      <c r="D739" s="12"/>
      <c r="E739" s="12"/>
      <c r="F739" s="12"/>
      <c r="L739" s="12"/>
      <c r="Z739" s="12"/>
      <c r="AG739" s="10" t="str">
        <f t="shared" si="57"/>
        <v/>
      </c>
      <c r="AH739" s="10" t="str">
        <f t="shared" si="55"/>
        <v/>
      </c>
      <c r="AI739" s="10" t="str">
        <f>IF(A739&lt;&gt;"",IF(U739="Abu Dhabi", VLOOKUP('Active List'!AG739,Parameters!$B$3:$C$6,2,1), VLOOKUP('Active List'!AG739,Parameters!$B$8:$C$15,2,1)), "")</f>
        <v/>
      </c>
      <c r="AJ739" s="10" t="str">
        <f t="shared" si="56"/>
        <v/>
      </c>
      <c r="AK739" s="10" t="str">
        <f t="shared" si="58"/>
        <v/>
      </c>
      <c r="AL739" s="10" t="str">
        <f t="shared" si="59"/>
        <v/>
      </c>
    </row>
    <row r="740" spans="4:38">
      <c r="D740" s="12"/>
      <c r="E740" s="12"/>
      <c r="F740" s="12"/>
      <c r="L740" s="12"/>
      <c r="Z740" s="12"/>
      <c r="AG740" s="10" t="str">
        <f t="shared" si="57"/>
        <v/>
      </c>
      <c r="AH740" s="10" t="str">
        <f t="shared" si="55"/>
        <v/>
      </c>
      <c r="AI740" s="10" t="str">
        <f>IF(A740&lt;&gt;"",IF(U740="Abu Dhabi", VLOOKUP('Active List'!AG740,Parameters!$B$3:$C$6,2,1), VLOOKUP('Active List'!AG740,Parameters!$B$8:$C$15,2,1)), "")</f>
        <v/>
      </c>
      <c r="AJ740" s="10" t="str">
        <f t="shared" si="56"/>
        <v/>
      </c>
      <c r="AK740" s="10" t="str">
        <f t="shared" si="58"/>
        <v/>
      </c>
      <c r="AL740" s="10" t="str">
        <f t="shared" si="59"/>
        <v/>
      </c>
    </row>
    <row r="741" spans="4:38">
      <c r="D741" s="12"/>
      <c r="E741" s="12"/>
      <c r="F741" s="12"/>
      <c r="L741" s="12"/>
      <c r="Z741" s="12"/>
      <c r="AG741" s="10" t="str">
        <f t="shared" si="57"/>
        <v/>
      </c>
      <c r="AH741" s="10" t="str">
        <f t="shared" si="55"/>
        <v/>
      </c>
      <c r="AI741" s="10" t="str">
        <f>IF(A741&lt;&gt;"",IF(U741="Abu Dhabi", VLOOKUP('Active List'!AG741,Parameters!$B$3:$C$6,2,1), VLOOKUP('Active List'!AG741,Parameters!$B$8:$C$15,2,1)), "")</f>
        <v/>
      </c>
      <c r="AJ741" s="10" t="str">
        <f t="shared" si="56"/>
        <v/>
      </c>
      <c r="AK741" s="10" t="str">
        <f t="shared" si="58"/>
        <v/>
      </c>
      <c r="AL741" s="10" t="str">
        <f t="shared" si="59"/>
        <v/>
      </c>
    </row>
    <row r="742" spans="4:38">
      <c r="D742" s="12"/>
      <c r="E742" s="12"/>
      <c r="F742" s="12"/>
      <c r="L742" s="12"/>
      <c r="Z742" s="12"/>
      <c r="AG742" s="10" t="str">
        <f t="shared" si="57"/>
        <v/>
      </c>
      <c r="AH742" s="10" t="str">
        <f t="shared" si="55"/>
        <v/>
      </c>
      <c r="AI742" s="10" t="str">
        <f>IF(A742&lt;&gt;"",IF(U742="Abu Dhabi", VLOOKUP('Active List'!AG742,Parameters!$B$3:$C$6,2,1), VLOOKUP('Active List'!AG742,Parameters!$B$8:$C$15,2,1)), "")</f>
        <v/>
      </c>
      <c r="AJ742" s="10" t="str">
        <f t="shared" si="56"/>
        <v/>
      </c>
      <c r="AK742" s="10" t="str">
        <f t="shared" si="58"/>
        <v/>
      </c>
      <c r="AL742" s="10" t="str">
        <f t="shared" si="59"/>
        <v/>
      </c>
    </row>
    <row r="743" spans="4:38">
      <c r="D743" s="12"/>
      <c r="E743" s="12"/>
      <c r="F743" s="12"/>
      <c r="L743" s="12"/>
      <c r="Z743" s="12"/>
      <c r="AG743" s="10" t="str">
        <f t="shared" si="57"/>
        <v/>
      </c>
      <c r="AH743" s="10" t="str">
        <f t="shared" si="55"/>
        <v/>
      </c>
      <c r="AI743" s="10" t="str">
        <f>IF(A743&lt;&gt;"",IF(U743="Abu Dhabi", VLOOKUP('Active List'!AG743,Parameters!$B$3:$C$6,2,1), VLOOKUP('Active List'!AG743,Parameters!$B$8:$C$15,2,1)), "")</f>
        <v/>
      </c>
      <c r="AJ743" s="10" t="str">
        <f t="shared" si="56"/>
        <v/>
      </c>
      <c r="AK743" s="10" t="str">
        <f t="shared" si="58"/>
        <v/>
      </c>
      <c r="AL743" s="10" t="str">
        <f t="shared" si="59"/>
        <v/>
      </c>
    </row>
    <row r="744" spans="4:38">
      <c r="D744" s="12"/>
      <c r="E744" s="12"/>
      <c r="F744" s="12"/>
      <c r="L744" s="12"/>
      <c r="Z744" s="12"/>
      <c r="AG744" s="10" t="str">
        <f t="shared" si="57"/>
        <v/>
      </c>
      <c r="AH744" s="10" t="str">
        <f t="shared" si="55"/>
        <v/>
      </c>
      <c r="AI744" s="10" t="str">
        <f>IF(A744&lt;&gt;"",IF(U744="Abu Dhabi", VLOOKUP('Active List'!AG744,Parameters!$B$3:$C$6,2,1), VLOOKUP('Active List'!AG744,Parameters!$B$8:$C$15,2,1)), "")</f>
        <v/>
      </c>
      <c r="AJ744" s="10" t="str">
        <f t="shared" si="56"/>
        <v/>
      </c>
      <c r="AK744" s="10" t="str">
        <f t="shared" si="58"/>
        <v/>
      </c>
      <c r="AL744" s="10" t="str">
        <f t="shared" si="59"/>
        <v/>
      </c>
    </row>
    <row r="745" spans="4:38">
      <c r="D745" s="12"/>
      <c r="E745" s="12"/>
      <c r="F745" s="12"/>
      <c r="L745" s="12"/>
      <c r="Z745" s="12"/>
      <c r="AG745" s="10" t="str">
        <f t="shared" si="57"/>
        <v/>
      </c>
      <c r="AH745" s="10" t="str">
        <f t="shared" si="55"/>
        <v/>
      </c>
      <c r="AI745" s="10" t="str">
        <f>IF(A745&lt;&gt;"",IF(U745="Abu Dhabi", VLOOKUP('Active List'!AG745,Parameters!$B$3:$C$6,2,1), VLOOKUP('Active List'!AG745,Parameters!$B$8:$C$15,2,1)), "")</f>
        <v/>
      </c>
      <c r="AJ745" s="10" t="str">
        <f t="shared" si="56"/>
        <v/>
      </c>
      <c r="AK745" s="10" t="str">
        <f t="shared" si="58"/>
        <v/>
      </c>
      <c r="AL745" s="10" t="str">
        <f t="shared" si="59"/>
        <v/>
      </c>
    </row>
    <row r="746" spans="4:38">
      <c r="D746" s="12"/>
      <c r="E746" s="12"/>
      <c r="F746" s="12"/>
      <c r="L746" s="12"/>
      <c r="Z746" s="12"/>
      <c r="AG746" s="10" t="str">
        <f t="shared" si="57"/>
        <v/>
      </c>
      <c r="AH746" s="10" t="str">
        <f t="shared" si="55"/>
        <v/>
      </c>
      <c r="AI746" s="10" t="str">
        <f>IF(A746&lt;&gt;"",IF(U746="Abu Dhabi", VLOOKUP('Active List'!AG746,Parameters!$B$3:$C$6,2,1), VLOOKUP('Active List'!AG746,Parameters!$B$8:$C$15,2,1)), "")</f>
        <v/>
      </c>
      <c r="AJ746" s="10" t="str">
        <f t="shared" si="56"/>
        <v/>
      </c>
      <c r="AK746" s="10" t="str">
        <f t="shared" si="58"/>
        <v/>
      </c>
      <c r="AL746" s="10" t="str">
        <f t="shared" si="59"/>
        <v/>
      </c>
    </row>
    <row r="747" spans="4:38">
      <c r="D747" s="12"/>
      <c r="E747" s="12"/>
      <c r="F747" s="12"/>
      <c r="L747" s="12"/>
      <c r="Z747" s="12"/>
      <c r="AG747" s="10" t="str">
        <f t="shared" si="57"/>
        <v/>
      </c>
      <c r="AH747" s="10" t="str">
        <f t="shared" si="55"/>
        <v/>
      </c>
      <c r="AI747" s="10" t="str">
        <f>IF(A747&lt;&gt;"",IF(U747="Abu Dhabi", VLOOKUP('Active List'!AG747,Parameters!$B$3:$C$6,2,1), VLOOKUP('Active List'!AG747,Parameters!$B$8:$C$15,2,1)), "")</f>
        <v/>
      </c>
      <c r="AJ747" s="10" t="str">
        <f t="shared" si="56"/>
        <v/>
      </c>
      <c r="AK747" s="10" t="str">
        <f t="shared" si="58"/>
        <v/>
      </c>
      <c r="AL747" s="10" t="str">
        <f t="shared" si="59"/>
        <v/>
      </c>
    </row>
    <row r="748" spans="4:38">
      <c r="D748" s="12"/>
      <c r="E748" s="12"/>
      <c r="F748" s="12"/>
      <c r="L748" s="12"/>
      <c r="Z748" s="12"/>
      <c r="AG748" s="10" t="str">
        <f t="shared" si="57"/>
        <v/>
      </c>
      <c r="AH748" s="10" t="str">
        <f t="shared" si="55"/>
        <v/>
      </c>
      <c r="AI748" s="10" t="str">
        <f>IF(A748&lt;&gt;"",IF(U748="Abu Dhabi", VLOOKUP('Active List'!AG748,Parameters!$B$3:$C$6,2,1), VLOOKUP('Active List'!AG748,Parameters!$B$8:$C$15,2,1)), "")</f>
        <v/>
      </c>
      <c r="AJ748" s="10" t="str">
        <f t="shared" si="56"/>
        <v/>
      </c>
      <c r="AK748" s="10" t="str">
        <f t="shared" si="58"/>
        <v/>
      </c>
      <c r="AL748" s="10" t="str">
        <f t="shared" si="59"/>
        <v/>
      </c>
    </row>
    <row r="749" spans="4:38">
      <c r="D749" s="12"/>
      <c r="E749" s="12"/>
      <c r="F749" s="12"/>
      <c r="L749" s="12"/>
      <c r="Z749" s="12"/>
      <c r="AG749" s="10" t="str">
        <f t="shared" si="57"/>
        <v/>
      </c>
      <c r="AH749" s="10" t="str">
        <f t="shared" si="55"/>
        <v/>
      </c>
      <c r="AI749" s="10" t="str">
        <f>IF(A749&lt;&gt;"",IF(U749="Abu Dhabi", VLOOKUP('Active List'!AG749,Parameters!$B$3:$C$6,2,1), VLOOKUP('Active List'!AG749,Parameters!$B$8:$C$15,2,1)), "")</f>
        <v/>
      </c>
      <c r="AJ749" s="10" t="str">
        <f t="shared" si="56"/>
        <v/>
      </c>
      <c r="AK749" s="10" t="str">
        <f t="shared" si="58"/>
        <v/>
      </c>
      <c r="AL749" s="10" t="str">
        <f t="shared" si="59"/>
        <v/>
      </c>
    </row>
    <row r="750" spans="4:38">
      <c r="D750" s="12"/>
      <c r="E750" s="12"/>
      <c r="F750" s="12"/>
      <c r="L750" s="12"/>
      <c r="Z750" s="12"/>
      <c r="AG750" s="10" t="str">
        <f t="shared" si="57"/>
        <v/>
      </c>
      <c r="AH750" s="10" t="str">
        <f t="shared" si="55"/>
        <v/>
      </c>
      <c r="AI750" s="10" t="str">
        <f>IF(A750&lt;&gt;"",IF(U750="Abu Dhabi", VLOOKUP('Active List'!AG750,Parameters!$B$3:$C$6,2,1), VLOOKUP('Active List'!AG750,Parameters!$B$8:$C$15,2,1)), "")</f>
        <v/>
      </c>
      <c r="AJ750" s="10" t="str">
        <f t="shared" si="56"/>
        <v/>
      </c>
      <c r="AK750" s="10" t="str">
        <f t="shared" si="58"/>
        <v/>
      </c>
      <c r="AL750" s="10" t="str">
        <f t="shared" si="59"/>
        <v/>
      </c>
    </row>
    <row r="751" spans="4:38">
      <c r="D751" s="12"/>
      <c r="E751" s="12"/>
      <c r="F751" s="12"/>
      <c r="L751" s="12"/>
      <c r="Z751" s="12"/>
      <c r="AG751" s="10" t="str">
        <f t="shared" si="57"/>
        <v/>
      </c>
      <c r="AH751" s="10" t="str">
        <f t="shared" si="55"/>
        <v/>
      </c>
      <c r="AI751" s="10" t="str">
        <f>IF(A751&lt;&gt;"",IF(U751="Abu Dhabi", VLOOKUP('Active List'!AG751,Parameters!$B$3:$C$6,2,1), VLOOKUP('Active List'!AG751,Parameters!$B$8:$C$15,2,1)), "")</f>
        <v/>
      </c>
      <c r="AJ751" s="10" t="str">
        <f t="shared" si="56"/>
        <v/>
      </c>
      <c r="AK751" s="10" t="str">
        <f t="shared" si="58"/>
        <v/>
      </c>
      <c r="AL751" s="10" t="str">
        <f t="shared" si="59"/>
        <v/>
      </c>
    </row>
    <row r="752" spans="4:38">
      <c r="D752" s="12"/>
      <c r="E752" s="12"/>
      <c r="F752" s="12"/>
      <c r="L752" s="12"/>
      <c r="Z752" s="12"/>
      <c r="AG752" s="10" t="str">
        <f t="shared" si="57"/>
        <v/>
      </c>
      <c r="AH752" s="10" t="str">
        <f t="shared" si="55"/>
        <v/>
      </c>
      <c r="AI752" s="10" t="str">
        <f>IF(A752&lt;&gt;"",IF(U752="Abu Dhabi", VLOOKUP('Active List'!AG752,Parameters!$B$3:$C$6,2,1), VLOOKUP('Active List'!AG752,Parameters!$B$8:$C$15,2,1)), "")</f>
        <v/>
      </c>
      <c r="AJ752" s="10" t="str">
        <f t="shared" si="56"/>
        <v/>
      </c>
      <c r="AK752" s="10" t="str">
        <f t="shared" si="58"/>
        <v/>
      </c>
      <c r="AL752" s="10" t="str">
        <f t="shared" si="59"/>
        <v/>
      </c>
    </row>
    <row r="753" spans="4:38">
      <c r="D753" s="12"/>
      <c r="E753" s="12"/>
      <c r="F753" s="12"/>
      <c r="L753" s="12"/>
      <c r="Z753" s="12"/>
      <c r="AG753" s="10" t="str">
        <f t="shared" si="57"/>
        <v/>
      </c>
      <c r="AH753" s="10" t="str">
        <f t="shared" si="55"/>
        <v/>
      </c>
      <c r="AI753" s="10" t="str">
        <f>IF(A753&lt;&gt;"",IF(U753="Abu Dhabi", VLOOKUP('Active List'!AG753,Parameters!$B$3:$C$6,2,1), VLOOKUP('Active List'!AG753,Parameters!$B$8:$C$15,2,1)), "")</f>
        <v/>
      </c>
      <c r="AJ753" s="10" t="str">
        <f t="shared" si="56"/>
        <v/>
      </c>
      <c r="AK753" s="10" t="str">
        <f t="shared" si="58"/>
        <v/>
      </c>
      <c r="AL753" s="10" t="str">
        <f t="shared" si="59"/>
        <v/>
      </c>
    </row>
    <row r="754" spans="4:38">
      <c r="D754" s="12"/>
      <c r="E754" s="12"/>
      <c r="F754" s="12"/>
      <c r="L754" s="12"/>
      <c r="Z754" s="12"/>
      <c r="AG754" s="10" t="str">
        <f t="shared" si="57"/>
        <v/>
      </c>
      <c r="AH754" s="10" t="str">
        <f t="shared" si="55"/>
        <v/>
      </c>
      <c r="AI754" s="10" t="str">
        <f>IF(A754&lt;&gt;"",IF(U754="Abu Dhabi", VLOOKUP('Active List'!AG754,Parameters!$B$3:$C$6,2,1), VLOOKUP('Active List'!AG754,Parameters!$B$8:$C$15,2,1)), "")</f>
        <v/>
      </c>
      <c r="AJ754" s="10" t="str">
        <f t="shared" si="56"/>
        <v/>
      </c>
      <c r="AK754" s="10" t="str">
        <f t="shared" si="58"/>
        <v/>
      </c>
      <c r="AL754" s="10" t="str">
        <f t="shared" si="59"/>
        <v/>
      </c>
    </row>
    <row r="755" spans="4:38">
      <c r="D755" s="12"/>
      <c r="E755" s="12"/>
      <c r="F755" s="12"/>
      <c r="L755" s="12"/>
      <c r="Z755" s="12"/>
      <c r="AG755" s="10" t="str">
        <f t="shared" si="57"/>
        <v/>
      </c>
      <c r="AH755" s="10" t="str">
        <f t="shared" si="55"/>
        <v/>
      </c>
      <c r="AI755" s="10" t="str">
        <f>IF(A755&lt;&gt;"",IF(U755="Abu Dhabi", VLOOKUP('Active List'!AG755,Parameters!$B$3:$C$6,2,1), VLOOKUP('Active List'!AG755,Parameters!$B$8:$C$15,2,1)), "")</f>
        <v/>
      </c>
      <c r="AJ755" s="10" t="str">
        <f t="shared" si="56"/>
        <v/>
      </c>
      <c r="AK755" s="10" t="str">
        <f t="shared" si="58"/>
        <v/>
      </c>
      <c r="AL755" s="10" t="str">
        <f t="shared" si="59"/>
        <v/>
      </c>
    </row>
    <row r="756" spans="4:38">
      <c r="D756" s="12"/>
      <c r="E756" s="12"/>
      <c r="F756" s="12"/>
      <c r="L756" s="12"/>
      <c r="Z756" s="12"/>
      <c r="AG756" s="10" t="str">
        <f t="shared" si="57"/>
        <v/>
      </c>
      <c r="AH756" s="10" t="str">
        <f t="shared" si="55"/>
        <v/>
      </c>
      <c r="AI756" s="10" t="str">
        <f>IF(A756&lt;&gt;"",IF(U756="Abu Dhabi", VLOOKUP('Active List'!AG756,Parameters!$B$3:$C$6,2,1), VLOOKUP('Active List'!AG756,Parameters!$B$8:$C$15,2,1)), "")</f>
        <v/>
      </c>
      <c r="AJ756" s="10" t="str">
        <f t="shared" si="56"/>
        <v/>
      </c>
      <c r="AK756" s="10" t="str">
        <f t="shared" si="58"/>
        <v/>
      </c>
      <c r="AL756" s="10" t="str">
        <f t="shared" si="59"/>
        <v/>
      </c>
    </row>
    <row r="757" spans="4:38">
      <c r="D757" s="12"/>
      <c r="E757" s="12"/>
      <c r="F757" s="12"/>
      <c r="L757" s="12"/>
      <c r="Z757" s="12"/>
      <c r="AG757" s="10" t="str">
        <f t="shared" si="57"/>
        <v/>
      </c>
      <c r="AH757" s="10" t="str">
        <f t="shared" si="55"/>
        <v/>
      </c>
      <c r="AI757" s="10" t="str">
        <f>IF(A757&lt;&gt;"",IF(U757="Abu Dhabi", VLOOKUP('Active List'!AG757,Parameters!$B$3:$C$6,2,1), VLOOKUP('Active List'!AG757,Parameters!$B$8:$C$15,2,1)), "")</f>
        <v/>
      </c>
      <c r="AJ757" s="10" t="str">
        <f t="shared" si="56"/>
        <v/>
      </c>
      <c r="AK757" s="10" t="str">
        <f t="shared" si="58"/>
        <v/>
      </c>
      <c r="AL757" s="10" t="str">
        <f t="shared" si="59"/>
        <v/>
      </c>
    </row>
    <row r="758" spans="4:38">
      <c r="D758" s="12"/>
      <c r="E758" s="12"/>
      <c r="F758" s="12"/>
      <c r="L758" s="12"/>
      <c r="Z758" s="12"/>
      <c r="AG758" s="10" t="str">
        <f t="shared" si="57"/>
        <v/>
      </c>
      <c r="AH758" s="10" t="str">
        <f t="shared" si="55"/>
        <v/>
      </c>
      <c r="AI758" s="10" t="str">
        <f>IF(A758&lt;&gt;"",IF(U758="Abu Dhabi", VLOOKUP('Active List'!AG758,Parameters!$B$3:$C$6,2,1), VLOOKUP('Active List'!AG758,Parameters!$B$8:$C$15,2,1)), "")</f>
        <v/>
      </c>
      <c r="AJ758" s="10" t="str">
        <f t="shared" si="56"/>
        <v/>
      </c>
      <c r="AK758" s="10" t="str">
        <f t="shared" si="58"/>
        <v/>
      </c>
      <c r="AL758" s="10" t="str">
        <f t="shared" si="59"/>
        <v/>
      </c>
    </row>
    <row r="759" spans="4:38">
      <c r="D759" s="12"/>
      <c r="E759" s="12"/>
      <c r="F759" s="12"/>
      <c r="L759" s="12"/>
      <c r="Z759" s="12"/>
      <c r="AG759" s="10" t="str">
        <f t="shared" si="57"/>
        <v/>
      </c>
      <c r="AH759" s="10" t="str">
        <f t="shared" si="55"/>
        <v/>
      </c>
      <c r="AI759" s="10" t="str">
        <f>IF(A759&lt;&gt;"",IF(U759="Abu Dhabi", VLOOKUP('Active List'!AG759,Parameters!$B$3:$C$6,2,1), VLOOKUP('Active List'!AG759,Parameters!$B$8:$C$15,2,1)), "")</f>
        <v/>
      </c>
      <c r="AJ759" s="10" t="str">
        <f t="shared" si="56"/>
        <v/>
      </c>
      <c r="AK759" s="10" t="str">
        <f t="shared" si="58"/>
        <v/>
      </c>
      <c r="AL759" s="10" t="str">
        <f t="shared" si="59"/>
        <v/>
      </c>
    </row>
    <row r="760" spans="4:38">
      <c r="D760" s="12"/>
      <c r="E760" s="12"/>
      <c r="F760" s="12"/>
      <c r="L760" s="12"/>
      <c r="Z760" s="12"/>
      <c r="AG760" s="10" t="str">
        <f t="shared" si="57"/>
        <v/>
      </c>
      <c r="AH760" s="10" t="str">
        <f t="shared" si="55"/>
        <v/>
      </c>
      <c r="AI760" s="10" t="str">
        <f>IF(A760&lt;&gt;"",IF(U760="Abu Dhabi", VLOOKUP('Active List'!AG760,Parameters!$B$3:$C$6,2,1), VLOOKUP('Active List'!AG760,Parameters!$B$8:$C$15,2,1)), "")</f>
        <v/>
      </c>
      <c r="AJ760" s="10" t="str">
        <f t="shared" si="56"/>
        <v/>
      </c>
      <c r="AK760" s="10" t="str">
        <f t="shared" si="58"/>
        <v/>
      </c>
      <c r="AL760" s="10" t="str">
        <f t="shared" si="59"/>
        <v/>
      </c>
    </row>
    <row r="761" spans="4:38">
      <c r="D761" s="12"/>
      <c r="E761" s="12"/>
      <c r="F761" s="12"/>
      <c r="L761" s="12"/>
      <c r="Z761" s="12"/>
      <c r="AG761" s="10" t="str">
        <f t="shared" si="57"/>
        <v/>
      </c>
      <c r="AH761" s="10" t="str">
        <f t="shared" si="55"/>
        <v/>
      </c>
      <c r="AI761" s="10" t="str">
        <f>IF(A761&lt;&gt;"",IF(U761="Abu Dhabi", VLOOKUP('Active List'!AG761,Parameters!$B$3:$C$6,2,1), VLOOKUP('Active List'!AG761,Parameters!$B$8:$C$15,2,1)), "")</f>
        <v/>
      </c>
      <c r="AJ761" s="10" t="str">
        <f t="shared" si="56"/>
        <v/>
      </c>
      <c r="AK761" s="10" t="str">
        <f t="shared" si="58"/>
        <v/>
      </c>
      <c r="AL761" s="10" t="str">
        <f t="shared" si="59"/>
        <v/>
      </c>
    </row>
    <row r="762" spans="4:38">
      <c r="D762" s="12"/>
      <c r="E762" s="12"/>
      <c r="F762" s="12"/>
      <c r="L762" s="12"/>
      <c r="Z762" s="12"/>
      <c r="AG762" s="10" t="str">
        <f t="shared" si="57"/>
        <v/>
      </c>
      <c r="AH762" s="10" t="str">
        <f t="shared" si="55"/>
        <v/>
      </c>
      <c r="AI762" s="10" t="str">
        <f>IF(A762&lt;&gt;"",IF(U762="Abu Dhabi", VLOOKUP('Active List'!AG762,Parameters!$B$3:$C$6,2,1), VLOOKUP('Active List'!AG762,Parameters!$B$8:$C$15,2,1)), "")</f>
        <v/>
      </c>
      <c r="AJ762" s="10" t="str">
        <f t="shared" si="56"/>
        <v/>
      </c>
      <c r="AK762" s="10" t="str">
        <f t="shared" si="58"/>
        <v/>
      </c>
      <c r="AL762" s="10" t="str">
        <f t="shared" si="59"/>
        <v/>
      </c>
    </row>
    <row r="763" spans="4:38">
      <c r="D763" s="12"/>
      <c r="E763" s="12"/>
      <c r="F763" s="12"/>
      <c r="L763" s="12"/>
      <c r="Z763" s="12"/>
      <c r="AG763" s="10" t="str">
        <f t="shared" si="57"/>
        <v/>
      </c>
      <c r="AH763" s="10" t="str">
        <f t="shared" si="55"/>
        <v/>
      </c>
      <c r="AI763" s="10" t="str">
        <f>IF(A763&lt;&gt;"",IF(U763="Abu Dhabi", VLOOKUP('Active List'!AG763,Parameters!$B$3:$C$6,2,1), VLOOKUP('Active List'!AG763,Parameters!$B$8:$C$15,2,1)), "")</f>
        <v/>
      </c>
      <c r="AJ763" s="10" t="str">
        <f t="shared" si="56"/>
        <v/>
      </c>
      <c r="AK763" s="10" t="str">
        <f t="shared" si="58"/>
        <v/>
      </c>
      <c r="AL763" s="10" t="str">
        <f t="shared" si="59"/>
        <v/>
      </c>
    </row>
    <row r="764" spans="4:38">
      <c r="D764" s="12"/>
      <c r="E764" s="12"/>
      <c r="F764" s="12"/>
      <c r="L764" s="12"/>
      <c r="Z764" s="12"/>
      <c r="AG764" s="10" t="str">
        <f t="shared" si="57"/>
        <v/>
      </c>
      <c r="AH764" s="10" t="str">
        <f t="shared" si="55"/>
        <v/>
      </c>
      <c r="AI764" s="10" t="str">
        <f>IF(A764&lt;&gt;"",IF(U764="Abu Dhabi", VLOOKUP('Active List'!AG764,Parameters!$B$3:$C$6,2,1), VLOOKUP('Active List'!AG764,Parameters!$B$8:$C$15,2,1)), "")</f>
        <v/>
      </c>
      <c r="AJ764" s="10" t="str">
        <f t="shared" si="56"/>
        <v/>
      </c>
      <c r="AK764" s="10" t="str">
        <f t="shared" si="58"/>
        <v/>
      </c>
      <c r="AL764" s="10" t="str">
        <f t="shared" si="59"/>
        <v/>
      </c>
    </row>
    <row r="765" spans="4:38">
      <c r="D765" s="12"/>
      <c r="E765" s="12"/>
      <c r="F765" s="12"/>
      <c r="L765" s="12"/>
      <c r="Z765" s="12"/>
      <c r="AG765" s="10" t="str">
        <f t="shared" si="57"/>
        <v/>
      </c>
      <c r="AH765" s="10" t="str">
        <f t="shared" si="55"/>
        <v/>
      </c>
      <c r="AI765" s="10" t="str">
        <f>IF(A765&lt;&gt;"",IF(U765="Abu Dhabi", VLOOKUP('Active List'!AG765,Parameters!$B$3:$C$6,2,1), VLOOKUP('Active List'!AG765,Parameters!$B$8:$C$15,2,1)), "")</f>
        <v/>
      </c>
      <c r="AJ765" s="10" t="str">
        <f t="shared" si="56"/>
        <v/>
      </c>
      <c r="AK765" s="10" t="str">
        <f t="shared" si="58"/>
        <v/>
      </c>
      <c r="AL765" s="10" t="str">
        <f t="shared" si="59"/>
        <v/>
      </c>
    </row>
    <row r="766" spans="4:38">
      <c r="D766" s="12"/>
      <c r="E766" s="12"/>
      <c r="F766" s="12"/>
      <c r="L766" s="12"/>
      <c r="Z766" s="12"/>
      <c r="AG766" s="10" t="str">
        <f t="shared" si="57"/>
        <v/>
      </c>
      <c r="AH766" s="10" t="str">
        <f t="shared" si="55"/>
        <v/>
      </c>
      <c r="AI766" s="10" t="str">
        <f>IF(A766&lt;&gt;"",IF(U766="Abu Dhabi", VLOOKUP('Active List'!AG766,Parameters!$B$3:$C$6,2,1), VLOOKUP('Active List'!AG766,Parameters!$B$8:$C$15,2,1)), "")</f>
        <v/>
      </c>
      <c r="AJ766" s="10" t="str">
        <f t="shared" si="56"/>
        <v/>
      </c>
      <c r="AK766" s="10" t="str">
        <f t="shared" si="58"/>
        <v/>
      </c>
      <c r="AL766" s="10" t="str">
        <f t="shared" si="59"/>
        <v/>
      </c>
    </row>
    <row r="767" spans="4:38">
      <c r="D767" s="12"/>
      <c r="E767" s="12"/>
      <c r="F767" s="12"/>
      <c r="L767" s="12"/>
      <c r="Z767" s="12"/>
      <c r="AG767" s="10" t="str">
        <f t="shared" si="57"/>
        <v/>
      </c>
      <c r="AH767" s="10" t="str">
        <f t="shared" si="55"/>
        <v/>
      </c>
      <c r="AI767" s="10" t="str">
        <f>IF(A767&lt;&gt;"",IF(U767="Abu Dhabi", VLOOKUP('Active List'!AG767,Parameters!$B$3:$C$6,2,1), VLOOKUP('Active List'!AG767,Parameters!$B$8:$C$15,2,1)), "")</f>
        <v/>
      </c>
      <c r="AJ767" s="10" t="str">
        <f t="shared" si="56"/>
        <v/>
      </c>
      <c r="AK767" s="10" t="str">
        <f t="shared" si="58"/>
        <v/>
      </c>
      <c r="AL767" s="10" t="str">
        <f t="shared" si="59"/>
        <v/>
      </c>
    </row>
    <row r="768" spans="4:38">
      <c r="D768" s="12"/>
      <c r="E768" s="12"/>
      <c r="F768" s="12"/>
      <c r="L768" s="12"/>
      <c r="Z768" s="12"/>
      <c r="AG768" s="10" t="str">
        <f t="shared" si="57"/>
        <v/>
      </c>
      <c r="AH768" s="10" t="str">
        <f t="shared" si="55"/>
        <v/>
      </c>
      <c r="AI768" s="10" t="str">
        <f>IF(A768&lt;&gt;"",IF(U768="Abu Dhabi", VLOOKUP('Active List'!AG768,Parameters!$B$3:$C$6,2,1), VLOOKUP('Active List'!AG768,Parameters!$B$8:$C$15,2,1)), "")</f>
        <v/>
      </c>
      <c r="AJ768" s="10" t="str">
        <f t="shared" si="56"/>
        <v/>
      </c>
      <c r="AK768" s="10" t="str">
        <f t="shared" si="58"/>
        <v/>
      </c>
      <c r="AL768" s="10" t="str">
        <f t="shared" si="59"/>
        <v/>
      </c>
    </row>
    <row r="769" spans="4:38">
      <c r="D769" s="12"/>
      <c r="E769" s="12"/>
      <c r="F769" s="12"/>
      <c r="L769" s="12"/>
      <c r="Z769" s="12"/>
      <c r="AG769" s="10" t="str">
        <f t="shared" si="57"/>
        <v/>
      </c>
      <c r="AH769" s="10" t="str">
        <f t="shared" si="55"/>
        <v/>
      </c>
      <c r="AI769" s="10" t="str">
        <f>IF(A769&lt;&gt;"",IF(U769="Abu Dhabi", VLOOKUP('Active List'!AG769,Parameters!$B$3:$C$6,2,1), VLOOKUP('Active List'!AG769,Parameters!$B$8:$C$15,2,1)), "")</f>
        <v/>
      </c>
      <c r="AJ769" s="10" t="str">
        <f t="shared" si="56"/>
        <v/>
      </c>
      <c r="AK769" s="10" t="str">
        <f t="shared" si="58"/>
        <v/>
      </c>
      <c r="AL769" s="10" t="str">
        <f t="shared" si="59"/>
        <v/>
      </c>
    </row>
    <row r="770" spans="4:38">
      <c r="D770" s="12"/>
      <c r="E770" s="12"/>
      <c r="F770" s="12"/>
      <c r="L770" s="12"/>
      <c r="Z770" s="12"/>
      <c r="AG770" s="10" t="str">
        <f t="shared" si="57"/>
        <v/>
      </c>
      <c r="AH770" s="10" t="str">
        <f t="shared" ref="AH770:AH833" si="60">IF(A770&lt;&gt;"", IF(U770="Abu Dhabi", IF(P770="Employee", "Employee", "Dependent"), "Employee or Dependent"), "")</f>
        <v/>
      </c>
      <c r="AI770" s="10" t="str">
        <f>IF(A770&lt;&gt;"",IF(U770="Abu Dhabi", VLOOKUP('Active List'!AG770,Parameters!$B$3:$C$6,2,1), VLOOKUP('Active List'!AG770,Parameters!$B$8:$C$15,2,1)), "")</f>
        <v/>
      </c>
      <c r="AJ770" s="10" t="str">
        <f t="shared" ref="AJ770:AJ833" si="61">IF(A770&lt;&gt;"", IF(AND(N770="Female",Q770="Married",AND(AG770&gt;=18,AG770&lt;51)),"Yes","No"), "")</f>
        <v/>
      </c>
      <c r="AK770" s="10" t="str">
        <f t="shared" si="58"/>
        <v/>
      </c>
      <c r="AL770" s="10" t="str">
        <f t="shared" si="59"/>
        <v/>
      </c>
    </row>
    <row r="771" spans="4:38">
      <c r="D771" s="12"/>
      <c r="E771" s="12"/>
      <c r="F771" s="12"/>
      <c r="L771" s="12"/>
      <c r="Z771" s="12"/>
      <c r="AG771" s="10" t="str">
        <f t="shared" ref="AG771:AG834" si="62">IF(A771&lt;&gt;"", (ROUNDDOWN((E771-M771)/365.25,0)),"")</f>
        <v/>
      </c>
      <c r="AH771" s="10" t="str">
        <f t="shared" si="60"/>
        <v/>
      </c>
      <c r="AI771" s="10" t="str">
        <f>IF(A771&lt;&gt;"",IF(U771="Abu Dhabi", VLOOKUP('Active List'!AG771,Parameters!$B$3:$C$6,2,1), VLOOKUP('Active List'!AG771,Parameters!$B$8:$C$15,2,1)), "")</f>
        <v/>
      </c>
      <c r="AJ771" s="10" t="str">
        <f t="shared" si="61"/>
        <v/>
      </c>
      <c r="AK771" s="10" t="str">
        <f t="shared" ref="AK771:AK834" si="63">IF(A771&lt;&gt;"", _xlfn.CONCAT(LEFT(R771,6), IF(U771="Abu Dhabi", "AUH", "DXB OR NE")), "")</f>
        <v/>
      </c>
      <c r="AL771" s="10" t="str">
        <f t="shared" ref="AL771:AL834" si="64">_xlfn.CONCAT(AK771,AH771,AI771)</f>
        <v/>
      </c>
    </row>
    <row r="772" spans="4:38">
      <c r="D772" s="12"/>
      <c r="E772" s="12"/>
      <c r="F772" s="12"/>
      <c r="L772" s="12"/>
      <c r="Z772" s="12"/>
      <c r="AG772" s="10" t="str">
        <f t="shared" si="62"/>
        <v/>
      </c>
      <c r="AH772" s="10" t="str">
        <f t="shared" si="60"/>
        <v/>
      </c>
      <c r="AI772" s="10" t="str">
        <f>IF(A772&lt;&gt;"",IF(U772="Abu Dhabi", VLOOKUP('Active List'!AG772,Parameters!$B$3:$C$6,2,1), VLOOKUP('Active List'!AG772,Parameters!$B$8:$C$15,2,1)), "")</f>
        <v/>
      </c>
      <c r="AJ772" s="10" t="str">
        <f t="shared" si="61"/>
        <v/>
      </c>
      <c r="AK772" s="10" t="str">
        <f t="shared" si="63"/>
        <v/>
      </c>
      <c r="AL772" s="10" t="str">
        <f t="shared" si="64"/>
        <v/>
      </c>
    </row>
    <row r="773" spans="4:38">
      <c r="D773" s="12"/>
      <c r="E773" s="12"/>
      <c r="F773" s="12"/>
      <c r="L773" s="12"/>
      <c r="Z773" s="12"/>
      <c r="AG773" s="10" t="str">
        <f t="shared" si="62"/>
        <v/>
      </c>
      <c r="AH773" s="10" t="str">
        <f t="shared" si="60"/>
        <v/>
      </c>
      <c r="AI773" s="10" t="str">
        <f>IF(A773&lt;&gt;"",IF(U773="Abu Dhabi", VLOOKUP('Active List'!AG773,Parameters!$B$3:$C$6,2,1), VLOOKUP('Active List'!AG773,Parameters!$B$8:$C$15,2,1)), "")</f>
        <v/>
      </c>
      <c r="AJ773" s="10" t="str">
        <f t="shared" si="61"/>
        <v/>
      </c>
      <c r="AK773" s="10" t="str">
        <f t="shared" si="63"/>
        <v/>
      </c>
      <c r="AL773" s="10" t="str">
        <f t="shared" si="64"/>
        <v/>
      </c>
    </row>
    <row r="774" spans="4:38">
      <c r="D774" s="12"/>
      <c r="E774" s="12"/>
      <c r="F774" s="12"/>
      <c r="L774" s="12"/>
      <c r="Z774" s="12"/>
      <c r="AG774" s="10" t="str">
        <f t="shared" si="62"/>
        <v/>
      </c>
      <c r="AH774" s="10" t="str">
        <f t="shared" si="60"/>
        <v/>
      </c>
      <c r="AI774" s="10" t="str">
        <f>IF(A774&lt;&gt;"",IF(U774="Abu Dhabi", VLOOKUP('Active List'!AG774,Parameters!$B$3:$C$6,2,1), VLOOKUP('Active List'!AG774,Parameters!$B$8:$C$15,2,1)), "")</f>
        <v/>
      </c>
      <c r="AJ774" s="10" t="str">
        <f t="shared" si="61"/>
        <v/>
      </c>
      <c r="AK774" s="10" t="str">
        <f t="shared" si="63"/>
        <v/>
      </c>
      <c r="AL774" s="10" t="str">
        <f t="shared" si="64"/>
        <v/>
      </c>
    </row>
    <row r="775" spans="4:38">
      <c r="D775" s="12"/>
      <c r="E775" s="12"/>
      <c r="F775" s="12"/>
      <c r="L775" s="12"/>
      <c r="Z775" s="12"/>
      <c r="AG775" s="10" t="str">
        <f t="shared" si="62"/>
        <v/>
      </c>
      <c r="AH775" s="10" t="str">
        <f t="shared" si="60"/>
        <v/>
      </c>
      <c r="AI775" s="10" t="str">
        <f>IF(A775&lt;&gt;"",IF(U775="Abu Dhabi", VLOOKUP('Active List'!AG775,Parameters!$B$3:$C$6,2,1), VLOOKUP('Active List'!AG775,Parameters!$B$8:$C$15,2,1)), "")</f>
        <v/>
      </c>
      <c r="AJ775" s="10" t="str">
        <f t="shared" si="61"/>
        <v/>
      </c>
      <c r="AK775" s="10" t="str">
        <f t="shared" si="63"/>
        <v/>
      </c>
      <c r="AL775" s="10" t="str">
        <f t="shared" si="64"/>
        <v/>
      </c>
    </row>
    <row r="776" spans="4:38">
      <c r="D776" s="12"/>
      <c r="E776" s="12"/>
      <c r="F776" s="12"/>
      <c r="L776" s="12"/>
      <c r="Z776" s="12"/>
      <c r="AG776" s="10" t="str">
        <f t="shared" si="62"/>
        <v/>
      </c>
      <c r="AH776" s="10" t="str">
        <f t="shared" si="60"/>
        <v/>
      </c>
      <c r="AI776" s="10" t="str">
        <f>IF(A776&lt;&gt;"",IF(U776="Abu Dhabi", VLOOKUP('Active List'!AG776,Parameters!$B$3:$C$6,2,1), VLOOKUP('Active List'!AG776,Parameters!$B$8:$C$15,2,1)), "")</f>
        <v/>
      </c>
      <c r="AJ776" s="10" t="str">
        <f t="shared" si="61"/>
        <v/>
      </c>
      <c r="AK776" s="10" t="str">
        <f t="shared" si="63"/>
        <v/>
      </c>
      <c r="AL776" s="10" t="str">
        <f t="shared" si="64"/>
        <v/>
      </c>
    </row>
    <row r="777" spans="4:38">
      <c r="D777" s="12"/>
      <c r="E777" s="12"/>
      <c r="F777" s="12"/>
      <c r="L777" s="12"/>
      <c r="Z777" s="12"/>
      <c r="AG777" s="10" t="str">
        <f t="shared" si="62"/>
        <v/>
      </c>
      <c r="AH777" s="10" t="str">
        <f t="shared" si="60"/>
        <v/>
      </c>
      <c r="AI777" s="10" t="str">
        <f>IF(A777&lt;&gt;"",IF(U777="Abu Dhabi", VLOOKUP('Active List'!AG777,Parameters!$B$3:$C$6,2,1), VLOOKUP('Active List'!AG777,Parameters!$B$8:$C$15,2,1)), "")</f>
        <v/>
      </c>
      <c r="AJ777" s="10" t="str">
        <f t="shared" si="61"/>
        <v/>
      </c>
      <c r="AK777" s="10" t="str">
        <f t="shared" si="63"/>
        <v/>
      </c>
      <c r="AL777" s="10" t="str">
        <f t="shared" si="64"/>
        <v/>
      </c>
    </row>
    <row r="778" spans="4:38">
      <c r="D778" s="12"/>
      <c r="E778" s="12"/>
      <c r="F778" s="12"/>
      <c r="L778" s="12"/>
      <c r="Z778" s="12"/>
      <c r="AG778" s="10" t="str">
        <f t="shared" si="62"/>
        <v/>
      </c>
      <c r="AH778" s="10" t="str">
        <f t="shared" si="60"/>
        <v/>
      </c>
      <c r="AI778" s="10" t="str">
        <f>IF(A778&lt;&gt;"",IF(U778="Abu Dhabi", VLOOKUP('Active List'!AG778,Parameters!$B$3:$C$6,2,1), VLOOKUP('Active List'!AG778,Parameters!$B$8:$C$15,2,1)), "")</f>
        <v/>
      </c>
      <c r="AJ778" s="10" t="str">
        <f t="shared" si="61"/>
        <v/>
      </c>
      <c r="AK778" s="10" t="str">
        <f t="shared" si="63"/>
        <v/>
      </c>
      <c r="AL778" s="10" t="str">
        <f t="shared" si="64"/>
        <v/>
      </c>
    </row>
    <row r="779" spans="4:38">
      <c r="D779" s="12"/>
      <c r="E779" s="12"/>
      <c r="F779" s="12"/>
      <c r="L779" s="12"/>
      <c r="Z779" s="12"/>
      <c r="AG779" s="10" t="str">
        <f t="shared" si="62"/>
        <v/>
      </c>
      <c r="AH779" s="10" t="str">
        <f t="shared" si="60"/>
        <v/>
      </c>
      <c r="AI779" s="10" t="str">
        <f>IF(A779&lt;&gt;"",IF(U779="Abu Dhabi", VLOOKUP('Active List'!AG779,Parameters!$B$3:$C$6,2,1), VLOOKUP('Active List'!AG779,Parameters!$B$8:$C$15,2,1)), "")</f>
        <v/>
      </c>
      <c r="AJ779" s="10" t="str">
        <f t="shared" si="61"/>
        <v/>
      </c>
      <c r="AK779" s="10" t="str">
        <f t="shared" si="63"/>
        <v/>
      </c>
      <c r="AL779" s="10" t="str">
        <f t="shared" si="64"/>
        <v/>
      </c>
    </row>
    <row r="780" spans="4:38">
      <c r="D780" s="12"/>
      <c r="E780" s="12"/>
      <c r="F780" s="12"/>
      <c r="L780" s="12"/>
      <c r="Z780" s="12"/>
      <c r="AG780" s="10" t="str">
        <f t="shared" si="62"/>
        <v/>
      </c>
      <c r="AH780" s="10" t="str">
        <f t="shared" si="60"/>
        <v/>
      </c>
      <c r="AI780" s="10" t="str">
        <f>IF(A780&lt;&gt;"",IF(U780="Abu Dhabi", VLOOKUP('Active List'!AG780,Parameters!$B$3:$C$6,2,1), VLOOKUP('Active List'!AG780,Parameters!$B$8:$C$15,2,1)), "")</f>
        <v/>
      </c>
      <c r="AJ780" s="10" t="str">
        <f t="shared" si="61"/>
        <v/>
      </c>
      <c r="AK780" s="10" t="str">
        <f t="shared" si="63"/>
        <v/>
      </c>
      <c r="AL780" s="10" t="str">
        <f t="shared" si="64"/>
        <v/>
      </c>
    </row>
    <row r="781" spans="4:38">
      <c r="D781" s="12"/>
      <c r="E781" s="12"/>
      <c r="F781" s="12"/>
      <c r="L781" s="12"/>
      <c r="Z781" s="12"/>
      <c r="AG781" s="10" t="str">
        <f t="shared" si="62"/>
        <v/>
      </c>
      <c r="AH781" s="10" t="str">
        <f t="shared" si="60"/>
        <v/>
      </c>
      <c r="AI781" s="10" t="str">
        <f>IF(A781&lt;&gt;"",IF(U781="Abu Dhabi", VLOOKUP('Active List'!AG781,Parameters!$B$3:$C$6,2,1), VLOOKUP('Active List'!AG781,Parameters!$B$8:$C$15,2,1)), "")</f>
        <v/>
      </c>
      <c r="AJ781" s="10" t="str">
        <f t="shared" si="61"/>
        <v/>
      </c>
      <c r="AK781" s="10" t="str">
        <f t="shared" si="63"/>
        <v/>
      </c>
      <c r="AL781" s="10" t="str">
        <f t="shared" si="64"/>
        <v/>
      </c>
    </row>
    <row r="782" spans="4:38">
      <c r="D782" s="12"/>
      <c r="E782" s="12"/>
      <c r="F782" s="12"/>
      <c r="L782" s="12"/>
      <c r="Z782" s="12"/>
      <c r="AG782" s="10" t="str">
        <f t="shared" si="62"/>
        <v/>
      </c>
      <c r="AH782" s="10" t="str">
        <f t="shared" si="60"/>
        <v/>
      </c>
      <c r="AI782" s="10" t="str">
        <f>IF(A782&lt;&gt;"",IF(U782="Abu Dhabi", VLOOKUP('Active List'!AG782,Parameters!$B$3:$C$6,2,1), VLOOKUP('Active List'!AG782,Parameters!$B$8:$C$15,2,1)), "")</f>
        <v/>
      </c>
      <c r="AJ782" s="10" t="str">
        <f t="shared" si="61"/>
        <v/>
      </c>
      <c r="AK782" s="10" t="str">
        <f t="shared" si="63"/>
        <v/>
      </c>
      <c r="AL782" s="10" t="str">
        <f t="shared" si="64"/>
        <v/>
      </c>
    </row>
    <row r="783" spans="4:38">
      <c r="D783" s="12"/>
      <c r="E783" s="12"/>
      <c r="F783" s="12"/>
      <c r="L783" s="12"/>
      <c r="Z783" s="12"/>
      <c r="AG783" s="10" t="str">
        <f t="shared" si="62"/>
        <v/>
      </c>
      <c r="AH783" s="10" t="str">
        <f t="shared" si="60"/>
        <v/>
      </c>
      <c r="AI783" s="10" t="str">
        <f>IF(A783&lt;&gt;"",IF(U783="Abu Dhabi", VLOOKUP('Active List'!AG783,Parameters!$B$3:$C$6,2,1), VLOOKUP('Active List'!AG783,Parameters!$B$8:$C$15,2,1)), "")</f>
        <v/>
      </c>
      <c r="AJ783" s="10" t="str">
        <f t="shared" si="61"/>
        <v/>
      </c>
      <c r="AK783" s="10" t="str">
        <f t="shared" si="63"/>
        <v/>
      </c>
      <c r="AL783" s="10" t="str">
        <f t="shared" si="64"/>
        <v/>
      </c>
    </row>
    <row r="784" spans="4:38">
      <c r="D784" s="12"/>
      <c r="E784" s="12"/>
      <c r="F784" s="12"/>
      <c r="L784" s="12"/>
      <c r="Z784" s="12"/>
      <c r="AG784" s="10" t="str">
        <f t="shared" si="62"/>
        <v/>
      </c>
      <c r="AH784" s="10" t="str">
        <f t="shared" si="60"/>
        <v/>
      </c>
      <c r="AI784" s="10" t="str">
        <f>IF(A784&lt;&gt;"",IF(U784="Abu Dhabi", VLOOKUP('Active List'!AG784,Parameters!$B$3:$C$6,2,1), VLOOKUP('Active List'!AG784,Parameters!$B$8:$C$15,2,1)), "")</f>
        <v/>
      </c>
      <c r="AJ784" s="10" t="str">
        <f t="shared" si="61"/>
        <v/>
      </c>
      <c r="AK784" s="10" t="str">
        <f t="shared" si="63"/>
        <v/>
      </c>
      <c r="AL784" s="10" t="str">
        <f t="shared" si="64"/>
        <v/>
      </c>
    </row>
    <row r="785" spans="4:38">
      <c r="D785" s="12"/>
      <c r="E785" s="12"/>
      <c r="F785" s="12"/>
      <c r="L785" s="12"/>
      <c r="Z785" s="12"/>
      <c r="AG785" s="10" t="str">
        <f t="shared" si="62"/>
        <v/>
      </c>
      <c r="AH785" s="10" t="str">
        <f t="shared" si="60"/>
        <v/>
      </c>
      <c r="AI785" s="10" t="str">
        <f>IF(A785&lt;&gt;"",IF(U785="Abu Dhabi", VLOOKUP('Active List'!AG785,Parameters!$B$3:$C$6,2,1), VLOOKUP('Active List'!AG785,Parameters!$B$8:$C$15,2,1)), "")</f>
        <v/>
      </c>
      <c r="AJ785" s="10" t="str">
        <f t="shared" si="61"/>
        <v/>
      </c>
      <c r="AK785" s="10" t="str">
        <f t="shared" si="63"/>
        <v/>
      </c>
      <c r="AL785" s="10" t="str">
        <f t="shared" si="64"/>
        <v/>
      </c>
    </row>
    <row r="786" spans="4:38">
      <c r="D786" s="12"/>
      <c r="E786" s="12"/>
      <c r="F786" s="12"/>
      <c r="L786" s="12"/>
      <c r="Z786" s="12"/>
      <c r="AG786" s="10" t="str">
        <f t="shared" si="62"/>
        <v/>
      </c>
      <c r="AH786" s="10" t="str">
        <f t="shared" si="60"/>
        <v/>
      </c>
      <c r="AI786" s="10" t="str">
        <f>IF(A786&lt;&gt;"",IF(U786="Abu Dhabi", VLOOKUP('Active List'!AG786,Parameters!$B$3:$C$6,2,1), VLOOKUP('Active List'!AG786,Parameters!$B$8:$C$15,2,1)), "")</f>
        <v/>
      </c>
      <c r="AJ786" s="10" t="str">
        <f t="shared" si="61"/>
        <v/>
      </c>
      <c r="AK786" s="10" t="str">
        <f t="shared" si="63"/>
        <v/>
      </c>
      <c r="AL786" s="10" t="str">
        <f t="shared" si="64"/>
        <v/>
      </c>
    </row>
    <row r="787" spans="4:38">
      <c r="D787" s="12"/>
      <c r="E787" s="12"/>
      <c r="F787" s="12"/>
      <c r="L787" s="12"/>
      <c r="Z787" s="12"/>
      <c r="AG787" s="10" t="str">
        <f t="shared" si="62"/>
        <v/>
      </c>
      <c r="AH787" s="10" t="str">
        <f t="shared" si="60"/>
        <v/>
      </c>
      <c r="AI787" s="10" t="str">
        <f>IF(A787&lt;&gt;"",IF(U787="Abu Dhabi", VLOOKUP('Active List'!AG787,Parameters!$B$3:$C$6,2,1), VLOOKUP('Active List'!AG787,Parameters!$B$8:$C$15,2,1)), "")</f>
        <v/>
      </c>
      <c r="AJ787" s="10" t="str">
        <f t="shared" si="61"/>
        <v/>
      </c>
      <c r="AK787" s="10" t="str">
        <f t="shared" si="63"/>
        <v/>
      </c>
      <c r="AL787" s="10" t="str">
        <f t="shared" si="64"/>
        <v/>
      </c>
    </row>
    <row r="788" spans="4:38">
      <c r="D788" s="12"/>
      <c r="E788" s="12"/>
      <c r="F788" s="12"/>
      <c r="L788" s="12"/>
      <c r="Z788" s="12"/>
      <c r="AG788" s="10" t="str">
        <f t="shared" si="62"/>
        <v/>
      </c>
      <c r="AH788" s="10" t="str">
        <f t="shared" si="60"/>
        <v/>
      </c>
      <c r="AI788" s="10" t="str">
        <f>IF(A788&lt;&gt;"",IF(U788="Abu Dhabi", VLOOKUP('Active List'!AG788,Parameters!$B$3:$C$6,2,1), VLOOKUP('Active List'!AG788,Parameters!$B$8:$C$15,2,1)), "")</f>
        <v/>
      </c>
      <c r="AJ788" s="10" t="str">
        <f t="shared" si="61"/>
        <v/>
      </c>
      <c r="AK788" s="10" t="str">
        <f t="shared" si="63"/>
        <v/>
      </c>
      <c r="AL788" s="10" t="str">
        <f t="shared" si="64"/>
        <v/>
      </c>
    </row>
    <row r="789" spans="4:38">
      <c r="D789" s="12"/>
      <c r="E789" s="12"/>
      <c r="F789" s="12"/>
      <c r="L789" s="12"/>
      <c r="Z789" s="12"/>
      <c r="AG789" s="10" t="str">
        <f t="shared" si="62"/>
        <v/>
      </c>
      <c r="AH789" s="10" t="str">
        <f t="shared" si="60"/>
        <v/>
      </c>
      <c r="AI789" s="10" t="str">
        <f>IF(A789&lt;&gt;"",IF(U789="Abu Dhabi", VLOOKUP('Active List'!AG789,Parameters!$B$3:$C$6,2,1), VLOOKUP('Active List'!AG789,Parameters!$B$8:$C$15,2,1)), "")</f>
        <v/>
      </c>
      <c r="AJ789" s="10" t="str">
        <f t="shared" si="61"/>
        <v/>
      </c>
      <c r="AK789" s="10" t="str">
        <f t="shared" si="63"/>
        <v/>
      </c>
      <c r="AL789" s="10" t="str">
        <f t="shared" si="64"/>
        <v/>
      </c>
    </row>
    <row r="790" spans="4:38">
      <c r="D790" s="12"/>
      <c r="E790" s="12"/>
      <c r="F790" s="12"/>
      <c r="L790" s="12"/>
      <c r="Z790" s="12"/>
      <c r="AG790" s="10" t="str">
        <f t="shared" si="62"/>
        <v/>
      </c>
      <c r="AH790" s="10" t="str">
        <f t="shared" si="60"/>
        <v/>
      </c>
      <c r="AI790" s="10" t="str">
        <f>IF(A790&lt;&gt;"",IF(U790="Abu Dhabi", VLOOKUP('Active List'!AG790,Parameters!$B$3:$C$6,2,1), VLOOKUP('Active List'!AG790,Parameters!$B$8:$C$15,2,1)), "")</f>
        <v/>
      </c>
      <c r="AJ790" s="10" t="str">
        <f t="shared" si="61"/>
        <v/>
      </c>
      <c r="AK790" s="10" t="str">
        <f t="shared" si="63"/>
        <v/>
      </c>
      <c r="AL790" s="10" t="str">
        <f t="shared" si="64"/>
        <v/>
      </c>
    </row>
    <row r="791" spans="4:38">
      <c r="D791" s="12"/>
      <c r="E791" s="12"/>
      <c r="F791" s="12"/>
      <c r="L791" s="12"/>
      <c r="Z791" s="12"/>
      <c r="AG791" s="10" t="str">
        <f t="shared" si="62"/>
        <v/>
      </c>
      <c r="AH791" s="10" t="str">
        <f t="shared" si="60"/>
        <v/>
      </c>
      <c r="AI791" s="10" t="str">
        <f>IF(A791&lt;&gt;"",IF(U791="Abu Dhabi", VLOOKUP('Active List'!AG791,Parameters!$B$3:$C$6,2,1), VLOOKUP('Active List'!AG791,Parameters!$B$8:$C$15,2,1)), "")</f>
        <v/>
      </c>
      <c r="AJ791" s="10" t="str">
        <f t="shared" si="61"/>
        <v/>
      </c>
      <c r="AK791" s="10" t="str">
        <f t="shared" si="63"/>
        <v/>
      </c>
      <c r="AL791" s="10" t="str">
        <f t="shared" si="64"/>
        <v/>
      </c>
    </row>
    <row r="792" spans="4:38">
      <c r="D792" s="12"/>
      <c r="E792" s="12"/>
      <c r="F792" s="12"/>
      <c r="L792" s="12"/>
      <c r="Z792" s="12"/>
      <c r="AG792" s="10" t="str">
        <f t="shared" si="62"/>
        <v/>
      </c>
      <c r="AH792" s="10" t="str">
        <f t="shared" si="60"/>
        <v/>
      </c>
      <c r="AI792" s="10" t="str">
        <f>IF(A792&lt;&gt;"",IF(U792="Abu Dhabi", VLOOKUP('Active List'!AG792,Parameters!$B$3:$C$6,2,1), VLOOKUP('Active List'!AG792,Parameters!$B$8:$C$15,2,1)), "")</f>
        <v/>
      </c>
      <c r="AJ792" s="10" t="str">
        <f t="shared" si="61"/>
        <v/>
      </c>
      <c r="AK792" s="10" t="str">
        <f t="shared" si="63"/>
        <v/>
      </c>
      <c r="AL792" s="10" t="str">
        <f t="shared" si="64"/>
        <v/>
      </c>
    </row>
    <row r="793" spans="4:38">
      <c r="D793" s="12"/>
      <c r="E793" s="12"/>
      <c r="F793" s="12"/>
      <c r="L793" s="12"/>
      <c r="Z793" s="12"/>
      <c r="AG793" s="10" t="str">
        <f t="shared" si="62"/>
        <v/>
      </c>
      <c r="AH793" s="10" t="str">
        <f t="shared" si="60"/>
        <v/>
      </c>
      <c r="AI793" s="10" t="str">
        <f>IF(A793&lt;&gt;"",IF(U793="Abu Dhabi", VLOOKUP('Active List'!AG793,Parameters!$B$3:$C$6,2,1), VLOOKUP('Active List'!AG793,Parameters!$B$8:$C$15,2,1)), "")</f>
        <v/>
      </c>
      <c r="AJ793" s="10" t="str">
        <f t="shared" si="61"/>
        <v/>
      </c>
      <c r="AK793" s="10" t="str">
        <f t="shared" si="63"/>
        <v/>
      </c>
      <c r="AL793" s="10" t="str">
        <f t="shared" si="64"/>
        <v/>
      </c>
    </row>
    <row r="794" spans="4:38">
      <c r="D794" s="12"/>
      <c r="E794" s="12"/>
      <c r="F794" s="12"/>
      <c r="L794" s="12"/>
      <c r="Z794" s="12"/>
      <c r="AG794" s="10" t="str">
        <f t="shared" si="62"/>
        <v/>
      </c>
      <c r="AH794" s="10" t="str">
        <f t="shared" si="60"/>
        <v/>
      </c>
      <c r="AI794" s="10" t="str">
        <f>IF(A794&lt;&gt;"",IF(U794="Abu Dhabi", VLOOKUP('Active List'!AG794,Parameters!$B$3:$C$6,2,1), VLOOKUP('Active List'!AG794,Parameters!$B$8:$C$15,2,1)), "")</f>
        <v/>
      </c>
      <c r="AJ794" s="10" t="str">
        <f t="shared" si="61"/>
        <v/>
      </c>
      <c r="AK794" s="10" t="str">
        <f t="shared" si="63"/>
        <v/>
      </c>
      <c r="AL794" s="10" t="str">
        <f t="shared" si="64"/>
        <v/>
      </c>
    </row>
    <row r="795" spans="4:38">
      <c r="D795" s="12"/>
      <c r="E795" s="12"/>
      <c r="F795" s="12"/>
      <c r="L795" s="12"/>
      <c r="Z795" s="12"/>
      <c r="AG795" s="10" t="str">
        <f t="shared" si="62"/>
        <v/>
      </c>
      <c r="AH795" s="10" t="str">
        <f t="shared" si="60"/>
        <v/>
      </c>
      <c r="AI795" s="10" t="str">
        <f>IF(A795&lt;&gt;"",IF(U795="Abu Dhabi", VLOOKUP('Active List'!AG795,Parameters!$B$3:$C$6,2,1), VLOOKUP('Active List'!AG795,Parameters!$B$8:$C$15,2,1)), "")</f>
        <v/>
      </c>
      <c r="AJ795" s="10" t="str">
        <f t="shared" si="61"/>
        <v/>
      </c>
      <c r="AK795" s="10" t="str">
        <f t="shared" si="63"/>
        <v/>
      </c>
      <c r="AL795" s="10" t="str">
        <f t="shared" si="64"/>
        <v/>
      </c>
    </row>
    <row r="796" spans="4:38">
      <c r="D796" s="12"/>
      <c r="E796" s="12"/>
      <c r="F796" s="12"/>
      <c r="L796" s="12"/>
      <c r="Z796" s="12"/>
      <c r="AG796" s="10" t="str">
        <f t="shared" si="62"/>
        <v/>
      </c>
      <c r="AH796" s="10" t="str">
        <f t="shared" si="60"/>
        <v/>
      </c>
      <c r="AI796" s="10" t="str">
        <f>IF(A796&lt;&gt;"",IF(U796="Abu Dhabi", VLOOKUP('Active List'!AG796,Parameters!$B$3:$C$6,2,1), VLOOKUP('Active List'!AG796,Parameters!$B$8:$C$15,2,1)), "")</f>
        <v/>
      </c>
      <c r="AJ796" s="10" t="str">
        <f t="shared" si="61"/>
        <v/>
      </c>
      <c r="AK796" s="10" t="str">
        <f t="shared" si="63"/>
        <v/>
      </c>
      <c r="AL796" s="10" t="str">
        <f t="shared" si="64"/>
        <v/>
      </c>
    </row>
    <row r="797" spans="4:38">
      <c r="D797" s="12"/>
      <c r="E797" s="12"/>
      <c r="F797" s="12"/>
      <c r="L797" s="12"/>
      <c r="Z797" s="12"/>
      <c r="AG797" s="10" t="str">
        <f t="shared" si="62"/>
        <v/>
      </c>
      <c r="AH797" s="10" t="str">
        <f t="shared" si="60"/>
        <v/>
      </c>
      <c r="AI797" s="10" t="str">
        <f>IF(A797&lt;&gt;"",IF(U797="Abu Dhabi", VLOOKUP('Active List'!AG797,Parameters!$B$3:$C$6,2,1), VLOOKUP('Active List'!AG797,Parameters!$B$8:$C$15,2,1)), "")</f>
        <v/>
      </c>
      <c r="AJ797" s="10" t="str">
        <f t="shared" si="61"/>
        <v/>
      </c>
      <c r="AK797" s="10" t="str">
        <f t="shared" si="63"/>
        <v/>
      </c>
      <c r="AL797" s="10" t="str">
        <f t="shared" si="64"/>
        <v/>
      </c>
    </row>
    <row r="798" spans="4:38">
      <c r="D798" s="12"/>
      <c r="E798" s="12"/>
      <c r="F798" s="12"/>
      <c r="L798" s="12"/>
      <c r="Z798" s="12"/>
      <c r="AG798" s="10" t="str">
        <f t="shared" si="62"/>
        <v/>
      </c>
      <c r="AH798" s="10" t="str">
        <f t="shared" si="60"/>
        <v/>
      </c>
      <c r="AI798" s="10" t="str">
        <f>IF(A798&lt;&gt;"",IF(U798="Abu Dhabi", VLOOKUP('Active List'!AG798,Parameters!$B$3:$C$6,2,1), VLOOKUP('Active List'!AG798,Parameters!$B$8:$C$15,2,1)), "")</f>
        <v/>
      </c>
      <c r="AJ798" s="10" t="str">
        <f t="shared" si="61"/>
        <v/>
      </c>
      <c r="AK798" s="10" t="str">
        <f t="shared" si="63"/>
        <v/>
      </c>
      <c r="AL798" s="10" t="str">
        <f t="shared" si="64"/>
        <v/>
      </c>
    </row>
    <row r="799" spans="4:38">
      <c r="D799" s="12"/>
      <c r="E799" s="12"/>
      <c r="F799" s="12"/>
      <c r="L799" s="12"/>
      <c r="Z799" s="12"/>
      <c r="AG799" s="10" t="str">
        <f t="shared" si="62"/>
        <v/>
      </c>
      <c r="AH799" s="10" t="str">
        <f t="shared" si="60"/>
        <v/>
      </c>
      <c r="AI799" s="10" t="str">
        <f>IF(A799&lt;&gt;"",IF(U799="Abu Dhabi", VLOOKUP('Active List'!AG799,Parameters!$B$3:$C$6,2,1), VLOOKUP('Active List'!AG799,Parameters!$B$8:$C$15,2,1)), "")</f>
        <v/>
      </c>
      <c r="AJ799" s="10" t="str">
        <f t="shared" si="61"/>
        <v/>
      </c>
      <c r="AK799" s="10" t="str">
        <f t="shared" si="63"/>
        <v/>
      </c>
      <c r="AL799" s="10" t="str">
        <f t="shared" si="64"/>
        <v/>
      </c>
    </row>
    <row r="800" spans="4:38">
      <c r="D800" s="12"/>
      <c r="E800" s="12"/>
      <c r="F800" s="12"/>
      <c r="L800" s="12"/>
      <c r="Z800" s="12"/>
      <c r="AG800" s="10" t="str">
        <f t="shared" si="62"/>
        <v/>
      </c>
      <c r="AH800" s="10" t="str">
        <f t="shared" si="60"/>
        <v/>
      </c>
      <c r="AI800" s="10" t="str">
        <f>IF(A800&lt;&gt;"",IF(U800="Abu Dhabi", VLOOKUP('Active List'!AG800,Parameters!$B$3:$C$6,2,1), VLOOKUP('Active List'!AG800,Parameters!$B$8:$C$15,2,1)), "")</f>
        <v/>
      </c>
      <c r="AJ800" s="10" t="str">
        <f t="shared" si="61"/>
        <v/>
      </c>
      <c r="AK800" s="10" t="str">
        <f t="shared" si="63"/>
        <v/>
      </c>
      <c r="AL800" s="10" t="str">
        <f t="shared" si="64"/>
        <v/>
      </c>
    </row>
    <row r="801" spans="4:38">
      <c r="D801" s="12"/>
      <c r="E801" s="12"/>
      <c r="F801" s="12"/>
      <c r="L801" s="12"/>
      <c r="Z801" s="12"/>
      <c r="AG801" s="10" t="str">
        <f t="shared" si="62"/>
        <v/>
      </c>
      <c r="AH801" s="10" t="str">
        <f t="shared" si="60"/>
        <v/>
      </c>
      <c r="AI801" s="10" t="str">
        <f>IF(A801&lt;&gt;"",IF(U801="Abu Dhabi", VLOOKUP('Active List'!AG801,Parameters!$B$3:$C$6,2,1), VLOOKUP('Active List'!AG801,Parameters!$B$8:$C$15,2,1)), "")</f>
        <v/>
      </c>
      <c r="AJ801" s="10" t="str">
        <f t="shared" si="61"/>
        <v/>
      </c>
      <c r="AK801" s="10" t="str">
        <f t="shared" si="63"/>
        <v/>
      </c>
      <c r="AL801" s="10" t="str">
        <f t="shared" si="64"/>
        <v/>
      </c>
    </row>
    <row r="802" spans="4:38">
      <c r="D802" s="12"/>
      <c r="E802" s="12"/>
      <c r="F802" s="12"/>
      <c r="L802" s="12"/>
      <c r="Z802" s="12"/>
      <c r="AG802" s="10" t="str">
        <f t="shared" si="62"/>
        <v/>
      </c>
      <c r="AH802" s="10" t="str">
        <f t="shared" si="60"/>
        <v/>
      </c>
      <c r="AI802" s="10" t="str">
        <f>IF(A802&lt;&gt;"",IF(U802="Abu Dhabi", VLOOKUP('Active List'!AG802,Parameters!$B$3:$C$6,2,1), VLOOKUP('Active List'!AG802,Parameters!$B$8:$C$15,2,1)), "")</f>
        <v/>
      </c>
      <c r="AJ802" s="10" t="str">
        <f t="shared" si="61"/>
        <v/>
      </c>
      <c r="AK802" s="10" t="str">
        <f t="shared" si="63"/>
        <v/>
      </c>
      <c r="AL802" s="10" t="str">
        <f t="shared" si="64"/>
        <v/>
      </c>
    </row>
    <row r="803" spans="4:38">
      <c r="D803" s="12"/>
      <c r="E803" s="12"/>
      <c r="F803" s="12"/>
      <c r="L803" s="12"/>
      <c r="Z803" s="12"/>
      <c r="AG803" s="10" t="str">
        <f t="shared" si="62"/>
        <v/>
      </c>
      <c r="AH803" s="10" t="str">
        <f t="shared" si="60"/>
        <v/>
      </c>
      <c r="AI803" s="10" t="str">
        <f>IF(A803&lt;&gt;"",IF(U803="Abu Dhabi", VLOOKUP('Active List'!AG803,Parameters!$B$3:$C$6,2,1), VLOOKUP('Active List'!AG803,Parameters!$B$8:$C$15,2,1)), "")</f>
        <v/>
      </c>
      <c r="AJ803" s="10" t="str">
        <f t="shared" si="61"/>
        <v/>
      </c>
      <c r="AK803" s="10" t="str">
        <f t="shared" si="63"/>
        <v/>
      </c>
      <c r="AL803" s="10" t="str">
        <f t="shared" si="64"/>
        <v/>
      </c>
    </row>
    <row r="804" spans="4:38">
      <c r="D804" s="12"/>
      <c r="E804" s="12"/>
      <c r="F804" s="12"/>
      <c r="L804" s="12"/>
      <c r="Z804" s="12"/>
      <c r="AG804" s="10" t="str">
        <f t="shared" si="62"/>
        <v/>
      </c>
      <c r="AH804" s="10" t="str">
        <f t="shared" si="60"/>
        <v/>
      </c>
      <c r="AI804" s="10" t="str">
        <f>IF(A804&lt;&gt;"",IF(U804="Abu Dhabi", VLOOKUP('Active List'!AG804,Parameters!$B$3:$C$6,2,1), VLOOKUP('Active List'!AG804,Parameters!$B$8:$C$15,2,1)), "")</f>
        <v/>
      </c>
      <c r="AJ804" s="10" t="str">
        <f t="shared" si="61"/>
        <v/>
      </c>
      <c r="AK804" s="10" t="str">
        <f t="shared" si="63"/>
        <v/>
      </c>
      <c r="AL804" s="10" t="str">
        <f t="shared" si="64"/>
        <v/>
      </c>
    </row>
    <row r="805" spans="4:38">
      <c r="D805" s="12"/>
      <c r="E805" s="12"/>
      <c r="F805" s="12"/>
      <c r="L805" s="12"/>
      <c r="Z805" s="12"/>
      <c r="AG805" s="10" t="str">
        <f t="shared" si="62"/>
        <v/>
      </c>
      <c r="AH805" s="10" t="str">
        <f t="shared" si="60"/>
        <v/>
      </c>
      <c r="AI805" s="10" t="str">
        <f>IF(A805&lt;&gt;"",IF(U805="Abu Dhabi", VLOOKUP('Active List'!AG805,Parameters!$B$3:$C$6,2,1), VLOOKUP('Active List'!AG805,Parameters!$B$8:$C$15,2,1)), "")</f>
        <v/>
      </c>
      <c r="AJ805" s="10" t="str">
        <f t="shared" si="61"/>
        <v/>
      </c>
      <c r="AK805" s="10" t="str">
        <f t="shared" si="63"/>
        <v/>
      </c>
      <c r="AL805" s="10" t="str">
        <f t="shared" si="64"/>
        <v/>
      </c>
    </row>
    <row r="806" spans="4:38">
      <c r="D806" s="12"/>
      <c r="E806" s="12"/>
      <c r="F806" s="12"/>
      <c r="L806" s="12"/>
      <c r="Z806" s="12"/>
      <c r="AG806" s="10" t="str">
        <f t="shared" si="62"/>
        <v/>
      </c>
      <c r="AH806" s="10" t="str">
        <f t="shared" si="60"/>
        <v/>
      </c>
      <c r="AI806" s="10" t="str">
        <f>IF(A806&lt;&gt;"",IF(U806="Abu Dhabi", VLOOKUP('Active List'!AG806,Parameters!$B$3:$C$6,2,1), VLOOKUP('Active List'!AG806,Parameters!$B$8:$C$15,2,1)), "")</f>
        <v/>
      </c>
      <c r="AJ806" s="10" t="str">
        <f t="shared" si="61"/>
        <v/>
      </c>
      <c r="AK806" s="10" t="str">
        <f t="shared" si="63"/>
        <v/>
      </c>
      <c r="AL806" s="10" t="str">
        <f t="shared" si="64"/>
        <v/>
      </c>
    </row>
    <row r="807" spans="4:38">
      <c r="D807" s="12"/>
      <c r="E807" s="12"/>
      <c r="F807" s="12"/>
      <c r="L807" s="12"/>
      <c r="Z807" s="12"/>
      <c r="AG807" s="10" t="str">
        <f t="shared" si="62"/>
        <v/>
      </c>
      <c r="AH807" s="10" t="str">
        <f t="shared" si="60"/>
        <v/>
      </c>
      <c r="AI807" s="10" t="str">
        <f>IF(A807&lt;&gt;"",IF(U807="Abu Dhabi", VLOOKUP('Active List'!AG807,Parameters!$B$3:$C$6,2,1), VLOOKUP('Active List'!AG807,Parameters!$B$8:$C$15,2,1)), "")</f>
        <v/>
      </c>
      <c r="AJ807" s="10" t="str">
        <f t="shared" si="61"/>
        <v/>
      </c>
      <c r="AK807" s="10" t="str">
        <f t="shared" si="63"/>
        <v/>
      </c>
      <c r="AL807" s="10" t="str">
        <f t="shared" si="64"/>
        <v/>
      </c>
    </row>
    <row r="808" spans="4:38">
      <c r="D808" s="12"/>
      <c r="E808" s="12"/>
      <c r="F808" s="12"/>
      <c r="L808" s="12"/>
      <c r="Z808" s="12"/>
      <c r="AG808" s="10" t="str">
        <f t="shared" si="62"/>
        <v/>
      </c>
      <c r="AH808" s="10" t="str">
        <f t="shared" si="60"/>
        <v/>
      </c>
      <c r="AI808" s="10" t="str">
        <f>IF(A808&lt;&gt;"",IF(U808="Abu Dhabi", VLOOKUP('Active List'!AG808,Parameters!$B$3:$C$6,2,1), VLOOKUP('Active List'!AG808,Parameters!$B$8:$C$15,2,1)), "")</f>
        <v/>
      </c>
      <c r="AJ808" s="10" t="str">
        <f t="shared" si="61"/>
        <v/>
      </c>
      <c r="AK808" s="10" t="str">
        <f t="shared" si="63"/>
        <v/>
      </c>
      <c r="AL808" s="10" t="str">
        <f t="shared" si="64"/>
        <v/>
      </c>
    </row>
    <row r="809" spans="4:38">
      <c r="D809" s="12"/>
      <c r="E809" s="12"/>
      <c r="F809" s="12"/>
      <c r="L809" s="12"/>
      <c r="Z809" s="12"/>
      <c r="AG809" s="10" t="str">
        <f t="shared" si="62"/>
        <v/>
      </c>
      <c r="AH809" s="10" t="str">
        <f t="shared" si="60"/>
        <v/>
      </c>
      <c r="AI809" s="10" t="str">
        <f>IF(A809&lt;&gt;"",IF(U809="Abu Dhabi", VLOOKUP('Active List'!AG809,Parameters!$B$3:$C$6,2,1), VLOOKUP('Active List'!AG809,Parameters!$B$8:$C$15,2,1)), "")</f>
        <v/>
      </c>
      <c r="AJ809" s="10" t="str">
        <f t="shared" si="61"/>
        <v/>
      </c>
      <c r="AK809" s="10" t="str">
        <f t="shared" si="63"/>
        <v/>
      </c>
      <c r="AL809" s="10" t="str">
        <f t="shared" si="64"/>
        <v/>
      </c>
    </row>
    <row r="810" spans="4:38">
      <c r="D810" s="12"/>
      <c r="E810" s="12"/>
      <c r="F810" s="12"/>
      <c r="L810" s="12"/>
      <c r="Z810" s="12"/>
      <c r="AG810" s="10" t="str">
        <f t="shared" si="62"/>
        <v/>
      </c>
      <c r="AH810" s="10" t="str">
        <f t="shared" si="60"/>
        <v/>
      </c>
      <c r="AI810" s="10" t="str">
        <f>IF(A810&lt;&gt;"",IF(U810="Abu Dhabi", VLOOKUP('Active List'!AG810,Parameters!$B$3:$C$6,2,1), VLOOKUP('Active List'!AG810,Parameters!$B$8:$C$15,2,1)), "")</f>
        <v/>
      </c>
      <c r="AJ810" s="10" t="str">
        <f t="shared" si="61"/>
        <v/>
      </c>
      <c r="AK810" s="10" t="str">
        <f t="shared" si="63"/>
        <v/>
      </c>
      <c r="AL810" s="10" t="str">
        <f t="shared" si="64"/>
        <v/>
      </c>
    </row>
    <row r="811" spans="4:38">
      <c r="D811" s="12"/>
      <c r="E811" s="12"/>
      <c r="F811" s="12"/>
      <c r="L811" s="12"/>
      <c r="Z811" s="12"/>
      <c r="AG811" s="10" t="str">
        <f t="shared" si="62"/>
        <v/>
      </c>
      <c r="AH811" s="10" t="str">
        <f t="shared" si="60"/>
        <v/>
      </c>
      <c r="AI811" s="10" t="str">
        <f>IF(A811&lt;&gt;"",IF(U811="Abu Dhabi", VLOOKUP('Active List'!AG811,Parameters!$B$3:$C$6,2,1), VLOOKUP('Active List'!AG811,Parameters!$B$8:$C$15,2,1)), "")</f>
        <v/>
      </c>
      <c r="AJ811" s="10" t="str">
        <f t="shared" si="61"/>
        <v/>
      </c>
      <c r="AK811" s="10" t="str">
        <f t="shared" si="63"/>
        <v/>
      </c>
      <c r="AL811" s="10" t="str">
        <f t="shared" si="64"/>
        <v/>
      </c>
    </row>
    <row r="812" spans="4:38">
      <c r="D812" s="12"/>
      <c r="E812" s="12"/>
      <c r="F812" s="12"/>
      <c r="L812" s="12"/>
      <c r="Z812" s="12"/>
      <c r="AG812" s="10" t="str">
        <f t="shared" si="62"/>
        <v/>
      </c>
      <c r="AH812" s="10" t="str">
        <f t="shared" si="60"/>
        <v/>
      </c>
      <c r="AI812" s="10" t="str">
        <f>IF(A812&lt;&gt;"",IF(U812="Abu Dhabi", VLOOKUP('Active List'!AG812,Parameters!$B$3:$C$6,2,1), VLOOKUP('Active List'!AG812,Parameters!$B$8:$C$15,2,1)), "")</f>
        <v/>
      </c>
      <c r="AJ812" s="10" t="str">
        <f t="shared" si="61"/>
        <v/>
      </c>
      <c r="AK812" s="10" t="str">
        <f t="shared" si="63"/>
        <v/>
      </c>
      <c r="AL812" s="10" t="str">
        <f t="shared" si="64"/>
        <v/>
      </c>
    </row>
    <row r="813" spans="4:38">
      <c r="D813" s="12"/>
      <c r="E813" s="12"/>
      <c r="F813" s="12"/>
      <c r="L813" s="12"/>
      <c r="Z813" s="12"/>
      <c r="AG813" s="10" t="str">
        <f t="shared" si="62"/>
        <v/>
      </c>
      <c r="AH813" s="10" t="str">
        <f t="shared" si="60"/>
        <v/>
      </c>
      <c r="AI813" s="10" t="str">
        <f>IF(A813&lt;&gt;"",IF(U813="Abu Dhabi", VLOOKUP('Active List'!AG813,Parameters!$B$3:$C$6,2,1), VLOOKUP('Active List'!AG813,Parameters!$B$8:$C$15,2,1)), "")</f>
        <v/>
      </c>
      <c r="AJ813" s="10" t="str">
        <f t="shared" si="61"/>
        <v/>
      </c>
      <c r="AK813" s="10" t="str">
        <f t="shared" si="63"/>
        <v/>
      </c>
      <c r="AL813" s="10" t="str">
        <f t="shared" si="64"/>
        <v/>
      </c>
    </row>
    <row r="814" spans="4:38">
      <c r="D814" s="12"/>
      <c r="E814" s="12"/>
      <c r="F814" s="12"/>
      <c r="L814" s="12"/>
      <c r="Z814" s="12"/>
      <c r="AG814" s="10" t="str">
        <f t="shared" si="62"/>
        <v/>
      </c>
      <c r="AH814" s="10" t="str">
        <f t="shared" si="60"/>
        <v/>
      </c>
      <c r="AI814" s="10" t="str">
        <f>IF(A814&lt;&gt;"",IF(U814="Abu Dhabi", VLOOKUP('Active List'!AG814,Parameters!$B$3:$C$6,2,1), VLOOKUP('Active List'!AG814,Parameters!$B$8:$C$15,2,1)), "")</f>
        <v/>
      </c>
      <c r="AJ814" s="10" t="str">
        <f t="shared" si="61"/>
        <v/>
      </c>
      <c r="AK814" s="10" t="str">
        <f t="shared" si="63"/>
        <v/>
      </c>
      <c r="AL814" s="10" t="str">
        <f t="shared" si="64"/>
        <v/>
      </c>
    </row>
    <row r="815" spans="4:38">
      <c r="D815" s="12"/>
      <c r="E815" s="12"/>
      <c r="F815" s="12"/>
      <c r="L815" s="12"/>
      <c r="Z815" s="12"/>
      <c r="AG815" s="10" t="str">
        <f t="shared" si="62"/>
        <v/>
      </c>
      <c r="AH815" s="10" t="str">
        <f t="shared" si="60"/>
        <v/>
      </c>
      <c r="AI815" s="10" t="str">
        <f>IF(A815&lt;&gt;"",IF(U815="Abu Dhabi", VLOOKUP('Active List'!AG815,Parameters!$B$3:$C$6,2,1), VLOOKUP('Active List'!AG815,Parameters!$B$8:$C$15,2,1)), "")</f>
        <v/>
      </c>
      <c r="AJ815" s="10" t="str">
        <f t="shared" si="61"/>
        <v/>
      </c>
      <c r="AK815" s="10" t="str">
        <f t="shared" si="63"/>
        <v/>
      </c>
      <c r="AL815" s="10" t="str">
        <f t="shared" si="64"/>
        <v/>
      </c>
    </row>
    <row r="816" spans="4:38">
      <c r="D816" s="12"/>
      <c r="E816" s="12"/>
      <c r="F816" s="12"/>
      <c r="L816" s="12"/>
      <c r="Z816" s="12"/>
      <c r="AG816" s="10" t="str">
        <f t="shared" si="62"/>
        <v/>
      </c>
      <c r="AH816" s="10" t="str">
        <f t="shared" si="60"/>
        <v/>
      </c>
      <c r="AI816" s="10" t="str">
        <f>IF(A816&lt;&gt;"",IF(U816="Abu Dhabi", VLOOKUP('Active List'!AG816,Parameters!$B$3:$C$6,2,1), VLOOKUP('Active List'!AG816,Parameters!$B$8:$C$15,2,1)), "")</f>
        <v/>
      </c>
      <c r="AJ816" s="10" t="str">
        <f t="shared" si="61"/>
        <v/>
      </c>
      <c r="AK816" s="10" t="str">
        <f t="shared" si="63"/>
        <v/>
      </c>
      <c r="AL816" s="10" t="str">
        <f t="shared" si="64"/>
        <v/>
      </c>
    </row>
    <row r="817" spans="4:38">
      <c r="D817" s="12"/>
      <c r="E817" s="12"/>
      <c r="F817" s="12"/>
      <c r="L817" s="12"/>
      <c r="Z817" s="12"/>
      <c r="AG817" s="10" t="str">
        <f t="shared" si="62"/>
        <v/>
      </c>
      <c r="AH817" s="10" t="str">
        <f t="shared" si="60"/>
        <v/>
      </c>
      <c r="AI817" s="10" t="str">
        <f>IF(A817&lt;&gt;"",IF(U817="Abu Dhabi", VLOOKUP('Active List'!AG817,Parameters!$B$3:$C$6,2,1), VLOOKUP('Active List'!AG817,Parameters!$B$8:$C$15,2,1)), "")</f>
        <v/>
      </c>
      <c r="AJ817" s="10" t="str">
        <f t="shared" si="61"/>
        <v/>
      </c>
      <c r="AK817" s="10" t="str">
        <f t="shared" si="63"/>
        <v/>
      </c>
      <c r="AL817" s="10" t="str">
        <f t="shared" si="64"/>
        <v/>
      </c>
    </row>
    <row r="818" spans="4:38">
      <c r="D818" s="12"/>
      <c r="E818" s="12"/>
      <c r="F818" s="12"/>
      <c r="L818" s="12"/>
      <c r="Z818" s="12"/>
      <c r="AG818" s="10" t="str">
        <f t="shared" si="62"/>
        <v/>
      </c>
      <c r="AH818" s="10" t="str">
        <f t="shared" si="60"/>
        <v/>
      </c>
      <c r="AI818" s="10" t="str">
        <f>IF(A818&lt;&gt;"",IF(U818="Abu Dhabi", VLOOKUP('Active List'!AG818,Parameters!$B$3:$C$6,2,1), VLOOKUP('Active List'!AG818,Parameters!$B$8:$C$15,2,1)), "")</f>
        <v/>
      </c>
      <c r="AJ818" s="10" t="str">
        <f t="shared" si="61"/>
        <v/>
      </c>
      <c r="AK818" s="10" t="str">
        <f t="shared" si="63"/>
        <v/>
      </c>
      <c r="AL818" s="10" t="str">
        <f t="shared" si="64"/>
        <v/>
      </c>
    </row>
    <row r="819" spans="4:38">
      <c r="D819" s="12"/>
      <c r="E819" s="12"/>
      <c r="F819" s="12"/>
      <c r="L819" s="12"/>
      <c r="Z819" s="12"/>
      <c r="AG819" s="10" t="str">
        <f t="shared" si="62"/>
        <v/>
      </c>
      <c r="AH819" s="10" t="str">
        <f t="shared" si="60"/>
        <v/>
      </c>
      <c r="AI819" s="10" t="str">
        <f>IF(A819&lt;&gt;"",IF(U819="Abu Dhabi", VLOOKUP('Active List'!AG819,Parameters!$B$3:$C$6,2,1), VLOOKUP('Active List'!AG819,Parameters!$B$8:$C$15,2,1)), "")</f>
        <v/>
      </c>
      <c r="AJ819" s="10" t="str">
        <f t="shared" si="61"/>
        <v/>
      </c>
      <c r="AK819" s="10" t="str">
        <f t="shared" si="63"/>
        <v/>
      </c>
      <c r="AL819" s="10" t="str">
        <f t="shared" si="64"/>
        <v/>
      </c>
    </row>
    <row r="820" spans="4:38">
      <c r="D820" s="12"/>
      <c r="E820" s="12"/>
      <c r="F820" s="12"/>
      <c r="L820" s="12"/>
      <c r="Z820" s="12"/>
      <c r="AG820" s="10" t="str">
        <f t="shared" si="62"/>
        <v/>
      </c>
      <c r="AH820" s="10" t="str">
        <f t="shared" si="60"/>
        <v/>
      </c>
      <c r="AI820" s="10" t="str">
        <f>IF(A820&lt;&gt;"",IF(U820="Abu Dhabi", VLOOKUP('Active List'!AG820,Parameters!$B$3:$C$6,2,1), VLOOKUP('Active List'!AG820,Parameters!$B$8:$C$15,2,1)), "")</f>
        <v/>
      </c>
      <c r="AJ820" s="10" t="str">
        <f t="shared" si="61"/>
        <v/>
      </c>
      <c r="AK820" s="10" t="str">
        <f t="shared" si="63"/>
        <v/>
      </c>
      <c r="AL820" s="10" t="str">
        <f t="shared" si="64"/>
        <v/>
      </c>
    </row>
    <row r="821" spans="4:38">
      <c r="D821" s="12"/>
      <c r="E821" s="12"/>
      <c r="F821" s="12"/>
      <c r="L821" s="12"/>
      <c r="Z821" s="12"/>
      <c r="AG821" s="10" t="str">
        <f t="shared" si="62"/>
        <v/>
      </c>
      <c r="AH821" s="10" t="str">
        <f t="shared" si="60"/>
        <v/>
      </c>
      <c r="AI821" s="10" t="str">
        <f>IF(A821&lt;&gt;"",IF(U821="Abu Dhabi", VLOOKUP('Active List'!AG821,Parameters!$B$3:$C$6,2,1), VLOOKUP('Active List'!AG821,Parameters!$B$8:$C$15,2,1)), "")</f>
        <v/>
      </c>
      <c r="AJ821" s="10" t="str">
        <f t="shared" si="61"/>
        <v/>
      </c>
      <c r="AK821" s="10" t="str">
        <f t="shared" si="63"/>
        <v/>
      </c>
      <c r="AL821" s="10" t="str">
        <f t="shared" si="64"/>
        <v/>
      </c>
    </row>
    <row r="822" spans="4:38">
      <c r="D822" s="12"/>
      <c r="E822" s="12"/>
      <c r="F822" s="12"/>
      <c r="L822" s="12"/>
      <c r="Z822" s="12"/>
      <c r="AG822" s="10" t="str">
        <f t="shared" si="62"/>
        <v/>
      </c>
      <c r="AH822" s="10" t="str">
        <f t="shared" si="60"/>
        <v/>
      </c>
      <c r="AI822" s="10" t="str">
        <f>IF(A822&lt;&gt;"",IF(U822="Abu Dhabi", VLOOKUP('Active List'!AG822,Parameters!$B$3:$C$6,2,1), VLOOKUP('Active List'!AG822,Parameters!$B$8:$C$15,2,1)), "")</f>
        <v/>
      </c>
      <c r="AJ822" s="10" t="str">
        <f t="shared" si="61"/>
        <v/>
      </c>
      <c r="AK822" s="10" t="str">
        <f t="shared" si="63"/>
        <v/>
      </c>
      <c r="AL822" s="10" t="str">
        <f t="shared" si="64"/>
        <v/>
      </c>
    </row>
    <row r="823" spans="4:38">
      <c r="D823" s="12"/>
      <c r="E823" s="12"/>
      <c r="F823" s="12"/>
      <c r="L823" s="12"/>
      <c r="Z823" s="12"/>
      <c r="AG823" s="10" t="str">
        <f t="shared" si="62"/>
        <v/>
      </c>
      <c r="AH823" s="10" t="str">
        <f t="shared" si="60"/>
        <v/>
      </c>
      <c r="AI823" s="10" t="str">
        <f>IF(A823&lt;&gt;"",IF(U823="Abu Dhabi", VLOOKUP('Active List'!AG823,Parameters!$B$3:$C$6,2,1), VLOOKUP('Active List'!AG823,Parameters!$B$8:$C$15,2,1)), "")</f>
        <v/>
      </c>
      <c r="AJ823" s="10" t="str">
        <f t="shared" si="61"/>
        <v/>
      </c>
      <c r="AK823" s="10" t="str">
        <f t="shared" si="63"/>
        <v/>
      </c>
      <c r="AL823" s="10" t="str">
        <f t="shared" si="64"/>
        <v/>
      </c>
    </row>
    <row r="824" spans="4:38">
      <c r="D824" s="12"/>
      <c r="E824" s="12"/>
      <c r="F824" s="12"/>
      <c r="L824" s="12"/>
      <c r="Z824" s="12"/>
      <c r="AG824" s="10" t="str">
        <f t="shared" si="62"/>
        <v/>
      </c>
      <c r="AH824" s="10" t="str">
        <f t="shared" si="60"/>
        <v/>
      </c>
      <c r="AI824" s="10" t="str">
        <f>IF(A824&lt;&gt;"",IF(U824="Abu Dhabi", VLOOKUP('Active List'!AG824,Parameters!$B$3:$C$6,2,1), VLOOKUP('Active List'!AG824,Parameters!$B$8:$C$15,2,1)), "")</f>
        <v/>
      </c>
      <c r="AJ824" s="10" t="str">
        <f t="shared" si="61"/>
        <v/>
      </c>
      <c r="AK824" s="10" t="str">
        <f t="shared" si="63"/>
        <v/>
      </c>
      <c r="AL824" s="10" t="str">
        <f t="shared" si="64"/>
        <v/>
      </c>
    </row>
    <row r="825" spans="4:38">
      <c r="D825" s="12"/>
      <c r="E825" s="12"/>
      <c r="F825" s="12"/>
      <c r="L825" s="12"/>
      <c r="Z825" s="12"/>
      <c r="AG825" s="10" t="str">
        <f t="shared" si="62"/>
        <v/>
      </c>
      <c r="AH825" s="10" t="str">
        <f t="shared" si="60"/>
        <v/>
      </c>
      <c r="AI825" s="10" t="str">
        <f>IF(A825&lt;&gt;"",IF(U825="Abu Dhabi", VLOOKUP('Active List'!AG825,Parameters!$B$3:$C$6,2,1), VLOOKUP('Active List'!AG825,Parameters!$B$8:$C$15,2,1)), "")</f>
        <v/>
      </c>
      <c r="AJ825" s="10" t="str">
        <f t="shared" si="61"/>
        <v/>
      </c>
      <c r="AK825" s="10" t="str">
        <f t="shared" si="63"/>
        <v/>
      </c>
      <c r="AL825" s="10" t="str">
        <f t="shared" si="64"/>
        <v/>
      </c>
    </row>
    <row r="826" spans="4:38">
      <c r="D826" s="12"/>
      <c r="E826" s="12"/>
      <c r="F826" s="12"/>
      <c r="L826" s="12"/>
      <c r="Z826" s="12"/>
      <c r="AG826" s="10" t="str">
        <f t="shared" si="62"/>
        <v/>
      </c>
      <c r="AH826" s="10" t="str">
        <f t="shared" si="60"/>
        <v/>
      </c>
      <c r="AI826" s="10" t="str">
        <f>IF(A826&lt;&gt;"",IF(U826="Abu Dhabi", VLOOKUP('Active List'!AG826,Parameters!$B$3:$C$6,2,1), VLOOKUP('Active List'!AG826,Parameters!$B$8:$C$15,2,1)), "")</f>
        <v/>
      </c>
      <c r="AJ826" s="10" t="str">
        <f t="shared" si="61"/>
        <v/>
      </c>
      <c r="AK826" s="10" t="str">
        <f t="shared" si="63"/>
        <v/>
      </c>
      <c r="AL826" s="10" t="str">
        <f t="shared" si="64"/>
        <v/>
      </c>
    </row>
    <row r="827" spans="4:38">
      <c r="D827" s="12"/>
      <c r="E827" s="12"/>
      <c r="F827" s="12"/>
      <c r="L827" s="12"/>
      <c r="Z827" s="12"/>
      <c r="AG827" s="10" t="str">
        <f t="shared" si="62"/>
        <v/>
      </c>
      <c r="AH827" s="10" t="str">
        <f t="shared" si="60"/>
        <v/>
      </c>
      <c r="AI827" s="10" t="str">
        <f>IF(A827&lt;&gt;"",IF(U827="Abu Dhabi", VLOOKUP('Active List'!AG827,Parameters!$B$3:$C$6,2,1), VLOOKUP('Active List'!AG827,Parameters!$B$8:$C$15,2,1)), "")</f>
        <v/>
      </c>
      <c r="AJ827" s="10" t="str">
        <f t="shared" si="61"/>
        <v/>
      </c>
      <c r="AK827" s="10" t="str">
        <f t="shared" si="63"/>
        <v/>
      </c>
      <c r="AL827" s="10" t="str">
        <f t="shared" si="64"/>
        <v/>
      </c>
    </row>
    <row r="828" spans="4:38">
      <c r="D828" s="12"/>
      <c r="E828" s="12"/>
      <c r="F828" s="12"/>
      <c r="L828" s="12"/>
      <c r="Z828" s="12"/>
      <c r="AG828" s="10" t="str">
        <f t="shared" si="62"/>
        <v/>
      </c>
      <c r="AH828" s="10" t="str">
        <f t="shared" si="60"/>
        <v/>
      </c>
      <c r="AI828" s="10" t="str">
        <f>IF(A828&lt;&gt;"",IF(U828="Abu Dhabi", VLOOKUP('Active List'!AG828,Parameters!$B$3:$C$6,2,1), VLOOKUP('Active List'!AG828,Parameters!$B$8:$C$15,2,1)), "")</f>
        <v/>
      </c>
      <c r="AJ828" s="10" t="str">
        <f t="shared" si="61"/>
        <v/>
      </c>
      <c r="AK828" s="10" t="str">
        <f t="shared" si="63"/>
        <v/>
      </c>
      <c r="AL828" s="10" t="str">
        <f t="shared" si="64"/>
        <v/>
      </c>
    </row>
    <row r="829" spans="4:38">
      <c r="D829" s="12"/>
      <c r="E829" s="12"/>
      <c r="F829" s="12"/>
      <c r="L829" s="12"/>
      <c r="Z829" s="12"/>
      <c r="AG829" s="10" t="str">
        <f t="shared" si="62"/>
        <v/>
      </c>
      <c r="AH829" s="10" t="str">
        <f t="shared" si="60"/>
        <v/>
      </c>
      <c r="AI829" s="10" t="str">
        <f>IF(A829&lt;&gt;"",IF(U829="Abu Dhabi", VLOOKUP('Active List'!AG829,Parameters!$B$3:$C$6,2,1), VLOOKUP('Active List'!AG829,Parameters!$B$8:$C$15,2,1)), "")</f>
        <v/>
      </c>
      <c r="AJ829" s="10" t="str">
        <f t="shared" si="61"/>
        <v/>
      </c>
      <c r="AK829" s="10" t="str">
        <f t="shared" si="63"/>
        <v/>
      </c>
      <c r="AL829" s="10" t="str">
        <f t="shared" si="64"/>
        <v/>
      </c>
    </row>
    <row r="830" spans="4:38">
      <c r="D830" s="12"/>
      <c r="E830" s="12"/>
      <c r="F830" s="12"/>
      <c r="L830" s="12"/>
      <c r="Z830" s="12"/>
      <c r="AG830" s="10" t="str">
        <f t="shared" si="62"/>
        <v/>
      </c>
      <c r="AH830" s="10" t="str">
        <f t="shared" si="60"/>
        <v/>
      </c>
      <c r="AI830" s="10" t="str">
        <f>IF(A830&lt;&gt;"",IF(U830="Abu Dhabi", VLOOKUP('Active List'!AG830,Parameters!$B$3:$C$6,2,1), VLOOKUP('Active List'!AG830,Parameters!$B$8:$C$15,2,1)), "")</f>
        <v/>
      </c>
      <c r="AJ830" s="10" t="str">
        <f t="shared" si="61"/>
        <v/>
      </c>
      <c r="AK830" s="10" t="str">
        <f t="shared" si="63"/>
        <v/>
      </c>
      <c r="AL830" s="10" t="str">
        <f t="shared" si="64"/>
        <v/>
      </c>
    </row>
    <row r="831" spans="4:38">
      <c r="D831" s="12"/>
      <c r="E831" s="12"/>
      <c r="F831" s="12"/>
      <c r="L831" s="12"/>
      <c r="Z831" s="12"/>
      <c r="AG831" s="10" t="str">
        <f t="shared" si="62"/>
        <v/>
      </c>
      <c r="AH831" s="10" t="str">
        <f t="shared" si="60"/>
        <v/>
      </c>
      <c r="AI831" s="10" t="str">
        <f>IF(A831&lt;&gt;"",IF(U831="Abu Dhabi", VLOOKUP('Active List'!AG831,Parameters!$B$3:$C$6,2,1), VLOOKUP('Active List'!AG831,Parameters!$B$8:$C$15,2,1)), "")</f>
        <v/>
      </c>
      <c r="AJ831" s="10" t="str">
        <f t="shared" si="61"/>
        <v/>
      </c>
      <c r="AK831" s="10" t="str">
        <f t="shared" si="63"/>
        <v/>
      </c>
      <c r="AL831" s="10" t="str">
        <f t="shared" si="64"/>
        <v/>
      </c>
    </row>
    <row r="832" spans="4:38">
      <c r="D832" s="12"/>
      <c r="E832" s="12"/>
      <c r="F832" s="12"/>
      <c r="L832" s="12"/>
      <c r="Z832" s="12"/>
      <c r="AG832" s="10" t="str">
        <f t="shared" si="62"/>
        <v/>
      </c>
      <c r="AH832" s="10" t="str">
        <f t="shared" si="60"/>
        <v/>
      </c>
      <c r="AI832" s="10" t="str">
        <f>IF(A832&lt;&gt;"",IF(U832="Abu Dhabi", VLOOKUP('Active List'!AG832,Parameters!$B$3:$C$6,2,1), VLOOKUP('Active List'!AG832,Parameters!$B$8:$C$15,2,1)), "")</f>
        <v/>
      </c>
      <c r="AJ832" s="10" t="str">
        <f t="shared" si="61"/>
        <v/>
      </c>
      <c r="AK832" s="10" t="str">
        <f t="shared" si="63"/>
        <v/>
      </c>
      <c r="AL832" s="10" t="str">
        <f t="shared" si="64"/>
        <v/>
      </c>
    </row>
    <row r="833" spans="4:38">
      <c r="D833" s="12"/>
      <c r="E833" s="12"/>
      <c r="F833" s="12"/>
      <c r="L833" s="12"/>
      <c r="Z833" s="12"/>
      <c r="AG833" s="10" t="str">
        <f t="shared" si="62"/>
        <v/>
      </c>
      <c r="AH833" s="10" t="str">
        <f t="shared" si="60"/>
        <v/>
      </c>
      <c r="AI833" s="10" t="str">
        <f>IF(A833&lt;&gt;"",IF(U833="Abu Dhabi", VLOOKUP('Active List'!AG833,Parameters!$B$3:$C$6,2,1), VLOOKUP('Active List'!AG833,Parameters!$B$8:$C$15,2,1)), "")</f>
        <v/>
      </c>
      <c r="AJ833" s="10" t="str">
        <f t="shared" si="61"/>
        <v/>
      </c>
      <c r="AK833" s="10" t="str">
        <f t="shared" si="63"/>
        <v/>
      </c>
      <c r="AL833" s="10" t="str">
        <f t="shared" si="64"/>
        <v/>
      </c>
    </row>
    <row r="834" spans="4:38">
      <c r="D834" s="12"/>
      <c r="E834" s="12"/>
      <c r="F834" s="12"/>
      <c r="L834" s="12"/>
      <c r="Z834" s="12"/>
      <c r="AG834" s="10" t="str">
        <f t="shared" si="62"/>
        <v/>
      </c>
      <c r="AH834" s="10" t="str">
        <f t="shared" ref="AH834:AH897" si="65">IF(A834&lt;&gt;"", IF(U834="Abu Dhabi", IF(P834="Employee", "Employee", "Dependent"), "Employee or Dependent"), "")</f>
        <v/>
      </c>
      <c r="AI834" s="10" t="str">
        <f>IF(A834&lt;&gt;"",IF(U834="Abu Dhabi", VLOOKUP('Active List'!AG834,Parameters!$B$3:$C$6,2,1), VLOOKUP('Active List'!AG834,Parameters!$B$8:$C$15,2,1)), "")</f>
        <v/>
      </c>
      <c r="AJ834" s="10" t="str">
        <f t="shared" ref="AJ834:AJ897" si="66">IF(A834&lt;&gt;"", IF(AND(N834="Female",Q834="Married",AND(AG834&gt;=18,AG834&lt;51)),"Yes","No"), "")</f>
        <v/>
      </c>
      <c r="AK834" s="10" t="str">
        <f t="shared" si="63"/>
        <v/>
      </c>
      <c r="AL834" s="10" t="str">
        <f t="shared" si="64"/>
        <v/>
      </c>
    </row>
    <row r="835" spans="4:38">
      <c r="D835" s="12"/>
      <c r="E835" s="12"/>
      <c r="F835" s="12"/>
      <c r="L835" s="12"/>
      <c r="Z835" s="12"/>
      <c r="AG835" s="10" t="str">
        <f t="shared" ref="AG835:AG898" si="67">IF(A835&lt;&gt;"", (ROUNDDOWN((E835-M835)/365.25,0)),"")</f>
        <v/>
      </c>
      <c r="AH835" s="10" t="str">
        <f t="shared" si="65"/>
        <v/>
      </c>
      <c r="AI835" s="10" t="str">
        <f>IF(A835&lt;&gt;"",IF(U835="Abu Dhabi", VLOOKUP('Active List'!AG835,Parameters!$B$3:$C$6,2,1), VLOOKUP('Active List'!AG835,Parameters!$B$8:$C$15,2,1)), "")</f>
        <v/>
      </c>
      <c r="AJ835" s="10" t="str">
        <f t="shared" si="66"/>
        <v/>
      </c>
      <c r="AK835" s="10" t="str">
        <f t="shared" ref="AK835:AK898" si="68">IF(A835&lt;&gt;"", _xlfn.CONCAT(LEFT(R835,6), IF(U835="Abu Dhabi", "AUH", "DXB OR NE")), "")</f>
        <v/>
      </c>
      <c r="AL835" s="10" t="str">
        <f t="shared" ref="AL835:AL898" si="69">_xlfn.CONCAT(AK835,AH835,AI835)</f>
        <v/>
      </c>
    </row>
    <row r="836" spans="4:38">
      <c r="D836" s="12"/>
      <c r="E836" s="12"/>
      <c r="F836" s="12"/>
      <c r="L836" s="12"/>
      <c r="Z836" s="12"/>
      <c r="AG836" s="10" t="str">
        <f t="shared" si="67"/>
        <v/>
      </c>
      <c r="AH836" s="10" t="str">
        <f t="shared" si="65"/>
        <v/>
      </c>
      <c r="AI836" s="10" t="str">
        <f>IF(A836&lt;&gt;"",IF(U836="Abu Dhabi", VLOOKUP('Active List'!AG836,Parameters!$B$3:$C$6,2,1), VLOOKUP('Active List'!AG836,Parameters!$B$8:$C$15,2,1)), "")</f>
        <v/>
      </c>
      <c r="AJ836" s="10" t="str">
        <f t="shared" si="66"/>
        <v/>
      </c>
      <c r="AK836" s="10" t="str">
        <f t="shared" si="68"/>
        <v/>
      </c>
      <c r="AL836" s="10" t="str">
        <f t="shared" si="69"/>
        <v/>
      </c>
    </row>
    <row r="837" spans="4:38">
      <c r="D837" s="12"/>
      <c r="E837" s="12"/>
      <c r="F837" s="12"/>
      <c r="L837" s="12"/>
      <c r="Z837" s="12"/>
      <c r="AG837" s="10" t="str">
        <f t="shared" si="67"/>
        <v/>
      </c>
      <c r="AH837" s="10" t="str">
        <f t="shared" si="65"/>
        <v/>
      </c>
      <c r="AI837" s="10" t="str">
        <f>IF(A837&lt;&gt;"",IF(U837="Abu Dhabi", VLOOKUP('Active List'!AG837,Parameters!$B$3:$C$6,2,1), VLOOKUP('Active List'!AG837,Parameters!$B$8:$C$15,2,1)), "")</f>
        <v/>
      </c>
      <c r="AJ837" s="10" t="str">
        <f t="shared" si="66"/>
        <v/>
      </c>
      <c r="AK837" s="10" t="str">
        <f t="shared" si="68"/>
        <v/>
      </c>
      <c r="AL837" s="10" t="str">
        <f t="shared" si="69"/>
        <v/>
      </c>
    </row>
    <row r="838" spans="4:38">
      <c r="D838" s="12"/>
      <c r="E838" s="12"/>
      <c r="F838" s="12"/>
      <c r="L838" s="12"/>
      <c r="Z838" s="12"/>
      <c r="AG838" s="10" t="str">
        <f t="shared" si="67"/>
        <v/>
      </c>
      <c r="AH838" s="10" t="str">
        <f t="shared" si="65"/>
        <v/>
      </c>
      <c r="AI838" s="10" t="str">
        <f>IF(A838&lt;&gt;"",IF(U838="Abu Dhabi", VLOOKUP('Active List'!AG838,Parameters!$B$3:$C$6,2,1), VLOOKUP('Active List'!AG838,Parameters!$B$8:$C$15,2,1)), "")</f>
        <v/>
      </c>
      <c r="AJ838" s="10" t="str">
        <f t="shared" si="66"/>
        <v/>
      </c>
      <c r="AK838" s="10" t="str">
        <f t="shared" si="68"/>
        <v/>
      </c>
      <c r="AL838" s="10" t="str">
        <f t="shared" si="69"/>
        <v/>
      </c>
    </row>
    <row r="839" spans="4:38">
      <c r="D839" s="12"/>
      <c r="E839" s="12"/>
      <c r="F839" s="12"/>
      <c r="L839" s="12"/>
      <c r="Z839" s="12"/>
      <c r="AG839" s="10" t="str">
        <f t="shared" si="67"/>
        <v/>
      </c>
      <c r="AH839" s="10" t="str">
        <f t="shared" si="65"/>
        <v/>
      </c>
      <c r="AI839" s="10" t="str">
        <f>IF(A839&lt;&gt;"",IF(U839="Abu Dhabi", VLOOKUP('Active List'!AG839,Parameters!$B$3:$C$6,2,1), VLOOKUP('Active List'!AG839,Parameters!$B$8:$C$15,2,1)), "")</f>
        <v/>
      </c>
      <c r="AJ839" s="10" t="str">
        <f t="shared" si="66"/>
        <v/>
      </c>
      <c r="AK839" s="10" t="str">
        <f t="shared" si="68"/>
        <v/>
      </c>
      <c r="AL839" s="10" t="str">
        <f t="shared" si="69"/>
        <v/>
      </c>
    </row>
    <row r="840" spans="4:38">
      <c r="D840" s="12"/>
      <c r="E840" s="12"/>
      <c r="F840" s="12"/>
      <c r="L840" s="12"/>
      <c r="Z840" s="12"/>
      <c r="AG840" s="10" t="str">
        <f t="shared" si="67"/>
        <v/>
      </c>
      <c r="AH840" s="10" t="str">
        <f t="shared" si="65"/>
        <v/>
      </c>
      <c r="AI840" s="10" t="str">
        <f>IF(A840&lt;&gt;"",IF(U840="Abu Dhabi", VLOOKUP('Active List'!AG840,Parameters!$B$3:$C$6,2,1), VLOOKUP('Active List'!AG840,Parameters!$B$8:$C$15,2,1)), "")</f>
        <v/>
      </c>
      <c r="AJ840" s="10" t="str">
        <f t="shared" si="66"/>
        <v/>
      </c>
      <c r="AK840" s="10" t="str">
        <f t="shared" si="68"/>
        <v/>
      </c>
      <c r="AL840" s="10" t="str">
        <f t="shared" si="69"/>
        <v/>
      </c>
    </row>
    <row r="841" spans="4:38">
      <c r="D841" s="12"/>
      <c r="E841" s="12"/>
      <c r="F841" s="12"/>
      <c r="L841" s="12"/>
      <c r="Z841" s="12"/>
      <c r="AG841" s="10" t="str">
        <f t="shared" si="67"/>
        <v/>
      </c>
      <c r="AH841" s="10" t="str">
        <f t="shared" si="65"/>
        <v/>
      </c>
      <c r="AI841" s="10" t="str">
        <f>IF(A841&lt;&gt;"",IF(U841="Abu Dhabi", VLOOKUP('Active List'!AG841,Parameters!$B$3:$C$6,2,1), VLOOKUP('Active List'!AG841,Parameters!$B$8:$C$15,2,1)), "")</f>
        <v/>
      </c>
      <c r="AJ841" s="10" t="str">
        <f t="shared" si="66"/>
        <v/>
      </c>
      <c r="AK841" s="10" t="str">
        <f t="shared" si="68"/>
        <v/>
      </c>
      <c r="AL841" s="10" t="str">
        <f t="shared" si="69"/>
        <v/>
      </c>
    </row>
    <row r="842" spans="4:38">
      <c r="D842" s="12"/>
      <c r="E842" s="12"/>
      <c r="F842" s="12"/>
      <c r="L842" s="12"/>
      <c r="Z842" s="12"/>
      <c r="AG842" s="10" t="str">
        <f t="shared" si="67"/>
        <v/>
      </c>
      <c r="AH842" s="10" t="str">
        <f t="shared" si="65"/>
        <v/>
      </c>
      <c r="AI842" s="10" t="str">
        <f>IF(A842&lt;&gt;"",IF(U842="Abu Dhabi", VLOOKUP('Active List'!AG842,Parameters!$B$3:$C$6,2,1), VLOOKUP('Active List'!AG842,Parameters!$B$8:$C$15,2,1)), "")</f>
        <v/>
      </c>
      <c r="AJ842" s="10" t="str">
        <f t="shared" si="66"/>
        <v/>
      </c>
      <c r="AK842" s="10" t="str">
        <f t="shared" si="68"/>
        <v/>
      </c>
      <c r="AL842" s="10" t="str">
        <f t="shared" si="69"/>
        <v/>
      </c>
    </row>
    <row r="843" spans="4:38">
      <c r="D843" s="12"/>
      <c r="E843" s="12"/>
      <c r="F843" s="12"/>
      <c r="L843" s="12"/>
      <c r="Z843" s="12"/>
      <c r="AG843" s="10" t="str">
        <f t="shared" si="67"/>
        <v/>
      </c>
      <c r="AH843" s="10" t="str">
        <f t="shared" si="65"/>
        <v/>
      </c>
      <c r="AI843" s="10" t="str">
        <f>IF(A843&lt;&gt;"",IF(U843="Abu Dhabi", VLOOKUP('Active List'!AG843,Parameters!$B$3:$C$6,2,1), VLOOKUP('Active List'!AG843,Parameters!$B$8:$C$15,2,1)), "")</f>
        <v/>
      </c>
      <c r="AJ843" s="10" t="str">
        <f t="shared" si="66"/>
        <v/>
      </c>
      <c r="AK843" s="10" t="str">
        <f t="shared" si="68"/>
        <v/>
      </c>
      <c r="AL843" s="10" t="str">
        <f t="shared" si="69"/>
        <v/>
      </c>
    </row>
    <row r="844" spans="4:38">
      <c r="D844" s="12"/>
      <c r="E844" s="12"/>
      <c r="F844" s="12"/>
      <c r="L844" s="12"/>
      <c r="Z844" s="12"/>
      <c r="AG844" s="10" t="str">
        <f t="shared" si="67"/>
        <v/>
      </c>
      <c r="AH844" s="10" t="str">
        <f t="shared" si="65"/>
        <v/>
      </c>
      <c r="AI844" s="10" t="str">
        <f>IF(A844&lt;&gt;"",IF(U844="Abu Dhabi", VLOOKUP('Active List'!AG844,Parameters!$B$3:$C$6,2,1), VLOOKUP('Active List'!AG844,Parameters!$B$8:$C$15,2,1)), "")</f>
        <v/>
      </c>
      <c r="AJ844" s="10" t="str">
        <f t="shared" si="66"/>
        <v/>
      </c>
      <c r="AK844" s="10" t="str">
        <f t="shared" si="68"/>
        <v/>
      </c>
      <c r="AL844" s="10" t="str">
        <f t="shared" si="69"/>
        <v/>
      </c>
    </row>
    <row r="845" spans="4:38">
      <c r="D845" s="12"/>
      <c r="E845" s="12"/>
      <c r="F845" s="12"/>
      <c r="L845" s="12"/>
      <c r="Z845" s="12"/>
      <c r="AG845" s="10" t="str">
        <f t="shared" si="67"/>
        <v/>
      </c>
      <c r="AH845" s="10" t="str">
        <f t="shared" si="65"/>
        <v/>
      </c>
      <c r="AI845" s="10" t="str">
        <f>IF(A845&lt;&gt;"",IF(U845="Abu Dhabi", VLOOKUP('Active List'!AG845,Parameters!$B$3:$C$6,2,1), VLOOKUP('Active List'!AG845,Parameters!$B$8:$C$15,2,1)), "")</f>
        <v/>
      </c>
      <c r="AJ845" s="10" t="str">
        <f t="shared" si="66"/>
        <v/>
      </c>
      <c r="AK845" s="10" t="str">
        <f t="shared" si="68"/>
        <v/>
      </c>
      <c r="AL845" s="10" t="str">
        <f t="shared" si="69"/>
        <v/>
      </c>
    </row>
    <row r="846" spans="4:38">
      <c r="D846" s="12"/>
      <c r="E846" s="12"/>
      <c r="F846" s="12"/>
      <c r="L846" s="12"/>
      <c r="Z846" s="12"/>
      <c r="AG846" s="10" t="str">
        <f t="shared" si="67"/>
        <v/>
      </c>
      <c r="AH846" s="10" t="str">
        <f t="shared" si="65"/>
        <v/>
      </c>
      <c r="AI846" s="10" t="str">
        <f>IF(A846&lt;&gt;"",IF(U846="Abu Dhabi", VLOOKUP('Active List'!AG846,Parameters!$B$3:$C$6,2,1), VLOOKUP('Active List'!AG846,Parameters!$B$8:$C$15,2,1)), "")</f>
        <v/>
      </c>
      <c r="AJ846" s="10" t="str">
        <f t="shared" si="66"/>
        <v/>
      </c>
      <c r="AK846" s="10" t="str">
        <f t="shared" si="68"/>
        <v/>
      </c>
      <c r="AL846" s="10" t="str">
        <f t="shared" si="69"/>
        <v/>
      </c>
    </row>
    <row r="847" spans="4:38">
      <c r="D847" s="12"/>
      <c r="E847" s="12"/>
      <c r="F847" s="12"/>
      <c r="L847" s="12"/>
      <c r="Z847" s="12"/>
      <c r="AG847" s="10" t="str">
        <f t="shared" si="67"/>
        <v/>
      </c>
      <c r="AH847" s="10" t="str">
        <f t="shared" si="65"/>
        <v/>
      </c>
      <c r="AI847" s="10" t="str">
        <f>IF(A847&lt;&gt;"",IF(U847="Abu Dhabi", VLOOKUP('Active List'!AG847,Parameters!$B$3:$C$6,2,1), VLOOKUP('Active List'!AG847,Parameters!$B$8:$C$15,2,1)), "")</f>
        <v/>
      </c>
      <c r="AJ847" s="10" t="str">
        <f t="shared" si="66"/>
        <v/>
      </c>
      <c r="AK847" s="10" t="str">
        <f t="shared" si="68"/>
        <v/>
      </c>
      <c r="AL847" s="10" t="str">
        <f t="shared" si="69"/>
        <v/>
      </c>
    </row>
    <row r="848" spans="4:38">
      <c r="D848" s="12"/>
      <c r="E848" s="12"/>
      <c r="F848" s="12"/>
      <c r="L848" s="12"/>
      <c r="Z848" s="12"/>
      <c r="AG848" s="10" t="str">
        <f t="shared" si="67"/>
        <v/>
      </c>
      <c r="AH848" s="10" t="str">
        <f t="shared" si="65"/>
        <v/>
      </c>
      <c r="AI848" s="10" t="str">
        <f>IF(A848&lt;&gt;"",IF(U848="Abu Dhabi", VLOOKUP('Active List'!AG848,Parameters!$B$3:$C$6,2,1), VLOOKUP('Active List'!AG848,Parameters!$B$8:$C$15,2,1)), "")</f>
        <v/>
      </c>
      <c r="AJ848" s="10" t="str">
        <f t="shared" si="66"/>
        <v/>
      </c>
      <c r="AK848" s="10" t="str">
        <f t="shared" si="68"/>
        <v/>
      </c>
      <c r="AL848" s="10" t="str">
        <f t="shared" si="69"/>
        <v/>
      </c>
    </row>
    <row r="849" spans="4:38">
      <c r="D849" s="12"/>
      <c r="E849" s="12"/>
      <c r="F849" s="12"/>
      <c r="L849" s="12"/>
      <c r="Z849" s="12"/>
      <c r="AG849" s="10" t="str">
        <f t="shared" si="67"/>
        <v/>
      </c>
      <c r="AH849" s="10" t="str">
        <f t="shared" si="65"/>
        <v/>
      </c>
      <c r="AI849" s="10" t="str">
        <f>IF(A849&lt;&gt;"",IF(U849="Abu Dhabi", VLOOKUP('Active List'!AG849,Parameters!$B$3:$C$6,2,1), VLOOKUP('Active List'!AG849,Parameters!$B$8:$C$15,2,1)), "")</f>
        <v/>
      </c>
      <c r="AJ849" s="10" t="str">
        <f t="shared" si="66"/>
        <v/>
      </c>
      <c r="AK849" s="10" t="str">
        <f t="shared" si="68"/>
        <v/>
      </c>
      <c r="AL849" s="10" t="str">
        <f t="shared" si="69"/>
        <v/>
      </c>
    </row>
    <row r="850" spans="4:38">
      <c r="D850" s="12"/>
      <c r="E850" s="12"/>
      <c r="F850" s="12"/>
      <c r="L850" s="12"/>
      <c r="Z850" s="12"/>
      <c r="AG850" s="10" t="str">
        <f t="shared" si="67"/>
        <v/>
      </c>
      <c r="AH850" s="10" t="str">
        <f t="shared" si="65"/>
        <v/>
      </c>
      <c r="AI850" s="10" t="str">
        <f>IF(A850&lt;&gt;"",IF(U850="Abu Dhabi", VLOOKUP('Active List'!AG850,Parameters!$B$3:$C$6,2,1), VLOOKUP('Active List'!AG850,Parameters!$B$8:$C$15,2,1)), "")</f>
        <v/>
      </c>
      <c r="AJ850" s="10" t="str">
        <f t="shared" si="66"/>
        <v/>
      </c>
      <c r="AK850" s="10" t="str">
        <f t="shared" si="68"/>
        <v/>
      </c>
      <c r="AL850" s="10" t="str">
        <f t="shared" si="69"/>
        <v/>
      </c>
    </row>
    <row r="851" spans="4:38">
      <c r="D851" s="12"/>
      <c r="E851" s="12"/>
      <c r="F851" s="12"/>
      <c r="L851" s="12"/>
      <c r="Z851" s="12"/>
      <c r="AG851" s="10" t="str">
        <f t="shared" si="67"/>
        <v/>
      </c>
      <c r="AH851" s="10" t="str">
        <f t="shared" si="65"/>
        <v/>
      </c>
      <c r="AI851" s="10" t="str">
        <f>IF(A851&lt;&gt;"",IF(U851="Abu Dhabi", VLOOKUP('Active List'!AG851,Parameters!$B$3:$C$6,2,1), VLOOKUP('Active List'!AG851,Parameters!$B$8:$C$15,2,1)), "")</f>
        <v/>
      </c>
      <c r="AJ851" s="10" t="str">
        <f t="shared" si="66"/>
        <v/>
      </c>
      <c r="AK851" s="10" t="str">
        <f t="shared" si="68"/>
        <v/>
      </c>
      <c r="AL851" s="10" t="str">
        <f t="shared" si="69"/>
        <v/>
      </c>
    </row>
    <row r="852" spans="4:38">
      <c r="D852" s="12"/>
      <c r="E852" s="12"/>
      <c r="F852" s="12"/>
      <c r="L852" s="12"/>
      <c r="Z852" s="12"/>
      <c r="AG852" s="10" t="str">
        <f t="shared" si="67"/>
        <v/>
      </c>
      <c r="AH852" s="10" t="str">
        <f t="shared" si="65"/>
        <v/>
      </c>
      <c r="AI852" s="10" t="str">
        <f>IF(A852&lt;&gt;"",IF(U852="Abu Dhabi", VLOOKUP('Active List'!AG852,Parameters!$B$3:$C$6,2,1), VLOOKUP('Active List'!AG852,Parameters!$B$8:$C$15,2,1)), "")</f>
        <v/>
      </c>
      <c r="AJ852" s="10" t="str">
        <f t="shared" si="66"/>
        <v/>
      </c>
      <c r="AK852" s="10" t="str">
        <f t="shared" si="68"/>
        <v/>
      </c>
      <c r="AL852" s="10" t="str">
        <f t="shared" si="69"/>
        <v/>
      </c>
    </row>
    <row r="853" spans="4:38">
      <c r="D853" s="12"/>
      <c r="E853" s="12"/>
      <c r="F853" s="12"/>
      <c r="L853" s="12"/>
      <c r="Z853" s="12"/>
      <c r="AG853" s="10" t="str">
        <f t="shared" si="67"/>
        <v/>
      </c>
      <c r="AH853" s="10" t="str">
        <f t="shared" si="65"/>
        <v/>
      </c>
      <c r="AI853" s="10" t="str">
        <f>IF(A853&lt;&gt;"",IF(U853="Abu Dhabi", VLOOKUP('Active List'!AG853,Parameters!$B$3:$C$6,2,1), VLOOKUP('Active List'!AG853,Parameters!$B$8:$C$15,2,1)), "")</f>
        <v/>
      </c>
      <c r="AJ853" s="10" t="str">
        <f t="shared" si="66"/>
        <v/>
      </c>
      <c r="AK853" s="10" t="str">
        <f t="shared" si="68"/>
        <v/>
      </c>
      <c r="AL853" s="10" t="str">
        <f t="shared" si="69"/>
        <v/>
      </c>
    </row>
    <row r="854" spans="4:38">
      <c r="D854" s="12"/>
      <c r="E854" s="12"/>
      <c r="F854" s="12"/>
      <c r="L854" s="12"/>
      <c r="Z854" s="12"/>
      <c r="AG854" s="10" t="str">
        <f t="shared" si="67"/>
        <v/>
      </c>
      <c r="AH854" s="10" t="str">
        <f t="shared" si="65"/>
        <v/>
      </c>
      <c r="AI854" s="10" t="str">
        <f>IF(A854&lt;&gt;"",IF(U854="Abu Dhabi", VLOOKUP('Active List'!AG854,Parameters!$B$3:$C$6,2,1), VLOOKUP('Active List'!AG854,Parameters!$B$8:$C$15,2,1)), "")</f>
        <v/>
      </c>
      <c r="AJ854" s="10" t="str">
        <f t="shared" si="66"/>
        <v/>
      </c>
      <c r="AK854" s="10" t="str">
        <f t="shared" si="68"/>
        <v/>
      </c>
      <c r="AL854" s="10" t="str">
        <f t="shared" si="69"/>
        <v/>
      </c>
    </row>
    <row r="855" spans="4:38">
      <c r="D855" s="12"/>
      <c r="E855" s="12"/>
      <c r="F855" s="12"/>
      <c r="L855" s="12"/>
      <c r="Z855" s="12"/>
      <c r="AG855" s="10" t="str">
        <f t="shared" si="67"/>
        <v/>
      </c>
      <c r="AH855" s="10" t="str">
        <f t="shared" si="65"/>
        <v/>
      </c>
      <c r="AI855" s="10" t="str">
        <f>IF(A855&lt;&gt;"",IF(U855="Abu Dhabi", VLOOKUP('Active List'!AG855,Parameters!$B$3:$C$6,2,1), VLOOKUP('Active List'!AG855,Parameters!$B$8:$C$15,2,1)), "")</f>
        <v/>
      </c>
      <c r="AJ855" s="10" t="str">
        <f t="shared" si="66"/>
        <v/>
      </c>
      <c r="AK855" s="10" t="str">
        <f t="shared" si="68"/>
        <v/>
      </c>
      <c r="AL855" s="10" t="str">
        <f t="shared" si="69"/>
        <v/>
      </c>
    </row>
    <row r="856" spans="4:38">
      <c r="D856" s="12"/>
      <c r="E856" s="12"/>
      <c r="F856" s="12"/>
      <c r="L856" s="12"/>
      <c r="Z856" s="12"/>
      <c r="AG856" s="10" t="str">
        <f t="shared" si="67"/>
        <v/>
      </c>
      <c r="AH856" s="10" t="str">
        <f t="shared" si="65"/>
        <v/>
      </c>
      <c r="AI856" s="10" t="str">
        <f>IF(A856&lt;&gt;"",IF(U856="Abu Dhabi", VLOOKUP('Active List'!AG856,Parameters!$B$3:$C$6,2,1), VLOOKUP('Active List'!AG856,Parameters!$B$8:$C$15,2,1)), "")</f>
        <v/>
      </c>
      <c r="AJ856" s="10" t="str">
        <f t="shared" si="66"/>
        <v/>
      </c>
      <c r="AK856" s="10" t="str">
        <f t="shared" si="68"/>
        <v/>
      </c>
      <c r="AL856" s="10" t="str">
        <f t="shared" si="69"/>
        <v/>
      </c>
    </row>
    <row r="857" spans="4:38">
      <c r="D857" s="12"/>
      <c r="E857" s="12"/>
      <c r="F857" s="12"/>
      <c r="L857" s="12"/>
      <c r="Z857" s="12"/>
      <c r="AG857" s="10" t="str">
        <f t="shared" si="67"/>
        <v/>
      </c>
      <c r="AH857" s="10" t="str">
        <f t="shared" si="65"/>
        <v/>
      </c>
      <c r="AI857" s="10" t="str">
        <f>IF(A857&lt;&gt;"",IF(U857="Abu Dhabi", VLOOKUP('Active List'!AG857,Parameters!$B$3:$C$6,2,1), VLOOKUP('Active List'!AG857,Parameters!$B$8:$C$15,2,1)), "")</f>
        <v/>
      </c>
      <c r="AJ857" s="10" t="str">
        <f t="shared" si="66"/>
        <v/>
      </c>
      <c r="AK857" s="10" t="str">
        <f t="shared" si="68"/>
        <v/>
      </c>
      <c r="AL857" s="10" t="str">
        <f t="shared" si="69"/>
        <v/>
      </c>
    </row>
    <row r="858" spans="4:38">
      <c r="D858" s="12"/>
      <c r="E858" s="12"/>
      <c r="F858" s="12"/>
      <c r="L858" s="12"/>
      <c r="Z858" s="12"/>
      <c r="AG858" s="10" t="str">
        <f t="shared" si="67"/>
        <v/>
      </c>
      <c r="AH858" s="10" t="str">
        <f t="shared" si="65"/>
        <v/>
      </c>
      <c r="AI858" s="10" t="str">
        <f>IF(A858&lt;&gt;"",IF(U858="Abu Dhabi", VLOOKUP('Active List'!AG858,Parameters!$B$3:$C$6,2,1), VLOOKUP('Active List'!AG858,Parameters!$B$8:$C$15,2,1)), "")</f>
        <v/>
      </c>
      <c r="AJ858" s="10" t="str">
        <f t="shared" si="66"/>
        <v/>
      </c>
      <c r="AK858" s="10" t="str">
        <f t="shared" si="68"/>
        <v/>
      </c>
      <c r="AL858" s="10" t="str">
        <f t="shared" si="69"/>
        <v/>
      </c>
    </row>
    <row r="859" spans="4:38">
      <c r="D859" s="12"/>
      <c r="E859" s="12"/>
      <c r="F859" s="12"/>
      <c r="L859" s="12"/>
      <c r="Z859" s="12"/>
      <c r="AG859" s="10" t="str">
        <f t="shared" si="67"/>
        <v/>
      </c>
      <c r="AH859" s="10" t="str">
        <f t="shared" si="65"/>
        <v/>
      </c>
      <c r="AI859" s="10" t="str">
        <f>IF(A859&lt;&gt;"",IF(U859="Abu Dhabi", VLOOKUP('Active List'!AG859,Parameters!$B$3:$C$6,2,1), VLOOKUP('Active List'!AG859,Parameters!$B$8:$C$15,2,1)), "")</f>
        <v/>
      </c>
      <c r="AJ859" s="10" t="str">
        <f t="shared" si="66"/>
        <v/>
      </c>
      <c r="AK859" s="10" t="str">
        <f t="shared" si="68"/>
        <v/>
      </c>
      <c r="AL859" s="10" t="str">
        <f t="shared" si="69"/>
        <v/>
      </c>
    </row>
    <row r="860" spans="4:38">
      <c r="D860" s="12"/>
      <c r="E860" s="12"/>
      <c r="F860" s="12"/>
      <c r="L860" s="12"/>
      <c r="Z860" s="12"/>
      <c r="AG860" s="10" t="str">
        <f t="shared" si="67"/>
        <v/>
      </c>
      <c r="AH860" s="10" t="str">
        <f t="shared" si="65"/>
        <v/>
      </c>
      <c r="AI860" s="10" t="str">
        <f>IF(A860&lt;&gt;"",IF(U860="Abu Dhabi", VLOOKUP('Active List'!AG860,Parameters!$B$3:$C$6,2,1), VLOOKUP('Active List'!AG860,Parameters!$B$8:$C$15,2,1)), "")</f>
        <v/>
      </c>
      <c r="AJ860" s="10" t="str">
        <f t="shared" si="66"/>
        <v/>
      </c>
      <c r="AK860" s="10" t="str">
        <f t="shared" si="68"/>
        <v/>
      </c>
      <c r="AL860" s="10" t="str">
        <f t="shared" si="69"/>
        <v/>
      </c>
    </row>
    <row r="861" spans="4:38">
      <c r="D861" s="12"/>
      <c r="E861" s="12"/>
      <c r="F861" s="12"/>
      <c r="L861" s="12"/>
      <c r="Z861" s="12"/>
      <c r="AG861" s="10" t="str">
        <f t="shared" si="67"/>
        <v/>
      </c>
      <c r="AH861" s="10" t="str">
        <f t="shared" si="65"/>
        <v/>
      </c>
      <c r="AI861" s="10" t="str">
        <f>IF(A861&lt;&gt;"",IF(U861="Abu Dhabi", VLOOKUP('Active List'!AG861,Parameters!$B$3:$C$6,2,1), VLOOKUP('Active List'!AG861,Parameters!$B$8:$C$15,2,1)), "")</f>
        <v/>
      </c>
      <c r="AJ861" s="10" t="str">
        <f t="shared" si="66"/>
        <v/>
      </c>
      <c r="AK861" s="10" t="str">
        <f t="shared" si="68"/>
        <v/>
      </c>
      <c r="AL861" s="10" t="str">
        <f t="shared" si="69"/>
        <v/>
      </c>
    </row>
    <row r="862" spans="4:38">
      <c r="D862" s="12"/>
      <c r="E862" s="12"/>
      <c r="F862" s="12"/>
      <c r="L862" s="12"/>
      <c r="Z862" s="12"/>
      <c r="AG862" s="10" t="str">
        <f t="shared" si="67"/>
        <v/>
      </c>
      <c r="AH862" s="10" t="str">
        <f t="shared" si="65"/>
        <v/>
      </c>
      <c r="AI862" s="10" t="str">
        <f>IF(A862&lt;&gt;"",IF(U862="Abu Dhabi", VLOOKUP('Active List'!AG862,Parameters!$B$3:$C$6,2,1), VLOOKUP('Active List'!AG862,Parameters!$B$8:$C$15,2,1)), "")</f>
        <v/>
      </c>
      <c r="AJ862" s="10" t="str">
        <f t="shared" si="66"/>
        <v/>
      </c>
      <c r="AK862" s="10" t="str">
        <f t="shared" si="68"/>
        <v/>
      </c>
      <c r="AL862" s="10" t="str">
        <f t="shared" si="69"/>
        <v/>
      </c>
    </row>
    <row r="863" spans="4:38">
      <c r="D863" s="12"/>
      <c r="E863" s="12"/>
      <c r="F863" s="12"/>
      <c r="L863" s="12"/>
      <c r="Z863" s="12"/>
      <c r="AG863" s="10" t="str">
        <f t="shared" si="67"/>
        <v/>
      </c>
      <c r="AH863" s="10" t="str">
        <f t="shared" si="65"/>
        <v/>
      </c>
      <c r="AI863" s="10" t="str">
        <f>IF(A863&lt;&gt;"",IF(U863="Abu Dhabi", VLOOKUP('Active List'!AG863,Parameters!$B$3:$C$6,2,1), VLOOKUP('Active List'!AG863,Parameters!$B$8:$C$15,2,1)), "")</f>
        <v/>
      </c>
      <c r="AJ863" s="10" t="str">
        <f t="shared" si="66"/>
        <v/>
      </c>
      <c r="AK863" s="10" t="str">
        <f t="shared" si="68"/>
        <v/>
      </c>
      <c r="AL863" s="10" t="str">
        <f t="shared" si="69"/>
        <v/>
      </c>
    </row>
    <row r="864" spans="4:38">
      <c r="D864" s="12"/>
      <c r="E864" s="12"/>
      <c r="F864" s="12"/>
      <c r="L864" s="12"/>
      <c r="Z864" s="12"/>
      <c r="AG864" s="10" t="str">
        <f t="shared" si="67"/>
        <v/>
      </c>
      <c r="AH864" s="10" t="str">
        <f t="shared" si="65"/>
        <v/>
      </c>
      <c r="AI864" s="10" t="str">
        <f>IF(A864&lt;&gt;"",IF(U864="Abu Dhabi", VLOOKUP('Active List'!AG864,Parameters!$B$3:$C$6,2,1), VLOOKUP('Active List'!AG864,Parameters!$B$8:$C$15,2,1)), "")</f>
        <v/>
      </c>
      <c r="AJ864" s="10" t="str">
        <f t="shared" si="66"/>
        <v/>
      </c>
      <c r="AK864" s="10" t="str">
        <f t="shared" si="68"/>
        <v/>
      </c>
      <c r="AL864" s="10" t="str">
        <f t="shared" si="69"/>
        <v/>
      </c>
    </row>
    <row r="865" spans="4:38">
      <c r="D865" s="12"/>
      <c r="E865" s="12"/>
      <c r="F865" s="12"/>
      <c r="L865" s="12"/>
      <c r="Z865" s="12"/>
      <c r="AG865" s="10" t="str">
        <f t="shared" si="67"/>
        <v/>
      </c>
      <c r="AH865" s="10" t="str">
        <f t="shared" si="65"/>
        <v/>
      </c>
      <c r="AI865" s="10" t="str">
        <f>IF(A865&lt;&gt;"",IF(U865="Abu Dhabi", VLOOKUP('Active List'!AG865,Parameters!$B$3:$C$6,2,1), VLOOKUP('Active List'!AG865,Parameters!$B$8:$C$15,2,1)), "")</f>
        <v/>
      </c>
      <c r="AJ865" s="10" t="str">
        <f t="shared" si="66"/>
        <v/>
      </c>
      <c r="AK865" s="10" t="str">
        <f t="shared" si="68"/>
        <v/>
      </c>
      <c r="AL865" s="10" t="str">
        <f t="shared" si="69"/>
        <v/>
      </c>
    </row>
    <row r="866" spans="4:38">
      <c r="D866" s="12"/>
      <c r="E866" s="12"/>
      <c r="F866" s="12"/>
      <c r="L866" s="12"/>
      <c r="Z866" s="12"/>
      <c r="AG866" s="10" t="str">
        <f t="shared" si="67"/>
        <v/>
      </c>
      <c r="AH866" s="10" t="str">
        <f t="shared" si="65"/>
        <v/>
      </c>
      <c r="AI866" s="10" t="str">
        <f>IF(A866&lt;&gt;"",IF(U866="Abu Dhabi", VLOOKUP('Active List'!AG866,Parameters!$B$3:$C$6,2,1), VLOOKUP('Active List'!AG866,Parameters!$B$8:$C$15,2,1)), "")</f>
        <v/>
      </c>
      <c r="AJ866" s="10" t="str">
        <f t="shared" si="66"/>
        <v/>
      </c>
      <c r="AK866" s="10" t="str">
        <f t="shared" si="68"/>
        <v/>
      </c>
      <c r="AL866" s="10" t="str">
        <f t="shared" si="69"/>
        <v/>
      </c>
    </row>
    <row r="867" spans="4:38">
      <c r="D867" s="12"/>
      <c r="E867" s="12"/>
      <c r="F867" s="12"/>
      <c r="L867" s="12"/>
      <c r="Z867" s="12"/>
      <c r="AG867" s="10" t="str">
        <f t="shared" si="67"/>
        <v/>
      </c>
      <c r="AH867" s="10" t="str">
        <f t="shared" si="65"/>
        <v/>
      </c>
      <c r="AI867" s="10" t="str">
        <f>IF(A867&lt;&gt;"",IF(U867="Abu Dhabi", VLOOKUP('Active List'!AG867,Parameters!$B$3:$C$6,2,1), VLOOKUP('Active List'!AG867,Parameters!$B$8:$C$15,2,1)), "")</f>
        <v/>
      </c>
      <c r="AJ867" s="10" t="str">
        <f t="shared" si="66"/>
        <v/>
      </c>
      <c r="AK867" s="10" t="str">
        <f t="shared" si="68"/>
        <v/>
      </c>
      <c r="AL867" s="10" t="str">
        <f t="shared" si="69"/>
        <v/>
      </c>
    </row>
    <row r="868" spans="4:38">
      <c r="D868" s="12"/>
      <c r="E868" s="12"/>
      <c r="F868" s="12"/>
      <c r="L868" s="12"/>
      <c r="Z868" s="12"/>
      <c r="AG868" s="10" t="str">
        <f t="shared" si="67"/>
        <v/>
      </c>
      <c r="AH868" s="10" t="str">
        <f t="shared" si="65"/>
        <v/>
      </c>
      <c r="AI868" s="10" t="str">
        <f>IF(A868&lt;&gt;"",IF(U868="Abu Dhabi", VLOOKUP('Active List'!AG868,Parameters!$B$3:$C$6,2,1), VLOOKUP('Active List'!AG868,Parameters!$B$8:$C$15,2,1)), "")</f>
        <v/>
      </c>
      <c r="AJ868" s="10" t="str">
        <f t="shared" si="66"/>
        <v/>
      </c>
      <c r="AK868" s="10" t="str">
        <f t="shared" si="68"/>
        <v/>
      </c>
      <c r="AL868" s="10" t="str">
        <f t="shared" si="69"/>
        <v/>
      </c>
    </row>
    <row r="869" spans="4:38">
      <c r="D869" s="12"/>
      <c r="E869" s="12"/>
      <c r="F869" s="12"/>
      <c r="L869" s="12"/>
      <c r="Z869" s="12"/>
      <c r="AG869" s="10" t="str">
        <f t="shared" si="67"/>
        <v/>
      </c>
      <c r="AH869" s="10" t="str">
        <f t="shared" si="65"/>
        <v/>
      </c>
      <c r="AI869" s="10" t="str">
        <f>IF(A869&lt;&gt;"",IF(U869="Abu Dhabi", VLOOKUP('Active List'!AG869,Parameters!$B$3:$C$6,2,1), VLOOKUP('Active List'!AG869,Parameters!$B$8:$C$15,2,1)), "")</f>
        <v/>
      </c>
      <c r="AJ869" s="10" t="str">
        <f t="shared" si="66"/>
        <v/>
      </c>
      <c r="AK869" s="10" t="str">
        <f t="shared" si="68"/>
        <v/>
      </c>
      <c r="AL869" s="10" t="str">
        <f t="shared" si="69"/>
        <v/>
      </c>
    </row>
    <row r="870" spans="4:38">
      <c r="D870" s="12"/>
      <c r="E870" s="12"/>
      <c r="F870" s="12"/>
      <c r="L870" s="12"/>
      <c r="Z870" s="12"/>
      <c r="AG870" s="10" t="str">
        <f t="shared" si="67"/>
        <v/>
      </c>
      <c r="AH870" s="10" t="str">
        <f t="shared" si="65"/>
        <v/>
      </c>
      <c r="AI870" s="10" t="str">
        <f>IF(A870&lt;&gt;"",IF(U870="Abu Dhabi", VLOOKUP('Active List'!AG870,Parameters!$B$3:$C$6,2,1), VLOOKUP('Active List'!AG870,Parameters!$B$8:$C$15,2,1)), "")</f>
        <v/>
      </c>
      <c r="AJ870" s="10" t="str">
        <f t="shared" si="66"/>
        <v/>
      </c>
      <c r="AK870" s="10" t="str">
        <f t="shared" si="68"/>
        <v/>
      </c>
      <c r="AL870" s="10" t="str">
        <f t="shared" si="69"/>
        <v/>
      </c>
    </row>
    <row r="871" spans="4:38">
      <c r="D871" s="12"/>
      <c r="E871" s="12"/>
      <c r="F871" s="12"/>
      <c r="L871" s="12"/>
      <c r="Z871" s="12"/>
      <c r="AG871" s="10" t="str">
        <f t="shared" si="67"/>
        <v/>
      </c>
      <c r="AH871" s="10" t="str">
        <f t="shared" si="65"/>
        <v/>
      </c>
      <c r="AI871" s="10" t="str">
        <f>IF(A871&lt;&gt;"",IF(U871="Abu Dhabi", VLOOKUP('Active List'!AG871,Parameters!$B$3:$C$6,2,1), VLOOKUP('Active List'!AG871,Parameters!$B$8:$C$15,2,1)), "")</f>
        <v/>
      </c>
      <c r="AJ871" s="10" t="str">
        <f t="shared" si="66"/>
        <v/>
      </c>
      <c r="AK871" s="10" t="str">
        <f t="shared" si="68"/>
        <v/>
      </c>
      <c r="AL871" s="10" t="str">
        <f t="shared" si="69"/>
        <v/>
      </c>
    </row>
    <row r="872" spans="4:38">
      <c r="D872" s="12"/>
      <c r="E872" s="12"/>
      <c r="F872" s="12"/>
      <c r="L872" s="12"/>
      <c r="Z872" s="12"/>
      <c r="AG872" s="10" t="str">
        <f t="shared" si="67"/>
        <v/>
      </c>
      <c r="AH872" s="10" t="str">
        <f t="shared" si="65"/>
        <v/>
      </c>
      <c r="AI872" s="10" t="str">
        <f>IF(A872&lt;&gt;"",IF(U872="Abu Dhabi", VLOOKUP('Active List'!AG872,Parameters!$B$3:$C$6,2,1), VLOOKUP('Active List'!AG872,Parameters!$B$8:$C$15,2,1)), "")</f>
        <v/>
      </c>
      <c r="AJ872" s="10" t="str">
        <f t="shared" si="66"/>
        <v/>
      </c>
      <c r="AK872" s="10" t="str">
        <f t="shared" si="68"/>
        <v/>
      </c>
      <c r="AL872" s="10" t="str">
        <f t="shared" si="69"/>
        <v/>
      </c>
    </row>
    <row r="873" spans="4:38">
      <c r="D873" s="12"/>
      <c r="E873" s="12"/>
      <c r="F873" s="12"/>
      <c r="L873" s="12"/>
      <c r="Z873" s="12"/>
      <c r="AG873" s="10" t="str">
        <f t="shared" si="67"/>
        <v/>
      </c>
      <c r="AH873" s="10" t="str">
        <f t="shared" si="65"/>
        <v/>
      </c>
      <c r="AI873" s="10" t="str">
        <f>IF(A873&lt;&gt;"",IF(U873="Abu Dhabi", VLOOKUP('Active List'!AG873,Parameters!$B$3:$C$6,2,1), VLOOKUP('Active List'!AG873,Parameters!$B$8:$C$15,2,1)), "")</f>
        <v/>
      </c>
      <c r="AJ873" s="10" t="str">
        <f t="shared" si="66"/>
        <v/>
      </c>
      <c r="AK873" s="10" t="str">
        <f t="shared" si="68"/>
        <v/>
      </c>
      <c r="AL873" s="10" t="str">
        <f t="shared" si="69"/>
        <v/>
      </c>
    </row>
    <row r="874" spans="4:38">
      <c r="D874" s="12"/>
      <c r="E874" s="12"/>
      <c r="F874" s="12"/>
      <c r="L874" s="12"/>
      <c r="Z874" s="12"/>
      <c r="AG874" s="10" t="str">
        <f t="shared" si="67"/>
        <v/>
      </c>
      <c r="AH874" s="10" t="str">
        <f t="shared" si="65"/>
        <v/>
      </c>
      <c r="AI874" s="10" t="str">
        <f>IF(A874&lt;&gt;"",IF(U874="Abu Dhabi", VLOOKUP('Active List'!AG874,Parameters!$B$3:$C$6,2,1), VLOOKUP('Active List'!AG874,Parameters!$B$8:$C$15,2,1)), "")</f>
        <v/>
      </c>
      <c r="AJ874" s="10" t="str">
        <f t="shared" si="66"/>
        <v/>
      </c>
      <c r="AK874" s="10" t="str">
        <f t="shared" si="68"/>
        <v/>
      </c>
      <c r="AL874" s="10" t="str">
        <f t="shared" si="69"/>
        <v/>
      </c>
    </row>
    <row r="875" spans="4:38">
      <c r="D875" s="12"/>
      <c r="E875" s="12"/>
      <c r="F875" s="12"/>
      <c r="L875" s="12"/>
      <c r="Z875" s="12"/>
      <c r="AG875" s="10" t="str">
        <f t="shared" si="67"/>
        <v/>
      </c>
      <c r="AH875" s="10" t="str">
        <f t="shared" si="65"/>
        <v/>
      </c>
      <c r="AI875" s="10" t="str">
        <f>IF(A875&lt;&gt;"",IF(U875="Abu Dhabi", VLOOKUP('Active List'!AG875,Parameters!$B$3:$C$6,2,1), VLOOKUP('Active List'!AG875,Parameters!$B$8:$C$15,2,1)), "")</f>
        <v/>
      </c>
      <c r="AJ875" s="10" t="str">
        <f t="shared" si="66"/>
        <v/>
      </c>
      <c r="AK875" s="10" t="str">
        <f t="shared" si="68"/>
        <v/>
      </c>
      <c r="AL875" s="10" t="str">
        <f t="shared" si="69"/>
        <v/>
      </c>
    </row>
    <row r="876" spans="4:38">
      <c r="D876" s="12"/>
      <c r="E876" s="12"/>
      <c r="F876" s="12"/>
      <c r="L876" s="12"/>
      <c r="Z876" s="12"/>
      <c r="AG876" s="10" t="str">
        <f t="shared" si="67"/>
        <v/>
      </c>
      <c r="AH876" s="10" t="str">
        <f t="shared" si="65"/>
        <v/>
      </c>
      <c r="AI876" s="10" t="str">
        <f>IF(A876&lt;&gt;"",IF(U876="Abu Dhabi", VLOOKUP('Active List'!AG876,Parameters!$B$3:$C$6,2,1), VLOOKUP('Active List'!AG876,Parameters!$B$8:$C$15,2,1)), "")</f>
        <v/>
      </c>
      <c r="AJ876" s="10" t="str">
        <f t="shared" si="66"/>
        <v/>
      </c>
      <c r="AK876" s="10" t="str">
        <f t="shared" si="68"/>
        <v/>
      </c>
      <c r="AL876" s="10" t="str">
        <f t="shared" si="69"/>
        <v/>
      </c>
    </row>
    <row r="877" spans="4:38">
      <c r="D877" s="12"/>
      <c r="E877" s="12"/>
      <c r="F877" s="12"/>
      <c r="L877" s="12"/>
      <c r="Z877" s="12"/>
      <c r="AG877" s="10" t="str">
        <f t="shared" si="67"/>
        <v/>
      </c>
      <c r="AH877" s="10" t="str">
        <f t="shared" si="65"/>
        <v/>
      </c>
      <c r="AI877" s="10" t="str">
        <f>IF(A877&lt;&gt;"",IF(U877="Abu Dhabi", VLOOKUP('Active List'!AG877,Parameters!$B$3:$C$6,2,1), VLOOKUP('Active List'!AG877,Parameters!$B$8:$C$15,2,1)), "")</f>
        <v/>
      </c>
      <c r="AJ877" s="10" t="str">
        <f t="shared" si="66"/>
        <v/>
      </c>
      <c r="AK877" s="10" t="str">
        <f t="shared" si="68"/>
        <v/>
      </c>
      <c r="AL877" s="10" t="str">
        <f t="shared" si="69"/>
        <v/>
      </c>
    </row>
    <row r="878" spans="4:38">
      <c r="D878" s="12"/>
      <c r="E878" s="12"/>
      <c r="F878" s="12"/>
      <c r="L878" s="12"/>
      <c r="Z878" s="12"/>
      <c r="AG878" s="10" t="str">
        <f t="shared" si="67"/>
        <v/>
      </c>
      <c r="AH878" s="10" t="str">
        <f t="shared" si="65"/>
        <v/>
      </c>
      <c r="AI878" s="10" t="str">
        <f>IF(A878&lt;&gt;"",IF(U878="Abu Dhabi", VLOOKUP('Active List'!AG878,Parameters!$B$3:$C$6,2,1), VLOOKUP('Active List'!AG878,Parameters!$B$8:$C$15,2,1)), "")</f>
        <v/>
      </c>
      <c r="AJ878" s="10" t="str">
        <f t="shared" si="66"/>
        <v/>
      </c>
      <c r="AK878" s="10" t="str">
        <f t="shared" si="68"/>
        <v/>
      </c>
      <c r="AL878" s="10" t="str">
        <f t="shared" si="69"/>
        <v/>
      </c>
    </row>
    <row r="879" spans="4:38">
      <c r="D879" s="12"/>
      <c r="E879" s="12"/>
      <c r="F879" s="12"/>
      <c r="L879" s="12"/>
      <c r="Z879" s="12"/>
      <c r="AG879" s="10" t="str">
        <f t="shared" si="67"/>
        <v/>
      </c>
      <c r="AH879" s="10" t="str">
        <f t="shared" si="65"/>
        <v/>
      </c>
      <c r="AI879" s="10" t="str">
        <f>IF(A879&lt;&gt;"",IF(U879="Abu Dhabi", VLOOKUP('Active List'!AG879,Parameters!$B$3:$C$6,2,1), VLOOKUP('Active List'!AG879,Parameters!$B$8:$C$15,2,1)), "")</f>
        <v/>
      </c>
      <c r="AJ879" s="10" t="str">
        <f t="shared" si="66"/>
        <v/>
      </c>
      <c r="AK879" s="10" t="str">
        <f t="shared" si="68"/>
        <v/>
      </c>
      <c r="AL879" s="10" t="str">
        <f t="shared" si="69"/>
        <v/>
      </c>
    </row>
    <row r="880" spans="4:38">
      <c r="D880" s="12"/>
      <c r="E880" s="12"/>
      <c r="F880" s="12"/>
      <c r="L880" s="12"/>
      <c r="Z880" s="12"/>
      <c r="AG880" s="10" t="str">
        <f t="shared" si="67"/>
        <v/>
      </c>
      <c r="AH880" s="10" t="str">
        <f t="shared" si="65"/>
        <v/>
      </c>
      <c r="AI880" s="10" t="str">
        <f>IF(A880&lt;&gt;"",IF(U880="Abu Dhabi", VLOOKUP('Active List'!AG880,Parameters!$B$3:$C$6,2,1), VLOOKUP('Active List'!AG880,Parameters!$B$8:$C$15,2,1)), "")</f>
        <v/>
      </c>
      <c r="AJ880" s="10" t="str">
        <f t="shared" si="66"/>
        <v/>
      </c>
      <c r="AK880" s="10" t="str">
        <f t="shared" si="68"/>
        <v/>
      </c>
      <c r="AL880" s="10" t="str">
        <f t="shared" si="69"/>
        <v/>
      </c>
    </row>
    <row r="881" spans="4:38">
      <c r="D881" s="12"/>
      <c r="E881" s="12"/>
      <c r="F881" s="12"/>
      <c r="L881" s="12"/>
      <c r="Z881" s="12"/>
      <c r="AG881" s="10" t="str">
        <f t="shared" si="67"/>
        <v/>
      </c>
      <c r="AH881" s="10" t="str">
        <f t="shared" si="65"/>
        <v/>
      </c>
      <c r="AI881" s="10" t="str">
        <f>IF(A881&lt;&gt;"",IF(U881="Abu Dhabi", VLOOKUP('Active List'!AG881,Parameters!$B$3:$C$6,2,1), VLOOKUP('Active List'!AG881,Parameters!$B$8:$C$15,2,1)), "")</f>
        <v/>
      </c>
      <c r="AJ881" s="10" t="str">
        <f t="shared" si="66"/>
        <v/>
      </c>
      <c r="AK881" s="10" t="str">
        <f t="shared" si="68"/>
        <v/>
      </c>
      <c r="AL881" s="10" t="str">
        <f t="shared" si="69"/>
        <v/>
      </c>
    </row>
    <row r="882" spans="4:38">
      <c r="D882" s="12"/>
      <c r="E882" s="12"/>
      <c r="F882" s="12"/>
      <c r="L882" s="12"/>
      <c r="Z882" s="12"/>
      <c r="AG882" s="10" t="str">
        <f t="shared" si="67"/>
        <v/>
      </c>
      <c r="AH882" s="10" t="str">
        <f t="shared" si="65"/>
        <v/>
      </c>
      <c r="AI882" s="10" t="str">
        <f>IF(A882&lt;&gt;"",IF(U882="Abu Dhabi", VLOOKUP('Active List'!AG882,Parameters!$B$3:$C$6,2,1), VLOOKUP('Active List'!AG882,Parameters!$B$8:$C$15,2,1)), "")</f>
        <v/>
      </c>
      <c r="AJ882" s="10" t="str">
        <f t="shared" si="66"/>
        <v/>
      </c>
      <c r="AK882" s="10" t="str">
        <f t="shared" si="68"/>
        <v/>
      </c>
      <c r="AL882" s="10" t="str">
        <f t="shared" si="69"/>
        <v/>
      </c>
    </row>
    <row r="883" spans="4:38">
      <c r="D883" s="12"/>
      <c r="E883" s="12"/>
      <c r="F883" s="12"/>
      <c r="L883" s="12"/>
      <c r="Z883" s="12"/>
      <c r="AG883" s="10" t="str">
        <f t="shared" si="67"/>
        <v/>
      </c>
      <c r="AH883" s="10" t="str">
        <f t="shared" si="65"/>
        <v/>
      </c>
      <c r="AI883" s="10" t="str">
        <f>IF(A883&lt;&gt;"",IF(U883="Abu Dhabi", VLOOKUP('Active List'!AG883,Parameters!$B$3:$C$6,2,1), VLOOKUP('Active List'!AG883,Parameters!$B$8:$C$15,2,1)), "")</f>
        <v/>
      </c>
      <c r="AJ883" s="10" t="str">
        <f t="shared" si="66"/>
        <v/>
      </c>
      <c r="AK883" s="10" t="str">
        <f t="shared" si="68"/>
        <v/>
      </c>
      <c r="AL883" s="10" t="str">
        <f t="shared" si="69"/>
        <v/>
      </c>
    </row>
    <row r="884" spans="4:38">
      <c r="D884" s="12"/>
      <c r="E884" s="12"/>
      <c r="F884" s="12"/>
      <c r="L884" s="12"/>
      <c r="Z884" s="12"/>
      <c r="AG884" s="10" t="str">
        <f t="shared" si="67"/>
        <v/>
      </c>
      <c r="AH884" s="10" t="str">
        <f t="shared" si="65"/>
        <v/>
      </c>
      <c r="AI884" s="10" t="str">
        <f>IF(A884&lt;&gt;"",IF(U884="Abu Dhabi", VLOOKUP('Active List'!AG884,Parameters!$B$3:$C$6,2,1), VLOOKUP('Active List'!AG884,Parameters!$B$8:$C$15,2,1)), "")</f>
        <v/>
      </c>
      <c r="AJ884" s="10" t="str">
        <f t="shared" si="66"/>
        <v/>
      </c>
      <c r="AK884" s="10" t="str">
        <f t="shared" si="68"/>
        <v/>
      </c>
      <c r="AL884" s="10" t="str">
        <f t="shared" si="69"/>
        <v/>
      </c>
    </row>
    <row r="885" spans="4:38">
      <c r="D885" s="12"/>
      <c r="E885" s="12"/>
      <c r="F885" s="12"/>
      <c r="L885" s="12"/>
      <c r="Z885" s="12"/>
      <c r="AG885" s="10" t="str">
        <f t="shared" si="67"/>
        <v/>
      </c>
      <c r="AH885" s="10" t="str">
        <f t="shared" si="65"/>
        <v/>
      </c>
      <c r="AI885" s="10" t="str">
        <f>IF(A885&lt;&gt;"",IF(U885="Abu Dhabi", VLOOKUP('Active List'!AG885,Parameters!$B$3:$C$6,2,1), VLOOKUP('Active List'!AG885,Parameters!$B$8:$C$15,2,1)), "")</f>
        <v/>
      </c>
      <c r="AJ885" s="10" t="str">
        <f t="shared" si="66"/>
        <v/>
      </c>
      <c r="AK885" s="10" t="str">
        <f t="shared" si="68"/>
        <v/>
      </c>
      <c r="AL885" s="10" t="str">
        <f t="shared" si="69"/>
        <v/>
      </c>
    </row>
    <row r="886" spans="4:38">
      <c r="D886" s="12"/>
      <c r="E886" s="12"/>
      <c r="F886" s="12"/>
      <c r="L886" s="12"/>
      <c r="Z886" s="12"/>
      <c r="AG886" s="10" t="str">
        <f t="shared" si="67"/>
        <v/>
      </c>
      <c r="AH886" s="10" t="str">
        <f t="shared" si="65"/>
        <v/>
      </c>
      <c r="AI886" s="10" t="str">
        <f>IF(A886&lt;&gt;"",IF(U886="Abu Dhabi", VLOOKUP('Active List'!AG886,Parameters!$B$3:$C$6,2,1), VLOOKUP('Active List'!AG886,Parameters!$B$8:$C$15,2,1)), "")</f>
        <v/>
      </c>
      <c r="AJ886" s="10" t="str">
        <f t="shared" si="66"/>
        <v/>
      </c>
      <c r="AK886" s="10" t="str">
        <f t="shared" si="68"/>
        <v/>
      </c>
      <c r="AL886" s="10" t="str">
        <f t="shared" si="69"/>
        <v/>
      </c>
    </row>
    <row r="887" spans="4:38">
      <c r="D887" s="12"/>
      <c r="E887" s="12"/>
      <c r="F887" s="12"/>
      <c r="L887" s="12"/>
      <c r="Z887" s="12"/>
      <c r="AG887" s="10" t="str">
        <f t="shared" si="67"/>
        <v/>
      </c>
      <c r="AH887" s="10" t="str">
        <f t="shared" si="65"/>
        <v/>
      </c>
      <c r="AI887" s="10" t="str">
        <f>IF(A887&lt;&gt;"",IF(U887="Abu Dhabi", VLOOKUP('Active List'!AG887,Parameters!$B$3:$C$6,2,1), VLOOKUP('Active List'!AG887,Parameters!$B$8:$C$15,2,1)), "")</f>
        <v/>
      </c>
      <c r="AJ887" s="10" t="str">
        <f t="shared" si="66"/>
        <v/>
      </c>
      <c r="AK887" s="10" t="str">
        <f t="shared" si="68"/>
        <v/>
      </c>
      <c r="AL887" s="10" t="str">
        <f t="shared" si="69"/>
        <v/>
      </c>
    </row>
    <row r="888" spans="4:38">
      <c r="D888" s="12"/>
      <c r="E888" s="12"/>
      <c r="F888" s="12"/>
      <c r="L888" s="12"/>
      <c r="Z888" s="12"/>
      <c r="AG888" s="10" t="str">
        <f t="shared" si="67"/>
        <v/>
      </c>
      <c r="AH888" s="10" t="str">
        <f t="shared" si="65"/>
        <v/>
      </c>
      <c r="AI888" s="10" t="str">
        <f>IF(A888&lt;&gt;"",IF(U888="Abu Dhabi", VLOOKUP('Active List'!AG888,Parameters!$B$3:$C$6,2,1), VLOOKUP('Active List'!AG888,Parameters!$B$8:$C$15,2,1)), "")</f>
        <v/>
      </c>
      <c r="AJ888" s="10" t="str">
        <f t="shared" si="66"/>
        <v/>
      </c>
      <c r="AK888" s="10" t="str">
        <f t="shared" si="68"/>
        <v/>
      </c>
      <c r="AL888" s="10" t="str">
        <f t="shared" si="69"/>
        <v/>
      </c>
    </row>
    <row r="889" spans="4:38">
      <c r="D889" s="12"/>
      <c r="E889" s="12"/>
      <c r="F889" s="12"/>
      <c r="L889" s="12"/>
      <c r="Z889" s="12"/>
      <c r="AG889" s="10" t="str">
        <f t="shared" si="67"/>
        <v/>
      </c>
      <c r="AH889" s="10" t="str">
        <f t="shared" si="65"/>
        <v/>
      </c>
      <c r="AI889" s="10" t="str">
        <f>IF(A889&lt;&gt;"",IF(U889="Abu Dhabi", VLOOKUP('Active List'!AG889,Parameters!$B$3:$C$6,2,1), VLOOKUP('Active List'!AG889,Parameters!$B$8:$C$15,2,1)), "")</f>
        <v/>
      </c>
      <c r="AJ889" s="10" t="str">
        <f t="shared" si="66"/>
        <v/>
      </c>
      <c r="AK889" s="10" t="str">
        <f t="shared" si="68"/>
        <v/>
      </c>
      <c r="AL889" s="10" t="str">
        <f t="shared" si="69"/>
        <v/>
      </c>
    </row>
    <row r="890" spans="4:38">
      <c r="D890" s="12"/>
      <c r="E890" s="12"/>
      <c r="F890" s="12"/>
      <c r="L890" s="12"/>
      <c r="Z890" s="12"/>
      <c r="AG890" s="10" t="str">
        <f t="shared" si="67"/>
        <v/>
      </c>
      <c r="AH890" s="10" t="str">
        <f t="shared" si="65"/>
        <v/>
      </c>
      <c r="AI890" s="10" t="str">
        <f>IF(A890&lt;&gt;"",IF(U890="Abu Dhabi", VLOOKUP('Active List'!AG890,Parameters!$B$3:$C$6,2,1), VLOOKUP('Active List'!AG890,Parameters!$B$8:$C$15,2,1)), "")</f>
        <v/>
      </c>
      <c r="AJ890" s="10" t="str">
        <f t="shared" si="66"/>
        <v/>
      </c>
      <c r="AK890" s="10" t="str">
        <f t="shared" si="68"/>
        <v/>
      </c>
      <c r="AL890" s="10" t="str">
        <f t="shared" si="69"/>
        <v/>
      </c>
    </row>
    <row r="891" spans="4:38">
      <c r="D891" s="12"/>
      <c r="E891" s="12"/>
      <c r="F891" s="12"/>
      <c r="L891" s="12"/>
      <c r="Z891" s="12"/>
      <c r="AG891" s="10" t="str">
        <f t="shared" si="67"/>
        <v/>
      </c>
      <c r="AH891" s="10" t="str">
        <f t="shared" si="65"/>
        <v/>
      </c>
      <c r="AI891" s="10" t="str">
        <f>IF(A891&lt;&gt;"",IF(U891="Abu Dhabi", VLOOKUP('Active List'!AG891,Parameters!$B$3:$C$6,2,1), VLOOKUP('Active List'!AG891,Parameters!$B$8:$C$15,2,1)), "")</f>
        <v/>
      </c>
      <c r="AJ891" s="10" t="str">
        <f t="shared" si="66"/>
        <v/>
      </c>
      <c r="AK891" s="10" t="str">
        <f t="shared" si="68"/>
        <v/>
      </c>
      <c r="AL891" s="10" t="str">
        <f t="shared" si="69"/>
        <v/>
      </c>
    </row>
    <row r="892" spans="4:38">
      <c r="D892" s="12"/>
      <c r="E892" s="12"/>
      <c r="F892" s="12"/>
      <c r="L892" s="12"/>
      <c r="Z892" s="12"/>
      <c r="AG892" s="10" t="str">
        <f t="shared" si="67"/>
        <v/>
      </c>
      <c r="AH892" s="10" t="str">
        <f t="shared" si="65"/>
        <v/>
      </c>
      <c r="AI892" s="10" t="str">
        <f>IF(A892&lt;&gt;"",IF(U892="Abu Dhabi", VLOOKUP('Active List'!AG892,Parameters!$B$3:$C$6,2,1), VLOOKUP('Active List'!AG892,Parameters!$B$8:$C$15,2,1)), "")</f>
        <v/>
      </c>
      <c r="AJ892" s="10" t="str">
        <f t="shared" si="66"/>
        <v/>
      </c>
      <c r="AK892" s="10" t="str">
        <f t="shared" si="68"/>
        <v/>
      </c>
      <c r="AL892" s="10" t="str">
        <f t="shared" si="69"/>
        <v/>
      </c>
    </row>
    <row r="893" spans="4:38">
      <c r="D893" s="12"/>
      <c r="E893" s="12"/>
      <c r="F893" s="12"/>
      <c r="L893" s="12"/>
      <c r="Z893" s="12"/>
      <c r="AG893" s="10" t="str">
        <f t="shared" si="67"/>
        <v/>
      </c>
      <c r="AH893" s="10" t="str">
        <f t="shared" si="65"/>
        <v/>
      </c>
      <c r="AI893" s="10" t="str">
        <f>IF(A893&lt;&gt;"",IF(U893="Abu Dhabi", VLOOKUP('Active List'!AG893,Parameters!$B$3:$C$6,2,1), VLOOKUP('Active List'!AG893,Parameters!$B$8:$C$15,2,1)), "")</f>
        <v/>
      </c>
      <c r="AJ893" s="10" t="str">
        <f t="shared" si="66"/>
        <v/>
      </c>
      <c r="AK893" s="10" t="str">
        <f t="shared" si="68"/>
        <v/>
      </c>
      <c r="AL893" s="10" t="str">
        <f t="shared" si="69"/>
        <v/>
      </c>
    </row>
    <row r="894" spans="4:38">
      <c r="D894" s="12"/>
      <c r="E894" s="12"/>
      <c r="F894" s="12"/>
      <c r="L894" s="12"/>
      <c r="Z894" s="12"/>
      <c r="AG894" s="10" t="str">
        <f t="shared" si="67"/>
        <v/>
      </c>
      <c r="AH894" s="10" t="str">
        <f t="shared" si="65"/>
        <v/>
      </c>
      <c r="AI894" s="10" t="str">
        <f>IF(A894&lt;&gt;"",IF(U894="Abu Dhabi", VLOOKUP('Active List'!AG894,Parameters!$B$3:$C$6,2,1), VLOOKUP('Active List'!AG894,Parameters!$B$8:$C$15,2,1)), "")</f>
        <v/>
      </c>
      <c r="AJ894" s="10" t="str">
        <f t="shared" si="66"/>
        <v/>
      </c>
      <c r="AK894" s="10" t="str">
        <f t="shared" si="68"/>
        <v/>
      </c>
      <c r="AL894" s="10" t="str">
        <f t="shared" si="69"/>
        <v/>
      </c>
    </row>
    <row r="895" spans="4:38">
      <c r="D895" s="12"/>
      <c r="E895" s="12"/>
      <c r="F895" s="12"/>
      <c r="L895" s="12"/>
      <c r="Z895" s="12"/>
      <c r="AG895" s="10" t="str">
        <f t="shared" si="67"/>
        <v/>
      </c>
      <c r="AH895" s="10" t="str">
        <f t="shared" si="65"/>
        <v/>
      </c>
      <c r="AI895" s="10" t="str">
        <f>IF(A895&lt;&gt;"",IF(U895="Abu Dhabi", VLOOKUP('Active List'!AG895,Parameters!$B$3:$C$6,2,1), VLOOKUP('Active List'!AG895,Parameters!$B$8:$C$15,2,1)), "")</f>
        <v/>
      </c>
      <c r="AJ895" s="10" t="str">
        <f t="shared" si="66"/>
        <v/>
      </c>
      <c r="AK895" s="10" t="str">
        <f t="shared" si="68"/>
        <v/>
      </c>
      <c r="AL895" s="10" t="str">
        <f t="shared" si="69"/>
        <v/>
      </c>
    </row>
    <row r="896" spans="4:38">
      <c r="D896" s="12"/>
      <c r="E896" s="12"/>
      <c r="F896" s="12"/>
      <c r="L896" s="12"/>
      <c r="Z896" s="12"/>
      <c r="AG896" s="10" t="str">
        <f t="shared" si="67"/>
        <v/>
      </c>
      <c r="AH896" s="10" t="str">
        <f t="shared" si="65"/>
        <v/>
      </c>
      <c r="AI896" s="10" t="str">
        <f>IF(A896&lt;&gt;"",IF(U896="Abu Dhabi", VLOOKUP('Active List'!AG896,Parameters!$B$3:$C$6,2,1), VLOOKUP('Active List'!AG896,Parameters!$B$8:$C$15,2,1)), "")</f>
        <v/>
      </c>
      <c r="AJ896" s="10" t="str">
        <f t="shared" si="66"/>
        <v/>
      </c>
      <c r="AK896" s="10" t="str">
        <f t="shared" si="68"/>
        <v/>
      </c>
      <c r="AL896" s="10" t="str">
        <f t="shared" si="69"/>
        <v/>
      </c>
    </row>
    <row r="897" spans="4:38">
      <c r="D897" s="12"/>
      <c r="E897" s="12"/>
      <c r="F897" s="12"/>
      <c r="L897" s="12"/>
      <c r="Z897" s="12"/>
      <c r="AG897" s="10" t="str">
        <f t="shared" si="67"/>
        <v/>
      </c>
      <c r="AH897" s="10" t="str">
        <f t="shared" si="65"/>
        <v/>
      </c>
      <c r="AI897" s="10" t="str">
        <f>IF(A897&lt;&gt;"",IF(U897="Abu Dhabi", VLOOKUP('Active List'!AG897,Parameters!$B$3:$C$6,2,1), VLOOKUP('Active List'!AG897,Parameters!$B$8:$C$15,2,1)), "")</f>
        <v/>
      </c>
      <c r="AJ897" s="10" t="str">
        <f t="shared" si="66"/>
        <v/>
      </c>
      <c r="AK897" s="10" t="str">
        <f t="shared" si="68"/>
        <v/>
      </c>
      <c r="AL897" s="10" t="str">
        <f t="shared" si="69"/>
        <v/>
      </c>
    </row>
    <row r="898" spans="4:38">
      <c r="D898" s="12"/>
      <c r="E898" s="12"/>
      <c r="F898" s="12"/>
      <c r="L898" s="12"/>
      <c r="Z898" s="12"/>
      <c r="AG898" s="10" t="str">
        <f t="shared" si="67"/>
        <v/>
      </c>
      <c r="AH898" s="10" t="str">
        <f t="shared" ref="AH898:AH961" si="70">IF(A898&lt;&gt;"", IF(U898="Abu Dhabi", IF(P898="Employee", "Employee", "Dependent"), "Employee or Dependent"), "")</f>
        <v/>
      </c>
      <c r="AI898" s="10" t="str">
        <f>IF(A898&lt;&gt;"",IF(U898="Abu Dhabi", VLOOKUP('Active List'!AG898,Parameters!$B$3:$C$6,2,1), VLOOKUP('Active List'!AG898,Parameters!$B$8:$C$15,2,1)), "")</f>
        <v/>
      </c>
      <c r="AJ898" s="10" t="str">
        <f t="shared" ref="AJ898:AJ961" si="71">IF(A898&lt;&gt;"", IF(AND(N898="Female",Q898="Married",AND(AG898&gt;=18,AG898&lt;51)),"Yes","No"), "")</f>
        <v/>
      </c>
      <c r="AK898" s="10" t="str">
        <f t="shared" si="68"/>
        <v/>
      </c>
      <c r="AL898" s="10" t="str">
        <f t="shared" si="69"/>
        <v/>
      </c>
    </row>
    <row r="899" spans="4:38">
      <c r="D899" s="12"/>
      <c r="E899" s="12"/>
      <c r="F899" s="12"/>
      <c r="L899" s="12"/>
      <c r="Z899" s="12"/>
      <c r="AG899" s="10" t="str">
        <f t="shared" ref="AG899:AG962" si="72">IF(A899&lt;&gt;"", (ROUNDDOWN((E899-M899)/365.25,0)),"")</f>
        <v/>
      </c>
      <c r="AH899" s="10" t="str">
        <f t="shared" si="70"/>
        <v/>
      </c>
      <c r="AI899" s="10" t="str">
        <f>IF(A899&lt;&gt;"",IF(U899="Abu Dhabi", VLOOKUP('Active List'!AG899,Parameters!$B$3:$C$6,2,1), VLOOKUP('Active List'!AG899,Parameters!$B$8:$C$15,2,1)), "")</f>
        <v/>
      </c>
      <c r="AJ899" s="10" t="str">
        <f t="shared" si="71"/>
        <v/>
      </c>
      <c r="AK899" s="10" t="str">
        <f t="shared" ref="AK899:AK962" si="73">IF(A899&lt;&gt;"", _xlfn.CONCAT(LEFT(R899,6), IF(U899="Abu Dhabi", "AUH", "DXB OR NE")), "")</f>
        <v/>
      </c>
      <c r="AL899" s="10" t="str">
        <f t="shared" ref="AL899:AL962" si="74">_xlfn.CONCAT(AK899,AH899,AI899)</f>
        <v/>
      </c>
    </row>
    <row r="900" spans="4:38">
      <c r="D900" s="12"/>
      <c r="E900" s="12"/>
      <c r="F900" s="12"/>
      <c r="L900" s="12"/>
      <c r="Z900" s="12"/>
      <c r="AG900" s="10" t="str">
        <f t="shared" si="72"/>
        <v/>
      </c>
      <c r="AH900" s="10" t="str">
        <f t="shared" si="70"/>
        <v/>
      </c>
      <c r="AI900" s="10" t="str">
        <f>IF(A900&lt;&gt;"",IF(U900="Abu Dhabi", VLOOKUP('Active List'!AG900,Parameters!$B$3:$C$6,2,1), VLOOKUP('Active List'!AG900,Parameters!$B$8:$C$15,2,1)), "")</f>
        <v/>
      </c>
      <c r="AJ900" s="10" t="str">
        <f t="shared" si="71"/>
        <v/>
      </c>
      <c r="AK900" s="10" t="str">
        <f t="shared" si="73"/>
        <v/>
      </c>
      <c r="AL900" s="10" t="str">
        <f t="shared" si="74"/>
        <v/>
      </c>
    </row>
    <row r="901" spans="4:38">
      <c r="D901" s="12"/>
      <c r="E901" s="12"/>
      <c r="F901" s="12"/>
      <c r="L901" s="12"/>
      <c r="Z901" s="12"/>
      <c r="AG901" s="10" t="str">
        <f t="shared" si="72"/>
        <v/>
      </c>
      <c r="AH901" s="10" t="str">
        <f t="shared" si="70"/>
        <v/>
      </c>
      <c r="AI901" s="10" t="str">
        <f>IF(A901&lt;&gt;"",IF(U901="Abu Dhabi", VLOOKUP('Active List'!AG901,Parameters!$B$3:$C$6,2,1), VLOOKUP('Active List'!AG901,Parameters!$B$8:$C$15,2,1)), "")</f>
        <v/>
      </c>
      <c r="AJ901" s="10" t="str">
        <f t="shared" si="71"/>
        <v/>
      </c>
      <c r="AK901" s="10" t="str">
        <f t="shared" si="73"/>
        <v/>
      </c>
      <c r="AL901" s="10" t="str">
        <f t="shared" si="74"/>
        <v/>
      </c>
    </row>
    <row r="902" spans="4:38">
      <c r="D902" s="12"/>
      <c r="E902" s="12"/>
      <c r="F902" s="12"/>
      <c r="L902" s="12"/>
      <c r="Z902" s="12"/>
      <c r="AG902" s="10" t="str">
        <f t="shared" si="72"/>
        <v/>
      </c>
      <c r="AH902" s="10" t="str">
        <f t="shared" si="70"/>
        <v/>
      </c>
      <c r="AI902" s="10" t="str">
        <f>IF(A902&lt;&gt;"",IF(U902="Abu Dhabi", VLOOKUP('Active List'!AG902,Parameters!$B$3:$C$6,2,1), VLOOKUP('Active List'!AG902,Parameters!$B$8:$C$15,2,1)), "")</f>
        <v/>
      </c>
      <c r="AJ902" s="10" t="str">
        <f t="shared" si="71"/>
        <v/>
      </c>
      <c r="AK902" s="10" t="str">
        <f t="shared" si="73"/>
        <v/>
      </c>
      <c r="AL902" s="10" t="str">
        <f t="shared" si="74"/>
        <v/>
      </c>
    </row>
    <row r="903" spans="4:38">
      <c r="D903" s="12"/>
      <c r="E903" s="12"/>
      <c r="F903" s="12"/>
      <c r="L903" s="12"/>
      <c r="Z903" s="12"/>
      <c r="AG903" s="10" t="str">
        <f t="shared" si="72"/>
        <v/>
      </c>
      <c r="AH903" s="10" t="str">
        <f t="shared" si="70"/>
        <v/>
      </c>
      <c r="AI903" s="10" t="str">
        <f>IF(A903&lt;&gt;"",IF(U903="Abu Dhabi", VLOOKUP('Active List'!AG903,Parameters!$B$3:$C$6,2,1), VLOOKUP('Active List'!AG903,Parameters!$B$8:$C$15,2,1)), "")</f>
        <v/>
      </c>
      <c r="AJ903" s="10" t="str">
        <f t="shared" si="71"/>
        <v/>
      </c>
      <c r="AK903" s="10" t="str">
        <f t="shared" si="73"/>
        <v/>
      </c>
      <c r="AL903" s="10" t="str">
        <f t="shared" si="74"/>
        <v/>
      </c>
    </row>
    <row r="904" spans="4:38">
      <c r="D904" s="12"/>
      <c r="E904" s="12"/>
      <c r="F904" s="12"/>
      <c r="L904" s="12"/>
      <c r="Z904" s="12"/>
      <c r="AG904" s="10" t="str">
        <f t="shared" si="72"/>
        <v/>
      </c>
      <c r="AH904" s="10" t="str">
        <f t="shared" si="70"/>
        <v/>
      </c>
      <c r="AI904" s="10" t="str">
        <f>IF(A904&lt;&gt;"",IF(U904="Abu Dhabi", VLOOKUP('Active List'!AG904,Parameters!$B$3:$C$6,2,1), VLOOKUP('Active List'!AG904,Parameters!$B$8:$C$15,2,1)), "")</f>
        <v/>
      </c>
      <c r="AJ904" s="10" t="str">
        <f t="shared" si="71"/>
        <v/>
      </c>
      <c r="AK904" s="10" t="str">
        <f t="shared" si="73"/>
        <v/>
      </c>
      <c r="AL904" s="10" t="str">
        <f t="shared" si="74"/>
        <v/>
      </c>
    </row>
    <row r="905" spans="4:38">
      <c r="D905" s="12"/>
      <c r="E905" s="12"/>
      <c r="F905" s="12"/>
      <c r="L905" s="12"/>
      <c r="Z905" s="12"/>
      <c r="AG905" s="10" t="str">
        <f t="shared" si="72"/>
        <v/>
      </c>
      <c r="AH905" s="10" t="str">
        <f t="shared" si="70"/>
        <v/>
      </c>
      <c r="AI905" s="10" t="str">
        <f>IF(A905&lt;&gt;"",IF(U905="Abu Dhabi", VLOOKUP('Active List'!AG905,Parameters!$B$3:$C$6,2,1), VLOOKUP('Active List'!AG905,Parameters!$B$8:$C$15,2,1)), "")</f>
        <v/>
      </c>
      <c r="AJ905" s="10" t="str">
        <f t="shared" si="71"/>
        <v/>
      </c>
      <c r="AK905" s="10" t="str">
        <f t="shared" si="73"/>
        <v/>
      </c>
      <c r="AL905" s="10" t="str">
        <f t="shared" si="74"/>
        <v/>
      </c>
    </row>
    <row r="906" spans="4:38">
      <c r="D906" s="12"/>
      <c r="E906" s="12"/>
      <c r="F906" s="12"/>
      <c r="L906" s="12"/>
      <c r="Z906" s="12"/>
      <c r="AG906" s="10" t="str">
        <f t="shared" si="72"/>
        <v/>
      </c>
      <c r="AH906" s="10" t="str">
        <f t="shared" si="70"/>
        <v/>
      </c>
      <c r="AI906" s="10" t="str">
        <f>IF(A906&lt;&gt;"",IF(U906="Abu Dhabi", VLOOKUP('Active List'!AG906,Parameters!$B$3:$C$6,2,1), VLOOKUP('Active List'!AG906,Parameters!$B$8:$C$15,2,1)), "")</f>
        <v/>
      </c>
      <c r="AJ906" s="10" t="str">
        <f t="shared" si="71"/>
        <v/>
      </c>
      <c r="AK906" s="10" t="str">
        <f t="shared" si="73"/>
        <v/>
      </c>
      <c r="AL906" s="10" t="str">
        <f t="shared" si="74"/>
        <v/>
      </c>
    </row>
    <row r="907" spans="4:38">
      <c r="D907" s="12"/>
      <c r="E907" s="12"/>
      <c r="F907" s="12"/>
      <c r="L907" s="12"/>
      <c r="Z907" s="12"/>
      <c r="AG907" s="10" t="str">
        <f t="shared" si="72"/>
        <v/>
      </c>
      <c r="AH907" s="10" t="str">
        <f t="shared" si="70"/>
        <v/>
      </c>
      <c r="AI907" s="10" t="str">
        <f>IF(A907&lt;&gt;"",IF(U907="Abu Dhabi", VLOOKUP('Active List'!AG907,Parameters!$B$3:$C$6,2,1), VLOOKUP('Active List'!AG907,Parameters!$B$8:$C$15,2,1)), "")</f>
        <v/>
      </c>
      <c r="AJ907" s="10" t="str">
        <f t="shared" si="71"/>
        <v/>
      </c>
      <c r="AK907" s="10" t="str">
        <f t="shared" si="73"/>
        <v/>
      </c>
      <c r="AL907" s="10" t="str">
        <f t="shared" si="74"/>
        <v/>
      </c>
    </row>
    <row r="908" spans="4:38">
      <c r="D908" s="12"/>
      <c r="E908" s="12"/>
      <c r="F908" s="12"/>
      <c r="L908" s="12"/>
      <c r="Z908" s="12"/>
      <c r="AG908" s="10" t="str">
        <f t="shared" si="72"/>
        <v/>
      </c>
      <c r="AH908" s="10" t="str">
        <f t="shared" si="70"/>
        <v/>
      </c>
      <c r="AI908" s="10" t="str">
        <f>IF(A908&lt;&gt;"",IF(U908="Abu Dhabi", VLOOKUP('Active List'!AG908,Parameters!$B$3:$C$6,2,1), VLOOKUP('Active List'!AG908,Parameters!$B$8:$C$15,2,1)), "")</f>
        <v/>
      </c>
      <c r="AJ908" s="10" t="str">
        <f t="shared" si="71"/>
        <v/>
      </c>
      <c r="AK908" s="10" t="str">
        <f t="shared" si="73"/>
        <v/>
      </c>
      <c r="AL908" s="10" t="str">
        <f t="shared" si="74"/>
        <v/>
      </c>
    </row>
    <row r="909" spans="4:38">
      <c r="D909" s="12"/>
      <c r="E909" s="12"/>
      <c r="F909" s="12"/>
      <c r="L909" s="12"/>
      <c r="Z909" s="12"/>
      <c r="AG909" s="10" t="str">
        <f t="shared" si="72"/>
        <v/>
      </c>
      <c r="AH909" s="10" t="str">
        <f t="shared" si="70"/>
        <v/>
      </c>
      <c r="AI909" s="10" t="str">
        <f>IF(A909&lt;&gt;"",IF(U909="Abu Dhabi", VLOOKUP('Active List'!AG909,Parameters!$B$3:$C$6,2,1), VLOOKUP('Active List'!AG909,Parameters!$B$8:$C$15,2,1)), "")</f>
        <v/>
      </c>
      <c r="AJ909" s="10" t="str">
        <f t="shared" si="71"/>
        <v/>
      </c>
      <c r="AK909" s="10" t="str">
        <f t="shared" si="73"/>
        <v/>
      </c>
      <c r="AL909" s="10" t="str">
        <f t="shared" si="74"/>
        <v/>
      </c>
    </row>
    <row r="910" spans="4:38">
      <c r="D910" s="12"/>
      <c r="E910" s="12"/>
      <c r="F910" s="12"/>
      <c r="L910" s="12"/>
      <c r="Z910" s="12"/>
      <c r="AG910" s="10" t="str">
        <f t="shared" si="72"/>
        <v/>
      </c>
      <c r="AH910" s="10" t="str">
        <f t="shared" si="70"/>
        <v/>
      </c>
      <c r="AI910" s="10" t="str">
        <f>IF(A910&lt;&gt;"",IF(U910="Abu Dhabi", VLOOKUP('Active List'!AG910,Parameters!$B$3:$C$6,2,1), VLOOKUP('Active List'!AG910,Parameters!$B$8:$C$15,2,1)), "")</f>
        <v/>
      </c>
      <c r="AJ910" s="10" t="str">
        <f t="shared" si="71"/>
        <v/>
      </c>
      <c r="AK910" s="10" t="str">
        <f t="shared" si="73"/>
        <v/>
      </c>
      <c r="AL910" s="10" t="str">
        <f t="shared" si="74"/>
        <v/>
      </c>
    </row>
    <row r="911" spans="4:38">
      <c r="D911" s="12"/>
      <c r="E911" s="12"/>
      <c r="F911" s="12"/>
      <c r="L911" s="12"/>
      <c r="Z911" s="12"/>
      <c r="AG911" s="10" t="str">
        <f t="shared" si="72"/>
        <v/>
      </c>
      <c r="AH911" s="10" t="str">
        <f t="shared" si="70"/>
        <v/>
      </c>
      <c r="AI911" s="10" t="str">
        <f>IF(A911&lt;&gt;"",IF(U911="Abu Dhabi", VLOOKUP('Active List'!AG911,Parameters!$B$3:$C$6,2,1), VLOOKUP('Active List'!AG911,Parameters!$B$8:$C$15,2,1)), "")</f>
        <v/>
      </c>
      <c r="AJ911" s="10" t="str">
        <f t="shared" si="71"/>
        <v/>
      </c>
      <c r="AK911" s="10" t="str">
        <f t="shared" si="73"/>
        <v/>
      </c>
      <c r="AL911" s="10" t="str">
        <f t="shared" si="74"/>
        <v/>
      </c>
    </row>
    <row r="912" spans="4:38">
      <c r="D912" s="12"/>
      <c r="E912" s="12"/>
      <c r="F912" s="12"/>
      <c r="L912" s="12"/>
      <c r="Z912" s="12"/>
      <c r="AG912" s="10" t="str">
        <f t="shared" si="72"/>
        <v/>
      </c>
      <c r="AH912" s="10" t="str">
        <f t="shared" si="70"/>
        <v/>
      </c>
      <c r="AI912" s="10" t="str">
        <f>IF(A912&lt;&gt;"",IF(U912="Abu Dhabi", VLOOKUP('Active List'!AG912,Parameters!$B$3:$C$6,2,1), VLOOKUP('Active List'!AG912,Parameters!$B$8:$C$15,2,1)), "")</f>
        <v/>
      </c>
      <c r="AJ912" s="10" t="str">
        <f t="shared" si="71"/>
        <v/>
      </c>
      <c r="AK912" s="10" t="str">
        <f t="shared" si="73"/>
        <v/>
      </c>
      <c r="AL912" s="10" t="str">
        <f t="shared" si="74"/>
        <v/>
      </c>
    </row>
    <row r="913" spans="4:38">
      <c r="D913" s="12"/>
      <c r="E913" s="12"/>
      <c r="F913" s="12"/>
      <c r="L913" s="12"/>
      <c r="Z913" s="12"/>
      <c r="AG913" s="10" t="str">
        <f t="shared" si="72"/>
        <v/>
      </c>
      <c r="AH913" s="10" t="str">
        <f t="shared" si="70"/>
        <v/>
      </c>
      <c r="AI913" s="10" t="str">
        <f>IF(A913&lt;&gt;"",IF(U913="Abu Dhabi", VLOOKUP('Active List'!AG913,Parameters!$B$3:$C$6,2,1), VLOOKUP('Active List'!AG913,Parameters!$B$8:$C$15,2,1)), "")</f>
        <v/>
      </c>
      <c r="AJ913" s="10" t="str">
        <f t="shared" si="71"/>
        <v/>
      </c>
      <c r="AK913" s="10" t="str">
        <f t="shared" si="73"/>
        <v/>
      </c>
      <c r="AL913" s="10" t="str">
        <f t="shared" si="74"/>
        <v/>
      </c>
    </row>
    <row r="914" spans="4:38">
      <c r="D914" s="12"/>
      <c r="E914" s="12"/>
      <c r="F914" s="12"/>
      <c r="L914" s="12"/>
      <c r="Z914" s="12"/>
      <c r="AG914" s="10" t="str">
        <f t="shared" si="72"/>
        <v/>
      </c>
      <c r="AH914" s="10" t="str">
        <f t="shared" si="70"/>
        <v/>
      </c>
      <c r="AI914" s="10" t="str">
        <f>IF(A914&lt;&gt;"",IF(U914="Abu Dhabi", VLOOKUP('Active List'!AG914,Parameters!$B$3:$C$6,2,1), VLOOKUP('Active List'!AG914,Parameters!$B$8:$C$15,2,1)), "")</f>
        <v/>
      </c>
      <c r="AJ914" s="10" t="str">
        <f t="shared" si="71"/>
        <v/>
      </c>
      <c r="AK914" s="10" t="str">
        <f t="shared" si="73"/>
        <v/>
      </c>
      <c r="AL914" s="10" t="str">
        <f t="shared" si="74"/>
        <v/>
      </c>
    </row>
    <row r="915" spans="4:38">
      <c r="D915" s="12"/>
      <c r="E915" s="12"/>
      <c r="F915" s="12"/>
      <c r="L915" s="12"/>
      <c r="Z915" s="12"/>
      <c r="AG915" s="10" t="str">
        <f t="shared" si="72"/>
        <v/>
      </c>
      <c r="AH915" s="10" t="str">
        <f t="shared" si="70"/>
        <v/>
      </c>
      <c r="AI915" s="10" t="str">
        <f>IF(A915&lt;&gt;"",IF(U915="Abu Dhabi", VLOOKUP('Active List'!AG915,Parameters!$B$3:$C$6,2,1), VLOOKUP('Active List'!AG915,Parameters!$B$8:$C$15,2,1)), "")</f>
        <v/>
      </c>
      <c r="AJ915" s="10" t="str">
        <f t="shared" si="71"/>
        <v/>
      </c>
      <c r="AK915" s="10" t="str">
        <f t="shared" si="73"/>
        <v/>
      </c>
      <c r="AL915" s="10" t="str">
        <f t="shared" si="74"/>
        <v/>
      </c>
    </row>
    <row r="916" spans="4:38">
      <c r="D916" s="12"/>
      <c r="E916" s="12"/>
      <c r="F916" s="12"/>
      <c r="L916" s="12"/>
      <c r="Z916" s="12"/>
      <c r="AG916" s="10" t="str">
        <f t="shared" si="72"/>
        <v/>
      </c>
      <c r="AH916" s="10" t="str">
        <f t="shared" si="70"/>
        <v/>
      </c>
      <c r="AI916" s="10" t="str">
        <f>IF(A916&lt;&gt;"",IF(U916="Abu Dhabi", VLOOKUP('Active List'!AG916,Parameters!$B$3:$C$6,2,1), VLOOKUP('Active List'!AG916,Parameters!$B$8:$C$15,2,1)), "")</f>
        <v/>
      </c>
      <c r="AJ916" s="10" t="str">
        <f t="shared" si="71"/>
        <v/>
      </c>
      <c r="AK916" s="10" t="str">
        <f t="shared" si="73"/>
        <v/>
      </c>
      <c r="AL916" s="10" t="str">
        <f t="shared" si="74"/>
        <v/>
      </c>
    </row>
    <row r="917" spans="4:38">
      <c r="D917" s="12"/>
      <c r="E917" s="12"/>
      <c r="F917" s="12"/>
      <c r="L917" s="12"/>
      <c r="Z917" s="12"/>
      <c r="AG917" s="10" t="str">
        <f t="shared" si="72"/>
        <v/>
      </c>
      <c r="AH917" s="10" t="str">
        <f t="shared" si="70"/>
        <v/>
      </c>
      <c r="AI917" s="10" t="str">
        <f>IF(A917&lt;&gt;"",IF(U917="Abu Dhabi", VLOOKUP('Active List'!AG917,Parameters!$B$3:$C$6,2,1), VLOOKUP('Active List'!AG917,Parameters!$B$8:$C$15,2,1)), "")</f>
        <v/>
      </c>
      <c r="AJ917" s="10" t="str">
        <f t="shared" si="71"/>
        <v/>
      </c>
      <c r="AK917" s="10" t="str">
        <f t="shared" si="73"/>
        <v/>
      </c>
      <c r="AL917" s="10" t="str">
        <f t="shared" si="74"/>
        <v/>
      </c>
    </row>
    <row r="918" spans="4:38">
      <c r="D918" s="12"/>
      <c r="E918" s="12"/>
      <c r="F918" s="12"/>
      <c r="L918" s="12"/>
      <c r="Z918" s="12"/>
      <c r="AG918" s="10" t="str">
        <f t="shared" si="72"/>
        <v/>
      </c>
      <c r="AH918" s="10" t="str">
        <f t="shared" si="70"/>
        <v/>
      </c>
      <c r="AI918" s="10" t="str">
        <f>IF(A918&lt;&gt;"",IF(U918="Abu Dhabi", VLOOKUP('Active List'!AG918,Parameters!$B$3:$C$6,2,1), VLOOKUP('Active List'!AG918,Parameters!$B$8:$C$15,2,1)), "")</f>
        <v/>
      </c>
      <c r="AJ918" s="10" t="str">
        <f t="shared" si="71"/>
        <v/>
      </c>
      <c r="AK918" s="10" t="str">
        <f t="shared" si="73"/>
        <v/>
      </c>
      <c r="AL918" s="10" t="str">
        <f t="shared" si="74"/>
        <v/>
      </c>
    </row>
    <row r="919" spans="4:38">
      <c r="D919" s="12"/>
      <c r="E919" s="12"/>
      <c r="F919" s="12"/>
      <c r="L919" s="12"/>
      <c r="Z919" s="12"/>
      <c r="AG919" s="10" t="str">
        <f t="shared" si="72"/>
        <v/>
      </c>
      <c r="AH919" s="10" t="str">
        <f t="shared" si="70"/>
        <v/>
      </c>
      <c r="AI919" s="10" t="str">
        <f>IF(A919&lt;&gt;"",IF(U919="Abu Dhabi", VLOOKUP('Active List'!AG919,Parameters!$B$3:$C$6,2,1), VLOOKUP('Active List'!AG919,Parameters!$B$8:$C$15,2,1)), "")</f>
        <v/>
      </c>
      <c r="AJ919" s="10" t="str">
        <f t="shared" si="71"/>
        <v/>
      </c>
      <c r="AK919" s="10" t="str">
        <f t="shared" si="73"/>
        <v/>
      </c>
      <c r="AL919" s="10" t="str">
        <f t="shared" si="74"/>
        <v/>
      </c>
    </row>
    <row r="920" spans="4:38">
      <c r="D920" s="12"/>
      <c r="E920" s="12"/>
      <c r="F920" s="12"/>
      <c r="L920" s="12"/>
      <c r="Z920" s="12"/>
      <c r="AG920" s="10" t="str">
        <f t="shared" si="72"/>
        <v/>
      </c>
      <c r="AH920" s="10" t="str">
        <f t="shared" si="70"/>
        <v/>
      </c>
      <c r="AI920" s="10" t="str">
        <f>IF(A920&lt;&gt;"",IF(U920="Abu Dhabi", VLOOKUP('Active List'!AG920,Parameters!$B$3:$C$6,2,1), VLOOKUP('Active List'!AG920,Parameters!$B$8:$C$15,2,1)), "")</f>
        <v/>
      </c>
      <c r="AJ920" s="10" t="str">
        <f t="shared" si="71"/>
        <v/>
      </c>
      <c r="AK920" s="10" t="str">
        <f t="shared" si="73"/>
        <v/>
      </c>
      <c r="AL920" s="10" t="str">
        <f t="shared" si="74"/>
        <v/>
      </c>
    </row>
    <row r="921" spans="4:38">
      <c r="D921" s="12"/>
      <c r="E921" s="12"/>
      <c r="F921" s="12"/>
      <c r="L921" s="12"/>
      <c r="Z921" s="12"/>
      <c r="AG921" s="10" t="str">
        <f t="shared" si="72"/>
        <v/>
      </c>
      <c r="AH921" s="10" t="str">
        <f t="shared" si="70"/>
        <v/>
      </c>
      <c r="AI921" s="10" t="str">
        <f>IF(A921&lt;&gt;"",IF(U921="Abu Dhabi", VLOOKUP('Active List'!AG921,Parameters!$B$3:$C$6,2,1), VLOOKUP('Active List'!AG921,Parameters!$B$8:$C$15,2,1)), "")</f>
        <v/>
      </c>
      <c r="AJ921" s="10" t="str">
        <f t="shared" si="71"/>
        <v/>
      </c>
      <c r="AK921" s="10" t="str">
        <f t="shared" si="73"/>
        <v/>
      </c>
      <c r="AL921" s="10" t="str">
        <f t="shared" si="74"/>
        <v/>
      </c>
    </row>
    <row r="922" spans="4:38">
      <c r="D922" s="12"/>
      <c r="E922" s="12"/>
      <c r="F922" s="12"/>
      <c r="L922" s="12"/>
      <c r="Z922" s="12"/>
      <c r="AG922" s="10" t="str">
        <f t="shared" si="72"/>
        <v/>
      </c>
      <c r="AH922" s="10" t="str">
        <f t="shared" si="70"/>
        <v/>
      </c>
      <c r="AI922" s="10" t="str">
        <f>IF(A922&lt;&gt;"",IF(U922="Abu Dhabi", VLOOKUP('Active List'!AG922,Parameters!$B$3:$C$6,2,1), VLOOKUP('Active List'!AG922,Parameters!$B$8:$C$15,2,1)), "")</f>
        <v/>
      </c>
      <c r="AJ922" s="10" t="str">
        <f t="shared" si="71"/>
        <v/>
      </c>
      <c r="AK922" s="10" t="str">
        <f t="shared" si="73"/>
        <v/>
      </c>
      <c r="AL922" s="10" t="str">
        <f t="shared" si="74"/>
        <v/>
      </c>
    </row>
    <row r="923" spans="4:38">
      <c r="D923" s="12"/>
      <c r="E923" s="12"/>
      <c r="F923" s="12"/>
      <c r="L923" s="12"/>
      <c r="Z923" s="12"/>
      <c r="AG923" s="10" t="str">
        <f t="shared" si="72"/>
        <v/>
      </c>
      <c r="AH923" s="10" t="str">
        <f t="shared" si="70"/>
        <v/>
      </c>
      <c r="AI923" s="10" t="str">
        <f>IF(A923&lt;&gt;"",IF(U923="Abu Dhabi", VLOOKUP('Active List'!AG923,Parameters!$B$3:$C$6,2,1), VLOOKUP('Active List'!AG923,Parameters!$B$8:$C$15,2,1)), "")</f>
        <v/>
      </c>
      <c r="AJ923" s="10" t="str">
        <f t="shared" si="71"/>
        <v/>
      </c>
      <c r="AK923" s="10" t="str">
        <f t="shared" si="73"/>
        <v/>
      </c>
      <c r="AL923" s="10" t="str">
        <f t="shared" si="74"/>
        <v/>
      </c>
    </row>
    <row r="924" spans="4:38">
      <c r="D924" s="12"/>
      <c r="E924" s="12"/>
      <c r="F924" s="12"/>
      <c r="L924" s="12"/>
      <c r="Z924" s="12"/>
      <c r="AG924" s="10" t="str">
        <f t="shared" si="72"/>
        <v/>
      </c>
      <c r="AH924" s="10" t="str">
        <f t="shared" si="70"/>
        <v/>
      </c>
      <c r="AI924" s="10" t="str">
        <f>IF(A924&lt;&gt;"",IF(U924="Abu Dhabi", VLOOKUP('Active List'!AG924,Parameters!$B$3:$C$6,2,1), VLOOKUP('Active List'!AG924,Parameters!$B$8:$C$15,2,1)), "")</f>
        <v/>
      </c>
      <c r="AJ924" s="10" t="str">
        <f t="shared" si="71"/>
        <v/>
      </c>
      <c r="AK924" s="10" t="str">
        <f t="shared" si="73"/>
        <v/>
      </c>
      <c r="AL924" s="10" t="str">
        <f t="shared" si="74"/>
        <v/>
      </c>
    </row>
    <row r="925" spans="4:38">
      <c r="D925" s="12"/>
      <c r="E925" s="12"/>
      <c r="F925" s="12"/>
      <c r="L925" s="12"/>
      <c r="Z925" s="12"/>
      <c r="AG925" s="10" t="str">
        <f t="shared" si="72"/>
        <v/>
      </c>
      <c r="AH925" s="10" t="str">
        <f t="shared" si="70"/>
        <v/>
      </c>
      <c r="AI925" s="10" t="str">
        <f>IF(A925&lt;&gt;"",IF(U925="Abu Dhabi", VLOOKUP('Active List'!AG925,Parameters!$B$3:$C$6,2,1), VLOOKUP('Active List'!AG925,Parameters!$B$8:$C$15,2,1)), "")</f>
        <v/>
      </c>
      <c r="AJ925" s="10" t="str">
        <f t="shared" si="71"/>
        <v/>
      </c>
      <c r="AK925" s="10" t="str">
        <f t="shared" si="73"/>
        <v/>
      </c>
      <c r="AL925" s="10" t="str">
        <f t="shared" si="74"/>
        <v/>
      </c>
    </row>
    <row r="926" spans="4:38">
      <c r="D926" s="12"/>
      <c r="E926" s="12"/>
      <c r="F926" s="12"/>
      <c r="L926" s="12"/>
      <c r="Z926" s="12"/>
      <c r="AG926" s="10" t="str">
        <f t="shared" si="72"/>
        <v/>
      </c>
      <c r="AH926" s="10" t="str">
        <f t="shared" si="70"/>
        <v/>
      </c>
      <c r="AI926" s="10" t="str">
        <f>IF(A926&lt;&gt;"",IF(U926="Abu Dhabi", VLOOKUP('Active List'!AG926,Parameters!$B$3:$C$6,2,1), VLOOKUP('Active List'!AG926,Parameters!$B$8:$C$15,2,1)), "")</f>
        <v/>
      </c>
      <c r="AJ926" s="10" t="str">
        <f t="shared" si="71"/>
        <v/>
      </c>
      <c r="AK926" s="10" t="str">
        <f t="shared" si="73"/>
        <v/>
      </c>
      <c r="AL926" s="10" t="str">
        <f t="shared" si="74"/>
        <v/>
      </c>
    </row>
    <row r="927" spans="4:38">
      <c r="D927" s="12"/>
      <c r="E927" s="12"/>
      <c r="F927" s="12"/>
      <c r="L927" s="12"/>
      <c r="Z927" s="12"/>
      <c r="AG927" s="10" t="str">
        <f t="shared" si="72"/>
        <v/>
      </c>
      <c r="AH927" s="10" t="str">
        <f t="shared" si="70"/>
        <v/>
      </c>
      <c r="AI927" s="10" t="str">
        <f>IF(A927&lt;&gt;"",IF(U927="Abu Dhabi", VLOOKUP('Active List'!AG927,Parameters!$B$3:$C$6,2,1), VLOOKUP('Active List'!AG927,Parameters!$B$8:$C$15,2,1)), "")</f>
        <v/>
      </c>
      <c r="AJ927" s="10" t="str">
        <f t="shared" si="71"/>
        <v/>
      </c>
      <c r="AK927" s="10" t="str">
        <f t="shared" si="73"/>
        <v/>
      </c>
      <c r="AL927" s="10" t="str">
        <f t="shared" si="74"/>
        <v/>
      </c>
    </row>
    <row r="928" spans="4:38">
      <c r="D928" s="12"/>
      <c r="E928" s="12"/>
      <c r="F928" s="12"/>
      <c r="L928" s="12"/>
      <c r="Z928" s="12"/>
      <c r="AG928" s="10" t="str">
        <f t="shared" si="72"/>
        <v/>
      </c>
      <c r="AH928" s="10" t="str">
        <f t="shared" si="70"/>
        <v/>
      </c>
      <c r="AI928" s="10" t="str">
        <f>IF(A928&lt;&gt;"",IF(U928="Abu Dhabi", VLOOKUP('Active List'!AG928,Parameters!$B$3:$C$6,2,1), VLOOKUP('Active List'!AG928,Parameters!$B$8:$C$15,2,1)), "")</f>
        <v/>
      </c>
      <c r="AJ928" s="10" t="str">
        <f t="shared" si="71"/>
        <v/>
      </c>
      <c r="AK928" s="10" t="str">
        <f t="shared" si="73"/>
        <v/>
      </c>
      <c r="AL928" s="10" t="str">
        <f t="shared" si="74"/>
        <v/>
      </c>
    </row>
    <row r="929" spans="4:38">
      <c r="D929" s="12"/>
      <c r="E929" s="12"/>
      <c r="F929" s="12"/>
      <c r="L929" s="12"/>
      <c r="Z929" s="12"/>
      <c r="AG929" s="10" t="str">
        <f t="shared" si="72"/>
        <v/>
      </c>
      <c r="AH929" s="10" t="str">
        <f t="shared" si="70"/>
        <v/>
      </c>
      <c r="AI929" s="10" t="str">
        <f>IF(A929&lt;&gt;"",IF(U929="Abu Dhabi", VLOOKUP('Active List'!AG929,Parameters!$B$3:$C$6,2,1), VLOOKUP('Active List'!AG929,Parameters!$B$8:$C$15,2,1)), "")</f>
        <v/>
      </c>
      <c r="AJ929" s="10" t="str">
        <f t="shared" si="71"/>
        <v/>
      </c>
      <c r="AK929" s="10" t="str">
        <f t="shared" si="73"/>
        <v/>
      </c>
      <c r="AL929" s="10" t="str">
        <f t="shared" si="74"/>
        <v/>
      </c>
    </row>
    <row r="930" spans="4:38">
      <c r="D930" s="12"/>
      <c r="E930" s="12"/>
      <c r="F930" s="12"/>
      <c r="L930" s="12"/>
      <c r="Z930" s="12"/>
      <c r="AG930" s="10" t="str">
        <f t="shared" si="72"/>
        <v/>
      </c>
      <c r="AH930" s="10" t="str">
        <f t="shared" si="70"/>
        <v/>
      </c>
      <c r="AI930" s="10" t="str">
        <f>IF(A930&lt;&gt;"",IF(U930="Abu Dhabi", VLOOKUP('Active List'!AG930,Parameters!$B$3:$C$6,2,1), VLOOKUP('Active List'!AG930,Parameters!$B$8:$C$15,2,1)), "")</f>
        <v/>
      </c>
      <c r="AJ930" s="10" t="str">
        <f t="shared" si="71"/>
        <v/>
      </c>
      <c r="AK930" s="10" t="str">
        <f t="shared" si="73"/>
        <v/>
      </c>
      <c r="AL930" s="10" t="str">
        <f t="shared" si="74"/>
        <v/>
      </c>
    </row>
    <row r="931" spans="4:38">
      <c r="D931" s="12"/>
      <c r="E931" s="12"/>
      <c r="F931" s="12"/>
      <c r="L931" s="12"/>
      <c r="Z931" s="12"/>
      <c r="AG931" s="10" t="str">
        <f t="shared" si="72"/>
        <v/>
      </c>
      <c r="AH931" s="10" t="str">
        <f t="shared" si="70"/>
        <v/>
      </c>
      <c r="AI931" s="10" t="str">
        <f>IF(A931&lt;&gt;"",IF(U931="Abu Dhabi", VLOOKUP('Active List'!AG931,Parameters!$B$3:$C$6,2,1), VLOOKUP('Active List'!AG931,Parameters!$B$8:$C$15,2,1)), "")</f>
        <v/>
      </c>
      <c r="AJ931" s="10" t="str">
        <f t="shared" si="71"/>
        <v/>
      </c>
      <c r="AK931" s="10" t="str">
        <f t="shared" si="73"/>
        <v/>
      </c>
      <c r="AL931" s="10" t="str">
        <f t="shared" si="74"/>
        <v/>
      </c>
    </row>
    <row r="932" spans="4:38">
      <c r="D932" s="12"/>
      <c r="E932" s="12"/>
      <c r="F932" s="12"/>
      <c r="L932" s="12"/>
      <c r="Z932" s="12"/>
      <c r="AG932" s="10" t="str">
        <f t="shared" si="72"/>
        <v/>
      </c>
      <c r="AH932" s="10" t="str">
        <f t="shared" si="70"/>
        <v/>
      </c>
      <c r="AI932" s="10" t="str">
        <f>IF(A932&lt;&gt;"",IF(U932="Abu Dhabi", VLOOKUP('Active List'!AG932,Parameters!$B$3:$C$6,2,1), VLOOKUP('Active List'!AG932,Parameters!$B$8:$C$15,2,1)), "")</f>
        <v/>
      </c>
      <c r="AJ932" s="10" t="str">
        <f t="shared" si="71"/>
        <v/>
      </c>
      <c r="AK932" s="10" t="str">
        <f t="shared" si="73"/>
        <v/>
      </c>
      <c r="AL932" s="10" t="str">
        <f t="shared" si="74"/>
        <v/>
      </c>
    </row>
    <row r="933" spans="4:38">
      <c r="D933" s="12"/>
      <c r="E933" s="12"/>
      <c r="F933" s="12"/>
      <c r="L933" s="12"/>
      <c r="Z933" s="12"/>
      <c r="AG933" s="10" t="str">
        <f t="shared" si="72"/>
        <v/>
      </c>
      <c r="AH933" s="10" t="str">
        <f t="shared" si="70"/>
        <v/>
      </c>
      <c r="AI933" s="10" t="str">
        <f>IF(A933&lt;&gt;"",IF(U933="Abu Dhabi", VLOOKUP('Active List'!AG933,Parameters!$B$3:$C$6,2,1), VLOOKUP('Active List'!AG933,Parameters!$B$8:$C$15,2,1)), "")</f>
        <v/>
      </c>
      <c r="AJ933" s="10" t="str">
        <f t="shared" si="71"/>
        <v/>
      </c>
      <c r="AK933" s="10" t="str">
        <f t="shared" si="73"/>
        <v/>
      </c>
      <c r="AL933" s="10" t="str">
        <f t="shared" si="74"/>
        <v/>
      </c>
    </row>
    <row r="934" spans="4:38">
      <c r="D934" s="12"/>
      <c r="E934" s="12"/>
      <c r="F934" s="12"/>
      <c r="L934" s="12"/>
      <c r="Z934" s="12"/>
      <c r="AG934" s="10" t="str">
        <f t="shared" si="72"/>
        <v/>
      </c>
      <c r="AH934" s="10" t="str">
        <f t="shared" si="70"/>
        <v/>
      </c>
      <c r="AI934" s="10" t="str">
        <f>IF(A934&lt;&gt;"",IF(U934="Abu Dhabi", VLOOKUP('Active List'!AG934,Parameters!$B$3:$C$6,2,1), VLOOKUP('Active List'!AG934,Parameters!$B$8:$C$15,2,1)), "")</f>
        <v/>
      </c>
      <c r="AJ934" s="10" t="str">
        <f t="shared" si="71"/>
        <v/>
      </c>
      <c r="AK934" s="10" t="str">
        <f t="shared" si="73"/>
        <v/>
      </c>
      <c r="AL934" s="10" t="str">
        <f t="shared" si="74"/>
        <v/>
      </c>
    </row>
    <row r="935" spans="4:38">
      <c r="D935" s="12"/>
      <c r="E935" s="12"/>
      <c r="F935" s="12"/>
      <c r="L935" s="12"/>
      <c r="Z935" s="12"/>
      <c r="AG935" s="10" t="str">
        <f t="shared" si="72"/>
        <v/>
      </c>
      <c r="AH935" s="10" t="str">
        <f t="shared" si="70"/>
        <v/>
      </c>
      <c r="AI935" s="10" t="str">
        <f>IF(A935&lt;&gt;"",IF(U935="Abu Dhabi", VLOOKUP('Active List'!AG935,Parameters!$B$3:$C$6,2,1), VLOOKUP('Active List'!AG935,Parameters!$B$8:$C$15,2,1)), "")</f>
        <v/>
      </c>
      <c r="AJ935" s="10" t="str">
        <f t="shared" si="71"/>
        <v/>
      </c>
      <c r="AK935" s="10" t="str">
        <f t="shared" si="73"/>
        <v/>
      </c>
      <c r="AL935" s="10" t="str">
        <f t="shared" si="74"/>
        <v/>
      </c>
    </row>
    <row r="936" spans="4:38">
      <c r="D936" s="12"/>
      <c r="E936" s="12"/>
      <c r="F936" s="12"/>
      <c r="L936" s="12"/>
      <c r="Z936" s="12"/>
      <c r="AG936" s="10" t="str">
        <f t="shared" si="72"/>
        <v/>
      </c>
      <c r="AH936" s="10" t="str">
        <f t="shared" si="70"/>
        <v/>
      </c>
      <c r="AI936" s="10" t="str">
        <f>IF(A936&lt;&gt;"",IF(U936="Abu Dhabi", VLOOKUP('Active List'!AG936,Parameters!$B$3:$C$6,2,1), VLOOKUP('Active List'!AG936,Parameters!$B$8:$C$15,2,1)), "")</f>
        <v/>
      </c>
      <c r="AJ936" s="10" t="str">
        <f t="shared" si="71"/>
        <v/>
      </c>
      <c r="AK936" s="10" t="str">
        <f t="shared" si="73"/>
        <v/>
      </c>
      <c r="AL936" s="10" t="str">
        <f t="shared" si="74"/>
        <v/>
      </c>
    </row>
    <row r="937" spans="4:38">
      <c r="D937" s="12"/>
      <c r="E937" s="12"/>
      <c r="F937" s="12"/>
      <c r="L937" s="12"/>
      <c r="Z937" s="12"/>
      <c r="AG937" s="10" t="str">
        <f t="shared" si="72"/>
        <v/>
      </c>
      <c r="AH937" s="10" t="str">
        <f t="shared" si="70"/>
        <v/>
      </c>
      <c r="AI937" s="10" t="str">
        <f>IF(A937&lt;&gt;"",IF(U937="Abu Dhabi", VLOOKUP('Active List'!AG937,Parameters!$B$3:$C$6,2,1), VLOOKUP('Active List'!AG937,Parameters!$B$8:$C$15,2,1)), "")</f>
        <v/>
      </c>
      <c r="AJ937" s="10" t="str">
        <f t="shared" si="71"/>
        <v/>
      </c>
      <c r="AK937" s="10" t="str">
        <f t="shared" si="73"/>
        <v/>
      </c>
      <c r="AL937" s="10" t="str">
        <f t="shared" si="74"/>
        <v/>
      </c>
    </row>
    <row r="938" spans="4:38">
      <c r="D938" s="12"/>
      <c r="E938" s="12"/>
      <c r="F938" s="12"/>
      <c r="L938" s="12"/>
      <c r="Z938" s="12"/>
      <c r="AG938" s="10" t="str">
        <f t="shared" si="72"/>
        <v/>
      </c>
      <c r="AH938" s="10" t="str">
        <f t="shared" si="70"/>
        <v/>
      </c>
      <c r="AI938" s="10" t="str">
        <f>IF(A938&lt;&gt;"",IF(U938="Abu Dhabi", VLOOKUP('Active List'!AG938,Parameters!$B$3:$C$6,2,1), VLOOKUP('Active List'!AG938,Parameters!$B$8:$C$15,2,1)), "")</f>
        <v/>
      </c>
      <c r="AJ938" s="10" t="str">
        <f t="shared" si="71"/>
        <v/>
      </c>
      <c r="AK938" s="10" t="str">
        <f t="shared" si="73"/>
        <v/>
      </c>
      <c r="AL938" s="10" t="str">
        <f t="shared" si="74"/>
        <v/>
      </c>
    </row>
    <row r="939" spans="4:38">
      <c r="D939" s="12"/>
      <c r="E939" s="12"/>
      <c r="F939" s="12"/>
      <c r="L939" s="12"/>
      <c r="Z939" s="12"/>
      <c r="AG939" s="10" t="str">
        <f t="shared" si="72"/>
        <v/>
      </c>
      <c r="AH939" s="10" t="str">
        <f t="shared" si="70"/>
        <v/>
      </c>
      <c r="AI939" s="10" t="str">
        <f>IF(A939&lt;&gt;"",IF(U939="Abu Dhabi", VLOOKUP('Active List'!AG939,Parameters!$B$3:$C$6,2,1), VLOOKUP('Active List'!AG939,Parameters!$B$8:$C$15,2,1)), "")</f>
        <v/>
      </c>
      <c r="AJ939" s="10" t="str">
        <f t="shared" si="71"/>
        <v/>
      </c>
      <c r="AK939" s="10" t="str">
        <f t="shared" si="73"/>
        <v/>
      </c>
      <c r="AL939" s="10" t="str">
        <f t="shared" si="74"/>
        <v/>
      </c>
    </row>
    <row r="940" spans="4:38">
      <c r="D940" s="12"/>
      <c r="E940" s="12"/>
      <c r="F940" s="12"/>
      <c r="L940" s="12"/>
      <c r="Z940" s="12"/>
      <c r="AG940" s="10" t="str">
        <f t="shared" si="72"/>
        <v/>
      </c>
      <c r="AH940" s="10" t="str">
        <f t="shared" si="70"/>
        <v/>
      </c>
      <c r="AI940" s="10" t="str">
        <f>IF(A940&lt;&gt;"",IF(U940="Abu Dhabi", VLOOKUP('Active List'!AG940,Parameters!$B$3:$C$6,2,1), VLOOKUP('Active List'!AG940,Parameters!$B$8:$C$15,2,1)), "")</f>
        <v/>
      </c>
      <c r="AJ940" s="10" t="str">
        <f t="shared" si="71"/>
        <v/>
      </c>
      <c r="AK940" s="10" t="str">
        <f t="shared" si="73"/>
        <v/>
      </c>
      <c r="AL940" s="10" t="str">
        <f t="shared" si="74"/>
        <v/>
      </c>
    </row>
    <row r="941" spans="4:38">
      <c r="D941" s="12"/>
      <c r="E941" s="12"/>
      <c r="F941" s="12"/>
      <c r="L941" s="12"/>
      <c r="Z941" s="12"/>
      <c r="AG941" s="10" t="str">
        <f t="shared" si="72"/>
        <v/>
      </c>
      <c r="AH941" s="10" t="str">
        <f t="shared" si="70"/>
        <v/>
      </c>
      <c r="AI941" s="10" t="str">
        <f>IF(A941&lt;&gt;"",IF(U941="Abu Dhabi", VLOOKUP('Active List'!AG941,Parameters!$B$3:$C$6,2,1), VLOOKUP('Active List'!AG941,Parameters!$B$8:$C$15,2,1)), "")</f>
        <v/>
      </c>
      <c r="AJ941" s="10" t="str">
        <f t="shared" si="71"/>
        <v/>
      </c>
      <c r="AK941" s="10" t="str">
        <f t="shared" si="73"/>
        <v/>
      </c>
      <c r="AL941" s="10" t="str">
        <f t="shared" si="74"/>
        <v/>
      </c>
    </row>
    <row r="942" spans="4:38">
      <c r="D942" s="12"/>
      <c r="E942" s="12"/>
      <c r="F942" s="12"/>
      <c r="L942" s="12"/>
      <c r="Z942" s="12"/>
      <c r="AG942" s="10" t="str">
        <f t="shared" si="72"/>
        <v/>
      </c>
      <c r="AH942" s="10" t="str">
        <f t="shared" si="70"/>
        <v/>
      </c>
      <c r="AI942" s="10" t="str">
        <f>IF(A942&lt;&gt;"",IF(U942="Abu Dhabi", VLOOKUP('Active List'!AG942,Parameters!$B$3:$C$6,2,1), VLOOKUP('Active List'!AG942,Parameters!$B$8:$C$15,2,1)), "")</f>
        <v/>
      </c>
      <c r="AJ942" s="10" t="str">
        <f t="shared" si="71"/>
        <v/>
      </c>
      <c r="AK942" s="10" t="str">
        <f t="shared" si="73"/>
        <v/>
      </c>
      <c r="AL942" s="10" t="str">
        <f t="shared" si="74"/>
        <v/>
      </c>
    </row>
    <row r="943" spans="4:38">
      <c r="D943" s="12"/>
      <c r="E943" s="12"/>
      <c r="F943" s="12"/>
      <c r="L943" s="12"/>
      <c r="Z943" s="12"/>
      <c r="AG943" s="10" t="str">
        <f t="shared" si="72"/>
        <v/>
      </c>
      <c r="AH943" s="10" t="str">
        <f t="shared" si="70"/>
        <v/>
      </c>
      <c r="AI943" s="10" t="str">
        <f>IF(A943&lt;&gt;"",IF(U943="Abu Dhabi", VLOOKUP('Active List'!AG943,Parameters!$B$3:$C$6,2,1), VLOOKUP('Active List'!AG943,Parameters!$B$8:$C$15,2,1)), "")</f>
        <v/>
      </c>
      <c r="AJ943" s="10" t="str">
        <f t="shared" si="71"/>
        <v/>
      </c>
      <c r="AK943" s="10" t="str">
        <f t="shared" si="73"/>
        <v/>
      </c>
      <c r="AL943" s="10" t="str">
        <f t="shared" si="74"/>
        <v/>
      </c>
    </row>
    <row r="944" spans="4:38">
      <c r="D944" s="12"/>
      <c r="E944" s="12"/>
      <c r="F944" s="12"/>
      <c r="L944" s="12"/>
      <c r="Z944" s="12"/>
      <c r="AG944" s="10" t="str">
        <f t="shared" si="72"/>
        <v/>
      </c>
      <c r="AH944" s="10" t="str">
        <f t="shared" si="70"/>
        <v/>
      </c>
      <c r="AI944" s="10" t="str">
        <f>IF(A944&lt;&gt;"",IF(U944="Abu Dhabi", VLOOKUP('Active List'!AG944,Parameters!$B$3:$C$6,2,1), VLOOKUP('Active List'!AG944,Parameters!$B$8:$C$15,2,1)), "")</f>
        <v/>
      </c>
      <c r="AJ944" s="10" t="str">
        <f t="shared" si="71"/>
        <v/>
      </c>
      <c r="AK944" s="10" t="str">
        <f t="shared" si="73"/>
        <v/>
      </c>
      <c r="AL944" s="10" t="str">
        <f t="shared" si="74"/>
        <v/>
      </c>
    </row>
    <row r="945" spans="4:38">
      <c r="D945" s="12"/>
      <c r="E945" s="12"/>
      <c r="F945" s="12"/>
      <c r="L945" s="12"/>
      <c r="Z945" s="12"/>
      <c r="AG945" s="10" t="str">
        <f t="shared" si="72"/>
        <v/>
      </c>
      <c r="AH945" s="10" t="str">
        <f t="shared" si="70"/>
        <v/>
      </c>
      <c r="AI945" s="10" t="str">
        <f>IF(A945&lt;&gt;"",IF(U945="Abu Dhabi", VLOOKUP('Active List'!AG945,Parameters!$B$3:$C$6,2,1), VLOOKUP('Active List'!AG945,Parameters!$B$8:$C$15,2,1)), "")</f>
        <v/>
      </c>
      <c r="AJ945" s="10" t="str">
        <f t="shared" si="71"/>
        <v/>
      </c>
      <c r="AK945" s="10" t="str">
        <f t="shared" si="73"/>
        <v/>
      </c>
      <c r="AL945" s="10" t="str">
        <f t="shared" si="74"/>
        <v/>
      </c>
    </row>
    <row r="946" spans="4:38">
      <c r="D946" s="12"/>
      <c r="E946" s="12"/>
      <c r="F946" s="12"/>
      <c r="L946" s="12"/>
      <c r="Z946" s="12"/>
      <c r="AG946" s="10" t="str">
        <f t="shared" si="72"/>
        <v/>
      </c>
      <c r="AH946" s="10" t="str">
        <f t="shared" si="70"/>
        <v/>
      </c>
      <c r="AI946" s="10" t="str">
        <f>IF(A946&lt;&gt;"",IF(U946="Abu Dhabi", VLOOKUP('Active List'!AG946,Parameters!$B$3:$C$6,2,1), VLOOKUP('Active List'!AG946,Parameters!$B$8:$C$15,2,1)), "")</f>
        <v/>
      </c>
      <c r="AJ946" s="10" t="str">
        <f t="shared" si="71"/>
        <v/>
      </c>
      <c r="AK946" s="10" t="str">
        <f t="shared" si="73"/>
        <v/>
      </c>
      <c r="AL946" s="10" t="str">
        <f t="shared" si="74"/>
        <v/>
      </c>
    </row>
    <row r="947" spans="4:38">
      <c r="D947" s="12"/>
      <c r="E947" s="12"/>
      <c r="F947" s="12"/>
      <c r="L947" s="12"/>
      <c r="Z947" s="12"/>
      <c r="AG947" s="10" t="str">
        <f t="shared" si="72"/>
        <v/>
      </c>
      <c r="AH947" s="10" t="str">
        <f t="shared" si="70"/>
        <v/>
      </c>
      <c r="AI947" s="10" t="str">
        <f>IF(A947&lt;&gt;"",IF(U947="Abu Dhabi", VLOOKUP('Active List'!AG947,Parameters!$B$3:$C$6,2,1), VLOOKUP('Active List'!AG947,Parameters!$B$8:$C$15,2,1)), "")</f>
        <v/>
      </c>
      <c r="AJ947" s="10" t="str">
        <f t="shared" si="71"/>
        <v/>
      </c>
      <c r="AK947" s="10" t="str">
        <f t="shared" si="73"/>
        <v/>
      </c>
      <c r="AL947" s="10" t="str">
        <f t="shared" si="74"/>
        <v/>
      </c>
    </row>
    <row r="948" spans="4:38">
      <c r="D948" s="12"/>
      <c r="E948" s="12"/>
      <c r="F948" s="12"/>
      <c r="L948" s="12"/>
      <c r="Z948" s="12"/>
      <c r="AG948" s="10" t="str">
        <f t="shared" si="72"/>
        <v/>
      </c>
      <c r="AH948" s="10" t="str">
        <f t="shared" si="70"/>
        <v/>
      </c>
      <c r="AI948" s="10" t="str">
        <f>IF(A948&lt;&gt;"",IF(U948="Abu Dhabi", VLOOKUP('Active List'!AG948,Parameters!$B$3:$C$6,2,1), VLOOKUP('Active List'!AG948,Parameters!$B$8:$C$15,2,1)), "")</f>
        <v/>
      </c>
      <c r="AJ948" s="10" t="str">
        <f t="shared" si="71"/>
        <v/>
      </c>
      <c r="AK948" s="10" t="str">
        <f t="shared" si="73"/>
        <v/>
      </c>
      <c r="AL948" s="10" t="str">
        <f t="shared" si="74"/>
        <v/>
      </c>
    </row>
    <row r="949" spans="4:38">
      <c r="D949" s="12"/>
      <c r="E949" s="12"/>
      <c r="F949" s="12"/>
      <c r="L949" s="12"/>
      <c r="Z949" s="12"/>
      <c r="AG949" s="10" t="str">
        <f t="shared" si="72"/>
        <v/>
      </c>
      <c r="AH949" s="10" t="str">
        <f t="shared" si="70"/>
        <v/>
      </c>
      <c r="AI949" s="10" t="str">
        <f>IF(A949&lt;&gt;"",IF(U949="Abu Dhabi", VLOOKUP('Active List'!AG949,Parameters!$B$3:$C$6,2,1), VLOOKUP('Active List'!AG949,Parameters!$B$8:$C$15,2,1)), "")</f>
        <v/>
      </c>
      <c r="AJ949" s="10" t="str">
        <f t="shared" si="71"/>
        <v/>
      </c>
      <c r="AK949" s="10" t="str">
        <f t="shared" si="73"/>
        <v/>
      </c>
      <c r="AL949" s="10" t="str">
        <f t="shared" si="74"/>
        <v/>
      </c>
    </row>
    <row r="950" spans="4:38">
      <c r="D950" s="12"/>
      <c r="E950" s="12"/>
      <c r="F950" s="12"/>
      <c r="L950" s="12"/>
      <c r="Z950" s="12"/>
      <c r="AG950" s="10" t="str">
        <f t="shared" si="72"/>
        <v/>
      </c>
      <c r="AH950" s="10" t="str">
        <f t="shared" si="70"/>
        <v/>
      </c>
      <c r="AI950" s="10" t="str">
        <f>IF(A950&lt;&gt;"",IF(U950="Abu Dhabi", VLOOKUP('Active List'!AG950,Parameters!$B$3:$C$6,2,1), VLOOKUP('Active List'!AG950,Parameters!$B$8:$C$15,2,1)), "")</f>
        <v/>
      </c>
      <c r="AJ950" s="10" t="str">
        <f t="shared" si="71"/>
        <v/>
      </c>
      <c r="AK950" s="10" t="str">
        <f t="shared" si="73"/>
        <v/>
      </c>
      <c r="AL950" s="10" t="str">
        <f t="shared" si="74"/>
        <v/>
      </c>
    </row>
    <row r="951" spans="4:38">
      <c r="D951" s="12"/>
      <c r="E951" s="12"/>
      <c r="F951" s="12"/>
      <c r="L951" s="12"/>
      <c r="Z951" s="12"/>
      <c r="AG951" s="10" t="str">
        <f t="shared" si="72"/>
        <v/>
      </c>
      <c r="AH951" s="10" t="str">
        <f t="shared" si="70"/>
        <v/>
      </c>
      <c r="AI951" s="10" t="str">
        <f>IF(A951&lt;&gt;"",IF(U951="Abu Dhabi", VLOOKUP('Active List'!AG951,Parameters!$B$3:$C$6,2,1), VLOOKUP('Active List'!AG951,Parameters!$B$8:$C$15,2,1)), "")</f>
        <v/>
      </c>
      <c r="AJ951" s="10" t="str">
        <f t="shared" si="71"/>
        <v/>
      </c>
      <c r="AK951" s="10" t="str">
        <f t="shared" si="73"/>
        <v/>
      </c>
      <c r="AL951" s="10" t="str">
        <f t="shared" si="74"/>
        <v/>
      </c>
    </row>
    <row r="952" spans="4:38">
      <c r="D952" s="12"/>
      <c r="E952" s="12"/>
      <c r="F952" s="12"/>
      <c r="L952" s="12"/>
      <c r="Z952" s="12"/>
      <c r="AG952" s="10" t="str">
        <f t="shared" si="72"/>
        <v/>
      </c>
      <c r="AH952" s="10" t="str">
        <f t="shared" si="70"/>
        <v/>
      </c>
      <c r="AI952" s="10" t="str">
        <f>IF(A952&lt;&gt;"",IF(U952="Abu Dhabi", VLOOKUP('Active List'!AG952,Parameters!$B$3:$C$6,2,1), VLOOKUP('Active List'!AG952,Parameters!$B$8:$C$15,2,1)), "")</f>
        <v/>
      </c>
      <c r="AJ952" s="10" t="str">
        <f t="shared" si="71"/>
        <v/>
      </c>
      <c r="AK952" s="10" t="str">
        <f t="shared" si="73"/>
        <v/>
      </c>
      <c r="AL952" s="10" t="str">
        <f t="shared" si="74"/>
        <v/>
      </c>
    </row>
    <row r="953" spans="4:38">
      <c r="D953" s="12"/>
      <c r="E953" s="12"/>
      <c r="F953" s="12"/>
      <c r="L953" s="12"/>
      <c r="Z953" s="12"/>
      <c r="AG953" s="10" t="str">
        <f t="shared" si="72"/>
        <v/>
      </c>
      <c r="AH953" s="10" t="str">
        <f t="shared" si="70"/>
        <v/>
      </c>
      <c r="AI953" s="10" t="str">
        <f>IF(A953&lt;&gt;"",IF(U953="Abu Dhabi", VLOOKUP('Active List'!AG953,Parameters!$B$3:$C$6,2,1), VLOOKUP('Active List'!AG953,Parameters!$B$8:$C$15,2,1)), "")</f>
        <v/>
      </c>
      <c r="AJ953" s="10" t="str">
        <f t="shared" si="71"/>
        <v/>
      </c>
      <c r="AK953" s="10" t="str">
        <f t="shared" si="73"/>
        <v/>
      </c>
      <c r="AL953" s="10" t="str">
        <f t="shared" si="74"/>
        <v/>
      </c>
    </row>
    <row r="954" spans="4:38">
      <c r="D954" s="12"/>
      <c r="E954" s="12"/>
      <c r="F954" s="12"/>
      <c r="L954" s="12"/>
      <c r="Z954" s="12"/>
      <c r="AG954" s="10" t="str">
        <f t="shared" si="72"/>
        <v/>
      </c>
      <c r="AH954" s="10" t="str">
        <f t="shared" si="70"/>
        <v/>
      </c>
      <c r="AI954" s="10" t="str">
        <f>IF(A954&lt;&gt;"",IF(U954="Abu Dhabi", VLOOKUP('Active List'!AG954,Parameters!$B$3:$C$6,2,1), VLOOKUP('Active List'!AG954,Parameters!$B$8:$C$15,2,1)), "")</f>
        <v/>
      </c>
      <c r="AJ954" s="10" t="str">
        <f t="shared" si="71"/>
        <v/>
      </c>
      <c r="AK954" s="10" t="str">
        <f t="shared" si="73"/>
        <v/>
      </c>
      <c r="AL954" s="10" t="str">
        <f t="shared" si="74"/>
        <v/>
      </c>
    </row>
    <row r="955" spans="4:38">
      <c r="D955" s="12"/>
      <c r="E955" s="12"/>
      <c r="F955" s="12"/>
      <c r="L955" s="12"/>
      <c r="Z955" s="12"/>
      <c r="AG955" s="10" t="str">
        <f t="shared" si="72"/>
        <v/>
      </c>
      <c r="AH955" s="10" t="str">
        <f t="shared" si="70"/>
        <v/>
      </c>
      <c r="AI955" s="10" t="str">
        <f>IF(A955&lt;&gt;"",IF(U955="Abu Dhabi", VLOOKUP('Active List'!AG955,Parameters!$B$3:$C$6,2,1), VLOOKUP('Active List'!AG955,Parameters!$B$8:$C$15,2,1)), "")</f>
        <v/>
      </c>
      <c r="AJ955" s="10" t="str">
        <f t="shared" si="71"/>
        <v/>
      </c>
      <c r="AK955" s="10" t="str">
        <f t="shared" si="73"/>
        <v/>
      </c>
      <c r="AL955" s="10" t="str">
        <f t="shared" si="74"/>
        <v/>
      </c>
    </row>
    <row r="956" spans="4:38">
      <c r="D956" s="12"/>
      <c r="E956" s="12"/>
      <c r="F956" s="12"/>
      <c r="L956" s="12"/>
      <c r="Z956" s="12"/>
      <c r="AG956" s="10" t="str">
        <f t="shared" si="72"/>
        <v/>
      </c>
      <c r="AH956" s="10" t="str">
        <f t="shared" si="70"/>
        <v/>
      </c>
      <c r="AI956" s="10" t="str">
        <f>IF(A956&lt;&gt;"",IF(U956="Abu Dhabi", VLOOKUP('Active List'!AG956,Parameters!$B$3:$C$6,2,1), VLOOKUP('Active List'!AG956,Parameters!$B$8:$C$15,2,1)), "")</f>
        <v/>
      </c>
      <c r="AJ956" s="10" t="str">
        <f t="shared" si="71"/>
        <v/>
      </c>
      <c r="AK956" s="10" t="str">
        <f t="shared" si="73"/>
        <v/>
      </c>
      <c r="AL956" s="10" t="str">
        <f t="shared" si="74"/>
        <v/>
      </c>
    </row>
    <row r="957" spans="4:38">
      <c r="D957" s="12"/>
      <c r="E957" s="12"/>
      <c r="F957" s="12"/>
      <c r="L957" s="12"/>
      <c r="Z957" s="12"/>
      <c r="AG957" s="10" t="str">
        <f t="shared" si="72"/>
        <v/>
      </c>
      <c r="AH957" s="10" t="str">
        <f t="shared" si="70"/>
        <v/>
      </c>
      <c r="AI957" s="10" t="str">
        <f>IF(A957&lt;&gt;"",IF(U957="Abu Dhabi", VLOOKUP('Active List'!AG957,Parameters!$B$3:$C$6,2,1), VLOOKUP('Active List'!AG957,Parameters!$B$8:$C$15,2,1)), "")</f>
        <v/>
      </c>
      <c r="AJ957" s="10" t="str">
        <f t="shared" si="71"/>
        <v/>
      </c>
      <c r="AK957" s="10" t="str">
        <f t="shared" si="73"/>
        <v/>
      </c>
      <c r="AL957" s="10" t="str">
        <f t="shared" si="74"/>
        <v/>
      </c>
    </row>
    <row r="958" spans="4:38">
      <c r="D958" s="12"/>
      <c r="E958" s="12"/>
      <c r="F958" s="12"/>
      <c r="L958" s="12"/>
      <c r="Z958" s="12"/>
      <c r="AG958" s="10" t="str">
        <f t="shared" si="72"/>
        <v/>
      </c>
      <c r="AH958" s="10" t="str">
        <f t="shared" si="70"/>
        <v/>
      </c>
      <c r="AI958" s="10" t="str">
        <f>IF(A958&lt;&gt;"",IF(U958="Abu Dhabi", VLOOKUP('Active List'!AG958,Parameters!$B$3:$C$6,2,1), VLOOKUP('Active List'!AG958,Parameters!$B$8:$C$15,2,1)), "")</f>
        <v/>
      </c>
      <c r="AJ958" s="10" t="str">
        <f t="shared" si="71"/>
        <v/>
      </c>
      <c r="AK958" s="10" t="str">
        <f t="shared" si="73"/>
        <v/>
      </c>
      <c r="AL958" s="10" t="str">
        <f t="shared" si="74"/>
        <v/>
      </c>
    </row>
    <row r="959" spans="4:38">
      <c r="D959" s="12"/>
      <c r="E959" s="12"/>
      <c r="F959" s="12"/>
      <c r="L959" s="12"/>
      <c r="Z959" s="12"/>
      <c r="AG959" s="10" t="str">
        <f t="shared" si="72"/>
        <v/>
      </c>
      <c r="AH959" s="10" t="str">
        <f t="shared" si="70"/>
        <v/>
      </c>
      <c r="AI959" s="10" t="str">
        <f>IF(A959&lt;&gt;"",IF(U959="Abu Dhabi", VLOOKUP('Active List'!AG959,Parameters!$B$3:$C$6,2,1), VLOOKUP('Active List'!AG959,Parameters!$B$8:$C$15,2,1)), "")</f>
        <v/>
      </c>
      <c r="AJ959" s="10" t="str">
        <f t="shared" si="71"/>
        <v/>
      </c>
      <c r="AK959" s="10" t="str">
        <f t="shared" si="73"/>
        <v/>
      </c>
      <c r="AL959" s="10" t="str">
        <f t="shared" si="74"/>
        <v/>
      </c>
    </row>
    <row r="960" spans="4:38">
      <c r="D960" s="12"/>
      <c r="E960" s="12"/>
      <c r="F960" s="12"/>
      <c r="L960" s="12"/>
      <c r="Z960" s="12"/>
      <c r="AG960" s="10" t="str">
        <f t="shared" si="72"/>
        <v/>
      </c>
      <c r="AH960" s="10" t="str">
        <f t="shared" si="70"/>
        <v/>
      </c>
      <c r="AI960" s="10" t="str">
        <f>IF(A960&lt;&gt;"",IF(U960="Abu Dhabi", VLOOKUP('Active List'!AG960,Parameters!$B$3:$C$6,2,1), VLOOKUP('Active List'!AG960,Parameters!$B$8:$C$15,2,1)), "")</f>
        <v/>
      </c>
      <c r="AJ960" s="10" t="str">
        <f t="shared" si="71"/>
        <v/>
      </c>
      <c r="AK960" s="10" t="str">
        <f t="shared" si="73"/>
        <v/>
      </c>
      <c r="AL960" s="10" t="str">
        <f t="shared" si="74"/>
        <v/>
      </c>
    </row>
    <row r="961" spans="4:38">
      <c r="D961" s="12"/>
      <c r="E961" s="12"/>
      <c r="F961" s="12"/>
      <c r="L961" s="12"/>
      <c r="Z961" s="12"/>
      <c r="AG961" s="10" t="str">
        <f t="shared" si="72"/>
        <v/>
      </c>
      <c r="AH961" s="10" t="str">
        <f t="shared" si="70"/>
        <v/>
      </c>
      <c r="AI961" s="10" t="str">
        <f>IF(A961&lt;&gt;"",IF(U961="Abu Dhabi", VLOOKUP('Active List'!AG961,Parameters!$B$3:$C$6,2,1), VLOOKUP('Active List'!AG961,Parameters!$B$8:$C$15,2,1)), "")</f>
        <v/>
      </c>
      <c r="AJ961" s="10" t="str">
        <f t="shared" si="71"/>
        <v/>
      </c>
      <c r="AK961" s="10" t="str">
        <f t="shared" si="73"/>
        <v/>
      </c>
      <c r="AL961" s="10" t="str">
        <f t="shared" si="74"/>
        <v/>
      </c>
    </row>
    <row r="962" spans="4:38">
      <c r="D962" s="12"/>
      <c r="E962" s="12"/>
      <c r="F962" s="12"/>
      <c r="L962" s="12"/>
      <c r="Z962" s="12"/>
      <c r="AG962" s="10" t="str">
        <f t="shared" si="72"/>
        <v/>
      </c>
      <c r="AH962" s="10" t="str">
        <f t="shared" ref="AH962:AH1025" si="75">IF(A962&lt;&gt;"", IF(U962="Abu Dhabi", IF(P962="Employee", "Employee", "Dependent"), "Employee or Dependent"), "")</f>
        <v/>
      </c>
      <c r="AI962" s="10" t="str">
        <f>IF(A962&lt;&gt;"",IF(U962="Abu Dhabi", VLOOKUP('Active List'!AG962,Parameters!$B$3:$C$6,2,1), VLOOKUP('Active List'!AG962,Parameters!$B$8:$C$15,2,1)), "")</f>
        <v/>
      </c>
      <c r="AJ962" s="10" t="str">
        <f t="shared" ref="AJ962:AJ1025" si="76">IF(A962&lt;&gt;"", IF(AND(N962="Female",Q962="Married",AND(AG962&gt;=18,AG962&lt;51)),"Yes","No"), "")</f>
        <v/>
      </c>
      <c r="AK962" s="10" t="str">
        <f t="shared" si="73"/>
        <v/>
      </c>
      <c r="AL962" s="10" t="str">
        <f t="shared" si="74"/>
        <v/>
      </c>
    </row>
    <row r="963" spans="4:38">
      <c r="D963" s="12"/>
      <c r="E963" s="12"/>
      <c r="F963" s="12"/>
      <c r="L963" s="12"/>
      <c r="Z963" s="12"/>
      <c r="AG963" s="10" t="str">
        <f t="shared" ref="AG963:AG1026" si="77">IF(A963&lt;&gt;"", (ROUNDDOWN((E963-M963)/365.25,0)),"")</f>
        <v/>
      </c>
      <c r="AH963" s="10" t="str">
        <f t="shared" si="75"/>
        <v/>
      </c>
      <c r="AI963" s="10" t="str">
        <f>IF(A963&lt;&gt;"",IF(U963="Abu Dhabi", VLOOKUP('Active List'!AG963,Parameters!$B$3:$C$6,2,1), VLOOKUP('Active List'!AG963,Parameters!$B$8:$C$15,2,1)), "")</f>
        <v/>
      </c>
      <c r="AJ963" s="10" t="str">
        <f t="shared" si="76"/>
        <v/>
      </c>
      <c r="AK963" s="10" t="str">
        <f t="shared" ref="AK963:AK1026" si="78">IF(A963&lt;&gt;"", _xlfn.CONCAT(LEFT(R963,6), IF(U963="Abu Dhabi", "AUH", "DXB OR NE")), "")</f>
        <v/>
      </c>
      <c r="AL963" s="10" t="str">
        <f t="shared" ref="AL963:AL1026" si="79">_xlfn.CONCAT(AK963,AH963,AI963)</f>
        <v/>
      </c>
    </row>
    <row r="964" spans="4:38">
      <c r="D964" s="12"/>
      <c r="E964" s="12"/>
      <c r="F964" s="12"/>
      <c r="L964" s="12"/>
      <c r="Z964" s="12"/>
      <c r="AG964" s="10" t="str">
        <f t="shared" si="77"/>
        <v/>
      </c>
      <c r="AH964" s="10" t="str">
        <f t="shared" si="75"/>
        <v/>
      </c>
      <c r="AI964" s="10" t="str">
        <f>IF(A964&lt;&gt;"",IF(U964="Abu Dhabi", VLOOKUP('Active List'!AG964,Parameters!$B$3:$C$6,2,1), VLOOKUP('Active List'!AG964,Parameters!$B$8:$C$15,2,1)), "")</f>
        <v/>
      </c>
      <c r="AJ964" s="10" t="str">
        <f t="shared" si="76"/>
        <v/>
      </c>
      <c r="AK964" s="10" t="str">
        <f t="shared" si="78"/>
        <v/>
      </c>
      <c r="AL964" s="10" t="str">
        <f t="shared" si="79"/>
        <v/>
      </c>
    </row>
    <row r="965" spans="4:38">
      <c r="D965" s="12"/>
      <c r="E965" s="12"/>
      <c r="F965" s="12"/>
      <c r="L965" s="12"/>
      <c r="Z965" s="12"/>
      <c r="AG965" s="10" t="str">
        <f t="shared" si="77"/>
        <v/>
      </c>
      <c r="AH965" s="10" t="str">
        <f t="shared" si="75"/>
        <v/>
      </c>
      <c r="AI965" s="10" t="str">
        <f>IF(A965&lt;&gt;"",IF(U965="Abu Dhabi", VLOOKUP('Active List'!AG965,Parameters!$B$3:$C$6,2,1), VLOOKUP('Active List'!AG965,Parameters!$B$8:$C$15,2,1)), "")</f>
        <v/>
      </c>
      <c r="AJ965" s="10" t="str">
        <f t="shared" si="76"/>
        <v/>
      </c>
      <c r="AK965" s="10" t="str">
        <f t="shared" si="78"/>
        <v/>
      </c>
      <c r="AL965" s="10" t="str">
        <f t="shared" si="79"/>
        <v/>
      </c>
    </row>
    <row r="966" spans="4:38">
      <c r="D966" s="12"/>
      <c r="E966" s="12"/>
      <c r="F966" s="12"/>
      <c r="L966" s="12"/>
      <c r="Z966" s="12"/>
      <c r="AG966" s="10" t="str">
        <f t="shared" si="77"/>
        <v/>
      </c>
      <c r="AH966" s="10" t="str">
        <f t="shared" si="75"/>
        <v/>
      </c>
      <c r="AI966" s="10" t="str">
        <f>IF(A966&lt;&gt;"",IF(U966="Abu Dhabi", VLOOKUP('Active List'!AG966,Parameters!$B$3:$C$6,2,1), VLOOKUP('Active List'!AG966,Parameters!$B$8:$C$15,2,1)), "")</f>
        <v/>
      </c>
      <c r="AJ966" s="10" t="str">
        <f t="shared" si="76"/>
        <v/>
      </c>
      <c r="AK966" s="10" t="str">
        <f t="shared" si="78"/>
        <v/>
      </c>
      <c r="AL966" s="10" t="str">
        <f t="shared" si="79"/>
        <v/>
      </c>
    </row>
    <row r="967" spans="4:38">
      <c r="D967" s="12"/>
      <c r="E967" s="12"/>
      <c r="F967" s="12"/>
      <c r="L967" s="12"/>
      <c r="Z967" s="12"/>
      <c r="AG967" s="10" t="str">
        <f t="shared" si="77"/>
        <v/>
      </c>
      <c r="AH967" s="10" t="str">
        <f t="shared" si="75"/>
        <v/>
      </c>
      <c r="AI967" s="10" t="str">
        <f>IF(A967&lt;&gt;"",IF(U967="Abu Dhabi", VLOOKUP('Active List'!AG967,Parameters!$B$3:$C$6,2,1), VLOOKUP('Active List'!AG967,Parameters!$B$8:$C$15,2,1)), "")</f>
        <v/>
      </c>
      <c r="AJ967" s="10" t="str">
        <f t="shared" si="76"/>
        <v/>
      </c>
      <c r="AK967" s="10" t="str">
        <f t="shared" si="78"/>
        <v/>
      </c>
      <c r="AL967" s="10" t="str">
        <f t="shared" si="79"/>
        <v/>
      </c>
    </row>
    <row r="968" spans="4:38">
      <c r="D968" s="12"/>
      <c r="E968" s="12"/>
      <c r="F968" s="12"/>
      <c r="L968" s="12"/>
      <c r="Z968" s="12"/>
      <c r="AG968" s="10" t="str">
        <f t="shared" si="77"/>
        <v/>
      </c>
      <c r="AH968" s="10" t="str">
        <f t="shared" si="75"/>
        <v/>
      </c>
      <c r="AI968" s="10" t="str">
        <f>IF(A968&lt;&gt;"",IF(U968="Abu Dhabi", VLOOKUP('Active List'!AG968,Parameters!$B$3:$C$6,2,1), VLOOKUP('Active List'!AG968,Parameters!$B$8:$C$15,2,1)), "")</f>
        <v/>
      </c>
      <c r="AJ968" s="10" t="str">
        <f t="shared" si="76"/>
        <v/>
      </c>
      <c r="AK968" s="10" t="str">
        <f t="shared" si="78"/>
        <v/>
      </c>
      <c r="AL968" s="10" t="str">
        <f t="shared" si="79"/>
        <v/>
      </c>
    </row>
    <row r="969" spans="4:38">
      <c r="D969" s="12"/>
      <c r="E969" s="12"/>
      <c r="F969" s="12"/>
      <c r="L969" s="12"/>
      <c r="Z969" s="12"/>
      <c r="AG969" s="10" t="str">
        <f t="shared" si="77"/>
        <v/>
      </c>
      <c r="AH969" s="10" t="str">
        <f t="shared" si="75"/>
        <v/>
      </c>
      <c r="AI969" s="10" t="str">
        <f>IF(A969&lt;&gt;"",IF(U969="Abu Dhabi", VLOOKUP('Active List'!AG969,Parameters!$B$3:$C$6,2,1), VLOOKUP('Active List'!AG969,Parameters!$B$8:$C$15,2,1)), "")</f>
        <v/>
      </c>
      <c r="AJ969" s="10" t="str">
        <f t="shared" si="76"/>
        <v/>
      </c>
      <c r="AK969" s="10" t="str">
        <f t="shared" si="78"/>
        <v/>
      </c>
      <c r="AL969" s="10" t="str">
        <f t="shared" si="79"/>
        <v/>
      </c>
    </row>
    <row r="970" spans="4:38">
      <c r="D970" s="12"/>
      <c r="E970" s="12"/>
      <c r="F970" s="12"/>
      <c r="L970" s="12"/>
      <c r="Z970" s="12"/>
      <c r="AG970" s="10" t="str">
        <f t="shared" si="77"/>
        <v/>
      </c>
      <c r="AH970" s="10" t="str">
        <f t="shared" si="75"/>
        <v/>
      </c>
      <c r="AI970" s="10" t="str">
        <f>IF(A970&lt;&gt;"",IF(U970="Abu Dhabi", VLOOKUP('Active List'!AG970,Parameters!$B$3:$C$6,2,1), VLOOKUP('Active List'!AG970,Parameters!$B$8:$C$15,2,1)), "")</f>
        <v/>
      </c>
      <c r="AJ970" s="10" t="str">
        <f t="shared" si="76"/>
        <v/>
      </c>
      <c r="AK970" s="10" t="str">
        <f t="shared" si="78"/>
        <v/>
      </c>
      <c r="AL970" s="10" t="str">
        <f t="shared" si="79"/>
        <v/>
      </c>
    </row>
    <row r="971" spans="4:38">
      <c r="D971" s="12"/>
      <c r="E971" s="12"/>
      <c r="F971" s="12"/>
      <c r="L971" s="12"/>
      <c r="Z971" s="12"/>
      <c r="AG971" s="10" t="str">
        <f t="shared" si="77"/>
        <v/>
      </c>
      <c r="AH971" s="10" t="str">
        <f t="shared" si="75"/>
        <v/>
      </c>
      <c r="AI971" s="10" t="str">
        <f>IF(A971&lt;&gt;"",IF(U971="Abu Dhabi", VLOOKUP('Active List'!AG971,Parameters!$B$3:$C$6,2,1), VLOOKUP('Active List'!AG971,Parameters!$B$8:$C$15,2,1)), "")</f>
        <v/>
      </c>
      <c r="AJ971" s="10" t="str">
        <f t="shared" si="76"/>
        <v/>
      </c>
      <c r="AK971" s="10" t="str">
        <f t="shared" si="78"/>
        <v/>
      </c>
      <c r="AL971" s="10" t="str">
        <f t="shared" si="79"/>
        <v/>
      </c>
    </row>
    <row r="972" spans="4:38">
      <c r="D972" s="12"/>
      <c r="E972" s="12"/>
      <c r="F972" s="12"/>
      <c r="L972" s="12"/>
      <c r="Z972" s="12"/>
      <c r="AG972" s="10" t="str">
        <f t="shared" si="77"/>
        <v/>
      </c>
      <c r="AH972" s="10" t="str">
        <f t="shared" si="75"/>
        <v/>
      </c>
      <c r="AI972" s="10" t="str">
        <f>IF(A972&lt;&gt;"",IF(U972="Abu Dhabi", VLOOKUP('Active List'!AG972,Parameters!$B$3:$C$6,2,1), VLOOKUP('Active List'!AG972,Parameters!$B$8:$C$15,2,1)), "")</f>
        <v/>
      </c>
      <c r="AJ972" s="10" t="str">
        <f t="shared" si="76"/>
        <v/>
      </c>
      <c r="AK972" s="10" t="str">
        <f t="shared" si="78"/>
        <v/>
      </c>
      <c r="AL972" s="10" t="str">
        <f t="shared" si="79"/>
        <v/>
      </c>
    </row>
    <row r="973" spans="4:38">
      <c r="D973" s="12"/>
      <c r="E973" s="12"/>
      <c r="F973" s="12"/>
      <c r="L973" s="12"/>
      <c r="Z973" s="12"/>
      <c r="AG973" s="10" t="str">
        <f t="shared" si="77"/>
        <v/>
      </c>
      <c r="AH973" s="10" t="str">
        <f t="shared" si="75"/>
        <v/>
      </c>
      <c r="AI973" s="10" t="str">
        <f>IF(A973&lt;&gt;"",IF(U973="Abu Dhabi", VLOOKUP('Active List'!AG973,Parameters!$B$3:$C$6,2,1), VLOOKUP('Active List'!AG973,Parameters!$B$8:$C$15,2,1)), "")</f>
        <v/>
      </c>
      <c r="AJ973" s="10" t="str">
        <f t="shared" si="76"/>
        <v/>
      </c>
      <c r="AK973" s="10" t="str">
        <f t="shared" si="78"/>
        <v/>
      </c>
      <c r="AL973" s="10" t="str">
        <f t="shared" si="79"/>
        <v/>
      </c>
    </row>
    <row r="974" spans="4:38">
      <c r="D974" s="12"/>
      <c r="E974" s="12"/>
      <c r="F974" s="12"/>
      <c r="L974" s="12"/>
      <c r="Z974" s="12"/>
      <c r="AG974" s="10" t="str">
        <f t="shared" si="77"/>
        <v/>
      </c>
      <c r="AH974" s="10" t="str">
        <f t="shared" si="75"/>
        <v/>
      </c>
      <c r="AI974" s="10" t="str">
        <f>IF(A974&lt;&gt;"",IF(U974="Abu Dhabi", VLOOKUP('Active List'!AG974,Parameters!$B$3:$C$6,2,1), VLOOKUP('Active List'!AG974,Parameters!$B$8:$C$15,2,1)), "")</f>
        <v/>
      </c>
      <c r="AJ974" s="10" t="str">
        <f t="shared" si="76"/>
        <v/>
      </c>
      <c r="AK974" s="10" t="str">
        <f t="shared" si="78"/>
        <v/>
      </c>
      <c r="AL974" s="10" t="str">
        <f t="shared" si="79"/>
        <v/>
      </c>
    </row>
    <row r="975" spans="4:38">
      <c r="D975" s="12"/>
      <c r="E975" s="12"/>
      <c r="F975" s="12"/>
      <c r="L975" s="12"/>
      <c r="Z975" s="12"/>
      <c r="AG975" s="10" t="str">
        <f t="shared" si="77"/>
        <v/>
      </c>
      <c r="AH975" s="10" t="str">
        <f t="shared" si="75"/>
        <v/>
      </c>
      <c r="AI975" s="10" t="str">
        <f>IF(A975&lt;&gt;"",IF(U975="Abu Dhabi", VLOOKUP('Active List'!AG975,Parameters!$B$3:$C$6,2,1), VLOOKUP('Active List'!AG975,Parameters!$B$8:$C$15,2,1)), "")</f>
        <v/>
      </c>
      <c r="AJ975" s="10" t="str">
        <f t="shared" si="76"/>
        <v/>
      </c>
      <c r="AK975" s="10" t="str">
        <f t="shared" si="78"/>
        <v/>
      </c>
      <c r="AL975" s="10" t="str">
        <f t="shared" si="79"/>
        <v/>
      </c>
    </row>
    <row r="976" spans="4:38">
      <c r="D976" s="12"/>
      <c r="E976" s="12"/>
      <c r="F976" s="12"/>
      <c r="L976" s="12"/>
      <c r="Z976" s="12"/>
      <c r="AG976" s="10" t="str">
        <f t="shared" si="77"/>
        <v/>
      </c>
      <c r="AH976" s="10" t="str">
        <f t="shared" si="75"/>
        <v/>
      </c>
      <c r="AI976" s="10" t="str">
        <f>IF(A976&lt;&gt;"",IF(U976="Abu Dhabi", VLOOKUP('Active List'!AG976,Parameters!$B$3:$C$6,2,1), VLOOKUP('Active List'!AG976,Parameters!$B$8:$C$15,2,1)), "")</f>
        <v/>
      </c>
      <c r="AJ976" s="10" t="str">
        <f t="shared" si="76"/>
        <v/>
      </c>
      <c r="AK976" s="10" t="str">
        <f t="shared" si="78"/>
        <v/>
      </c>
      <c r="AL976" s="10" t="str">
        <f t="shared" si="79"/>
        <v/>
      </c>
    </row>
    <row r="977" spans="4:38">
      <c r="D977" s="12"/>
      <c r="E977" s="12"/>
      <c r="F977" s="12"/>
      <c r="L977" s="12"/>
      <c r="Z977" s="12"/>
      <c r="AG977" s="10" t="str">
        <f t="shared" si="77"/>
        <v/>
      </c>
      <c r="AH977" s="10" t="str">
        <f t="shared" si="75"/>
        <v/>
      </c>
      <c r="AI977" s="10" t="str">
        <f>IF(A977&lt;&gt;"",IF(U977="Abu Dhabi", VLOOKUP('Active List'!AG977,Parameters!$B$3:$C$6,2,1), VLOOKUP('Active List'!AG977,Parameters!$B$8:$C$15,2,1)), "")</f>
        <v/>
      </c>
      <c r="AJ977" s="10" t="str">
        <f t="shared" si="76"/>
        <v/>
      </c>
      <c r="AK977" s="10" t="str">
        <f t="shared" si="78"/>
        <v/>
      </c>
      <c r="AL977" s="10" t="str">
        <f t="shared" si="79"/>
        <v/>
      </c>
    </row>
    <row r="978" spans="4:38">
      <c r="D978" s="12"/>
      <c r="E978" s="12"/>
      <c r="F978" s="12"/>
      <c r="L978" s="12"/>
      <c r="Z978" s="12"/>
      <c r="AG978" s="10" t="str">
        <f t="shared" si="77"/>
        <v/>
      </c>
      <c r="AH978" s="10" t="str">
        <f t="shared" si="75"/>
        <v/>
      </c>
      <c r="AI978" s="10" t="str">
        <f>IF(A978&lt;&gt;"",IF(U978="Abu Dhabi", VLOOKUP('Active List'!AG978,Parameters!$B$3:$C$6,2,1), VLOOKUP('Active List'!AG978,Parameters!$B$8:$C$15,2,1)), "")</f>
        <v/>
      </c>
      <c r="AJ978" s="10" t="str">
        <f t="shared" si="76"/>
        <v/>
      </c>
      <c r="AK978" s="10" t="str">
        <f t="shared" si="78"/>
        <v/>
      </c>
      <c r="AL978" s="10" t="str">
        <f t="shared" si="79"/>
        <v/>
      </c>
    </row>
    <row r="979" spans="4:38">
      <c r="D979" s="12"/>
      <c r="E979" s="12"/>
      <c r="F979" s="12"/>
      <c r="L979" s="12"/>
      <c r="Z979" s="12"/>
      <c r="AG979" s="10" t="str">
        <f t="shared" si="77"/>
        <v/>
      </c>
      <c r="AH979" s="10" t="str">
        <f t="shared" si="75"/>
        <v/>
      </c>
      <c r="AI979" s="10" t="str">
        <f>IF(A979&lt;&gt;"",IF(U979="Abu Dhabi", VLOOKUP('Active List'!AG979,Parameters!$B$3:$C$6,2,1), VLOOKUP('Active List'!AG979,Parameters!$B$8:$C$15,2,1)), "")</f>
        <v/>
      </c>
      <c r="AJ979" s="10" t="str">
        <f t="shared" si="76"/>
        <v/>
      </c>
      <c r="AK979" s="10" t="str">
        <f t="shared" si="78"/>
        <v/>
      </c>
      <c r="AL979" s="10" t="str">
        <f t="shared" si="79"/>
        <v/>
      </c>
    </row>
    <row r="980" spans="4:38">
      <c r="D980" s="12"/>
      <c r="E980" s="12"/>
      <c r="F980" s="12"/>
      <c r="L980" s="12"/>
      <c r="Z980" s="12"/>
      <c r="AG980" s="10" t="str">
        <f t="shared" si="77"/>
        <v/>
      </c>
      <c r="AH980" s="10" t="str">
        <f t="shared" si="75"/>
        <v/>
      </c>
      <c r="AI980" s="10" t="str">
        <f>IF(A980&lt;&gt;"",IF(U980="Abu Dhabi", VLOOKUP('Active List'!AG980,Parameters!$B$3:$C$6,2,1), VLOOKUP('Active List'!AG980,Parameters!$B$8:$C$15,2,1)), "")</f>
        <v/>
      </c>
      <c r="AJ980" s="10" t="str">
        <f t="shared" si="76"/>
        <v/>
      </c>
      <c r="AK980" s="10" t="str">
        <f t="shared" si="78"/>
        <v/>
      </c>
      <c r="AL980" s="10" t="str">
        <f t="shared" si="79"/>
        <v/>
      </c>
    </row>
    <row r="981" spans="4:38">
      <c r="D981" s="12"/>
      <c r="E981" s="12"/>
      <c r="F981" s="12"/>
      <c r="L981" s="12"/>
      <c r="Z981" s="12"/>
      <c r="AG981" s="10" t="str">
        <f t="shared" si="77"/>
        <v/>
      </c>
      <c r="AH981" s="10" t="str">
        <f t="shared" si="75"/>
        <v/>
      </c>
      <c r="AI981" s="10" t="str">
        <f>IF(A981&lt;&gt;"",IF(U981="Abu Dhabi", VLOOKUP('Active List'!AG981,Parameters!$B$3:$C$6,2,1), VLOOKUP('Active List'!AG981,Parameters!$B$8:$C$15,2,1)), "")</f>
        <v/>
      </c>
      <c r="AJ981" s="10" t="str">
        <f t="shared" si="76"/>
        <v/>
      </c>
      <c r="AK981" s="10" t="str">
        <f t="shared" si="78"/>
        <v/>
      </c>
      <c r="AL981" s="10" t="str">
        <f t="shared" si="79"/>
        <v/>
      </c>
    </row>
    <row r="982" spans="4:38">
      <c r="D982" s="12"/>
      <c r="E982" s="12"/>
      <c r="F982" s="12"/>
      <c r="L982" s="12"/>
      <c r="Z982" s="12"/>
      <c r="AG982" s="10" t="str">
        <f t="shared" si="77"/>
        <v/>
      </c>
      <c r="AH982" s="10" t="str">
        <f t="shared" si="75"/>
        <v/>
      </c>
      <c r="AI982" s="10" t="str">
        <f>IF(A982&lt;&gt;"",IF(U982="Abu Dhabi", VLOOKUP('Active List'!AG982,Parameters!$B$3:$C$6,2,1), VLOOKUP('Active List'!AG982,Parameters!$B$8:$C$15,2,1)), "")</f>
        <v/>
      </c>
      <c r="AJ982" s="10" t="str">
        <f t="shared" si="76"/>
        <v/>
      </c>
      <c r="AK982" s="10" t="str">
        <f t="shared" si="78"/>
        <v/>
      </c>
      <c r="AL982" s="10" t="str">
        <f t="shared" si="79"/>
        <v/>
      </c>
    </row>
    <row r="983" spans="4:38">
      <c r="D983" s="12"/>
      <c r="E983" s="12"/>
      <c r="F983" s="12"/>
      <c r="L983" s="12"/>
      <c r="Z983" s="12"/>
      <c r="AG983" s="10" t="str">
        <f t="shared" si="77"/>
        <v/>
      </c>
      <c r="AH983" s="10" t="str">
        <f t="shared" si="75"/>
        <v/>
      </c>
      <c r="AI983" s="10" t="str">
        <f>IF(A983&lt;&gt;"",IF(U983="Abu Dhabi", VLOOKUP('Active List'!AG983,Parameters!$B$3:$C$6,2,1), VLOOKUP('Active List'!AG983,Parameters!$B$8:$C$15,2,1)), "")</f>
        <v/>
      </c>
      <c r="AJ983" s="10" t="str">
        <f t="shared" si="76"/>
        <v/>
      </c>
      <c r="AK983" s="10" t="str">
        <f t="shared" si="78"/>
        <v/>
      </c>
      <c r="AL983" s="10" t="str">
        <f t="shared" si="79"/>
        <v/>
      </c>
    </row>
    <row r="984" spans="4:38">
      <c r="D984" s="12"/>
      <c r="E984" s="12"/>
      <c r="F984" s="12"/>
      <c r="L984" s="12"/>
      <c r="Z984" s="12"/>
      <c r="AG984" s="10" t="str">
        <f t="shared" si="77"/>
        <v/>
      </c>
      <c r="AH984" s="10" t="str">
        <f t="shared" si="75"/>
        <v/>
      </c>
      <c r="AI984" s="10" t="str">
        <f>IF(A984&lt;&gt;"",IF(U984="Abu Dhabi", VLOOKUP('Active List'!AG984,Parameters!$B$3:$C$6,2,1), VLOOKUP('Active List'!AG984,Parameters!$B$8:$C$15,2,1)), "")</f>
        <v/>
      </c>
      <c r="AJ984" s="10" t="str">
        <f t="shared" si="76"/>
        <v/>
      </c>
      <c r="AK984" s="10" t="str">
        <f t="shared" si="78"/>
        <v/>
      </c>
      <c r="AL984" s="10" t="str">
        <f t="shared" si="79"/>
        <v/>
      </c>
    </row>
    <row r="985" spans="4:38">
      <c r="D985" s="12"/>
      <c r="E985" s="12"/>
      <c r="F985" s="12"/>
      <c r="L985" s="12"/>
      <c r="Z985" s="12"/>
      <c r="AG985" s="10" t="str">
        <f t="shared" si="77"/>
        <v/>
      </c>
      <c r="AH985" s="10" t="str">
        <f t="shared" si="75"/>
        <v/>
      </c>
      <c r="AI985" s="10" t="str">
        <f>IF(A985&lt;&gt;"",IF(U985="Abu Dhabi", VLOOKUP('Active List'!AG985,Parameters!$B$3:$C$6,2,1), VLOOKUP('Active List'!AG985,Parameters!$B$8:$C$15,2,1)), "")</f>
        <v/>
      </c>
      <c r="AJ985" s="10" t="str">
        <f t="shared" si="76"/>
        <v/>
      </c>
      <c r="AK985" s="10" t="str">
        <f t="shared" si="78"/>
        <v/>
      </c>
      <c r="AL985" s="10" t="str">
        <f t="shared" si="79"/>
        <v/>
      </c>
    </row>
    <row r="986" spans="4:38">
      <c r="D986" s="12"/>
      <c r="E986" s="12"/>
      <c r="F986" s="12"/>
      <c r="L986" s="12"/>
      <c r="Z986" s="12"/>
      <c r="AG986" s="10" t="str">
        <f t="shared" si="77"/>
        <v/>
      </c>
      <c r="AH986" s="10" t="str">
        <f t="shared" si="75"/>
        <v/>
      </c>
      <c r="AI986" s="10" t="str">
        <f>IF(A986&lt;&gt;"",IF(U986="Abu Dhabi", VLOOKUP('Active List'!AG986,Parameters!$B$3:$C$6,2,1), VLOOKUP('Active List'!AG986,Parameters!$B$8:$C$15,2,1)), "")</f>
        <v/>
      </c>
      <c r="AJ986" s="10" t="str">
        <f t="shared" si="76"/>
        <v/>
      </c>
      <c r="AK986" s="10" t="str">
        <f t="shared" si="78"/>
        <v/>
      </c>
      <c r="AL986" s="10" t="str">
        <f t="shared" si="79"/>
        <v/>
      </c>
    </row>
    <row r="987" spans="4:38">
      <c r="D987" s="12"/>
      <c r="E987" s="12"/>
      <c r="F987" s="12"/>
      <c r="L987" s="12"/>
      <c r="Z987" s="12"/>
      <c r="AG987" s="10" t="str">
        <f t="shared" si="77"/>
        <v/>
      </c>
      <c r="AH987" s="10" t="str">
        <f t="shared" si="75"/>
        <v/>
      </c>
      <c r="AI987" s="10" t="str">
        <f>IF(A987&lt;&gt;"",IF(U987="Abu Dhabi", VLOOKUP('Active List'!AG987,Parameters!$B$3:$C$6,2,1), VLOOKUP('Active List'!AG987,Parameters!$B$8:$C$15,2,1)), "")</f>
        <v/>
      </c>
      <c r="AJ987" s="10" t="str">
        <f t="shared" si="76"/>
        <v/>
      </c>
      <c r="AK987" s="10" t="str">
        <f t="shared" si="78"/>
        <v/>
      </c>
      <c r="AL987" s="10" t="str">
        <f t="shared" si="79"/>
        <v/>
      </c>
    </row>
    <row r="988" spans="4:38">
      <c r="D988" s="12"/>
      <c r="E988" s="12"/>
      <c r="F988" s="12"/>
      <c r="L988" s="12"/>
      <c r="Z988" s="12"/>
      <c r="AG988" s="10" t="str">
        <f t="shared" si="77"/>
        <v/>
      </c>
      <c r="AH988" s="10" t="str">
        <f t="shared" si="75"/>
        <v/>
      </c>
      <c r="AI988" s="10" t="str">
        <f>IF(A988&lt;&gt;"",IF(U988="Abu Dhabi", VLOOKUP('Active List'!AG988,Parameters!$B$3:$C$6,2,1), VLOOKUP('Active List'!AG988,Parameters!$B$8:$C$15,2,1)), "")</f>
        <v/>
      </c>
      <c r="AJ988" s="10" t="str">
        <f t="shared" si="76"/>
        <v/>
      </c>
      <c r="AK988" s="10" t="str">
        <f t="shared" si="78"/>
        <v/>
      </c>
      <c r="AL988" s="10" t="str">
        <f t="shared" si="79"/>
        <v/>
      </c>
    </row>
    <row r="989" spans="4:38">
      <c r="D989" s="12"/>
      <c r="E989" s="12"/>
      <c r="F989" s="12"/>
      <c r="L989" s="12"/>
      <c r="Z989" s="12"/>
      <c r="AG989" s="10" t="str">
        <f t="shared" si="77"/>
        <v/>
      </c>
      <c r="AH989" s="10" t="str">
        <f t="shared" si="75"/>
        <v/>
      </c>
      <c r="AI989" s="10" t="str">
        <f>IF(A989&lt;&gt;"",IF(U989="Abu Dhabi", VLOOKUP('Active List'!AG989,Parameters!$B$3:$C$6,2,1), VLOOKUP('Active List'!AG989,Parameters!$B$8:$C$15,2,1)), "")</f>
        <v/>
      </c>
      <c r="AJ989" s="10" t="str">
        <f t="shared" si="76"/>
        <v/>
      </c>
      <c r="AK989" s="10" t="str">
        <f t="shared" si="78"/>
        <v/>
      </c>
      <c r="AL989" s="10" t="str">
        <f t="shared" si="79"/>
        <v/>
      </c>
    </row>
    <row r="990" spans="4:38">
      <c r="D990" s="12"/>
      <c r="E990" s="12"/>
      <c r="F990" s="12"/>
      <c r="L990" s="12"/>
      <c r="Z990" s="12"/>
      <c r="AG990" s="10" t="str">
        <f t="shared" si="77"/>
        <v/>
      </c>
      <c r="AH990" s="10" t="str">
        <f t="shared" si="75"/>
        <v/>
      </c>
      <c r="AI990" s="10" t="str">
        <f>IF(A990&lt;&gt;"",IF(U990="Abu Dhabi", VLOOKUP('Active List'!AG990,Parameters!$B$3:$C$6,2,1), VLOOKUP('Active List'!AG990,Parameters!$B$8:$C$15,2,1)), "")</f>
        <v/>
      </c>
      <c r="AJ990" s="10" t="str">
        <f t="shared" si="76"/>
        <v/>
      </c>
      <c r="AK990" s="10" t="str">
        <f t="shared" si="78"/>
        <v/>
      </c>
      <c r="AL990" s="10" t="str">
        <f t="shared" si="79"/>
        <v/>
      </c>
    </row>
    <row r="991" spans="4:38">
      <c r="D991" s="12"/>
      <c r="E991" s="12"/>
      <c r="F991" s="12"/>
      <c r="L991" s="12"/>
      <c r="Z991" s="12"/>
      <c r="AG991" s="10" t="str">
        <f t="shared" si="77"/>
        <v/>
      </c>
      <c r="AH991" s="10" t="str">
        <f t="shared" si="75"/>
        <v/>
      </c>
      <c r="AI991" s="10" t="str">
        <f>IF(A991&lt;&gt;"",IF(U991="Abu Dhabi", VLOOKUP('Active List'!AG991,Parameters!$B$3:$C$6,2,1), VLOOKUP('Active List'!AG991,Parameters!$B$8:$C$15,2,1)), "")</f>
        <v/>
      </c>
      <c r="AJ991" s="10" t="str">
        <f t="shared" si="76"/>
        <v/>
      </c>
      <c r="AK991" s="10" t="str">
        <f t="shared" si="78"/>
        <v/>
      </c>
      <c r="AL991" s="10" t="str">
        <f t="shared" si="79"/>
        <v/>
      </c>
    </row>
    <row r="992" spans="4:38">
      <c r="D992" s="12"/>
      <c r="E992" s="12"/>
      <c r="F992" s="12"/>
      <c r="L992" s="12"/>
      <c r="Z992" s="12"/>
      <c r="AG992" s="10" t="str">
        <f t="shared" si="77"/>
        <v/>
      </c>
      <c r="AH992" s="10" t="str">
        <f t="shared" si="75"/>
        <v/>
      </c>
      <c r="AI992" s="10" t="str">
        <f>IF(A992&lt;&gt;"",IF(U992="Abu Dhabi", VLOOKUP('Active List'!AG992,Parameters!$B$3:$C$6,2,1), VLOOKUP('Active List'!AG992,Parameters!$B$8:$C$15,2,1)), "")</f>
        <v/>
      </c>
      <c r="AJ992" s="10" t="str">
        <f t="shared" si="76"/>
        <v/>
      </c>
      <c r="AK992" s="10" t="str">
        <f t="shared" si="78"/>
        <v/>
      </c>
      <c r="AL992" s="10" t="str">
        <f t="shared" si="79"/>
        <v/>
      </c>
    </row>
    <row r="993" spans="4:38">
      <c r="D993" s="12"/>
      <c r="E993" s="12"/>
      <c r="F993" s="12"/>
      <c r="L993" s="12"/>
      <c r="Z993" s="12"/>
      <c r="AG993" s="10" t="str">
        <f t="shared" si="77"/>
        <v/>
      </c>
      <c r="AH993" s="10" t="str">
        <f t="shared" si="75"/>
        <v/>
      </c>
      <c r="AI993" s="10" t="str">
        <f>IF(A993&lt;&gt;"",IF(U993="Abu Dhabi", VLOOKUP('Active List'!AG993,Parameters!$B$3:$C$6,2,1), VLOOKUP('Active List'!AG993,Parameters!$B$8:$C$15,2,1)), "")</f>
        <v/>
      </c>
      <c r="AJ993" s="10" t="str">
        <f t="shared" si="76"/>
        <v/>
      </c>
      <c r="AK993" s="10" t="str">
        <f t="shared" si="78"/>
        <v/>
      </c>
      <c r="AL993" s="10" t="str">
        <f t="shared" si="79"/>
        <v/>
      </c>
    </row>
    <row r="994" spans="4:38">
      <c r="D994" s="12"/>
      <c r="E994" s="12"/>
      <c r="F994" s="12"/>
      <c r="L994" s="12"/>
      <c r="Z994" s="12"/>
      <c r="AG994" s="10" t="str">
        <f t="shared" si="77"/>
        <v/>
      </c>
      <c r="AH994" s="10" t="str">
        <f t="shared" si="75"/>
        <v/>
      </c>
      <c r="AI994" s="10" t="str">
        <f>IF(A994&lt;&gt;"",IF(U994="Abu Dhabi", VLOOKUP('Active List'!AG994,Parameters!$B$3:$C$6,2,1), VLOOKUP('Active List'!AG994,Parameters!$B$8:$C$15,2,1)), "")</f>
        <v/>
      </c>
      <c r="AJ994" s="10" t="str">
        <f t="shared" si="76"/>
        <v/>
      </c>
      <c r="AK994" s="10" t="str">
        <f t="shared" si="78"/>
        <v/>
      </c>
      <c r="AL994" s="10" t="str">
        <f t="shared" si="79"/>
        <v/>
      </c>
    </row>
    <row r="995" spans="4:38">
      <c r="D995" s="12"/>
      <c r="E995" s="12"/>
      <c r="F995" s="12"/>
      <c r="L995" s="12"/>
      <c r="Z995" s="12"/>
      <c r="AG995" s="10" t="str">
        <f t="shared" si="77"/>
        <v/>
      </c>
      <c r="AH995" s="10" t="str">
        <f t="shared" si="75"/>
        <v/>
      </c>
      <c r="AI995" s="10" t="str">
        <f>IF(A995&lt;&gt;"",IF(U995="Abu Dhabi", VLOOKUP('Active List'!AG995,Parameters!$B$3:$C$6,2,1), VLOOKUP('Active List'!AG995,Parameters!$B$8:$C$15,2,1)), "")</f>
        <v/>
      </c>
      <c r="AJ995" s="10" t="str">
        <f t="shared" si="76"/>
        <v/>
      </c>
      <c r="AK995" s="10" t="str">
        <f t="shared" si="78"/>
        <v/>
      </c>
      <c r="AL995" s="10" t="str">
        <f t="shared" si="79"/>
        <v/>
      </c>
    </row>
    <row r="996" spans="4:38">
      <c r="D996" s="12"/>
      <c r="E996" s="12"/>
      <c r="F996" s="12"/>
      <c r="L996" s="12"/>
      <c r="Z996" s="12"/>
      <c r="AG996" s="10" t="str">
        <f t="shared" si="77"/>
        <v/>
      </c>
      <c r="AH996" s="10" t="str">
        <f t="shared" si="75"/>
        <v/>
      </c>
      <c r="AI996" s="10" t="str">
        <f>IF(A996&lt;&gt;"",IF(U996="Abu Dhabi", VLOOKUP('Active List'!AG996,Parameters!$B$3:$C$6,2,1), VLOOKUP('Active List'!AG996,Parameters!$B$8:$C$15,2,1)), "")</f>
        <v/>
      </c>
      <c r="AJ996" s="10" t="str">
        <f t="shared" si="76"/>
        <v/>
      </c>
      <c r="AK996" s="10" t="str">
        <f t="shared" si="78"/>
        <v/>
      </c>
      <c r="AL996" s="10" t="str">
        <f t="shared" si="79"/>
        <v/>
      </c>
    </row>
    <row r="997" spans="4:38">
      <c r="D997" s="12"/>
      <c r="E997" s="12"/>
      <c r="F997" s="12"/>
      <c r="L997" s="12"/>
      <c r="Z997" s="12"/>
      <c r="AG997" s="10" t="str">
        <f t="shared" si="77"/>
        <v/>
      </c>
      <c r="AH997" s="10" t="str">
        <f t="shared" si="75"/>
        <v/>
      </c>
      <c r="AI997" s="10" t="str">
        <f>IF(A997&lt;&gt;"",IF(U997="Abu Dhabi", VLOOKUP('Active List'!AG997,Parameters!$B$3:$C$6,2,1), VLOOKUP('Active List'!AG997,Parameters!$B$8:$C$15,2,1)), "")</f>
        <v/>
      </c>
      <c r="AJ997" s="10" t="str">
        <f t="shared" si="76"/>
        <v/>
      </c>
      <c r="AK997" s="10" t="str">
        <f t="shared" si="78"/>
        <v/>
      </c>
      <c r="AL997" s="10" t="str">
        <f t="shared" si="79"/>
        <v/>
      </c>
    </row>
    <row r="998" spans="4:38">
      <c r="D998" s="12"/>
      <c r="E998" s="12"/>
      <c r="F998" s="12"/>
      <c r="L998" s="12"/>
      <c r="Z998" s="12"/>
      <c r="AG998" s="10" t="str">
        <f t="shared" si="77"/>
        <v/>
      </c>
      <c r="AH998" s="10" t="str">
        <f t="shared" si="75"/>
        <v/>
      </c>
      <c r="AI998" s="10" t="str">
        <f>IF(A998&lt;&gt;"",IF(U998="Abu Dhabi", VLOOKUP('Active List'!AG998,Parameters!$B$3:$C$6,2,1), VLOOKUP('Active List'!AG998,Parameters!$B$8:$C$15,2,1)), "")</f>
        <v/>
      </c>
      <c r="AJ998" s="10" t="str">
        <f t="shared" si="76"/>
        <v/>
      </c>
      <c r="AK998" s="10" t="str">
        <f t="shared" si="78"/>
        <v/>
      </c>
      <c r="AL998" s="10" t="str">
        <f t="shared" si="79"/>
        <v/>
      </c>
    </row>
    <row r="999" spans="4:38">
      <c r="D999" s="12"/>
      <c r="E999" s="12"/>
      <c r="F999" s="12"/>
      <c r="L999" s="12"/>
      <c r="Z999" s="12"/>
      <c r="AG999" s="10" t="str">
        <f t="shared" si="77"/>
        <v/>
      </c>
      <c r="AH999" s="10" t="str">
        <f t="shared" si="75"/>
        <v/>
      </c>
      <c r="AI999" s="10" t="str">
        <f>IF(A999&lt;&gt;"",IF(U999="Abu Dhabi", VLOOKUP('Active List'!AG999,Parameters!$B$3:$C$6,2,1), VLOOKUP('Active List'!AG999,Parameters!$B$8:$C$15,2,1)), "")</f>
        <v/>
      </c>
      <c r="AJ999" s="10" t="str">
        <f t="shared" si="76"/>
        <v/>
      </c>
      <c r="AK999" s="10" t="str">
        <f t="shared" si="78"/>
        <v/>
      </c>
      <c r="AL999" s="10" t="str">
        <f t="shared" si="79"/>
        <v/>
      </c>
    </row>
    <row r="1000" spans="4:38">
      <c r="D1000" s="12"/>
      <c r="E1000" s="12"/>
      <c r="F1000" s="12"/>
      <c r="L1000" s="12"/>
      <c r="Z1000" s="12"/>
      <c r="AG1000" s="10" t="str">
        <f t="shared" si="77"/>
        <v/>
      </c>
      <c r="AH1000" s="10" t="str">
        <f t="shared" si="75"/>
        <v/>
      </c>
      <c r="AI1000" s="10" t="str">
        <f>IF(A1000&lt;&gt;"",IF(U1000="Abu Dhabi", VLOOKUP('Active List'!AG1000,Parameters!$B$3:$C$6,2,1), VLOOKUP('Active List'!AG1000,Parameters!$B$8:$C$15,2,1)), "")</f>
        <v/>
      </c>
      <c r="AJ1000" s="10" t="str">
        <f t="shared" si="76"/>
        <v/>
      </c>
      <c r="AK1000" s="10" t="str">
        <f t="shared" si="78"/>
        <v/>
      </c>
      <c r="AL1000" s="10" t="str">
        <f t="shared" si="79"/>
        <v/>
      </c>
    </row>
    <row r="1001" spans="4:38">
      <c r="D1001" s="12"/>
      <c r="E1001" s="12"/>
      <c r="F1001" s="12"/>
      <c r="L1001" s="12"/>
      <c r="Z1001" s="12"/>
      <c r="AG1001" s="10" t="str">
        <f t="shared" si="77"/>
        <v/>
      </c>
      <c r="AH1001" s="10" t="str">
        <f t="shared" si="75"/>
        <v/>
      </c>
      <c r="AI1001" s="10" t="str">
        <f>IF(A1001&lt;&gt;"",IF(U1001="Abu Dhabi", VLOOKUP('Active List'!AG1001,Parameters!$B$3:$C$6,2,1), VLOOKUP('Active List'!AG1001,Parameters!$B$8:$C$15,2,1)), "")</f>
        <v/>
      </c>
      <c r="AJ1001" s="10" t="str">
        <f t="shared" si="76"/>
        <v/>
      </c>
      <c r="AK1001" s="10" t="str">
        <f t="shared" si="78"/>
        <v/>
      </c>
      <c r="AL1001" s="10" t="str">
        <f t="shared" si="79"/>
        <v/>
      </c>
    </row>
    <row r="1002" spans="4:38">
      <c r="D1002" s="12"/>
      <c r="E1002" s="12"/>
      <c r="F1002" s="12"/>
      <c r="L1002" s="12"/>
      <c r="Z1002" s="12"/>
      <c r="AG1002" s="10" t="str">
        <f t="shared" si="77"/>
        <v/>
      </c>
      <c r="AH1002" s="10" t="str">
        <f t="shared" si="75"/>
        <v/>
      </c>
      <c r="AI1002" s="10" t="str">
        <f>IF(A1002&lt;&gt;"",IF(U1002="Abu Dhabi", VLOOKUP('Active List'!AG1002,Parameters!$B$3:$C$6,2,1), VLOOKUP('Active List'!AG1002,Parameters!$B$8:$C$15,2,1)), "")</f>
        <v/>
      </c>
      <c r="AJ1002" s="10" t="str">
        <f t="shared" si="76"/>
        <v/>
      </c>
      <c r="AK1002" s="10" t="str">
        <f t="shared" si="78"/>
        <v/>
      </c>
      <c r="AL1002" s="10" t="str">
        <f t="shared" si="79"/>
        <v/>
      </c>
    </row>
    <row r="1003" spans="4:38">
      <c r="D1003" s="12"/>
      <c r="E1003" s="12"/>
      <c r="F1003" s="12"/>
      <c r="L1003" s="12"/>
      <c r="Z1003" s="12"/>
      <c r="AG1003" s="10" t="str">
        <f t="shared" si="77"/>
        <v/>
      </c>
      <c r="AH1003" s="10" t="str">
        <f t="shared" si="75"/>
        <v/>
      </c>
      <c r="AI1003" s="10" t="str">
        <f>IF(A1003&lt;&gt;"",IF(U1003="Abu Dhabi", VLOOKUP('Active List'!AG1003,Parameters!$B$3:$C$6,2,1), VLOOKUP('Active List'!AG1003,Parameters!$B$8:$C$15,2,1)), "")</f>
        <v/>
      </c>
      <c r="AJ1003" s="10" t="str">
        <f t="shared" si="76"/>
        <v/>
      </c>
      <c r="AK1003" s="10" t="str">
        <f t="shared" si="78"/>
        <v/>
      </c>
      <c r="AL1003" s="10" t="str">
        <f t="shared" si="79"/>
        <v/>
      </c>
    </row>
    <row r="1004" spans="4:38">
      <c r="D1004" s="12"/>
      <c r="E1004" s="12"/>
      <c r="F1004" s="12"/>
      <c r="L1004" s="12"/>
      <c r="Z1004" s="12"/>
      <c r="AG1004" s="10" t="str">
        <f t="shared" si="77"/>
        <v/>
      </c>
      <c r="AH1004" s="10" t="str">
        <f t="shared" si="75"/>
        <v/>
      </c>
      <c r="AI1004" s="10" t="str">
        <f>IF(A1004&lt;&gt;"",IF(U1004="Abu Dhabi", VLOOKUP('Active List'!AG1004,Parameters!$B$3:$C$6,2,1), VLOOKUP('Active List'!AG1004,Parameters!$B$8:$C$15,2,1)), "")</f>
        <v/>
      </c>
      <c r="AJ1004" s="10" t="str">
        <f t="shared" si="76"/>
        <v/>
      </c>
      <c r="AK1004" s="10" t="str">
        <f t="shared" si="78"/>
        <v/>
      </c>
      <c r="AL1004" s="10" t="str">
        <f t="shared" si="79"/>
        <v/>
      </c>
    </row>
    <row r="1005" spans="4:38">
      <c r="D1005" s="12"/>
      <c r="E1005" s="12"/>
      <c r="F1005" s="12"/>
      <c r="L1005" s="12"/>
      <c r="Z1005" s="12"/>
      <c r="AG1005" s="10" t="str">
        <f t="shared" si="77"/>
        <v/>
      </c>
      <c r="AH1005" s="10" t="str">
        <f t="shared" si="75"/>
        <v/>
      </c>
      <c r="AI1005" s="10" t="str">
        <f>IF(A1005&lt;&gt;"",IF(U1005="Abu Dhabi", VLOOKUP('Active List'!AG1005,Parameters!$B$3:$C$6,2,1), VLOOKUP('Active List'!AG1005,Parameters!$B$8:$C$15,2,1)), "")</f>
        <v/>
      </c>
      <c r="AJ1005" s="10" t="str">
        <f t="shared" si="76"/>
        <v/>
      </c>
      <c r="AK1005" s="10" t="str">
        <f t="shared" si="78"/>
        <v/>
      </c>
      <c r="AL1005" s="10" t="str">
        <f t="shared" si="79"/>
        <v/>
      </c>
    </row>
    <row r="1006" spans="4:38">
      <c r="D1006" s="12"/>
      <c r="E1006" s="12"/>
      <c r="F1006" s="12"/>
      <c r="L1006" s="12"/>
      <c r="Z1006" s="12"/>
      <c r="AG1006" s="10" t="str">
        <f t="shared" si="77"/>
        <v/>
      </c>
      <c r="AH1006" s="10" t="str">
        <f t="shared" si="75"/>
        <v/>
      </c>
      <c r="AI1006" s="10" t="str">
        <f>IF(A1006&lt;&gt;"",IF(U1006="Abu Dhabi", VLOOKUP('Active List'!AG1006,Parameters!$B$3:$C$6,2,1), VLOOKUP('Active List'!AG1006,Parameters!$B$8:$C$15,2,1)), "")</f>
        <v/>
      </c>
      <c r="AJ1006" s="10" t="str">
        <f t="shared" si="76"/>
        <v/>
      </c>
      <c r="AK1006" s="10" t="str">
        <f t="shared" si="78"/>
        <v/>
      </c>
      <c r="AL1006" s="10" t="str">
        <f t="shared" si="79"/>
        <v/>
      </c>
    </row>
    <row r="1007" spans="4:38">
      <c r="D1007" s="12"/>
      <c r="E1007" s="12"/>
      <c r="F1007" s="12"/>
      <c r="L1007" s="12"/>
      <c r="Z1007" s="12"/>
      <c r="AG1007" s="10" t="str">
        <f t="shared" si="77"/>
        <v/>
      </c>
      <c r="AH1007" s="10" t="str">
        <f t="shared" si="75"/>
        <v/>
      </c>
      <c r="AI1007" s="10" t="str">
        <f>IF(A1007&lt;&gt;"",IF(U1007="Abu Dhabi", VLOOKUP('Active List'!AG1007,Parameters!$B$3:$C$6,2,1), VLOOKUP('Active List'!AG1007,Parameters!$B$8:$C$15,2,1)), "")</f>
        <v/>
      </c>
      <c r="AJ1007" s="10" t="str">
        <f t="shared" si="76"/>
        <v/>
      </c>
      <c r="AK1007" s="10" t="str">
        <f t="shared" si="78"/>
        <v/>
      </c>
      <c r="AL1007" s="10" t="str">
        <f t="shared" si="79"/>
        <v/>
      </c>
    </row>
    <row r="1008" spans="4:38">
      <c r="D1008" s="12"/>
      <c r="E1008" s="12"/>
      <c r="F1008" s="12"/>
      <c r="L1008" s="12"/>
      <c r="Z1008" s="12"/>
      <c r="AG1008" s="10" t="str">
        <f t="shared" si="77"/>
        <v/>
      </c>
      <c r="AH1008" s="10" t="str">
        <f t="shared" si="75"/>
        <v/>
      </c>
      <c r="AI1008" s="10" t="str">
        <f>IF(A1008&lt;&gt;"",IF(U1008="Abu Dhabi", VLOOKUP('Active List'!AG1008,Parameters!$B$3:$C$6,2,1), VLOOKUP('Active List'!AG1008,Parameters!$B$8:$C$15,2,1)), "")</f>
        <v/>
      </c>
      <c r="AJ1008" s="10" t="str">
        <f t="shared" si="76"/>
        <v/>
      </c>
      <c r="AK1008" s="10" t="str">
        <f t="shared" si="78"/>
        <v/>
      </c>
      <c r="AL1008" s="10" t="str">
        <f t="shared" si="79"/>
        <v/>
      </c>
    </row>
    <row r="1009" spans="4:38">
      <c r="D1009" s="12"/>
      <c r="E1009" s="12"/>
      <c r="F1009" s="12"/>
      <c r="L1009" s="12"/>
      <c r="Z1009" s="12"/>
      <c r="AG1009" s="10" t="str">
        <f t="shared" si="77"/>
        <v/>
      </c>
      <c r="AH1009" s="10" t="str">
        <f t="shared" si="75"/>
        <v/>
      </c>
      <c r="AI1009" s="10" t="str">
        <f>IF(A1009&lt;&gt;"",IF(U1009="Abu Dhabi", VLOOKUP('Active List'!AG1009,Parameters!$B$3:$C$6,2,1), VLOOKUP('Active List'!AG1009,Parameters!$B$8:$C$15,2,1)), "")</f>
        <v/>
      </c>
      <c r="AJ1009" s="10" t="str">
        <f t="shared" si="76"/>
        <v/>
      </c>
      <c r="AK1009" s="10" t="str">
        <f t="shared" si="78"/>
        <v/>
      </c>
      <c r="AL1009" s="10" t="str">
        <f t="shared" si="79"/>
        <v/>
      </c>
    </row>
    <row r="1010" spans="4:38">
      <c r="D1010" s="12"/>
      <c r="E1010" s="12"/>
      <c r="F1010" s="12"/>
      <c r="L1010" s="12"/>
      <c r="Z1010" s="12"/>
      <c r="AG1010" s="10" t="str">
        <f t="shared" si="77"/>
        <v/>
      </c>
      <c r="AH1010" s="10" t="str">
        <f t="shared" si="75"/>
        <v/>
      </c>
      <c r="AI1010" s="10" t="str">
        <f>IF(A1010&lt;&gt;"",IF(U1010="Abu Dhabi", VLOOKUP('Active List'!AG1010,Parameters!$B$3:$C$6,2,1), VLOOKUP('Active List'!AG1010,Parameters!$B$8:$C$15,2,1)), "")</f>
        <v/>
      </c>
      <c r="AJ1010" s="10" t="str">
        <f t="shared" si="76"/>
        <v/>
      </c>
      <c r="AK1010" s="10" t="str">
        <f t="shared" si="78"/>
        <v/>
      </c>
      <c r="AL1010" s="10" t="str">
        <f t="shared" si="79"/>
        <v/>
      </c>
    </row>
    <row r="1011" spans="4:38">
      <c r="D1011" s="12"/>
      <c r="E1011" s="12"/>
      <c r="F1011" s="12"/>
      <c r="L1011" s="12"/>
      <c r="Z1011" s="12"/>
      <c r="AG1011" s="10" t="str">
        <f t="shared" si="77"/>
        <v/>
      </c>
      <c r="AH1011" s="10" t="str">
        <f t="shared" si="75"/>
        <v/>
      </c>
      <c r="AI1011" s="10" t="str">
        <f>IF(A1011&lt;&gt;"",IF(U1011="Abu Dhabi", VLOOKUP('Active List'!AG1011,Parameters!$B$3:$C$6,2,1), VLOOKUP('Active List'!AG1011,Parameters!$B$8:$C$15,2,1)), "")</f>
        <v/>
      </c>
      <c r="AJ1011" s="10" t="str">
        <f t="shared" si="76"/>
        <v/>
      </c>
      <c r="AK1011" s="10" t="str">
        <f t="shared" si="78"/>
        <v/>
      </c>
      <c r="AL1011" s="10" t="str">
        <f t="shared" si="79"/>
        <v/>
      </c>
    </row>
    <row r="1012" spans="4:38">
      <c r="D1012" s="12"/>
      <c r="E1012" s="12"/>
      <c r="F1012" s="12"/>
      <c r="L1012" s="12"/>
      <c r="Z1012" s="12"/>
      <c r="AG1012" s="10" t="str">
        <f t="shared" si="77"/>
        <v/>
      </c>
      <c r="AH1012" s="10" t="str">
        <f t="shared" si="75"/>
        <v/>
      </c>
      <c r="AI1012" s="10" t="str">
        <f>IF(A1012&lt;&gt;"",IF(U1012="Abu Dhabi", VLOOKUP('Active List'!AG1012,Parameters!$B$3:$C$6,2,1), VLOOKUP('Active List'!AG1012,Parameters!$B$8:$C$15,2,1)), "")</f>
        <v/>
      </c>
      <c r="AJ1012" s="10" t="str">
        <f t="shared" si="76"/>
        <v/>
      </c>
      <c r="AK1012" s="10" t="str">
        <f t="shared" si="78"/>
        <v/>
      </c>
      <c r="AL1012" s="10" t="str">
        <f t="shared" si="79"/>
        <v/>
      </c>
    </row>
    <row r="1013" spans="4:38">
      <c r="D1013" s="12"/>
      <c r="E1013" s="12"/>
      <c r="F1013" s="12"/>
      <c r="L1013" s="12"/>
      <c r="Z1013" s="12"/>
      <c r="AG1013" s="10" t="str">
        <f t="shared" si="77"/>
        <v/>
      </c>
      <c r="AH1013" s="10" t="str">
        <f t="shared" si="75"/>
        <v/>
      </c>
      <c r="AI1013" s="10" t="str">
        <f>IF(A1013&lt;&gt;"",IF(U1013="Abu Dhabi", VLOOKUP('Active List'!AG1013,Parameters!$B$3:$C$6,2,1), VLOOKUP('Active List'!AG1013,Parameters!$B$8:$C$15,2,1)), "")</f>
        <v/>
      </c>
      <c r="AJ1013" s="10" t="str">
        <f t="shared" si="76"/>
        <v/>
      </c>
      <c r="AK1013" s="10" t="str">
        <f t="shared" si="78"/>
        <v/>
      </c>
      <c r="AL1013" s="10" t="str">
        <f t="shared" si="79"/>
        <v/>
      </c>
    </row>
    <row r="1014" spans="4:38">
      <c r="D1014" s="12"/>
      <c r="E1014" s="12"/>
      <c r="F1014" s="12"/>
      <c r="L1014" s="12"/>
      <c r="Z1014" s="12"/>
      <c r="AG1014" s="10" t="str">
        <f t="shared" si="77"/>
        <v/>
      </c>
      <c r="AH1014" s="10" t="str">
        <f t="shared" si="75"/>
        <v/>
      </c>
      <c r="AI1014" s="10" t="str">
        <f>IF(A1014&lt;&gt;"",IF(U1014="Abu Dhabi", VLOOKUP('Active List'!AG1014,Parameters!$B$3:$C$6,2,1), VLOOKUP('Active List'!AG1014,Parameters!$B$8:$C$15,2,1)), "")</f>
        <v/>
      </c>
      <c r="AJ1014" s="10" t="str">
        <f t="shared" si="76"/>
        <v/>
      </c>
      <c r="AK1014" s="10" t="str">
        <f t="shared" si="78"/>
        <v/>
      </c>
      <c r="AL1014" s="10" t="str">
        <f t="shared" si="79"/>
        <v/>
      </c>
    </row>
    <row r="1015" spans="4:38">
      <c r="D1015" s="12"/>
      <c r="E1015" s="12"/>
      <c r="F1015" s="12"/>
      <c r="L1015" s="12"/>
      <c r="Z1015" s="12"/>
      <c r="AG1015" s="10" t="str">
        <f t="shared" si="77"/>
        <v/>
      </c>
      <c r="AH1015" s="10" t="str">
        <f t="shared" si="75"/>
        <v/>
      </c>
      <c r="AI1015" s="10" t="str">
        <f>IF(A1015&lt;&gt;"",IF(U1015="Abu Dhabi", VLOOKUP('Active List'!AG1015,Parameters!$B$3:$C$6,2,1), VLOOKUP('Active List'!AG1015,Parameters!$B$8:$C$15,2,1)), "")</f>
        <v/>
      </c>
      <c r="AJ1015" s="10" t="str">
        <f t="shared" si="76"/>
        <v/>
      </c>
      <c r="AK1015" s="10" t="str">
        <f t="shared" si="78"/>
        <v/>
      </c>
      <c r="AL1015" s="10" t="str">
        <f t="shared" si="79"/>
        <v/>
      </c>
    </row>
    <row r="1016" spans="4:38">
      <c r="D1016" s="12"/>
      <c r="E1016" s="12"/>
      <c r="F1016" s="12"/>
      <c r="L1016" s="12"/>
      <c r="Z1016" s="12"/>
      <c r="AG1016" s="10" t="str">
        <f t="shared" si="77"/>
        <v/>
      </c>
      <c r="AH1016" s="10" t="str">
        <f t="shared" si="75"/>
        <v/>
      </c>
      <c r="AI1016" s="10" t="str">
        <f>IF(A1016&lt;&gt;"",IF(U1016="Abu Dhabi", VLOOKUP('Active List'!AG1016,Parameters!$B$3:$C$6,2,1), VLOOKUP('Active List'!AG1016,Parameters!$B$8:$C$15,2,1)), "")</f>
        <v/>
      </c>
      <c r="AJ1016" s="10" t="str">
        <f t="shared" si="76"/>
        <v/>
      </c>
      <c r="AK1016" s="10" t="str">
        <f t="shared" si="78"/>
        <v/>
      </c>
      <c r="AL1016" s="10" t="str">
        <f t="shared" si="79"/>
        <v/>
      </c>
    </row>
    <row r="1017" spans="4:38">
      <c r="D1017" s="12"/>
      <c r="E1017" s="12"/>
      <c r="F1017" s="12"/>
      <c r="L1017" s="12"/>
      <c r="Z1017" s="12"/>
      <c r="AG1017" s="10" t="str">
        <f t="shared" si="77"/>
        <v/>
      </c>
      <c r="AH1017" s="10" t="str">
        <f t="shared" si="75"/>
        <v/>
      </c>
      <c r="AI1017" s="10" t="str">
        <f>IF(A1017&lt;&gt;"",IF(U1017="Abu Dhabi", VLOOKUP('Active List'!AG1017,Parameters!$B$3:$C$6,2,1), VLOOKUP('Active List'!AG1017,Parameters!$B$8:$C$15,2,1)), "")</f>
        <v/>
      </c>
      <c r="AJ1017" s="10" t="str">
        <f t="shared" si="76"/>
        <v/>
      </c>
      <c r="AK1017" s="10" t="str">
        <f t="shared" si="78"/>
        <v/>
      </c>
      <c r="AL1017" s="10" t="str">
        <f t="shared" si="79"/>
        <v/>
      </c>
    </row>
    <row r="1018" spans="4:38">
      <c r="D1018" s="12"/>
      <c r="E1018" s="12"/>
      <c r="F1018" s="12"/>
      <c r="L1018" s="12"/>
      <c r="Z1018" s="12"/>
      <c r="AG1018" s="10" t="str">
        <f t="shared" si="77"/>
        <v/>
      </c>
      <c r="AH1018" s="10" t="str">
        <f t="shared" si="75"/>
        <v/>
      </c>
      <c r="AI1018" s="10" t="str">
        <f>IF(A1018&lt;&gt;"",IF(U1018="Abu Dhabi", VLOOKUP('Active List'!AG1018,Parameters!$B$3:$C$6,2,1), VLOOKUP('Active List'!AG1018,Parameters!$B$8:$C$15,2,1)), "")</f>
        <v/>
      </c>
      <c r="AJ1018" s="10" t="str">
        <f t="shared" si="76"/>
        <v/>
      </c>
      <c r="AK1018" s="10" t="str">
        <f t="shared" si="78"/>
        <v/>
      </c>
      <c r="AL1018" s="10" t="str">
        <f t="shared" si="79"/>
        <v/>
      </c>
    </row>
    <row r="1019" spans="4:38">
      <c r="D1019" s="12"/>
      <c r="E1019" s="12"/>
      <c r="F1019" s="12"/>
      <c r="L1019" s="12"/>
      <c r="Z1019" s="12"/>
      <c r="AG1019" s="10" t="str">
        <f t="shared" si="77"/>
        <v/>
      </c>
      <c r="AH1019" s="10" t="str">
        <f t="shared" si="75"/>
        <v/>
      </c>
      <c r="AI1019" s="10" t="str">
        <f>IF(A1019&lt;&gt;"",IF(U1019="Abu Dhabi", VLOOKUP('Active List'!AG1019,Parameters!$B$3:$C$6,2,1), VLOOKUP('Active List'!AG1019,Parameters!$B$8:$C$15,2,1)), "")</f>
        <v/>
      </c>
      <c r="AJ1019" s="10" t="str">
        <f t="shared" si="76"/>
        <v/>
      </c>
      <c r="AK1019" s="10" t="str">
        <f t="shared" si="78"/>
        <v/>
      </c>
      <c r="AL1019" s="10" t="str">
        <f t="shared" si="79"/>
        <v/>
      </c>
    </row>
    <row r="1020" spans="4:38">
      <c r="D1020" s="12"/>
      <c r="E1020" s="12"/>
      <c r="F1020" s="12"/>
      <c r="L1020" s="12"/>
      <c r="Z1020" s="12"/>
      <c r="AG1020" s="10" t="str">
        <f t="shared" si="77"/>
        <v/>
      </c>
      <c r="AH1020" s="10" t="str">
        <f t="shared" si="75"/>
        <v/>
      </c>
      <c r="AI1020" s="10" t="str">
        <f>IF(A1020&lt;&gt;"",IF(U1020="Abu Dhabi", VLOOKUP('Active List'!AG1020,Parameters!$B$3:$C$6,2,1), VLOOKUP('Active List'!AG1020,Parameters!$B$8:$C$15,2,1)), "")</f>
        <v/>
      </c>
      <c r="AJ1020" s="10" t="str">
        <f t="shared" si="76"/>
        <v/>
      </c>
      <c r="AK1020" s="10" t="str">
        <f t="shared" si="78"/>
        <v/>
      </c>
      <c r="AL1020" s="10" t="str">
        <f t="shared" si="79"/>
        <v/>
      </c>
    </row>
    <row r="1021" spans="4:38">
      <c r="D1021" s="12"/>
      <c r="E1021" s="12"/>
      <c r="F1021" s="12"/>
      <c r="L1021" s="12"/>
      <c r="Z1021" s="12"/>
      <c r="AG1021" s="10" t="str">
        <f t="shared" si="77"/>
        <v/>
      </c>
      <c r="AH1021" s="10" t="str">
        <f t="shared" si="75"/>
        <v/>
      </c>
      <c r="AI1021" s="10" t="str">
        <f>IF(A1021&lt;&gt;"",IF(U1021="Abu Dhabi", VLOOKUP('Active List'!AG1021,Parameters!$B$3:$C$6,2,1), VLOOKUP('Active List'!AG1021,Parameters!$B$8:$C$15,2,1)), "")</f>
        <v/>
      </c>
      <c r="AJ1021" s="10" t="str">
        <f t="shared" si="76"/>
        <v/>
      </c>
      <c r="AK1021" s="10" t="str">
        <f t="shared" si="78"/>
        <v/>
      </c>
      <c r="AL1021" s="10" t="str">
        <f t="shared" si="79"/>
        <v/>
      </c>
    </row>
    <row r="1022" spans="4:38">
      <c r="D1022" s="12"/>
      <c r="E1022" s="12"/>
      <c r="F1022" s="12"/>
      <c r="L1022" s="12"/>
      <c r="Z1022" s="12"/>
      <c r="AG1022" s="10" t="str">
        <f t="shared" si="77"/>
        <v/>
      </c>
      <c r="AH1022" s="10" t="str">
        <f t="shared" si="75"/>
        <v/>
      </c>
      <c r="AI1022" s="10" t="str">
        <f>IF(A1022&lt;&gt;"",IF(U1022="Abu Dhabi", VLOOKUP('Active List'!AG1022,Parameters!$B$3:$C$6,2,1), VLOOKUP('Active List'!AG1022,Parameters!$B$8:$C$15,2,1)), "")</f>
        <v/>
      </c>
      <c r="AJ1022" s="10" t="str">
        <f t="shared" si="76"/>
        <v/>
      </c>
      <c r="AK1022" s="10" t="str">
        <f t="shared" si="78"/>
        <v/>
      </c>
      <c r="AL1022" s="10" t="str">
        <f t="shared" si="79"/>
        <v/>
      </c>
    </row>
    <row r="1023" spans="4:38">
      <c r="D1023" s="12"/>
      <c r="E1023" s="12"/>
      <c r="F1023" s="12"/>
      <c r="L1023" s="12"/>
      <c r="Z1023" s="12"/>
      <c r="AG1023" s="10" t="str">
        <f t="shared" si="77"/>
        <v/>
      </c>
      <c r="AH1023" s="10" t="str">
        <f t="shared" si="75"/>
        <v/>
      </c>
      <c r="AI1023" s="10" t="str">
        <f>IF(A1023&lt;&gt;"",IF(U1023="Abu Dhabi", VLOOKUP('Active List'!AG1023,Parameters!$B$3:$C$6,2,1), VLOOKUP('Active List'!AG1023,Parameters!$B$8:$C$15,2,1)), "")</f>
        <v/>
      </c>
      <c r="AJ1023" s="10" t="str">
        <f t="shared" si="76"/>
        <v/>
      </c>
      <c r="AK1023" s="10" t="str">
        <f t="shared" si="78"/>
        <v/>
      </c>
      <c r="AL1023" s="10" t="str">
        <f t="shared" si="79"/>
        <v/>
      </c>
    </row>
    <row r="1024" spans="4:38">
      <c r="D1024" s="12"/>
      <c r="E1024" s="12"/>
      <c r="F1024" s="12"/>
      <c r="L1024" s="12"/>
      <c r="Z1024" s="12"/>
      <c r="AG1024" s="10" t="str">
        <f t="shared" si="77"/>
        <v/>
      </c>
      <c r="AH1024" s="10" t="str">
        <f t="shared" si="75"/>
        <v/>
      </c>
      <c r="AI1024" s="10" t="str">
        <f>IF(A1024&lt;&gt;"",IF(U1024="Abu Dhabi", VLOOKUP('Active List'!AG1024,Parameters!$B$3:$C$6,2,1), VLOOKUP('Active List'!AG1024,Parameters!$B$8:$C$15,2,1)), "")</f>
        <v/>
      </c>
      <c r="AJ1024" s="10" t="str">
        <f t="shared" si="76"/>
        <v/>
      </c>
      <c r="AK1024" s="10" t="str">
        <f t="shared" si="78"/>
        <v/>
      </c>
      <c r="AL1024" s="10" t="str">
        <f t="shared" si="79"/>
        <v/>
      </c>
    </row>
    <row r="1025" spans="4:38">
      <c r="D1025" s="12"/>
      <c r="E1025" s="12"/>
      <c r="F1025" s="12"/>
      <c r="L1025" s="12"/>
      <c r="Z1025" s="12"/>
      <c r="AG1025" s="10" t="str">
        <f t="shared" si="77"/>
        <v/>
      </c>
      <c r="AH1025" s="10" t="str">
        <f t="shared" si="75"/>
        <v/>
      </c>
      <c r="AI1025" s="10" t="str">
        <f>IF(A1025&lt;&gt;"",IF(U1025="Abu Dhabi", VLOOKUP('Active List'!AG1025,Parameters!$B$3:$C$6,2,1), VLOOKUP('Active List'!AG1025,Parameters!$B$8:$C$15,2,1)), "")</f>
        <v/>
      </c>
      <c r="AJ1025" s="10" t="str">
        <f t="shared" si="76"/>
        <v/>
      </c>
      <c r="AK1025" s="10" t="str">
        <f t="shared" si="78"/>
        <v/>
      </c>
      <c r="AL1025" s="10" t="str">
        <f t="shared" si="79"/>
        <v/>
      </c>
    </row>
    <row r="1026" spans="4:38">
      <c r="D1026" s="12"/>
      <c r="E1026" s="12"/>
      <c r="F1026" s="12"/>
      <c r="L1026" s="12"/>
      <c r="Z1026" s="12"/>
      <c r="AG1026" s="10" t="str">
        <f t="shared" si="77"/>
        <v/>
      </c>
      <c r="AH1026" s="10" t="str">
        <f t="shared" ref="AH1026:AH1089" si="80">IF(A1026&lt;&gt;"", IF(U1026="Abu Dhabi", IF(P1026="Employee", "Employee", "Dependent"), "Employee or Dependent"), "")</f>
        <v/>
      </c>
      <c r="AI1026" s="10" t="str">
        <f>IF(A1026&lt;&gt;"",IF(U1026="Abu Dhabi", VLOOKUP('Active List'!AG1026,Parameters!$B$3:$C$6,2,1), VLOOKUP('Active List'!AG1026,Parameters!$B$8:$C$15,2,1)), "")</f>
        <v/>
      </c>
      <c r="AJ1026" s="10" t="str">
        <f t="shared" ref="AJ1026:AJ1089" si="81">IF(A1026&lt;&gt;"", IF(AND(N1026="Female",Q1026="Married",AND(AG1026&gt;=18,AG1026&lt;51)),"Yes","No"), "")</f>
        <v/>
      </c>
      <c r="AK1026" s="10" t="str">
        <f t="shared" si="78"/>
        <v/>
      </c>
      <c r="AL1026" s="10" t="str">
        <f t="shared" si="79"/>
        <v/>
      </c>
    </row>
    <row r="1027" spans="4:38">
      <c r="D1027" s="12"/>
      <c r="E1027" s="12"/>
      <c r="F1027" s="12"/>
      <c r="L1027" s="12"/>
      <c r="Z1027" s="12"/>
      <c r="AG1027" s="10" t="str">
        <f t="shared" ref="AG1027:AG1090" si="82">IF(A1027&lt;&gt;"", (ROUNDDOWN((E1027-M1027)/365.25,0)),"")</f>
        <v/>
      </c>
      <c r="AH1027" s="10" t="str">
        <f t="shared" si="80"/>
        <v/>
      </c>
      <c r="AI1027" s="10" t="str">
        <f>IF(A1027&lt;&gt;"",IF(U1027="Abu Dhabi", VLOOKUP('Active List'!AG1027,Parameters!$B$3:$C$6,2,1), VLOOKUP('Active List'!AG1027,Parameters!$B$8:$C$15,2,1)), "")</f>
        <v/>
      </c>
      <c r="AJ1027" s="10" t="str">
        <f t="shared" si="81"/>
        <v/>
      </c>
      <c r="AK1027" s="10" t="str">
        <f t="shared" ref="AK1027:AK1090" si="83">IF(A1027&lt;&gt;"", _xlfn.CONCAT(LEFT(R1027,6), IF(U1027="Abu Dhabi", "AUH", "DXB OR NE")), "")</f>
        <v/>
      </c>
      <c r="AL1027" s="10" t="str">
        <f t="shared" ref="AL1027:AL1090" si="84">_xlfn.CONCAT(AK1027,AH1027,AI1027)</f>
        <v/>
      </c>
    </row>
    <row r="1028" spans="4:38">
      <c r="D1028" s="12"/>
      <c r="E1028" s="12"/>
      <c r="F1028" s="12"/>
      <c r="L1028" s="12"/>
      <c r="Z1028" s="12"/>
      <c r="AG1028" s="10" t="str">
        <f t="shared" si="82"/>
        <v/>
      </c>
      <c r="AH1028" s="10" t="str">
        <f t="shared" si="80"/>
        <v/>
      </c>
      <c r="AI1028" s="10" t="str">
        <f>IF(A1028&lt;&gt;"",IF(U1028="Abu Dhabi", VLOOKUP('Active List'!AG1028,Parameters!$B$3:$C$6,2,1), VLOOKUP('Active List'!AG1028,Parameters!$B$8:$C$15,2,1)), "")</f>
        <v/>
      </c>
      <c r="AJ1028" s="10" t="str">
        <f t="shared" si="81"/>
        <v/>
      </c>
      <c r="AK1028" s="10" t="str">
        <f t="shared" si="83"/>
        <v/>
      </c>
      <c r="AL1028" s="10" t="str">
        <f t="shared" si="84"/>
        <v/>
      </c>
    </row>
    <row r="1029" spans="4:38">
      <c r="D1029" s="12"/>
      <c r="E1029" s="12"/>
      <c r="F1029" s="12"/>
      <c r="L1029" s="12"/>
      <c r="Z1029" s="12"/>
      <c r="AG1029" s="10" t="str">
        <f t="shared" si="82"/>
        <v/>
      </c>
      <c r="AH1029" s="10" t="str">
        <f t="shared" si="80"/>
        <v/>
      </c>
      <c r="AI1029" s="10" t="str">
        <f>IF(A1029&lt;&gt;"",IF(U1029="Abu Dhabi", VLOOKUP('Active List'!AG1029,Parameters!$B$3:$C$6,2,1), VLOOKUP('Active List'!AG1029,Parameters!$B$8:$C$15,2,1)), "")</f>
        <v/>
      </c>
      <c r="AJ1029" s="10" t="str">
        <f t="shared" si="81"/>
        <v/>
      </c>
      <c r="AK1029" s="10" t="str">
        <f t="shared" si="83"/>
        <v/>
      </c>
      <c r="AL1029" s="10" t="str">
        <f t="shared" si="84"/>
        <v/>
      </c>
    </row>
    <row r="1030" spans="4:38">
      <c r="D1030" s="12"/>
      <c r="E1030" s="12"/>
      <c r="F1030" s="12"/>
      <c r="L1030" s="12"/>
      <c r="Z1030" s="12"/>
      <c r="AG1030" s="10" t="str">
        <f t="shared" si="82"/>
        <v/>
      </c>
      <c r="AH1030" s="10" t="str">
        <f t="shared" si="80"/>
        <v/>
      </c>
      <c r="AI1030" s="10" t="str">
        <f>IF(A1030&lt;&gt;"",IF(U1030="Abu Dhabi", VLOOKUP('Active List'!AG1030,Parameters!$B$3:$C$6,2,1), VLOOKUP('Active List'!AG1030,Parameters!$B$8:$C$15,2,1)), "")</f>
        <v/>
      </c>
      <c r="AJ1030" s="10" t="str">
        <f t="shared" si="81"/>
        <v/>
      </c>
      <c r="AK1030" s="10" t="str">
        <f t="shared" si="83"/>
        <v/>
      </c>
      <c r="AL1030" s="10" t="str">
        <f t="shared" si="84"/>
        <v/>
      </c>
    </row>
    <row r="1031" spans="4:38">
      <c r="D1031" s="12"/>
      <c r="E1031" s="12"/>
      <c r="F1031" s="12"/>
      <c r="L1031" s="12"/>
      <c r="Z1031" s="12"/>
      <c r="AG1031" s="10" t="str">
        <f t="shared" si="82"/>
        <v/>
      </c>
      <c r="AH1031" s="10" t="str">
        <f t="shared" si="80"/>
        <v/>
      </c>
      <c r="AI1031" s="10" t="str">
        <f>IF(A1031&lt;&gt;"",IF(U1031="Abu Dhabi", VLOOKUP('Active List'!AG1031,Parameters!$B$3:$C$6,2,1), VLOOKUP('Active List'!AG1031,Parameters!$B$8:$C$15,2,1)), "")</f>
        <v/>
      </c>
      <c r="AJ1031" s="10" t="str">
        <f t="shared" si="81"/>
        <v/>
      </c>
      <c r="AK1031" s="10" t="str">
        <f t="shared" si="83"/>
        <v/>
      </c>
      <c r="AL1031" s="10" t="str">
        <f t="shared" si="84"/>
        <v/>
      </c>
    </row>
    <row r="1032" spans="4:38">
      <c r="D1032" s="12"/>
      <c r="E1032" s="12"/>
      <c r="F1032" s="12"/>
      <c r="L1032" s="12"/>
      <c r="Z1032" s="12"/>
      <c r="AG1032" s="10" t="str">
        <f t="shared" si="82"/>
        <v/>
      </c>
      <c r="AH1032" s="10" t="str">
        <f t="shared" si="80"/>
        <v/>
      </c>
      <c r="AI1032" s="10" t="str">
        <f>IF(A1032&lt;&gt;"",IF(U1032="Abu Dhabi", VLOOKUP('Active List'!AG1032,Parameters!$B$3:$C$6,2,1), VLOOKUP('Active List'!AG1032,Parameters!$B$8:$C$15,2,1)), "")</f>
        <v/>
      </c>
      <c r="AJ1032" s="10" t="str">
        <f t="shared" si="81"/>
        <v/>
      </c>
      <c r="AK1032" s="10" t="str">
        <f t="shared" si="83"/>
        <v/>
      </c>
      <c r="AL1032" s="10" t="str">
        <f t="shared" si="84"/>
        <v/>
      </c>
    </row>
    <row r="1033" spans="4:38">
      <c r="D1033" s="12"/>
      <c r="E1033" s="12"/>
      <c r="F1033" s="12"/>
      <c r="L1033" s="12"/>
      <c r="Z1033" s="12"/>
      <c r="AG1033" s="10" t="str">
        <f t="shared" si="82"/>
        <v/>
      </c>
      <c r="AH1033" s="10" t="str">
        <f t="shared" si="80"/>
        <v/>
      </c>
      <c r="AI1033" s="10" t="str">
        <f>IF(A1033&lt;&gt;"",IF(U1033="Abu Dhabi", VLOOKUP('Active List'!AG1033,Parameters!$B$3:$C$6,2,1), VLOOKUP('Active List'!AG1033,Parameters!$B$8:$C$15,2,1)), "")</f>
        <v/>
      </c>
      <c r="AJ1033" s="10" t="str">
        <f t="shared" si="81"/>
        <v/>
      </c>
      <c r="AK1033" s="10" t="str">
        <f t="shared" si="83"/>
        <v/>
      </c>
      <c r="AL1033" s="10" t="str">
        <f t="shared" si="84"/>
        <v/>
      </c>
    </row>
    <row r="1034" spans="4:38">
      <c r="D1034" s="12"/>
      <c r="E1034" s="12"/>
      <c r="F1034" s="12"/>
      <c r="L1034" s="12"/>
      <c r="Z1034" s="12"/>
      <c r="AG1034" s="10" t="str">
        <f t="shared" si="82"/>
        <v/>
      </c>
      <c r="AH1034" s="10" t="str">
        <f t="shared" si="80"/>
        <v/>
      </c>
      <c r="AI1034" s="10" t="str">
        <f>IF(A1034&lt;&gt;"",IF(U1034="Abu Dhabi", VLOOKUP('Active List'!AG1034,Parameters!$B$3:$C$6,2,1), VLOOKUP('Active List'!AG1034,Parameters!$B$8:$C$15,2,1)), "")</f>
        <v/>
      </c>
      <c r="AJ1034" s="10" t="str">
        <f t="shared" si="81"/>
        <v/>
      </c>
      <c r="AK1034" s="10" t="str">
        <f t="shared" si="83"/>
        <v/>
      </c>
      <c r="AL1034" s="10" t="str">
        <f t="shared" si="84"/>
        <v/>
      </c>
    </row>
    <row r="1035" spans="4:38">
      <c r="D1035" s="12"/>
      <c r="E1035" s="12"/>
      <c r="F1035" s="12"/>
      <c r="L1035" s="12"/>
      <c r="Z1035" s="12"/>
      <c r="AG1035" s="10" t="str">
        <f t="shared" si="82"/>
        <v/>
      </c>
      <c r="AH1035" s="10" t="str">
        <f t="shared" si="80"/>
        <v/>
      </c>
      <c r="AI1035" s="10" t="str">
        <f>IF(A1035&lt;&gt;"",IF(U1035="Abu Dhabi", VLOOKUP('Active List'!AG1035,Parameters!$B$3:$C$6,2,1), VLOOKUP('Active List'!AG1035,Parameters!$B$8:$C$15,2,1)), "")</f>
        <v/>
      </c>
      <c r="AJ1035" s="10" t="str">
        <f t="shared" si="81"/>
        <v/>
      </c>
      <c r="AK1035" s="10" t="str">
        <f t="shared" si="83"/>
        <v/>
      </c>
      <c r="AL1035" s="10" t="str">
        <f t="shared" si="84"/>
        <v/>
      </c>
    </row>
    <row r="1036" spans="4:38">
      <c r="D1036" s="12"/>
      <c r="E1036" s="12"/>
      <c r="F1036" s="12"/>
      <c r="L1036" s="12"/>
      <c r="Z1036" s="12"/>
      <c r="AG1036" s="10" t="str">
        <f t="shared" si="82"/>
        <v/>
      </c>
      <c r="AH1036" s="10" t="str">
        <f t="shared" si="80"/>
        <v/>
      </c>
      <c r="AI1036" s="10" t="str">
        <f>IF(A1036&lt;&gt;"",IF(U1036="Abu Dhabi", VLOOKUP('Active List'!AG1036,Parameters!$B$3:$C$6,2,1), VLOOKUP('Active List'!AG1036,Parameters!$B$8:$C$15,2,1)), "")</f>
        <v/>
      </c>
      <c r="AJ1036" s="10" t="str">
        <f t="shared" si="81"/>
        <v/>
      </c>
      <c r="AK1036" s="10" t="str">
        <f t="shared" si="83"/>
        <v/>
      </c>
      <c r="AL1036" s="10" t="str">
        <f t="shared" si="84"/>
        <v/>
      </c>
    </row>
    <row r="1037" spans="4:38">
      <c r="D1037" s="12"/>
      <c r="E1037" s="12"/>
      <c r="F1037" s="12"/>
      <c r="L1037" s="12"/>
      <c r="Z1037" s="12"/>
      <c r="AG1037" s="10" t="str">
        <f t="shared" si="82"/>
        <v/>
      </c>
      <c r="AH1037" s="10" t="str">
        <f t="shared" si="80"/>
        <v/>
      </c>
      <c r="AI1037" s="10" t="str">
        <f>IF(A1037&lt;&gt;"",IF(U1037="Abu Dhabi", VLOOKUP('Active List'!AG1037,Parameters!$B$3:$C$6,2,1), VLOOKUP('Active List'!AG1037,Parameters!$B$8:$C$15,2,1)), "")</f>
        <v/>
      </c>
      <c r="AJ1037" s="10" t="str">
        <f t="shared" si="81"/>
        <v/>
      </c>
      <c r="AK1037" s="10" t="str">
        <f t="shared" si="83"/>
        <v/>
      </c>
      <c r="AL1037" s="10" t="str">
        <f t="shared" si="84"/>
        <v/>
      </c>
    </row>
    <row r="1038" spans="4:38">
      <c r="D1038" s="12"/>
      <c r="E1038" s="12"/>
      <c r="F1038" s="12"/>
      <c r="L1038" s="12"/>
      <c r="Z1038" s="12"/>
      <c r="AG1038" s="10" t="str">
        <f t="shared" si="82"/>
        <v/>
      </c>
      <c r="AH1038" s="10" t="str">
        <f t="shared" si="80"/>
        <v/>
      </c>
      <c r="AI1038" s="10" t="str">
        <f>IF(A1038&lt;&gt;"",IF(U1038="Abu Dhabi", VLOOKUP('Active List'!AG1038,Parameters!$B$3:$C$6,2,1), VLOOKUP('Active List'!AG1038,Parameters!$B$8:$C$15,2,1)), "")</f>
        <v/>
      </c>
      <c r="AJ1038" s="10" t="str">
        <f t="shared" si="81"/>
        <v/>
      </c>
      <c r="AK1038" s="10" t="str">
        <f t="shared" si="83"/>
        <v/>
      </c>
      <c r="AL1038" s="10" t="str">
        <f t="shared" si="84"/>
        <v/>
      </c>
    </row>
    <row r="1039" spans="4:38">
      <c r="D1039" s="12"/>
      <c r="E1039" s="12"/>
      <c r="F1039" s="12"/>
      <c r="L1039" s="12"/>
      <c r="Z1039" s="12"/>
      <c r="AG1039" s="10" t="str">
        <f t="shared" si="82"/>
        <v/>
      </c>
      <c r="AH1039" s="10" t="str">
        <f t="shared" si="80"/>
        <v/>
      </c>
      <c r="AI1039" s="10" t="str">
        <f>IF(A1039&lt;&gt;"",IF(U1039="Abu Dhabi", VLOOKUP('Active List'!AG1039,Parameters!$B$3:$C$6,2,1), VLOOKUP('Active List'!AG1039,Parameters!$B$8:$C$15,2,1)), "")</f>
        <v/>
      </c>
      <c r="AJ1039" s="10" t="str">
        <f t="shared" si="81"/>
        <v/>
      </c>
      <c r="AK1039" s="10" t="str">
        <f t="shared" si="83"/>
        <v/>
      </c>
      <c r="AL1039" s="10" t="str">
        <f t="shared" si="84"/>
        <v/>
      </c>
    </row>
    <row r="1040" spans="4:38">
      <c r="D1040" s="12"/>
      <c r="E1040" s="12"/>
      <c r="F1040" s="12"/>
      <c r="L1040" s="12"/>
      <c r="Z1040" s="12"/>
      <c r="AG1040" s="10" t="str">
        <f t="shared" si="82"/>
        <v/>
      </c>
      <c r="AH1040" s="10" t="str">
        <f t="shared" si="80"/>
        <v/>
      </c>
      <c r="AI1040" s="10" t="str">
        <f>IF(A1040&lt;&gt;"",IF(U1040="Abu Dhabi", VLOOKUP('Active List'!AG1040,Parameters!$B$3:$C$6,2,1), VLOOKUP('Active List'!AG1040,Parameters!$B$8:$C$15,2,1)), "")</f>
        <v/>
      </c>
      <c r="AJ1040" s="10" t="str">
        <f t="shared" si="81"/>
        <v/>
      </c>
      <c r="AK1040" s="10" t="str">
        <f t="shared" si="83"/>
        <v/>
      </c>
      <c r="AL1040" s="10" t="str">
        <f t="shared" si="84"/>
        <v/>
      </c>
    </row>
    <row r="1041" spans="4:38">
      <c r="D1041" s="12"/>
      <c r="E1041" s="12"/>
      <c r="F1041" s="12"/>
      <c r="L1041" s="12"/>
      <c r="Z1041" s="12"/>
      <c r="AG1041" s="10" t="str">
        <f t="shared" si="82"/>
        <v/>
      </c>
      <c r="AH1041" s="10" t="str">
        <f t="shared" si="80"/>
        <v/>
      </c>
      <c r="AI1041" s="10" t="str">
        <f>IF(A1041&lt;&gt;"",IF(U1041="Abu Dhabi", VLOOKUP('Active List'!AG1041,Parameters!$B$3:$C$6,2,1), VLOOKUP('Active List'!AG1041,Parameters!$B$8:$C$15,2,1)), "")</f>
        <v/>
      </c>
      <c r="AJ1041" s="10" t="str">
        <f t="shared" si="81"/>
        <v/>
      </c>
      <c r="AK1041" s="10" t="str">
        <f t="shared" si="83"/>
        <v/>
      </c>
      <c r="AL1041" s="10" t="str">
        <f t="shared" si="84"/>
        <v/>
      </c>
    </row>
    <row r="1042" spans="4:38">
      <c r="D1042" s="12"/>
      <c r="E1042" s="12"/>
      <c r="F1042" s="12"/>
      <c r="L1042" s="12"/>
      <c r="Z1042" s="12"/>
      <c r="AG1042" s="10" t="str">
        <f t="shared" si="82"/>
        <v/>
      </c>
      <c r="AH1042" s="10" t="str">
        <f t="shared" si="80"/>
        <v/>
      </c>
      <c r="AI1042" s="10" t="str">
        <f>IF(A1042&lt;&gt;"",IF(U1042="Abu Dhabi", VLOOKUP('Active List'!AG1042,Parameters!$B$3:$C$6,2,1), VLOOKUP('Active List'!AG1042,Parameters!$B$8:$C$15,2,1)), "")</f>
        <v/>
      </c>
      <c r="AJ1042" s="10" t="str">
        <f t="shared" si="81"/>
        <v/>
      </c>
      <c r="AK1042" s="10" t="str">
        <f t="shared" si="83"/>
        <v/>
      </c>
      <c r="AL1042" s="10" t="str">
        <f t="shared" si="84"/>
        <v/>
      </c>
    </row>
    <row r="1043" spans="4:38">
      <c r="D1043" s="12"/>
      <c r="E1043" s="12"/>
      <c r="F1043" s="12"/>
      <c r="L1043" s="12"/>
      <c r="Z1043" s="12"/>
      <c r="AG1043" s="10" t="str">
        <f t="shared" si="82"/>
        <v/>
      </c>
      <c r="AH1043" s="10" t="str">
        <f t="shared" si="80"/>
        <v/>
      </c>
      <c r="AI1043" s="10" t="str">
        <f>IF(A1043&lt;&gt;"",IF(U1043="Abu Dhabi", VLOOKUP('Active List'!AG1043,Parameters!$B$3:$C$6,2,1), VLOOKUP('Active List'!AG1043,Parameters!$B$8:$C$15,2,1)), "")</f>
        <v/>
      </c>
      <c r="AJ1043" s="10" t="str">
        <f t="shared" si="81"/>
        <v/>
      </c>
      <c r="AK1043" s="10" t="str">
        <f t="shared" si="83"/>
        <v/>
      </c>
      <c r="AL1043" s="10" t="str">
        <f t="shared" si="84"/>
        <v/>
      </c>
    </row>
    <row r="1044" spans="4:38">
      <c r="D1044" s="12"/>
      <c r="E1044" s="12"/>
      <c r="F1044" s="12"/>
      <c r="L1044" s="12"/>
      <c r="Z1044" s="12"/>
      <c r="AG1044" s="10" t="str">
        <f t="shared" si="82"/>
        <v/>
      </c>
      <c r="AH1044" s="10" t="str">
        <f t="shared" si="80"/>
        <v/>
      </c>
      <c r="AI1044" s="10" t="str">
        <f>IF(A1044&lt;&gt;"",IF(U1044="Abu Dhabi", VLOOKUP('Active List'!AG1044,Parameters!$B$3:$C$6,2,1), VLOOKUP('Active List'!AG1044,Parameters!$B$8:$C$15,2,1)), "")</f>
        <v/>
      </c>
      <c r="AJ1044" s="10" t="str">
        <f t="shared" si="81"/>
        <v/>
      </c>
      <c r="AK1044" s="10" t="str">
        <f t="shared" si="83"/>
        <v/>
      </c>
      <c r="AL1044" s="10" t="str">
        <f t="shared" si="84"/>
        <v/>
      </c>
    </row>
    <row r="1045" spans="4:38">
      <c r="D1045" s="12"/>
      <c r="E1045" s="12"/>
      <c r="F1045" s="12"/>
      <c r="L1045" s="12"/>
      <c r="Z1045" s="12"/>
      <c r="AG1045" s="10" t="str">
        <f t="shared" si="82"/>
        <v/>
      </c>
      <c r="AH1045" s="10" t="str">
        <f t="shared" si="80"/>
        <v/>
      </c>
      <c r="AI1045" s="10" t="str">
        <f>IF(A1045&lt;&gt;"",IF(U1045="Abu Dhabi", VLOOKUP('Active List'!AG1045,Parameters!$B$3:$C$6,2,1), VLOOKUP('Active List'!AG1045,Parameters!$B$8:$C$15,2,1)), "")</f>
        <v/>
      </c>
      <c r="AJ1045" s="10" t="str">
        <f t="shared" si="81"/>
        <v/>
      </c>
      <c r="AK1045" s="10" t="str">
        <f t="shared" si="83"/>
        <v/>
      </c>
      <c r="AL1045" s="10" t="str">
        <f t="shared" si="84"/>
        <v/>
      </c>
    </row>
    <row r="1046" spans="4:38">
      <c r="D1046" s="12"/>
      <c r="E1046" s="12"/>
      <c r="F1046" s="12"/>
      <c r="L1046" s="12"/>
      <c r="Z1046" s="12"/>
      <c r="AG1046" s="10" t="str">
        <f t="shared" si="82"/>
        <v/>
      </c>
      <c r="AH1046" s="10" t="str">
        <f t="shared" si="80"/>
        <v/>
      </c>
      <c r="AI1046" s="10" t="str">
        <f>IF(A1046&lt;&gt;"",IF(U1046="Abu Dhabi", VLOOKUP('Active List'!AG1046,Parameters!$B$3:$C$6,2,1), VLOOKUP('Active List'!AG1046,Parameters!$B$8:$C$15,2,1)), "")</f>
        <v/>
      </c>
      <c r="AJ1046" s="10" t="str">
        <f t="shared" si="81"/>
        <v/>
      </c>
      <c r="AK1046" s="10" t="str">
        <f t="shared" si="83"/>
        <v/>
      </c>
      <c r="AL1046" s="10" t="str">
        <f t="shared" si="84"/>
        <v/>
      </c>
    </row>
    <row r="1047" spans="4:38">
      <c r="D1047" s="12"/>
      <c r="E1047" s="12"/>
      <c r="F1047" s="12"/>
      <c r="L1047" s="12"/>
      <c r="Z1047" s="12"/>
      <c r="AG1047" s="10" t="str">
        <f t="shared" si="82"/>
        <v/>
      </c>
      <c r="AH1047" s="10" t="str">
        <f t="shared" si="80"/>
        <v/>
      </c>
      <c r="AI1047" s="10" t="str">
        <f>IF(A1047&lt;&gt;"",IF(U1047="Abu Dhabi", VLOOKUP('Active List'!AG1047,Parameters!$B$3:$C$6,2,1), VLOOKUP('Active List'!AG1047,Parameters!$B$8:$C$15,2,1)), "")</f>
        <v/>
      </c>
      <c r="AJ1047" s="10" t="str">
        <f t="shared" si="81"/>
        <v/>
      </c>
      <c r="AK1047" s="10" t="str">
        <f t="shared" si="83"/>
        <v/>
      </c>
      <c r="AL1047" s="10" t="str">
        <f t="shared" si="84"/>
        <v/>
      </c>
    </row>
    <row r="1048" spans="4:38">
      <c r="D1048" s="12"/>
      <c r="E1048" s="12"/>
      <c r="F1048" s="12"/>
      <c r="L1048" s="12"/>
      <c r="Z1048" s="12"/>
      <c r="AG1048" s="10" t="str">
        <f t="shared" si="82"/>
        <v/>
      </c>
      <c r="AH1048" s="10" t="str">
        <f t="shared" si="80"/>
        <v/>
      </c>
      <c r="AI1048" s="10" t="str">
        <f>IF(A1048&lt;&gt;"",IF(U1048="Abu Dhabi", VLOOKUP('Active List'!AG1048,Parameters!$B$3:$C$6,2,1), VLOOKUP('Active List'!AG1048,Parameters!$B$8:$C$15,2,1)), "")</f>
        <v/>
      </c>
      <c r="AJ1048" s="10" t="str">
        <f t="shared" si="81"/>
        <v/>
      </c>
      <c r="AK1048" s="10" t="str">
        <f t="shared" si="83"/>
        <v/>
      </c>
      <c r="AL1048" s="10" t="str">
        <f t="shared" si="84"/>
        <v/>
      </c>
    </row>
    <row r="1049" spans="4:38">
      <c r="D1049" s="12"/>
      <c r="E1049" s="12"/>
      <c r="F1049" s="12"/>
      <c r="L1049" s="12"/>
      <c r="Z1049" s="12"/>
      <c r="AG1049" s="10" t="str">
        <f t="shared" si="82"/>
        <v/>
      </c>
      <c r="AH1049" s="10" t="str">
        <f t="shared" si="80"/>
        <v/>
      </c>
      <c r="AI1049" s="10" t="str">
        <f>IF(A1049&lt;&gt;"",IF(U1049="Abu Dhabi", VLOOKUP('Active List'!AG1049,Parameters!$B$3:$C$6,2,1), VLOOKUP('Active List'!AG1049,Parameters!$B$8:$C$15,2,1)), "")</f>
        <v/>
      </c>
      <c r="AJ1049" s="10" t="str">
        <f t="shared" si="81"/>
        <v/>
      </c>
      <c r="AK1049" s="10" t="str">
        <f t="shared" si="83"/>
        <v/>
      </c>
      <c r="AL1049" s="10" t="str">
        <f t="shared" si="84"/>
        <v/>
      </c>
    </row>
    <row r="1050" spans="4:38">
      <c r="D1050" s="12"/>
      <c r="E1050" s="12"/>
      <c r="F1050" s="12"/>
      <c r="L1050" s="12"/>
      <c r="Z1050" s="12"/>
      <c r="AG1050" s="10" t="str">
        <f t="shared" si="82"/>
        <v/>
      </c>
      <c r="AH1050" s="10" t="str">
        <f t="shared" si="80"/>
        <v/>
      </c>
      <c r="AI1050" s="10" t="str">
        <f>IF(A1050&lt;&gt;"",IF(U1050="Abu Dhabi", VLOOKUP('Active List'!AG1050,Parameters!$B$3:$C$6,2,1), VLOOKUP('Active List'!AG1050,Parameters!$B$8:$C$15,2,1)), "")</f>
        <v/>
      </c>
      <c r="AJ1050" s="10" t="str">
        <f t="shared" si="81"/>
        <v/>
      </c>
      <c r="AK1050" s="10" t="str">
        <f t="shared" si="83"/>
        <v/>
      </c>
      <c r="AL1050" s="10" t="str">
        <f t="shared" si="84"/>
        <v/>
      </c>
    </row>
    <row r="1051" spans="4:38">
      <c r="D1051" s="12"/>
      <c r="E1051" s="12"/>
      <c r="F1051" s="12"/>
      <c r="L1051" s="12"/>
      <c r="Z1051" s="12"/>
      <c r="AG1051" s="10" t="str">
        <f t="shared" si="82"/>
        <v/>
      </c>
      <c r="AH1051" s="10" t="str">
        <f t="shared" si="80"/>
        <v/>
      </c>
      <c r="AI1051" s="10" t="str">
        <f>IF(A1051&lt;&gt;"",IF(U1051="Abu Dhabi", VLOOKUP('Active List'!AG1051,Parameters!$B$3:$C$6,2,1), VLOOKUP('Active List'!AG1051,Parameters!$B$8:$C$15,2,1)), "")</f>
        <v/>
      </c>
      <c r="AJ1051" s="10" t="str">
        <f t="shared" si="81"/>
        <v/>
      </c>
      <c r="AK1051" s="10" t="str">
        <f t="shared" si="83"/>
        <v/>
      </c>
      <c r="AL1051" s="10" t="str">
        <f t="shared" si="84"/>
        <v/>
      </c>
    </row>
    <row r="1052" spans="4:38">
      <c r="D1052" s="12"/>
      <c r="E1052" s="12"/>
      <c r="F1052" s="12"/>
      <c r="L1052" s="12"/>
      <c r="Z1052" s="12"/>
      <c r="AG1052" s="10" t="str">
        <f t="shared" si="82"/>
        <v/>
      </c>
      <c r="AH1052" s="10" t="str">
        <f t="shared" si="80"/>
        <v/>
      </c>
      <c r="AI1052" s="10" t="str">
        <f>IF(A1052&lt;&gt;"",IF(U1052="Abu Dhabi", VLOOKUP('Active List'!AG1052,Parameters!$B$3:$C$6,2,1), VLOOKUP('Active List'!AG1052,Parameters!$B$8:$C$15,2,1)), "")</f>
        <v/>
      </c>
      <c r="AJ1052" s="10" t="str">
        <f t="shared" si="81"/>
        <v/>
      </c>
      <c r="AK1052" s="10" t="str">
        <f t="shared" si="83"/>
        <v/>
      </c>
      <c r="AL1052" s="10" t="str">
        <f t="shared" si="84"/>
        <v/>
      </c>
    </row>
    <row r="1053" spans="4:38">
      <c r="D1053" s="12"/>
      <c r="E1053" s="12"/>
      <c r="F1053" s="12"/>
      <c r="L1053" s="12"/>
      <c r="Z1053" s="12"/>
      <c r="AG1053" s="10" t="str">
        <f t="shared" si="82"/>
        <v/>
      </c>
      <c r="AH1053" s="10" t="str">
        <f t="shared" si="80"/>
        <v/>
      </c>
      <c r="AI1053" s="10" t="str">
        <f>IF(A1053&lt;&gt;"",IF(U1053="Abu Dhabi", VLOOKUP('Active List'!AG1053,Parameters!$B$3:$C$6,2,1), VLOOKUP('Active List'!AG1053,Parameters!$B$8:$C$15,2,1)), "")</f>
        <v/>
      </c>
      <c r="AJ1053" s="10" t="str">
        <f t="shared" si="81"/>
        <v/>
      </c>
      <c r="AK1053" s="10" t="str">
        <f t="shared" si="83"/>
        <v/>
      </c>
      <c r="AL1053" s="10" t="str">
        <f t="shared" si="84"/>
        <v/>
      </c>
    </row>
    <row r="1054" spans="4:38">
      <c r="D1054" s="12"/>
      <c r="E1054" s="12"/>
      <c r="F1054" s="12"/>
      <c r="L1054" s="12"/>
      <c r="Z1054" s="12"/>
      <c r="AG1054" s="10" t="str">
        <f t="shared" si="82"/>
        <v/>
      </c>
      <c r="AH1054" s="10" t="str">
        <f t="shared" si="80"/>
        <v/>
      </c>
      <c r="AI1054" s="10" t="str">
        <f>IF(A1054&lt;&gt;"",IF(U1054="Abu Dhabi", VLOOKUP('Active List'!AG1054,Parameters!$B$3:$C$6,2,1), VLOOKUP('Active List'!AG1054,Parameters!$B$8:$C$15,2,1)), "")</f>
        <v/>
      </c>
      <c r="AJ1054" s="10" t="str">
        <f t="shared" si="81"/>
        <v/>
      </c>
      <c r="AK1054" s="10" t="str">
        <f t="shared" si="83"/>
        <v/>
      </c>
      <c r="AL1054" s="10" t="str">
        <f t="shared" si="84"/>
        <v/>
      </c>
    </row>
    <row r="1055" spans="4:38">
      <c r="D1055" s="12"/>
      <c r="E1055" s="12"/>
      <c r="F1055" s="12"/>
      <c r="L1055" s="12"/>
      <c r="Z1055" s="12"/>
      <c r="AG1055" s="10" t="str">
        <f t="shared" si="82"/>
        <v/>
      </c>
      <c r="AH1055" s="10" t="str">
        <f t="shared" si="80"/>
        <v/>
      </c>
      <c r="AI1055" s="10" t="str">
        <f>IF(A1055&lt;&gt;"",IF(U1055="Abu Dhabi", VLOOKUP('Active List'!AG1055,Parameters!$B$3:$C$6,2,1), VLOOKUP('Active List'!AG1055,Parameters!$B$8:$C$15,2,1)), "")</f>
        <v/>
      </c>
      <c r="AJ1055" s="10" t="str">
        <f t="shared" si="81"/>
        <v/>
      </c>
      <c r="AK1055" s="10" t="str">
        <f t="shared" si="83"/>
        <v/>
      </c>
      <c r="AL1055" s="10" t="str">
        <f t="shared" si="84"/>
        <v/>
      </c>
    </row>
    <row r="1056" spans="4:38">
      <c r="D1056" s="12"/>
      <c r="E1056" s="12"/>
      <c r="F1056" s="12"/>
      <c r="L1056" s="12"/>
      <c r="Z1056" s="12"/>
      <c r="AG1056" s="10" t="str">
        <f t="shared" si="82"/>
        <v/>
      </c>
      <c r="AH1056" s="10" t="str">
        <f t="shared" si="80"/>
        <v/>
      </c>
      <c r="AI1056" s="10" t="str">
        <f>IF(A1056&lt;&gt;"",IF(U1056="Abu Dhabi", VLOOKUP('Active List'!AG1056,Parameters!$B$3:$C$6,2,1), VLOOKUP('Active List'!AG1056,Parameters!$B$8:$C$15,2,1)), "")</f>
        <v/>
      </c>
      <c r="AJ1056" s="10" t="str">
        <f t="shared" si="81"/>
        <v/>
      </c>
      <c r="AK1056" s="10" t="str">
        <f t="shared" si="83"/>
        <v/>
      </c>
      <c r="AL1056" s="10" t="str">
        <f t="shared" si="84"/>
        <v/>
      </c>
    </row>
    <row r="1057" spans="4:38">
      <c r="D1057" s="12"/>
      <c r="E1057" s="12"/>
      <c r="F1057" s="12"/>
      <c r="L1057" s="12"/>
      <c r="Z1057" s="12"/>
      <c r="AG1057" s="10" t="str">
        <f t="shared" si="82"/>
        <v/>
      </c>
      <c r="AH1057" s="10" t="str">
        <f t="shared" si="80"/>
        <v/>
      </c>
      <c r="AI1057" s="10" t="str">
        <f>IF(A1057&lt;&gt;"",IF(U1057="Abu Dhabi", VLOOKUP('Active List'!AG1057,Parameters!$B$3:$C$6,2,1), VLOOKUP('Active List'!AG1057,Parameters!$B$8:$C$15,2,1)), "")</f>
        <v/>
      </c>
      <c r="AJ1057" s="10" t="str">
        <f t="shared" si="81"/>
        <v/>
      </c>
      <c r="AK1057" s="10" t="str">
        <f t="shared" si="83"/>
        <v/>
      </c>
      <c r="AL1057" s="10" t="str">
        <f t="shared" si="84"/>
        <v/>
      </c>
    </row>
    <row r="1058" spans="4:38">
      <c r="D1058" s="12"/>
      <c r="E1058" s="12"/>
      <c r="F1058" s="12"/>
      <c r="L1058" s="12"/>
      <c r="Z1058" s="12"/>
      <c r="AG1058" s="10" t="str">
        <f t="shared" si="82"/>
        <v/>
      </c>
      <c r="AH1058" s="10" t="str">
        <f t="shared" si="80"/>
        <v/>
      </c>
      <c r="AI1058" s="10" t="str">
        <f>IF(A1058&lt;&gt;"",IF(U1058="Abu Dhabi", VLOOKUP('Active List'!AG1058,Parameters!$B$3:$C$6,2,1), VLOOKUP('Active List'!AG1058,Parameters!$B$8:$C$15,2,1)), "")</f>
        <v/>
      </c>
      <c r="AJ1058" s="10" t="str">
        <f t="shared" si="81"/>
        <v/>
      </c>
      <c r="AK1058" s="10" t="str">
        <f t="shared" si="83"/>
        <v/>
      </c>
      <c r="AL1058" s="10" t="str">
        <f t="shared" si="84"/>
        <v/>
      </c>
    </row>
    <row r="1059" spans="4:38">
      <c r="D1059" s="12"/>
      <c r="E1059" s="12"/>
      <c r="F1059" s="12"/>
      <c r="L1059" s="12"/>
      <c r="Z1059" s="12"/>
      <c r="AG1059" s="10" t="str">
        <f t="shared" si="82"/>
        <v/>
      </c>
      <c r="AH1059" s="10" t="str">
        <f t="shared" si="80"/>
        <v/>
      </c>
      <c r="AI1059" s="10" t="str">
        <f>IF(A1059&lt;&gt;"",IF(U1059="Abu Dhabi", VLOOKUP('Active List'!AG1059,Parameters!$B$3:$C$6,2,1), VLOOKUP('Active List'!AG1059,Parameters!$B$8:$C$15,2,1)), "")</f>
        <v/>
      </c>
      <c r="AJ1059" s="10" t="str">
        <f t="shared" si="81"/>
        <v/>
      </c>
      <c r="AK1059" s="10" t="str">
        <f t="shared" si="83"/>
        <v/>
      </c>
      <c r="AL1059" s="10" t="str">
        <f t="shared" si="84"/>
        <v/>
      </c>
    </row>
    <row r="1060" spans="4:38">
      <c r="D1060" s="12"/>
      <c r="E1060" s="12"/>
      <c r="F1060" s="12"/>
      <c r="L1060" s="12"/>
      <c r="Z1060" s="12"/>
      <c r="AG1060" s="10" t="str">
        <f t="shared" si="82"/>
        <v/>
      </c>
      <c r="AH1060" s="10" t="str">
        <f t="shared" si="80"/>
        <v/>
      </c>
      <c r="AI1060" s="10" t="str">
        <f>IF(A1060&lt;&gt;"",IF(U1060="Abu Dhabi", VLOOKUP('Active List'!AG1060,Parameters!$B$3:$C$6,2,1), VLOOKUP('Active List'!AG1060,Parameters!$B$8:$C$15,2,1)), "")</f>
        <v/>
      </c>
      <c r="AJ1060" s="10" t="str">
        <f t="shared" si="81"/>
        <v/>
      </c>
      <c r="AK1060" s="10" t="str">
        <f t="shared" si="83"/>
        <v/>
      </c>
      <c r="AL1060" s="10" t="str">
        <f t="shared" si="84"/>
        <v/>
      </c>
    </row>
    <row r="1061" spans="4:38">
      <c r="D1061" s="12"/>
      <c r="E1061" s="12"/>
      <c r="F1061" s="12"/>
      <c r="L1061" s="12"/>
      <c r="Z1061" s="12"/>
      <c r="AG1061" s="10" t="str">
        <f t="shared" si="82"/>
        <v/>
      </c>
      <c r="AH1061" s="10" t="str">
        <f t="shared" si="80"/>
        <v/>
      </c>
      <c r="AI1061" s="10" t="str">
        <f>IF(A1061&lt;&gt;"",IF(U1061="Abu Dhabi", VLOOKUP('Active List'!AG1061,Parameters!$B$3:$C$6,2,1), VLOOKUP('Active List'!AG1061,Parameters!$B$8:$C$15,2,1)), "")</f>
        <v/>
      </c>
      <c r="AJ1061" s="10" t="str">
        <f t="shared" si="81"/>
        <v/>
      </c>
      <c r="AK1061" s="10" t="str">
        <f t="shared" si="83"/>
        <v/>
      </c>
      <c r="AL1061" s="10" t="str">
        <f t="shared" si="84"/>
        <v/>
      </c>
    </row>
    <row r="1062" spans="4:38">
      <c r="D1062" s="12"/>
      <c r="E1062" s="12"/>
      <c r="F1062" s="12"/>
      <c r="L1062" s="12"/>
      <c r="Z1062" s="12"/>
      <c r="AG1062" s="10" t="str">
        <f t="shared" si="82"/>
        <v/>
      </c>
      <c r="AH1062" s="10" t="str">
        <f t="shared" si="80"/>
        <v/>
      </c>
      <c r="AI1062" s="10" t="str">
        <f>IF(A1062&lt;&gt;"",IF(U1062="Abu Dhabi", VLOOKUP('Active List'!AG1062,Parameters!$B$3:$C$6,2,1), VLOOKUP('Active List'!AG1062,Parameters!$B$8:$C$15,2,1)), "")</f>
        <v/>
      </c>
      <c r="AJ1062" s="10" t="str">
        <f t="shared" si="81"/>
        <v/>
      </c>
      <c r="AK1062" s="10" t="str">
        <f t="shared" si="83"/>
        <v/>
      </c>
      <c r="AL1062" s="10" t="str">
        <f t="shared" si="84"/>
        <v/>
      </c>
    </row>
    <row r="1063" spans="4:38">
      <c r="D1063" s="12"/>
      <c r="E1063" s="12"/>
      <c r="F1063" s="12"/>
      <c r="L1063" s="12"/>
      <c r="Z1063" s="12"/>
      <c r="AG1063" s="10" t="str">
        <f t="shared" si="82"/>
        <v/>
      </c>
      <c r="AH1063" s="10" t="str">
        <f t="shared" si="80"/>
        <v/>
      </c>
      <c r="AI1063" s="10" t="str">
        <f>IF(A1063&lt;&gt;"",IF(U1063="Abu Dhabi", VLOOKUP('Active List'!AG1063,Parameters!$B$3:$C$6,2,1), VLOOKUP('Active List'!AG1063,Parameters!$B$8:$C$15,2,1)), "")</f>
        <v/>
      </c>
      <c r="AJ1063" s="10" t="str">
        <f t="shared" si="81"/>
        <v/>
      </c>
      <c r="AK1063" s="10" t="str">
        <f t="shared" si="83"/>
        <v/>
      </c>
      <c r="AL1063" s="10" t="str">
        <f t="shared" si="84"/>
        <v/>
      </c>
    </row>
    <row r="1064" spans="4:38">
      <c r="D1064" s="12"/>
      <c r="E1064" s="12"/>
      <c r="F1064" s="12"/>
      <c r="L1064" s="12"/>
      <c r="Z1064" s="12"/>
      <c r="AG1064" s="10" t="str">
        <f t="shared" si="82"/>
        <v/>
      </c>
      <c r="AH1064" s="10" t="str">
        <f t="shared" si="80"/>
        <v/>
      </c>
      <c r="AI1064" s="10" t="str">
        <f>IF(A1064&lt;&gt;"",IF(U1064="Abu Dhabi", VLOOKUP('Active List'!AG1064,Parameters!$B$3:$C$6,2,1), VLOOKUP('Active List'!AG1064,Parameters!$B$8:$C$15,2,1)), "")</f>
        <v/>
      </c>
      <c r="AJ1064" s="10" t="str">
        <f t="shared" si="81"/>
        <v/>
      </c>
      <c r="AK1064" s="10" t="str">
        <f t="shared" si="83"/>
        <v/>
      </c>
      <c r="AL1064" s="10" t="str">
        <f t="shared" si="84"/>
        <v/>
      </c>
    </row>
    <row r="1065" spans="4:38">
      <c r="D1065" s="12"/>
      <c r="E1065" s="12"/>
      <c r="F1065" s="12"/>
      <c r="L1065" s="12"/>
      <c r="Z1065" s="12"/>
      <c r="AG1065" s="10" t="str">
        <f t="shared" si="82"/>
        <v/>
      </c>
      <c r="AH1065" s="10" t="str">
        <f t="shared" si="80"/>
        <v/>
      </c>
      <c r="AI1065" s="10" t="str">
        <f>IF(A1065&lt;&gt;"",IF(U1065="Abu Dhabi", VLOOKUP('Active List'!AG1065,Parameters!$B$3:$C$6,2,1), VLOOKUP('Active List'!AG1065,Parameters!$B$8:$C$15,2,1)), "")</f>
        <v/>
      </c>
      <c r="AJ1065" s="10" t="str">
        <f t="shared" si="81"/>
        <v/>
      </c>
      <c r="AK1065" s="10" t="str">
        <f t="shared" si="83"/>
        <v/>
      </c>
      <c r="AL1065" s="10" t="str">
        <f t="shared" si="84"/>
        <v/>
      </c>
    </row>
    <row r="1066" spans="4:38">
      <c r="D1066" s="12"/>
      <c r="E1066" s="12"/>
      <c r="F1066" s="12"/>
      <c r="L1066" s="12"/>
      <c r="Z1066" s="12"/>
      <c r="AG1066" s="10" t="str">
        <f t="shared" si="82"/>
        <v/>
      </c>
      <c r="AH1066" s="10" t="str">
        <f t="shared" si="80"/>
        <v/>
      </c>
      <c r="AI1066" s="10" t="str">
        <f>IF(A1066&lt;&gt;"",IF(U1066="Abu Dhabi", VLOOKUP('Active List'!AG1066,Parameters!$B$3:$C$6,2,1), VLOOKUP('Active List'!AG1066,Parameters!$B$8:$C$15,2,1)), "")</f>
        <v/>
      </c>
      <c r="AJ1066" s="10" t="str">
        <f t="shared" si="81"/>
        <v/>
      </c>
      <c r="AK1066" s="10" t="str">
        <f t="shared" si="83"/>
        <v/>
      </c>
      <c r="AL1066" s="10" t="str">
        <f t="shared" si="84"/>
        <v/>
      </c>
    </row>
    <row r="1067" spans="4:38">
      <c r="D1067" s="12"/>
      <c r="E1067" s="12"/>
      <c r="F1067" s="12"/>
      <c r="L1067" s="12"/>
      <c r="Z1067" s="12"/>
      <c r="AG1067" s="10" t="str">
        <f t="shared" si="82"/>
        <v/>
      </c>
      <c r="AH1067" s="10" t="str">
        <f t="shared" si="80"/>
        <v/>
      </c>
      <c r="AI1067" s="10" t="str">
        <f>IF(A1067&lt;&gt;"",IF(U1067="Abu Dhabi", VLOOKUP('Active List'!AG1067,Parameters!$B$3:$C$6,2,1), VLOOKUP('Active List'!AG1067,Parameters!$B$8:$C$15,2,1)), "")</f>
        <v/>
      </c>
      <c r="AJ1067" s="10" t="str">
        <f t="shared" si="81"/>
        <v/>
      </c>
      <c r="AK1067" s="10" t="str">
        <f t="shared" si="83"/>
        <v/>
      </c>
      <c r="AL1067" s="10" t="str">
        <f t="shared" si="84"/>
        <v/>
      </c>
    </row>
    <row r="1068" spans="4:38">
      <c r="D1068" s="12"/>
      <c r="E1068" s="12"/>
      <c r="F1068" s="12"/>
      <c r="L1068" s="12"/>
      <c r="Z1068" s="12"/>
      <c r="AG1068" s="10" t="str">
        <f t="shared" si="82"/>
        <v/>
      </c>
      <c r="AH1068" s="10" t="str">
        <f t="shared" si="80"/>
        <v/>
      </c>
      <c r="AI1068" s="10" t="str">
        <f>IF(A1068&lt;&gt;"",IF(U1068="Abu Dhabi", VLOOKUP('Active List'!AG1068,Parameters!$B$3:$C$6,2,1), VLOOKUP('Active List'!AG1068,Parameters!$B$8:$C$15,2,1)), "")</f>
        <v/>
      </c>
      <c r="AJ1068" s="10" t="str">
        <f t="shared" si="81"/>
        <v/>
      </c>
      <c r="AK1068" s="10" t="str">
        <f t="shared" si="83"/>
        <v/>
      </c>
      <c r="AL1068" s="10" t="str">
        <f t="shared" si="84"/>
        <v/>
      </c>
    </row>
    <row r="1069" spans="4:38">
      <c r="D1069" s="12"/>
      <c r="E1069" s="12"/>
      <c r="F1069" s="12"/>
      <c r="L1069" s="12"/>
      <c r="Z1069" s="12"/>
      <c r="AG1069" s="10" t="str">
        <f t="shared" si="82"/>
        <v/>
      </c>
      <c r="AH1069" s="10" t="str">
        <f t="shared" si="80"/>
        <v/>
      </c>
      <c r="AI1069" s="10" t="str">
        <f>IF(A1069&lt;&gt;"",IF(U1069="Abu Dhabi", VLOOKUP('Active List'!AG1069,Parameters!$B$3:$C$6,2,1), VLOOKUP('Active List'!AG1069,Parameters!$B$8:$C$15,2,1)), "")</f>
        <v/>
      </c>
      <c r="AJ1069" s="10" t="str">
        <f t="shared" si="81"/>
        <v/>
      </c>
      <c r="AK1069" s="10" t="str">
        <f t="shared" si="83"/>
        <v/>
      </c>
      <c r="AL1069" s="10" t="str">
        <f t="shared" si="84"/>
        <v/>
      </c>
    </row>
    <row r="1070" spans="4:38">
      <c r="D1070" s="12"/>
      <c r="E1070" s="12"/>
      <c r="F1070" s="12"/>
      <c r="L1070" s="12"/>
      <c r="Z1070" s="12"/>
      <c r="AG1070" s="10" t="str">
        <f t="shared" si="82"/>
        <v/>
      </c>
      <c r="AH1070" s="10" t="str">
        <f t="shared" si="80"/>
        <v/>
      </c>
      <c r="AI1070" s="10" t="str">
        <f>IF(A1070&lt;&gt;"",IF(U1070="Abu Dhabi", VLOOKUP('Active List'!AG1070,Parameters!$B$3:$C$6,2,1), VLOOKUP('Active List'!AG1070,Parameters!$B$8:$C$15,2,1)), "")</f>
        <v/>
      </c>
      <c r="AJ1070" s="10" t="str">
        <f t="shared" si="81"/>
        <v/>
      </c>
      <c r="AK1070" s="10" t="str">
        <f t="shared" si="83"/>
        <v/>
      </c>
      <c r="AL1070" s="10" t="str">
        <f t="shared" si="84"/>
        <v/>
      </c>
    </row>
    <row r="1071" spans="4:38">
      <c r="D1071" s="12"/>
      <c r="E1071" s="12"/>
      <c r="F1071" s="12"/>
      <c r="L1071" s="12"/>
      <c r="Z1071" s="12"/>
      <c r="AG1071" s="10" t="str">
        <f t="shared" si="82"/>
        <v/>
      </c>
      <c r="AH1071" s="10" t="str">
        <f t="shared" si="80"/>
        <v/>
      </c>
      <c r="AI1071" s="10" t="str">
        <f>IF(A1071&lt;&gt;"",IF(U1071="Abu Dhabi", VLOOKUP('Active List'!AG1071,Parameters!$B$3:$C$6,2,1), VLOOKUP('Active List'!AG1071,Parameters!$B$8:$C$15,2,1)), "")</f>
        <v/>
      </c>
      <c r="AJ1071" s="10" t="str">
        <f t="shared" si="81"/>
        <v/>
      </c>
      <c r="AK1071" s="10" t="str">
        <f t="shared" si="83"/>
        <v/>
      </c>
      <c r="AL1071" s="10" t="str">
        <f t="shared" si="84"/>
        <v/>
      </c>
    </row>
    <row r="1072" spans="4:38">
      <c r="D1072" s="12"/>
      <c r="E1072" s="12"/>
      <c r="F1072" s="12"/>
      <c r="L1072" s="12"/>
      <c r="Z1072" s="12"/>
      <c r="AG1072" s="10" t="str">
        <f t="shared" si="82"/>
        <v/>
      </c>
      <c r="AH1072" s="10" t="str">
        <f t="shared" si="80"/>
        <v/>
      </c>
      <c r="AI1072" s="10" t="str">
        <f>IF(A1072&lt;&gt;"",IF(U1072="Abu Dhabi", VLOOKUP('Active List'!AG1072,Parameters!$B$3:$C$6,2,1), VLOOKUP('Active List'!AG1072,Parameters!$B$8:$C$15,2,1)), "")</f>
        <v/>
      </c>
      <c r="AJ1072" s="10" t="str">
        <f t="shared" si="81"/>
        <v/>
      </c>
      <c r="AK1072" s="10" t="str">
        <f t="shared" si="83"/>
        <v/>
      </c>
      <c r="AL1072" s="10" t="str">
        <f t="shared" si="84"/>
        <v/>
      </c>
    </row>
    <row r="1073" spans="4:38">
      <c r="D1073" s="12"/>
      <c r="E1073" s="12"/>
      <c r="F1073" s="12"/>
      <c r="L1073" s="12"/>
      <c r="Z1073" s="12"/>
      <c r="AG1073" s="10" t="str">
        <f t="shared" si="82"/>
        <v/>
      </c>
      <c r="AH1073" s="10" t="str">
        <f t="shared" si="80"/>
        <v/>
      </c>
      <c r="AI1073" s="10" t="str">
        <f>IF(A1073&lt;&gt;"",IF(U1073="Abu Dhabi", VLOOKUP('Active List'!AG1073,Parameters!$B$3:$C$6,2,1), VLOOKUP('Active List'!AG1073,Parameters!$B$8:$C$15,2,1)), "")</f>
        <v/>
      </c>
      <c r="AJ1073" s="10" t="str">
        <f t="shared" si="81"/>
        <v/>
      </c>
      <c r="AK1073" s="10" t="str">
        <f t="shared" si="83"/>
        <v/>
      </c>
      <c r="AL1073" s="10" t="str">
        <f t="shared" si="84"/>
        <v/>
      </c>
    </row>
    <row r="1074" spans="4:38">
      <c r="D1074" s="12"/>
      <c r="E1074" s="12"/>
      <c r="F1074" s="12"/>
      <c r="L1074" s="12"/>
      <c r="Z1074" s="12"/>
      <c r="AG1074" s="10" t="str">
        <f t="shared" si="82"/>
        <v/>
      </c>
      <c r="AH1074" s="10" t="str">
        <f t="shared" si="80"/>
        <v/>
      </c>
      <c r="AI1074" s="10" t="str">
        <f>IF(A1074&lt;&gt;"",IF(U1074="Abu Dhabi", VLOOKUP('Active List'!AG1074,Parameters!$B$3:$C$6,2,1), VLOOKUP('Active List'!AG1074,Parameters!$B$8:$C$15,2,1)), "")</f>
        <v/>
      </c>
      <c r="AJ1074" s="10" t="str">
        <f t="shared" si="81"/>
        <v/>
      </c>
      <c r="AK1074" s="10" t="str">
        <f t="shared" si="83"/>
        <v/>
      </c>
      <c r="AL1074" s="10" t="str">
        <f t="shared" si="84"/>
        <v/>
      </c>
    </row>
    <row r="1075" spans="4:38">
      <c r="D1075" s="12"/>
      <c r="E1075" s="12"/>
      <c r="F1075" s="12"/>
      <c r="L1075" s="12"/>
      <c r="Z1075" s="12"/>
      <c r="AG1075" s="10" t="str">
        <f t="shared" si="82"/>
        <v/>
      </c>
      <c r="AH1075" s="10" t="str">
        <f t="shared" si="80"/>
        <v/>
      </c>
      <c r="AI1075" s="10" t="str">
        <f>IF(A1075&lt;&gt;"",IF(U1075="Abu Dhabi", VLOOKUP('Active List'!AG1075,Parameters!$B$3:$C$6,2,1), VLOOKUP('Active List'!AG1075,Parameters!$B$8:$C$15,2,1)), "")</f>
        <v/>
      </c>
      <c r="AJ1075" s="10" t="str">
        <f t="shared" si="81"/>
        <v/>
      </c>
      <c r="AK1075" s="10" t="str">
        <f t="shared" si="83"/>
        <v/>
      </c>
      <c r="AL1075" s="10" t="str">
        <f t="shared" si="84"/>
        <v/>
      </c>
    </row>
    <row r="1076" spans="4:38">
      <c r="D1076" s="12"/>
      <c r="E1076" s="12"/>
      <c r="F1076" s="12"/>
      <c r="L1076" s="12"/>
      <c r="Z1076" s="12"/>
      <c r="AG1076" s="10" t="str">
        <f t="shared" si="82"/>
        <v/>
      </c>
      <c r="AH1076" s="10" t="str">
        <f t="shared" si="80"/>
        <v/>
      </c>
      <c r="AI1076" s="10" t="str">
        <f>IF(A1076&lt;&gt;"",IF(U1076="Abu Dhabi", VLOOKUP('Active List'!AG1076,Parameters!$B$3:$C$6,2,1), VLOOKUP('Active List'!AG1076,Parameters!$B$8:$C$15,2,1)), "")</f>
        <v/>
      </c>
      <c r="AJ1076" s="10" t="str">
        <f t="shared" si="81"/>
        <v/>
      </c>
      <c r="AK1076" s="10" t="str">
        <f t="shared" si="83"/>
        <v/>
      </c>
      <c r="AL1076" s="10" t="str">
        <f t="shared" si="84"/>
        <v/>
      </c>
    </row>
    <row r="1077" spans="4:38">
      <c r="D1077" s="12"/>
      <c r="E1077" s="12"/>
      <c r="F1077" s="12"/>
      <c r="L1077" s="12"/>
      <c r="Z1077" s="12"/>
      <c r="AG1077" s="10" t="str">
        <f t="shared" si="82"/>
        <v/>
      </c>
      <c r="AH1077" s="10" t="str">
        <f t="shared" si="80"/>
        <v/>
      </c>
      <c r="AI1077" s="10" t="str">
        <f>IF(A1077&lt;&gt;"",IF(U1077="Abu Dhabi", VLOOKUP('Active List'!AG1077,Parameters!$B$3:$C$6,2,1), VLOOKUP('Active List'!AG1077,Parameters!$B$8:$C$15,2,1)), "")</f>
        <v/>
      </c>
      <c r="AJ1077" s="10" t="str">
        <f t="shared" si="81"/>
        <v/>
      </c>
      <c r="AK1077" s="10" t="str">
        <f t="shared" si="83"/>
        <v/>
      </c>
      <c r="AL1077" s="10" t="str">
        <f t="shared" si="84"/>
        <v/>
      </c>
    </row>
    <row r="1078" spans="4:38">
      <c r="D1078" s="12"/>
      <c r="E1078" s="12"/>
      <c r="F1078" s="12"/>
      <c r="L1078" s="12"/>
      <c r="Z1078" s="12"/>
      <c r="AG1078" s="10" t="str">
        <f t="shared" si="82"/>
        <v/>
      </c>
      <c r="AH1078" s="10" t="str">
        <f t="shared" si="80"/>
        <v/>
      </c>
      <c r="AI1078" s="10" t="str">
        <f>IF(A1078&lt;&gt;"",IF(U1078="Abu Dhabi", VLOOKUP('Active List'!AG1078,Parameters!$B$3:$C$6,2,1), VLOOKUP('Active List'!AG1078,Parameters!$B$8:$C$15,2,1)), "")</f>
        <v/>
      </c>
      <c r="AJ1078" s="10" t="str">
        <f t="shared" si="81"/>
        <v/>
      </c>
      <c r="AK1078" s="10" t="str">
        <f t="shared" si="83"/>
        <v/>
      </c>
      <c r="AL1078" s="10" t="str">
        <f t="shared" si="84"/>
        <v/>
      </c>
    </row>
    <row r="1079" spans="4:38">
      <c r="D1079" s="12"/>
      <c r="E1079" s="12"/>
      <c r="F1079" s="12"/>
      <c r="L1079" s="12"/>
      <c r="Z1079" s="12"/>
      <c r="AG1079" s="10" t="str">
        <f t="shared" si="82"/>
        <v/>
      </c>
      <c r="AH1079" s="10" t="str">
        <f t="shared" si="80"/>
        <v/>
      </c>
      <c r="AI1079" s="10" t="str">
        <f>IF(A1079&lt;&gt;"",IF(U1079="Abu Dhabi", VLOOKUP('Active List'!AG1079,Parameters!$B$3:$C$6,2,1), VLOOKUP('Active List'!AG1079,Parameters!$B$8:$C$15,2,1)), "")</f>
        <v/>
      </c>
      <c r="AJ1079" s="10" t="str">
        <f t="shared" si="81"/>
        <v/>
      </c>
      <c r="AK1079" s="10" t="str">
        <f t="shared" si="83"/>
        <v/>
      </c>
      <c r="AL1079" s="10" t="str">
        <f t="shared" si="84"/>
        <v/>
      </c>
    </row>
    <row r="1080" spans="4:38">
      <c r="D1080" s="12"/>
      <c r="E1080" s="12"/>
      <c r="F1080" s="12"/>
      <c r="L1080" s="12"/>
      <c r="Z1080" s="12"/>
      <c r="AG1080" s="10" t="str">
        <f t="shared" si="82"/>
        <v/>
      </c>
      <c r="AH1080" s="10" t="str">
        <f t="shared" si="80"/>
        <v/>
      </c>
      <c r="AI1080" s="10" t="str">
        <f>IF(A1080&lt;&gt;"",IF(U1080="Abu Dhabi", VLOOKUP('Active List'!AG1080,Parameters!$B$3:$C$6,2,1), VLOOKUP('Active List'!AG1080,Parameters!$B$8:$C$15,2,1)), "")</f>
        <v/>
      </c>
      <c r="AJ1080" s="10" t="str">
        <f t="shared" si="81"/>
        <v/>
      </c>
      <c r="AK1080" s="10" t="str">
        <f t="shared" si="83"/>
        <v/>
      </c>
      <c r="AL1080" s="10" t="str">
        <f t="shared" si="84"/>
        <v/>
      </c>
    </row>
    <row r="1081" spans="4:38">
      <c r="D1081" s="12"/>
      <c r="E1081" s="12"/>
      <c r="F1081" s="12"/>
      <c r="L1081" s="12"/>
      <c r="Z1081" s="12"/>
      <c r="AG1081" s="10" t="str">
        <f t="shared" si="82"/>
        <v/>
      </c>
      <c r="AH1081" s="10" t="str">
        <f t="shared" si="80"/>
        <v/>
      </c>
      <c r="AI1081" s="10" t="str">
        <f>IF(A1081&lt;&gt;"",IF(U1081="Abu Dhabi", VLOOKUP('Active List'!AG1081,Parameters!$B$3:$C$6,2,1), VLOOKUP('Active List'!AG1081,Parameters!$B$8:$C$15,2,1)), "")</f>
        <v/>
      </c>
      <c r="AJ1081" s="10" t="str">
        <f t="shared" si="81"/>
        <v/>
      </c>
      <c r="AK1081" s="10" t="str">
        <f t="shared" si="83"/>
        <v/>
      </c>
      <c r="AL1081" s="10" t="str">
        <f t="shared" si="84"/>
        <v/>
      </c>
    </row>
    <row r="1082" spans="4:38">
      <c r="D1082" s="12"/>
      <c r="E1082" s="12"/>
      <c r="F1082" s="12"/>
      <c r="L1082" s="12"/>
      <c r="Z1082" s="12"/>
      <c r="AG1082" s="10" t="str">
        <f t="shared" si="82"/>
        <v/>
      </c>
      <c r="AH1082" s="10" t="str">
        <f t="shared" si="80"/>
        <v/>
      </c>
      <c r="AI1082" s="10" t="str">
        <f>IF(A1082&lt;&gt;"",IF(U1082="Abu Dhabi", VLOOKUP('Active List'!AG1082,Parameters!$B$3:$C$6,2,1), VLOOKUP('Active List'!AG1082,Parameters!$B$8:$C$15,2,1)), "")</f>
        <v/>
      </c>
      <c r="AJ1082" s="10" t="str">
        <f t="shared" si="81"/>
        <v/>
      </c>
      <c r="AK1082" s="10" t="str">
        <f t="shared" si="83"/>
        <v/>
      </c>
      <c r="AL1082" s="10" t="str">
        <f t="shared" si="84"/>
        <v/>
      </c>
    </row>
    <row r="1083" spans="4:38">
      <c r="D1083" s="12"/>
      <c r="E1083" s="12"/>
      <c r="F1083" s="12"/>
      <c r="L1083" s="12"/>
      <c r="Z1083" s="12"/>
      <c r="AG1083" s="10" t="str">
        <f t="shared" si="82"/>
        <v/>
      </c>
      <c r="AH1083" s="10" t="str">
        <f t="shared" si="80"/>
        <v/>
      </c>
      <c r="AI1083" s="10" t="str">
        <f>IF(A1083&lt;&gt;"",IF(U1083="Abu Dhabi", VLOOKUP('Active List'!AG1083,Parameters!$B$3:$C$6,2,1), VLOOKUP('Active List'!AG1083,Parameters!$B$8:$C$15,2,1)), "")</f>
        <v/>
      </c>
      <c r="AJ1083" s="10" t="str">
        <f t="shared" si="81"/>
        <v/>
      </c>
      <c r="AK1083" s="10" t="str">
        <f t="shared" si="83"/>
        <v/>
      </c>
      <c r="AL1083" s="10" t="str">
        <f t="shared" si="84"/>
        <v/>
      </c>
    </row>
    <row r="1084" spans="4:38">
      <c r="D1084" s="12"/>
      <c r="E1084" s="12"/>
      <c r="F1084" s="12"/>
      <c r="L1084" s="12"/>
      <c r="Z1084" s="12"/>
      <c r="AG1084" s="10" t="str">
        <f t="shared" si="82"/>
        <v/>
      </c>
      <c r="AH1084" s="10" t="str">
        <f t="shared" si="80"/>
        <v/>
      </c>
      <c r="AI1084" s="10" t="str">
        <f>IF(A1084&lt;&gt;"",IF(U1084="Abu Dhabi", VLOOKUP('Active List'!AG1084,Parameters!$B$3:$C$6,2,1), VLOOKUP('Active List'!AG1084,Parameters!$B$8:$C$15,2,1)), "")</f>
        <v/>
      </c>
      <c r="AJ1084" s="10" t="str">
        <f t="shared" si="81"/>
        <v/>
      </c>
      <c r="AK1084" s="10" t="str">
        <f t="shared" si="83"/>
        <v/>
      </c>
      <c r="AL1084" s="10" t="str">
        <f t="shared" si="84"/>
        <v/>
      </c>
    </row>
    <row r="1085" spans="4:38">
      <c r="D1085" s="12"/>
      <c r="E1085" s="12"/>
      <c r="F1085" s="12"/>
      <c r="L1085" s="12"/>
      <c r="Z1085" s="12"/>
      <c r="AG1085" s="10" t="str">
        <f t="shared" si="82"/>
        <v/>
      </c>
      <c r="AH1085" s="10" t="str">
        <f t="shared" si="80"/>
        <v/>
      </c>
      <c r="AI1085" s="10" t="str">
        <f>IF(A1085&lt;&gt;"",IF(U1085="Abu Dhabi", VLOOKUP('Active List'!AG1085,Parameters!$B$3:$C$6,2,1), VLOOKUP('Active List'!AG1085,Parameters!$B$8:$C$15,2,1)), "")</f>
        <v/>
      </c>
      <c r="AJ1085" s="10" t="str">
        <f t="shared" si="81"/>
        <v/>
      </c>
      <c r="AK1085" s="10" t="str">
        <f t="shared" si="83"/>
        <v/>
      </c>
      <c r="AL1085" s="10" t="str">
        <f t="shared" si="84"/>
        <v/>
      </c>
    </row>
    <row r="1086" spans="4:38">
      <c r="D1086" s="12"/>
      <c r="E1086" s="12"/>
      <c r="F1086" s="12"/>
      <c r="L1086" s="12"/>
      <c r="Z1086" s="12"/>
      <c r="AG1086" s="10" t="str">
        <f t="shared" si="82"/>
        <v/>
      </c>
      <c r="AH1086" s="10" t="str">
        <f t="shared" si="80"/>
        <v/>
      </c>
      <c r="AI1086" s="10" t="str">
        <f>IF(A1086&lt;&gt;"",IF(U1086="Abu Dhabi", VLOOKUP('Active List'!AG1086,Parameters!$B$3:$C$6,2,1), VLOOKUP('Active List'!AG1086,Parameters!$B$8:$C$15,2,1)), "")</f>
        <v/>
      </c>
      <c r="AJ1086" s="10" t="str">
        <f t="shared" si="81"/>
        <v/>
      </c>
      <c r="AK1086" s="10" t="str">
        <f t="shared" si="83"/>
        <v/>
      </c>
      <c r="AL1086" s="10" t="str">
        <f t="shared" si="84"/>
        <v/>
      </c>
    </row>
    <row r="1087" spans="4:38">
      <c r="D1087" s="12"/>
      <c r="E1087" s="12"/>
      <c r="F1087" s="12"/>
      <c r="L1087" s="12"/>
      <c r="Z1087" s="12"/>
      <c r="AG1087" s="10" t="str">
        <f t="shared" si="82"/>
        <v/>
      </c>
      <c r="AH1087" s="10" t="str">
        <f t="shared" si="80"/>
        <v/>
      </c>
      <c r="AI1087" s="10" t="str">
        <f>IF(A1087&lt;&gt;"",IF(U1087="Abu Dhabi", VLOOKUP('Active List'!AG1087,Parameters!$B$3:$C$6,2,1), VLOOKUP('Active List'!AG1087,Parameters!$B$8:$C$15,2,1)), "")</f>
        <v/>
      </c>
      <c r="AJ1087" s="10" t="str">
        <f t="shared" si="81"/>
        <v/>
      </c>
      <c r="AK1087" s="10" t="str">
        <f t="shared" si="83"/>
        <v/>
      </c>
      <c r="AL1087" s="10" t="str">
        <f t="shared" si="84"/>
        <v/>
      </c>
    </row>
    <row r="1088" spans="4:38">
      <c r="D1088" s="12"/>
      <c r="E1088" s="12"/>
      <c r="F1088" s="12"/>
      <c r="L1088" s="12"/>
      <c r="Z1088" s="12"/>
      <c r="AG1088" s="10" t="str">
        <f t="shared" si="82"/>
        <v/>
      </c>
      <c r="AH1088" s="10" t="str">
        <f t="shared" si="80"/>
        <v/>
      </c>
      <c r="AI1088" s="10" t="str">
        <f>IF(A1088&lt;&gt;"",IF(U1088="Abu Dhabi", VLOOKUP('Active List'!AG1088,Parameters!$B$3:$C$6,2,1), VLOOKUP('Active List'!AG1088,Parameters!$B$8:$C$15,2,1)), "")</f>
        <v/>
      </c>
      <c r="AJ1088" s="10" t="str">
        <f t="shared" si="81"/>
        <v/>
      </c>
      <c r="AK1088" s="10" t="str">
        <f t="shared" si="83"/>
        <v/>
      </c>
      <c r="AL1088" s="10" t="str">
        <f t="shared" si="84"/>
        <v/>
      </c>
    </row>
    <row r="1089" spans="4:38">
      <c r="D1089" s="12"/>
      <c r="E1089" s="12"/>
      <c r="F1089" s="12"/>
      <c r="L1089" s="12"/>
      <c r="Z1089" s="12"/>
      <c r="AG1089" s="10" t="str">
        <f t="shared" si="82"/>
        <v/>
      </c>
      <c r="AH1089" s="10" t="str">
        <f t="shared" si="80"/>
        <v/>
      </c>
      <c r="AI1089" s="10" t="str">
        <f>IF(A1089&lt;&gt;"",IF(U1089="Abu Dhabi", VLOOKUP('Active List'!AG1089,Parameters!$B$3:$C$6,2,1), VLOOKUP('Active List'!AG1089,Parameters!$B$8:$C$15,2,1)), "")</f>
        <v/>
      </c>
      <c r="AJ1089" s="10" t="str">
        <f t="shared" si="81"/>
        <v/>
      </c>
      <c r="AK1089" s="10" t="str">
        <f t="shared" si="83"/>
        <v/>
      </c>
      <c r="AL1089" s="10" t="str">
        <f t="shared" si="84"/>
        <v/>
      </c>
    </row>
    <row r="1090" spans="4:38">
      <c r="D1090" s="12"/>
      <c r="E1090" s="12"/>
      <c r="F1090" s="12"/>
      <c r="L1090" s="12"/>
      <c r="Z1090" s="12"/>
      <c r="AG1090" s="10" t="str">
        <f t="shared" si="82"/>
        <v/>
      </c>
      <c r="AH1090" s="10" t="str">
        <f t="shared" ref="AH1090:AH1153" si="85">IF(A1090&lt;&gt;"", IF(U1090="Abu Dhabi", IF(P1090="Employee", "Employee", "Dependent"), "Employee or Dependent"), "")</f>
        <v/>
      </c>
      <c r="AI1090" s="10" t="str">
        <f>IF(A1090&lt;&gt;"",IF(U1090="Abu Dhabi", VLOOKUP('Active List'!AG1090,Parameters!$B$3:$C$6,2,1), VLOOKUP('Active List'!AG1090,Parameters!$B$8:$C$15,2,1)), "")</f>
        <v/>
      </c>
      <c r="AJ1090" s="10" t="str">
        <f t="shared" ref="AJ1090:AJ1153" si="86">IF(A1090&lt;&gt;"", IF(AND(N1090="Female",Q1090="Married",AND(AG1090&gt;=18,AG1090&lt;51)),"Yes","No"), "")</f>
        <v/>
      </c>
      <c r="AK1090" s="10" t="str">
        <f t="shared" si="83"/>
        <v/>
      </c>
      <c r="AL1090" s="10" t="str">
        <f t="shared" si="84"/>
        <v/>
      </c>
    </row>
    <row r="1091" spans="4:38">
      <c r="D1091" s="12"/>
      <c r="E1091" s="12"/>
      <c r="F1091" s="12"/>
      <c r="L1091" s="12"/>
      <c r="Z1091" s="12"/>
      <c r="AG1091" s="10" t="str">
        <f t="shared" ref="AG1091:AG1154" si="87">IF(A1091&lt;&gt;"", (ROUNDDOWN((E1091-M1091)/365.25,0)),"")</f>
        <v/>
      </c>
      <c r="AH1091" s="10" t="str">
        <f t="shared" si="85"/>
        <v/>
      </c>
      <c r="AI1091" s="10" t="str">
        <f>IF(A1091&lt;&gt;"",IF(U1091="Abu Dhabi", VLOOKUP('Active List'!AG1091,Parameters!$B$3:$C$6,2,1), VLOOKUP('Active List'!AG1091,Parameters!$B$8:$C$15,2,1)), "")</f>
        <v/>
      </c>
      <c r="AJ1091" s="10" t="str">
        <f t="shared" si="86"/>
        <v/>
      </c>
      <c r="AK1091" s="10" t="str">
        <f t="shared" ref="AK1091:AK1154" si="88">IF(A1091&lt;&gt;"", _xlfn.CONCAT(LEFT(R1091,6), IF(U1091="Abu Dhabi", "AUH", "DXB OR NE")), "")</f>
        <v/>
      </c>
      <c r="AL1091" s="10" t="str">
        <f t="shared" ref="AL1091:AL1154" si="89">_xlfn.CONCAT(AK1091,AH1091,AI1091)</f>
        <v/>
      </c>
    </row>
    <row r="1092" spans="4:38">
      <c r="D1092" s="12"/>
      <c r="E1092" s="12"/>
      <c r="F1092" s="12"/>
      <c r="L1092" s="12"/>
      <c r="Z1092" s="12"/>
      <c r="AG1092" s="10" t="str">
        <f t="shared" si="87"/>
        <v/>
      </c>
      <c r="AH1092" s="10" t="str">
        <f t="shared" si="85"/>
        <v/>
      </c>
      <c r="AI1092" s="10" t="str">
        <f>IF(A1092&lt;&gt;"",IF(U1092="Abu Dhabi", VLOOKUP('Active List'!AG1092,Parameters!$B$3:$C$6,2,1), VLOOKUP('Active List'!AG1092,Parameters!$B$8:$C$15,2,1)), "")</f>
        <v/>
      </c>
      <c r="AJ1092" s="10" t="str">
        <f t="shared" si="86"/>
        <v/>
      </c>
      <c r="AK1092" s="10" t="str">
        <f t="shared" si="88"/>
        <v/>
      </c>
      <c r="AL1092" s="10" t="str">
        <f t="shared" si="89"/>
        <v/>
      </c>
    </row>
    <row r="1093" spans="4:38">
      <c r="D1093" s="12"/>
      <c r="E1093" s="12"/>
      <c r="F1093" s="12"/>
      <c r="L1093" s="12"/>
      <c r="Z1093" s="12"/>
      <c r="AG1093" s="10" t="str">
        <f t="shared" si="87"/>
        <v/>
      </c>
      <c r="AH1093" s="10" t="str">
        <f t="shared" si="85"/>
        <v/>
      </c>
      <c r="AI1093" s="10" t="str">
        <f>IF(A1093&lt;&gt;"",IF(U1093="Abu Dhabi", VLOOKUP('Active List'!AG1093,Parameters!$B$3:$C$6,2,1), VLOOKUP('Active List'!AG1093,Parameters!$B$8:$C$15,2,1)), "")</f>
        <v/>
      </c>
      <c r="AJ1093" s="10" t="str">
        <f t="shared" si="86"/>
        <v/>
      </c>
      <c r="AK1093" s="10" t="str">
        <f t="shared" si="88"/>
        <v/>
      </c>
      <c r="AL1093" s="10" t="str">
        <f t="shared" si="89"/>
        <v/>
      </c>
    </row>
    <row r="1094" spans="4:38">
      <c r="D1094" s="12"/>
      <c r="E1094" s="12"/>
      <c r="F1094" s="12"/>
      <c r="L1094" s="12"/>
      <c r="Z1094" s="12"/>
      <c r="AG1094" s="10" t="str">
        <f t="shared" si="87"/>
        <v/>
      </c>
      <c r="AH1094" s="10" t="str">
        <f t="shared" si="85"/>
        <v/>
      </c>
      <c r="AI1094" s="10" t="str">
        <f>IF(A1094&lt;&gt;"",IF(U1094="Abu Dhabi", VLOOKUP('Active List'!AG1094,Parameters!$B$3:$C$6,2,1), VLOOKUP('Active List'!AG1094,Parameters!$B$8:$C$15,2,1)), "")</f>
        <v/>
      </c>
      <c r="AJ1094" s="10" t="str">
        <f t="shared" si="86"/>
        <v/>
      </c>
      <c r="AK1094" s="10" t="str">
        <f t="shared" si="88"/>
        <v/>
      </c>
      <c r="AL1094" s="10" t="str">
        <f t="shared" si="89"/>
        <v/>
      </c>
    </row>
    <row r="1095" spans="4:38">
      <c r="D1095" s="12"/>
      <c r="E1095" s="12"/>
      <c r="F1095" s="12"/>
      <c r="L1095" s="12"/>
      <c r="Z1095" s="12"/>
      <c r="AG1095" s="10" t="str">
        <f t="shared" si="87"/>
        <v/>
      </c>
      <c r="AH1095" s="10" t="str">
        <f t="shared" si="85"/>
        <v/>
      </c>
      <c r="AI1095" s="10" t="str">
        <f>IF(A1095&lt;&gt;"",IF(U1095="Abu Dhabi", VLOOKUP('Active List'!AG1095,Parameters!$B$3:$C$6,2,1), VLOOKUP('Active List'!AG1095,Parameters!$B$8:$C$15,2,1)), "")</f>
        <v/>
      </c>
      <c r="AJ1095" s="10" t="str">
        <f t="shared" si="86"/>
        <v/>
      </c>
      <c r="AK1095" s="10" t="str">
        <f t="shared" si="88"/>
        <v/>
      </c>
      <c r="AL1095" s="10" t="str">
        <f t="shared" si="89"/>
        <v/>
      </c>
    </row>
    <row r="1096" spans="4:38">
      <c r="D1096" s="12"/>
      <c r="E1096" s="12"/>
      <c r="F1096" s="12"/>
      <c r="L1096" s="12"/>
      <c r="Z1096" s="12"/>
      <c r="AG1096" s="10" t="str">
        <f t="shared" si="87"/>
        <v/>
      </c>
      <c r="AH1096" s="10" t="str">
        <f t="shared" si="85"/>
        <v/>
      </c>
      <c r="AI1096" s="10" t="str">
        <f>IF(A1096&lt;&gt;"",IF(U1096="Abu Dhabi", VLOOKUP('Active List'!AG1096,Parameters!$B$3:$C$6,2,1), VLOOKUP('Active List'!AG1096,Parameters!$B$8:$C$15,2,1)), "")</f>
        <v/>
      </c>
      <c r="AJ1096" s="10" t="str">
        <f t="shared" si="86"/>
        <v/>
      </c>
      <c r="AK1096" s="10" t="str">
        <f t="shared" si="88"/>
        <v/>
      </c>
      <c r="AL1096" s="10" t="str">
        <f t="shared" si="89"/>
        <v/>
      </c>
    </row>
    <row r="1097" spans="4:38">
      <c r="D1097" s="12"/>
      <c r="E1097" s="12"/>
      <c r="F1097" s="12"/>
      <c r="L1097" s="12"/>
      <c r="Z1097" s="12"/>
      <c r="AG1097" s="10" t="str">
        <f t="shared" si="87"/>
        <v/>
      </c>
      <c r="AH1097" s="10" t="str">
        <f t="shared" si="85"/>
        <v/>
      </c>
      <c r="AI1097" s="10" t="str">
        <f>IF(A1097&lt;&gt;"",IF(U1097="Abu Dhabi", VLOOKUP('Active List'!AG1097,Parameters!$B$3:$C$6,2,1), VLOOKUP('Active List'!AG1097,Parameters!$B$8:$C$15,2,1)), "")</f>
        <v/>
      </c>
      <c r="AJ1097" s="10" t="str">
        <f t="shared" si="86"/>
        <v/>
      </c>
      <c r="AK1097" s="10" t="str">
        <f t="shared" si="88"/>
        <v/>
      </c>
      <c r="AL1097" s="10" t="str">
        <f t="shared" si="89"/>
        <v/>
      </c>
    </row>
    <row r="1098" spans="4:38">
      <c r="D1098" s="12"/>
      <c r="E1098" s="12"/>
      <c r="F1098" s="12"/>
      <c r="L1098" s="12"/>
      <c r="Z1098" s="12"/>
      <c r="AG1098" s="10" t="str">
        <f t="shared" si="87"/>
        <v/>
      </c>
      <c r="AH1098" s="10" t="str">
        <f t="shared" si="85"/>
        <v/>
      </c>
      <c r="AI1098" s="10" t="str">
        <f>IF(A1098&lt;&gt;"",IF(U1098="Abu Dhabi", VLOOKUP('Active List'!AG1098,Parameters!$B$3:$C$6,2,1), VLOOKUP('Active List'!AG1098,Parameters!$B$8:$C$15,2,1)), "")</f>
        <v/>
      </c>
      <c r="AJ1098" s="10" t="str">
        <f t="shared" si="86"/>
        <v/>
      </c>
      <c r="AK1098" s="10" t="str">
        <f t="shared" si="88"/>
        <v/>
      </c>
      <c r="AL1098" s="10" t="str">
        <f t="shared" si="89"/>
        <v/>
      </c>
    </row>
    <row r="1099" spans="4:38">
      <c r="D1099" s="12"/>
      <c r="E1099" s="12"/>
      <c r="F1099" s="12"/>
      <c r="L1099" s="12"/>
      <c r="Z1099" s="12"/>
      <c r="AG1099" s="10" t="str">
        <f t="shared" si="87"/>
        <v/>
      </c>
      <c r="AH1099" s="10" t="str">
        <f t="shared" si="85"/>
        <v/>
      </c>
      <c r="AI1099" s="10" t="str">
        <f>IF(A1099&lt;&gt;"",IF(U1099="Abu Dhabi", VLOOKUP('Active List'!AG1099,Parameters!$B$3:$C$6,2,1), VLOOKUP('Active List'!AG1099,Parameters!$B$8:$C$15,2,1)), "")</f>
        <v/>
      </c>
      <c r="AJ1099" s="10" t="str">
        <f t="shared" si="86"/>
        <v/>
      </c>
      <c r="AK1099" s="10" t="str">
        <f t="shared" si="88"/>
        <v/>
      </c>
      <c r="AL1099" s="10" t="str">
        <f t="shared" si="89"/>
        <v/>
      </c>
    </row>
    <row r="1100" spans="4:38">
      <c r="D1100" s="12"/>
      <c r="E1100" s="12"/>
      <c r="F1100" s="12"/>
      <c r="L1100" s="12"/>
      <c r="Z1100" s="12"/>
      <c r="AG1100" s="10" t="str">
        <f t="shared" si="87"/>
        <v/>
      </c>
      <c r="AH1100" s="10" t="str">
        <f t="shared" si="85"/>
        <v/>
      </c>
      <c r="AI1100" s="10" t="str">
        <f>IF(A1100&lt;&gt;"",IF(U1100="Abu Dhabi", VLOOKUP('Active List'!AG1100,Parameters!$B$3:$C$6,2,1), VLOOKUP('Active List'!AG1100,Parameters!$B$8:$C$15,2,1)), "")</f>
        <v/>
      </c>
      <c r="AJ1100" s="10" t="str">
        <f t="shared" si="86"/>
        <v/>
      </c>
      <c r="AK1100" s="10" t="str">
        <f t="shared" si="88"/>
        <v/>
      </c>
      <c r="AL1100" s="10" t="str">
        <f t="shared" si="89"/>
        <v/>
      </c>
    </row>
    <row r="1101" spans="4:38">
      <c r="D1101" s="12"/>
      <c r="E1101" s="12"/>
      <c r="F1101" s="12"/>
      <c r="L1101" s="12"/>
      <c r="Z1101" s="12"/>
      <c r="AG1101" s="10" t="str">
        <f t="shared" si="87"/>
        <v/>
      </c>
      <c r="AH1101" s="10" t="str">
        <f t="shared" si="85"/>
        <v/>
      </c>
      <c r="AI1101" s="10" t="str">
        <f>IF(A1101&lt;&gt;"",IF(U1101="Abu Dhabi", VLOOKUP('Active List'!AG1101,Parameters!$B$3:$C$6,2,1), VLOOKUP('Active List'!AG1101,Parameters!$B$8:$C$15,2,1)), "")</f>
        <v/>
      </c>
      <c r="AJ1101" s="10" t="str">
        <f t="shared" si="86"/>
        <v/>
      </c>
      <c r="AK1101" s="10" t="str">
        <f t="shared" si="88"/>
        <v/>
      </c>
      <c r="AL1101" s="10" t="str">
        <f t="shared" si="89"/>
        <v/>
      </c>
    </row>
    <row r="1102" spans="4:38">
      <c r="D1102" s="12"/>
      <c r="E1102" s="12"/>
      <c r="F1102" s="12"/>
      <c r="L1102" s="12"/>
      <c r="Z1102" s="12"/>
      <c r="AG1102" s="10" t="str">
        <f t="shared" si="87"/>
        <v/>
      </c>
      <c r="AH1102" s="10" t="str">
        <f t="shared" si="85"/>
        <v/>
      </c>
      <c r="AI1102" s="10" t="str">
        <f>IF(A1102&lt;&gt;"",IF(U1102="Abu Dhabi", VLOOKUP('Active List'!AG1102,Parameters!$B$3:$C$6,2,1), VLOOKUP('Active List'!AG1102,Parameters!$B$8:$C$15,2,1)), "")</f>
        <v/>
      </c>
      <c r="AJ1102" s="10" t="str">
        <f t="shared" si="86"/>
        <v/>
      </c>
      <c r="AK1102" s="10" t="str">
        <f t="shared" si="88"/>
        <v/>
      </c>
      <c r="AL1102" s="10" t="str">
        <f t="shared" si="89"/>
        <v/>
      </c>
    </row>
    <row r="1103" spans="4:38">
      <c r="D1103" s="12"/>
      <c r="E1103" s="12"/>
      <c r="F1103" s="12"/>
      <c r="L1103" s="12"/>
      <c r="Z1103" s="12"/>
      <c r="AG1103" s="10" t="str">
        <f t="shared" si="87"/>
        <v/>
      </c>
      <c r="AH1103" s="10" t="str">
        <f t="shared" si="85"/>
        <v/>
      </c>
      <c r="AI1103" s="10" t="str">
        <f>IF(A1103&lt;&gt;"",IF(U1103="Abu Dhabi", VLOOKUP('Active List'!AG1103,Parameters!$B$3:$C$6,2,1), VLOOKUP('Active List'!AG1103,Parameters!$B$8:$C$15,2,1)), "")</f>
        <v/>
      </c>
      <c r="AJ1103" s="10" t="str">
        <f t="shared" si="86"/>
        <v/>
      </c>
      <c r="AK1103" s="10" t="str">
        <f t="shared" si="88"/>
        <v/>
      </c>
      <c r="AL1103" s="10" t="str">
        <f t="shared" si="89"/>
        <v/>
      </c>
    </row>
    <row r="1104" spans="4:38">
      <c r="D1104" s="12"/>
      <c r="E1104" s="12"/>
      <c r="F1104" s="12"/>
      <c r="L1104" s="12"/>
      <c r="Z1104" s="12"/>
      <c r="AG1104" s="10" t="str">
        <f t="shared" si="87"/>
        <v/>
      </c>
      <c r="AH1104" s="10" t="str">
        <f t="shared" si="85"/>
        <v/>
      </c>
      <c r="AI1104" s="10" t="str">
        <f>IF(A1104&lt;&gt;"",IF(U1104="Abu Dhabi", VLOOKUP('Active List'!AG1104,Parameters!$B$3:$C$6,2,1), VLOOKUP('Active List'!AG1104,Parameters!$B$8:$C$15,2,1)), "")</f>
        <v/>
      </c>
      <c r="AJ1104" s="10" t="str">
        <f t="shared" si="86"/>
        <v/>
      </c>
      <c r="AK1104" s="10" t="str">
        <f t="shared" si="88"/>
        <v/>
      </c>
      <c r="AL1104" s="10" t="str">
        <f t="shared" si="89"/>
        <v/>
      </c>
    </row>
    <row r="1105" spans="4:38">
      <c r="D1105" s="12"/>
      <c r="E1105" s="12"/>
      <c r="F1105" s="12"/>
      <c r="L1105" s="12"/>
      <c r="Z1105" s="12"/>
      <c r="AG1105" s="10" t="str">
        <f t="shared" si="87"/>
        <v/>
      </c>
      <c r="AH1105" s="10" t="str">
        <f t="shared" si="85"/>
        <v/>
      </c>
      <c r="AI1105" s="10" t="str">
        <f>IF(A1105&lt;&gt;"",IF(U1105="Abu Dhabi", VLOOKUP('Active List'!AG1105,Parameters!$B$3:$C$6,2,1), VLOOKUP('Active List'!AG1105,Parameters!$B$8:$C$15,2,1)), "")</f>
        <v/>
      </c>
      <c r="AJ1105" s="10" t="str">
        <f t="shared" si="86"/>
        <v/>
      </c>
      <c r="AK1105" s="10" t="str">
        <f t="shared" si="88"/>
        <v/>
      </c>
      <c r="AL1105" s="10" t="str">
        <f t="shared" si="89"/>
        <v/>
      </c>
    </row>
    <row r="1106" spans="4:38">
      <c r="D1106" s="12"/>
      <c r="E1106" s="12"/>
      <c r="F1106" s="12"/>
      <c r="L1106" s="12"/>
      <c r="Z1106" s="12"/>
      <c r="AG1106" s="10" t="str">
        <f t="shared" si="87"/>
        <v/>
      </c>
      <c r="AH1106" s="10" t="str">
        <f t="shared" si="85"/>
        <v/>
      </c>
      <c r="AI1106" s="10" t="str">
        <f>IF(A1106&lt;&gt;"",IF(U1106="Abu Dhabi", VLOOKUP('Active List'!AG1106,Parameters!$B$3:$C$6,2,1), VLOOKUP('Active List'!AG1106,Parameters!$B$8:$C$15,2,1)), "")</f>
        <v/>
      </c>
      <c r="AJ1106" s="10" t="str">
        <f t="shared" si="86"/>
        <v/>
      </c>
      <c r="AK1106" s="10" t="str">
        <f t="shared" si="88"/>
        <v/>
      </c>
      <c r="AL1106" s="10" t="str">
        <f t="shared" si="89"/>
        <v/>
      </c>
    </row>
    <row r="1107" spans="4:38">
      <c r="D1107" s="12"/>
      <c r="E1107" s="12"/>
      <c r="F1107" s="12"/>
      <c r="L1107" s="12"/>
      <c r="Z1107" s="12"/>
      <c r="AG1107" s="10" t="str">
        <f t="shared" si="87"/>
        <v/>
      </c>
      <c r="AH1107" s="10" t="str">
        <f t="shared" si="85"/>
        <v/>
      </c>
      <c r="AI1107" s="10" t="str">
        <f>IF(A1107&lt;&gt;"",IF(U1107="Abu Dhabi", VLOOKUP('Active List'!AG1107,Parameters!$B$3:$C$6,2,1), VLOOKUP('Active List'!AG1107,Parameters!$B$8:$C$15,2,1)), "")</f>
        <v/>
      </c>
      <c r="AJ1107" s="10" t="str">
        <f t="shared" si="86"/>
        <v/>
      </c>
      <c r="AK1107" s="10" t="str">
        <f t="shared" si="88"/>
        <v/>
      </c>
      <c r="AL1107" s="10" t="str">
        <f t="shared" si="89"/>
        <v/>
      </c>
    </row>
    <row r="1108" spans="4:38">
      <c r="D1108" s="12"/>
      <c r="E1108" s="12"/>
      <c r="F1108" s="12"/>
      <c r="L1108" s="12"/>
      <c r="Z1108" s="12"/>
      <c r="AG1108" s="10" t="str">
        <f t="shared" si="87"/>
        <v/>
      </c>
      <c r="AH1108" s="10" t="str">
        <f t="shared" si="85"/>
        <v/>
      </c>
      <c r="AI1108" s="10" t="str">
        <f>IF(A1108&lt;&gt;"",IF(U1108="Abu Dhabi", VLOOKUP('Active List'!AG1108,Parameters!$B$3:$C$6,2,1), VLOOKUP('Active List'!AG1108,Parameters!$B$8:$C$15,2,1)), "")</f>
        <v/>
      </c>
      <c r="AJ1108" s="10" t="str">
        <f t="shared" si="86"/>
        <v/>
      </c>
      <c r="AK1108" s="10" t="str">
        <f t="shared" si="88"/>
        <v/>
      </c>
      <c r="AL1108" s="10" t="str">
        <f t="shared" si="89"/>
        <v/>
      </c>
    </row>
    <row r="1109" spans="4:38">
      <c r="D1109" s="12"/>
      <c r="E1109" s="12"/>
      <c r="F1109" s="12"/>
      <c r="L1109" s="12"/>
      <c r="Z1109" s="12"/>
      <c r="AG1109" s="10" t="str">
        <f t="shared" si="87"/>
        <v/>
      </c>
      <c r="AH1109" s="10" t="str">
        <f t="shared" si="85"/>
        <v/>
      </c>
      <c r="AI1109" s="10" t="str">
        <f>IF(A1109&lt;&gt;"",IF(U1109="Abu Dhabi", VLOOKUP('Active List'!AG1109,Parameters!$B$3:$C$6,2,1), VLOOKUP('Active List'!AG1109,Parameters!$B$8:$C$15,2,1)), "")</f>
        <v/>
      </c>
      <c r="AJ1109" s="10" t="str">
        <f t="shared" si="86"/>
        <v/>
      </c>
      <c r="AK1109" s="10" t="str">
        <f t="shared" si="88"/>
        <v/>
      </c>
      <c r="AL1109" s="10" t="str">
        <f t="shared" si="89"/>
        <v/>
      </c>
    </row>
    <row r="1110" spans="4:38">
      <c r="D1110" s="12"/>
      <c r="E1110" s="12"/>
      <c r="F1110" s="12"/>
      <c r="L1110" s="12"/>
      <c r="Z1110" s="12"/>
      <c r="AG1110" s="10" t="str">
        <f t="shared" si="87"/>
        <v/>
      </c>
      <c r="AH1110" s="10" t="str">
        <f t="shared" si="85"/>
        <v/>
      </c>
      <c r="AI1110" s="10" t="str">
        <f>IF(A1110&lt;&gt;"",IF(U1110="Abu Dhabi", VLOOKUP('Active List'!AG1110,Parameters!$B$3:$C$6,2,1), VLOOKUP('Active List'!AG1110,Parameters!$B$8:$C$15,2,1)), "")</f>
        <v/>
      </c>
      <c r="AJ1110" s="10" t="str">
        <f t="shared" si="86"/>
        <v/>
      </c>
      <c r="AK1110" s="10" t="str">
        <f t="shared" si="88"/>
        <v/>
      </c>
      <c r="AL1110" s="10" t="str">
        <f t="shared" si="89"/>
        <v/>
      </c>
    </row>
    <row r="1111" spans="4:38">
      <c r="D1111" s="12"/>
      <c r="E1111" s="12"/>
      <c r="F1111" s="12"/>
      <c r="L1111" s="12"/>
      <c r="Z1111" s="12"/>
      <c r="AG1111" s="10" t="str">
        <f t="shared" si="87"/>
        <v/>
      </c>
      <c r="AH1111" s="10" t="str">
        <f t="shared" si="85"/>
        <v/>
      </c>
      <c r="AI1111" s="10" t="str">
        <f>IF(A1111&lt;&gt;"",IF(U1111="Abu Dhabi", VLOOKUP('Active List'!AG1111,Parameters!$B$3:$C$6,2,1), VLOOKUP('Active List'!AG1111,Parameters!$B$8:$C$15,2,1)), "")</f>
        <v/>
      </c>
      <c r="AJ1111" s="10" t="str">
        <f t="shared" si="86"/>
        <v/>
      </c>
      <c r="AK1111" s="10" t="str">
        <f t="shared" si="88"/>
        <v/>
      </c>
      <c r="AL1111" s="10" t="str">
        <f t="shared" si="89"/>
        <v/>
      </c>
    </row>
    <row r="1112" spans="4:38">
      <c r="D1112" s="12"/>
      <c r="E1112" s="12"/>
      <c r="F1112" s="12"/>
      <c r="L1112" s="12"/>
      <c r="Z1112" s="12"/>
      <c r="AG1112" s="10" t="str">
        <f t="shared" si="87"/>
        <v/>
      </c>
      <c r="AH1112" s="10" t="str">
        <f t="shared" si="85"/>
        <v/>
      </c>
      <c r="AI1112" s="10" t="str">
        <f>IF(A1112&lt;&gt;"",IF(U1112="Abu Dhabi", VLOOKUP('Active List'!AG1112,Parameters!$B$3:$C$6,2,1), VLOOKUP('Active List'!AG1112,Parameters!$B$8:$C$15,2,1)), "")</f>
        <v/>
      </c>
      <c r="AJ1112" s="10" t="str">
        <f t="shared" si="86"/>
        <v/>
      </c>
      <c r="AK1112" s="10" t="str">
        <f t="shared" si="88"/>
        <v/>
      </c>
      <c r="AL1112" s="10" t="str">
        <f t="shared" si="89"/>
        <v/>
      </c>
    </row>
    <row r="1113" spans="4:38">
      <c r="D1113" s="12"/>
      <c r="E1113" s="12"/>
      <c r="F1113" s="12"/>
      <c r="L1113" s="12"/>
      <c r="Z1113" s="12"/>
      <c r="AG1113" s="10" t="str">
        <f t="shared" si="87"/>
        <v/>
      </c>
      <c r="AH1113" s="10" t="str">
        <f t="shared" si="85"/>
        <v/>
      </c>
      <c r="AI1113" s="10" t="str">
        <f>IF(A1113&lt;&gt;"",IF(U1113="Abu Dhabi", VLOOKUP('Active List'!AG1113,Parameters!$B$3:$C$6,2,1), VLOOKUP('Active List'!AG1113,Parameters!$B$8:$C$15,2,1)), "")</f>
        <v/>
      </c>
      <c r="AJ1113" s="10" t="str">
        <f t="shared" si="86"/>
        <v/>
      </c>
      <c r="AK1113" s="10" t="str">
        <f t="shared" si="88"/>
        <v/>
      </c>
      <c r="AL1113" s="10" t="str">
        <f t="shared" si="89"/>
        <v/>
      </c>
    </row>
    <row r="1114" spans="4:38">
      <c r="D1114" s="12"/>
      <c r="E1114" s="12"/>
      <c r="F1114" s="12"/>
      <c r="L1114" s="12"/>
      <c r="Z1114" s="12"/>
      <c r="AG1114" s="10" t="str">
        <f t="shared" si="87"/>
        <v/>
      </c>
      <c r="AH1114" s="10" t="str">
        <f t="shared" si="85"/>
        <v/>
      </c>
      <c r="AI1114" s="10" t="str">
        <f>IF(A1114&lt;&gt;"",IF(U1114="Abu Dhabi", VLOOKUP('Active List'!AG1114,Parameters!$B$3:$C$6,2,1), VLOOKUP('Active List'!AG1114,Parameters!$B$8:$C$15,2,1)), "")</f>
        <v/>
      </c>
      <c r="AJ1114" s="10" t="str">
        <f t="shared" si="86"/>
        <v/>
      </c>
      <c r="AK1114" s="10" t="str">
        <f t="shared" si="88"/>
        <v/>
      </c>
      <c r="AL1114" s="10" t="str">
        <f t="shared" si="89"/>
        <v/>
      </c>
    </row>
    <row r="1115" spans="4:38">
      <c r="D1115" s="12"/>
      <c r="E1115" s="12"/>
      <c r="F1115" s="12"/>
      <c r="L1115" s="12"/>
      <c r="Z1115" s="12"/>
      <c r="AG1115" s="10" t="str">
        <f t="shared" si="87"/>
        <v/>
      </c>
      <c r="AH1115" s="10" t="str">
        <f t="shared" si="85"/>
        <v/>
      </c>
      <c r="AI1115" s="10" t="str">
        <f>IF(A1115&lt;&gt;"",IF(U1115="Abu Dhabi", VLOOKUP('Active List'!AG1115,Parameters!$B$3:$C$6,2,1), VLOOKUP('Active List'!AG1115,Parameters!$B$8:$C$15,2,1)), "")</f>
        <v/>
      </c>
      <c r="AJ1115" s="10" t="str">
        <f t="shared" si="86"/>
        <v/>
      </c>
      <c r="AK1115" s="10" t="str">
        <f t="shared" si="88"/>
        <v/>
      </c>
      <c r="AL1115" s="10" t="str">
        <f t="shared" si="89"/>
        <v/>
      </c>
    </row>
    <row r="1116" spans="4:38">
      <c r="D1116" s="12"/>
      <c r="E1116" s="12"/>
      <c r="F1116" s="12"/>
      <c r="L1116" s="12"/>
      <c r="Z1116" s="12"/>
      <c r="AG1116" s="10" t="str">
        <f t="shared" si="87"/>
        <v/>
      </c>
      <c r="AH1116" s="10" t="str">
        <f t="shared" si="85"/>
        <v/>
      </c>
      <c r="AI1116" s="10" t="str">
        <f>IF(A1116&lt;&gt;"",IF(U1116="Abu Dhabi", VLOOKUP('Active List'!AG1116,Parameters!$B$3:$C$6,2,1), VLOOKUP('Active List'!AG1116,Parameters!$B$8:$C$15,2,1)), "")</f>
        <v/>
      </c>
      <c r="AJ1116" s="10" t="str">
        <f t="shared" si="86"/>
        <v/>
      </c>
      <c r="AK1116" s="10" t="str">
        <f t="shared" si="88"/>
        <v/>
      </c>
      <c r="AL1116" s="10" t="str">
        <f t="shared" si="89"/>
        <v/>
      </c>
    </row>
    <row r="1117" spans="4:38">
      <c r="D1117" s="12"/>
      <c r="E1117" s="12"/>
      <c r="F1117" s="12"/>
      <c r="L1117" s="12"/>
      <c r="Z1117" s="12"/>
      <c r="AG1117" s="10" t="str">
        <f t="shared" si="87"/>
        <v/>
      </c>
      <c r="AH1117" s="10" t="str">
        <f t="shared" si="85"/>
        <v/>
      </c>
      <c r="AI1117" s="10" t="str">
        <f>IF(A1117&lt;&gt;"",IF(U1117="Abu Dhabi", VLOOKUP('Active List'!AG1117,Parameters!$B$3:$C$6,2,1), VLOOKUP('Active List'!AG1117,Parameters!$B$8:$C$15,2,1)), "")</f>
        <v/>
      </c>
      <c r="AJ1117" s="10" t="str">
        <f t="shared" si="86"/>
        <v/>
      </c>
      <c r="AK1117" s="10" t="str">
        <f t="shared" si="88"/>
        <v/>
      </c>
      <c r="AL1117" s="10" t="str">
        <f t="shared" si="89"/>
        <v/>
      </c>
    </row>
    <row r="1118" spans="4:38">
      <c r="D1118" s="12"/>
      <c r="E1118" s="12"/>
      <c r="F1118" s="12"/>
      <c r="L1118" s="12"/>
      <c r="Z1118" s="12"/>
      <c r="AG1118" s="10" t="str">
        <f t="shared" si="87"/>
        <v/>
      </c>
      <c r="AH1118" s="10" t="str">
        <f t="shared" si="85"/>
        <v/>
      </c>
      <c r="AI1118" s="10" t="str">
        <f>IF(A1118&lt;&gt;"",IF(U1118="Abu Dhabi", VLOOKUP('Active List'!AG1118,Parameters!$B$3:$C$6,2,1), VLOOKUP('Active List'!AG1118,Parameters!$B$8:$C$15,2,1)), "")</f>
        <v/>
      </c>
      <c r="AJ1118" s="10" t="str">
        <f t="shared" si="86"/>
        <v/>
      </c>
      <c r="AK1118" s="10" t="str">
        <f t="shared" si="88"/>
        <v/>
      </c>
      <c r="AL1118" s="10" t="str">
        <f t="shared" si="89"/>
        <v/>
      </c>
    </row>
    <row r="1119" spans="4:38">
      <c r="D1119" s="12"/>
      <c r="E1119" s="12"/>
      <c r="F1119" s="12"/>
      <c r="L1119" s="12"/>
      <c r="Z1119" s="12"/>
      <c r="AG1119" s="10" t="str">
        <f t="shared" si="87"/>
        <v/>
      </c>
      <c r="AH1119" s="10" t="str">
        <f t="shared" si="85"/>
        <v/>
      </c>
      <c r="AI1119" s="10" t="str">
        <f>IF(A1119&lt;&gt;"",IF(U1119="Abu Dhabi", VLOOKUP('Active List'!AG1119,Parameters!$B$3:$C$6,2,1), VLOOKUP('Active List'!AG1119,Parameters!$B$8:$C$15,2,1)), "")</f>
        <v/>
      </c>
      <c r="AJ1119" s="10" t="str">
        <f t="shared" si="86"/>
        <v/>
      </c>
      <c r="AK1119" s="10" t="str">
        <f t="shared" si="88"/>
        <v/>
      </c>
      <c r="AL1119" s="10" t="str">
        <f t="shared" si="89"/>
        <v/>
      </c>
    </row>
    <row r="1120" spans="4:38">
      <c r="D1120" s="12"/>
      <c r="E1120" s="12"/>
      <c r="F1120" s="12"/>
      <c r="L1120" s="12"/>
      <c r="Z1120" s="12"/>
      <c r="AG1120" s="10" t="str">
        <f t="shared" si="87"/>
        <v/>
      </c>
      <c r="AH1120" s="10" t="str">
        <f t="shared" si="85"/>
        <v/>
      </c>
      <c r="AI1120" s="10" t="str">
        <f>IF(A1120&lt;&gt;"",IF(U1120="Abu Dhabi", VLOOKUP('Active List'!AG1120,Parameters!$B$3:$C$6,2,1), VLOOKUP('Active List'!AG1120,Parameters!$B$8:$C$15,2,1)), "")</f>
        <v/>
      </c>
      <c r="AJ1120" s="10" t="str">
        <f t="shared" si="86"/>
        <v/>
      </c>
      <c r="AK1120" s="10" t="str">
        <f t="shared" si="88"/>
        <v/>
      </c>
      <c r="AL1120" s="10" t="str">
        <f t="shared" si="89"/>
        <v/>
      </c>
    </row>
    <row r="1121" spans="4:38">
      <c r="D1121" s="12"/>
      <c r="E1121" s="12"/>
      <c r="F1121" s="12"/>
      <c r="L1121" s="12"/>
      <c r="Z1121" s="12"/>
      <c r="AG1121" s="10" t="str">
        <f t="shared" si="87"/>
        <v/>
      </c>
      <c r="AH1121" s="10" t="str">
        <f t="shared" si="85"/>
        <v/>
      </c>
      <c r="AI1121" s="10" t="str">
        <f>IF(A1121&lt;&gt;"",IF(U1121="Abu Dhabi", VLOOKUP('Active List'!AG1121,Parameters!$B$3:$C$6,2,1), VLOOKUP('Active List'!AG1121,Parameters!$B$8:$C$15,2,1)), "")</f>
        <v/>
      </c>
      <c r="AJ1121" s="10" t="str">
        <f t="shared" si="86"/>
        <v/>
      </c>
      <c r="AK1121" s="10" t="str">
        <f t="shared" si="88"/>
        <v/>
      </c>
      <c r="AL1121" s="10" t="str">
        <f t="shared" si="89"/>
        <v/>
      </c>
    </row>
    <row r="1122" spans="4:38">
      <c r="D1122" s="12"/>
      <c r="E1122" s="12"/>
      <c r="F1122" s="12"/>
      <c r="L1122" s="12"/>
      <c r="Z1122" s="12"/>
      <c r="AG1122" s="10" t="str">
        <f t="shared" si="87"/>
        <v/>
      </c>
      <c r="AH1122" s="10" t="str">
        <f t="shared" si="85"/>
        <v/>
      </c>
      <c r="AI1122" s="10" t="str">
        <f>IF(A1122&lt;&gt;"",IF(U1122="Abu Dhabi", VLOOKUP('Active List'!AG1122,Parameters!$B$3:$C$6,2,1), VLOOKUP('Active List'!AG1122,Parameters!$B$8:$C$15,2,1)), "")</f>
        <v/>
      </c>
      <c r="AJ1122" s="10" t="str">
        <f t="shared" si="86"/>
        <v/>
      </c>
      <c r="AK1122" s="10" t="str">
        <f t="shared" si="88"/>
        <v/>
      </c>
      <c r="AL1122" s="10" t="str">
        <f t="shared" si="89"/>
        <v/>
      </c>
    </row>
    <row r="1123" spans="4:38">
      <c r="D1123" s="12"/>
      <c r="E1123" s="12"/>
      <c r="F1123" s="12"/>
      <c r="L1123" s="12"/>
      <c r="Z1123" s="12"/>
      <c r="AG1123" s="10" t="str">
        <f t="shared" si="87"/>
        <v/>
      </c>
      <c r="AH1123" s="10" t="str">
        <f t="shared" si="85"/>
        <v/>
      </c>
      <c r="AI1123" s="10" t="str">
        <f>IF(A1123&lt;&gt;"",IF(U1123="Abu Dhabi", VLOOKUP('Active List'!AG1123,Parameters!$B$3:$C$6,2,1), VLOOKUP('Active List'!AG1123,Parameters!$B$8:$C$15,2,1)), "")</f>
        <v/>
      </c>
      <c r="AJ1123" s="10" t="str">
        <f t="shared" si="86"/>
        <v/>
      </c>
      <c r="AK1123" s="10" t="str">
        <f t="shared" si="88"/>
        <v/>
      </c>
      <c r="AL1123" s="10" t="str">
        <f t="shared" si="89"/>
        <v/>
      </c>
    </row>
    <row r="1124" spans="4:38">
      <c r="D1124" s="12"/>
      <c r="E1124" s="12"/>
      <c r="F1124" s="12"/>
      <c r="L1124" s="12"/>
      <c r="Z1124" s="12"/>
      <c r="AG1124" s="10" t="str">
        <f t="shared" si="87"/>
        <v/>
      </c>
      <c r="AH1124" s="10" t="str">
        <f t="shared" si="85"/>
        <v/>
      </c>
      <c r="AI1124" s="10" t="str">
        <f>IF(A1124&lt;&gt;"",IF(U1124="Abu Dhabi", VLOOKUP('Active List'!AG1124,Parameters!$B$3:$C$6,2,1), VLOOKUP('Active List'!AG1124,Parameters!$B$8:$C$15,2,1)), "")</f>
        <v/>
      </c>
      <c r="AJ1124" s="10" t="str">
        <f t="shared" si="86"/>
        <v/>
      </c>
      <c r="AK1124" s="10" t="str">
        <f t="shared" si="88"/>
        <v/>
      </c>
      <c r="AL1124" s="10" t="str">
        <f t="shared" si="89"/>
        <v/>
      </c>
    </row>
    <row r="1125" spans="4:38">
      <c r="D1125" s="12"/>
      <c r="E1125" s="12"/>
      <c r="F1125" s="12"/>
      <c r="L1125" s="12"/>
      <c r="Z1125" s="12"/>
      <c r="AG1125" s="10" t="str">
        <f t="shared" si="87"/>
        <v/>
      </c>
      <c r="AH1125" s="10" t="str">
        <f t="shared" si="85"/>
        <v/>
      </c>
      <c r="AI1125" s="10" t="str">
        <f>IF(A1125&lt;&gt;"",IF(U1125="Abu Dhabi", VLOOKUP('Active List'!AG1125,Parameters!$B$3:$C$6,2,1), VLOOKUP('Active List'!AG1125,Parameters!$B$8:$C$15,2,1)), "")</f>
        <v/>
      </c>
      <c r="AJ1125" s="10" t="str">
        <f t="shared" si="86"/>
        <v/>
      </c>
      <c r="AK1125" s="10" t="str">
        <f t="shared" si="88"/>
        <v/>
      </c>
      <c r="AL1125" s="10" t="str">
        <f t="shared" si="89"/>
        <v/>
      </c>
    </row>
    <row r="1126" spans="4:38">
      <c r="D1126" s="12"/>
      <c r="E1126" s="12"/>
      <c r="F1126" s="12"/>
      <c r="L1126" s="12"/>
      <c r="Z1126" s="12"/>
      <c r="AG1126" s="10" t="str">
        <f t="shared" si="87"/>
        <v/>
      </c>
      <c r="AH1126" s="10" t="str">
        <f t="shared" si="85"/>
        <v/>
      </c>
      <c r="AI1126" s="10" t="str">
        <f>IF(A1126&lt;&gt;"",IF(U1126="Abu Dhabi", VLOOKUP('Active List'!AG1126,Parameters!$B$3:$C$6,2,1), VLOOKUP('Active List'!AG1126,Parameters!$B$8:$C$15,2,1)), "")</f>
        <v/>
      </c>
      <c r="AJ1126" s="10" t="str">
        <f t="shared" si="86"/>
        <v/>
      </c>
      <c r="AK1126" s="10" t="str">
        <f t="shared" si="88"/>
        <v/>
      </c>
      <c r="AL1126" s="10" t="str">
        <f t="shared" si="89"/>
        <v/>
      </c>
    </row>
    <row r="1127" spans="4:38">
      <c r="D1127" s="12"/>
      <c r="E1127" s="12"/>
      <c r="F1127" s="12"/>
      <c r="L1127" s="12"/>
      <c r="Z1127" s="12"/>
      <c r="AG1127" s="10" t="str">
        <f t="shared" si="87"/>
        <v/>
      </c>
      <c r="AH1127" s="10" t="str">
        <f t="shared" si="85"/>
        <v/>
      </c>
      <c r="AI1127" s="10" t="str">
        <f>IF(A1127&lt;&gt;"",IF(U1127="Abu Dhabi", VLOOKUP('Active List'!AG1127,Parameters!$B$3:$C$6,2,1), VLOOKUP('Active List'!AG1127,Parameters!$B$8:$C$15,2,1)), "")</f>
        <v/>
      </c>
      <c r="AJ1127" s="10" t="str">
        <f t="shared" si="86"/>
        <v/>
      </c>
      <c r="AK1127" s="10" t="str">
        <f t="shared" si="88"/>
        <v/>
      </c>
      <c r="AL1127" s="10" t="str">
        <f t="shared" si="89"/>
        <v/>
      </c>
    </row>
    <row r="1128" spans="4:38">
      <c r="D1128" s="12"/>
      <c r="E1128" s="12"/>
      <c r="F1128" s="12"/>
      <c r="L1128" s="12"/>
      <c r="Z1128" s="12"/>
      <c r="AG1128" s="10" t="str">
        <f t="shared" si="87"/>
        <v/>
      </c>
      <c r="AH1128" s="10" t="str">
        <f t="shared" si="85"/>
        <v/>
      </c>
      <c r="AI1128" s="10" t="str">
        <f>IF(A1128&lt;&gt;"",IF(U1128="Abu Dhabi", VLOOKUP('Active List'!AG1128,Parameters!$B$3:$C$6,2,1), VLOOKUP('Active List'!AG1128,Parameters!$B$8:$C$15,2,1)), "")</f>
        <v/>
      </c>
      <c r="AJ1128" s="10" t="str">
        <f t="shared" si="86"/>
        <v/>
      </c>
      <c r="AK1128" s="10" t="str">
        <f t="shared" si="88"/>
        <v/>
      </c>
      <c r="AL1128" s="10" t="str">
        <f t="shared" si="89"/>
        <v/>
      </c>
    </row>
    <row r="1129" spans="4:38">
      <c r="D1129" s="12"/>
      <c r="E1129" s="12"/>
      <c r="F1129" s="12"/>
      <c r="L1129" s="12"/>
      <c r="Z1129" s="12"/>
      <c r="AG1129" s="10" t="str">
        <f t="shared" si="87"/>
        <v/>
      </c>
      <c r="AH1129" s="10" t="str">
        <f t="shared" si="85"/>
        <v/>
      </c>
      <c r="AI1129" s="10" t="str">
        <f>IF(A1129&lt;&gt;"",IF(U1129="Abu Dhabi", VLOOKUP('Active List'!AG1129,Parameters!$B$3:$C$6,2,1), VLOOKUP('Active List'!AG1129,Parameters!$B$8:$C$15,2,1)), "")</f>
        <v/>
      </c>
      <c r="AJ1129" s="10" t="str">
        <f t="shared" si="86"/>
        <v/>
      </c>
      <c r="AK1129" s="10" t="str">
        <f t="shared" si="88"/>
        <v/>
      </c>
      <c r="AL1129" s="10" t="str">
        <f t="shared" si="89"/>
        <v/>
      </c>
    </row>
    <row r="1130" spans="4:38">
      <c r="D1130" s="12"/>
      <c r="E1130" s="12"/>
      <c r="F1130" s="12"/>
      <c r="L1130" s="12"/>
      <c r="Z1130" s="12"/>
      <c r="AG1130" s="10" t="str">
        <f t="shared" si="87"/>
        <v/>
      </c>
      <c r="AH1130" s="10" t="str">
        <f t="shared" si="85"/>
        <v/>
      </c>
      <c r="AI1130" s="10" t="str">
        <f>IF(A1130&lt;&gt;"",IF(U1130="Abu Dhabi", VLOOKUP('Active List'!AG1130,Parameters!$B$3:$C$6,2,1), VLOOKUP('Active List'!AG1130,Parameters!$B$8:$C$15,2,1)), "")</f>
        <v/>
      </c>
      <c r="AJ1130" s="10" t="str">
        <f t="shared" si="86"/>
        <v/>
      </c>
      <c r="AK1130" s="10" t="str">
        <f t="shared" si="88"/>
        <v/>
      </c>
      <c r="AL1130" s="10" t="str">
        <f t="shared" si="89"/>
        <v/>
      </c>
    </row>
    <row r="1131" spans="4:38">
      <c r="D1131" s="12"/>
      <c r="E1131" s="12"/>
      <c r="F1131" s="12"/>
      <c r="L1131" s="12"/>
      <c r="Z1131" s="12"/>
      <c r="AG1131" s="10" t="str">
        <f t="shared" si="87"/>
        <v/>
      </c>
      <c r="AH1131" s="10" t="str">
        <f t="shared" si="85"/>
        <v/>
      </c>
      <c r="AI1131" s="10" t="str">
        <f>IF(A1131&lt;&gt;"",IF(U1131="Abu Dhabi", VLOOKUP('Active List'!AG1131,Parameters!$B$3:$C$6,2,1), VLOOKUP('Active List'!AG1131,Parameters!$B$8:$C$15,2,1)), "")</f>
        <v/>
      </c>
      <c r="AJ1131" s="10" t="str">
        <f t="shared" si="86"/>
        <v/>
      </c>
      <c r="AK1131" s="10" t="str">
        <f t="shared" si="88"/>
        <v/>
      </c>
      <c r="AL1131" s="10" t="str">
        <f t="shared" si="89"/>
        <v/>
      </c>
    </row>
    <row r="1132" spans="4:38">
      <c r="D1132" s="12"/>
      <c r="E1132" s="12"/>
      <c r="F1132" s="12"/>
      <c r="L1132" s="12"/>
      <c r="Z1132" s="12"/>
      <c r="AG1132" s="10" t="str">
        <f t="shared" si="87"/>
        <v/>
      </c>
      <c r="AH1132" s="10" t="str">
        <f t="shared" si="85"/>
        <v/>
      </c>
      <c r="AI1132" s="10" t="str">
        <f>IF(A1132&lt;&gt;"",IF(U1132="Abu Dhabi", VLOOKUP('Active List'!AG1132,Parameters!$B$3:$C$6,2,1), VLOOKUP('Active List'!AG1132,Parameters!$B$8:$C$15,2,1)), "")</f>
        <v/>
      </c>
      <c r="AJ1132" s="10" t="str">
        <f t="shared" si="86"/>
        <v/>
      </c>
      <c r="AK1132" s="10" t="str">
        <f t="shared" si="88"/>
        <v/>
      </c>
      <c r="AL1132" s="10" t="str">
        <f t="shared" si="89"/>
        <v/>
      </c>
    </row>
    <row r="1133" spans="4:38">
      <c r="D1133" s="12"/>
      <c r="E1133" s="12"/>
      <c r="F1133" s="12"/>
      <c r="L1133" s="12"/>
      <c r="Z1133" s="12"/>
      <c r="AG1133" s="10" t="str">
        <f t="shared" si="87"/>
        <v/>
      </c>
      <c r="AH1133" s="10" t="str">
        <f t="shared" si="85"/>
        <v/>
      </c>
      <c r="AI1133" s="10" t="str">
        <f>IF(A1133&lt;&gt;"",IF(U1133="Abu Dhabi", VLOOKUP('Active List'!AG1133,Parameters!$B$3:$C$6,2,1), VLOOKUP('Active List'!AG1133,Parameters!$B$8:$C$15,2,1)), "")</f>
        <v/>
      </c>
      <c r="AJ1133" s="10" t="str">
        <f t="shared" si="86"/>
        <v/>
      </c>
      <c r="AK1133" s="10" t="str">
        <f t="shared" si="88"/>
        <v/>
      </c>
      <c r="AL1133" s="10" t="str">
        <f t="shared" si="89"/>
        <v/>
      </c>
    </row>
    <row r="1134" spans="4:38">
      <c r="D1134" s="12"/>
      <c r="E1134" s="12"/>
      <c r="F1134" s="12"/>
      <c r="L1134" s="12"/>
      <c r="Z1134" s="12"/>
      <c r="AG1134" s="10" t="str">
        <f t="shared" si="87"/>
        <v/>
      </c>
      <c r="AH1134" s="10" t="str">
        <f t="shared" si="85"/>
        <v/>
      </c>
      <c r="AI1134" s="10" t="str">
        <f>IF(A1134&lt;&gt;"",IF(U1134="Abu Dhabi", VLOOKUP('Active List'!AG1134,Parameters!$B$3:$C$6,2,1), VLOOKUP('Active List'!AG1134,Parameters!$B$8:$C$15,2,1)), "")</f>
        <v/>
      </c>
      <c r="AJ1134" s="10" t="str">
        <f t="shared" si="86"/>
        <v/>
      </c>
      <c r="AK1134" s="10" t="str">
        <f t="shared" si="88"/>
        <v/>
      </c>
      <c r="AL1134" s="10" t="str">
        <f t="shared" si="89"/>
        <v/>
      </c>
    </row>
    <row r="1135" spans="4:38">
      <c r="D1135" s="12"/>
      <c r="E1135" s="12"/>
      <c r="F1135" s="12"/>
      <c r="L1135" s="12"/>
      <c r="Z1135" s="12"/>
      <c r="AG1135" s="10" t="str">
        <f t="shared" si="87"/>
        <v/>
      </c>
      <c r="AH1135" s="10" t="str">
        <f t="shared" si="85"/>
        <v/>
      </c>
      <c r="AI1135" s="10" t="str">
        <f>IF(A1135&lt;&gt;"",IF(U1135="Abu Dhabi", VLOOKUP('Active List'!AG1135,Parameters!$B$3:$C$6,2,1), VLOOKUP('Active List'!AG1135,Parameters!$B$8:$C$15,2,1)), "")</f>
        <v/>
      </c>
      <c r="AJ1135" s="10" t="str">
        <f t="shared" si="86"/>
        <v/>
      </c>
      <c r="AK1135" s="10" t="str">
        <f t="shared" si="88"/>
        <v/>
      </c>
      <c r="AL1135" s="10" t="str">
        <f t="shared" si="89"/>
        <v/>
      </c>
    </row>
    <row r="1136" spans="4:38">
      <c r="D1136" s="12"/>
      <c r="E1136" s="12"/>
      <c r="F1136" s="12"/>
      <c r="L1136" s="12"/>
      <c r="Z1136" s="12"/>
      <c r="AG1136" s="10" t="str">
        <f t="shared" si="87"/>
        <v/>
      </c>
      <c r="AH1136" s="10" t="str">
        <f t="shared" si="85"/>
        <v/>
      </c>
      <c r="AI1136" s="10" t="str">
        <f>IF(A1136&lt;&gt;"",IF(U1136="Abu Dhabi", VLOOKUP('Active List'!AG1136,Parameters!$B$3:$C$6,2,1), VLOOKUP('Active List'!AG1136,Parameters!$B$8:$C$15,2,1)), "")</f>
        <v/>
      </c>
      <c r="AJ1136" s="10" t="str">
        <f t="shared" si="86"/>
        <v/>
      </c>
      <c r="AK1136" s="10" t="str">
        <f t="shared" si="88"/>
        <v/>
      </c>
      <c r="AL1136" s="10" t="str">
        <f t="shared" si="89"/>
        <v/>
      </c>
    </row>
    <row r="1137" spans="4:38">
      <c r="D1137" s="12"/>
      <c r="E1137" s="12"/>
      <c r="F1137" s="12"/>
      <c r="L1137" s="12"/>
      <c r="Z1137" s="12"/>
      <c r="AG1137" s="10" t="str">
        <f t="shared" si="87"/>
        <v/>
      </c>
      <c r="AH1137" s="10" t="str">
        <f t="shared" si="85"/>
        <v/>
      </c>
      <c r="AI1137" s="10" t="str">
        <f>IF(A1137&lt;&gt;"",IF(U1137="Abu Dhabi", VLOOKUP('Active List'!AG1137,Parameters!$B$3:$C$6,2,1), VLOOKUP('Active List'!AG1137,Parameters!$B$8:$C$15,2,1)), "")</f>
        <v/>
      </c>
      <c r="AJ1137" s="10" t="str">
        <f t="shared" si="86"/>
        <v/>
      </c>
      <c r="AK1137" s="10" t="str">
        <f t="shared" si="88"/>
        <v/>
      </c>
      <c r="AL1137" s="10" t="str">
        <f t="shared" si="89"/>
        <v/>
      </c>
    </row>
    <row r="1138" spans="4:38">
      <c r="D1138" s="12"/>
      <c r="E1138" s="12"/>
      <c r="F1138" s="12"/>
      <c r="L1138" s="12"/>
      <c r="Z1138" s="12"/>
      <c r="AG1138" s="10" t="str">
        <f t="shared" si="87"/>
        <v/>
      </c>
      <c r="AH1138" s="10" t="str">
        <f t="shared" si="85"/>
        <v/>
      </c>
      <c r="AI1138" s="10" t="str">
        <f>IF(A1138&lt;&gt;"",IF(U1138="Abu Dhabi", VLOOKUP('Active List'!AG1138,Parameters!$B$3:$C$6,2,1), VLOOKUP('Active List'!AG1138,Parameters!$B$8:$C$15,2,1)), "")</f>
        <v/>
      </c>
      <c r="AJ1138" s="10" t="str">
        <f t="shared" si="86"/>
        <v/>
      </c>
      <c r="AK1138" s="10" t="str">
        <f t="shared" si="88"/>
        <v/>
      </c>
      <c r="AL1138" s="10" t="str">
        <f t="shared" si="89"/>
        <v/>
      </c>
    </row>
    <row r="1139" spans="4:38">
      <c r="D1139" s="12"/>
      <c r="E1139" s="12"/>
      <c r="F1139" s="12"/>
      <c r="L1139" s="12"/>
      <c r="Z1139" s="12"/>
      <c r="AG1139" s="10" t="str">
        <f t="shared" si="87"/>
        <v/>
      </c>
      <c r="AH1139" s="10" t="str">
        <f t="shared" si="85"/>
        <v/>
      </c>
      <c r="AI1139" s="10" t="str">
        <f>IF(A1139&lt;&gt;"",IF(U1139="Abu Dhabi", VLOOKUP('Active List'!AG1139,Parameters!$B$3:$C$6,2,1), VLOOKUP('Active List'!AG1139,Parameters!$B$8:$C$15,2,1)), "")</f>
        <v/>
      </c>
      <c r="AJ1139" s="10" t="str">
        <f t="shared" si="86"/>
        <v/>
      </c>
      <c r="AK1139" s="10" t="str">
        <f t="shared" si="88"/>
        <v/>
      </c>
      <c r="AL1139" s="10" t="str">
        <f t="shared" si="89"/>
        <v/>
      </c>
    </row>
    <row r="1140" spans="4:38">
      <c r="D1140" s="12"/>
      <c r="E1140" s="12"/>
      <c r="F1140" s="12"/>
      <c r="L1140" s="12"/>
      <c r="Z1140" s="12"/>
      <c r="AG1140" s="10" t="str">
        <f t="shared" si="87"/>
        <v/>
      </c>
      <c r="AH1140" s="10" t="str">
        <f t="shared" si="85"/>
        <v/>
      </c>
      <c r="AI1140" s="10" t="str">
        <f>IF(A1140&lt;&gt;"",IF(U1140="Abu Dhabi", VLOOKUP('Active List'!AG1140,Parameters!$B$3:$C$6,2,1), VLOOKUP('Active List'!AG1140,Parameters!$B$8:$C$15,2,1)), "")</f>
        <v/>
      </c>
      <c r="AJ1140" s="10" t="str">
        <f t="shared" si="86"/>
        <v/>
      </c>
      <c r="AK1140" s="10" t="str">
        <f t="shared" si="88"/>
        <v/>
      </c>
      <c r="AL1140" s="10" t="str">
        <f t="shared" si="89"/>
        <v/>
      </c>
    </row>
    <row r="1141" spans="4:38">
      <c r="D1141" s="12"/>
      <c r="E1141" s="12"/>
      <c r="F1141" s="12"/>
      <c r="L1141" s="12"/>
      <c r="Z1141" s="12"/>
      <c r="AG1141" s="10" t="str">
        <f t="shared" si="87"/>
        <v/>
      </c>
      <c r="AH1141" s="10" t="str">
        <f t="shared" si="85"/>
        <v/>
      </c>
      <c r="AI1141" s="10" t="str">
        <f>IF(A1141&lt;&gt;"",IF(U1141="Abu Dhabi", VLOOKUP('Active List'!AG1141,Parameters!$B$3:$C$6,2,1), VLOOKUP('Active List'!AG1141,Parameters!$B$8:$C$15,2,1)), "")</f>
        <v/>
      </c>
      <c r="AJ1141" s="10" t="str">
        <f t="shared" si="86"/>
        <v/>
      </c>
      <c r="AK1141" s="10" t="str">
        <f t="shared" si="88"/>
        <v/>
      </c>
      <c r="AL1141" s="10" t="str">
        <f t="shared" si="89"/>
        <v/>
      </c>
    </row>
    <row r="1142" spans="4:38">
      <c r="D1142" s="12"/>
      <c r="E1142" s="12"/>
      <c r="F1142" s="12"/>
      <c r="L1142" s="12"/>
      <c r="Z1142" s="12"/>
      <c r="AG1142" s="10" t="str">
        <f t="shared" si="87"/>
        <v/>
      </c>
      <c r="AH1142" s="10" t="str">
        <f t="shared" si="85"/>
        <v/>
      </c>
      <c r="AI1142" s="10" t="str">
        <f>IF(A1142&lt;&gt;"",IF(U1142="Abu Dhabi", VLOOKUP('Active List'!AG1142,Parameters!$B$3:$C$6,2,1), VLOOKUP('Active List'!AG1142,Parameters!$B$8:$C$15,2,1)), "")</f>
        <v/>
      </c>
      <c r="AJ1142" s="10" t="str">
        <f t="shared" si="86"/>
        <v/>
      </c>
      <c r="AK1142" s="10" t="str">
        <f t="shared" si="88"/>
        <v/>
      </c>
      <c r="AL1142" s="10" t="str">
        <f t="shared" si="89"/>
        <v/>
      </c>
    </row>
    <row r="1143" spans="4:38">
      <c r="D1143" s="12"/>
      <c r="E1143" s="12"/>
      <c r="F1143" s="12"/>
      <c r="L1143" s="12"/>
      <c r="Z1143" s="12"/>
      <c r="AG1143" s="10" t="str">
        <f t="shared" si="87"/>
        <v/>
      </c>
      <c r="AH1143" s="10" t="str">
        <f t="shared" si="85"/>
        <v/>
      </c>
      <c r="AI1143" s="10" t="str">
        <f>IF(A1143&lt;&gt;"",IF(U1143="Abu Dhabi", VLOOKUP('Active List'!AG1143,Parameters!$B$3:$C$6,2,1), VLOOKUP('Active List'!AG1143,Parameters!$B$8:$C$15,2,1)), "")</f>
        <v/>
      </c>
      <c r="AJ1143" s="10" t="str">
        <f t="shared" si="86"/>
        <v/>
      </c>
      <c r="AK1143" s="10" t="str">
        <f t="shared" si="88"/>
        <v/>
      </c>
      <c r="AL1143" s="10" t="str">
        <f t="shared" si="89"/>
        <v/>
      </c>
    </row>
    <row r="1144" spans="4:38">
      <c r="D1144" s="12"/>
      <c r="E1144" s="12"/>
      <c r="F1144" s="12"/>
      <c r="L1144" s="12"/>
      <c r="Z1144" s="12"/>
      <c r="AG1144" s="10" t="str">
        <f t="shared" si="87"/>
        <v/>
      </c>
      <c r="AH1144" s="10" t="str">
        <f t="shared" si="85"/>
        <v/>
      </c>
      <c r="AI1144" s="10" t="str">
        <f>IF(A1144&lt;&gt;"",IF(U1144="Abu Dhabi", VLOOKUP('Active List'!AG1144,Parameters!$B$3:$C$6,2,1), VLOOKUP('Active List'!AG1144,Parameters!$B$8:$C$15,2,1)), "")</f>
        <v/>
      </c>
      <c r="AJ1144" s="10" t="str">
        <f t="shared" si="86"/>
        <v/>
      </c>
      <c r="AK1144" s="10" t="str">
        <f t="shared" si="88"/>
        <v/>
      </c>
      <c r="AL1144" s="10" t="str">
        <f t="shared" si="89"/>
        <v/>
      </c>
    </row>
    <row r="1145" spans="4:38">
      <c r="D1145" s="12"/>
      <c r="E1145" s="12"/>
      <c r="F1145" s="12"/>
      <c r="L1145" s="12"/>
      <c r="Z1145" s="12"/>
      <c r="AG1145" s="10" t="str">
        <f t="shared" si="87"/>
        <v/>
      </c>
      <c r="AH1145" s="10" t="str">
        <f t="shared" si="85"/>
        <v/>
      </c>
      <c r="AI1145" s="10" t="str">
        <f>IF(A1145&lt;&gt;"",IF(U1145="Abu Dhabi", VLOOKUP('Active List'!AG1145,Parameters!$B$3:$C$6,2,1), VLOOKUP('Active List'!AG1145,Parameters!$B$8:$C$15,2,1)), "")</f>
        <v/>
      </c>
      <c r="AJ1145" s="10" t="str">
        <f t="shared" si="86"/>
        <v/>
      </c>
      <c r="AK1145" s="10" t="str">
        <f t="shared" si="88"/>
        <v/>
      </c>
      <c r="AL1145" s="10" t="str">
        <f t="shared" si="89"/>
        <v/>
      </c>
    </row>
    <row r="1146" spans="4:38">
      <c r="D1146" s="12"/>
      <c r="E1146" s="12"/>
      <c r="F1146" s="12"/>
      <c r="L1146" s="12"/>
      <c r="Z1146" s="12"/>
      <c r="AG1146" s="10" t="str">
        <f t="shared" si="87"/>
        <v/>
      </c>
      <c r="AH1146" s="10" t="str">
        <f t="shared" si="85"/>
        <v/>
      </c>
      <c r="AI1146" s="10" t="str">
        <f>IF(A1146&lt;&gt;"",IF(U1146="Abu Dhabi", VLOOKUP('Active List'!AG1146,Parameters!$B$3:$C$6,2,1), VLOOKUP('Active List'!AG1146,Parameters!$B$8:$C$15,2,1)), "")</f>
        <v/>
      </c>
      <c r="AJ1146" s="10" t="str">
        <f t="shared" si="86"/>
        <v/>
      </c>
      <c r="AK1146" s="10" t="str">
        <f t="shared" si="88"/>
        <v/>
      </c>
      <c r="AL1146" s="10" t="str">
        <f t="shared" si="89"/>
        <v/>
      </c>
    </row>
    <row r="1147" spans="4:38">
      <c r="D1147" s="12"/>
      <c r="E1147" s="12"/>
      <c r="F1147" s="12"/>
      <c r="L1147" s="12"/>
      <c r="Z1147" s="12"/>
      <c r="AG1147" s="10" t="str">
        <f t="shared" si="87"/>
        <v/>
      </c>
      <c r="AH1147" s="10" t="str">
        <f t="shared" si="85"/>
        <v/>
      </c>
      <c r="AI1147" s="10" t="str">
        <f>IF(A1147&lt;&gt;"",IF(U1147="Abu Dhabi", VLOOKUP('Active List'!AG1147,Parameters!$B$3:$C$6,2,1), VLOOKUP('Active List'!AG1147,Parameters!$B$8:$C$15,2,1)), "")</f>
        <v/>
      </c>
      <c r="AJ1147" s="10" t="str">
        <f t="shared" si="86"/>
        <v/>
      </c>
      <c r="AK1147" s="10" t="str">
        <f t="shared" si="88"/>
        <v/>
      </c>
      <c r="AL1147" s="10" t="str">
        <f t="shared" si="89"/>
        <v/>
      </c>
    </row>
    <row r="1148" spans="4:38">
      <c r="D1148" s="12"/>
      <c r="E1148" s="12"/>
      <c r="F1148" s="12"/>
      <c r="L1148" s="12"/>
      <c r="Z1148" s="12"/>
      <c r="AG1148" s="10" t="str">
        <f t="shared" si="87"/>
        <v/>
      </c>
      <c r="AH1148" s="10" t="str">
        <f t="shared" si="85"/>
        <v/>
      </c>
      <c r="AI1148" s="10" t="str">
        <f>IF(A1148&lt;&gt;"",IF(U1148="Abu Dhabi", VLOOKUP('Active List'!AG1148,Parameters!$B$3:$C$6,2,1), VLOOKUP('Active List'!AG1148,Parameters!$B$8:$C$15,2,1)), "")</f>
        <v/>
      </c>
      <c r="AJ1148" s="10" t="str">
        <f t="shared" si="86"/>
        <v/>
      </c>
      <c r="AK1148" s="10" t="str">
        <f t="shared" si="88"/>
        <v/>
      </c>
      <c r="AL1148" s="10" t="str">
        <f t="shared" si="89"/>
        <v/>
      </c>
    </row>
    <row r="1149" spans="4:38">
      <c r="D1149" s="12"/>
      <c r="E1149" s="12"/>
      <c r="F1149" s="12"/>
      <c r="L1149" s="12"/>
      <c r="Z1149" s="12"/>
      <c r="AG1149" s="10" t="str">
        <f t="shared" si="87"/>
        <v/>
      </c>
      <c r="AH1149" s="10" t="str">
        <f t="shared" si="85"/>
        <v/>
      </c>
      <c r="AI1149" s="10" t="str">
        <f>IF(A1149&lt;&gt;"",IF(U1149="Abu Dhabi", VLOOKUP('Active List'!AG1149,Parameters!$B$3:$C$6,2,1), VLOOKUP('Active List'!AG1149,Parameters!$B$8:$C$15,2,1)), "")</f>
        <v/>
      </c>
      <c r="AJ1149" s="10" t="str">
        <f t="shared" si="86"/>
        <v/>
      </c>
      <c r="AK1149" s="10" t="str">
        <f t="shared" si="88"/>
        <v/>
      </c>
      <c r="AL1149" s="10" t="str">
        <f t="shared" si="89"/>
        <v/>
      </c>
    </row>
    <row r="1150" spans="4:38">
      <c r="D1150" s="12"/>
      <c r="E1150" s="12"/>
      <c r="F1150" s="12"/>
      <c r="L1150" s="12"/>
      <c r="Z1150" s="12"/>
      <c r="AG1150" s="10" t="str">
        <f t="shared" si="87"/>
        <v/>
      </c>
      <c r="AH1150" s="10" t="str">
        <f t="shared" si="85"/>
        <v/>
      </c>
      <c r="AI1150" s="10" t="str">
        <f>IF(A1150&lt;&gt;"",IF(U1150="Abu Dhabi", VLOOKUP('Active List'!AG1150,Parameters!$B$3:$C$6,2,1), VLOOKUP('Active List'!AG1150,Parameters!$B$8:$C$15,2,1)), "")</f>
        <v/>
      </c>
      <c r="AJ1150" s="10" t="str">
        <f t="shared" si="86"/>
        <v/>
      </c>
      <c r="AK1150" s="10" t="str">
        <f t="shared" si="88"/>
        <v/>
      </c>
      <c r="AL1150" s="10" t="str">
        <f t="shared" si="89"/>
        <v/>
      </c>
    </row>
    <row r="1151" spans="4:38">
      <c r="D1151" s="12"/>
      <c r="E1151" s="12"/>
      <c r="F1151" s="12"/>
      <c r="L1151" s="12"/>
      <c r="Z1151" s="12"/>
      <c r="AG1151" s="10" t="str">
        <f t="shared" si="87"/>
        <v/>
      </c>
      <c r="AH1151" s="10" t="str">
        <f t="shared" si="85"/>
        <v/>
      </c>
      <c r="AI1151" s="10" t="str">
        <f>IF(A1151&lt;&gt;"",IF(U1151="Abu Dhabi", VLOOKUP('Active List'!AG1151,Parameters!$B$3:$C$6,2,1), VLOOKUP('Active List'!AG1151,Parameters!$B$8:$C$15,2,1)), "")</f>
        <v/>
      </c>
      <c r="AJ1151" s="10" t="str">
        <f t="shared" si="86"/>
        <v/>
      </c>
      <c r="AK1151" s="10" t="str">
        <f t="shared" si="88"/>
        <v/>
      </c>
      <c r="AL1151" s="10" t="str">
        <f t="shared" si="89"/>
        <v/>
      </c>
    </row>
    <row r="1152" spans="4:38">
      <c r="D1152" s="12"/>
      <c r="E1152" s="12"/>
      <c r="F1152" s="12"/>
      <c r="L1152" s="12"/>
      <c r="Z1152" s="12"/>
      <c r="AG1152" s="10" t="str">
        <f t="shared" si="87"/>
        <v/>
      </c>
      <c r="AH1152" s="10" t="str">
        <f t="shared" si="85"/>
        <v/>
      </c>
      <c r="AI1152" s="10" t="str">
        <f>IF(A1152&lt;&gt;"",IF(U1152="Abu Dhabi", VLOOKUP('Active List'!AG1152,Parameters!$B$3:$C$6,2,1), VLOOKUP('Active List'!AG1152,Parameters!$B$8:$C$15,2,1)), "")</f>
        <v/>
      </c>
      <c r="AJ1152" s="10" t="str">
        <f t="shared" si="86"/>
        <v/>
      </c>
      <c r="AK1152" s="10" t="str">
        <f t="shared" si="88"/>
        <v/>
      </c>
      <c r="AL1152" s="10" t="str">
        <f t="shared" si="89"/>
        <v/>
      </c>
    </row>
    <row r="1153" spans="4:38">
      <c r="D1153" s="12"/>
      <c r="E1153" s="12"/>
      <c r="F1153" s="12"/>
      <c r="L1153" s="12"/>
      <c r="Z1153" s="12"/>
      <c r="AG1153" s="10" t="str">
        <f t="shared" si="87"/>
        <v/>
      </c>
      <c r="AH1153" s="10" t="str">
        <f t="shared" si="85"/>
        <v/>
      </c>
      <c r="AI1153" s="10" t="str">
        <f>IF(A1153&lt;&gt;"",IF(U1153="Abu Dhabi", VLOOKUP('Active List'!AG1153,Parameters!$B$3:$C$6,2,1), VLOOKUP('Active List'!AG1153,Parameters!$B$8:$C$15,2,1)), "")</f>
        <v/>
      </c>
      <c r="AJ1153" s="10" t="str">
        <f t="shared" si="86"/>
        <v/>
      </c>
      <c r="AK1153" s="10" t="str">
        <f t="shared" si="88"/>
        <v/>
      </c>
      <c r="AL1153" s="10" t="str">
        <f t="shared" si="89"/>
        <v/>
      </c>
    </row>
    <row r="1154" spans="4:38">
      <c r="D1154" s="12"/>
      <c r="E1154" s="12"/>
      <c r="F1154" s="12"/>
      <c r="L1154" s="12"/>
      <c r="Z1154" s="12"/>
      <c r="AG1154" s="10" t="str">
        <f t="shared" si="87"/>
        <v/>
      </c>
      <c r="AH1154" s="10" t="str">
        <f t="shared" ref="AH1154:AH1217" si="90">IF(A1154&lt;&gt;"", IF(U1154="Abu Dhabi", IF(P1154="Employee", "Employee", "Dependent"), "Employee or Dependent"), "")</f>
        <v/>
      </c>
      <c r="AI1154" s="10" t="str">
        <f>IF(A1154&lt;&gt;"",IF(U1154="Abu Dhabi", VLOOKUP('Active List'!AG1154,Parameters!$B$3:$C$6,2,1), VLOOKUP('Active List'!AG1154,Parameters!$B$8:$C$15,2,1)), "")</f>
        <v/>
      </c>
      <c r="AJ1154" s="10" t="str">
        <f t="shared" ref="AJ1154:AJ1217" si="91">IF(A1154&lt;&gt;"", IF(AND(N1154="Female",Q1154="Married",AND(AG1154&gt;=18,AG1154&lt;51)),"Yes","No"), "")</f>
        <v/>
      </c>
      <c r="AK1154" s="10" t="str">
        <f t="shared" si="88"/>
        <v/>
      </c>
      <c r="AL1154" s="10" t="str">
        <f t="shared" si="89"/>
        <v/>
      </c>
    </row>
    <row r="1155" spans="4:38">
      <c r="D1155" s="12"/>
      <c r="E1155" s="12"/>
      <c r="F1155" s="12"/>
      <c r="L1155" s="12"/>
      <c r="Z1155" s="12"/>
      <c r="AG1155" s="10" t="str">
        <f t="shared" ref="AG1155:AG1218" si="92">IF(A1155&lt;&gt;"", (ROUNDDOWN((E1155-M1155)/365.25,0)),"")</f>
        <v/>
      </c>
      <c r="AH1155" s="10" t="str">
        <f t="shared" si="90"/>
        <v/>
      </c>
      <c r="AI1155" s="10" t="str">
        <f>IF(A1155&lt;&gt;"",IF(U1155="Abu Dhabi", VLOOKUP('Active List'!AG1155,Parameters!$B$3:$C$6,2,1), VLOOKUP('Active List'!AG1155,Parameters!$B$8:$C$15,2,1)), "")</f>
        <v/>
      </c>
      <c r="AJ1155" s="10" t="str">
        <f t="shared" si="91"/>
        <v/>
      </c>
      <c r="AK1155" s="10" t="str">
        <f t="shared" ref="AK1155:AK1218" si="93">IF(A1155&lt;&gt;"", _xlfn.CONCAT(LEFT(R1155,6), IF(U1155="Abu Dhabi", "AUH", "DXB OR NE")), "")</f>
        <v/>
      </c>
      <c r="AL1155" s="10" t="str">
        <f t="shared" ref="AL1155:AL1218" si="94">_xlfn.CONCAT(AK1155,AH1155,AI1155)</f>
        <v/>
      </c>
    </row>
    <row r="1156" spans="4:38">
      <c r="D1156" s="12"/>
      <c r="E1156" s="12"/>
      <c r="F1156" s="12"/>
      <c r="L1156" s="12"/>
      <c r="Z1156" s="12"/>
      <c r="AG1156" s="10" t="str">
        <f t="shared" si="92"/>
        <v/>
      </c>
      <c r="AH1156" s="10" t="str">
        <f t="shared" si="90"/>
        <v/>
      </c>
      <c r="AI1156" s="10" t="str">
        <f>IF(A1156&lt;&gt;"",IF(U1156="Abu Dhabi", VLOOKUP('Active List'!AG1156,Parameters!$B$3:$C$6,2,1), VLOOKUP('Active List'!AG1156,Parameters!$B$8:$C$15,2,1)), "")</f>
        <v/>
      </c>
      <c r="AJ1156" s="10" t="str">
        <f t="shared" si="91"/>
        <v/>
      </c>
      <c r="AK1156" s="10" t="str">
        <f t="shared" si="93"/>
        <v/>
      </c>
      <c r="AL1156" s="10" t="str">
        <f t="shared" si="94"/>
        <v/>
      </c>
    </row>
    <row r="1157" spans="4:38">
      <c r="D1157" s="12"/>
      <c r="E1157" s="12"/>
      <c r="F1157" s="12"/>
      <c r="L1157" s="12"/>
      <c r="Z1157" s="12"/>
      <c r="AG1157" s="10" t="str">
        <f t="shared" si="92"/>
        <v/>
      </c>
      <c r="AH1157" s="10" t="str">
        <f t="shared" si="90"/>
        <v/>
      </c>
      <c r="AI1157" s="10" t="str">
        <f>IF(A1157&lt;&gt;"",IF(U1157="Abu Dhabi", VLOOKUP('Active List'!AG1157,Parameters!$B$3:$C$6,2,1), VLOOKUP('Active List'!AG1157,Parameters!$B$8:$C$15,2,1)), "")</f>
        <v/>
      </c>
      <c r="AJ1157" s="10" t="str">
        <f t="shared" si="91"/>
        <v/>
      </c>
      <c r="AK1157" s="10" t="str">
        <f t="shared" si="93"/>
        <v/>
      </c>
      <c r="AL1157" s="10" t="str">
        <f t="shared" si="94"/>
        <v/>
      </c>
    </row>
    <row r="1158" spans="4:38">
      <c r="D1158" s="12"/>
      <c r="E1158" s="12"/>
      <c r="F1158" s="12"/>
      <c r="L1158" s="12"/>
      <c r="Z1158" s="12"/>
      <c r="AG1158" s="10" t="str">
        <f t="shared" si="92"/>
        <v/>
      </c>
      <c r="AH1158" s="10" t="str">
        <f t="shared" si="90"/>
        <v/>
      </c>
      <c r="AI1158" s="10" t="str">
        <f>IF(A1158&lt;&gt;"",IF(U1158="Abu Dhabi", VLOOKUP('Active List'!AG1158,Parameters!$B$3:$C$6,2,1), VLOOKUP('Active List'!AG1158,Parameters!$B$8:$C$15,2,1)), "")</f>
        <v/>
      </c>
      <c r="AJ1158" s="10" t="str">
        <f t="shared" si="91"/>
        <v/>
      </c>
      <c r="AK1158" s="10" t="str">
        <f t="shared" si="93"/>
        <v/>
      </c>
      <c r="AL1158" s="10" t="str">
        <f t="shared" si="94"/>
        <v/>
      </c>
    </row>
    <row r="1159" spans="4:38">
      <c r="D1159" s="12"/>
      <c r="E1159" s="12"/>
      <c r="F1159" s="12"/>
      <c r="L1159" s="12"/>
      <c r="Z1159" s="12"/>
      <c r="AG1159" s="10" t="str">
        <f t="shared" si="92"/>
        <v/>
      </c>
      <c r="AH1159" s="10" t="str">
        <f t="shared" si="90"/>
        <v/>
      </c>
      <c r="AI1159" s="10" t="str">
        <f>IF(A1159&lt;&gt;"",IF(U1159="Abu Dhabi", VLOOKUP('Active List'!AG1159,Parameters!$B$3:$C$6,2,1), VLOOKUP('Active List'!AG1159,Parameters!$B$8:$C$15,2,1)), "")</f>
        <v/>
      </c>
      <c r="AJ1159" s="10" t="str">
        <f t="shared" si="91"/>
        <v/>
      </c>
      <c r="AK1159" s="10" t="str">
        <f t="shared" si="93"/>
        <v/>
      </c>
      <c r="AL1159" s="10" t="str">
        <f t="shared" si="94"/>
        <v/>
      </c>
    </row>
    <row r="1160" spans="4:38">
      <c r="D1160" s="12"/>
      <c r="E1160" s="12"/>
      <c r="F1160" s="12"/>
      <c r="L1160" s="12"/>
      <c r="Z1160" s="12"/>
      <c r="AG1160" s="10" t="str">
        <f t="shared" si="92"/>
        <v/>
      </c>
      <c r="AH1160" s="10" t="str">
        <f t="shared" si="90"/>
        <v/>
      </c>
      <c r="AI1160" s="10" t="str">
        <f>IF(A1160&lt;&gt;"",IF(U1160="Abu Dhabi", VLOOKUP('Active List'!AG1160,Parameters!$B$3:$C$6,2,1), VLOOKUP('Active List'!AG1160,Parameters!$B$8:$C$15,2,1)), "")</f>
        <v/>
      </c>
      <c r="AJ1160" s="10" t="str">
        <f t="shared" si="91"/>
        <v/>
      </c>
      <c r="AK1160" s="10" t="str">
        <f t="shared" si="93"/>
        <v/>
      </c>
      <c r="AL1160" s="10" t="str">
        <f t="shared" si="94"/>
        <v/>
      </c>
    </row>
    <row r="1161" spans="4:38">
      <c r="D1161" s="12"/>
      <c r="E1161" s="12"/>
      <c r="F1161" s="12"/>
      <c r="L1161" s="12"/>
      <c r="Z1161" s="12"/>
      <c r="AG1161" s="10" t="str">
        <f t="shared" si="92"/>
        <v/>
      </c>
      <c r="AH1161" s="10" t="str">
        <f t="shared" si="90"/>
        <v/>
      </c>
      <c r="AI1161" s="10" t="str">
        <f>IF(A1161&lt;&gt;"",IF(U1161="Abu Dhabi", VLOOKUP('Active List'!AG1161,Parameters!$B$3:$C$6,2,1), VLOOKUP('Active List'!AG1161,Parameters!$B$8:$C$15,2,1)), "")</f>
        <v/>
      </c>
      <c r="AJ1161" s="10" t="str">
        <f t="shared" si="91"/>
        <v/>
      </c>
      <c r="AK1161" s="10" t="str">
        <f t="shared" si="93"/>
        <v/>
      </c>
      <c r="AL1161" s="10" t="str">
        <f t="shared" si="94"/>
        <v/>
      </c>
    </row>
    <row r="1162" spans="4:38">
      <c r="D1162" s="12"/>
      <c r="E1162" s="12"/>
      <c r="F1162" s="12"/>
      <c r="L1162" s="12"/>
      <c r="Z1162" s="12"/>
      <c r="AG1162" s="10" t="str">
        <f t="shared" si="92"/>
        <v/>
      </c>
      <c r="AH1162" s="10" t="str">
        <f t="shared" si="90"/>
        <v/>
      </c>
      <c r="AI1162" s="10" t="str">
        <f>IF(A1162&lt;&gt;"",IF(U1162="Abu Dhabi", VLOOKUP('Active List'!AG1162,Parameters!$B$3:$C$6,2,1), VLOOKUP('Active List'!AG1162,Parameters!$B$8:$C$15,2,1)), "")</f>
        <v/>
      </c>
      <c r="AJ1162" s="10" t="str">
        <f t="shared" si="91"/>
        <v/>
      </c>
      <c r="AK1162" s="10" t="str">
        <f t="shared" si="93"/>
        <v/>
      </c>
      <c r="AL1162" s="10" t="str">
        <f t="shared" si="94"/>
        <v/>
      </c>
    </row>
    <row r="1163" spans="4:38">
      <c r="D1163" s="12"/>
      <c r="E1163" s="12"/>
      <c r="F1163" s="12"/>
      <c r="L1163" s="12"/>
      <c r="Z1163" s="12"/>
      <c r="AG1163" s="10" t="str">
        <f t="shared" si="92"/>
        <v/>
      </c>
      <c r="AH1163" s="10" t="str">
        <f t="shared" si="90"/>
        <v/>
      </c>
      <c r="AI1163" s="10" t="str">
        <f>IF(A1163&lt;&gt;"",IF(U1163="Abu Dhabi", VLOOKUP('Active List'!AG1163,Parameters!$B$3:$C$6,2,1), VLOOKUP('Active List'!AG1163,Parameters!$B$8:$C$15,2,1)), "")</f>
        <v/>
      </c>
      <c r="AJ1163" s="10" t="str">
        <f t="shared" si="91"/>
        <v/>
      </c>
      <c r="AK1163" s="10" t="str">
        <f t="shared" si="93"/>
        <v/>
      </c>
      <c r="AL1163" s="10" t="str">
        <f t="shared" si="94"/>
        <v/>
      </c>
    </row>
    <row r="1164" spans="4:38">
      <c r="D1164" s="12"/>
      <c r="E1164" s="12"/>
      <c r="F1164" s="12"/>
      <c r="L1164" s="12"/>
      <c r="Z1164" s="12"/>
      <c r="AG1164" s="10" t="str">
        <f t="shared" si="92"/>
        <v/>
      </c>
      <c r="AH1164" s="10" t="str">
        <f t="shared" si="90"/>
        <v/>
      </c>
      <c r="AI1164" s="10" t="str">
        <f>IF(A1164&lt;&gt;"",IF(U1164="Abu Dhabi", VLOOKUP('Active List'!AG1164,Parameters!$B$3:$C$6,2,1), VLOOKUP('Active List'!AG1164,Parameters!$B$8:$C$15,2,1)), "")</f>
        <v/>
      </c>
      <c r="AJ1164" s="10" t="str">
        <f t="shared" si="91"/>
        <v/>
      </c>
      <c r="AK1164" s="10" t="str">
        <f t="shared" si="93"/>
        <v/>
      </c>
      <c r="AL1164" s="10" t="str">
        <f t="shared" si="94"/>
        <v/>
      </c>
    </row>
    <row r="1165" spans="4:38">
      <c r="D1165" s="12"/>
      <c r="E1165" s="12"/>
      <c r="F1165" s="12"/>
      <c r="L1165" s="12"/>
      <c r="Z1165" s="12"/>
      <c r="AG1165" s="10" t="str">
        <f t="shared" si="92"/>
        <v/>
      </c>
      <c r="AH1165" s="10" t="str">
        <f t="shared" si="90"/>
        <v/>
      </c>
      <c r="AI1165" s="10" t="str">
        <f>IF(A1165&lt;&gt;"",IF(U1165="Abu Dhabi", VLOOKUP('Active List'!AG1165,Parameters!$B$3:$C$6,2,1), VLOOKUP('Active List'!AG1165,Parameters!$B$8:$C$15,2,1)), "")</f>
        <v/>
      </c>
      <c r="AJ1165" s="10" t="str">
        <f t="shared" si="91"/>
        <v/>
      </c>
      <c r="AK1165" s="10" t="str">
        <f t="shared" si="93"/>
        <v/>
      </c>
      <c r="AL1165" s="10" t="str">
        <f t="shared" si="94"/>
        <v/>
      </c>
    </row>
    <row r="1166" spans="4:38">
      <c r="D1166" s="12"/>
      <c r="E1166" s="12"/>
      <c r="F1166" s="12"/>
      <c r="L1166" s="12"/>
      <c r="Z1166" s="12"/>
      <c r="AG1166" s="10" t="str">
        <f t="shared" si="92"/>
        <v/>
      </c>
      <c r="AH1166" s="10" t="str">
        <f t="shared" si="90"/>
        <v/>
      </c>
      <c r="AI1166" s="10" t="str">
        <f>IF(A1166&lt;&gt;"",IF(U1166="Abu Dhabi", VLOOKUP('Active List'!AG1166,Parameters!$B$3:$C$6,2,1), VLOOKUP('Active List'!AG1166,Parameters!$B$8:$C$15,2,1)), "")</f>
        <v/>
      </c>
      <c r="AJ1166" s="10" t="str">
        <f t="shared" si="91"/>
        <v/>
      </c>
      <c r="AK1166" s="10" t="str">
        <f t="shared" si="93"/>
        <v/>
      </c>
      <c r="AL1166" s="10" t="str">
        <f t="shared" si="94"/>
        <v/>
      </c>
    </row>
    <row r="1167" spans="4:38">
      <c r="D1167" s="12"/>
      <c r="E1167" s="12"/>
      <c r="F1167" s="12"/>
      <c r="L1167" s="12"/>
      <c r="Z1167" s="12"/>
      <c r="AG1167" s="10" t="str">
        <f t="shared" si="92"/>
        <v/>
      </c>
      <c r="AH1167" s="10" t="str">
        <f t="shared" si="90"/>
        <v/>
      </c>
      <c r="AI1167" s="10" t="str">
        <f>IF(A1167&lt;&gt;"",IF(U1167="Abu Dhabi", VLOOKUP('Active List'!AG1167,Parameters!$B$3:$C$6,2,1), VLOOKUP('Active List'!AG1167,Parameters!$B$8:$C$15,2,1)), "")</f>
        <v/>
      </c>
      <c r="AJ1167" s="10" t="str">
        <f t="shared" si="91"/>
        <v/>
      </c>
      <c r="AK1167" s="10" t="str">
        <f t="shared" si="93"/>
        <v/>
      </c>
      <c r="AL1167" s="10" t="str">
        <f t="shared" si="94"/>
        <v/>
      </c>
    </row>
    <row r="1168" spans="4:38">
      <c r="D1168" s="12"/>
      <c r="E1168" s="12"/>
      <c r="F1168" s="12"/>
      <c r="L1168" s="12"/>
      <c r="Z1168" s="12"/>
      <c r="AG1168" s="10" t="str">
        <f t="shared" si="92"/>
        <v/>
      </c>
      <c r="AH1168" s="10" t="str">
        <f t="shared" si="90"/>
        <v/>
      </c>
      <c r="AI1168" s="10" t="str">
        <f>IF(A1168&lt;&gt;"",IF(U1168="Abu Dhabi", VLOOKUP('Active List'!AG1168,Parameters!$B$3:$C$6,2,1), VLOOKUP('Active List'!AG1168,Parameters!$B$8:$C$15,2,1)), "")</f>
        <v/>
      </c>
      <c r="AJ1168" s="10" t="str">
        <f t="shared" si="91"/>
        <v/>
      </c>
      <c r="AK1168" s="10" t="str">
        <f t="shared" si="93"/>
        <v/>
      </c>
      <c r="AL1168" s="10" t="str">
        <f t="shared" si="94"/>
        <v/>
      </c>
    </row>
    <row r="1169" spans="4:38">
      <c r="D1169" s="12"/>
      <c r="E1169" s="12"/>
      <c r="F1169" s="12"/>
      <c r="L1169" s="12"/>
      <c r="Z1169" s="12"/>
      <c r="AG1169" s="10" t="str">
        <f t="shared" si="92"/>
        <v/>
      </c>
      <c r="AH1169" s="10" t="str">
        <f t="shared" si="90"/>
        <v/>
      </c>
      <c r="AI1169" s="10" t="str">
        <f>IF(A1169&lt;&gt;"",IF(U1169="Abu Dhabi", VLOOKUP('Active List'!AG1169,Parameters!$B$3:$C$6,2,1), VLOOKUP('Active List'!AG1169,Parameters!$B$8:$C$15,2,1)), "")</f>
        <v/>
      </c>
      <c r="AJ1169" s="10" t="str">
        <f t="shared" si="91"/>
        <v/>
      </c>
      <c r="AK1169" s="10" t="str">
        <f t="shared" si="93"/>
        <v/>
      </c>
      <c r="AL1169" s="10" t="str">
        <f t="shared" si="94"/>
        <v/>
      </c>
    </row>
    <row r="1170" spans="4:38">
      <c r="D1170" s="12"/>
      <c r="E1170" s="12"/>
      <c r="F1170" s="12"/>
      <c r="L1170" s="12"/>
      <c r="Z1170" s="12"/>
      <c r="AG1170" s="10" t="str">
        <f t="shared" si="92"/>
        <v/>
      </c>
      <c r="AH1170" s="10" t="str">
        <f t="shared" si="90"/>
        <v/>
      </c>
      <c r="AI1170" s="10" t="str">
        <f>IF(A1170&lt;&gt;"",IF(U1170="Abu Dhabi", VLOOKUP('Active List'!AG1170,Parameters!$B$3:$C$6,2,1), VLOOKUP('Active List'!AG1170,Parameters!$B$8:$C$15,2,1)), "")</f>
        <v/>
      </c>
      <c r="AJ1170" s="10" t="str">
        <f t="shared" si="91"/>
        <v/>
      </c>
      <c r="AK1170" s="10" t="str">
        <f t="shared" si="93"/>
        <v/>
      </c>
      <c r="AL1170" s="10" t="str">
        <f t="shared" si="94"/>
        <v/>
      </c>
    </row>
    <row r="1171" spans="4:38">
      <c r="D1171" s="12"/>
      <c r="E1171" s="12"/>
      <c r="F1171" s="12"/>
      <c r="L1171" s="12"/>
      <c r="Z1171" s="12"/>
      <c r="AG1171" s="10" t="str">
        <f t="shared" si="92"/>
        <v/>
      </c>
      <c r="AH1171" s="10" t="str">
        <f t="shared" si="90"/>
        <v/>
      </c>
      <c r="AI1171" s="10" t="str">
        <f>IF(A1171&lt;&gt;"",IF(U1171="Abu Dhabi", VLOOKUP('Active List'!AG1171,Parameters!$B$3:$C$6,2,1), VLOOKUP('Active List'!AG1171,Parameters!$B$8:$C$15,2,1)), "")</f>
        <v/>
      </c>
      <c r="AJ1171" s="10" t="str">
        <f t="shared" si="91"/>
        <v/>
      </c>
      <c r="AK1171" s="10" t="str">
        <f t="shared" si="93"/>
        <v/>
      </c>
      <c r="AL1171" s="10" t="str">
        <f t="shared" si="94"/>
        <v/>
      </c>
    </row>
    <row r="1172" spans="4:38">
      <c r="D1172" s="12"/>
      <c r="E1172" s="12"/>
      <c r="F1172" s="12"/>
      <c r="L1172" s="12"/>
      <c r="Z1172" s="12"/>
      <c r="AG1172" s="10" t="str">
        <f t="shared" si="92"/>
        <v/>
      </c>
      <c r="AH1172" s="10" t="str">
        <f t="shared" si="90"/>
        <v/>
      </c>
      <c r="AI1172" s="10" t="str">
        <f>IF(A1172&lt;&gt;"",IF(U1172="Abu Dhabi", VLOOKUP('Active List'!AG1172,Parameters!$B$3:$C$6,2,1), VLOOKUP('Active List'!AG1172,Parameters!$B$8:$C$15,2,1)), "")</f>
        <v/>
      </c>
      <c r="AJ1172" s="10" t="str">
        <f t="shared" si="91"/>
        <v/>
      </c>
      <c r="AK1172" s="10" t="str">
        <f t="shared" si="93"/>
        <v/>
      </c>
      <c r="AL1172" s="10" t="str">
        <f t="shared" si="94"/>
        <v/>
      </c>
    </row>
    <row r="1173" spans="4:38">
      <c r="D1173" s="12"/>
      <c r="E1173" s="12"/>
      <c r="F1173" s="12"/>
      <c r="L1173" s="12"/>
      <c r="Z1173" s="12"/>
      <c r="AG1173" s="10" t="str">
        <f t="shared" si="92"/>
        <v/>
      </c>
      <c r="AH1173" s="10" t="str">
        <f t="shared" si="90"/>
        <v/>
      </c>
      <c r="AI1173" s="10" t="str">
        <f>IF(A1173&lt;&gt;"",IF(U1173="Abu Dhabi", VLOOKUP('Active List'!AG1173,Parameters!$B$3:$C$6,2,1), VLOOKUP('Active List'!AG1173,Parameters!$B$8:$C$15,2,1)), "")</f>
        <v/>
      </c>
      <c r="AJ1173" s="10" t="str">
        <f t="shared" si="91"/>
        <v/>
      </c>
      <c r="AK1173" s="10" t="str">
        <f t="shared" si="93"/>
        <v/>
      </c>
      <c r="AL1173" s="10" t="str">
        <f t="shared" si="94"/>
        <v/>
      </c>
    </row>
    <row r="1174" spans="4:38">
      <c r="D1174" s="12"/>
      <c r="E1174" s="12"/>
      <c r="F1174" s="12"/>
      <c r="L1174" s="12"/>
      <c r="Z1174" s="12"/>
      <c r="AG1174" s="10" t="str">
        <f t="shared" si="92"/>
        <v/>
      </c>
      <c r="AH1174" s="10" t="str">
        <f t="shared" si="90"/>
        <v/>
      </c>
      <c r="AI1174" s="10" t="str">
        <f>IF(A1174&lt;&gt;"",IF(U1174="Abu Dhabi", VLOOKUP('Active List'!AG1174,Parameters!$B$3:$C$6,2,1), VLOOKUP('Active List'!AG1174,Parameters!$B$8:$C$15,2,1)), "")</f>
        <v/>
      </c>
      <c r="AJ1174" s="10" t="str">
        <f t="shared" si="91"/>
        <v/>
      </c>
      <c r="AK1174" s="10" t="str">
        <f t="shared" si="93"/>
        <v/>
      </c>
      <c r="AL1174" s="10" t="str">
        <f t="shared" si="94"/>
        <v/>
      </c>
    </row>
    <row r="1175" spans="4:38">
      <c r="D1175" s="12"/>
      <c r="E1175" s="12"/>
      <c r="F1175" s="12"/>
      <c r="L1175" s="12"/>
      <c r="Z1175" s="12"/>
      <c r="AG1175" s="10" t="str">
        <f t="shared" si="92"/>
        <v/>
      </c>
      <c r="AH1175" s="10" t="str">
        <f t="shared" si="90"/>
        <v/>
      </c>
      <c r="AI1175" s="10" t="str">
        <f>IF(A1175&lt;&gt;"",IF(U1175="Abu Dhabi", VLOOKUP('Active List'!AG1175,Parameters!$B$3:$C$6,2,1), VLOOKUP('Active List'!AG1175,Parameters!$B$8:$C$15,2,1)), "")</f>
        <v/>
      </c>
      <c r="AJ1175" s="10" t="str">
        <f t="shared" si="91"/>
        <v/>
      </c>
      <c r="AK1175" s="10" t="str">
        <f t="shared" si="93"/>
        <v/>
      </c>
      <c r="AL1175" s="10" t="str">
        <f t="shared" si="94"/>
        <v/>
      </c>
    </row>
    <row r="1176" spans="4:38">
      <c r="D1176" s="12"/>
      <c r="E1176" s="12"/>
      <c r="F1176" s="12"/>
      <c r="L1176" s="12"/>
      <c r="Z1176" s="12"/>
      <c r="AG1176" s="10" t="str">
        <f t="shared" si="92"/>
        <v/>
      </c>
      <c r="AH1176" s="10" t="str">
        <f t="shared" si="90"/>
        <v/>
      </c>
      <c r="AI1176" s="10" t="str">
        <f>IF(A1176&lt;&gt;"",IF(U1176="Abu Dhabi", VLOOKUP('Active List'!AG1176,Parameters!$B$3:$C$6,2,1), VLOOKUP('Active List'!AG1176,Parameters!$B$8:$C$15,2,1)), "")</f>
        <v/>
      </c>
      <c r="AJ1176" s="10" t="str">
        <f t="shared" si="91"/>
        <v/>
      </c>
      <c r="AK1176" s="10" t="str">
        <f t="shared" si="93"/>
        <v/>
      </c>
      <c r="AL1176" s="10" t="str">
        <f t="shared" si="94"/>
        <v/>
      </c>
    </row>
    <row r="1177" spans="4:38">
      <c r="D1177" s="12"/>
      <c r="E1177" s="12"/>
      <c r="F1177" s="12"/>
      <c r="L1177" s="12"/>
      <c r="Z1177" s="12"/>
      <c r="AG1177" s="10" t="str">
        <f t="shared" si="92"/>
        <v/>
      </c>
      <c r="AH1177" s="10" t="str">
        <f t="shared" si="90"/>
        <v/>
      </c>
      <c r="AI1177" s="10" t="str">
        <f>IF(A1177&lt;&gt;"",IF(U1177="Abu Dhabi", VLOOKUP('Active List'!AG1177,Parameters!$B$3:$C$6,2,1), VLOOKUP('Active List'!AG1177,Parameters!$B$8:$C$15,2,1)), "")</f>
        <v/>
      </c>
      <c r="AJ1177" s="10" t="str">
        <f t="shared" si="91"/>
        <v/>
      </c>
      <c r="AK1177" s="10" t="str">
        <f t="shared" si="93"/>
        <v/>
      </c>
      <c r="AL1177" s="10" t="str">
        <f t="shared" si="94"/>
        <v/>
      </c>
    </row>
    <row r="1178" spans="4:38">
      <c r="D1178" s="12"/>
      <c r="E1178" s="12"/>
      <c r="F1178" s="12"/>
      <c r="L1178" s="12"/>
      <c r="Z1178" s="12"/>
      <c r="AG1178" s="10" t="str">
        <f t="shared" si="92"/>
        <v/>
      </c>
      <c r="AH1178" s="10" t="str">
        <f t="shared" si="90"/>
        <v/>
      </c>
      <c r="AI1178" s="10" t="str">
        <f>IF(A1178&lt;&gt;"",IF(U1178="Abu Dhabi", VLOOKUP('Active List'!AG1178,Parameters!$B$3:$C$6,2,1), VLOOKUP('Active List'!AG1178,Parameters!$B$8:$C$15,2,1)), "")</f>
        <v/>
      </c>
      <c r="AJ1178" s="10" t="str">
        <f t="shared" si="91"/>
        <v/>
      </c>
      <c r="AK1178" s="10" t="str">
        <f t="shared" si="93"/>
        <v/>
      </c>
      <c r="AL1178" s="10" t="str">
        <f t="shared" si="94"/>
        <v/>
      </c>
    </row>
    <row r="1179" spans="4:38">
      <c r="D1179" s="12"/>
      <c r="E1179" s="12"/>
      <c r="F1179" s="12"/>
      <c r="L1179" s="12"/>
      <c r="Z1179" s="12"/>
      <c r="AG1179" s="10" t="str">
        <f t="shared" si="92"/>
        <v/>
      </c>
      <c r="AH1179" s="10" t="str">
        <f t="shared" si="90"/>
        <v/>
      </c>
      <c r="AI1179" s="10" t="str">
        <f>IF(A1179&lt;&gt;"",IF(U1179="Abu Dhabi", VLOOKUP('Active List'!AG1179,Parameters!$B$3:$C$6,2,1), VLOOKUP('Active List'!AG1179,Parameters!$B$8:$C$15,2,1)), "")</f>
        <v/>
      </c>
      <c r="AJ1179" s="10" t="str">
        <f t="shared" si="91"/>
        <v/>
      </c>
      <c r="AK1179" s="10" t="str">
        <f t="shared" si="93"/>
        <v/>
      </c>
      <c r="AL1179" s="10" t="str">
        <f t="shared" si="94"/>
        <v/>
      </c>
    </row>
    <row r="1180" spans="4:38">
      <c r="D1180" s="12"/>
      <c r="E1180" s="12"/>
      <c r="F1180" s="12"/>
      <c r="L1180" s="12"/>
      <c r="Z1180" s="12"/>
      <c r="AG1180" s="10" t="str">
        <f t="shared" si="92"/>
        <v/>
      </c>
      <c r="AH1180" s="10" t="str">
        <f t="shared" si="90"/>
        <v/>
      </c>
      <c r="AI1180" s="10" t="str">
        <f>IF(A1180&lt;&gt;"",IF(U1180="Abu Dhabi", VLOOKUP('Active List'!AG1180,Parameters!$B$3:$C$6,2,1), VLOOKUP('Active List'!AG1180,Parameters!$B$8:$C$15,2,1)), "")</f>
        <v/>
      </c>
      <c r="AJ1180" s="10" t="str">
        <f t="shared" si="91"/>
        <v/>
      </c>
      <c r="AK1180" s="10" t="str">
        <f t="shared" si="93"/>
        <v/>
      </c>
      <c r="AL1180" s="10" t="str">
        <f t="shared" si="94"/>
        <v/>
      </c>
    </row>
    <row r="1181" spans="4:38">
      <c r="D1181" s="12"/>
      <c r="E1181" s="12"/>
      <c r="F1181" s="12"/>
      <c r="L1181" s="12"/>
      <c r="Z1181" s="12"/>
      <c r="AG1181" s="10" t="str">
        <f t="shared" si="92"/>
        <v/>
      </c>
      <c r="AH1181" s="10" t="str">
        <f t="shared" si="90"/>
        <v/>
      </c>
      <c r="AI1181" s="10" t="str">
        <f>IF(A1181&lt;&gt;"",IF(U1181="Abu Dhabi", VLOOKUP('Active List'!AG1181,Parameters!$B$3:$C$6,2,1), VLOOKUP('Active List'!AG1181,Parameters!$B$8:$C$15,2,1)), "")</f>
        <v/>
      </c>
      <c r="AJ1181" s="10" t="str">
        <f t="shared" si="91"/>
        <v/>
      </c>
      <c r="AK1181" s="10" t="str">
        <f t="shared" si="93"/>
        <v/>
      </c>
      <c r="AL1181" s="10" t="str">
        <f t="shared" si="94"/>
        <v/>
      </c>
    </row>
    <row r="1182" spans="4:38">
      <c r="D1182" s="12"/>
      <c r="E1182" s="12"/>
      <c r="F1182" s="12"/>
      <c r="L1182" s="12"/>
      <c r="Z1182" s="12"/>
      <c r="AG1182" s="10" t="str">
        <f t="shared" si="92"/>
        <v/>
      </c>
      <c r="AH1182" s="10" t="str">
        <f t="shared" si="90"/>
        <v/>
      </c>
      <c r="AI1182" s="10" t="str">
        <f>IF(A1182&lt;&gt;"",IF(U1182="Abu Dhabi", VLOOKUP('Active List'!AG1182,Parameters!$B$3:$C$6,2,1), VLOOKUP('Active List'!AG1182,Parameters!$B$8:$C$15,2,1)), "")</f>
        <v/>
      </c>
      <c r="AJ1182" s="10" t="str">
        <f t="shared" si="91"/>
        <v/>
      </c>
      <c r="AK1182" s="10" t="str">
        <f t="shared" si="93"/>
        <v/>
      </c>
      <c r="AL1182" s="10" t="str">
        <f t="shared" si="94"/>
        <v/>
      </c>
    </row>
    <row r="1183" spans="4:38">
      <c r="D1183" s="12"/>
      <c r="E1183" s="12"/>
      <c r="F1183" s="12"/>
      <c r="L1183" s="12"/>
      <c r="Z1183" s="12"/>
      <c r="AG1183" s="10" t="str">
        <f t="shared" si="92"/>
        <v/>
      </c>
      <c r="AH1183" s="10" t="str">
        <f t="shared" si="90"/>
        <v/>
      </c>
      <c r="AI1183" s="10" t="str">
        <f>IF(A1183&lt;&gt;"",IF(U1183="Abu Dhabi", VLOOKUP('Active List'!AG1183,Parameters!$B$3:$C$6,2,1), VLOOKUP('Active List'!AG1183,Parameters!$B$8:$C$15,2,1)), "")</f>
        <v/>
      </c>
      <c r="AJ1183" s="10" t="str">
        <f t="shared" si="91"/>
        <v/>
      </c>
      <c r="AK1183" s="10" t="str">
        <f t="shared" si="93"/>
        <v/>
      </c>
      <c r="AL1183" s="10" t="str">
        <f t="shared" si="94"/>
        <v/>
      </c>
    </row>
    <row r="1184" spans="4:38">
      <c r="D1184" s="12"/>
      <c r="E1184" s="12"/>
      <c r="F1184" s="12"/>
      <c r="L1184" s="12"/>
      <c r="Z1184" s="12"/>
      <c r="AG1184" s="10" t="str">
        <f t="shared" si="92"/>
        <v/>
      </c>
      <c r="AH1184" s="10" t="str">
        <f t="shared" si="90"/>
        <v/>
      </c>
      <c r="AI1184" s="10" t="str">
        <f>IF(A1184&lt;&gt;"",IF(U1184="Abu Dhabi", VLOOKUP('Active List'!AG1184,Parameters!$B$3:$C$6,2,1), VLOOKUP('Active List'!AG1184,Parameters!$B$8:$C$15,2,1)), "")</f>
        <v/>
      </c>
      <c r="AJ1184" s="10" t="str">
        <f t="shared" si="91"/>
        <v/>
      </c>
      <c r="AK1184" s="10" t="str">
        <f t="shared" si="93"/>
        <v/>
      </c>
      <c r="AL1184" s="10" t="str">
        <f t="shared" si="94"/>
        <v/>
      </c>
    </row>
    <row r="1185" spans="4:38">
      <c r="D1185" s="12"/>
      <c r="E1185" s="12"/>
      <c r="F1185" s="12"/>
      <c r="L1185" s="12"/>
      <c r="Z1185" s="12"/>
      <c r="AG1185" s="10" t="str">
        <f t="shared" si="92"/>
        <v/>
      </c>
      <c r="AH1185" s="10" t="str">
        <f t="shared" si="90"/>
        <v/>
      </c>
      <c r="AI1185" s="10" t="str">
        <f>IF(A1185&lt;&gt;"",IF(U1185="Abu Dhabi", VLOOKUP('Active List'!AG1185,Parameters!$B$3:$C$6,2,1), VLOOKUP('Active List'!AG1185,Parameters!$B$8:$C$15,2,1)), "")</f>
        <v/>
      </c>
      <c r="AJ1185" s="10" t="str">
        <f t="shared" si="91"/>
        <v/>
      </c>
      <c r="AK1185" s="10" t="str">
        <f t="shared" si="93"/>
        <v/>
      </c>
      <c r="AL1185" s="10" t="str">
        <f t="shared" si="94"/>
        <v/>
      </c>
    </row>
    <row r="1186" spans="4:38">
      <c r="D1186" s="12"/>
      <c r="E1186" s="12"/>
      <c r="F1186" s="12"/>
      <c r="L1186" s="12"/>
      <c r="Z1186" s="12"/>
      <c r="AG1186" s="10" t="str">
        <f t="shared" si="92"/>
        <v/>
      </c>
      <c r="AH1186" s="10" t="str">
        <f t="shared" si="90"/>
        <v/>
      </c>
      <c r="AI1186" s="10" t="str">
        <f>IF(A1186&lt;&gt;"",IF(U1186="Abu Dhabi", VLOOKUP('Active List'!AG1186,Parameters!$B$3:$C$6,2,1), VLOOKUP('Active List'!AG1186,Parameters!$B$8:$C$15,2,1)), "")</f>
        <v/>
      </c>
      <c r="AJ1186" s="10" t="str">
        <f t="shared" si="91"/>
        <v/>
      </c>
      <c r="AK1186" s="10" t="str">
        <f t="shared" si="93"/>
        <v/>
      </c>
      <c r="AL1186" s="10" t="str">
        <f t="shared" si="94"/>
        <v/>
      </c>
    </row>
    <row r="1187" spans="4:38">
      <c r="D1187" s="12"/>
      <c r="E1187" s="12"/>
      <c r="F1187" s="12"/>
      <c r="L1187" s="12"/>
      <c r="Z1187" s="12"/>
      <c r="AG1187" s="10" t="str">
        <f t="shared" si="92"/>
        <v/>
      </c>
      <c r="AH1187" s="10" t="str">
        <f t="shared" si="90"/>
        <v/>
      </c>
      <c r="AI1187" s="10" t="str">
        <f>IF(A1187&lt;&gt;"",IF(U1187="Abu Dhabi", VLOOKUP('Active List'!AG1187,Parameters!$B$3:$C$6,2,1), VLOOKUP('Active List'!AG1187,Parameters!$B$8:$C$15,2,1)), "")</f>
        <v/>
      </c>
      <c r="AJ1187" s="10" t="str">
        <f t="shared" si="91"/>
        <v/>
      </c>
      <c r="AK1187" s="10" t="str">
        <f t="shared" si="93"/>
        <v/>
      </c>
      <c r="AL1187" s="10" t="str">
        <f t="shared" si="94"/>
        <v/>
      </c>
    </row>
    <row r="1188" spans="4:38">
      <c r="D1188" s="12"/>
      <c r="E1188" s="12"/>
      <c r="F1188" s="12"/>
      <c r="L1188" s="12"/>
      <c r="Z1188" s="12"/>
      <c r="AG1188" s="10" t="str">
        <f t="shared" si="92"/>
        <v/>
      </c>
      <c r="AH1188" s="10" t="str">
        <f t="shared" si="90"/>
        <v/>
      </c>
      <c r="AI1188" s="10" t="str">
        <f>IF(A1188&lt;&gt;"",IF(U1188="Abu Dhabi", VLOOKUP('Active List'!AG1188,Parameters!$B$3:$C$6,2,1), VLOOKUP('Active List'!AG1188,Parameters!$B$8:$C$15,2,1)), "")</f>
        <v/>
      </c>
      <c r="AJ1188" s="10" t="str">
        <f t="shared" si="91"/>
        <v/>
      </c>
      <c r="AK1188" s="10" t="str">
        <f t="shared" si="93"/>
        <v/>
      </c>
      <c r="AL1188" s="10" t="str">
        <f t="shared" si="94"/>
        <v/>
      </c>
    </row>
    <row r="1189" spans="4:38">
      <c r="D1189" s="12"/>
      <c r="E1189" s="12"/>
      <c r="F1189" s="12"/>
      <c r="L1189" s="12"/>
      <c r="Z1189" s="12"/>
      <c r="AG1189" s="10" t="str">
        <f t="shared" si="92"/>
        <v/>
      </c>
      <c r="AH1189" s="10" t="str">
        <f t="shared" si="90"/>
        <v/>
      </c>
      <c r="AI1189" s="10" t="str">
        <f>IF(A1189&lt;&gt;"",IF(U1189="Abu Dhabi", VLOOKUP('Active List'!AG1189,Parameters!$B$3:$C$6,2,1), VLOOKUP('Active List'!AG1189,Parameters!$B$8:$C$15,2,1)), "")</f>
        <v/>
      </c>
      <c r="AJ1189" s="10" t="str">
        <f t="shared" si="91"/>
        <v/>
      </c>
      <c r="AK1189" s="10" t="str">
        <f t="shared" si="93"/>
        <v/>
      </c>
      <c r="AL1189" s="10" t="str">
        <f t="shared" si="94"/>
        <v/>
      </c>
    </row>
    <row r="1190" spans="4:38">
      <c r="D1190" s="12"/>
      <c r="E1190" s="12"/>
      <c r="F1190" s="12"/>
      <c r="L1190" s="12"/>
      <c r="Z1190" s="12"/>
      <c r="AG1190" s="10" t="str">
        <f t="shared" si="92"/>
        <v/>
      </c>
      <c r="AH1190" s="10" t="str">
        <f t="shared" si="90"/>
        <v/>
      </c>
      <c r="AI1190" s="10" t="str">
        <f>IF(A1190&lt;&gt;"",IF(U1190="Abu Dhabi", VLOOKUP('Active List'!AG1190,Parameters!$B$3:$C$6,2,1), VLOOKUP('Active List'!AG1190,Parameters!$B$8:$C$15,2,1)), "")</f>
        <v/>
      </c>
      <c r="AJ1190" s="10" t="str">
        <f t="shared" si="91"/>
        <v/>
      </c>
      <c r="AK1190" s="10" t="str">
        <f t="shared" si="93"/>
        <v/>
      </c>
      <c r="AL1190" s="10" t="str">
        <f t="shared" si="94"/>
        <v/>
      </c>
    </row>
    <row r="1191" spans="4:38">
      <c r="D1191" s="12"/>
      <c r="E1191" s="12"/>
      <c r="F1191" s="12"/>
      <c r="L1191" s="12"/>
      <c r="Z1191" s="12"/>
      <c r="AG1191" s="10" t="str">
        <f t="shared" si="92"/>
        <v/>
      </c>
      <c r="AH1191" s="10" t="str">
        <f t="shared" si="90"/>
        <v/>
      </c>
      <c r="AI1191" s="10" t="str">
        <f>IF(A1191&lt;&gt;"",IF(U1191="Abu Dhabi", VLOOKUP('Active List'!AG1191,Parameters!$B$3:$C$6,2,1), VLOOKUP('Active List'!AG1191,Parameters!$B$8:$C$15,2,1)), "")</f>
        <v/>
      </c>
      <c r="AJ1191" s="10" t="str">
        <f t="shared" si="91"/>
        <v/>
      </c>
      <c r="AK1191" s="10" t="str">
        <f t="shared" si="93"/>
        <v/>
      </c>
      <c r="AL1191" s="10" t="str">
        <f t="shared" si="94"/>
        <v/>
      </c>
    </row>
    <row r="1192" spans="4:38">
      <c r="D1192" s="12"/>
      <c r="E1192" s="12"/>
      <c r="F1192" s="12"/>
      <c r="L1192" s="12"/>
      <c r="Z1192" s="12"/>
      <c r="AG1192" s="10" t="str">
        <f t="shared" si="92"/>
        <v/>
      </c>
      <c r="AH1192" s="10" t="str">
        <f t="shared" si="90"/>
        <v/>
      </c>
      <c r="AI1192" s="10" t="str">
        <f>IF(A1192&lt;&gt;"",IF(U1192="Abu Dhabi", VLOOKUP('Active List'!AG1192,Parameters!$B$3:$C$6,2,1), VLOOKUP('Active List'!AG1192,Parameters!$B$8:$C$15,2,1)), "")</f>
        <v/>
      </c>
      <c r="AJ1192" s="10" t="str">
        <f t="shared" si="91"/>
        <v/>
      </c>
      <c r="AK1192" s="10" t="str">
        <f t="shared" si="93"/>
        <v/>
      </c>
      <c r="AL1192" s="10" t="str">
        <f t="shared" si="94"/>
        <v/>
      </c>
    </row>
    <row r="1193" spans="4:38">
      <c r="D1193" s="12"/>
      <c r="E1193" s="12"/>
      <c r="F1193" s="12"/>
      <c r="L1193" s="12"/>
      <c r="Z1193" s="12"/>
      <c r="AG1193" s="10" t="str">
        <f t="shared" si="92"/>
        <v/>
      </c>
      <c r="AH1193" s="10" t="str">
        <f t="shared" si="90"/>
        <v/>
      </c>
      <c r="AI1193" s="10" t="str">
        <f>IF(A1193&lt;&gt;"",IF(U1193="Abu Dhabi", VLOOKUP('Active List'!AG1193,Parameters!$B$3:$C$6,2,1), VLOOKUP('Active List'!AG1193,Parameters!$B$8:$C$15,2,1)), "")</f>
        <v/>
      </c>
      <c r="AJ1193" s="10" t="str">
        <f t="shared" si="91"/>
        <v/>
      </c>
      <c r="AK1193" s="10" t="str">
        <f t="shared" si="93"/>
        <v/>
      </c>
      <c r="AL1193" s="10" t="str">
        <f t="shared" si="94"/>
        <v/>
      </c>
    </row>
    <row r="1194" spans="4:38">
      <c r="D1194" s="12"/>
      <c r="E1194" s="12"/>
      <c r="F1194" s="12"/>
      <c r="L1194" s="12"/>
      <c r="Z1194" s="12"/>
      <c r="AG1194" s="10" t="str">
        <f t="shared" si="92"/>
        <v/>
      </c>
      <c r="AH1194" s="10" t="str">
        <f t="shared" si="90"/>
        <v/>
      </c>
      <c r="AI1194" s="10" t="str">
        <f>IF(A1194&lt;&gt;"",IF(U1194="Abu Dhabi", VLOOKUP('Active List'!AG1194,Parameters!$B$3:$C$6,2,1), VLOOKUP('Active List'!AG1194,Parameters!$B$8:$C$15,2,1)), "")</f>
        <v/>
      </c>
      <c r="AJ1194" s="10" t="str">
        <f t="shared" si="91"/>
        <v/>
      </c>
      <c r="AK1194" s="10" t="str">
        <f t="shared" si="93"/>
        <v/>
      </c>
      <c r="AL1194" s="10" t="str">
        <f t="shared" si="94"/>
        <v/>
      </c>
    </row>
    <row r="1195" spans="4:38">
      <c r="D1195" s="12"/>
      <c r="E1195" s="12"/>
      <c r="F1195" s="12"/>
      <c r="L1195" s="12"/>
      <c r="Z1195" s="12"/>
      <c r="AG1195" s="10" t="str">
        <f t="shared" si="92"/>
        <v/>
      </c>
      <c r="AH1195" s="10" t="str">
        <f t="shared" si="90"/>
        <v/>
      </c>
      <c r="AI1195" s="10" t="str">
        <f>IF(A1195&lt;&gt;"",IF(U1195="Abu Dhabi", VLOOKUP('Active List'!AG1195,Parameters!$B$3:$C$6,2,1), VLOOKUP('Active List'!AG1195,Parameters!$B$8:$C$15,2,1)), "")</f>
        <v/>
      </c>
      <c r="AJ1195" s="10" t="str">
        <f t="shared" si="91"/>
        <v/>
      </c>
      <c r="AK1195" s="10" t="str">
        <f t="shared" si="93"/>
        <v/>
      </c>
      <c r="AL1195" s="10" t="str">
        <f t="shared" si="94"/>
        <v/>
      </c>
    </row>
    <row r="1196" spans="4:38">
      <c r="D1196" s="12"/>
      <c r="E1196" s="12"/>
      <c r="F1196" s="12"/>
      <c r="L1196" s="12"/>
      <c r="Z1196" s="12"/>
      <c r="AG1196" s="10" t="str">
        <f t="shared" si="92"/>
        <v/>
      </c>
      <c r="AH1196" s="10" t="str">
        <f t="shared" si="90"/>
        <v/>
      </c>
      <c r="AI1196" s="10" t="str">
        <f>IF(A1196&lt;&gt;"",IF(U1196="Abu Dhabi", VLOOKUP('Active List'!AG1196,Parameters!$B$3:$C$6,2,1), VLOOKUP('Active List'!AG1196,Parameters!$B$8:$C$15,2,1)), "")</f>
        <v/>
      </c>
      <c r="AJ1196" s="10" t="str">
        <f t="shared" si="91"/>
        <v/>
      </c>
      <c r="AK1196" s="10" t="str">
        <f t="shared" si="93"/>
        <v/>
      </c>
      <c r="AL1196" s="10" t="str">
        <f t="shared" si="94"/>
        <v/>
      </c>
    </row>
    <row r="1197" spans="4:38">
      <c r="D1197" s="12"/>
      <c r="E1197" s="12"/>
      <c r="F1197" s="12"/>
      <c r="L1197" s="12"/>
      <c r="Z1197" s="12"/>
      <c r="AG1197" s="10" t="str">
        <f t="shared" si="92"/>
        <v/>
      </c>
      <c r="AH1197" s="10" t="str">
        <f t="shared" si="90"/>
        <v/>
      </c>
      <c r="AI1197" s="10" t="str">
        <f>IF(A1197&lt;&gt;"",IF(U1197="Abu Dhabi", VLOOKUP('Active List'!AG1197,Parameters!$B$3:$C$6,2,1), VLOOKUP('Active List'!AG1197,Parameters!$B$8:$C$15,2,1)), "")</f>
        <v/>
      </c>
      <c r="AJ1197" s="10" t="str">
        <f t="shared" si="91"/>
        <v/>
      </c>
      <c r="AK1197" s="10" t="str">
        <f t="shared" si="93"/>
        <v/>
      </c>
      <c r="AL1197" s="10" t="str">
        <f t="shared" si="94"/>
        <v/>
      </c>
    </row>
    <row r="1198" spans="4:38">
      <c r="D1198" s="12"/>
      <c r="E1198" s="12"/>
      <c r="F1198" s="12"/>
      <c r="L1198" s="12"/>
      <c r="Z1198" s="12"/>
      <c r="AG1198" s="10" t="str">
        <f t="shared" si="92"/>
        <v/>
      </c>
      <c r="AH1198" s="10" t="str">
        <f t="shared" si="90"/>
        <v/>
      </c>
      <c r="AI1198" s="10" t="str">
        <f>IF(A1198&lt;&gt;"",IF(U1198="Abu Dhabi", VLOOKUP('Active List'!AG1198,Parameters!$B$3:$C$6,2,1), VLOOKUP('Active List'!AG1198,Parameters!$B$8:$C$15,2,1)), "")</f>
        <v/>
      </c>
      <c r="AJ1198" s="10" t="str">
        <f t="shared" si="91"/>
        <v/>
      </c>
      <c r="AK1198" s="10" t="str">
        <f t="shared" si="93"/>
        <v/>
      </c>
      <c r="AL1198" s="10" t="str">
        <f t="shared" si="94"/>
        <v/>
      </c>
    </row>
    <row r="1199" spans="4:38">
      <c r="D1199" s="12"/>
      <c r="E1199" s="12"/>
      <c r="F1199" s="12"/>
      <c r="L1199" s="12"/>
      <c r="Z1199" s="12"/>
      <c r="AG1199" s="10" t="str">
        <f t="shared" si="92"/>
        <v/>
      </c>
      <c r="AH1199" s="10" t="str">
        <f t="shared" si="90"/>
        <v/>
      </c>
      <c r="AI1199" s="10" t="str">
        <f>IF(A1199&lt;&gt;"",IF(U1199="Abu Dhabi", VLOOKUP('Active List'!AG1199,Parameters!$B$3:$C$6,2,1), VLOOKUP('Active List'!AG1199,Parameters!$B$8:$C$15,2,1)), "")</f>
        <v/>
      </c>
      <c r="AJ1199" s="10" t="str">
        <f t="shared" si="91"/>
        <v/>
      </c>
      <c r="AK1199" s="10" t="str">
        <f t="shared" si="93"/>
        <v/>
      </c>
      <c r="AL1199" s="10" t="str">
        <f t="shared" si="94"/>
        <v/>
      </c>
    </row>
    <row r="1200" spans="4:38">
      <c r="D1200" s="12"/>
      <c r="E1200" s="12"/>
      <c r="F1200" s="12"/>
      <c r="L1200" s="12"/>
      <c r="Z1200" s="12"/>
      <c r="AG1200" s="10" t="str">
        <f t="shared" si="92"/>
        <v/>
      </c>
      <c r="AH1200" s="10" t="str">
        <f t="shared" si="90"/>
        <v/>
      </c>
      <c r="AI1200" s="10" t="str">
        <f>IF(A1200&lt;&gt;"",IF(U1200="Abu Dhabi", VLOOKUP('Active List'!AG1200,Parameters!$B$3:$C$6,2,1), VLOOKUP('Active List'!AG1200,Parameters!$B$8:$C$15,2,1)), "")</f>
        <v/>
      </c>
      <c r="AJ1200" s="10" t="str">
        <f t="shared" si="91"/>
        <v/>
      </c>
      <c r="AK1200" s="10" t="str">
        <f t="shared" si="93"/>
        <v/>
      </c>
      <c r="AL1200" s="10" t="str">
        <f t="shared" si="94"/>
        <v/>
      </c>
    </row>
    <row r="1201" spans="4:38">
      <c r="D1201" s="12"/>
      <c r="E1201" s="12"/>
      <c r="F1201" s="12"/>
      <c r="L1201" s="12"/>
      <c r="Z1201" s="12"/>
      <c r="AG1201" s="10" t="str">
        <f t="shared" si="92"/>
        <v/>
      </c>
      <c r="AH1201" s="10" t="str">
        <f t="shared" si="90"/>
        <v/>
      </c>
      <c r="AI1201" s="10" t="str">
        <f>IF(A1201&lt;&gt;"",IF(U1201="Abu Dhabi", VLOOKUP('Active List'!AG1201,Parameters!$B$3:$C$6,2,1), VLOOKUP('Active List'!AG1201,Parameters!$B$8:$C$15,2,1)), "")</f>
        <v/>
      </c>
      <c r="AJ1201" s="10" t="str">
        <f t="shared" si="91"/>
        <v/>
      </c>
      <c r="AK1201" s="10" t="str">
        <f t="shared" si="93"/>
        <v/>
      </c>
      <c r="AL1201" s="10" t="str">
        <f t="shared" si="94"/>
        <v/>
      </c>
    </row>
    <row r="1202" spans="4:38">
      <c r="D1202" s="12"/>
      <c r="E1202" s="12"/>
      <c r="F1202" s="12"/>
      <c r="L1202" s="12"/>
      <c r="Z1202" s="12"/>
      <c r="AG1202" s="10" t="str">
        <f t="shared" si="92"/>
        <v/>
      </c>
      <c r="AH1202" s="10" t="str">
        <f t="shared" si="90"/>
        <v/>
      </c>
      <c r="AI1202" s="10" t="str">
        <f>IF(A1202&lt;&gt;"",IF(U1202="Abu Dhabi", VLOOKUP('Active List'!AG1202,Parameters!$B$3:$C$6,2,1), VLOOKUP('Active List'!AG1202,Parameters!$B$8:$C$15,2,1)), "")</f>
        <v/>
      </c>
      <c r="AJ1202" s="10" t="str">
        <f t="shared" si="91"/>
        <v/>
      </c>
      <c r="AK1202" s="10" t="str">
        <f t="shared" si="93"/>
        <v/>
      </c>
      <c r="AL1202" s="10" t="str">
        <f t="shared" si="94"/>
        <v/>
      </c>
    </row>
    <row r="1203" spans="4:38">
      <c r="D1203" s="12"/>
      <c r="E1203" s="12"/>
      <c r="F1203" s="12"/>
      <c r="L1203" s="12"/>
      <c r="Z1203" s="12"/>
      <c r="AG1203" s="10" t="str">
        <f t="shared" si="92"/>
        <v/>
      </c>
      <c r="AH1203" s="10" t="str">
        <f t="shared" si="90"/>
        <v/>
      </c>
      <c r="AI1203" s="10" t="str">
        <f>IF(A1203&lt;&gt;"",IF(U1203="Abu Dhabi", VLOOKUP('Active List'!AG1203,Parameters!$B$3:$C$6,2,1), VLOOKUP('Active List'!AG1203,Parameters!$B$8:$C$15,2,1)), "")</f>
        <v/>
      </c>
      <c r="AJ1203" s="10" t="str">
        <f t="shared" si="91"/>
        <v/>
      </c>
      <c r="AK1203" s="10" t="str">
        <f t="shared" si="93"/>
        <v/>
      </c>
      <c r="AL1203" s="10" t="str">
        <f t="shared" si="94"/>
        <v/>
      </c>
    </row>
    <row r="1204" spans="4:38">
      <c r="D1204" s="12"/>
      <c r="E1204" s="12"/>
      <c r="F1204" s="12"/>
      <c r="L1204" s="12"/>
      <c r="Z1204" s="12"/>
      <c r="AG1204" s="10" t="str">
        <f t="shared" si="92"/>
        <v/>
      </c>
      <c r="AH1204" s="10" t="str">
        <f t="shared" si="90"/>
        <v/>
      </c>
      <c r="AI1204" s="10" t="str">
        <f>IF(A1204&lt;&gt;"",IF(U1204="Abu Dhabi", VLOOKUP('Active List'!AG1204,Parameters!$B$3:$C$6,2,1), VLOOKUP('Active List'!AG1204,Parameters!$B$8:$C$15,2,1)), "")</f>
        <v/>
      </c>
      <c r="AJ1204" s="10" t="str">
        <f t="shared" si="91"/>
        <v/>
      </c>
      <c r="AK1204" s="10" t="str">
        <f t="shared" si="93"/>
        <v/>
      </c>
      <c r="AL1204" s="10" t="str">
        <f t="shared" si="94"/>
        <v/>
      </c>
    </row>
    <row r="1205" spans="4:38">
      <c r="D1205" s="12"/>
      <c r="E1205" s="12"/>
      <c r="F1205" s="12"/>
      <c r="L1205" s="12"/>
      <c r="Z1205" s="12"/>
      <c r="AG1205" s="10" t="str">
        <f t="shared" si="92"/>
        <v/>
      </c>
      <c r="AH1205" s="10" t="str">
        <f t="shared" si="90"/>
        <v/>
      </c>
      <c r="AI1205" s="10" t="str">
        <f>IF(A1205&lt;&gt;"",IF(U1205="Abu Dhabi", VLOOKUP('Active List'!AG1205,Parameters!$B$3:$C$6,2,1), VLOOKUP('Active List'!AG1205,Parameters!$B$8:$C$15,2,1)), "")</f>
        <v/>
      </c>
      <c r="AJ1205" s="10" t="str">
        <f t="shared" si="91"/>
        <v/>
      </c>
      <c r="AK1205" s="10" t="str">
        <f t="shared" si="93"/>
        <v/>
      </c>
      <c r="AL1205" s="10" t="str">
        <f t="shared" si="94"/>
        <v/>
      </c>
    </row>
    <row r="1206" spans="4:38">
      <c r="D1206" s="12"/>
      <c r="E1206" s="12"/>
      <c r="F1206" s="12"/>
      <c r="L1206" s="12"/>
      <c r="Z1206" s="12"/>
      <c r="AG1206" s="10" t="str">
        <f t="shared" si="92"/>
        <v/>
      </c>
      <c r="AH1206" s="10" t="str">
        <f t="shared" si="90"/>
        <v/>
      </c>
      <c r="AI1206" s="10" t="str">
        <f>IF(A1206&lt;&gt;"",IF(U1206="Abu Dhabi", VLOOKUP('Active List'!AG1206,Parameters!$B$3:$C$6,2,1), VLOOKUP('Active List'!AG1206,Parameters!$B$8:$C$15,2,1)), "")</f>
        <v/>
      </c>
      <c r="AJ1206" s="10" t="str">
        <f t="shared" si="91"/>
        <v/>
      </c>
      <c r="AK1206" s="10" t="str">
        <f t="shared" si="93"/>
        <v/>
      </c>
      <c r="AL1206" s="10" t="str">
        <f t="shared" si="94"/>
        <v/>
      </c>
    </row>
    <row r="1207" spans="4:38">
      <c r="D1207" s="12"/>
      <c r="E1207" s="12"/>
      <c r="F1207" s="12"/>
      <c r="L1207" s="12"/>
      <c r="Z1207" s="12"/>
      <c r="AG1207" s="10" t="str">
        <f t="shared" si="92"/>
        <v/>
      </c>
      <c r="AH1207" s="10" t="str">
        <f t="shared" si="90"/>
        <v/>
      </c>
      <c r="AI1207" s="10" t="str">
        <f>IF(A1207&lt;&gt;"",IF(U1207="Abu Dhabi", VLOOKUP('Active List'!AG1207,Parameters!$B$3:$C$6,2,1), VLOOKUP('Active List'!AG1207,Parameters!$B$8:$C$15,2,1)), "")</f>
        <v/>
      </c>
      <c r="AJ1207" s="10" t="str">
        <f t="shared" si="91"/>
        <v/>
      </c>
      <c r="AK1207" s="10" t="str">
        <f t="shared" si="93"/>
        <v/>
      </c>
      <c r="AL1207" s="10" t="str">
        <f t="shared" si="94"/>
        <v/>
      </c>
    </row>
    <row r="1208" spans="4:38">
      <c r="D1208" s="12"/>
      <c r="E1208" s="12"/>
      <c r="F1208" s="12"/>
      <c r="L1208" s="12"/>
      <c r="Z1208" s="12"/>
      <c r="AG1208" s="10" t="str">
        <f t="shared" si="92"/>
        <v/>
      </c>
      <c r="AH1208" s="10" t="str">
        <f t="shared" si="90"/>
        <v/>
      </c>
      <c r="AI1208" s="10" t="str">
        <f>IF(A1208&lt;&gt;"",IF(U1208="Abu Dhabi", VLOOKUP('Active List'!AG1208,Parameters!$B$3:$C$6,2,1), VLOOKUP('Active List'!AG1208,Parameters!$B$8:$C$15,2,1)), "")</f>
        <v/>
      </c>
      <c r="AJ1208" s="10" t="str">
        <f t="shared" si="91"/>
        <v/>
      </c>
      <c r="AK1208" s="10" t="str">
        <f t="shared" si="93"/>
        <v/>
      </c>
      <c r="AL1208" s="10" t="str">
        <f t="shared" si="94"/>
        <v/>
      </c>
    </row>
    <row r="1209" spans="4:38">
      <c r="D1209" s="12"/>
      <c r="E1209" s="12"/>
      <c r="F1209" s="12"/>
      <c r="L1209" s="12"/>
      <c r="Z1209" s="12"/>
      <c r="AG1209" s="10" t="str">
        <f t="shared" si="92"/>
        <v/>
      </c>
      <c r="AH1209" s="10" t="str">
        <f t="shared" si="90"/>
        <v/>
      </c>
      <c r="AI1209" s="10" t="str">
        <f>IF(A1209&lt;&gt;"",IF(U1209="Abu Dhabi", VLOOKUP('Active List'!AG1209,Parameters!$B$3:$C$6,2,1), VLOOKUP('Active List'!AG1209,Parameters!$B$8:$C$15,2,1)), "")</f>
        <v/>
      </c>
      <c r="AJ1209" s="10" t="str">
        <f t="shared" si="91"/>
        <v/>
      </c>
      <c r="AK1209" s="10" t="str">
        <f t="shared" si="93"/>
        <v/>
      </c>
      <c r="AL1209" s="10" t="str">
        <f t="shared" si="94"/>
        <v/>
      </c>
    </row>
    <row r="1210" spans="4:38">
      <c r="D1210" s="12"/>
      <c r="E1210" s="12"/>
      <c r="F1210" s="12"/>
      <c r="L1210" s="12"/>
      <c r="Z1210" s="12"/>
      <c r="AG1210" s="10" t="str">
        <f t="shared" si="92"/>
        <v/>
      </c>
      <c r="AH1210" s="10" t="str">
        <f t="shared" si="90"/>
        <v/>
      </c>
      <c r="AI1210" s="10" t="str">
        <f>IF(A1210&lt;&gt;"",IF(U1210="Abu Dhabi", VLOOKUP('Active List'!AG1210,Parameters!$B$3:$C$6,2,1), VLOOKUP('Active List'!AG1210,Parameters!$B$8:$C$15,2,1)), "")</f>
        <v/>
      </c>
      <c r="AJ1210" s="10" t="str">
        <f t="shared" si="91"/>
        <v/>
      </c>
      <c r="AK1210" s="10" t="str">
        <f t="shared" si="93"/>
        <v/>
      </c>
      <c r="AL1210" s="10" t="str">
        <f t="shared" si="94"/>
        <v/>
      </c>
    </row>
    <row r="1211" spans="4:38">
      <c r="D1211" s="12"/>
      <c r="E1211" s="12"/>
      <c r="F1211" s="12"/>
      <c r="L1211" s="12"/>
      <c r="Z1211" s="12"/>
      <c r="AG1211" s="10" t="str">
        <f t="shared" si="92"/>
        <v/>
      </c>
      <c r="AH1211" s="10" t="str">
        <f t="shared" si="90"/>
        <v/>
      </c>
      <c r="AI1211" s="10" t="str">
        <f>IF(A1211&lt;&gt;"",IF(U1211="Abu Dhabi", VLOOKUP('Active List'!AG1211,Parameters!$B$3:$C$6,2,1), VLOOKUP('Active List'!AG1211,Parameters!$B$8:$C$15,2,1)), "")</f>
        <v/>
      </c>
      <c r="AJ1211" s="10" t="str">
        <f t="shared" si="91"/>
        <v/>
      </c>
      <c r="AK1211" s="10" t="str">
        <f t="shared" si="93"/>
        <v/>
      </c>
      <c r="AL1211" s="10" t="str">
        <f t="shared" si="94"/>
        <v/>
      </c>
    </row>
    <row r="1212" spans="4:38">
      <c r="D1212" s="12"/>
      <c r="E1212" s="12"/>
      <c r="F1212" s="12"/>
      <c r="L1212" s="12"/>
      <c r="Z1212" s="12"/>
      <c r="AG1212" s="10" t="str">
        <f t="shared" si="92"/>
        <v/>
      </c>
      <c r="AH1212" s="10" t="str">
        <f t="shared" si="90"/>
        <v/>
      </c>
      <c r="AI1212" s="10" t="str">
        <f>IF(A1212&lt;&gt;"",IF(U1212="Abu Dhabi", VLOOKUP('Active List'!AG1212,Parameters!$B$3:$C$6,2,1), VLOOKUP('Active List'!AG1212,Parameters!$B$8:$C$15,2,1)), "")</f>
        <v/>
      </c>
      <c r="AJ1212" s="10" t="str">
        <f t="shared" si="91"/>
        <v/>
      </c>
      <c r="AK1212" s="10" t="str">
        <f t="shared" si="93"/>
        <v/>
      </c>
      <c r="AL1212" s="10" t="str">
        <f t="shared" si="94"/>
        <v/>
      </c>
    </row>
    <row r="1213" spans="4:38">
      <c r="D1213" s="12"/>
      <c r="E1213" s="12"/>
      <c r="F1213" s="12"/>
      <c r="L1213" s="12"/>
      <c r="Z1213" s="12"/>
      <c r="AG1213" s="10" t="str">
        <f t="shared" si="92"/>
        <v/>
      </c>
      <c r="AH1213" s="10" t="str">
        <f t="shared" si="90"/>
        <v/>
      </c>
      <c r="AI1213" s="10" t="str">
        <f>IF(A1213&lt;&gt;"",IF(U1213="Abu Dhabi", VLOOKUP('Active List'!AG1213,Parameters!$B$3:$C$6,2,1), VLOOKUP('Active List'!AG1213,Parameters!$B$8:$C$15,2,1)), "")</f>
        <v/>
      </c>
      <c r="AJ1213" s="10" t="str">
        <f t="shared" si="91"/>
        <v/>
      </c>
      <c r="AK1213" s="10" t="str">
        <f t="shared" si="93"/>
        <v/>
      </c>
      <c r="AL1213" s="10" t="str">
        <f t="shared" si="94"/>
        <v/>
      </c>
    </row>
    <row r="1214" spans="4:38">
      <c r="D1214" s="12"/>
      <c r="E1214" s="12"/>
      <c r="F1214" s="12"/>
      <c r="L1214" s="12"/>
      <c r="Z1214" s="12"/>
      <c r="AG1214" s="10" t="str">
        <f t="shared" si="92"/>
        <v/>
      </c>
      <c r="AH1214" s="10" t="str">
        <f t="shared" si="90"/>
        <v/>
      </c>
      <c r="AI1214" s="10" t="str">
        <f>IF(A1214&lt;&gt;"",IF(U1214="Abu Dhabi", VLOOKUP('Active List'!AG1214,Parameters!$B$3:$C$6,2,1), VLOOKUP('Active List'!AG1214,Parameters!$B$8:$C$15,2,1)), "")</f>
        <v/>
      </c>
      <c r="AJ1214" s="10" t="str">
        <f t="shared" si="91"/>
        <v/>
      </c>
      <c r="AK1214" s="10" t="str">
        <f t="shared" si="93"/>
        <v/>
      </c>
      <c r="AL1214" s="10" t="str">
        <f t="shared" si="94"/>
        <v/>
      </c>
    </row>
    <row r="1215" spans="4:38">
      <c r="D1215" s="12"/>
      <c r="E1215" s="12"/>
      <c r="F1215" s="12"/>
      <c r="L1215" s="12"/>
      <c r="Z1215" s="12"/>
      <c r="AG1215" s="10" t="str">
        <f t="shared" si="92"/>
        <v/>
      </c>
      <c r="AH1215" s="10" t="str">
        <f t="shared" si="90"/>
        <v/>
      </c>
      <c r="AI1215" s="10" t="str">
        <f>IF(A1215&lt;&gt;"",IF(U1215="Abu Dhabi", VLOOKUP('Active List'!AG1215,Parameters!$B$3:$C$6,2,1), VLOOKUP('Active List'!AG1215,Parameters!$B$8:$C$15,2,1)), "")</f>
        <v/>
      </c>
      <c r="AJ1215" s="10" t="str">
        <f t="shared" si="91"/>
        <v/>
      </c>
      <c r="AK1215" s="10" t="str">
        <f t="shared" si="93"/>
        <v/>
      </c>
      <c r="AL1215" s="10" t="str">
        <f t="shared" si="94"/>
        <v/>
      </c>
    </row>
    <row r="1216" spans="4:38">
      <c r="D1216" s="12"/>
      <c r="E1216" s="12"/>
      <c r="F1216" s="12"/>
      <c r="L1216" s="12"/>
      <c r="Z1216" s="12"/>
      <c r="AG1216" s="10" t="str">
        <f t="shared" si="92"/>
        <v/>
      </c>
      <c r="AH1216" s="10" t="str">
        <f t="shared" si="90"/>
        <v/>
      </c>
      <c r="AI1216" s="10" t="str">
        <f>IF(A1216&lt;&gt;"",IF(U1216="Abu Dhabi", VLOOKUP('Active List'!AG1216,Parameters!$B$3:$C$6,2,1), VLOOKUP('Active List'!AG1216,Parameters!$B$8:$C$15,2,1)), "")</f>
        <v/>
      </c>
      <c r="AJ1216" s="10" t="str">
        <f t="shared" si="91"/>
        <v/>
      </c>
      <c r="AK1216" s="10" t="str">
        <f t="shared" si="93"/>
        <v/>
      </c>
      <c r="AL1216" s="10" t="str">
        <f t="shared" si="94"/>
        <v/>
      </c>
    </row>
    <row r="1217" spans="4:38">
      <c r="D1217" s="12"/>
      <c r="E1217" s="12"/>
      <c r="F1217" s="12"/>
      <c r="L1217" s="12"/>
      <c r="Z1217" s="12"/>
      <c r="AG1217" s="10" t="str">
        <f t="shared" si="92"/>
        <v/>
      </c>
      <c r="AH1217" s="10" t="str">
        <f t="shared" si="90"/>
        <v/>
      </c>
      <c r="AI1217" s="10" t="str">
        <f>IF(A1217&lt;&gt;"",IF(U1217="Abu Dhabi", VLOOKUP('Active List'!AG1217,Parameters!$B$3:$C$6,2,1), VLOOKUP('Active List'!AG1217,Parameters!$B$8:$C$15,2,1)), "")</f>
        <v/>
      </c>
      <c r="AJ1217" s="10" t="str">
        <f t="shared" si="91"/>
        <v/>
      </c>
      <c r="AK1217" s="10" t="str">
        <f t="shared" si="93"/>
        <v/>
      </c>
      <c r="AL1217" s="10" t="str">
        <f t="shared" si="94"/>
        <v/>
      </c>
    </row>
    <row r="1218" spans="4:38">
      <c r="D1218" s="12"/>
      <c r="E1218" s="12"/>
      <c r="F1218" s="12"/>
      <c r="L1218" s="12"/>
      <c r="Z1218" s="12"/>
      <c r="AG1218" s="10" t="str">
        <f t="shared" si="92"/>
        <v/>
      </c>
      <c r="AH1218" s="10" t="str">
        <f t="shared" ref="AH1218:AH1281" si="95">IF(A1218&lt;&gt;"", IF(U1218="Abu Dhabi", IF(P1218="Employee", "Employee", "Dependent"), "Employee or Dependent"), "")</f>
        <v/>
      </c>
      <c r="AI1218" s="10" t="str">
        <f>IF(A1218&lt;&gt;"",IF(U1218="Abu Dhabi", VLOOKUP('Active List'!AG1218,Parameters!$B$3:$C$6,2,1), VLOOKUP('Active List'!AG1218,Parameters!$B$8:$C$15,2,1)), "")</f>
        <v/>
      </c>
      <c r="AJ1218" s="10" t="str">
        <f t="shared" ref="AJ1218:AJ1281" si="96">IF(A1218&lt;&gt;"", IF(AND(N1218="Female",Q1218="Married",AND(AG1218&gt;=18,AG1218&lt;51)),"Yes","No"), "")</f>
        <v/>
      </c>
      <c r="AK1218" s="10" t="str">
        <f t="shared" si="93"/>
        <v/>
      </c>
      <c r="AL1218" s="10" t="str">
        <f t="shared" si="94"/>
        <v/>
      </c>
    </row>
    <row r="1219" spans="4:38">
      <c r="D1219" s="12"/>
      <c r="E1219" s="12"/>
      <c r="F1219" s="12"/>
      <c r="L1219" s="12"/>
      <c r="Z1219" s="12"/>
      <c r="AG1219" s="10" t="str">
        <f t="shared" ref="AG1219:AG1282" si="97">IF(A1219&lt;&gt;"", (ROUNDDOWN((E1219-M1219)/365.25,0)),"")</f>
        <v/>
      </c>
      <c r="AH1219" s="10" t="str">
        <f t="shared" si="95"/>
        <v/>
      </c>
      <c r="AI1219" s="10" t="str">
        <f>IF(A1219&lt;&gt;"",IF(U1219="Abu Dhabi", VLOOKUP('Active List'!AG1219,Parameters!$B$3:$C$6,2,1), VLOOKUP('Active List'!AG1219,Parameters!$B$8:$C$15,2,1)), "")</f>
        <v/>
      </c>
      <c r="AJ1219" s="10" t="str">
        <f t="shared" si="96"/>
        <v/>
      </c>
      <c r="AK1219" s="10" t="str">
        <f t="shared" ref="AK1219:AK1282" si="98">IF(A1219&lt;&gt;"", _xlfn.CONCAT(LEFT(R1219,6), IF(U1219="Abu Dhabi", "AUH", "DXB OR NE")), "")</f>
        <v/>
      </c>
      <c r="AL1219" s="10" t="str">
        <f t="shared" ref="AL1219:AL1282" si="99">_xlfn.CONCAT(AK1219,AH1219,AI1219)</f>
        <v/>
      </c>
    </row>
    <row r="1220" spans="4:38">
      <c r="D1220" s="12"/>
      <c r="E1220" s="12"/>
      <c r="F1220" s="12"/>
      <c r="L1220" s="12"/>
      <c r="Z1220" s="12"/>
      <c r="AG1220" s="10" t="str">
        <f t="shared" si="97"/>
        <v/>
      </c>
      <c r="AH1220" s="10" t="str">
        <f t="shared" si="95"/>
        <v/>
      </c>
      <c r="AI1220" s="10" t="str">
        <f>IF(A1220&lt;&gt;"",IF(U1220="Abu Dhabi", VLOOKUP('Active List'!AG1220,Parameters!$B$3:$C$6,2,1), VLOOKUP('Active List'!AG1220,Parameters!$B$8:$C$15,2,1)), "")</f>
        <v/>
      </c>
      <c r="AJ1220" s="10" t="str">
        <f t="shared" si="96"/>
        <v/>
      </c>
      <c r="AK1220" s="10" t="str">
        <f t="shared" si="98"/>
        <v/>
      </c>
      <c r="AL1220" s="10" t="str">
        <f t="shared" si="99"/>
        <v/>
      </c>
    </row>
    <row r="1221" spans="4:38">
      <c r="D1221" s="12"/>
      <c r="E1221" s="12"/>
      <c r="F1221" s="12"/>
      <c r="L1221" s="12"/>
      <c r="Z1221" s="12"/>
      <c r="AG1221" s="10" t="str">
        <f t="shared" si="97"/>
        <v/>
      </c>
      <c r="AH1221" s="10" t="str">
        <f t="shared" si="95"/>
        <v/>
      </c>
      <c r="AI1221" s="10" t="str">
        <f>IF(A1221&lt;&gt;"",IF(U1221="Abu Dhabi", VLOOKUP('Active List'!AG1221,Parameters!$B$3:$C$6,2,1), VLOOKUP('Active List'!AG1221,Parameters!$B$8:$C$15,2,1)), "")</f>
        <v/>
      </c>
      <c r="AJ1221" s="10" t="str">
        <f t="shared" si="96"/>
        <v/>
      </c>
      <c r="AK1221" s="10" t="str">
        <f t="shared" si="98"/>
        <v/>
      </c>
      <c r="AL1221" s="10" t="str">
        <f t="shared" si="99"/>
        <v/>
      </c>
    </row>
    <row r="1222" spans="4:38">
      <c r="D1222" s="12"/>
      <c r="E1222" s="12"/>
      <c r="F1222" s="12"/>
      <c r="L1222" s="12"/>
      <c r="Z1222" s="12"/>
      <c r="AG1222" s="10" t="str">
        <f t="shared" si="97"/>
        <v/>
      </c>
      <c r="AH1222" s="10" t="str">
        <f t="shared" si="95"/>
        <v/>
      </c>
      <c r="AI1222" s="10" t="str">
        <f>IF(A1222&lt;&gt;"",IF(U1222="Abu Dhabi", VLOOKUP('Active List'!AG1222,Parameters!$B$3:$C$6,2,1), VLOOKUP('Active List'!AG1222,Parameters!$B$8:$C$15,2,1)), "")</f>
        <v/>
      </c>
      <c r="AJ1222" s="10" t="str">
        <f t="shared" si="96"/>
        <v/>
      </c>
      <c r="AK1222" s="10" t="str">
        <f t="shared" si="98"/>
        <v/>
      </c>
      <c r="AL1222" s="10" t="str">
        <f t="shared" si="99"/>
        <v/>
      </c>
    </row>
    <row r="1223" spans="4:38">
      <c r="D1223" s="12"/>
      <c r="E1223" s="12"/>
      <c r="F1223" s="12"/>
      <c r="L1223" s="12"/>
      <c r="Z1223" s="12"/>
      <c r="AG1223" s="10" t="str">
        <f t="shared" si="97"/>
        <v/>
      </c>
      <c r="AH1223" s="10" t="str">
        <f t="shared" si="95"/>
        <v/>
      </c>
      <c r="AI1223" s="10" t="str">
        <f>IF(A1223&lt;&gt;"",IF(U1223="Abu Dhabi", VLOOKUP('Active List'!AG1223,Parameters!$B$3:$C$6,2,1), VLOOKUP('Active List'!AG1223,Parameters!$B$8:$C$15,2,1)), "")</f>
        <v/>
      </c>
      <c r="AJ1223" s="10" t="str">
        <f t="shared" si="96"/>
        <v/>
      </c>
      <c r="AK1223" s="10" t="str">
        <f t="shared" si="98"/>
        <v/>
      </c>
      <c r="AL1223" s="10" t="str">
        <f t="shared" si="99"/>
        <v/>
      </c>
    </row>
    <row r="1224" spans="4:38">
      <c r="D1224" s="12"/>
      <c r="E1224" s="12"/>
      <c r="F1224" s="12"/>
      <c r="L1224" s="12"/>
      <c r="Z1224" s="12"/>
      <c r="AG1224" s="10" t="str">
        <f t="shared" si="97"/>
        <v/>
      </c>
      <c r="AH1224" s="10" t="str">
        <f t="shared" si="95"/>
        <v/>
      </c>
      <c r="AI1224" s="10" t="str">
        <f>IF(A1224&lt;&gt;"",IF(U1224="Abu Dhabi", VLOOKUP('Active List'!AG1224,Parameters!$B$3:$C$6,2,1), VLOOKUP('Active List'!AG1224,Parameters!$B$8:$C$15,2,1)), "")</f>
        <v/>
      </c>
      <c r="AJ1224" s="10" t="str">
        <f t="shared" si="96"/>
        <v/>
      </c>
      <c r="AK1224" s="10" t="str">
        <f t="shared" si="98"/>
        <v/>
      </c>
      <c r="AL1224" s="10" t="str">
        <f t="shared" si="99"/>
        <v/>
      </c>
    </row>
    <row r="1225" spans="4:38">
      <c r="D1225" s="12"/>
      <c r="E1225" s="12"/>
      <c r="F1225" s="12"/>
      <c r="L1225" s="12"/>
      <c r="Z1225" s="12"/>
      <c r="AG1225" s="10" t="str">
        <f t="shared" si="97"/>
        <v/>
      </c>
      <c r="AH1225" s="10" t="str">
        <f t="shared" si="95"/>
        <v/>
      </c>
      <c r="AI1225" s="10" t="str">
        <f>IF(A1225&lt;&gt;"",IF(U1225="Abu Dhabi", VLOOKUP('Active List'!AG1225,Parameters!$B$3:$C$6,2,1), VLOOKUP('Active List'!AG1225,Parameters!$B$8:$C$15,2,1)), "")</f>
        <v/>
      </c>
      <c r="AJ1225" s="10" t="str">
        <f t="shared" si="96"/>
        <v/>
      </c>
      <c r="AK1225" s="10" t="str">
        <f t="shared" si="98"/>
        <v/>
      </c>
      <c r="AL1225" s="10" t="str">
        <f t="shared" si="99"/>
        <v/>
      </c>
    </row>
    <row r="1226" spans="4:38">
      <c r="D1226" s="12"/>
      <c r="E1226" s="12"/>
      <c r="F1226" s="12"/>
      <c r="L1226" s="12"/>
      <c r="Z1226" s="12"/>
      <c r="AG1226" s="10" t="str">
        <f t="shared" si="97"/>
        <v/>
      </c>
      <c r="AH1226" s="10" t="str">
        <f t="shared" si="95"/>
        <v/>
      </c>
      <c r="AI1226" s="10" t="str">
        <f>IF(A1226&lt;&gt;"",IF(U1226="Abu Dhabi", VLOOKUP('Active List'!AG1226,Parameters!$B$3:$C$6,2,1), VLOOKUP('Active List'!AG1226,Parameters!$B$8:$C$15,2,1)), "")</f>
        <v/>
      </c>
      <c r="AJ1226" s="10" t="str">
        <f t="shared" si="96"/>
        <v/>
      </c>
      <c r="AK1226" s="10" t="str">
        <f t="shared" si="98"/>
        <v/>
      </c>
      <c r="AL1226" s="10" t="str">
        <f t="shared" si="99"/>
        <v/>
      </c>
    </row>
    <row r="1227" spans="4:38">
      <c r="D1227" s="12"/>
      <c r="E1227" s="12"/>
      <c r="F1227" s="12"/>
      <c r="L1227" s="12"/>
      <c r="Z1227" s="12"/>
      <c r="AG1227" s="10" t="str">
        <f t="shared" si="97"/>
        <v/>
      </c>
      <c r="AH1227" s="10" t="str">
        <f t="shared" si="95"/>
        <v/>
      </c>
      <c r="AI1227" s="10" t="str">
        <f>IF(A1227&lt;&gt;"",IF(U1227="Abu Dhabi", VLOOKUP('Active List'!AG1227,Parameters!$B$3:$C$6,2,1), VLOOKUP('Active List'!AG1227,Parameters!$B$8:$C$15,2,1)), "")</f>
        <v/>
      </c>
      <c r="AJ1227" s="10" t="str">
        <f t="shared" si="96"/>
        <v/>
      </c>
      <c r="AK1227" s="10" t="str">
        <f t="shared" si="98"/>
        <v/>
      </c>
      <c r="AL1227" s="10" t="str">
        <f t="shared" si="99"/>
        <v/>
      </c>
    </row>
    <row r="1228" spans="4:38">
      <c r="D1228" s="12"/>
      <c r="E1228" s="12"/>
      <c r="F1228" s="12"/>
      <c r="L1228" s="12"/>
      <c r="Z1228" s="12"/>
      <c r="AG1228" s="10" t="str">
        <f t="shared" si="97"/>
        <v/>
      </c>
      <c r="AH1228" s="10" t="str">
        <f t="shared" si="95"/>
        <v/>
      </c>
      <c r="AI1228" s="10" t="str">
        <f>IF(A1228&lt;&gt;"",IF(U1228="Abu Dhabi", VLOOKUP('Active List'!AG1228,Parameters!$B$3:$C$6,2,1), VLOOKUP('Active List'!AG1228,Parameters!$B$8:$C$15,2,1)), "")</f>
        <v/>
      </c>
      <c r="AJ1228" s="10" t="str">
        <f t="shared" si="96"/>
        <v/>
      </c>
      <c r="AK1228" s="10" t="str">
        <f t="shared" si="98"/>
        <v/>
      </c>
      <c r="AL1228" s="10" t="str">
        <f t="shared" si="99"/>
        <v/>
      </c>
    </row>
    <row r="1229" spans="4:38">
      <c r="D1229" s="12"/>
      <c r="E1229" s="12"/>
      <c r="F1229" s="12"/>
      <c r="L1229" s="12"/>
      <c r="Z1229" s="12"/>
      <c r="AG1229" s="10" t="str">
        <f t="shared" si="97"/>
        <v/>
      </c>
      <c r="AH1229" s="10" t="str">
        <f t="shared" si="95"/>
        <v/>
      </c>
      <c r="AI1229" s="10" t="str">
        <f>IF(A1229&lt;&gt;"",IF(U1229="Abu Dhabi", VLOOKUP('Active List'!AG1229,Parameters!$B$3:$C$6,2,1), VLOOKUP('Active List'!AG1229,Parameters!$B$8:$C$15,2,1)), "")</f>
        <v/>
      </c>
      <c r="AJ1229" s="10" t="str">
        <f t="shared" si="96"/>
        <v/>
      </c>
      <c r="AK1229" s="10" t="str">
        <f t="shared" si="98"/>
        <v/>
      </c>
      <c r="AL1229" s="10" t="str">
        <f t="shared" si="99"/>
        <v/>
      </c>
    </row>
    <row r="1230" spans="4:38">
      <c r="D1230" s="12"/>
      <c r="E1230" s="12"/>
      <c r="F1230" s="12"/>
      <c r="L1230" s="12"/>
      <c r="Z1230" s="12"/>
      <c r="AG1230" s="10" t="str">
        <f t="shared" si="97"/>
        <v/>
      </c>
      <c r="AH1230" s="10" t="str">
        <f t="shared" si="95"/>
        <v/>
      </c>
      <c r="AI1230" s="10" t="str">
        <f>IF(A1230&lt;&gt;"",IF(U1230="Abu Dhabi", VLOOKUP('Active List'!AG1230,Parameters!$B$3:$C$6,2,1), VLOOKUP('Active List'!AG1230,Parameters!$B$8:$C$15,2,1)), "")</f>
        <v/>
      </c>
      <c r="AJ1230" s="10" t="str">
        <f t="shared" si="96"/>
        <v/>
      </c>
      <c r="AK1230" s="10" t="str">
        <f t="shared" si="98"/>
        <v/>
      </c>
      <c r="AL1230" s="10" t="str">
        <f t="shared" si="99"/>
        <v/>
      </c>
    </row>
    <row r="1231" spans="4:38">
      <c r="D1231" s="12"/>
      <c r="E1231" s="12"/>
      <c r="F1231" s="12"/>
      <c r="L1231" s="12"/>
      <c r="Z1231" s="12"/>
      <c r="AG1231" s="10" t="str">
        <f t="shared" si="97"/>
        <v/>
      </c>
      <c r="AH1231" s="10" t="str">
        <f t="shared" si="95"/>
        <v/>
      </c>
      <c r="AI1231" s="10" t="str">
        <f>IF(A1231&lt;&gt;"",IF(U1231="Abu Dhabi", VLOOKUP('Active List'!AG1231,Parameters!$B$3:$C$6,2,1), VLOOKUP('Active List'!AG1231,Parameters!$B$8:$C$15,2,1)), "")</f>
        <v/>
      </c>
      <c r="AJ1231" s="10" t="str">
        <f t="shared" si="96"/>
        <v/>
      </c>
      <c r="AK1231" s="10" t="str">
        <f t="shared" si="98"/>
        <v/>
      </c>
      <c r="AL1231" s="10" t="str">
        <f t="shared" si="99"/>
        <v/>
      </c>
    </row>
    <row r="1232" spans="4:38">
      <c r="D1232" s="12"/>
      <c r="E1232" s="12"/>
      <c r="F1232" s="12"/>
      <c r="L1232" s="12"/>
      <c r="Z1232" s="12"/>
      <c r="AG1232" s="10" t="str">
        <f t="shared" si="97"/>
        <v/>
      </c>
      <c r="AH1232" s="10" t="str">
        <f t="shared" si="95"/>
        <v/>
      </c>
      <c r="AI1232" s="10" t="str">
        <f>IF(A1232&lt;&gt;"",IF(U1232="Abu Dhabi", VLOOKUP('Active List'!AG1232,Parameters!$B$3:$C$6,2,1), VLOOKUP('Active List'!AG1232,Parameters!$B$8:$C$15,2,1)), "")</f>
        <v/>
      </c>
      <c r="AJ1232" s="10" t="str">
        <f t="shared" si="96"/>
        <v/>
      </c>
      <c r="AK1232" s="10" t="str">
        <f t="shared" si="98"/>
        <v/>
      </c>
      <c r="AL1232" s="10" t="str">
        <f t="shared" si="99"/>
        <v/>
      </c>
    </row>
    <row r="1233" spans="4:38">
      <c r="D1233" s="12"/>
      <c r="E1233" s="12"/>
      <c r="F1233" s="12"/>
      <c r="L1233" s="12"/>
      <c r="Z1233" s="12"/>
      <c r="AG1233" s="10" t="str">
        <f t="shared" si="97"/>
        <v/>
      </c>
      <c r="AH1233" s="10" t="str">
        <f t="shared" si="95"/>
        <v/>
      </c>
      <c r="AI1233" s="10" t="str">
        <f>IF(A1233&lt;&gt;"",IF(U1233="Abu Dhabi", VLOOKUP('Active List'!AG1233,Parameters!$B$3:$C$6,2,1), VLOOKUP('Active List'!AG1233,Parameters!$B$8:$C$15,2,1)), "")</f>
        <v/>
      </c>
      <c r="AJ1233" s="10" t="str">
        <f t="shared" si="96"/>
        <v/>
      </c>
      <c r="AK1233" s="10" t="str">
        <f t="shared" si="98"/>
        <v/>
      </c>
      <c r="AL1233" s="10" t="str">
        <f t="shared" si="99"/>
        <v/>
      </c>
    </row>
    <row r="1234" spans="4:38">
      <c r="D1234" s="12"/>
      <c r="E1234" s="12"/>
      <c r="F1234" s="12"/>
      <c r="L1234" s="12"/>
      <c r="Z1234" s="12"/>
      <c r="AG1234" s="10" t="str">
        <f t="shared" si="97"/>
        <v/>
      </c>
      <c r="AH1234" s="10" t="str">
        <f t="shared" si="95"/>
        <v/>
      </c>
      <c r="AI1234" s="10" t="str">
        <f>IF(A1234&lt;&gt;"",IF(U1234="Abu Dhabi", VLOOKUP('Active List'!AG1234,Parameters!$B$3:$C$6,2,1), VLOOKUP('Active List'!AG1234,Parameters!$B$8:$C$15,2,1)), "")</f>
        <v/>
      </c>
      <c r="AJ1234" s="10" t="str">
        <f t="shared" si="96"/>
        <v/>
      </c>
      <c r="AK1234" s="10" t="str">
        <f t="shared" si="98"/>
        <v/>
      </c>
      <c r="AL1234" s="10" t="str">
        <f t="shared" si="99"/>
        <v/>
      </c>
    </row>
    <row r="1235" spans="4:38">
      <c r="D1235" s="12"/>
      <c r="E1235" s="12"/>
      <c r="F1235" s="12"/>
      <c r="L1235" s="12"/>
      <c r="Z1235" s="12"/>
      <c r="AG1235" s="10" t="str">
        <f t="shared" si="97"/>
        <v/>
      </c>
      <c r="AH1235" s="10" t="str">
        <f t="shared" si="95"/>
        <v/>
      </c>
      <c r="AI1235" s="10" t="str">
        <f>IF(A1235&lt;&gt;"",IF(U1235="Abu Dhabi", VLOOKUP('Active List'!AG1235,Parameters!$B$3:$C$6,2,1), VLOOKUP('Active List'!AG1235,Parameters!$B$8:$C$15,2,1)), "")</f>
        <v/>
      </c>
      <c r="AJ1235" s="10" t="str">
        <f t="shared" si="96"/>
        <v/>
      </c>
      <c r="AK1235" s="10" t="str">
        <f t="shared" si="98"/>
        <v/>
      </c>
      <c r="AL1235" s="10" t="str">
        <f t="shared" si="99"/>
        <v/>
      </c>
    </row>
    <row r="1236" spans="4:38">
      <c r="D1236" s="12"/>
      <c r="E1236" s="12"/>
      <c r="F1236" s="12"/>
      <c r="L1236" s="12"/>
      <c r="Z1236" s="12"/>
      <c r="AG1236" s="10" t="str">
        <f t="shared" si="97"/>
        <v/>
      </c>
      <c r="AH1236" s="10" t="str">
        <f t="shared" si="95"/>
        <v/>
      </c>
      <c r="AI1236" s="10" t="str">
        <f>IF(A1236&lt;&gt;"",IF(U1236="Abu Dhabi", VLOOKUP('Active List'!AG1236,Parameters!$B$3:$C$6,2,1), VLOOKUP('Active List'!AG1236,Parameters!$B$8:$C$15,2,1)), "")</f>
        <v/>
      </c>
      <c r="AJ1236" s="10" t="str">
        <f t="shared" si="96"/>
        <v/>
      </c>
      <c r="AK1236" s="10" t="str">
        <f t="shared" si="98"/>
        <v/>
      </c>
      <c r="AL1236" s="10" t="str">
        <f t="shared" si="99"/>
        <v/>
      </c>
    </row>
    <row r="1237" spans="4:38">
      <c r="D1237" s="12"/>
      <c r="E1237" s="12"/>
      <c r="F1237" s="12"/>
      <c r="L1237" s="12"/>
      <c r="Z1237" s="12"/>
      <c r="AG1237" s="10" t="str">
        <f t="shared" si="97"/>
        <v/>
      </c>
      <c r="AH1237" s="10" t="str">
        <f t="shared" si="95"/>
        <v/>
      </c>
      <c r="AI1237" s="10" t="str">
        <f>IF(A1237&lt;&gt;"",IF(U1237="Abu Dhabi", VLOOKUP('Active List'!AG1237,Parameters!$B$3:$C$6,2,1), VLOOKUP('Active List'!AG1237,Parameters!$B$8:$C$15,2,1)), "")</f>
        <v/>
      </c>
      <c r="AJ1237" s="10" t="str">
        <f t="shared" si="96"/>
        <v/>
      </c>
      <c r="AK1237" s="10" t="str">
        <f t="shared" si="98"/>
        <v/>
      </c>
      <c r="AL1237" s="10" t="str">
        <f t="shared" si="99"/>
        <v/>
      </c>
    </row>
    <row r="1238" spans="4:38">
      <c r="D1238" s="12"/>
      <c r="E1238" s="12"/>
      <c r="F1238" s="12"/>
      <c r="L1238" s="12"/>
      <c r="Z1238" s="12"/>
      <c r="AG1238" s="10" t="str">
        <f t="shared" si="97"/>
        <v/>
      </c>
      <c r="AH1238" s="10" t="str">
        <f t="shared" si="95"/>
        <v/>
      </c>
      <c r="AI1238" s="10" t="str">
        <f>IF(A1238&lt;&gt;"",IF(U1238="Abu Dhabi", VLOOKUP('Active List'!AG1238,Parameters!$B$3:$C$6,2,1), VLOOKUP('Active List'!AG1238,Parameters!$B$8:$C$15,2,1)), "")</f>
        <v/>
      </c>
      <c r="AJ1238" s="10" t="str">
        <f t="shared" si="96"/>
        <v/>
      </c>
      <c r="AK1238" s="10" t="str">
        <f t="shared" si="98"/>
        <v/>
      </c>
      <c r="AL1238" s="10" t="str">
        <f t="shared" si="99"/>
        <v/>
      </c>
    </row>
    <row r="1239" spans="4:38">
      <c r="D1239" s="12"/>
      <c r="E1239" s="12"/>
      <c r="F1239" s="12"/>
      <c r="L1239" s="12"/>
      <c r="Z1239" s="12"/>
      <c r="AG1239" s="10" t="str">
        <f t="shared" si="97"/>
        <v/>
      </c>
      <c r="AH1239" s="10" t="str">
        <f t="shared" si="95"/>
        <v/>
      </c>
      <c r="AI1239" s="10" t="str">
        <f>IF(A1239&lt;&gt;"",IF(U1239="Abu Dhabi", VLOOKUP('Active List'!AG1239,Parameters!$B$3:$C$6,2,1), VLOOKUP('Active List'!AG1239,Parameters!$B$8:$C$15,2,1)), "")</f>
        <v/>
      </c>
      <c r="AJ1239" s="10" t="str">
        <f t="shared" si="96"/>
        <v/>
      </c>
      <c r="AK1239" s="10" t="str">
        <f t="shared" si="98"/>
        <v/>
      </c>
      <c r="AL1239" s="10" t="str">
        <f t="shared" si="99"/>
        <v/>
      </c>
    </row>
    <row r="1240" spans="4:38">
      <c r="D1240" s="12"/>
      <c r="E1240" s="12"/>
      <c r="F1240" s="12"/>
      <c r="L1240" s="12"/>
      <c r="Z1240" s="12"/>
      <c r="AG1240" s="10" t="str">
        <f t="shared" si="97"/>
        <v/>
      </c>
      <c r="AH1240" s="10" t="str">
        <f t="shared" si="95"/>
        <v/>
      </c>
      <c r="AI1240" s="10" t="str">
        <f>IF(A1240&lt;&gt;"",IF(U1240="Abu Dhabi", VLOOKUP('Active List'!AG1240,Parameters!$B$3:$C$6,2,1), VLOOKUP('Active List'!AG1240,Parameters!$B$8:$C$15,2,1)), "")</f>
        <v/>
      </c>
      <c r="AJ1240" s="10" t="str">
        <f t="shared" si="96"/>
        <v/>
      </c>
      <c r="AK1240" s="10" t="str">
        <f t="shared" si="98"/>
        <v/>
      </c>
      <c r="AL1240" s="10" t="str">
        <f t="shared" si="99"/>
        <v/>
      </c>
    </row>
    <row r="1241" spans="4:38">
      <c r="D1241" s="12"/>
      <c r="E1241" s="12"/>
      <c r="F1241" s="12"/>
      <c r="L1241" s="12"/>
      <c r="Z1241" s="12"/>
      <c r="AG1241" s="10" t="str">
        <f t="shared" si="97"/>
        <v/>
      </c>
      <c r="AH1241" s="10" t="str">
        <f t="shared" si="95"/>
        <v/>
      </c>
      <c r="AI1241" s="10" t="str">
        <f>IF(A1241&lt;&gt;"",IF(U1241="Abu Dhabi", VLOOKUP('Active List'!AG1241,Parameters!$B$3:$C$6,2,1), VLOOKUP('Active List'!AG1241,Parameters!$B$8:$C$15,2,1)), "")</f>
        <v/>
      </c>
      <c r="AJ1241" s="10" t="str">
        <f t="shared" si="96"/>
        <v/>
      </c>
      <c r="AK1241" s="10" t="str">
        <f t="shared" si="98"/>
        <v/>
      </c>
      <c r="AL1241" s="10" t="str">
        <f t="shared" si="99"/>
        <v/>
      </c>
    </row>
    <row r="1242" spans="4:38">
      <c r="D1242" s="12"/>
      <c r="E1242" s="12"/>
      <c r="F1242" s="12"/>
      <c r="L1242" s="12"/>
      <c r="Z1242" s="12"/>
      <c r="AG1242" s="10" t="str">
        <f t="shared" si="97"/>
        <v/>
      </c>
      <c r="AH1242" s="10" t="str">
        <f t="shared" si="95"/>
        <v/>
      </c>
      <c r="AI1242" s="10" t="str">
        <f>IF(A1242&lt;&gt;"",IF(U1242="Abu Dhabi", VLOOKUP('Active List'!AG1242,Parameters!$B$3:$C$6,2,1), VLOOKUP('Active List'!AG1242,Parameters!$B$8:$C$15,2,1)), "")</f>
        <v/>
      </c>
      <c r="AJ1242" s="10" t="str">
        <f t="shared" si="96"/>
        <v/>
      </c>
      <c r="AK1242" s="10" t="str">
        <f t="shared" si="98"/>
        <v/>
      </c>
      <c r="AL1242" s="10" t="str">
        <f t="shared" si="99"/>
        <v/>
      </c>
    </row>
    <row r="1243" spans="4:38">
      <c r="D1243" s="12"/>
      <c r="E1243" s="12"/>
      <c r="F1243" s="12"/>
      <c r="L1243" s="12"/>
      <c r="Z1243" s="12"/>
      <c r="AG1243" s="10" t="str">
        <f t="shared" si="97"/>
        <v/>
      </c>
      <c r="AH1243" s="10" t="str">
        <f t="shared" si="95"/>
        <v/>
      </c>
      <c r="AI1243" s="10" t="str">
        <f>IF(A1243&lt;&gt;"",IF(U1243="Abu Dhabi", VLOOKUP('Active List'!AG1243,Parameters!$B$3:$C$6,2,1), VLOOKUP('Active List'!AG1243,Parameters!$B$8:$C$15,2,1)), "")</f>
        <v/>
      </c>
      <c r="AJ1243" s="10" t="str">
        <f t="shared" si="96"/>
        <v/>
      </c>
      <c r="AK1243" s="10" t="str">
        <f t="shared" si="98"/>
        <v/>
      </c>
      <c r="AL1243" s="10" t="str">
        <f t="shared" si="99"/>
        <v/>
      </c>
    </row>
    <row r="1244" spans="4:38">
      <c r="D1244" s="12"/>
      <c r="E1244" s="12"/>
      <c r="F1244" s="12"/>
      <c r="L1244" s="12"/>
      <c r="Z1244" s="12"/>
      <c r="AG1244" s="10" t="str">
        <f t="shared" si="97"/>
        <v/>
      </c>
      <c r="AH1244" s="10" t="str">
        <f t="shared" si="95"/>
        <v/>
      </c>
      <c r="AI1244" s="10" t="str">
        <f>IF(A1244&lt;&gt;"",IF(U1244="Abu Dhabi", VLOOKUP('Active List'!AG1244,Parameters!$B$3:$C$6,2,1), VLOOKUP('Active List'!AG1244,Parameters!$B$8:$C$15,2,1)), "")</f>
        <v/>
      </c>
      <c r="AJ1244" s="10" t="str">
        <f t="shared" si="96"/>
        <v/>
      </c>
      <c r="AK1244" s="10" t="str">
        <f t="shared" si="98"/>
        <v/>
      </c>
      <c r="AL1244" s="10" t="str">
        <f t="shared" si="99"/>
        <v/>
      </c>
    </row>
    <row r="1245" spans="4:38">
      <c r="D1245" s="12"/>
      <c r="E1245" s="12"/>
      <c r="F1245" s="12"/>
      <c r="L1245" s="12"/>
      <c r="Z1245" s="12"/>
      <c r="AG1245" s="10" t="str">
        <f t="shared" si="97"/>
        <v/>
      </c>
      <c r="AH1245" s="10" t="str">
        <f t="shared" si="95"/>
        <v/>
      </c>
      <c r="AI1245" s="10" t="str">
        <f>IF(A1245&lt;&gt;"",IF(U1245="Abu Dhabi", VLOOKUP('Active List'!AG1245,Parameters!$B$3:$C$6,2,1), VLOOKUP('Active List'!AG1245,Parameters!$B$8:$C$15,2,1)), "")</f>
        <v/>
      </c>
      <c r="AJ1245" s="10" t="str">
        <f t="shared" si="96"/>
        <v/>
      </c>
      <c r="AK1245" s="10" t="str">
        <f t="shared" si="98"/>
        <v/>
      </c>
      <c r="AL1245" s="10" t="str">
        <f t="shared" si="99"/>
        <v/>
      </c>
    </row>
    <row r="1246" spans="4:38">
      <c r="D1246" s="12"/>
      <c r="E1246" s="12"/>
      <c r="F1246" s="12"/>
      <c r="L1246" s="12"/>
      <c r="Z1246" s="12"/>
      <c r="AG1246" s="10" t="str">
        <f t="shared" si="97"/>
        <v/>
      </c>
      <c r="AH1246" s="10" t="str">
        <f t="shared" si="95"/>
        <v/>
      </c>
      <c r="AI1246" s="10" t="str">
        <f>IF(A1246&lt;&gt;"",IF(U1246="Abu Dhabi", VLOOKUP('Active List'!AG1246,Parameters!$B$3:$C$6,2,1), VLOOKUP('Active List'!AG1246,Parameters!$B$8:$C$15,2,1)), "")</f>
        <v/>
      </c>
      <c r="AJ1246" s="10" t="str">
        <f t="shared" si="96"/>
        <v/>
      </c>
      <c r="AK1246" s="10" t="str">
        <f t="shared" si="98"/>
        <v/>
      </c>
      <c r="AL1246" s="10" t="str">
        <f t="shared" si="99"/>
        <v/>
      </c>
    </row>
    <row r="1247" spans="4:38">
      <c r="D1247" s="12"/>
      <c r="E1247" s="12"/>
      <c r="F1247" s="12"/>
      <c r="L1247" s="12"/>
      <c r="Z1247" s="12"/>
      <c r="AG1247" s="10" t="str">
        <f t="shared" si="97"/>
        <v/>
      </c>
      <c r="AH1247" s="10" t="str">
        <f t="shared" si="95"/>
        <v/>
      </c>
      <c r="AI1247" s="10" t="str">
        <f>IF(A1247&lt;&gt;"",IF(U1247="Abu Dhabi", VLOOKUP('Active List'!AG1247,Parameters!$B$3:$C$6,2,1), VLOOKUP('Active List'!AG1247,Parameters!$B$8:$C$15,2,1)), "")</f>
        <v/>
      </c>
      <c r="AJ1247" s="10" t="str">
        <f t="shared" si="96"/>
        <v/>
      </c>
      <c r="AK1247" s="10" t="str">
        <f t="shared" si="98"/>
        <v/>
      </c>
      <c r="AL1247" s="10" t="str">
        <f t="shared" si="99"/>
        <v/>
      </c>
    </row>
    <row r="1248" spans="4:38">
      <c r="D1248" s="12"/>
      <c r="E1248" s="12"/>
      <c r="F1248" s="12"/>
      <c r="L1248" s="12"/>
      <c r="Z1248" s="12"/>
      <c r="AG1248" s="10" t="str">
        <f t="shared" si="97"/>
        <v/>
      </c>
      <c r="AH1248" s="10" t="str">
        <f t="shared" si="95"/>
        <v/>
      </c>
      <c r="AI1248" s="10" t="str">
        <f>IF(A1248&lt;&gt;"",IF(U1248="Abu Dhabi", VLOOKUP('Active List'!AG1248,Parameters!$B$3:$C$6,2,1), VLOOKUP('Active List'!AG1248,Parameters!$B$8:$C$15,2,1)), "")</f>
        <v/>
      </c>
      <c r="AJ1248" s="10" t="str">
        <f t="shared" si="96"/>
        <v/>
      </c>
      <c r="AK1248" s="10" t="str">
        <f t="shared" si="98"/>
        <v/>
      </c>
      <c r="AL1248" s="10" t="str">
        <f t="shared" si="99"/>
        <v/>
      </c>
    </row>
    <row r="1249" spans="4:38">
      <c r="D1249" s="12"/>
      <c r="E1249" s="12"/>
      <c r="F1249" s="12"/>
      <c r="L1249" s="12"/>
      <c r="Z1249" s="12"/>
      <c r="AG1249" s="10" t="str">
        <f t="shared" si="97"/>
        <v/>
      </c>
      <c r="AH1249" s="10" t="str">
        <f t="shared" si="95"/>
        <v/>
      </c>
      <c r="AI1249" s="10" t="str">
        <f>IF(A1249&lt;&gt;"",IF(U1249="Abu Dhabi", VLOOKUP('Active List'!AG1249,Parameters!$B$3:$C$6,2,1), VLOOKUP('Active List'!AG1249,Parameters!$B$8:$C$15,2,1)), "")</f>
        <v/>
      </c>
      <c r="AJ1249" s="10" t="str">
        <f t="shared" si="96"/>
        <v/>
      </c>
      <c r="AK1249" s="10" t="str">
        <f t="shared" si="98"/>
        <v/>
      </c>
      <c r="AL1249" s="10" t="str">
        <f t="shared" si="99"/>
        <v/>
      </c>
    </row>
    <row r="1250" spans="4:38">
      <c r="D1250" s="12"/>
      <c r="E1250" s="12"/>
      <c r="F1250" s="12"/>
      <c r="L1250" s="12"/>
      <c r="Z1250" s="12"/>
      <c r="AG1250" s="10" t="str">
        <f t="shared" si="97"/>
        <v/>
      </c>
      <c r="AH1250" s="10" t="str">
        <f t="shared" si="95"/>
        <v/>
      </c>
      <c r="AI1250" s="10" t="str">
        <f>IF(A1250&lt;&gt;"",IF(U1250="Abu Dhabi", VLOOKUP('Active List'!AG1250,Parameters!$B$3:$C$6,2,1), VLOOKUP('Active List'!AG1250,Parameters!$B$8:$C$15,2,1)), "")</f>
        <v/>
      </c>
      <c r="AJ1250" s="10" t="str">
        <f t="shared" si="96"/>
        <v/>
      </c>
      <c r="AK1250" s="10" t="str">
        <f t="shared" si="98"/>
        <v/>
      </c>
      <c r="AL1250" s="10" t="str">
        <f t="shared" si="99"/>
        <v/>
      </c>
    </row>
    <row r="1251" spans="4:38">
      <c r="D1251" s="12"/>
      <c r="E1251" s="12"/>
      <c r="F1251" s="12"/>
      <c r="L1251" s="12"/>
      <c r="Z1251" s="12"/>
      <c r="AG1251" s="10" t="str">
        <f t="shared" si="97"/>
        <v/>
      </c>
      <c r="AH1251" s="10" t="str">
        <f t="shared" si="95"/>
        <v/>
      </c>
      <c r="AI1251" s="10" t="str">
        <f>IF(A1251&lt;&gt;"",IF(U1251="Abu Dhabi", VLOOKUP('Active List'!AG1251,Parameters!$B$3:$C$6,2,1), VLOOKUP('Active List'!AG1251,Parameters!$B$8:$C$15,2,1)), "")</f>
        <v/>
      </c>
      <c r="AJ1251" s="10" t="str">
        <f t="shared" si="96"/>
        <v/>
      </c>
      <c r="AK1251" s="10" t="str">
        <f t="shared" si="98"/>
        <v/>
      </c>
      <c r="AL1251" s="10" t="str">
        <f t="shared" si="99"/>
        <v/>
      </c>
    </row>
    <row r="1252" spans="4:38">
      <c r="D1252" s="12"/>
      <c r="E1252" s="12"/>
      <c r="F1252" s="12"/>
      <c r="L1252" s="12"/>
      <c r="Z1252" s="12"/>
      <c r="AG1252" s="10" t="str">
        <f t="shared" si="97"/>
        <v/>
      </c>
      <c r="AH1252" s="10" t="str">
        <f t="shared" si="95"/>
        <v/>
      </c>
      <c r="AI1252" s="10" t="str">
        <f>IF(A1252&lt;&gt;"",IF(U1252="Abu Dhabi", VLOOKUP('Active List'!AG1252,Parameters!$B$3:$C$6,2,1), VLOOKUP('Active List'!AG1252,Parameters!$B$8:$C$15,2,1)), "")</f>
        <v/>
      </c>
      <c r="AJ1252" s="10" t="str">
        <f t="shared" si="96"/>
        <v/>
      </c>
      <c r="AK1252" s="10" t="str">
        <f t="shared" si="98"/>
        <v/>
      </c>
      <c r="AL1252" s="10" t="str">
        <f t="shared" si="99"/>
        <v/>
      </c>
    </row>
    <row r="1253" spans="4:38">
      <c r="D1253" s="12"/>
      <c r="E1253" s="12"/>
      <c r="F1253" s="12"/>
      <c r="L1253" s="12"/>
      <c r="Z1253" s="12"/>
      <c r="AG1253" s="10" t="str">
        <f t="shared" si="97"/>
        <v/>
      </c>
      <c r="AH1253" s="10" t="str">
        <f t="shared" si="95"/>
        <v/>
      </c>
      <c r="AI1253" s="10" t="str">
        <f>IF(A1253&lt;&gt;"",IF(U1253="Abu Dhabi", VLOOKUP('Active List'!AG1253,Parameters!$B$3:$C$6,2,1), VLOOKUP('Active List'!AG1253,Parameters!$B$8:$C$15,2,1)), "")</f>
        <v/>
      </c>
      <c r="AJ1253" s="10" t="str">
        <f t="shared" si="96"/>
        <v/>
      </c>
      <c r="AK1253" s="10" t="str">
        <f t="shared" si="98"/>
        <v/>
      </c>
      <c r="AL1253" s="10" t="str">
        <f t="shared" si="99"/>
        <v/>
      </c>
    </row>
    <row r="1254" spans="4:38">
      <c r="D1254" s="12"/>
      <c r="E1254" s="12"/>
      <c r="F1254" s="12"/>
      <c r="L1254" s="12"/>
      <c r="Z1254" s="12"/>
      <c r="AG1254" s="10" t="str">
        <f t="shared" si="97"/>
        <v/>
      </c>
      <c r="AH1254" s="10" t="str">
        <f t="shared" si="95"/>
        <v/>
      </c>
      <c r="AI1254" s="10" t="str">
        <f>IF(A1254&lt;&gt;"",IF(U1254="Abu Dhabi", VLOOKUP('Active List'!AG1254,Parameters!$B$3:$C$6,2,1), VLOOKUP('Active List'!AG1254,Parameters!$B$8:$C$15,2,1)), "")</f>
        <v/>
      </c>
      <c r="AJ1254" s="10" t="str">
        <f t="shared" si="96"/>
        <v/>
      </c>
      <c r="AK1254" s="10" t="str">
        <f t="shared" si="98"/>
        <v/>
      </c>
      <c r="AL1254" s="10" t="str">
        <f t="shared" si="99"/>
        <v/>
      </c>
    </row>
    <row r="1255" spans="4:38">
      <c r="D1255" s="12"/>
      <c r="E1255" s="12"/>
      <c r="F1255" s="12"/>
      <c r="L1255" s="12"/>
      <c r="Z1255" s="12"/>
      <c r="AG1255" s="10" t="str">
        <f t="shared" si="97"/>
        <v/>
      </c>
      <c r="AH1255" s="10" t="str">
        <f t="shared" si="95"/>
        <v/>
      </c>
      <c r="AI1255" s="10" t="str">
        <f>IF(A1255&lt;&gt;"",IF(U1255="Abu Dhabi", VLOOKUP('Active List'!AG1255,Parameters!$B$3:$C$6,2,1), VLOOKUP('Active List'!AG1255,Parameters!$B$8:$C$15,2,1)), "")</f>
        <v/>
      </c>
      <c r="AJ1255" s="10" t="str">
        <f t="shared" si="96"/>
        <v/>
      </c>
      <c r="AK1255" s="10" t="str">
        <f t="shared" si="98"/>
        <v/>
      </c>
      <c r="AL1255" s="10" t="str">
        <f t="shared" si="99"/>
        <v/>
      </c>
    </row>
    <row r="1256" spans="4:38">
      <c r="D1256" s="12"/>
      <c r="E1256" s="12"/>
      <c r="F1256" s="12"/>
      <c r="L1256" s="12"/>
      <c r="Z1256" s="12"/>
      <c r="AG1256" s="10" t="str">
        <f t="shared" si="97"/>
        <v/>
      </c>
      <c r="AH1256" s="10" t="str">
        <f t="shared" si="95"/>
        <v/>
      </c>
      <c r="AI1256" s="10" t="str">
        <f>IF(A1256&lt;&gt;"",IF(U1256="Abu Dhabi", VLOOKUP('Active List'!AG1256,Parameters!$B$3:$C$6,2,1), VLOOKUP('Active List'!AG1256,Parameters!$B$8:$C$15,2,1)), "")</f>
        <v/>
      </c>
      <c r="AJ1256" s="10" t="str">
        <f t="shared" si="96"/>
        <v/>
      </c>
      <c r="AK1256" s="10" t="str">
        <f t="shared" si="98"/>
        <v/>
      </c>
      <c r="AL1256" s="10" t="str">
        <f t="shared" si="99"/>
        <v/>
      </c>
    </row>
    <row r="1257" spans="4:38">
      <c r="D1257" s="12"/>
      <c r="E1257" s="12"/>
      <c r="F1257" s="12"/>
      <c r="L1257" s="12"/>
      <c r="Z1257" s="12"/>
      <c r="AG1257" s="10" t="str">
        <f t="shared" si="97"/>
        <v/>
      </c>
      <c r="AH1257" s="10" t="str">
        <f t="shared" si="95"/>
        <v/>
      </c>
      <c r="AI1257" s="10" t="str">
        <f>IF(A1257&lt;&gt;"",IF(U1257="Abu Dhabi", VLOOKUP('Active List'!AG1257,Parameters!$B$3:$C$6,2,1), VLOOKUP('Active List'!AG1257,Parameters!$B$8:$C$15,2,1)), "")</f>
        <v/>
      </c>
      <c r="AJ1257" s="10" t="str">
        <f t="shared" si="96"/>
        <v/>
      </c>
      <c r="AK1257" s="10" t="str">
        <f t="shared" si="98"/>
        <v/>
      </c>
      <c r="AL1257" s="10" t="str">
        <f t="shared" si="99"/>
        <v/>
      </c>
    </row>
    <row r="1258" spans="4:38">
      <c r="D1258" s="12"/>
      <c r="E1258" s="12"/>
      <c r="F1258" s="12"/>
      <c r="L1258" s="12"/>
      <c r="Z1258" s="12"/>
      <c r="AG1258" s="10" t="str">
        <f t="shared" si="97"/>
        <v/>
      </c>
      <c r="AH1258" s="10" t="str">
        <f t="shared" si="95"/>
        <v/>
      </c>
      <c r="AI1258" s="10" t="str">
        <f>IF(A1258&lt;&gt;"",IF(U1258="Abu Dhabi", VLOOKUP('Active List'!AG1258,Parameters!$B$3:$C$6,2,1), VLOOKUP('Active List'!AG1258,Parameters!$B$8:$C$15,2,1)), "")</f>
        <v/>
      </c>
      <c r="AJ1258" s="10" t="str">
        <f t="shared" si="96"/>
        <v/>
      </c>
      <c r="AK1258" s="10" t="str">
        <f t="shared" si="98"/>
        <v/>
      </c>
      <c r="AL1258" s="10" t="str">
        <f t="shared" si="99"/>
        <v/>
      </c>
    </row>
    <row r="1259" spans="4:38">
      <c r="D1259" s="12"/>
      <c r="E1259" s="12"/>
      <c r="F1259" s="12"/>
      <c r="L1259" s="12"/>
      <c r="Z1259" s="12"/>
      <c r="AG1259" s="10" t="str">
        <f t="shared" si="97"/>
        <v/>
      </c>
      <c r="AH1259" s="10" t="str">
        <f t="shared" si="95"/>
        <v/>
      </c>
      <c r="AI1259" s="10" t="str">
        <f>IF(A1259&lt;&gt;"",IF(U1259="Abu Dhabi", VLOOKUP('Active List'!AG1259,Parameters!$B$3:$C$6,2,1), VLOOKUP('Active List'!AG1259,Parameters!$B$8:$C$15,2,1)), "")</f>
        <v/>
      </c>
      <c r="AJ1259" s="10" t="str">
        <f t="shared" si="96"/>
        <v/>
      </c>
      <c r="AK1259" s="10" t="str">
        <f t="shared" si="98"/>
        <v/>
      </c>
      <c r="AL1259" s="10" t="str">
        <f t="shared" si="99"/>
        <v/>
      </c>
    </row>
    <row r="1260" spans="4:38">
      <c r="D1260" s="12"/>
      <c r="E1260" s="12"/>
      <c r="F1260" s="12"/>
      <c r="L1260" s="12"/>
      <c r="Z1260" s="12"/>
      <c r="AG1260" s="10" t="str">
        <f t="shared" si="97"/>
        <v/>
      </c>
      <c r="AH1260" s="10" t="str">
        <f t="shared" si="95"/>
        <v/>
      </c>
      <c r="AI1260" s="10" t="str">
        <f>IF(A1260&lt;&gt;"",IF(U1260="Abu Dhabi", VLOOKUP('Active List'!AG1260,Parameters!$B$3:$C$6,2,1), VLOOKUP('Active List'!AG1260,Parameters!$B$8:$C$15,2,1)), "")</f>
        <v/>
      </c>
      <c r="AJ1260" s="10" t="str">
        <f t="shared" si="96"/>
        <v/>
      </c>
      <c r="AK1260" s="10" t="str">
        <f t="shared" si="98"/>
        <v/>
      </c>
      <c r="AL1260" s="10" t="str">
        <f t="shared" si="99"/>
        <v/>
      </c>
    </row>
    <row r="1261" spans="4:38">
      <c r="D1261" s="12"/>
      <c r="E1261" s="12"/>
      <c r="F1261" s="12"/>
      <c r="L1261" s="12"/>
      <c r="Z1261" s="12"/>
      <c r="AG1261" s="10" t="str">
        <f t="shared" si="97"/>
        <v/>
      </c>
      <c r="AH1261" s="10" t="str">
        <f t="shared" si="95"/>
        <v/>
      </c>
      <c r="AI1261" s="10" t="str">
        <f>IF(A1261&lt;&gt;"",IF(U1261="Abu Dhabi", VLOOKUP('Active List'!AG1261,Parameters!$B$3:$C$6,2,1), VLOOKUP('Active List'!AG1261,Parameters!$B$8:$C$15,2,1)), "")</f>
        <v/>
      </c>
      <c r="AJ1261" s="10" t="str">
        <f t="shared" si="96"/>
        <v/>
      </c>
      <c r="AK1261" s="10" t="str">
        <f t="shared" si="98"/>
        <v/>
      </c>
      <c r="AL1261" s="10" t="str">
        <f t="shared" si="99"/>
        <v/>
      </c>
    </row>
    <row r="1262" spans="4:38">
      <c r="D1262" s="12"/>
      <c r="E1262" s="12"/>
      <c r="F1262" s="12"/>
      <c r="L1262" s="12"/>
      <c r="Z1262" s="12"/>
      <c r="AG1262" s="10" t="str">
        <f t="shared" si="97"/>
        <v/>
      </c>
      <c r="AH1262" s="10" t="str">
        <f t="shared" si="95"/>
        <v/>
      </c>
      <c r="AI1262" s="10" t="str">
        <f>IF(A1262&lt;&gt;"",IF(U1262="Abu Dhabi", VLOOKUP('Active List'!AG1262,Parameters!$B$3:$C$6,2,1), VLOOKUP('Active List'!AG1262,Parameters!$B$8:$C$15,2,1)), "")</f>
        <v/>
      </c>
      <c r="AJ1262" s="10" t="str">
        <f t="shared" si="96"/>
        <v/>
      </c>
      <c r="AK1262" s="10" t="str">
        <f t="shared" si="98"/>
        <v/>
      </c>
      <c r="AL1262" s="10" t="str">
        <f t="shared" si="99"/>
        <v/>
      </c>
    </row>
    <row r="1263" spans="4:38">
      <c r="D1263" s="12"/>
      <c r="E1263" s="12"/>
      <c r="F1263" s="12"/>
      <c r="L1263" s="12"/>
      <c r="Z1263" s="12"/>
      <c r="AG1263" s="10" t="str">
        <f t="shared" si="97"/>
        <v/>
      </c>
      <c r="AH1263" s="10" t="str">
        <f t="shared" si="95"/>
        <v/>
      </c>
      <c r="AI1263" s="10" t="str">
        <f>IF(A1263&lt;&gt;"",IF(U1263="Abu Dhabi", VLOOKUP('Active List'!AG1263,Parameters!$B$3:$C$6,2,1), VLOOKUP('Active List'!AG1263,Parameters!$B$8:$C$15,2,1)), "")</f>
        <v/>
      </c>
      <c r="AJ1263" s="10" t="str">
        <f t="shared" si="96"/>
        <v/>
      </c>
      <c r="AK1263" s="10" t="str">
        <f t="shared" si="98"/>
        <v/>
      </c>
      <c r="AL1263" s="10" t="str">
        <f t="shared" si="99"/>
        <v/>
      </c>
    </row>
    <row r="1264" spans="4:38">
      <c r="D1264" s="12"/>
      <c r="E1264" s="12"/>
      <c r="F1264" s="12"/>
      <c r="L1264" s="12"/>
      <c r="Z1264" s="12"/>
      <c r="AG1264" s="10" t="str">
        <f t="shared" si="97"/>
        <v/>
      </c>
      <c r="AH1264" s="10" t="str">
        <f t="shared" si="95"/>
        <v/>
      </c>
      <c r="AI1264" s="10" t="str">
        <f>IF(A1264&lt;&gt;"",IF(U1264="Abu Dhabi", VLOOKUP('Active List'!AG1264,Parameters!$B$3:$C$6,2,1), VLOOKUP('Active List'!AG1264,Parameters!$B$8:$C$15,2,1)), "")</f>
        <v/>
      </c>
      <c r="AJ1264" s="10" t="str">
        <f t="shared" si="96"/>
        <v/>
      </c>
      <c r="AK1264" s="10" t="str">
        <f t="shared" si="98"/>
        <v/>
      </c>
      <c r="AL1264" s="10" t="str">
        <f t="shared" si="99"/>
        <v/>
      </c>
    </row>
    <row r="1265" spans="4:38">
      <c r="D1265" s="12"/>
      <c r="E1265" s="12"/>
      <c r="F1265" s="12"/>
      <c r="L1265" s="12"/>
      <c r="Z1265" s="12"/>
      <c r="AG1265" s="10" t="str">
        <f t="shared" si="97"/>
        <v/>
      </c>
      <c r="AH1265" s="10" t="str">
        <f t="shared" si="95"/>
        <v/>
      </c>
      <c r="AI1265" s="10" t="str">
        <f>IF(A1265&lt;&gt;"",IF(U1265="Abu Dhabi", VLOOKUP('Active List'!AG1265,Parameters!$B$3:$C$6,2,1), VLOOKUP('Active List'!AG1265,Parameters!$B$8:$C$15,2,1)), "")</f>
        <v/>
      </c>
      <c r="AJ1265" s="10" t="str">
        <f t="shared" si="96"/>
        <v/>
      </c>
      <c r="AK1265" s="10" t="str">
        <f t="shared" si="98"/>
        <v/>
      </c>
      <c r="AL1265" s="10" t="str">
        <f t="shared" si="99"/>
        <v/>
      </c>
    </row>
    <row r="1266" spans="4:38">
      <c r="D1266" s="12"/>
      <c r="E1266" s="12"/>
      <c r="F1266" s="12"/>
      <c r="L1266" s="12"/>
      <c r="Z1266" s="12"/>
      <c r="AG1266" s="10" t="str">
        <f t="shared" si="97"/>
        <v/>
      </c>
      <c r="AH1266" s="10" t="str">
        <f t="shared" si="95"/>
        <v/>
      </c>
      <c r="AI1266" s="10" t="str">
        <f>IF(A1266&lt;&gt;"",IF(U1266="Abu Dhabi", VLOOKUP('Active List'!AG1266,Parameters!$B$3:$C$6,2,1), VLOOKUP('Active List'!AG1266,Parameters!$B$8:$C$15,2,1)), "")</f>
        <v/>
      </c>
      <c r="AJ1266" s="10" t="str">
        <f t="shared" si="96"/>
        <v/>
      </c>
      <c r="AK1266" s="10" t="str">
        <f t="shared" si="98"/>
        <v/>
      </c>
      <c r="AL1266" s="10" t="str">
        <f t="shared" si="99"/>
        <v/>
      </c>
    </row>
    <row r="1267" spans="4:38">
      <c r="D1267" s="12"/>
      <c r="E1267" s="12"/>
      <c r="F1267" s="12"/>
      <c r="L1267" s="12"/>
      <c r="Z1267" s="12"/>
      <c r="AG1267" s="10" t="str">
        <f t="shared" si="97"/>
        <v/>
      </c>
      <c r="AH1267" s="10" t="str">
        <f t="shared" si="95"/>
        <v/>
      </c>
      <c r="AI1267" s="10" t="str">
        <f>IF(A1267&lt;&gt;"",IF(U1267="Abu Dhabi", VLOOKUP('Active List'!AG1267,Parameters!$B$3:$C$6,2,1), VLOOKUP('Active List'!AG1267,Parameters!$B$8:$C$15,2,1)), "")</f>
        <v/>
      </c>
      <c r="AJ1267" s="10" t="str">
        <f t="shared" si="96"/>
        <v/>
      </c>
      <c r="AK1267" s="10" t="str">
        <f t="shared" si="98"/>
        <v/>
      </c>
      <c r="AL1267" s="10" t="str">
        <f t="shared" si="99"/>
        <v/>
      </c>
    </row>
    <row r="1268" spans="4:38">
      <c r="D1268" s="12"/>
      <c r="E1268" s="12"/>
      <c r="F1268" s="12"/>
      <c r="L1268" s="12"/>
      <c r="Z1268" s="12"/>
      <c r="AG1268" s="10" t="str">
        <f t="shared" si="97"/>
        <v/>
      </c>
      <c r="AH1268" s="10" t="str">
        <f t="shared" si="95"/>
        <v/>
      </c>
      <c r="AI1268" s="10" t="str">
        <f>IF(A1268&lt;&gt;"",IF(U1268="Abu Dhabi", VLOOKUP('Active List'!AG1268,Parameters!$B$3:$C$6,2,1), VLOOKUP('Active List'!AG1268,Parameters!$B$8:$C$15,2,1)), "")</f>
        <v/>
      </c>
      <c r="AJ1268" s="10" t="str">
        <f t="shared" si="96"/>
        <v/>
      </c>
      <c r="AK1268" s="10" t="str">
        <f t="shared" si="98"/>
        <v/>
      </c>
      <c r="AL1268" s="10" t="str">
        <f t="shared" si="99"/>
        <v/>
      </c>
    </row>
    <row r="1269" spans="4:38">
      <c r="D1269" s="12"/>
      <c r="E1269" s="12"/>
      <c r="F1269" s="12"/>
      <c r="L1269" s="12"/>
      <c r="Z1269" s="12"/>
      <c r="AG1269" s="10" t="str">
        <f t="shared" si="97"/>
        <v/>
      </c>
      <c r="AH1269" s="10" t="str">
        <f t="shared" si="95"/>
        <v/>
      </c>
      <c r="AI1269" s="10" t="str">
        <f>IF(A1269&lt;&gt;"",IF(U1269="Abu Dhabi", VLOOKUP('Active List'!AG1269,Parameters!$B$3:$C$6,2,1), VLOOKUP('Active List'!AG1269,Parameters!$B$8:$C$15,2,1)), "")</f>
        <v/>
      </c>
      <c r="AJ1269" s="10" t="str">
        <f t="shared" si="96"/>
        <v/>
      </c>
      <c r="AK1269" s="10" t="str">
        <f t="shared" si="98"/>
        <v/>
      </c>
      <c r="AL1269" s="10" t="str">
        <f t="shared" si="99"/>
        <v/>
      </c>
    </row>
    <row r="1270" spans="4:38">
      <c r="D1270" s="12"/>
      <c r="E1270" s="12"/>
      <c r="F1270" s="12"/>
      <c r="L1270" s="12"/>
      <c r="Z1270" s="12"/>
      <c r="AG1270" s="10" t="str">
        <f t="shared" si="97"/>
        <v/>
      </c>
      <c r="AH1270" s="10" t="str">
        <f t="shared" si="95"/>
        <v/>
      </c>
      <c r="AI1270" s="10" t="str">
        <f>IF(A1270&lt;&gt;"",IF(U1270="Abu Dhabi", VLOOKUP('Active List'!AG1270,Parameters!$B$3:$C$6,2,1), VLOOKUP('Active List'!AG1270,Parameters!$B$8:$C$15,2,1)), "")</f>
        <v/>
      </c>
      <c r="AJ1270" s="10" t="str">
        <f t="shared" si="96"/>
        <v/>
      </c>
      <c r="AK1270" s="10" t="str">
        <f t="shared" si="98"/>
        <v/>
      </c>
      <c r="AL1270" s="10" t="str">
        <f t="shared" si="99"/>
        <v/>
      </c>
    </row>
    <row r="1271" spans="4:38">
      <c r="D1271" s="12"/>
      <c r="E1271" s="12"/>
      <c r="F1271" s="12"/>
      <c r="L1271" s="12"/>
      <c r="Z1271" s="12"/>
      <c r="AG1271" s="10" t="str">
        <f t="shared" si="97"/>
        <v/>
      </c>
      <c r="AH1271" s="10" t="str">
        <f t="shared" si="95"/>
        <v/>
      </c>
      <c r="AI1271" s="10" t="str">
        <f>IF(A1271&lt;&gt;"",IF(U1271="Abu Dhabi", VLOOKUP('Active List'!AG1271,Parameters!$B$3:$C$6,2,1), VLOOKUP('Active List'!AG1271,Parameters!$B$8:$C$15,2,1)), "")</f>
        <v/>
      </c>
      <c r="AJ1271" s="10" t="str">
        <f t="shared" si="96"/>
        <v/>
      </c>
      <c r="AK1271" s="10" t="str">
        <f t="shared" si="98"/>
        <v/>
      </c>
      <c r="AL1271" s="10" t="str">
        <f t="shared" si="99"/>
        <v/>
      </c>
    </row>
    <row r="1272" spans="4:38">
      <c r="D1272" s="12"/>
      <c r="E1272" s="12"/>
      <c r="F1272" s="12"/>
      <c r="L1272" s="12"/>
      <c r="Z1272" s="12"/>
      <c r="AG1272" s="10" t="str">
        <f t="shared" si="97"/>
        <v/>
      </c>
      <c r="AH1272" s="10" t="str">
        <f t="shared" si="95"/>
        <v/>
      </c>
      <c r="AI1272" s="10" t="str">
        <f>IF(A1272&lt;&gt;"",IF(U1272="Abu Dhabi", VLOOKUP('Active List'!AG1272,Parameters!$B$3:$C$6,2,1), VLOOKUP('Active List'!AG1272,Parameters!$B$8:$C$15,2,1)), "")</f>
        <v/>
      </c>
      <c r="AJ1272" s="10" t="str">
        <f t="shared" si="96"/>
        <v/>
      </c>
      <c r="AK1272" s="10" t="str">
        <f t="shared" si="98"/>
        <v/>
      </c>
      <c r="AL1272" s="10" t="str">
        <f t="shared" si="99"/>
        <v/>
      </c>
    </row>
    <row r="1273" spans="4:38">
      <c r="D1273" s="12"/>
      <c r="E1273" s="12"/>
      <c r="F1273" s="12"/>
      <c r="L1273" s="12"/>
      <c r="Z1273" s="12"/>
      <c r="AG1273" s="10" t="str">
        <f t="shared" si="97"/>
        <v/>
      </c>
      <c r="AH1273" s="10" t="str">
        <f t="shared" si="95"/>
        <v/>
      </c>
      <c r="AI1273" s="10" t="str">
        <f>IF(A1273&lt;&gt;"",IF(U1273="Abu Dhabi", VLOOKUP('Active List'!AG1273,Parameters!$B$3:$C$6,2,1), VLOOKUP('Active List'!AG1273,Parameters!$B$8:$C$15,2,1)), "")</f>
        <v/>
      </c>
      <c r="AJ1273" s="10" t="str">
        <f t="shared" si="96"/>
        <v/>
      </c>
      <c r="AK1273" s="10" t="str">
        <f t="shared" si="98"/>
        <v/>
      </c>
      <c r="AL1273" s="10" t="str">
        <f t="shared" si="99"/>
        <v/>
      </c>
    </row>
    <row r="1274" spans="4:38">
      <c r="D1274" s="12"/>
      <c r="E1274" s="12"/>
      <c r="F1274" s="12"/>
      <c r="L1274" s="12"/>
      <c r="Z1274" s="12"/>
      <c r="AG1274" s="10" t="str">
        <f t="shared" si="97"/>
        <v/>
      </c>
      <c r="AH1274" s="10" t="str">
        <f t="shared" si="95"/>
        <v/>
      </c>
      <c r="AI1274" s="10" t="str">
        <f>IF(A1274&lt;&gt;"",IF(U1274="Abu Dhabi", VLOOKUP('Active List'!AG1274,Parameters!$B$3:$C$6,2,1), VLOOKUP('Active List'!AG1274,Parameters!$B$8:$C$15,2,1)), "")</f>
        <v/>
      </c>
      <c r="AJ1274" s="10" t="str">
        <f t="shared" si="96"/>
        <v/>
      </c>
      <c r="AK1274" s="10" t="str">
        <f t="shared" si="98"/>
        <v/>
      </c>
      <c r="AL1274" s="10" t="str">
        <f t="shared" si="99"/>
        <v/>
      </c>
    </row>
    <row r="1275" spans="4:38">
      <c r="D1275" s="12"/>
      <c r="E1275" s="12"/>
      <c r="F1275" s="12"/>
      <c r="L1275" s="12"/>
      <c r="Z1275" s="12"/>
      <c r="AG1275" s="10" t="str">
        <f t="shared" si="97"/>
        <v/>
      </c>
      <c r="AH1275" s="10" t="str">
        <f t="shared" si="95"/>
        <v/>
      </c>
      <c r="AI1275" s="10" t="str">
        <f>IF(A1275&lt;&gt;"",IF(U1275="Abu Dhabi", VLOOKUP('Active List'!AG1275,Parameters!$B$3:$C$6,2,1), VLOOKUP('Active List'!AG1275,Parameters!$B$8:$C$15,2,1)), "")</f>
        <v/>
      </c>
      <c r="AJ1275" s="10" t="str">
        <f t="shared" si="96"/>
        <v/>
      </c>
      <c r="AK1275" s="10" t="str">
        <f t="shared" si="98"/>
        <v/>
      </c>
      <c r="AL1275" s="10" t="str">
        <f t="shared" si="99"/>
        <v/>
      </c>
    </row>
    <row r="1276" spans="4:38">
      <c r="D1276" s="12"/>
      <c r="E1276" s="12"/>
      <c r="F1276" s="12"/>
      <c r="L1276" s="12"/>
      <c r="Z1276" s="12"/>
      <c r="AG1276" s="10" t="str">
        <f t="shared" si="97"/>
        <v/>
      </c>
      <c r="AH1276" s="10" t="str">
        <f t="shared" si="95"/>
        <v/>
      </c>
      <c r="AI1276" s="10" t="str">
        <f>IF(A1276&lt;&gt;"",IF(U1276="Abu Dhabi", VLOOKUP('Active List'!AG1276,Parameters!$B$3:$C$6,2,1), VLOOKUP('Active List'!AG1276,Parameters!$B$8:$C$15,2,1)), "")</f>
        <v/>
      </c>
      <c r="AJ1276" s="10" t="str">
        <f t="shared" si="96"/>
        <v/>
      </c>
      <c r="AK1276" s="10" t="str">
        <f t="shared" si="98"/>
        <v/>
      </c>
      <c r="AL1276" s="10" t="str">
        <f t="shared" si="99"/>
        <v/>
      </c>
    </row>
    <row r="1277" spans="4:38">
      <c r="D1277" s="12"/>
      <c r="E1277" s="12"/>
      <c r="F1277" s="12"/>
      <c r="L1277" s="12"/>
      <c r="Z1277" s="12"/>
      <c r="AG1277" s="10" t="str">
        <f t="shared" si="97"/>
        <v/>
      </c>
      <c r="AH1277" s="10" t="str">
        <f t="shared" si="95"/>
        <v/>
      </c>
      <c r="AI1277" s="10" t="str">
        <f>IF(A1277&lt;&gt;"",IF(U1277="Abu Dhabi", VLOOKUP('Active List'!AG1277,Parameters!$B$3:$C$6,2,1), VLOOKUP('Active List'!AG1277,Parameters!$B$8:$C$15,2,1)), "")</f>
        <v/>
      </c>
      <c r="AJ1277" s="10" t="str">
        <f t="shared" si="96"/>
        <v/>
      </c>
      <c r="AK1277" s="10" t="str">
        <f t="shared" si="98"/>
        <v/>
      </c>
      <c r="AL1277" s="10" t="str">
        <f t="shared" si="99"/>
        <v/>
      </c>
    </row>
    <row r="1278" spans="4:38">
      <c r="D1278" s="12"/>
      <c r="E1278" s="12"/>
      <c r="F1278" s="12"/>
      <c r="L1278" s="12"/>
      <c r="Z1278" s="12"/>
      <c r="AG1278" s="10" t="str">
        <f t="shared" si="97"/>
        <v/>
      </c>
      <c r="AH1278" s="10" t="str">
        <f t="shared" si="95"/>
        <v/>
      </c>
      <c r="AI1278" s="10" t="str">
        <f>IF(A1278&lt;&gt;"",IF(U1278="Abu Dhabi", VLOOKUP('Active List'!AG1278,Parameters!$B$3:$C$6,2,1), VLOOKUP('Active List'!AG1278,Parameters!$B$8:$C$15,2,1)), "")</f>
        <v/>
      </c>
      <c r="AJ1278" s="10" t="str">
        <f t="shared" si="96"/>
        <v/>
      </c>
      <c r="AK1278" s="10" t="str">
        <f t="shared" si="98"/>
        <v/>
      </c>
      <c r="AL1278" s="10" t="str">
        <f t="shared" si="99"/>
        <v/>
      </c>
    </row>
    <row r="1279" spans="4:38">
      <c r="D1279" s="12"/>
      <c r="E1279" s="12"/>
      <c r="F1279" s="12"/>
      <c r="L1279" s="12"/>
      <c r="Z1279" s="12"/>
      <c r="AG1279" s="10" t="str">
        <f t="shared" si="97"/>
        <v/>
      </c>
      <c r="AH1279" s="10" t="str">
        <f t="shared" si="95"/>
        <v/>
      </c>
      <c r="AI1279" s="10" t="str">
        <f>IF(A1279&lt;&gt;"",IF(U1279="Abu Dhabi", VLOOKUP('Active List'!AG1279,Parameters!$B$3:$C$6,2,1), VLOOKUP('Active List'!AG1279,Parameters!$B$8:$C$15,2,1)), "")</f>
        <v/>
      </c>
      <c r="AJ1279" s="10" t="str">
        <f t="shared" si="96"/>
        <v/>
      </c>
      <c r="AK1279" s="10" t="str">
        <f t="shared" si="98"/>
        <v/>
      </c>
      <c r="AL1279" s="10" t="str">
        <f t="shared" si="99"/>
        <v/>
      </c>
    </row>
    <row r="1280" spans="4:38">
      <c r="D1280" s="12"/>
      <c r="E1280" s="12"/>
      <c r="F1280" s="12"/>
      <c r="L1280" s="12"/>
      <c r="Z1280" s="12"/>
      <c r="AG1280" s="10" t="str">
        <f t="shared" si="97"/>
        <v/>
      </c>
      <c r="AH1280" s="10" t="str">
        <f t="shared" si="95"/>
        <v/>
      </c>
      <c r="AI1280" s="10" t="str">
        <f>IF(A1280&lt;&gt;"",IF(U1280="Abu Dhabi", VLOOKUP('Active List'!AG1280,Parameters!$B$3:$C$6,2,1), VLOOKUP('Active List'!AG1280,Parameters!$B$8:$C$15,2,1)), "")</f>
        <v/>
      </c>
      <c r="AJ1280" s="10" t="str">
        <f t="shared" si="96"/>
        <v/>
      </c>
      <c r="AK1280" s="10" t="str">
        <f t="shared" si="98"/>
        <v/>
      </c>
      <c r="AL1280" s="10" t="str">
        <f t="shared" si="99"/>
        <v/>
      </c>
    </row>
    <row r="1281" spans="4:38">
      <c r="D1281" s="12"/>
      <c r="E1281" s="12"/>
      <c r="F1281" s="12"/>
      <c r="L1281" s="12"/>
      <c r="Z1281" s="12"/>
      <c r="AG1281" s="10" t="str">
        <f t="shared" si="97"/>
        <v/>
      </c>
      <c r="AH1281" s="10" t="str">
        <f t="shared" si="95"/>
        <v/>
      </c>
      <c r="AI1281" s="10" t="str">
        <f>IF(A1281&lt;&gt;"",IF(U1281="Abu Dhabi", VLOOKUP('Active List'!AG1281,Parameters!$B$3:$C$6,2,1), VLOOKUP('Active List'!AG1281,Parameters!$B$8:$C$15,2,1)), "")</f>
        <v/>
      </c>
      <c r="AJ1281" s="10" t="str">
        <f t="shared" si="96"/>
        <v/>
      </c>
      <c r="AK1281" s="10" t="str">
        <f t="shared" si="98"/>
        <v/>
      </c>
      <c r="AL1281" s="10" t="str">
        <f t="shared" si="99"/>
        <v/>
      </c>
    </row>
    <row r="1282" spans="4:38">
      <c r="D1282" s="12"/>
      <c r="E1282" s="12"/>
      <c r="F1282" s="12"/>
      <c r="L1282" s="12"/>
      <c r="Z1282" s="12"/>
      <c r="AG1282" s="10" t="str">
        <f t="shared" si="97"/>
        <v/>
      </c>
      <c r="AH1282" s="10" t="str">
        <f t="shared" ref="AH1282:AH1345" si="100">IF(A1282&lt;&gt;"", IF(U1282="Abu Dhabi", IF(P1282="Employee", "Employee", "Dependent"), "Employee or Dependent"), "")</f>
        <v/>
      </c>
      <c r="AI1282" s="10" t="str">
        <f>IF(A1282&lt;&gt;"",IF(U1282="Abu Dhabi", VLOOKUP('Active List'!AG1282,Parameters!$B$3:$C$6,2,1), VLOOKUP('Active List'!AG1282,Parameters!$B$8:$C$15,2,1)), "")</f>
        <v/>
      </c>
      <c r="AJ1282" s="10" t="str">
        <f t="shared" ref="AJ1282:AJ1345" si="101">IF(A1282&lt;&gt;"", IF(AND(N1282="Female",Q1282="Married",AND(AG1282&gt;=18,AG1282&lt;51)),"Yes","No"), "")</f>
        <v/>
      </c>
      <c r="AK1282" s="10" t="str">
        <f t="shared" si="98"/>
        <v/>
      </c>
      <c r="AL1282" s="10" t="str">
        <f t="shared" si="99"/>
        <v/>
      </c>
    </row>
    <row r="1283" spans="4:38">
      <c r="D1283" s="12"/>
      <c r="E1283" s="12"/>
      <c r="F1283" s="12"/>
      <c r="L1283" s="12"/>
      <c r="Z1283" s="12"/>
      <c r="AG1283" s="10" t="str">
        <f t="shared" ref="AG1283:AG1346" si="102">IF(A1283&lt;&gt;"", (ROUNDDOWN((E1283-M1283)/365.25,0)),"")</f>
        <v/>
      </c>
      <c r="AH1283" s="10" t="str">
        <f t="shared" si="100"/>
        <v/>
      </c>
      <c r="AI1283" s="10" t="str">
        <f>IF(A1283&lt;&gt;"",IF(U1283="Abu Dhabi", VLOOKUP('Active List'!AG1283,Parameters!$B$3:$C$6,2,1), VLOOKUP('Active List'!AG1283,Parameters!$B$8:$C$15,2,1)), "")</f>
        <v/>
      </c>
      <c r="AJ1283" s="10" t="str">
        <f t="shared" si="101"/>
        <v/>
      </c>
      <c r="AK1283" s="10" t="str">
        <f t="shared" ref="AK1283:AK1346" si="103">IF(A1283&lt;&gt;"", _xlfn.CONCAT(LEFT(R1283,6), IF(U1283="Abu Dhabi", "AUH", "DXB OR NE")), "")</f>
        <v/>
      </c>
      <c r="AL1283" s="10" t="str">
        <f t="shared" ref="AL1283:AL1346" si="104">_xlfn.CONCAT(AK1283,AH1283,AI1283)</f>
        <v/>
      </c>
    </row>
    <row r="1284" spans="4:38">
      <c r="D1284" s="12"/>
      <c r="E1284" s="12"/>
      <c r="F1284" s="12"/>
      <c r="L1284" s="12"/>
      <c r="Z1284" s="12"/>
      <c r="AG1284" s="10" t="str">
        <f t="shared" si="102"/>
        <v/>
      </c>
      <c r="AH1284" s="10" t="str">
        <f t="shared" si="100"/>
        <v/>
      </c>
      <c r="AI1284" s="10" t="str">
        <f>IF(A1284&lt;&gt;"",IF(U1284="Abu Dhabi", VLOOKUP('Active List'!AG1284,Parameters!$B$3:$C$6,2,1), VLOOKUP('Active List'!AG1284,Parameters!$B$8:$C$15,2,1)), "")</f>
        <v/>
      </c>
      <c r="AJ1284" s="10" t="str">
        <f t="shared" si="101"/>
        <v/>
      </c>
      <c r="AK1284" s="10" t="str">
        <f t="shared" si="103"/>
        <v/>
      </c>
      <c r="AL1284" s="10" t="str">
        <f t="shared" si="104"/>
        <v/>
      </c>
    </row>
    <row r="1285" spans="4:38">
      <c r="D1285" s="12"/>
      <c r="E1285" s="12"/>
      <c r="F1285" s="12"/>
      <c r="L1285" s="12"/>
      <c r="Z1285" s="12"/>
      <c r="AG1285" s="10" t="str">
        <f t="shared" si="102"/>
        <v/>
      </c>
      <c r="AH1285" s="10" t="str">
        <f t="shared" si="100"/>
        <v/>
      </c>
      <c r="AI1285" s="10" t="str">
        <f>IF(A1285&lt;&gt;"",IF(U1285="Abu Dhabi", VLOOKUP('Active List'!AG1285,Parameters!$B$3:$C$6,2,1), VLOOKUP('Active List'!AG1285,Parameters!$B$8:$C$15,2,1)), "")</f>
        <v/>
      </c>
      <c r="AJ1285" s="10" t="str">
        <f t="shared" si="101"/>
        <v/>
      </c>
      <c r="AK1285" s="10" t="str">
        <f t="shared" si="103"/>
        <v/>
      </c>
      <c r="AL1285" s="10" t="str">
        <f t="shared" si="104"/>
        <v/>
      </c>
    </row>
    <row r="1286" spans="4:38">
      <c r="D1286" s="12"/>
      <c r="E1286" s="12"/>
      <c r="F1286" s="12"/>
      <c r="L1286" s="12"/>
      <c r="Z1286" s="12"/>
      <c r="AG1286" s="10" t="str">
        <f t="shared" si="102"/>
        <v/>
      </c>
      <c r="AH1286" s="10" t="str">
        <f t="shared" si="100"/>
        <v/>
      </c>
      <c r="AI1286" s="10" t="str">
        <f>IF(A1286&lt;&gt;"",IF(U1286="Abu Dhabi", VLOOKUP('Active List'!AG1286,Parameters!$B$3:$C$6,2,1), VLOOKUP('Active List'!AG1286,Parameters!$B$8:$C$15,2,1)), "")</f>
        <v/>
      </c>
      <c r="AJ1286" s="10" t="str">
        <f t="shared" si="101"/>
        <v/>
      </c>
      <c r="AK1286" s="10" t="str">
        <f t="shared" si="103"/>
        <v/>
      </c>
      <c r="AL1286" s="10" t="str">
        <f t="shared" si="104"/>
        <v/>
      </c>
    </row>
    <row r="1287" spans="4:38">
      <c r="D1287" s="12"/>
      <c r="E1287" s="12"/>
      <c r="F1287" s="12"/>
      <c r="L1287" s="12"/>
      <c r="Z1287" s="12"/>
      <c r="AG1287" s="10" t="str">
        <f t="shared" si="102"/>
        <v/>
      </c>
      <c r="AH1287" s="10" t="str">
        <f t="shared" si="100"/>
        <v/>
      </c>
      <c r="AI1287" s="10" t="str">
        <f>IF(A1287&lt;&gt;"",IF(U1287="Abu Dhabi", VLOOKUP('Active List'!AG1287,Parameters!$B$3:$C$6,2,1), VLOOKUP('Active List'!AG1287,Parameters!$B$8:$C$15,2,1)), "")</f>
        <v/>
      </c>
      <c r="AJ1287" s="10" t="str">
        <f t="shared" si="101"/>
        <v/>
      </c>
      <c r="AK1287" s="10" t="str">
        <f t="shared" si="103"/>
        <v/>
      </c>
      <c r="AL1287" s="10" t="str">
        <f t="shared" si="104"/>
        <v/>
      </c>
    </row>
    <row r="1288" spans="4:38">
      <c r="D1288" s="12"/>
      <c r="E1288" s="12"/>
      <c r="F1288" s="12"/>
      <c r="L1288" s="12"/>
      <c r="Z1288" s="12"/>
      <c r="AG1288" s="10" t="str">
        <f t="shared" si="102"/>
        <v/>
      </c>
      <c r="AH1288" s="10" t="str">
        <f t="shared" si="100"/>
        <v/>
      </c>
      <c r="AI1288" s="10" t="str">
        <f>IF(A1288&lt;&gt;"",IF(U1288="Abu Dhabi", VLOOKUP('Active List'!AG1288,Parameters!$B$3:$C$6,2,1), VLOOKUP('Active List'!AG1288,Parameters!$B$8:$C$15,2,1)), "")</f>
        <v/>
      </c>
      <c r="AJ1288" s="10" t="str">
        <f t="shared" si="101"/>
        <v/>
      </c>
      <c r="AK1288" s="10" t="str">
        <f t="shared" si="103"/>
        <v/>
      </c>
      <c r="AL1288" s="10" t="str">
        <f t="shared" si="104"/>
        <v/>
      </c>
    </row>
    <row r="1289" spans="4:38">
      <c r="D1289" s="12"/>
      <c r="E1289" s="12"/>
      <c r="F1289" s="12"/>
      <c r="L1289" s="12"/>
      <c r="Z1289" s="12"/>
      <c r="AG1289" s="10" t="str">
        <f t="shared" si="102"/>
        <v/>
      </c>
      <c r="AH1289" s="10" t="str">
        <f t="shared" si="100"/>
        <v/>
      </c>
      <c r="AI1289" s="10" t="str">
        <f>IF(A1289&lt;&gt;"",IF(U1289="Abu Dhabi", VLOOKUP('Active List'!AG1289,Parameters!$B$3:$C$6,2,1), VLOOKUP('Active List'!AG1289,Parameters!$B$8:$C$15,2,1)), "")</f>
        <v/>
      </c>
      <c r="AJ1289" s="10" t="str">
        <f t="shared" si="101"/>
        <v/>
      </c>
      <c r="AK1289" s="10" t="str">
        <f t="shared" si="103"/>
        <v/>
      </c>
      <c r="AL1289" s="10" t="str">
        <f t="shared" si="104"/>
        <v/>
      </c>
    </row>
    <row r="1290" spans="4:38">
      <c r="D1290" s="12"/>
      <c r="E1290" s="12"/>
      <c r="F1290" s="12"/>
      <c r="L1290" s="12"/>
      <c r="Z1290" s="12"/>
      <c r="AG1290" s="10" t="str">
        <f t="shared" si="102"/>
        <v/>
      </c>
      <c r="AH1290" s="10" t="str">
        <f t="shared" si="100"/>
        <v/>
      </c>
      <c r="AI1290" s="10" t="str">
        <f>IF(A1290&lt;&gt;"",IF(U1290="Abu Dhabi", VLOOKUP('Active List'!AG1290,Parameters!$B$3:$C$6,2,1), VLOOKUP('Active List'!AG1290,Parameters!$B$8:$C$15,2,1)), "")</f>
        <v/>
      </c>
      <c r="AJ1290" s="10" t="str">
        <f t="shared" si="101"/>
        <v/>
      </c>
      <c r="AK1290" s="10" t="str">
        <f t="shared" si="103"/>
        <v/>
      </c>
      <c r="AL1290" s="10" t="str">
        <f t="shared" si="104"/>
        <v/>
      </c>
    </row>
    <row r="1291" spans="4:38">
      <c r="D1291" s="12"/>
      <c r="E1291" s="12"/>
      <c r="F1291" s="12"/>
      <c r="L1291" s="12"/>
      <c r="Z1291" s="12"/>
      <c r="AG1291" s="10" t="str">
        <f t="shared" si="102"/>
        <v/>
      </c>
      <c r="AH1291" s="10" t="str">
        <f t="shared" si="100"/>
        <v/>
      </c>
      <c r="AI1291" s="10" t="str">
        <f>IF(A1291&lt;&gt;"",IF(U1291="Abu Dhabi", VLOOKUP('Active List'!AG1291,Parameters!$B$3:$C$6,2,1), VLOOKUP('Active List'!AG1291,Parameters!$B$8:$C$15,2,1)), "")</f>
        <v/>
      </c>
      <c r="AJ1291" s="10" t="str">
        <f t="shared" si="101"/>
        <v/>
      </c>
      <c r="AK1291" s="10" t="str">
        <f t="shared" si="103"/>
        <v/>
      </c>
      <c r="AL1291" s="10" t="str">
        <f t="shared" si="104"/>
        <v/>
      </c>
    </row>
    <row r="1292" spans="4:38">
      <c r="D1292" s="12"/>
      <c r="E1292" s="12"/>
      <c r="F1292" s="12"/>
      <c r="L1292" s="12"/>
      <c r="Z1292" s="12"/>
      <c r="AG1292" s="10" t="str">
        <f t="shared" si="102"/>
        <v/>
      </c>
      <c r="AH1292" s="10" t="str">
        <f t="shared" si="100"/>
        <v/>
      </c>
      <c r="AI1292" s="10" t="str">
        <f>IF(A1292&lt;&gt;"",IF(U1292="Abu Dhabi", VLOOKUP('Active List'!AG1292,Parameters!$B$3:$C$6,2,1), VLOOKUP('Active List'!AG1292,Parameters!$B$8:$C$15,2,1)), "")</f>
        <v/>
      </c>
      <c r="AJ1292" s="10" t="str">
        <f t="shared" si="101"/>
        <v/>
      </c>
      <c r="AK1292" s="10" t="str">
        <f t="shared" si="103"/>
        <v/>
      </c>
      <c r="AL1292" s="10" t="str">
        <f t="shared" si="104"/>
        <v/>
      </c>
    </row>
    <row r="1293" spans="4:38">
      <c r="D1293" s="12"/>
      <c r="E1293" s="12"/>
      <c r="F1293" s="12"/>
      <c r="L1293" s="12"/>
      <c r="Z1293" s="12"/>
      <c r="AG1293" s="10" t="str">
        <f t="shared" si="102"/>
        <v/>
      </c>
      <c r="AH1293" s="10" t="str">
        <f t="shared" si="100"/>
        <v/>
      </c>
      <c r="AI1293" s="10" t="str">
        <f>IF(A1293&lt;&gt;"",IF(U1293="Abu Dhabi", VLOOKUP('Active List'!AG1293,Parameters!$B$3:$C$6,2,1), VLOOKUP('Active List'!AG1293,Parameters!$B$8:$C$15,2,1)), "")</f>
        <v/>
      </c>
      <c r="AJ1293" s="10" t="str">
        <f t="shared" si="101"/>
        <v/>
      </c>
      <c r="AK1293" s="10" t="str">
        <f t="shared" si="103"/>
        <v/>
      </c>
      <c r="AL1293" s="10" t="str">
        <f t="shared" si="104"/>
        <v/>
      </c>
    </row>
    <row r="1294" spans="4:38">
      <c r="D1294" s="12"/>
      <c r="E1294" s="12"/>
      <c r="F1294" s="12"/>
      <c r="L1294" s="12"/>
      <c r="Z1294" s="12"/>
      <c r="AG1294" s="10" t="str">
        <f t="shared" si="102"/>
        <v/>
      </c>
      <c r="AH1294" s="10" t="str">
        <f t="shared" si="100"/>
        <v/>
      </c>
      <c r="AI1294" s="10" t="str">
        <f>IF(A1294&lt;&gt;"",IF(U1294="Abu Dhabi", VLOOKUP('Active List'!AG1294,Parameters!$B$3:$C$6,2,1), VLOOKUP('Active List'!AG1294,Parameters!$B$8:$C$15,2,1)), "")</f>
        <v/>
      </c>
      <c r="AJ1294" s="10" t="str">
        <f t="shared" si="101"/>
        <v/>
      </c>
      <c r="AK1294" s="10" t="str">
        <f t="shared" si="103"/>
        <v/>
      </c>
      <c r="AL1294" s="10" t="str">
        <f t="shared" si="104"/>
        <v/>
      </c>
    </row>
    <row r="1295" spans="4:38">
      <c r="D1295" s="12"/>
      <c r="E1295" s="12"/>
      <c r="F1295" s="12"/>
      <c r="L1295" s="12"/>
      <c r="Z1295" s="12"/>
      <c r="AG1295" s="10" t="str">
        <f t="shared" si="102"/>
        <v/>
      </c>
      <c r="AH1295" s="10" t="str">
        <f t="shared" si="100"/>
        <v/>
      </c>
      <c r="AI1295" s="10" t="str">
        <f>IF(A1295&lt;&gt;"",IF(U1295="Abu Dhabi", VLOOKUP('Active List'!AG1295,Parameters!$B$3:$C$6,2,1), VLOOKUP('Active List'!AG1295,Parameters!$B$8:$C$15,2,1)), "")</f>
        <v/>
      </c>
      <c r="AJ1295" s="10" t="str">
        <f t="shared" si="101"/>
        <v/>
      </c>
      <c r="AK1295" s="10" t="str">
        <f t="shared" si="103"/>
        <v/>
      </c>
      <c r="AL1295" s="10" t="str">
        <f t="shared" si="104"/>
        <v/>
      </c>
    </row>
    <row r="1296" spans="4:38">
      <c r="D1296" s="12"/>
      <c r="E1296" s="12"/>
      <c r="F1296" s="12"/>
      <c r="L1296" s="12"/>
      <c r="Z1296" s="12"/>
      <c r="AG1296" s="10" t="str">
        <f t="shared" si="102"/>
        <v/>
      </c>
      <c r="AH1296" s="10" t="str">
        <f t="shared" si="100"/>
        <v/>
      </c>
      <c r="AI1296" s="10" t="str">
        <f>IF(A1296&lt;&gt;"",IF(U1296="Abu Dhabi", VLOOKUP('Active List'!AG1296,Parameters!$B$3:$C$6,2,1), VLOOKUP('Active List'!AG1296,Parameters!$B$8:$C$15,2,1)), "")</f>
        <v/>
      </c>
      <c r="AJ1296" s="10" t="str">
        <f t="shared" si="101"/>
        <v/>
      </c>
      <c r="AK1296" s="10" t="str">
        <f t="shared" si="103"/>
        <v/>
      </c>
      <c r="AL1296" s="10" t="str">
        <f t="shared" si="104"/>
        <v/>
      </c>
    </row>
    <row r="1297" spans="4:38">
      <c r="D1297" s="12"/>
      <c r="E1297" s="12"/>
      <c r="F1297" s="12"/>
      <c r="L1297" s="12"/>
      <c r="Z1297" s="12"/>
      <c r="AG1297" s="10" t="str">
        <f t="shared" si="102"/>
        <v/>
      </c>
      <c r="AH1297" s="10" t="str">
        <f t="shared" si="100"/>
        <v/>
      </c>
      <c r="AI1297" s="10" t="str">
        <f>IF(A1297&lt;&gt;"",IF(U1297="Abu Dhabi", VLOOKUP('Active List'!AG1297,Parameters!$B$3:$C$6,2,1), VLOOKUP('Active List'!AG1297,Parameters!$B$8:$C$15,2,1)), "")</f>
        <v/>
      </c>
      <c r="AJ1297" s="10" t="str">
        <f t="shared" si="101"/>
        <v/>
      </c>
      <c r="AK1297" s="10" t="str">
        <f t="shared" si="103"/>
        <v/>
      </c>
      <c r="AL1297" s="10" t="str">
        <f t="shared" si="104"/>
        <v/>
      </c>
    </row>
    <row r="1298" spans="4:38">
      <c r="D1298" s="12"/>
      <c r="E1298" s="12"/>
      <c r="F1298" s="12"/>
      <c r="L1298" s="12"/>
      <c r="Z1298" s="12"/>
      <c r="AG1298" s="10" t="str">
        <f t="shared" si="102"/>
        <v/>
      </c>
      <c r="AH1298" s="10" t="str">
        <f t="shared" si="100"/>
        <v/>
      </c>
      <c r="AI1298" s="10" t="str">
        <f>IF(A1298&lt;&gt;"",IF(U1298="Abu Dhabi", VLOOKUP('Active List'!AG1298,Parameters!$B$3:$C$6,2,1), VLOOKUP('Active List'!AG1298,Parameters!$B$8:$C$15,2,1)), "")</f>
        <v/>
      </c>
      <c r="AJ1298" s="10" t="str">
        <f t="shared" si="101"/>
        <v/>
      </c>
      <c r="AK1298" s="10" t="str">
        <f t="shared" si="103"/>
        <v/>
      </c>
      <c r="AL1298" s="10" t="str">
        <f t="shared" si="104"/>
        <v/>
      </c>
    </row>
    <row r="1299" spans="4:38">
      <c r="D1299" s="12"/>
      <c r="E1299" s="12"/>
      <c r="F1299" s="12"/>
      <c r="L1299" s="12"/>
      <c r="Z1299" s="12"/>
      <c r="AG1299" s="10" t="str">
        <f t="shared" si="102"/>
        <v/>
      </c>
      <c r="AH1299" s="10" t="str">
        <f t="shared" si="100"/>
        <v/>
      </c>
      <c r="AI1299" s="10" t="str">
        <f>IF(A1299&lt;&gt;"",IF(U1299="Abu Dhabi", VLOOKUP('Active List'!AG1299,Parameters!$B$3:$C$6,2,1), VLOOKUP('Active List'!AG1299,Parameters!$B$8:$C$15,2,1)), "")</f>
        <v/>
      </c>
      <c r="AJ1299" s="10" t="str">
        <f t="shared" si="101"/>
        <v/>
      </c>
      <c r="AK1299" s="10" t="str">
        <f t="shared" si="103"/>
        <v/>
      </c>
      <c r="AL1299" s="10" t="str">
        <f t="shared" si="104"/>
        <v/>
      </c>
    </row>
    <row r="1300" spans="4:38">
      <c r="D1300" s="12"/>
      <c r="E1300" s="12"/>
      <c r="F1300" s="12"/>
      <c r="L1300" s="12"/>
      <c r="Z1300" s="12"/>
      <c r="AG1300" s="10" t="str">
        <f t="shared" si="102"/>
        <v/>
      </c>
      <c r="AH1300" s="10" t="str">
        <f t="shared" si="100"/>
        <v/>
      </c>
      <c r="AI1300" s="10" t="str">
        <f>IF(A1300&lt;&gt;"",IF(U1300="Abu Dhabi", VLOOKUP('Active List'!AG1300,Parameters!$B$3:$C$6,2,1), VLOOKUP('Active List'!AG1300,Parameters!$B$8:$C$15,2,1)), "")</f>
        <v/>
      </c>
      <c r="AJ1300" s="10" t="str">
        <f t="shared" si="101"/>
        <v/>
      </c>
      <c r="AK1300" s="10" t="str">
        <f t="shared" si="103"/>
        <v/>
      </c>
      <c r="AL1300" s="10" t="str">
        <f t="shared" si="104"/>
        <v/>
      </c>
    </row>
    <row r="1301" spans="4:38">
      <c r="D1301" s="12"/>
      <c r="E1301" s="12"/>
      <c r="F1301" s="12"/>
      <c r="L1301" s="12"/>
      <c r="Z1301" s="12"/>
      <c r="AG1301" s="10" t="str">
        <f t="shared" si="102"/>
        <v/>
      </c>
      <c r="AH1301" s="10" t="str">
        <f t="shared" si="100"/>
        <v/>
      </c>
      <c r="AI1301" s="10" t="str">
        <f>IF(A1301&lt;&gt;"",IF(U1301="Abu Dhabi", VLOOKUP('Active List'!AG1301,Parameters!$B$3:$C$6,2,1), VLOOKUP('Active List'!AG1301,Parameters!$B$8:$C$15,2,1)), "")</f>
        <v/>
      </c>
      <c r="AJ1301" s="10" t="str">
        <f t="shared" si="101"/>
        <v/>
      </c>
      <c r="AK1301" s="10" t="str">
        <f t="shared" si="103"/>
        <v/>
      </c>
      <c r="AL1301" s="10" t="str">
        <f t="shared" si="104"/>
        <v/>
      </c>
    </row>
    <row r="1302" spans="4:38">
      <c r="D1302" s="12"/>
      <c r="E1302" s="12"/>
      <c r="F1302" s="12"/>
      <c r="L1302" s="12"/>
      <c r="Z1302" s="12"/>
      <c r="AG1302" s="10" t="str">
        <f t="shared" si="102"/>
        <v/>
      </c>
      <c r="AH1302" s="10" t="str">
        <f t="shared" si="100"/>
        <v/>
      </c>
      <c r="AI1302" s="10" t="str">
        <f>IF(A1302&lt;&gt;"",IF(U1302="Abu Dhabi", VLOOKUP('Active List'!AG1302,Parameters!$B$3:$C$6,2,1), VLOOKUP('Active List'!AG1302,Parameters!$B$8:$C$15,2,1)), "")</f>
        <v/>
      </c>
      <c r="AJ1302" s="10" t="str">
        <f t="shared" si="101"/>
        <v/>
      </c>
      <c r="AK1302" s="10" t="str">
        <f t="shared" si="103"/>
        <v/>
      </c>
      <c r="AL1302" s="10" t="str">
        <f t="shared" si="104"/>
        <v/>
      </c>
    </row>
    <row r="1303" spans="4:38">
      <c r="D1303" s="12"/>
      <c r="E1303" s="12"/>
      <c r="F1303" s="12"/>
      <c r="L1303" s="12"/>
      <c r="Z1303" s="12"/>
      <c r="AG1303" s="10" t="str">
        <f t="shared" si="102"/>
        <v/>
      </c>
      <c r="AH1303" s="10" t="str">
        <f t="shared" si="100"/>
        <v/>
      </c>
      <c r="AI1303" s="10" t="str">
        <f>IF(A1303&lt;&gt;"",IF(U1303="Abu Dhabi", VLOOKUP('Active List'!AG1303,Parameters!$B$3:$C$6,2,1), VLOOKUP('Active List'!AG1303,Parameters!$B$8:$C$15,2,1)), "")</f>
        <v/>
      </c>
      <c r="AJ1303" s="10" t="str">
        <f t="shared" si="101"/>
        <v/>
      </c>
      <c r="AK1303" s="10" t="str">
        <f t="shared" si="103"/>
        <v/>
      </c>
      <c r="AL1303" s="10" t="str">
        <f t="shared" si="104"/>
        <v/>
      </c>
    </row>
    <row r="1304" spans="4:38">
      <c r="D1304" s="12"/>
      <c r="E1304" s="12"/>
      <c r="F1304" s="12"/>
      <c r="L1304" s="12"/>
      <c r="Z1304" s="12"/>
      <c r="AG1304" s="10" t="str">
        <f t="shared" si="102"/>
        <v/>
      </c>
      <c r="AH1304" s="10" t="str">
        <f t="shared" si="100"/>
        <v/>
      </c>
      <c r="AI1304" s="10" t="str">
        <f>IF(A1304&lt;&gt;"",IF(U1304="Abu Dhabi", VLOOKUP('Active List'!AG1304,Parameters!$B$3:$C$6,2,1), VLOOKUP('Active List'!AG1304,Parameters!$B$8:$C$15,2,1)), "")</f>
        <v/>
      </c>
      <c r="AJ1304" s="10" t="str">
        <f t="shared" si="101"/>
        <v/>
      </c>
      <c r="AK1304" s="10" t="str">
        <f t="shared" si="103"/>
        <v/>
      </c>
      <c r="AL1304" s="10" t="str">
        <f t="shared" si="104"/>
        <v/>
      </c>
    </row>
    <row r="1305" spans="4:38">
      <c r="D1305" s="12"/>
      <c r="E1305" s="12"/>
      <c r="F1305" s="12"/>
      <c r="L1305" s="12"/>
      <c r="Z1305" s="12"/>
      <c r="AG1305" s="10" t="str">
        <f t="shared" si="102"/>
        <v/>
      </c>
      <c r="AH1305" s="10" t="str">
        <f t="shared" si="100"/>
        <v/>
      </c>
      <c r="AI1305" s="10" t="str">
        <f>IF(A1305&lt;&gt;"",IF(U1305="Abu Dhabi", VLOOKUP('Active List'!AG1305,Parameters!$B$3:$C$6,2,1), VLOOKUP('Active List'!AG1305,Parameters!$B$8:$C$15,2,1)), "")</f>
        <v/>
      </c>
      <c r="AJ1305" s="10" t="str">
        <f t="shared" si="101"/>
        <v/>
      </c>
      <c r="AK1305" s="10" t="str">
        <f t="shared" si="103"/>
        <v/>
      </c>
      <c r="AL1305" s="10" t="str">
        <f t="shared" si="104"/>
        <v/>
      </c>
    </row>
    <row r="1306" spans="4:38">
      <c r="D1306" s="12"/>
      <c r="E1306" s="12"/>
      <c r="F1306" s="12"/>
      <c r="L1306" s="12"/>
      <c r="Z1306" s="12"/>
      <c r="AG1306" s="10" t="str">
        <f t="shared" si="102"/>
        <v/>
      </c>
      <c r="AH1306" s="10" t="str">
        <f t="shared" si="100"/>
        <v/>
      </c>
      <c r="AI1306" s="10" t="str">
        <f>IF(A1306&lt;&gt;"",IF(U1306="Abu Dhabi", VLOOKUP('Active List'!AG1306,Parameters!$B$3:$C$6,2,1), VLOOKUP('Active List'!AG1306,Parameters!$B$8:$C$15,2,1)), "")</f>
        <v/>
      </c>
      <c r="AJ1306" s="10" t="str">
        <f t="shared" si="101"/>
        <v/>
      </c>
      <c r="AK1306" s="10" t="str">
        <f t="shared" si="103"/>
        <v/>
      </c>
      <c r="AL1306" s="10" t="str">
        <f t="shared" si="104"/>
        <v/>
      </c>
    </row>
    <row r="1307" spans="4:38">
      <c r="D1307" s="12"/>
      <c r="E1307" s="12"/>
      <c r="F1307" s="12"/>
      <c r="L1307" s="12"/>
      <c r="Z1307" s="12"/>
      <c r="AG1307" s="10" t="str">
        <f t="shared" si="102"/>
        <v/>
      </c>
      <c r="AH1307" s="10" t="str">
        <f t="shared" si="100"/>
        <v/>
      </c>
      <c r="AI1307" s="10" t="str">
        <f>IF(A1307&lt;&gt;"",IF(U1307="Abu Dhabi", VLOOKUP('Active List'!AG1307,Parameters!$B$3:$C$6,2,1), VLOOKUP('Active List'!AG1307,Parameters!$B$8:$C$15,2,1)), "")</f>
        <v/>
      </c>
      <c r="AJ1307" s="10" t="str">
        <f t="shared" si="101"/>
        <v/>
      </c>
      <c r="AK1307" s="10" t="str">
        <f t="shared" si="103"/>
        <v/>
      </c>
      <c r="AL1307" s="10" t="str">
        <f t="shared" si="104"/>
        <v/>
      </c>
    </row>
    <row r="1308" spans="4:38">
      <c r="D1308" s="12"/>
      <c r="E1308" s="12"/>
      <c r="F1308" s="12"/>
      <c r="L1308" s="12"/>
      <c r="Z1308" s="12"/>
      <c r="AG1308" s="10" t="str">
        <f t="shared" si="102"/>
        <v/>
      </c>
      <c r="AH1308" s="10" t="str">
        <f t="shared" si="100"/>
        <v/>
      </c>
      <c r="AI1308" s="10" t="str">
        <f>IF(A1308&lt;&gt;"",IF(U1308="Abu Dhabi", VLOOKUP('Active List'!AG1308,Parameters!$B$3:$C$6,2,1), VLOOKUP('Active List'!AG1308,Parameters!$B$8:$C$15,2,1)), "")</f>
        <v/>
      </c>
      <c r="AJ1308" s="10" t="str">
        <f t="shared" si="101"/>
        <v/>
      </c>
      <c r="AK1308" s="10" t="str">
        <f t="shared" si="103"/>
        <v/>
      </c>
      <c r="AL1308" s="10" t="str">
        <f t="shared" si="104"/>
        <v/>
      </c>
    </row>
    <row r="1309" spans="4:38">
      <c r="D1309" s="12"/>
      <c r="E1309" s="12"/>
      <c r="F1309" s="12"/>
      <c r="L1309" s="12"/>
      <c r="Z1309" s="12"/>
      <c r="AG1309" s="10" t="str">
        <f t="shared" si="102"/>
        <v/>
      </c>
      <c r="AH1309" s="10" t="str">
        <f t="shared" si="100"/>
        <v/>
      </c>
      <c r="AI1309" s="10" t="str">
        <f>IF(A1309&lt;&gt;"",IF(U1309="Abu Dhabi", VLOOKUP('Active List'!AG1309,Parameters!$B$3:$C$6,2,1), VLOOKUP('Active List'!AG1309,Parameters!$B$8:$C$15,2,1)), "")</f>
        <v/>
      </c>
      <c r="AJ1309" s="10" t="str">
        <f t="shared" si="101"/>
        <v/>
      </c>
      <c r="AK1309" s="10" t="str">
        <f t="shared" si="103"/>
        <v/>
      </c>
      <c r="AL1309" s="10" t="str">
        <f t="shared" si="104"/>
        <v/>
      </c>
    </row>
    <row r="1310" spans="4:38">
      <c r="D1310" s="12"/>
      <c r="E1310" s="12"/>
      <c r="F1310" s="12"/>
      <c r="L1310" s="12"/>
      <c r="Z1310" s="12"/>
      <c r="AG1310" s="10" t="str">
        <f t="shared" si="102"/>
        <v/>
      </c>
      <c r="AH1310" s="10" t="str">
        <f t="shared" si="100"/>
        <v/>
      </c>
      <c r="AI1310" s="10" t="str">
        <f>IF(A1310&lt;&gt;"",IF(U1310="Abu Dhabi", VLOOKUP('Active List'!AG1310,Parameters!$B$3:$C$6,2,1), VLOOKUP('Active List'!AG1310,Parameters!$B$8:$C$15,2,1)), "")</f>
        <v/>
      </c>
      <c r="AJ1310" s="10" t="str">
        <f t="shared" si="101"/>
        <v/>
      </c>
      <c r="AK1310" s="10" t="str">
        <f t="shared" si="103"/>
        <v/>
      </c>
      <c r="AL1310" s="10" t="str">
        <f t="shared" si="104"/>
        <v/>
      </c>
    </row>
    <row r="1311" spans="4:38">
      <c r="D1311" s="12"/>
      <c r="E1311" s="12"/>
      <c r="F1311" s="12"/>
      <c r="L1311" s="12"/>
      <c r="Z1311" s="12"/>
      <c r="AG1311" s="10" t="str">
        <f t="shared" si="102"/>
        <v/>
      </c>
      <c r="AH1311" s="10" t="str">
        <f t="shared" si="100"/>
        <v/>
      </c>
      <c r="AI1311" s="10" t="str">
        <f>IF(A1311&lt;&gt;"",IF(U1311="Abu Dhabi", VLOOKUP('Active List'!AG1311,Parameters!$B$3:$C$6,2,1), VLOOKUP('Active List'!AG1311,Parameters!$B$8:$C$15,2,1)), "")</f>
        <v/>
      </c>
      <c r="AJ1311" s="10" t="str">
        <f t="shared" si="101"/>
        <v/>
      </c>
      <c r="AK1311" s="10" t="str">
        <f t="shared" si="103"/>
        <v/>
      </c>
      <c r="AL1311" s="10" t="str">
        <f t="shared" si="104"/>
        <v/>
      </c>
    </row>
    <row r="1312" spans="4:38">
      <c r="D1312" s="12"/>
      <c r="E1312" s="12"/>
      <c r="F1312" s="12"/>
      <c r="L1312" s="12"/>
      <c r="Z1312" s="12"/>
      <c r="AG1312" s="10" t="str">
        <f t="shared" si="102"/>
        <v/>
      </c>
      <c r="AH1312" s="10" t="str">
        <f t="shared" si="100"/>
        <v/>
      </c>
      <c r="AI1312" s="10" t="str">
        <f>IF(A1312&lt;&gt;"",IF(U1312="Abu Dhabi", VLOOKUP('Active List'!AG1312,Parameters!$B$3:$C$6,2,1), VLOOKUP('Active List'!AG1312,Parameters!$B$8:$C$15,2,1)), "")</f>
        <v/>
      </c>
      <c r="AJ1312" s="10" t="str">
        <f t="shared" si="101"/>
        <v/>
      </c>
      <c r="AK1312" s="10" t="str">
        <f t="shared" si="103"/>
        <v/>
      </c>
      <c r="AL1312" s="10" t="str">
        <f t="shared" si="104"/>
        <v/>
      </c>
    </row>
    <row r="1313" spans="4:38">
      <c r="D1313" s="12"/>
      <c r="E1313" s="12"/>
      <c r="F1313" s="12"/>
      <c r="L1313" s="12"/>
      <c r="Z1313" s="12"/>
      <c r="AG1313" s="10" t="str">
        <f t="shared" si="102"/>
        <v/>
      </c>
      <c r="AH1313" s="10" t="str">
        <f t="shared" si="100"/>
        <v/>
      </c>
      <c r="AI1313" s="10" t="str">
        <f>IF(A1313&lt;&gt;"",IF(U1313="Abu Dhabi", VLOOKUP('Active List'!AG1313,Parameters!$B$3:$C$6,2,1), VLOOKUP('Active List'!AG1313,Parameters!$B$8:$C$15,2,1)), "")</f>
        <v/>
      </c>
      <c r="AJ1313" s="10" t="str">
        <f t="shared" si="101"/>
        <v/>
      </c>
      <c r="AK1313" s="10" t="str">
        <f t="shared" si="103"/>
        <v/>
      </c>
      <c r="AL1313" s="10" t="str">
        <f t="shared" si="104"/>
        <v/>
      </c>
    </row>
    <row r="1314" spans="4:38">
      <c r="D1314" s="12"/>
      <c r="E1314" s="12"/>
      <c r="F1314" s="12"/>
      <c r="L1314" s="12"/>
      <c r="Z1314" s="12"/>
      <c r="AG1314" s="10" t="str">
        <f t="shared" si="102"/>
        <v/>
      </c>
      <c r="AH1314" s="10" t="str">
        <f t="shared" si="100"/>
        <v/>
      </c>
      <c r="AI1314" s="10" t="str">
        <f>IF(A1314&lt;&gt;"",IF(U1314="Abu Dhabi", VLOOKUP('Active List'!AG1314,Parameters!$B$3:$C$6,2,1), VLOOKUP('Active List'!AG1314,Parameters!$B$8:$C$15,2,1)), "")</f>
        <v/>
      </c>
      <c r="AJ1314" s="10" t="str">
        <f t="shared" si="101"/>
        <v/>
      </c>
      <c r="AK1314" s="10" t="str">
        <f t="shared" si="103"/>
        <v/>
      </c>
      <c r="AL1314" s="10" t="str">
        <f t="shared" si="104"/>
        <v/>
      </c>
    </row>
    <row r="1315" spans="4:38">
      <c r="D1315" s="12"/>
      <c r="E1315" s="12"/>
      <c r="F1315" s="12"/>
      <c r="L1315" s="12"/>
      <c r="Z1315" s="12"/>
      <c r="AG1315" s="10" t="str">
        <f t="shared" si="102"/>
        <v/>
      </c>
      <c r="AH1315" s="10" t="str">
        <f t="shared" si="100"/>
        <v/>
      </c>
      <c r="AI1315" s="10" t="str">
        <f>IF(A1315&lt;&gt;"",IF(U1315="Abu Dhabi", VLOOKUP('Active List'!AG1315,Parameters!$B$3:$C$6,2,1), VLOOKUP('Active List'!AG1315,Parameters!$B$8:$C$15,2,1)), "")</f>
        <v/>
      </c>
      <c r="AJ1315" s="10" t="str">
        <f t="shared" si="101"/>
        <v/>
      </c>
      <c r="AK1315" s="10" t="str">
        <f t="shared" si="103"/>
        <v/>
      </c>
      <c r="AL1315" s="10" t="str">
        <f t="shared" si="104"/>
        <v/>
      </c>
    </row>
    <row r="1316" spans="4:38">
      <c r="D1316" s="12"/>
      <c r="E1316" s="12"/>
      <c r="F1316" s="12"/>
      <c r="L1316" s="12"/>
      <c r="Z1316" s="12"/>
      <c r="AG1316" s="10" t="str">
        <f t="shared" si="102"/>
        <v/>
      </c>
      <c r="AH1316" s="10" t="str">
        <f t="shared" si="100"/>
        <v/>
      </c>
      <c r="AI1316" s="10" t="str">
        <f>IF(A1316&lt;&gt;"",IF(U1316="Abu Dhabi", VLOOKUP('Active List'!AG1316,Parameters!$B$3:$C$6,2,1), VLOOKUP('Active List'!AG1316,Parameters!$B$8:$C$15,2,1)), "")</f>
        <v/>
      </c>
      <c r="AJ1316" s="10" t="str">
        <f t="shared" si="101"/>
        <v/>
      </c>
      <c r="AK1316" s="10" t="str">
        <f t="shared" si="103"/>
        <v/>
      </c>
      <c r="AL1316" s="10" t="str">
        <f t="shared" si="104"/>
        <v/>
      </c>
    </row>
    <row r="1317" spans="4:38">
      <c r="D1317" s="12"/>
      <c r="E1317" s="12"/>
      <c r="F1317" s="12"/>
      <c r="L1317" s="12"/>
      <c r="Z1317" s="12"/>
      <c r="AG1317" s="10" t="str">
        <f t="shared" si="102"/>
        <v/>
      </c>
      <c r="AH1317" s="10" t="str">
        <f t="shared" si="100"/>
        <v/>
      </c>
      <c r="AI1317" s="10" t="str">
        <f>IF(A1317&lt;&gt;"",IF(U1317="Abu Dhabi", VLOOKUP('Active List'!AG1317,Parameters!$B$3:$C$6,2,1), VLOOKUP('Active List'!AG1317,Parameters!$B$8:$C$15,2,1)), "")</f>
        <v/>
      </c>
      <c r="AJ1317" s="10" t="str">
        <f t="shared" si="101"/>
        <v/>
      </c>
      <c r="AK1317" s="10" t="str">
        <f t="shared" si="103"/>
        <v/>
      </c>
      <c r="AL1317" s="10" t="str">
        <f t="shared" si="104"/>
        <v/>
      </c>
    </row>
    <row r="1318" spans="4:38">
      <c r="D1318" s="12"/>
      <c r="E1318" s="12"/>
      <c r="F1318" s="12"/>
      <c r="L1318" s="12"/>
      <c r="Z1318" s="12"/>
      <c r="AG1318" s="10" t="str">
        <f t="shared" si="102"/>
        <v/>
      </c>
      <c r="AH1318" s="10" t="str">
        <f t="shared" si="100"/>
        <v/>
      </c>
      <c r="AI1318" s="10" t="str">
        <f>IF(A1318&lt;&gt;"",IF(U1318="Abu Dhabi", VLOOKUP('Active List'!AG1318,Parameters!$B$3:$C$6,2,1), VLOOKUP('Active List'!AG1318,Parameters!$B$8:$C$15,2,1)), "")</f>
        <v/>
      </c>
      <c r="AJ1318" s="10" t="str">
        <f t="shared" si="101"/>
        <v/>
      </c>
      <c r="AK1318" s="10" t="str">
        <f t="shared" si="103"/>
        <v/>
      </c>
      <c r="AL1318" s="10" t="str">
        <f t="shared" si="104"/>
        <v/>
      </c>
    </row>
    <row r="1319" spans="4:38">
      <c r="D1319" s="12"/>
      <c r="E1319" s="12"/>
      <c r="F1319" s="12"/>
      <c r="L1319" s="12"/>
      <c r="Z1319" s="12"/>
      <c r="AG1319" s="10" t="str">
        <f t="shared" si="102"/>
        <v/>
      </c>
      <c r="AH1319" s="10" t="str">
        <f t="shared" si="100"/>
        <v/>
      </c>
      <c r="AI1319" s="10" t="str">
        <f>IF(A1319&lt;&gt;"",IF(U1319="Abu Dhabi", VLOOKUP('Active List'!AG1319,Parameters!$B$3:$C$6,2,1), VLOOKUP('Active List'!AG1319,Parameters!$B$8:$C$15,2,1)), "")</f>
        <v/>
      </c>
      <c r="AJ1319" s="10" t="str">
        <f t="shared" si="101"/>
        <v/>
      </c>
      <c r="AK1319" s="10" t="str">
        <f t="shared" si="103"/>
        <v/>
      </c>
      <c r="AL1319" s="10" t="str">
        <f t="shared" si="104"/>
        <v/>
      </c>
    </row>
    <row r="1320" spans="4:38">
      <c r="D1320" s="12"/>
      <c r="E1320" s="12"/>
      <c r="F1320" s="12"/>
      <c r="L1320" s="12"/>
      <c r="Z1320" s="12"/>
      <c r="AG1320" s="10" t="str">
        <f t="shared" si="102"/>
        <v/>
      </c>
      <c r="AH1320" s="10" t="str">
        <f t="shared" si="100"/>
        <v/>
      </c>
      <c r="AI1320" s="10" t="str">
        <f>IF(A1320&lt;&gt;"",IF(U1320="Abu Dhabi", VLOOKUP('Active List'!AG1320,Parameters!$B$3:$C$6,2,1), VLOOKUP('Active List'!AG1320,Parameters!$B$8:$C$15,2,1)), "")</f>
        <v/>
      </c>
      <c r="AJ1320" s="10" t="str">
        <f t="shared" si="101"/>
        <v/>
      </c>
      <c r="AK1320" s="10" t="str">
        <f t="shared" si="103"/>
        <v/>
      </c>
      <c r="AL1320" s="10" t="str">
        <f t="shared" si="104"/>
        <v/>
      </c>
    </row>
    <row r="1321" spans="4:38">
      <c r="D1321" s="12"/>
      <c r="E1321" s="12"/>
      <c r="F1321" s="12"/>
      <c r="L1321" s="12"/>
      <c r="Z1321" s="12"/>
      <c r="AG1321" s="10" t="str">
        <f t="shared" si="102"/>
        <v/>
      </c>
      <c r="AH1321" s="10" t="str">
        <f t="shared" si="100"/>
        <v/>
      </c>
      <c r="AI1321" s="10" t="str">
        <f>IF(A1321&lt;&gt;"",IF(U1321="Abu Dhabi", VLOOKUP('Active List'!AG1321,Parameters!$B$3:$C$6,2,1), VLOOKUP('Active List'!AG1321,Parameters!$B$8:$C$15,2,1)), "")</f>
        <v/>
      </c>
      <c r="AJ1321" s="10" t="str">
        <f t="shared" si="101"/>
        <v/>
      </c>
      <c r="AK1321" s="10" t="str">
        <f t="shared" si="103"/>
        <v/>
      </c>
      <c r="AL1321" s="10" t="str">
        <f t="shared" si="104"/>
        <v/>
      </c>
    </row>
    <row r="1322" spans="4:38">
      <c r="D1322" s="12"/>
      <c r="E1322" s="12"/>
      <c r="F1322" s="12"/>
      <c r="L1322" s="12"/>
      <c r="Z1322" s="12"/>
      <c r="AG1322" s="10" t="str">
        <f t="shared" si="102"/>
        <v/>
      </c>
      <c r="AH1322" s="10" t="str">
        <f t="shared" si="100"/>
        <v/>
      </c>
      <c r="AI1322" s="10" t="str">
        <f>IF(A1322&lt;&gt;"",IF(U1322="Abu Dhabi", VLOOKUP('Active List'!AG1322,Parameters!$B$3:$C$6,2,1), VLOOKUP('Active List'!AG1322,Parameters!$B$8:$C$15,2,1)), "")</f>
        <v/>
      </c>
      <c r="AJ1322" s="10" t="str">
        <f t="shared" si="101"/>
        <v/>
      </c>
      <c r="AK1322" s="10" t="str">
        <f t="shared" si="103"/>
        <v/>
      </c>
      <c r="AL1322" s="10" t="str">
        <f t="shared" si="104"/>
        <v/>
      </c>
    </row>
    <row r="1323" spans="4:38">
      <c r="D1323" s="12"/>
      <c r="E1323" s="12"/>
      <c r="F1323" s="12"/>
      <c r="L1323" s="12"/>
      <c r="Z1323" s="12"/>
      <c r="AG1323" s="10" t="str">
        <f t="shared" si="102"/>
        <v/>
      </c>
      <c r="AH1323" s="10" t="str">
        <f t="shared" si="100"/>
        <v/>
      </c>
      <c r="AI1323" s="10" t="str">
        <f>IF(A1323&lt;&gt;"",IF(U1323="Abu Dhabi", VLOOKUP('Active List'!AG1323,Parameters!$B$3:$C$6,2,1), VLOOKUP('Active List'!AG1323,Parameters!$B$8:$C$15,2,1)), "")</f>
        <v/>
      </c>
      <c r="AJ1323" s="10" t="str">
        <f t="shared" si="101"/>
        <v/>
      </c>
      <c r="AK1323" s="10" t="str">
        <f t="shared" si="103"/>
        <v/>
      </c>
      <c r="AL1323" s="10" t="str">
        <f t="shared" si="104"/>
        <v/>
      </c>
    </row>
    <row r="1324" spans="4:38">
      <c r="D1324" s="12"/>
      <c r="E1324" s="12"/>
      <c r="F1324" s="12"/>
      <c r="L1324" s="12"/>
      <c r="Z1324" s="12"/>
      <c r="AG1324" s="10" t="str">
        <f t="shared" si="102"/>
        <v/>
      </c>
      <c r="AH1324" s="10" t="str">
        <f t="shared" si="100"/>
        <v/>
      </c>
      <c r="AI1324" s="10" t="str">
        <f>IF(A1324&lt;&gt;"",IF(U1324="Abu Dhabi", VLOOKUP('Active List'!AG1324,Parameters!$B$3:$C$6,2,1), VLOOKUP('Active List'!AG1324,Parameters!$B$8:$C$15,2,1)), "")</f>
        <v/>
      </c>
      <c r="AJ1324" s="10" t="str">
        <f t="shared" si="101"/>
        <v/>
      </c>
      <c r="AK1324" s="10" t="str">
        <f t="shared" si="103"/>
        <v/>
      </c>
      <c r="AL1324" s="10" t="str">
        <f t="shared" si="104"/>
        <v/>
      </c>
    </row>
    <row r="1325" spans="4:38">
      <c r="D1325" s="12"/>
      <c r="E1325" s="12"/>
      <c r="F1325" s="12"/>
      <c r="L1325" s="12"/>
      <c r="Z1325" s="12"/>
      <c r="AG1325" s="10" t="str">
        <f t="shared" si="102"/>
        <v/>
      </c>
      <c r="AH1325" s="10" t="str">
        <f t="shared" si="100"/>
        <v/>
      </c>
      <c r="AI1325" s="10" t="str">
        <f>IF(A1325&lt;&gt;"",IF(U1325="Abu Dhabi", VLOOKUP('Active List'!AG1325,Parameters!$B$3:$C$6,2,1), VLOOKUP('Active List'!AG1325,Parameters!$B$8:$C$15,2,1)), "")</f>
        <v/>
      </c>
      <c r="AJ1325" s="10" t="str">
        <f t="shared" si="101"/>
        <v/>
      </c>
      <c r="AK1325" s="10" t="str">
        <f t="shared" si="103"/>
        <v/>
      </c>
      <c r="AL1325" s="10" t="str">
        <f t="shared" si="104"/>
        <v/>
      </c>
    </row>
    <row r="1326" spans="4:38">
      <c r="D1326" s="12"/>
      <c r="E1326" s="12"/>
      <c r="F1326" s="12"/>
      <c r="L1326" s="12"/>
      <c r="Z1326" s="12"/>
      <c r="AG1326" s="10" t="str">
        <f t="shared" si="102"/>
        <v/>
      </c>
      <c r="AH1326" s="10" t="str">
        <f t="shared" si="100"/>
        <v/>
      </c>
      <c r="AI1326" s="10" t="str">
        <f>IF(A1326&lt;&gt;"",IF(U1326="Abu Dhabi", VLOOKUP('Active List'!AG1326,Parameters!$B$3:$C$6,2,1), VLOOKUP('Active List'!AG1326,Parameters!$B$8:$C$15,2,1)), "")</f>
        <v/>
      </c>
      <c r="AJ1326" s="10" t="str">
        <f t="shared" si="101"/>
        <v/>
      </c>
      <c r="AK1326" s="10" t="str">
        <f t="shared" si="103"/>
        <v/>
      </c>
      <c r="AL1326" s="10" t="str">
        <f t="shared" si="104"/>
        <v/>
      </c>
    </row>
    <row r="1327" spans="4:38">
      <c r="D1327" s="12"/>
      <c r="E1327" s="12"/>
      <c r="F1327" s="12"/>
      <c r="L1327" s="12"/>
      <c r="Z1327" s="12"/>
      <c r="AG1327" s="10" t="str">
        <f t="shared" si="102"/>
        <v/>
      </c>
      <c r="AH1327" s="10" t="str">
        <f t="shared" si="100"/>
        <v/>
      </c>
      <c r="AI1327" s="10" t="str">
        <f>IF(A1327&lt;&gt;"",IF(U1327="Abu Dhabi", VLOOKUP('Active List'!AG1327,Parameters!$B$3:$C$6,2,1), VLOOKUP('Active List'!AG1327,Parameters!$B$8:$C$15,2,1)), "")</f>
        <v/>
      </c>
      <c r="AJ1327" s="10" t="str">
        <f t="shared" si="101"/>
        <v/>
      </c>
      <c r="AK1327" s="10" t="str">
        <f t="shared" si="103"/>
        <v/>
      </c>
      <c r="AL1327" s="10" t="str">
        <f t="shared" si="104"/>
        <v/>
      </c>
    </row>
    <row r="1328" spans="4:38">
      <c r="D1328" s="12"/>
      <c r="E1328" s="12"/>
      <c r="F1328" s="12"/>
      <c r="L1328" s="12"/>
      <c r="Z1328" s="12"/>
      <c r="AG1328" s="10" t="str">
        <f t="shared" si="102"/>
        <v/>
      </c>
      <c r="AH1328" s="10" t="str">
        <f t="shared" si="100"/>
        <v/>
      </c>
      <c r="AI1328" s="10" t="str">
        <f>IF(A1328&lt;&gt;"",IF(U1328="Abu Dhabi", VLOOKUP('Active List'!AG1328,Parameters!$B$3:$C$6,2,1), VLOOKUP('Active List'!AG1328,Parameters!$B$8:$C$15,2,1)), "")</f>
        <v/>
      </c>
      <c r="AJ1328" s="10" t="str">
        <f t="shared" si="101"/>
        <v/>
      </c>
      <c r="AK1328" s="10" t="str">
        <f t="shared" si="103"/>
        <v/>
      </c>
      <c r="AL1328" s="10" t="str">
        <f t="shared" si="104"/>
        <v/>
      </c>
    </row>
    <row r="1329" spans="4:38">
      <c r="D1329" s="12"/>
      <c r="E1329" s="12"/>
      <c r="F1329" s="12"/>
      <c r="L1329" s="12"/>
      <c r="Z1329" s="12"/>
      <c r="AG1329" s="10" t="str">
        <f t="shared" si="102"/>
        <v/>
      </c>
      <c r="AH1329" s="10" t="str">
        <f t="shared" si="100"/>
        <v/>
      </c>
      <c r="AI1329" s="10" t="str">
        <f>IF(A1329&lt;&gt;"",IF(U1329="Abu Dhabi", VLOOKUP('Active List'!AG1329,Parameters!$B$3:$C$6,2,1), VLOOKUP('Active List'!AG1329,Parameters!$B$8:$C$15,2,1)), "")</f>
        <v/>
      </c>
      <c r="AJ1329" s="10" t="str">
        <f t="shared" si="101"/>
        <v/>
      </c>
      <c r="AK1329" s="10" t="str">
        <f t="shared" si="103"/>
        <v/>
      </c>
      <c r="AL1329" s="10" t="str">
        <f t="shared" si="104"/>
        <v/>
      </c>
    </row>
    <row r="1330" spans="4:38">
      <c r="D1330" s="12"/>
      <c r="E1330" s="12"/>
      <c r="F1330" s="12"/>
      <c r="L1330" s="12"/>
      <c r="Z1330" s="12"/>
      <c r="AG1330" s="10" t="str">
        <f t="shared" si="102"/>
        <v/>
      </c>
      <c r="AH1330" s="10" t="str">
        <f t="shared" si="100"/>
        <v/>
      </c>
      <c r="AI1330" s="10" t="str">
        <f>IF(A1330&lt;&gt;"",IF(U1330="Abu Dhabi", VLOOKUP('Active List'!AG1330,Parameters!$B$3:$C$6,2,1), VLOOKUP('Active List'!AG1330,Parameters!$B$8:$C$15,2,1)), "")</f>
        <v/>
      </c>
      <c r="AJ1330" s="10" t="str">
        <f t="shared" si="101"/>
        <v/>
      </c>
      <c r="AK1330" s="10" t="str">
        <f t="shared" si="103"/>
        <v/>
      </c>
      <c r="AL1330" s="10" t="str">
        <f t="shared" si="104"/>
        <v/>
      </c>
    </row>
    <row r="1331" spans="4:38">
      <c r="D1331" s="12"/>
      <c r="E1331" s="12"/>
      <c r="F1331" s="12"/>
      <c r="L1331" s="12"/>
      <c r="Z1331" s="12"/>
      <c r="AG1331" s="10" t="str">
        <f t="shared" si="102"/>
        <v/>
      </c>
      <c r="AH1331" s="10" t="str">
        <f t="shared" si="100"/>
        <v/>
      </c>
      <c r="AI1331" s="10" t="str">
        <f>IF(A1331&lt;&gt;"",IF(U1331="Abu Dhabi", VLOOKUP('Active List'!AG1331,Parameters!$B$3:$C$6,2,1), VLOOKUP('Active List'!AG1331,Parameters!$B$8:$C$15,2,1)), "")</f>
        <v/>
      </c>
      <c r="AJ1331" s="10" t="str">
        <f t="shared" si="101"/>
        <v/>
      </c>
      <c r="AK1331" s="10" t="str">
        <f t="shared" si="103"/>
        <v/>
      </c>
      <c r="AL1331" s="10" t="str">
        <f t="shared" si="104"/>
        <v/>
      </c>
    </row>
    <row r="1332" spans="4:38">
      <c r="D1332" s="12"/>
      <c r="E1332" s="12"/>
      <c r="F1332" s="12"/>
      <c r="L1332" s="12"/>
      <c r="Z1332" s="12"/>
      <c r="AG1332" s="10" t="str">
        <f t="shared" si="102"/>
        <v/>
      </c>
      <c r="AH1332" s="10" t="str">
        <f t="shared" si="100"/>
        <v/>
      </c>
      <c r="AI1332" s="10" t="str">
        <f>IF(A1332&lt;&gt;"",IF(U1332="Abu Dhabi", VLOOKUP('Active List'!AG1332,Parameters!$B$3:$C$6,2,1), VLOOKUP('Active List'!AG1332,Parameters!$B$8:$C$15,2,1)), "")</f>
        <v/>
      </c>
      <c r="AJ1332" s="10" t="str">
        <f t="shared" si="101"/>
        <v/>
      </c>
      <c r="AK1332" s="10" t="str">
        <f t="shared" si="103"/>
        <v/>
      </c>
      <c r="AL1332" s="10" t="str">
        <f t="shared" si="104"/>
        <v/>
      </c>
    </row>
    <row r="1333" spans="4:38">
      <c r="D1333" s="12"/>
      <c r="E1333" s="12"/>
      <c r="G1333" s="12"/>
      <c r="P1333" s="12"/>
      <c r="Y1333" s="12"/>
      <c r="AG1333" s="10" t="str">
        <f t="shared" si="102"/>
        <v/>
      </c>
      <c r="AH1333" s="10" t="str">
        <f t="shared" si="100"/>
        <v/>
      </c>
      <c r="AI1333" s="10" t="str">
        <f>IF(A1333&lt;&gt;"",IF(U1333="Abu Dhabi", VLOOKUP('Active List'!AG1333,Parameters!$B$3:$C$6,2,1), VLOOKUP('Active List'!AG1333,Parameters!$B$8:$C$15,2,1)), "")</f>
        <v/>
      </c>
      <c r="AJ1333" s="10" t="str">
        <f t="shared" si="101"/>
        <v/>
      </c>
      <c r="AK1333" s="10" t="str">
        <f t="shared" si="103"/>
        <v/>
      </c>
      <c r="AL1333" s="10" t="str">
        <f t="shared" si="104"/>
        <v/>
      </c>
    </row>
    <row r="1334" spans="4:38">
      <c r="D1334" s="12"/>
      <c r="E1334" s="12"/>
      <c r="G1334" s="12"/>
      <c r="P1334" s="12"/>
      <c r="Y1334" s="12"/>
      <c r="AG1334" s="10" t="str">
        <f t="shared" si="102"/>
        <v/>
      </c>
      <c r="AH1334" s="10" t="str">
        <f t="shared" si="100"/>
        <v/>
      </c>
      <c r="AI1334" s="10" t="str">
        <f>IF(A1334&lt;&gt;"",IF(U1334="Abu Dhabi", VLOOKUP('Active List'!AG1334,Parameters!$B$3:$C$6,2,1), VLOOKUP('Active List'!AG1334,Parameters!$B$8:$C$15,2,1)), "")</f>
        <v/>
      </c>
      <c r="AJ1334" s="10" t="str">
        <f t="shared" si="101"/>
        <v/>
      </c>
      <c r="AK1334" s="10" t="str">
        <f t="shared" si="103"/>
        <v/>
      </c>
      <c r="AL1334" s="10" t="str">
        <f t="shared" si="104"/>
        <v/>
      </c>
    </row>
    <row r="1335" spans="4:38">
      <c r="D1335" s="12"/>
      <c r="E1335" s="12"/>
      <c r="G1335" s="12"/>
      <c r="P1335" s="12"/>
      <c r="Y1335" s="12"/>
      <c r="AG1335" s="10" t="str">
        <f t="shared" si="102"/>
        <v/>
      </c>
      <c r="AH1335" s="10" t="str">
        <f t="shared" si="100"/>
        <v/>
      </c>
      <c r="AI1335" s="10" t="str">
        <f>IF(A1335&lt;&gt;"",IF(U1335="Abu Dhabi", VLOOKUP('Active List'!AG1335,Parameters!$B$3:$C$6,2,1), VLOOKUP('Active List'!AG1335,Parameters!$B$8:$C$15,2,1)), "")</f>
        <v/>
      </c>
      <c r="AJ1335" s="10" t="str">
        <f t="shared" si="101"/>
        <v/>
      </c>
      <c r="AK1335" s="10" t="str">
        <f t="shared" si="103"/>
        <v/>
      </c>
      <c r="AL1335" s="10" t="str">
        <f t="shared" si="104"/>
        <v/>
      </c>
    </row>
    <row r="1336" spans="4:38">
      <c r="D1336" s="12"/>
      <c r="E1336" s="12"/>
      <c r="G1336" s="12"/>
      <c r="P1336" s="12"/>
      <c r="Y1336" s="12"/>
      <c r="AG1336" s="10" t="str">
        <f t="shared" si="102"/>
        <v/>
      </c>
      <c r="AH1336" s="10" t="str">
        <f t="shared" si="100"/>
        <v/>
      </c>
      <c r="AI1336" s="10" t="str">
        <f>IF(A1336&lt;&gt;"",IF(U1336="Abu Dhabi", VLOOKUP('Active List'!AG1336,Parameters!$B$3:$C$6,2,1), VLOOKUP('Active List'!AG1336,Parameters!$B$8:$C$15,2,1)), "")</f>
        <v/>
      </c>
      <c r="AJ1336" s="10" t="str">
        <f t="shared" si="101"/>
        <v/>
      </c>
      <c r="AK1336" s="10" t="str">
        <f t="shared" si="103"/>
        <v/>
      </c>
      <c r="AL1336" s="10" t="str">
        <f t="shared" si="104"/>
        <v/>
      </c>
    </row>
    <row r="1337" spans="4:38">
      <c r="D1337" s="12"/>
      <c r="E1337" s="12"/>
      <c r="G1337" s="12"/>
      <c r="P1337" s="12"/>
      <c r="Y1337" s="12"/>
      <c r="AG1337" s="10" t="str">
        <f t="shared" si="102"/>
        <v/>
      </c>
      <c r="AH1337" s="10" t="str">
        <f t="shared" si="100"/>
        <v/>
      </c>
      <c r="AI1337" s="10" t="str">
        <f>IF(A1337&lt;&gt;"",IF(U1337="Abu Dhabi", VLOOKUP('Active List'!AG1337,Parameters!$B$3:$C$6,2,1), VLOOKUP('Active List'!AG1337,Parameters!$B$8:$C$15,2,1)), "")</f>
        <v/>
      </c>
      <c r="AJ1337" s="10" t="str">
        <f t="shared" si="101"/>
        <v/>
      </c>
      <c r="AK1337" s="10" t="str">
        <f t="shared" si="103"/>
        <v/>
      </c>
      <c r="AL1337" s="10" t="str">
        <f t="shared" si="104"/>
        <v/>
      </c>
    </row>
    <row r="1338" spans="4:38">
      <c r="D1338" s="12"/>
      <c r="E1338" s="12"/>
      <c r="G1338" s="12"/>
      <c r="P1338" s="12"/>
      <c r="Y1338" s="12"/>
      <c r="AG1338" s="10" t="str">
        <f t="shared" si="102"/>
        <v/>
      </c>
      <c r="AH1338" s="10" t="str">
        <f t="shared" si="100"/>
        <v/>
      </c>
      <c r="AI1338" s="10" t="str">
        <f>IF(A1338&lt;&gt;"",IF(U1338="Abu Dhabi", VLOOKUP('Active List'!AG1338,Parameters!$B$3:$C$6,2,1), VLOOKUP('Active List'!AG1338,Parameters!$B$8:$C$15,2,1)), "")</f>
        <v/>
      </c>
      <c r="AJ1338" s="10" t="str">
        <f t="shared" si="101"/>
        <v/>
      </c>
      <c r="AK1338" s="10" t="str">
        <f t="shared" si="103"/>
        <v/>
      </c>
      <c r="AL1338" s="10" t="str">
        <f t="shared" si="104"/>
        <v/>
      </c>
    </row>
    <row r="1339" spans="4:38">
      <c r="D1339" s="12"/>
      <c r="E1339" s="12"/>
      <c r="G1339" s="12"/>
      <c r="P1339" s="12"/>
      <c r="X1339" s="12"/>
      <c r="Y1339" s="12"/>
      <c r="AG1339" s="10" t="str">
        <f t="shared" si="102"/>
        <v/>
      </c>
      <c r="AH1339" s="10" t="str">
        <f t="shared" si="100"/>
        <v/>
      </c>
      <c r="AI1339" s="10" t="str">
        <f>IF(A1339&lt;&gt;"",IF(U1339="Abu Dhabi", VLOOKUP('Active List'!AG1339,Parameters!$B$3:$C$6,2,1), VLOOKUP('Active List'!AG1339,Parameters!$B$8:$C$15,2,1)), "")</f>
        <v/>
      </c>
      <c r="AJ1339" s="10" t="str">
        <f t="shared" si="101"/>
        <v/>
      </c>
      <c r="AK1339" s="10" t="str">
        <f t="shared" si="103"/>
        <v/>
      </c>
      <c r="AL1339" s="10" t="str">
        <f t="shared" si="104"/>
        <v/>
      </c>
    </row>
    <row r="1340" spans="4:38">
      <c r="D1340" s="12"/>
      <c r="E1340" s="12"/>
      <c r="G1340" s="12"/>
      <c r="P1340" s="12"/>
      <c r="X1340" s="12"/>
      <c r="Y1340" s="12"/>
      <c r="AG1340" s="10" t="str">
        <f t="shared" si="102"/>
        <v/>
      </c>
      <c r="AH1340" s="10" t="str">
        <f t="shared" si="100"/>
        <v/>
      </c>
      <c r="AI1340" s="10" t="str">
        <f>IF(A1340&lt;&gt;"",IF(U1340="Abu Dhabi", VLOOKUP('Active List'!AG1340,Parameters!$B$3:$C$6,2,1), VLOOKUP('Active List'!AG1340,Parameters!$B$8:$C$15,2,1)), "")</f>
        <v/>
      </c>
      <c r="AJ1340" s="10" t="str">
        <f t="shared" si="101"/>
        <v/>
      </c>
      <c r="AK1340" s="10" t="str">
        <f t="shared" si="103"/>
        <v/>
      </c>
      <c r="AL1340" s="10" t="str">
        <f t="shared" si="104"/>
        <v/>
      </c>
    </row>
    <row r="1341" spans="4:38">
      <c r="D1341" s="12"/>
      <c r="E1341" s="12"/>
      <c r="G1341" s="12"/>
      <c r="P1341" s="12"/>
      <c r="X1341" s="12"/>
      <c r="Y1341" s="12"/>
      <c r="AG1341" s="10" t="str">
        <f t="shared" si="102"/>
        <v/>
      </c>
      <c r="AH1341" s="10" t="str">
        <f t="shared" si="100"/>
        <v/>
      </c>
      <c r="AI1341" s="10" t="str">
        <f>IF(A1341&lt;&gt;"",IF(U1341="Abu Dhabi", VLOOKUP('Active List'!AG1341,Parameters!$B$3:$C$6,2,1), VLOOKUP('Active List'!AG1341,Parameters!$B$8:$C$15,2,1)), "")</f>
        <v/>
      </c>
      <c r="AJ1341" s="10" t="str">
        <f t="shared" si="101"/>
        <v/>
      </c>
      <c r="AK1341" s="10" t="str">
        <f t="shared" si="103"/>
        <v/>
      </c>
      <c r="AL1341" s="10" t="str">
        <f t="shared" si="104"/>
        <v/>
      </c>
    </row>
    <row r="1342" spans="4:38">
      <c r="D1342" s="12"/>
      <c r="E1342" s="12"/>
      <c r="G1342" s="12"/>
      <c r="P1342" s="12"/>
      <c r="X1342" s="12"/>
      <c r="Y1342" s="12"/>
      <c r="AG1342" s="10" t="str">
        <f t="shared" si="102"/>
        <v/>
      </c>
      <c r="AH1342" s="10" t="str">
        <f t="shared" si="100"/>
        <v/>
      </c>
      <c r="AI1342" s="10" t="str">
        <f>IF(A1342&lt;&gt;"",IF(U1342="Abu Dhabi", VLOOKUP('Active List'!AG1342,Parameters!$B$3:$C$6,2,1), VLOOKUP('Active List'!AG1342,Parameters!$B$8:$C$15,2,1)), "")</f>
        <v/>
      </c>
      <c r="AJ1342" s="10" t="str">
        <f t="shared" si="101"/>
        <v/>
      </c>
      <c r="AK1342" s="10" t="str">
        <f t="shared" si="103"/>
        <v/>
      </c>
      <c r="AL1342" s="10" t="str">
        <f t="shared" si="104"/>
        <v/>
      </c>
    </row>
    <row r="1343" spans="4:38">
      <c r="D1343" s="12"/>
      <c r="E1343" s="12"/>
      <c r="G1343" s="12"/>
      <c r="P1343" s="12"/>
      <c r="X1343" s="12"/>
      <c r="Y1343" s="12"/>
      <c r="AG1343" s="10" t="str">
        <f t="shared" si="102"/>
        <v/>
      </c>
      <c r="AH1343" s="10" t="str">
        <f t="shared" si="100"/>
        <v/>
      </c>
      <c r="AI1343" s="10" t="str">
        <f>IF(A1343&lt;&gt;"",IF(U1343="Abu Dhabi", VLOOKUP('Active List'!AG1343,Parameters!$B$3:$C$6,2,1), VLOOKUP('Active List'!AG1343,Parameters!$B$8:$C$15,2,1)), "")</f>
        <v/>
      </c>
      <c r="AJ1343" s="10" t="str">
        <f t="shared" si="101"/>
        <v/>
      </c>
      <c r="AK1343" s="10" t="str">
        <f t="shared" si="103"/>
        <v/>
      </c>
      <c r="AL1343" s="10" t="str">
        <f t="shared" si="104"/>
        <v/>
      </c>
    </row>
    <row r="1344" spans="4:38">
      <c r="D1344" s="12"/>
      <c r="E1344" s="12"/>
      <c r="G1344" s="12"/>
      <c r="P1344" s="12"/>
      <c r="X1344" s="12"/>
      <c r="Y1344" s="12"/>
      <c r="AG1344" s="10" t="str">
        <f t="shared" si="102"/>
        <v/>
      </c>
      <c r="AH1344" s="10" t="str">
        <f t="shared" si="100"/>
        <v/>
      </c>
      <c r="AI1344" s="10" t="str">
        <f>IF(A1344&lt;&gt;"",IF(U1344="Abu Dhabi", VLOOKUP('Active List'!AG1344,Parameters!$B$3:$C$6,2,1), VLOOKUP('Active List'!AG1344,Parameters!$B$8:$C$15,2,1)), "")</f>
        <v/>
      </c>
      <c r="AJ1344" s="10" t="str">
        <f t="shared" si="101"/>
        <v/>
      </c>
      <c r="AK1344" s="10" t="str">
        <f t="shared" si="103"/>
        <v/>
      </c>
      <c r="AL1344" s="10" t="str">
        <f t="shared" si="104"/>
        <v/>
      </c>
    </row>
    <row r="1345" spans="4:38">
      <c r="D1345" s="12"/>
      <c r="E1345" s="12"/>
      <c r="G1345" s="12"/>
      <c r="P1345" s="12"/>
      <c r="X1345" s="12"/>
      <c r="Y1345" s="12"/>
      <c r="AG1345" s="10" t="str">
        <f t="shared" si="102"/>
        <v/>
      </c>
      <c r="AH1345" s="10" t="str">
        <f t="shared" si="100"/>
        <v/>
      </c>
      <c r="AI1345" s="10" t="str">
        <f>IF(A1345&lt;&gt;"",IF(U1345="Abu Dhabi", VLOOKUP('Active List'!AG1345,Parameters!$B$3:$C$6,2,1), VLOOKUP('Active List'!AG1345,Parameters!$B$8:$C$15,2,1)), "")</f>
        <v/>
      </c>
      <c r="AJ1345" s="10" t="str">
        <f t="shared" si="101"/>
        <v/>
      </c>
      <c r="AK1345" s="10" t="str">
        <f t="shared" si="103"/>
        <v/>
      </c>
      <c r="AL1345" s="10" t="str">
        <f t="shared" si="104"/>
        <v/>
      </c>
    </row>
    <row r="1346" spans="4:38">
      <c r="D1346" s="12"/>
      <c r="E1346" s="12"/>
      <c r="G1346" s="12"/>
      <c r="P1346" s="12"/>
      <c r="X1346" s="12"/>
      <c r="Y1346" s="12"/>
      <c r="AG1346" s="10" t="str">
        <f t="shared" si="102"/>
        <v/>
      </c>
      <c r="AH1346" s="10" t="str">
        <f t="shared" ref="AH1346:AH1409" si="105">IF(A1346&lt;&gt;"", IF(U1346="Abu Dhabi", IF(P1346="Employee", "Employee", "Dependent"), "Employee or Dependent"), "")</f>
        <v/>
      </c>
      <c r="AI1346" s="10" t="str">
        <f>IF(A1346&lt;&gt;"",IF(U1346="Abu Dhabi", VLOOKUP('Active List'!AG1346,Parameters!$B$3:$C$6,2,1), VLOOKUP('Active List'!AG1346,Parameters!$B$8:$C$15,2,1)), "")</f>
        <v/>
      </c>
      <c r="AJ1346" s="10" t="str">
        <f t="shared" ref="AJ1346:AJ1409" si="106">IF(A1346&lt;&gt;"", IF(AND(N1346="Female",Q1346="Married",AND(AG1346&gt;=18,AG1346&lt;51)),"Yes","No"), "")</f>
        <v/>
      </c>
      <c r="AK1346" s="10" t="str">
        <f t="shared" si="103"/>
        <v/>
      </c>
      <c r="AL1346" s="10" t="str">
        <f t="shared" si="104"/>
        <v/>
      </c>
    </row>
    <row r="1347" spans="4:38">
      <c r="D1347" s="12"/>
      <c r="E1347" s="12"/>
      <c r="G1347" s="12"/>
      <c r="P1347" s="12"/>
      <c r="X1347" s="12"/>
      <c r="Y1347" s="12"/>
      <c r="AG1347" s="10" t="str">
        <f t="shared" ref="AG1347:AG1410" si="107">IF(A1347&lt;&gt;"", (ROUNDDOWN((E1347-M1347)/365.25,0)),"")</f>
        <v/>
      </c>
      <c r="AH1347" s="10" t="str">
        <f t="shared" si="105"/>
        <v/>
      </c>
      <c r="AI1347" s="10" t="str">
        <f>IF(A1347&lt;&gt;"",IF(U1347="Abu Dhabi", VLOOKUP('Active List'!AG1347,Parameters!$B$3:$C$6,2,1), VLOOKUP('Active List'!AG1347,Parameters!$B$8:$C$15,2,1)), "")</f>
        <v/>
      </c>
      <c r="AJ1347" s="10" t="str">
        <f t="shared" si="106"/>
        <v/>
      </c>
      <c r="AK1347" s="10" t="str">
        <f t="shared" ref="AK1347:AK1410" si="108">IF(A1347&lt;&gt;"", _xlfn.CONCAT(LEFT(R1347,6), IF(U1347="Abu Dhabi", "AUH", "DXB OR NE")), "")</f>
        <v/>
      </c>
      <c r="AL1347" s="10" t="str">
        <f t="shared" ref="AL1347:AL1410" si="109">_xlfn.CONCAT(AK1347,AH1347,AI1347)</f>
        <v/>
      </c>
    </row>
    <row r="1348" spans="4:38">
      <c r="D1348" s="12"/>
      <c r="E1348" s="12"/>
      <c r="G1348" s="12"/>
      <c r="P1348" s="12"/>
      <c r="X1348" s="12"/>
      <c r="Y1348" s="12"/>
      <c r="AG1348" s="10" t="str">
        <f t="shared" si="107"/>
        <v/>
      </c>
      <c r="AH1348" s="10" t="str">
        <f t="shared" si="105"/>
        <v/>
      </c>
      <c r="AI1348" s="10" t="str">
        <f>IF(A1348&lt;&gt;"",IF(U1348="Abu Dhabi", VLOOKUP('Active List'!AG1348,Parameters!$B$3:$C$6,2,1), VLOOKUP('Active List'!AG1348,Parameters!$B$8:$C$15,2,1)), "")</f>
        <v/>
      </c>
      <c r="AJ1348" s="10" t="str">
        <f t="shared" si="106"/>
        <v/>
      </c>
      <c r="AK1348" s="10" t="str">
        <f t="shared" si="108"/>
        <v/>
      </c>
      <c r="AL1348" s="10" t="str">
        <f t="shared" si="109"/>
        <v/>
      </c>
    </row>
    <row r="1349" spans="4:38">
      <c r="D1349" s="12"/>
      <c r="E1349" s="12"/>
      <c r="G1349" s="12"/>
      <c r="P1349" s="12"/>
      <c r="X1349" s="12"/>
      <c r="Y1349" s="12"/>
      <c r="AG1349" s="10" t="str">
        <f t="shared" si="107"/>
        <v/>
      </c>
      <c r="AH1349" s="10" t="str">
        <f t="shared" si="105"/>
        <v/>
      </c>
      <c r="AI1349" s="10" t="str">
        <f>IF(A1349&lt;&gt;"",IF(U1349="Abu Dhabi", VLOOKUP('Active List'!AG1349,Parameters!$B$3:$C$6,2,1), VLOOKUP('Active List'!AG1349,Parameters!$B$8:$C$15,2,1)), "")</f>
        <v/>
      </c>
      <c r="AJ1349" s="10" t="str">
        <f t="shared" si="106"/>
        <v/>
      </c>
      <c r="AK1349" s="10" t="str">
        <f t="shared" si="108"/>
        <v/>
      </c>
      <c r="AL1349" s="10" t="str">
        <f t="shared" si="109"/>
        <v/>
      </c>
    </row>
    <row r="1350" spans="4:38">
      <c r="D1350" s="12"/>
      <c r="E1350" s="12"/>
      <c r="G1350" s="12"/>
      <c r="P1350" s="12"/>
      <c r="X1350" s="12"/>
      <c r="Y1350" s="12"/>
      <c r="AG1350" s="10" t="str">
        <f t="shared" si="107"/>
        <v/>
      </c>
      <c r="AH1350" s="10" t="str">
        <f t="shared" si="105"/>
        <v/>
      </c>
      <c r="AI1350" s="10" t="str">
        <f>IF(A1350&lt;&gt;"",IF(U1350="Abu Dhabi", VLOOKUP('Active List'!AG1350,Parameters!$B$3:$C$6,2,1), VLOOKUP('Active List'!AG1350,Parameters!$B$8:$C$15,2,1)), "")</f>
        <v/>
      </c>
      <c r="AJ1350" s="10" t="str">
        <f t="shared" si="106"/>
        <v/>
      </c>
      <c r="AK1350" s="10" t="str">
        <f t="shared" si="108"/>
        <v/>
      </c>
      <c r="AL1350" s="10" t="str">
        <f t="shared" si="109"/>
        <v/>
      </c>
    </row>
    <row r="1351" spans="4:38">
      <c r="D1351" s="12"/>
      <c r="E1351" s="12"/>
      <c r="G1351" s="12"/>
      <c r="P1351" s="12"/>
      <c r="X1351" s="12"/>
      <c r="Y1351" s="12"/>
      <c r="AG1351" s="10" t="str">
        <f t="shared" si="107"/>
        <v/>
      </c>
      <c r="AH1351" s="10" t="str">
        <f t="shared" si="105"/>
        <v/>
      </c>
      <c r="AI1351" s="10" t="str">
        <f>IF(A1351&lt;&gt;"",IF(U1351="Abu Dhabi", VLOOKUP('Active List'!AG1351,Parameters!$B$3:$C$6,2,1), VLOOKUP('Active List'!AG1351,Parameters!$B$8:$C$15,2,1)), "")</f>
        <v/>
      </c>
      <c r="AJ1351" s="10" t="str">
        <f t="shared" si="106"/>
        <v/>
      </c>
      <c r="AK1351" s="10" t="str">
        <f t="shared" si="108"/>
        <v/>
      </c>
      <c r="AL1351" s="10" t="str">
        <f t="shared" si="109"/>
        <v/>
      </c>
    </row>
    <row r="1352" spans="4:38">
      <c r="D1352" s="12"/>
      <c r="E1352" s="12"/>
      <c r="G1352" s="12"/>
      <c r="P1352" s="12"/>
      <c r="X1352" s="12"/>
      <c r="Y1352" s="12"/>
      <c r="AG1352" s="10" t="str">
        <f t="shared" si="107"/>
        <v/>
      </c>
      <c r="AH1352" s="10" t="str">
        <f t="shared" si="105"/>
        <v/>
      </c>
      <c r="AI1352" s="10" t="str">
        <f>IF(A1352&lt;&gt;"",IF(U1352="Abu Dhabi", VLOOKUP('Active List'!AG1352,Parameters!$B$3:$C$6,2,1), VLOOKUP('Active List'!AG1352,Parameters!$B$8:$C$15,2,1)), "")</f>
        <v/>
      </c>
      <c r="AJ1352" s="10" t="str">
        <f t="shared" si="106"/>
        <v/>
      </c>
      <c r="AK1352" s="10" t="str">
        <f t="shared" si="108"/>
        <v/>
      </c>
      <c r="AL1352" s="10" t="str">
        <f t="shared" si="109"/>
        <v/>
      </c>
    </row>
    <row r="1353" spans="4:38">
      <c r="D1353" s="12"/>
      <c r="E1353" s="12"/>
      <c r="G1353" s="12"/>
      <c r="P1353" s="12"/>
      <c r="X1353" s="12"/>
      <c r="Y1353" s="12"/>
      <c r="AG1353" s="10" t="str">
        <f t="shared" si="107"/>
        <v/>
      </c>
      <c r="AH1353" s="10" t="str">
        <f t="shared" si="105"/>
        <v/>
      </c>
      <c r="AI1353" s="10" t="str">
        <f>IF(A1353&lt;&gt;"",IF(U1353="Abu Dhabi", VLOOKUP('Active List'!AG1353,Parameters!$B$3:$C$6,2,1), VLOOKUP('Active List'!AG1353,Parameters!$B$8:$C$15,2,1)), "")</f>
        <v/>
      </c>
      <c r="AJ1353" s="10" t="str">
        <f t="shared" si="106"/>
        <v/>
      </c>
      <c r="AK1353" s="10" t="str">
        <f t="shared" si="108"/>
        <v/>
      </c>
      <c r="AL1353" s="10" t="str">
        <f t="shared" si="109"/>
        <v/>
      </c>
    </row>
    <row r="1354" spans="4:38">
      <c r="D1354" s="12"/>
      <c r="E1354" s="12"/>
      <c r="G1354" s="12"/>
      <c r="P1354" s="12"/>
      <c r="X1354" s="12"/>
      <c r="Y1354" s="12"/>
      <c r="AG1354" s="10" t="str">
        <f t="shared" si="107"/>
        <v/>
      </c>
      <c r="AH1354" s="10" t="str">
        <f t="shared" si="105"/>
        <v/>
      </c>
      <c r="AI1354" s="10" t="str">
        <f>IF(A1354&lt;&gt;"",IF(U1354="Abu Dhabi", VLOOKUP('Active List'!AG1354,Parameters!$B$3:$C$6,2,1), VLOOKUP('Active List'!AG1354,Parameters!$B$8:$C$15,2,1)), "")</f>
        <v/>
      </c>
      <c r="AJ1354" s="10" t="str">
        <f t="shared" si="106"/>
        <v/>
      </c>
      <c r="AK1354" s="10" t="str">
        <f t="shared" si="108"/>
        <v/>
      </c>
      <c r="AL1354" s="10" t="str">
        <f t="shared" si="109"/>
        <v/>
      </c>
    </row>
    <row r="1355" spans="4:38">
      <c r="D1355" s="12"/>
      <c r="E1355" s="12"/>
      <c r="G1355" s="12"/>
      <c r="P1355" s="12"/>
      <c r="X1355" s="12"/>
      <c r="Y1355" s="12"/>
      <c r="AG1355" s="10" t="str">
        <f t="shared" si="107"/>
        <v/>
      </c>
      <c r="AH1355" s="10" t="str">
        <f t="shared" si="105"/>
        <v/>
      </c>
      <c r="AI1355" s="10" t="str">
        <f>IF(A1355&lt;&gt;"",IF(U1355="Abu Dhabi", VLOOKUP('Active List'!AG1355,Parameters!$B$3:$C$6,2,1), VLOOKUP('Active List'!AG1355,Parameters!$B$8:$C$15,2,1)), "")</f>
        <v/>
      </c>
      <c r="AJ1355" s="10" t="str">
        <f t="shared" si="106"/>
        <v/>
      </c>
      <c r="AK1355" s="10" t="str">
        <f t="shared" si="108"/>
        <v/>
      </c>
      <c r="AL1355" s="10" t="str">
        <f t="shared" si="109"/>
        <v/>
      </c>
    </row>
    <row r="1356" spans="4:38">
      <c r="D1356" s="12"/>
      <c r="E1356" s="12"/>
      <c r="G1356" s="12"/>
      <c r="P1356" s="12"/>
      <c r="X1356" s="12"/>
      <c r="Y1356" s="12"/>
      <c r="AG1356" s="10" t="str">
        <f t="shared" si="107"/>
        <v/>
      </c>
      <c r="AH1356" s="10" t="str">
        <f t="shared" si="105"/>
        <v/>
      </c>
      <c r="AI1356" s="10" t="str">
        <f>IF(A1356&lt;&gt;"",IF(U1356="Abu Dhabi", VLOOKUP('Active List'!AG1356,Parameters!$B$3:$C$6,2,1), VLOOKUP('Active List'!AG1356,Parameters!$B$8:$C$15,2,1)), "")</f>
        <v/>
      </c>
      <c r="AJ1356" s="10" t="str">
        <f t="shared" si="106"/>
        <v/>
      </c>
      <c r="AK1356" s="10" t="str">
        <f t="shared" si="108"/>
        <v/>
      </c>
      <c r="AL1356" s="10" t="str">
        <f t="shared" si="109"/>
        <v/>
      </c>
    </row>
    <row r="1357" spans="4:38">
      <c r="D1357" s="12"/>
      <c r="E1357" s="12"/>
      <c r="G1357" s="12"/>
      <c r="P1357" s="12"/>
      <c r="X1357" s="12"/>
      <c r="Y1357" s="12"/>
      <c r="AG1357" s="10" t="str">
        <f t="shared" si="107"/>
        <v/>
      </c>
      <c r="AH1357" s="10" t="str">
        <f t="shared" si="105"/>
        <v/>
      </c>
      <c r="AI1357" s="10" t="str">
        <f>IF(A1357&lt;&gt;"",IF(U1357="Abu Dhabi", VLOOKUP('Active List'!AG1357,Parameters!$B$3:$C$6,2,1), VLOOKUP('Active List'!AG1357,Parameters!$B$8:$C$15,2,1)), "")</f>
        <v/>
      </c>
      <c r="AJ1357" s="10" t="str">
        <f t="shared" si="106"/>
        <v/>
      </c>
      <c r="AK1357" s="10" t="str">
        <f t="shared" si="108"/>
        <v/>
      </c>
      <c r="AL1357" s="10" t="str">
        <f t="shared" si="109"/>
        <v/>
      </c>
    </row>
    <row r="1358" spans="4:38">
      <c r="D1358" s="12"/>
      <c r="E1358" s="12"/>
      <c r="G1358" s="12"/>
      <c r="P1358" s="12"/>
      <c r="X1358" s="12"/>
      <c r="Y1358" s="12"/>
      <c r="AG1358" s="10" t="str">
        <f t="shared" si="107"/>
        <v/>
      </c>
      <c r="AH1358" s="10" t="str">
        <f t="shared" si="105"/>
        <v/>
      </c>
      <c r="AI1358" s="10" t="str">
        <f>IF(A1358&lt;&gt;"",IF(U1358="Abu Dhabi", VLOOKUP('Active List'!AG1358,Parameters!$B$3:$C$6,2,1), VLOOKUP('Active List'!AG1358,Parameters!$B$8:$C$15,2,1)), "")</f>
        <v/>
      </c>
      <c r="AJ1358" s="10" t="str">
        <f t="shared" si="106"/>
        <v/>
      </c>
      <c r="AK1358" s="10" t="str">
        <f t="shared" si="108"/>
        <v/>
      </c>
      <c r="AL1358" s="10" t="str">
        <f t="shared" si="109"/>
        <v/>
      </c>
    </row>
    <row r="1359" spans="4:38">
      <c r="D1359" s="12"/>
      <c r="E1359" s="12"/>
      <c r="G1359" s="12"/>
      <c r="P1359" s="12"/>
      <c r="X1359" s="12"/>
      <c r="Y1359" s="12"/>
      <c r="AG1359" s="10" t="str">
        <f t="shared" si="107"/>
        <v/>
      </c>
      <c r="AH1359" s="10" t="str">
        <f t="shared" si="105"/>
        <v/>
      </c>
      <c r="AI1359" s="10" t="str">
        <f>IF(A1359&lt;&gt;"",IF(U1359="Abu Dhabi", VLOOKUP('Active List'!AG1359,Parameters!$B$3:$C$6,2,1), VLOOKUP('Active List'!AG1359,Parameters!$B$8:$C$15,2,1)), "")</f>
        <v/>
      </c>
      <c r="AJ1359" s="10" t="str">
        <f t="shared" si="106"/>
        <v/>
      </c>
      <c r="AK1359" s="10" t="str">
        <f t="shared" si="108"/>
        <v/>
      </c>
      <c r="AL1359" s="10" t="str">
        <f t="shared" si="109"/>
        <v/>
      </c>
    </row>
    <row r="1360" spans="4:38">
      <c r="D1360" s="12"/>
      <c r="E1360" s="12"/>
      <c r="G1360" s="12"/>
      <c r="P1360" s="12"/>
      <c r="Y1360" s="12"/>
      <c r="AG1360" s="10" t="str">
        <f t="shared" si="107"/>
        <v/>
      </c>
      <c r="AH1360" s="10" t="str">
        <f t="shared" si="105"/>
        <v/>
      </c>
      <c r="AI1360" s="10" t="str">
        <f>IF(A1360&lt;&gt;"",IF(U1360="Abu Dhabi", VLOOKUP('Active List'!AG1360,Parameters!$B$3:$C$6,2,1), VLOOKUP('Active List'!AG1360,Parameters!$B$8:$C$15,2,1)), "")</f>
        <v/>
      </c>
      <c r="AJ1360" s="10" t="str">
        <f t="shared" si="106"/>
        <v/>
      </c>
      <c r="AK1360" s="10" t="str">
        <f t="shared" si="108"/>
        <v/>
      </c>
      <c r="AL1360" s="10" t="str">
        <f t="shared" si="109"/>
        <v/>
      </c>
    </row>
    <row r="1361" spans="4:38">
      <c r="D1361" s="12"/>
      <c r="E1361" s="12"/>
      <c r="G1361" s="12"/>
      <c r="P1361" s="12"/>
      <c r="Y1361" s="12"/>
      <c r="AG1361" s="10" t="str">
        <f t="shared" si="107"/>
        <v/>
      </c>
      <c r="AH1361" s="10" t="str">
        <f t="shared" si="105"/>
        <v/>
      </c>
      <c r="AI1361" s="10" t="str">
        <f>IF(A1361&lt;&gt;"",IF(U1361="Abu Dhabi", VLOOKUP('Active List'!AG1361,Parameters!$B$3:$C$6,2,1), VLOOKUP('Active List'!AG1361,Parameters!$B$8:$C$15,2,1)), "")</f>
        <v/>
      </c>
      <c r="AJ1361" s="10" t="str">
        <f t="shared" si="106"/>
        <v/>
      </c>
      <c r="AK1361" s="10" t="str">
        <f t="shared" si="108"/>
        <v/>
      </c>
      <c r="AL1361" s="10" t="str">
        <f t="shared" si="109"/>
        <v/>
      </c>
    </row>
    <row r="1362" spans="4:38">
      <c r="D1362" s="12"/>
      <c r="E1362" s="12"/>
      <c r="G1362" s="12"/>
      <c r="P1362" s="12"/>
      <c r="Y1362" s="12"/>
      <c r="AG1362" s="10" t="str">
        <f t="shared" si="107"/>
        <v/>
      </c>
      <c r="AH1362" s="10" t="str">
        <f t="shared" si="105"/>
        <v/>
      </c>
      <c r="AI1362" s="10" t="str">
        <f>IF(A1362&lt;&gt;"",IF(U1362="Abu Dhabi", VLOOKUP('Active List'!AG1362,Parameters!$B$3:$C$6,2,1), VLOOKUP('Active List'!AG1362,Parameters!$B$8:$C$15,2,1)), "")</f>
        <v/>
      </c>
      <c r="AJ1362" s="10" t="str">
        <f t="shared" si="106"/>
        <v/>
      </c>
      <c r="AK1362" s="10" t="str">
        <f t="shared" si="108"/>
        <v/>
      </c>
      <c r="AL1362" s="10" t="str">
        <f t="shared" si="109"/>
        <v/>
      </c>
    </row>
    <row r="1363" spans="4:38">
      <c r="D1363" s="12"/>
      <c r="E1363" s="12"/>
      <c r="G1363" s="12"/>
      <c r="P1363" s="12"/>
      <c r="Y1363" s="12"/>
      <c r="AG1363" s="10" t="str">
        <f t="shared" si="107"/>
        <v/>
      </c>
      <c r="AH1363" s="10" t="str">
        <f t="shared" si="105"/>
        <v/>
      </c>
      <c r="AI1363" s="10" t="str">
        <f>IF(A1363&lt;&gt;"",IF(U1363="Abu Dhabi", VLOOKUP('Active List'!AG1363,Parameters!$B$3:$C$6,2,1), VLOOKUP('Active List'!AG1363,Parameters!$B$8:$C$15,2,1)), "")</f>
        <v/>
      </c>
      <c r="AJ1363" s="10" t="str">
        <f t="shared" si="106"/>
        <v/>
      </c>
      <c r="AK1363" s="10" t="str">
        <f t="shared" si="108"/>
        <v/>
      </c>
      <c r="AL1363" s="10" t="str">
        <f t="shared" si="109"/>
        <v/>
      </c>
    </row>
    <row r="1364" spans="4:38">
      <c r="D1364" s="12"/>
      <c r="E1364" s="12"/>
      <c r="G1364" s="12"/>
      <c r="P1364" s="12"/>
      <c r="Y1364" s="12"/>
      <c r="AG1364" s="10" t="str">
        <f t="shared" si="107"/>
        <v/>
      </c>
      <c r="AH1364" s="10" t="str">
        <f t="shared" si="105"/>
        <v/>
      </c>
      <c r="AI1364" s="10" t="str">
        <f>IF(A1364&lt;&gt;"",IF(U1364="Abu Dhabi", VLOOKUP('Active List'!AG1364,Parameters!$B$3:$C$6,2,1), VLOOKUP('Active List'!AG1364,Parameters!$B$8:$C$15,2,1)), "")</f>
        <v/>
      </c>
      <c r="AJ1364" s="10" t="str">
        <f t="shared" si="106"/>
        <v/>
      </c>
      <c r="AK1364" s="10" t="str">
        <f t="shared" si="108"/>
        <v/>
      </c>
      <c r="AL1364" s="10" t="str">
        <f t="shared" si="109"/>
        <v/>
      </c>
    </row>
    <row r="1365" spans="4:38">
      <c r="D1365" s="12"/>
      <c r="E1365" s="12"/>
      <c r="G1365" s="12"/>
      <c r="P1365" s="12"/>
      <c r="Y1365" s="12"/>
      <c r="AG1365" s="10" t="str">
        <f t="shared" si="107"/>
        <v/>
      </c>
      <c r="AH1365" s="10" t="str">
        <f t="shared" si="105"/>
        <v/>
      </c>
      <c r="AI1365" s="10" t="str">
        <f>IF(A1365&lt;&gt;"",IF(U1365="Abu Dhabi", VLOOKUP('Active List'!AG1365,Parameters!$B$3:$C$6,2,1), VLOOKUP('Active List'!AG1365,Parameters!$B$8:$C$15,2,1)), "")</f>
        <v/>
      </c>
      <c r="AJ1365" s="10" t="str">
        <f t="shared" si="106"/>
        <v/>
      </c>
      <c r="AK1365" s="10" t="str">
        <f t="shared" si="108"/>
        <v/>
      </c>
      <c r="AL1365" s="10" t="str">
        <f t="shared" si="109"/>
        <v/>
      </c>
    </row>
    <row r="1366" spans="4:38">
      <c r="D1366" s="12"/>
      <c r="E1366" s="12"/>
      <c r="G1366" s="12"/>
      <c r="P1366" s="12"/>
      <c r="Y1366" s="12"/>
      <c r="AG1366" s="10" t="str">
        <f t="shared" si="107"/>
        <v/>
      </c>
      <c r="AH1366" s="10" t="str">
        <f t="shared" si="105"/>
        <v/>
      </c>
      <c r="AI1366" s="10" t="str">
        <f>IF(A1366&lt;&gt;"",IF(U1366="Abu Dhabi", VLOOKUP('Active List'!AG1366,Parameters!$B$3:$C$6,2,1), VLOOKUP('Active List'!AG1366,Parameters!$B$8:$C$15,2,1)), "")</f>
        <v/>
      </c>
      <c r="AJ1366" s="10" t="str">
        <f t="shared" si="106"/>
        <v/>
      </c>
      <c r="AK1366" s="10" t="str">
        <f t="shared" si="108"/>
        <v/>
      </c>
      <c r="AL1366" s="10" t="str">
        <f t="shared" si="109"/>
        <v/>
      </c>
    </row>
    <row r="1367" spans="4:38">
      <c r="D1367" s="12"/>
      <c r="E1367" s="12"/>
      <c r="G1367" s="12"/>
      <c r="P1367" s="12"/>
      <c r="Y1367" s="12"/>
      <c r="AG1367" s="10" t="str">
        <f t="shared" si="107"/>
        <v/>
      </c>
      <c r="AH1367" s="10" t="str">
        <f t="shared" si="105"/>
        <v/>
      </c>
      <c r="AI1367" s="10" t="str">
        <f>IF(A1367&lt;&gt;"",IF(U1367="Abu Dhabi", VLOOKUP('Active List'!AG1367,Parameters!$B$3:$C$6,2,1), VLOOKUP('Active List'!AG1367,Parameters!$B$8:$C$15,2,1)), "")</f>
        <v/>
      </c>
      <c r="AJ1367" s="10" t="str">
        <f t="shared" si="106"/>
        <v/>
      </c>
      <c r="AK1367" s="10" t="str">
        <f t="shared" si="108"/>
        <v/>
      </c>
      <c r="AL1367" s="10" t="str">
        <f t="shared" si="109"/>
        <v/>
      </c>
    </row>
    <row r="1368" spans="4:38">
      <c r="D1368" s="12"/>
      <c r="E1368" s="12"/>
      <c r="G1368" s="12"/>
      <c r="P1368" s="12"/>
      <c r="Y1368" s="12"/>
      <c r="AG1368" s="10" t="str">
        <f t="shared" si="107"/>
        <v/>
      </c>
      <c r="AH1368" s="10" t="str">
        <f t="shared" si="105"/>
        <v/>
      </c>
      <c r="AI1368" s="10" t="str">
        <f>IF(A1368&lt;&gt;"",IF(U1368="Abu Dhabi", VLOOKUP('Active List'!AG1368,Parameters!$B$3:$C$6,2,1), VLOOKUP('Active List'!AG1368,Parameters!$B$8:$C$15,2,1)), "")</f>
        <v/>
      </c>
      <c r="AJ1368" s="10" t="str">
        <f t="shared" si="106"/>
        <v/>
      </c>
      <c r="AK1368" s="10" t="str">
        <f t="shared" si="108"/>
        <v/>
      </c>
      <c r="AL1368" s="10" t="str">
        <f t="shared" si="109"/>
        <v/>
      </c>
    </row>
    <row r="1369" spans="4:38">
      <c r="D1369" s="12"/>
      <c r="E1369" s="12"/>
      <c r="G1369" s="12"/>
      <c r="P1369" s="12"/>
      <c r="Y1369" s="12"/>
      <c r="AG1369" s="10" t="str">
        <f t="shared" si="107"/>
        <v/>
      </c>
      <c r="AH1369" s="10" t="str">
        <f t="shared" si="105"/>
        <v/>
      </c>
      <c r="AI1369" s="10" t="str">
        <f>IF(A1369&lt;&gt;"",IF(U1369="Abu Dhabi", VLOOKUP('Active List'!AG1369,Parameters!$B$3:$C$6,2,1), VLOOKUP('Active List'!AG1369,Parameters!$B$8:$C$15,2,1)), "")</f>
        <v/>
      </c>
      <c r="AJ1369" s="10" t="str">
        <f t="shared" si="106"/>
        <v/>
      </c>
      <c r="AK1369" s="10" t="str">
        <f t="shared" si="108"/>
        <v/>
      </c>
      <c r="AL1369" s="10" t="str">
        <f t="shared" si="109"/>
        <v/>
      </c>
    </row>
    <row r="1370" spans="4:38">
      <c r="D1370" s="12"/>
      <c r="E1370" s="12"/>
      <c r="G1370" s="12"/>
      <c r="P1370" s="12"/>
      <c r="Y1370" s="12"/>
      <c r="AG1370" s="10" t="str">
        <f t="shared" si="107"/>
        <v/>
      </c>
      <c r="AH1370" s="10" t="str">
        <f t="shared" si="105"/>
        <v/>
      </c>
      <c r="AI1370" s="10" t="str">
        <f>IF(A1370&lt;&gt;"",IF(U1370="Abu Dhabi", VLOOKUP('Active List'!AG1370,Parameters!$B$3:$C$6,2,1), VLOOKUP('Active List'!AG1370,Parameters!$B$8:$C$15,2,1)), "")</f>
        <v/>
      </c>
      <c r="AJ1370" s="10" t="str">
        <f t="shared" si="106"/>
        <v/>
      </c>
      <c r="AK1370" s="10" t="str">
        <f t="shared" si="108"/>
        <v/>
      </c>
      <c r="AL1370" s="10" t="str">
        <f t="shared" si="109"/>
        <v/>
      </c>
    </row>
    <row r="1371" spans="4:38">
      <c r="D1371" s="12"/>
      <c r="E1371" s="12"/>
      <c r="G1371" s="12"/>
      <c r="P1371" s="12"/>
      <c r="Y1371" s="12"/>
      <c r="AG1371" s="10" t="str">
        <f t="shared" si="107"/>
        <v/>
      </c>
      <c r="AH1371" s="10" t="str">
        <f t="shared" si="105"/>
        <v/>
      </c>
      <c r="AI1371" s="10" t="str">
        <f>IF(A1371&lt;&gt;"",IF(U1371="Abu Dhabi", VLOOKUP('Active List'!AG1371,Parameters!$B$3:$C$6,2,1), VLOOKUP('Active List'!AG1371,Parameters!$B$8:$C$15,2,1)), "")</f>
        <v/>
      </c>
      <c r="AJ1371" s="10" t="str">
        <f t="shared" si="106"/>
        <v/>
      </c>
      <c r="AK1371" s="10" t="str">
        <f t="shared" si="108"/>
        <v/>
      </c>
      <c r="AL1371" s="10" t="str">
        <f t="shared" si="109"/>
        <v/>
      </c>
    </row>
    <row r="1372" spans="4:38">
      <c r="D1372" s="12"/>
      <c r="E1372" s="12"/>
      <c r="G1372" s="12"/>
      <c r="P1372" s="12"/>
      <c r="Y1372" s="12"/>
      <c r="AG1372" s="10" t="str">
        <f t="shared" si="107"/>
        <v/>
      </c>
      <c r="AH1372" s="10" t="str">
        <f t="shared" si="105"/>
        <v/>
      </c>
      <c r="AI1372" s="10" t="str">
        <f>IF(A1372&lt;&gt;"",IF(U1372="Abu Dhabi", VLOOKUP('Active List'!AG1372,Parameters!$B$3:$C$6,2,1), VLOOKUP('Active List'!AG1372,Parameters!$B$8:$C$15,2,1)), "")</f>
        <v/>
      </c>
      <c r="AJ1372" s="10" t="str">
        <f t="shared" si="106"/>
        <v/>
      </c>
      <c r="AK1372" s="10" t="str">
        <f t="shared" si="108"/>
        <v/>
      </c>
      <c r="AL1372" s="10" t="str">
        <f t="shared" si="109"/>
        <v/>
      </c>
    </row>
    <row r="1373" spans="4:38">
      <c r="D1373" s="12"/>
      <c r="E1373" s="12"/>
      <c r="G1373" s="12"/>
      <c r="P1373" s="12"/>
      <c r="X1373" s="12"/>
      <c r="Y1373" s="12"/>
      <c r="AG1373" s="10" t="str">
        <f t="shared" si="107"/>
        <v/>
      </c>
      <c r="AH1373" s="10" t="str">
        <f t="shared" si="105"/>
        <v/>
      </c>
      <c r="AI1373" s="10" t="str">
        <f>IF(A1373&lt;&gt;"",IF(U1373="Abu Dhabi", VLOOKUP('Active List'!AG1373,Parameters!$B$3:$C$6,2,1), VLOOKUP('Active List'!AG1373,Parameters!$B$8:$C$15,2,1)), "")</f>
        <v/>
      </c>
      <c r="AJ1373" s="10" t="str">
        <f t="shared" si="106"/>
        <v/>
      </c>
      <c r="AK1373" s="10" t="str">
        <f t="shared" si="108"/>
        <v/>
      </c>
      <c r="AL1373" s="10" t="str">
        <f t="shared" si="109"/>
        <v/>
      </c>
    </row>
    <row r="1374" spans="4:38">
      <c r="D1374" s="12"/>
      <c r="E1374" s="12"/>
      <c r="G1374" s="12"/>
      <c r="P1374" s="12"/>
      <c r="X1374" s="12"/>
      <c r="Y1374" s="12"/>
      <c r="AG1374" s="10" t="str">
        <f t="shared" si="107"/>
        <v/>
      </c>
      <c r="AH1374" s="10" t="str">
        <f t="shared" si="105"/>
        <v/>
      </c>
      <c r="AI1374" s="10" t="str">
        <f>IF(A1374&lt;&gt;"",IF(U1374="Abu Dhabi", VLOOKUP('Active List'!AG1374,Parameters!$B$3:$C$6,2,1), VLOOKUP('Active List'!AG1374,Parameters!$B$8:$C$15,2,1)), "")</f>
        <v/>
      </c>
      <c r="AJ1374" s="10" t="str">
        <f t="shared" si="106"/>
        <v/>
      </c>
      <c r="AK1374" s="10" t="str">
        <f t="shared" si="108"/>
        <v/>
      </c>
      <c r="AL1374" s="10" t="str">
        <f t="shared" si="109"/>
        <v/>
      </c>
    </row>
    <row r="1375" spans="4:38">
      <c r="D1375" s="12"/>
      <c r="E1375" s="12"/>
      <c r="G1375" s="12"/>
      <c r="P1375" s="12"/>
      <c r="X1375" s="12"/>
      <c r="Y1375" s="12"/>
      <c r="AG1375" s="10" t="str">
        <f t="shared" si="107"/>
        <v/>
      </c>
      <c r="AH1375" s="10" t="str">
        <f t="shared" si="105"/>
        <v/>
      </c>
      <c r="AI1375" s="10" t="str">
        <f>IF(A1375&lt;&gt;"",IF(U1375="Abu Dhabi", VLOOKUP('Active List'!AG1375,Parameters!$B$3:$C$6,2,1), VLOOKUP('Active List'!AG1375,Parameters!$B$8:$C$15,2,1)), "")</f>
        <v/>
      </c>
      <c r="AJ1375" s="10" t="str">
        <f t="shared" si="106"/>
        <v/>
      </c>
      <c r="AK1375" s="10" t="str">
        <f t="shared" si="108"/>
        <v/>
      </c>
      <c r="AL1375" s="10" t="str">
        <f t="shared" si="109"/>
        <v/>
      </c>
    </row>
    <row r="1376" spans="4:38">
      <c r="D1376" s="12"/>
      <c r="E1376" s="12"/>
      <c r="G1376" s="12"/>
      <c r="P1376" s="12"/>
      <c r="X1376" s="12"/>
      <c r="Y1376" s="12"/>
      <c r="AG1376" s="10" t="str">
        <f t="shared" si="107"/>
        <v/>
      </c>
      <c r="AH1376" s="10" t="str">
        <f t="shared" si="105"/>
        <v/>
      </c>
      <c r="AI1376" s="10" t="str">
        <f>IF(A1376&lt;&gt;"",IF(U1376="Abu Dhabi", VLOOKUP('Active List'!AG1376,Parameters!$B$3:$C$6,2,1), VLOOKUP('Active List'!AG1376,Parameters!$B$8:$C$15,2,1)), "")</f>
        <v/>
      </c>
      <c r="AJ1376" s="10" t="str">
        <f t="shared" si="106"/>
        <v/>
      </c>
      <c r="AK1376" s="10" t="str">
        <f t="shared" si="108"/>
        <v/>
      </c>
      <c r="AL1376" s="10" t="str">
        <f t="shared" si="109"/>
        <v/>
      </c>
    </row>
    <row r="1377" spans="4:38">
      <c r="D1377" s="12"/>
      <c r="E1377" s="12"/>
      <c r="G1377" s="12"/>
      <c r="P1377" s="12"/>
      <c r="X1377" s="12"/>
      <c r="Y1377" s="12"/>
      <c r="AG1377" s="10" t="str">
        <f t="shared" si="107"/>
        <v/>
      </c>
      <c r="AH1377" s="10" t="str">
        <f t="shared" si="105"/>
        <v/>
      </c>
      <c r="AI1377" s="10" t="str">
        <f>IF(A1377&lt;&gt;"",IF(U1377="Abu Dhabi", VLOOKUP('Active List'!AG1377,Parameters!$B$3:$C$6,2,1), VLOOKUP('Active List'!AG1377,Parameters!$B$8:$C$15,2,1)), "")</f>
        <v/>
      </c>
      <c r="AJ1377" s="10" t="str">
        <f t="shared" si="106"/>
        <v/>
      </c>
      <c r="AK1377" s="10" t="str">
        <f t="shared" si="108"/>
        <v/>
      </c>
      <c r="AL1377" s="10" t="str">
        <f t="shared" si="109"/>
        <v/>
      </c>
    </row>
    <row r="1378" spans="4:38">
      <c r="D1378" s="12"/>
      <c r="E1378" s="12"/>
      <c r="G1378" s="12"/>
      <c r="P1378" s="12"/>
      <c r="X1378" s="12"/>
      <c r="Y1378" s="12"/>
      <c r="AG1378" s="10" t="str">
        <f t="shared" si="107"/>
        <v/>
      </c>
      <c r="AH1378" s="10" t="str">
        <f t="shared" si="105"/>
        <v/>
      </c>
      <c r="AI1378" s="10" t="str">
        <f>IF(A1378&lt;&gt;"",IF(U1378="Abu Dhabi", VLOOKUP('Active List'!AG1378,Parameters!$B$3:$C$6,2,1), VLOOKUP('Active List'!AG1378,Parameters!$B$8:$C$15,2,1)), "")</f>
        <v/>
      </c>
      <c r="AJ1378" s="10" t="str">
        <f t="shared" si="106"/>
        <v/>
      </c>
      <c r="AK1378" s="10" t="str">
        <f t="shared" si="108"/>
        <v/>
      </c>
      <c r="AL1378" s="10" t="str">
        <f t="shared" si="109"/>
        <v/>
      </c>
    </row>
    <row r="1379" spans="4:38">
      <c r="D1379" s="12"/>
      <c r="E1379" s="12"/>
      <c r="G1379" s="12"/>
      <c r="P1379" s="12"/>
      <c r="X1379" s="12"/>
      <c r="Y1379" s="12"/>
      <c r="AG1379" s="10" t="str">
        <f t="shared" si="107"/>
        <v/>
      </c>
      <c r="AH1379" s="10" t="str">
        <f t="shared" si="105"/>
        <v/>
      </c>
      <c r="AI1379" s="10" t="str">
        <f>IF(A1379&lt;&gt;"",IF(U1379="Abu Dhabi", VLOOKUP('Active List'!AG1379,Parameters!$B$3:$C$6,2,1), VLOOKUP('Active List'!AG1379,Parameters!$B$8:$C$15,2,1)), "")</f>
        <v/>
      </c>
      <c r="AJ1379" s="10" t="str">
        <f t="shared" si="106"/>
        <v/>
      </c>
      <c r="AK1379" s="10" t="str">
        <f t="shared" si="108"/>
        <v/>
      </c>
      <c r="AL1379" s="10" t="str">
        <f t="shared" si="109"/>
        <v/>
      </c>
    </row>
    <row r="1380" spans="4:38">
      <c r="D1380" s="12"/>
      <c r="E1380" s="12"/>
      <c r="G1380" s="12"/>
      <c r="P1380" s="12"/>
      <c r="Y1380" s="12"/>
      <c r="AG1380" s="10" t="str">
        <f t="shared" si="107"/>
        <v/>
      </c>
      <c r="AH1380" s="10" t="str">
        <f t="shared" si="105"/>
        <v/>
      </c>
      <c r="AI1380" s="10" t="str">
        <f>IF(A1380&lt;&gt;"",IF(U1380="Abu Dhabi", VLOOKUP('Active List'!AG1380,Parameters!$B$3:$C$6,2,1), VLOOKUP('Active List'!AG1380,Parameters!$B$8:$C$15,2,1)), "")</f>
        <v/>
      </c>
      <c r="AJ1380" s="10" t="str">
        <f t="shared" si="106"/>
        <v/>
      </c>
      <c r="AK1380" s="10" t="str">
        <f t="shared" si="108"/>
        <v/>
      </c>
      <c r="AL1380" s="10" t="str">
        <f t="shared" si="109"/>
        <v/>
      </c>
    </row>
    <row r="1381" spans="4:38">
      <c r="D1381" s="12"/>
      <c r="E1381" s="12"/>
      <c r="G1381" s="12"/>
      <c r="P1381" s="12"/>
      <c r="Y1381" s="12"/>
      <c r="AG1381" s="10" t="str">
        <f t="shared" si="107"/>
        <v/>
      </c>
      <c r="AH1381" s="10" t="str">
        <f t="shared" si="105"/>
        <v/>
      </c>
      <c r="AI1381" s="10" t="str">
        <f>IF(A1381&lt;&gt;"",IF(U1381="Abu Dhabi", VLOOKUP('Active List'!AG1381,Parameters!$B$3:$C$6,2,1), VLOOKUP('Active List'!AG1381,Parameters!$B$8:$C$15,2,1)), "")</f>
        <v/>
      </c>
      <c r="AJ1381" s="10" t="str">
        <f t="shared" si="106"/>
        <v/>
      </c>
      <c r="AK1381" s="10" t="str">
        <f t="shared" si="108"/>
        <v/>
      </c>
      <c r="AL1381" s="10" t="str">
        <f t="shared" si="109"/>
        <v/>
      </c>
    </row>
    <row r="1382" spans="4:38">
      <c r="D1382" s="12"/>
      <c r="E1382" s="12"/>
      <c r="G1382" s="12"/>
      <c r="P1382" s="12"/>
      <c r="Y1382" s="12"/>
      <c r="AG1382" s="10" t="str">
        <f t="shared" si="107"/>
        <v/>
      </c>
      <c r="AH1382" s="10" t="str">
        <f t="shared" si="105"/>
        <v/>
      </c>
      <c r="AI1382" s="10" t="str">
        <f>IF(A1382&lt;&gt;"",IF(U1382="Abu Dhabi", VLOOKUP('Active List'!AG1382,Parameters!$B$3:$C$6,2,1), VLOOKUP('Active List'!AG1382,Parameters!$B$8:$C$15,2,1)), "")</f>
        <v/>
      </c>
      <c r="AJ1382" s="10" t="str">
        <f t="shared" si="106"/>
        <v/>
      </c>
      <c r="AK1382" s="10" t="str">
        <f t="shared" si="108"/>
        <v/>
      </c>
      <c r="AL1382" s="10" t="str">
        <f t="shared" si="109"/>
        <v/>
      </c>
    </row>
    <row r="1383" spans="4:38">
      <c r="D1383" s="12"/>
      <c r="E1383" s="12"/>
      <c r="G1383" s="12"/>
      <c r="P1383" s="12"/>
      <c r="X1383" s="12"/>
      <c r="Y1383" s="12"/>
      <c r="AG1383" s="10" t="str">
        <f t="shared" si="107"/>
        <v/>
      </c>
      <c r="AH1383" s="10" t="str">
        <f t="shared" si="105"/>
        <v/>
      </c>
      <c r="AI1383" s="10" t="str">
        <f>IF(A1383&lt;&gt;"",IF(U1383="Abu Dhabi", VLOOKUP('Active List'!AG1383,Parameters!$B$3:$C$6,2,1), VLOOKUP('Active List'!AG1383,Parameters!$B$8:$C$15,2,1)), "")</f>
        <v/>
      </c>
      <c r="AJ1383" s="10" t="str">
        <f t="shared" si="106"/>
        <v/>
      </c>
      <c r="AK1383" s="10" t="str">
        <f t="shared" si="108"/>
        <v/>
      </c>
      <c r="AL1383" s="10" t="str">
        <f t="shared" si="109"/>
        <v/>
      </c>
    </row>
    <row r="1384" spans="4:38">
      <c r="D1384" s="12"/>
      <c r="E1384" s="12"/>
      <c r="G1384" s="12"/>
      <c r="P1384" s="12"/>
      <c r="X1384" s="12"/>
      <c r="Y1384" s="12"/>
      <c r="AG1384" s="10" t="str">
        <f t="shared" si="107"/>
        <v/>
      </c>
      <c r="AH1384" s="10" t="str">
        <f t="shared" si="105"/>
        <v/>
      </c>
      <c r="AI1384" s="10" t="str">
        <f>IF(A1384&lt;&gt;"",IF(U1384="Abu Dhabi", VLOOKUP('Active List'!AG1384,Parameters!$B$3:$C$6,2,1), VLOOKUP('Active List'!AG1384,Parameters!$B$8:$C$15,2,1)), "")</f>
        <v/>
      </c>
      <c r="AJ1384" s="10" t="str">
        <f t="shared" si="106"/>
        <v/>
      </c>
      <c r="AK1384" s="10" t="str">
        <f t="shared" si="108"/>
        <v/>
      </c>
      <c r="AL1384" s="10" t="str">
        <f t="shared" si="109"/>
        <v/>
      </c>
    </row>
    <row r="1385" spans="4:38">
      <c r="D1385" s="12"/>
      <c r="E1385" s="12"/>
      <c r="G1385" s="12"/>
      <c r="P1385" s="12"/>
      <c r="X1385" s="12"/>
      <c r="Y1385" s="12"/>
      <c r="AG1385" s="10" t="str">
        <f t="shared" si="107"/>
        <v/>
      </c>
      <c r="AH1385" s="10" t="str">
        <f t="shared" si="105"/>
        <v/>
      </c>
      <c r="AI1385" s="10" t="str">
        <f>IF(A1385&lt;&gt;"",IF(U1385="Abu Dhabi", VLOOKUP('Active List'!AG1385,Parameters!$B$3:$C$6,2,1), VLOOKUP('Active List'!AG1385,Parameters!$B$8:$C$15,2,1)), "")</f>
        <v/>
      </c>
      <c r="AJ1385" s="10" t="str">
        <f t="shared" si="106"/>
        <v/>
      </c>
      <c r="AK1385" s="10" t="str">
        <f t="shared" si="108"/>
        <v/>
      </c>
      <c r="AL1385" s="10" t="str">
        <f t="shared" si="109"/>
        <v/>
      </c>
    </row>
    <row r="1386" spans="4:38">
      <c r="D1386" s="12"/>
      <c r="E1386" s="12"/>
      <c r="G1386" s="12"/>
      <c r="P1386" s="12"/>
      <c r="Y1386" s="12"/>
      <c r="AG1386" s="10" t="str">
        <f t="shared" si="107"/>
        <v/>
      </c>
      <c r="AH1386" s="10" t="str">
        <f t="shared" si="105"/>
        <v/>
      </c>
      <c r="AI1386" s="10" t="str">
        <f>IF(A1386&lt;&gt;"",IF(U1386="Abu Dhabi", VLOOKUP('Active List'!AG1386,Parameters!$B$3:$C$6,2,1), VLOOKUP('Active List'!AG1386,Parameters!$B$8:$C$15,2,1)), "")</f>
        <v/>
      </c>
      <c r="AJ1386" s="10" t="str">
        <f t="shared" si="106"/>
        <v/>
      </c>
      <c r="AK1386" s="10" t="str">
        <f t="shared" si="108"/>
        <v/>
      </c>
      <c r="AL1386" s="10" t="str">
        <f t="shared" si="109"/>
        <v/>
      </c>
    </row>
    <row r="1387" spans="4:38">
      <c r="D1387" s="12"/>
      <c r="E1387" s="12"/>
      <c r="G1387" s="12"/>
      <c r="P1387" s="12"/>
      <c r="X1387" s="12"/>
      <c r="Y1387" s="12"/>
      <c r="AG1387" s="10" t="str">
        <f t="shared" si="107"/>
        <v/>
      </c>
      <c r="AH1387" s="10" t="str">
        <f t="shared" si="105"/>
        <v/>
      </c>
      <c r="AI1387" s="10" t="str">
        <f>IF(A1387&lt;&gt;"",IF(U1387="Abu Dhabi", VLOOKUP('Active List'!AG1387,Parameters!$B$3:$C$6,2,1), VLOOKUP('Active List'!AG1387,Parameters!$B$8:$C$15,2,1)), "")</f>
        <v/>
      </c>
      <c r="AJ1387" s="10" t="str">
        <f t="shared" si="106"/>
        <v/>
      </c>
      <c r="AK1387" s="10" t="str">
        <f t="shared" si="108"/>
        <v/>
      </c>
      <c r="AL1387" s="10" t="str">
        <f t="shared" si="109"/>
        <v/>
      </c>
    </row>
    <row r="1388" spans="4:38">
      <c r="D1388" s="12"/>
      <c r="E1388" s="12"/>
      <c r="G1388" s="12"/>
      <c r="P1388" s="12"/>
      <c r="X1388" s="12"/>
      <c r="Y1388" s="12"/>
      <c r="AG1388" s="10" t="str">
        <f t="shared" si="107"/>
        <v/>
      </c>
      <c r="AH1388" s="10" t="str">
        <f t="shared" si="105"/>
        <v/>
      </c>
      <c r="AI1388" s="10" t="str">
        <f>IF(A1388&lt;&gt;"",IF(U1388="Abu Dhabi", VLOOKUP('Active List'!AG1388,Parameters!$B$3:$C$6,2,1), VLOOKUP('Active List'!AG1388,Parameters!$B$8:$C$15,2,1)), "")</f>
        <v/>
      </c>
      <c r="AJ1388" s="10" t="str">
        <f t="shared" si="106"/>
        <v/>
      </c>
      <c r="AK1388" s="10" t="str">
        <f t="shared" si="108"/>
        <v/>
      </c>
      <c r="AL1388" s="10" t="str">
        <f t="shared" si="109"/>
        <v/>
      </c>
    </row>
    <row r="1389" spans="4:38">
      <c r="D1389" s="12"/>
      <c r="E1389" s="12"/>
      <c r="G1389" s="12"/>
      <c r="P1389" s="12"/>
      <c r="X1389" s="12"/>
      <c r="Y1389" s="12"/>
      <c r="AG1389" s="10" t="str">
        <f t="shared" si="107"/>
        <v/>
      </c>
      <c r="AH1389" s="10" t="str">
        <f t="shared" si="105"/>
        <v/>
      </c>
      <c r="AI1389" s="10" t="str">
        <f>IF(A1389&lt;&gt;"",IF(U1389="Abu Dhabi", VLOOKUP('Active List'!AG1389,Parameters!$B$3:$C$6,2,1), VLOOKUP('Active List'!AG1389,Parameters!$B$8:$C$15,2,1)), "")</f>
        <v/>
      </c>
      <c r="AJ1389" s="10" t="str">
        <f t="shared" si="106"/>
        <v/>
      </c>
      <c r="AK1389" s="10" t="str">
        <f t="shared" si="108"/>
        <v/>
      </c>
      <c r="AL1389" s="10" t="str">
        <f t="shared" si="109"/>
        <v/>
      </c>
    </row>
    <row r="1390" spans="4:38">
      <c r="D1390" s="12"/>
      <c r="E1390" s="12"/>
      <c r="G1390" s="12"/>
      <c r="P1390" s="12"/>
      <c r="X1390" s="12"/>
      <c r="Y1390" s="12"/>
      <c r="AG1390" s="10" t="str">
        <f t="shared" si="107"/>
        <v/>
      </c>
      <c r="AH1390" s="10" t="str">
        <f t="shared" si="105"/>
        <v/>
      </c>
      <c r="AI1390" s="10" t="str">
        <f>IF(A1390&lt;&gt;"",IF(U1390="Abu Dhabi", VLOOKUP('Active List'!AG1390,Parameters!$B$3:$C$6,2,1), VLOOKUP('Active List'!AG1390,Parameters!$B$8:$C$15,2,1)), "")</f>
        <v/>
      </c>
      <c r="AJ1390" s="10" t="str">
        <f t="shared" si="106"/>
        <v/>
      </c>
      <c r="AK1390" s="10" t="str">
        <f t="shared" si="108"/>
        <v/>
      </c>
      <c r="AL1390" s="10" t="str">
        <f t="shared" si="109"/>
        <v/>
      </c>
    </row>
    <row r="1391" spans="4:38">
      <c r="D1391" s="12"/>
      <c r="E1391" s="12"/>
      <c r="G1391" s="12"/>
      <c r="P1391" s="12"/>
      <c r="X1391" s="12"/>
      <c r="Y1391" s="12"/>
      <c r="AG1391" s="10" t="str">
        <f t="shared" si="107"/>
        <v/>
      </c>
      <c r="AH1391" s="10" t="str">
        <f t="shared" si="105"/>
        <v/>
      </c>
      <c r="AI1391" s="10" t="str">
        <f>IF(A1391&lt;&gt;"",IF(U1391="Abu Dhabi", VLOOKUP('Active List'!AG1391,Parameters!$B$3:$C$6,2,1), VLOOKUP('Active List'!AG1391,Parameters!$B$8:$C$15,2,1)), "")</f>
        <v/>
      </c>
      <c r="AJ1391" s="10" t="str">
        <f t="shared" si="106"/>
        <v/>
      </c>
      <c r="AK1391" s="10" t="str">
        <f t="shared" si="108"/>
        <v/>
      </c>
      <c r="AL1391" s="10" t="str">
        <f t="shared" si="109"/>
        <v/>
      </c>
    </row>
    <row r="1392" spans="4:38">
      <c r="D1392" s="12"/>
      <c r="E1392" s="12"/>
      <c r="G1392" s="12"/>
      <c r="P1392" s="12"/>
      <c r="X1392" s="12"/>
      <c r="Y1392" s="12"/>
      <c r="AG1392" s="10" t="str">
        <f t="shared" si="107"/>
        <v/>
      </c>
      <c r="AH1392" s="10" t="str">
        <f t="shared" si="105"/>
        <v/>
      </c>
      <c r="AI1392" s="10" t="str">
        <f>IF(A1392&lt;&gt;"",IF(U1392="Abu Dhabi", VLOOKUP('Active List'!AG1392,Parameters!$B$3:$C$6,2,1), VLOOKUP('Active List'!AG1392,Parameters!$B$8:$C$15,2,1)), "")</f>
        <v/>
      </c>
      <c r="AJ1392" s="10" t="str">
        <f t="shared" si="106"/>
        <v/>
      </c>
      <c r="AK1392" s="10" t="str">
        <f t="shared" si="108"/>
        <v/>
      </c>
      <c r="AL1392" s="10" t="str">
        <f t="shared" si="109"/>
        <v/>
      </c>
    </row>
    <row r="1393" spans="4:38">
      <c r="D1393" s="12"/>
      <c r="E1393" s="12"/>
      <c r="G1393" s="12"/>
      <c r="P1393" s="12"/>
      <c r="Y1393" s="12"/>
      <c r="AG1393" s="10" t="str">
        <f t="shared" si="107"/>
        <v/>
      </c>
      <c r="AH1393" s="10" t="str">
        <f t="shared" si="105"/>
        <v/>
      </c>
      <c r="AI1393" s="10" t="str">
        <f>IF(A1393&lt;&gt;"",IF(U1393="Abu Dhabi", VLOOKUP('Active List'!AG1393,Parameters!$B$3:$C$6,2,1), VLOOKUP('Active List'!AG1393,Parameters!$B$8:$C$15,2,1)), "")</f>
        <v/>
      </c>
      <c r="AJ1393" s="10" t="str">
        <f t="shared" si="106"/>
        <v/>
      </c>
      <c r="AK1393" s="10" t="str">
        <f t="shared" si="108"/>
        <v/>
      </c>
      <c r="AL1393" s="10" t="str">
        <f t="shared" si="109"/>
        <v/>
      </c>
    </row>
    <row r="1394" spans="4:38">
      <c r="D1394" s="12"/>
      <c r="E1394" s="12"/>
      <c r="G1394" s="12"/>
      <c r="P1394" s="12"/>
      <c r="Y1394" s="12"/>
      <c r="AG1394" s="10" t="str">
        <f t="shared" si="107"/>
        <v/>
      </c>
      <c r="AH1394" s="10" t="str">
        <f t="shared" si="105"/>
        <v/>
      </c>
      <c r="AI1394" s="10" t="str">
        <f>IF(A1394&lt;&gt;"",IF(U1394="Abu Dhabi", VLOOKUP('Active List'!AG1394,Parameters!$B$3:$C$6,2,1), VLOOKUP('Active List'!AG1394,Parameters!$B$8:$C$15,2,1)), "")</f>
        <v/>
      </c>
      <c r="AJ1394" s="10" t="str">
        <f t="shared" si="106"/>
        <v/>
      </c>
      <c r="AK1394" s="10" t="str">
        <f t="shared" si="108"/>
        <v/>
      </c>
      <c r="AL1394" s="10" t="str">
        <f t="shared" si="109"/>
        <v/>
      </c>
    </row>
    <row r="1395" spans="4:38">
      <c r="D1395" s="12"/>
      <c r="E1395" s="12"/>
      <c r="G1395" s="12"/>
      <c r="P1395" s="12"/>
      <c r="Y1395" s="12"/>
      <c r="AG1395" s="10" t="str">
        <f t="shared" si="107"/>
        <v/>
      </c>
      <c r="AH1395" s="10" t="str">
        <f t="shared" si="105"/>
        <v/>
      </c>
      <c r="AI1395" s="10" t="str">
        <f>IF(A1395&lt;&gt;"",IF(U1395="Abu Dhabi", VLOOKUP('Active List'!AG1395,Parameters!$B$3:$C$6,2,1), VLOOKUP('Active List'!AG1395,Parameters!$B$8:$C$15,2,1)), "")</f>
        <v/>
      </c>
      <c r="AJ1395" s="10" t="str">
        <f t="shared" si="106"/>
        <v/>
      </c>
      <c r="AK1395" s="10" t="str">
        <f t="shared" si="108"/>
        <v/>
      </c>
      <c r="AL1395" s="10" t="str">
        <f t="shared" si="109"/>
        <v/>
      </c>
    </row>
    <row r="1396" spans="4:38">
      <c r="D1396" s="12"/>
      <c r="E1396" s="12"/>
      <c r="G1396" s="12"/>
      <c r="P1396" s="12"/>
      <c r="X1396" s="12"/>
      <c r="Y1396" s="12"/>
      <c r="AG1396" s="10" t="str">
        <f t="shared" si="107"/>
        <v/>
      </c>
      <c r="AH1396" s="10" t="str">
        <f t="shared" si="105"/>
        <v/>
      </c>
      <c r="AI1396" s="10" t="str">
        <f>IF(A1396&lt;&gt;"",IF(U1396="Abu Dhabi", VLOOKUP('Active List'!AG1396,Parameters!$B$3:$C$6,2,1), VLOOKUP('Active List'!AG1396,Parameters!$B$8:$C$15,2,1)), "")</f>
        <v/>
      </c>
      <c r="AJ1396" s="10" t="str">
        <f t="shared" si="106"/>
        <v/>
      </c>
      <c r="AK1396" s="10" t="str">
        <f t="shared" si="108"/>
        <v/>
      </c>
      <c r="AL1396" s="10" t="str">
        <f t="shared" si="109"/>
        <v/>
      </c>
    </row>
    <row r="1397" spans="4:38">
      <c r="D1397" s="12"/>
      <c r="E1397" s="12"/>
      <c r="G1397" s="12"/>
      <c r="P1397" s="12"/>
      <c r="X1397" s="12"/>
      <c r="Y1397" s="12"/>
      <c r="AG1397" s="10" t="str">
        <f t="shared" si="107"/>
        <v/>
      </c>
      <c r="AH1397" s="10" t="str">
        <f t="shared" si="105"/>
        <v/>
      </c>
      <c r="AI1397" s="10" t="str">
        <f>IF(A1397&lt;&gt;"",IF(U1397="Abu Dhabi", VLOOKUP('Active List'!AG1397,Parameters!$B$3:$C$6,2,1), VLOOKUP('Active List'!AG1397,Parameters!$B$8:$C$15,2,1)), "")</f>
        <v/>
      </c>
      <c r="AJ1397" s="10" t="str">
        <f t="shared" si="106"/>
        <v/>
      </c>
      <c r="AK1397" s="10" t="str">
        <f t="shared" si="108"/>
        <v/>
      </c>
      <c r="AL1397" s="10" t="str">
        <f t="shared" si="109"/>
        <v/>
      </c>
    </row>
    <row r="1398" spans="4:38">
      <c r="D1398" s="12"/>
      <c r="E1398" s="12"/>
      <c r="G1398" s="12"/>
      <c r="P1398" s="12"/>
      <c r="Y1398" s="12"/>
      <c r="AG1398" s="10" t="str">
        <f t="shared" si="107"/>
        <v/>
      </c>
      <c r="AH1398" s="10" t="str">
        <f t="shared" si="105"/>
        <v/>
      </c>
      <c r="AI1398" s="10" t="str">
        <f>IF(A1398&lt;&gt;"",IF(U1398="Abu Dhabi", VLOOKUP('Active List'!AG1398,Parameters!$B$3:$C$6,2,1), VLOOKUP('Active List'!AG1398,Parameters!$B$8:$C$15,2,1)), "")</f>
        <v/>
      </c>
      <c r="AJ1398" s="10" t="str">
        <f t="shared" si="106"/>
        <v/>
      </c>
      <c r="AK1398" s="10" t="str">
        <f t="shared" si="108"/>
        <v/>
      </c>
      <c r="AL1398" s="10" t="str">
        <f t="shared" si="109"/>
        <v/>
      </c>
    </row>
    <row r="1399" spans="4:38">
      <c r="D1399" s="12"/>
      <c r="E1399" s="12"/>
      <c r="G1399" s="12"/>
      <c r="P1399" s="12"/>
      <c r="Y1399" s="12"/>
      <c r="AG1399" s="10" t="str">
        <f t="shared" si="107"/>
        <v/>
      </c>
      <c r="AH1399" s="10" t="str">
        <f t="shared" si="105"/>
        <v/>
      </c>
      <c r="AI1399" s="10" t="str">
        <f>IF(A1399&lt;&gt;"",IF(U1399="Abu Dhabi", VLOOKUP('Active List'!AG1399,Parameters!$B$3:$C$6,2,1), VLOOKUP('Active List'!AG1399,Parameters!$B$8:$C$15,2,1)), "")</f>
        <v/>
      </c>
      <c r="AJ1399" s="10" t="str">
        <f t="shared" si="106"/>
        <v/>
      </c>
      <c r="AK1399" s="10" t="str">
        <f t="shared" si="108"/>
        <v/>
      </c>
      <c r="AL1399" s="10" t="str">
        <f t="shared" si="109"/>
        <v/>
      </c>
    </row>
    <row r="1400" spans="4:38">
      <c r="D1400" s="12"/>
      <c r="E1400" s="12"/>
      <c r="G1400" s="12"/>
      <c r="P1400" s="12"/>
      <c r="Y1400" s="12"/>
      <c r="AG1400" s="10" t="str">
        <f t="shared" si="107"/>
        <v/>
      </c>
      <c r="AH1400" s="10" t="str">
        <f t="shared" si="105"/>
        <v/>
      </c>
      <c r="AI1400" s="10" t="str">
        <f>IF(A1400&lt;&gt;"",IF(U1400="Abu Dhabi", VLOOKUP('Active List'!AG1400,Parameters!$B$3:$C$6,2,1), VLOOKUP('Active List'!AG1400,Parameters!$B$8:$C$15,2,1)), "")</f>
        <v/>
      </c>
      <c r="AJ1400" s="10" t="str">
        <f t="shared" si="106"/>
        <v/>
      </c>
      <c r="AK1400" s="10" t="str">
        <f t="shared" si="108"/>
        <v/>
      </c>
      <c r="AL1400" s="10" t="str">
        <f t="shared" si="109"/>
        <v/>
      </c>
    </row>
    <row r="1401" spans="4:38">
      <c r="D1401" s="12"/>
      <c r="E1401" s="12"/>
      <c r="G1401" s="12"/>
      <c r="P1401" s="12"/>
      <c r="Y1401" s="12"/>
      <c r="AG1401" s="10" t="str">
        <f t="shared" si="107"/>
        <v/>
      </c>
      <c r="AH1401" s="10" t="str">
        <f t="shared" si="105"/>
        <v/>
      </c>
      <c r="AI1401" s="10" t="str">
        <f>IF(A1401&lt;&gt;"",IF(U1401="Abu Dhabi", VLOOKUP('Active List'!AG1401,Parameters!$B$3:$C$6,2,1), VLOOKUP('Active List'!AG1401,Parameters!$B$8:$C$15,2,1)), "")</f>
        <v/>
      </c>
      <c r="AJ1401" s="10" t="str">
        <f t="shared" si="106"/>
        <v/>
      </c>
      <c r="AK1401" s="10" t="str">
        <f t="shared" si="108"/>
        <v/>
      </c>
      <c r="AL1401" s="10" t="str">
        <f t="shared" si="109"/>
        <v/>
      </c>
    </row>
    <row r="1402" spans="4:38">
      <c r="D1402" s="12"/>
      <c r="E1402" s="12"/>
      <c r="G1402" s="12"/>
      <c r="P1402" s="12"/>
      <c r="Y1402" s="12"/>
      <c r="AG1402" s="10" t="str">
        <f t="shared" si="107"/>
        <v/>
      </c>
      <c r="AH1402" s="10" t="str">
        <f t="shared" si="105"/>
        <v/>
      </c>
      <c r="AI1402" s="10" t="str">
        <f>IF(A1402&lt;&gt;"",IF(U1402="Abu Dhabi", VLOOKUP('Active List'!AG1402,Parameters!$B$3:$C$6,2,1), VLOOKUP('Active List'!AG1402,Parameters!$B$8:$C$15,2,1)), "")</f>
        <v/>
      </c>
      <c r="AJ1402" s="10" t="str">
        <f t="shared" si="106"/>
        <v/>
      </c>
      <c r="AK1402" s="10" t="str">
        <f t="shared" si="108"/>
        <v/>
      </c>
      <c r="AL1402" s="10" t="str">
        <f t="shared" si="109"/>
        <v/>
      </c>
    </row>
    <row r="1403" spans="4:38">
      <c r="D1403" s="12"/>
      <c r="E1403" s="12"/>
      <c r="G1403" s="12"/>
      <c r="P1403" s="12"/>
      <c r="X1403" s="12"/>
      <c r="Y1403" s="12"/>
      <c r="AG1403" s="10" t="str">
        <f t="shared" si="107"/>
        <v/>
      </c>
      <c r="AH1403" s="10" t="str">
        <f t="shared" si="105"/>
        <v/>
      </c>
      <c r="AI1403" s="10" t="str">
        <f>IF(A1403&lt;&gt;"",IF(U1403="Abu Dhabi", VLOOKUP('Active List'!AG1403,Parameters!$B$3:$C$6,2,1), VLOOKUP('Active List'!AG1403,Parameters!$B$8:$C$15,2,1)), "")</f>
        <v/>
      </c>
      <c r="AJ1403" s="10" t="str">
        <f t="shared" si="106"/>
        <v/>
      </c>
      <c r="AK1403" s="10" t="str">
        <f t="shared" si="108"/>
        <v/>
      </c>
      <c r="AL1403" s="10" t="str">
        <f t="shared" si="109"/>
        <v/>
      </c>
    </row>
    <row r="1404" spans="4:38">
      <c r="D1404" s="12"/>
      <c r="E1404" s="12"/>
      <c r="G1404" s="12"/>
      <c r="P1404" s="12"/>
      <c r="X1404" s="12"/>
      <c r="Y1404" s="12"/>
      <c r="AG1404" s="10" t="str">
        <f t="shared" si="107"/>
        <v/>
      </c>
      <c r="AH1404" s="10" t="str">
        <f t="shared" si="105"/>
        <v/>
      </c>
      <c r="AI1404" s="10" t="str">
        <f>IF(A1404&lt;&gt;"",IF(U1404="Abu Dhabi", VLOOKUP('Active List'!AG1404,Parameters!$B$3:$C$6,2,1), VLOOKUP('Active List'!AG1404,Parameters!$B$8:$C$15,2,1)), "")</f>
        <v/>
      </c>
      <c r="AJ1404" s="10" t="str">
        <f t="shared" si="106"/>
        <v/>
      </c>
      <c r="AK1404" s="10" t="str">
        <f t="shared" si="108"/>
        <v/>
      </c>
      <c r="AL1404" s="10" t="str">
        <f t="shared" si="109"/>
        <v/>
      </c>
    </row>
    <row r="1405" spans="4:38">
      <c r="D1405" s="12"/>
      <c r="E1405" s="12"/>
      <c r="G1405" s="12"/>
      <c r="P1405" s="12"/>
      <c r="X1405" s="12"/>
      <c r="Y1405" s="12"/>
      <c r="AG1405" s="10" t="str">
        <f t="shared" si="107"/>
        <v/>
      </c>
      <c r="AH1405" s="10" t="str">
        <f t="shared" si="105"/>
        <v/>
      </c>
      <c r="AI1405" s="10" t="str">
        <f>IF(A1405&lt;&gt;"",IF(U1405="Abu Dhabi", VLOOKUP('Active List'!AG1405,Parameters!$B$3:$C$6,2,1), VLOOKUP('Active List'!AG1405,Parameters!$B$8:$C$15,2,1)), "")</f>
        <v/>
      </c>
      <c r="AJ1405" s="10" t="str">
        <f t="shared" si="106"/>
        <v/>
      </c>
      <c r="AK1405" s="10" t="str">
        <f t="shared" si="108"/>
        <v/>
      </c>
      <c r="AL1405" s="10" t="str">
        <f t="shared" si="109"/>
        <v/>
      </c>
    </row>
    <row r="1406" spans="4:38">
      <c r="D1406" s="12"/>
      <c r="E1406" s="12"/>
      <c r="G1406" s="12"/>
      <c r="P1406" s="12"/>
      <c r="X1406" s="12"/>
      <c r="Y1406" s="12"/>
      <c r="AG1406" s="10" t="str">
        <f t="shared" si="107"/>
        <v/>
      </c>
      <c r="AH1406" s="10" t="str">
        <f t="shared" si="105"/>
        <v/>
      </c>
      <c r="AI1406" s="10" t="str">
        <f>IF(A1406&lt;&gt;"",IF(U1406="Abu Dhabi", VLOOKUP('Active List'!AG1406,Parameters!$B$3:$C$6,2,1), VLOOKUP('Active List'!AG1406,Parameters!$B$8:$C$15,2,1)), "")</f>
        <v/>
      </c>
      <c r="AJ1406" s="10" t="str">
        <f t="shared" si="106"/>
        <v/>
      </c>
      <c r="AK1406" s="10" t="str">
        <f t="shared" si="108"/>
        <v/>
      </c>
      <c r="AL1406" s="10" t="str">
        <f t="shared" si="109"/>
        <v/>
      </c>
    </row>
    <row r="1407" spans="4:38">
      <c r="D1407" s="12"/>
      <c r="E1407" s="12"/>
      <c r="G1407" s="12"/>
      <c r="P1407" s="12"/>
      <c r="X1407" s="12"/>
      <c r="Y1407" s="12"/>
      <c r="AG1407" s="10" t="str">
        <f t="shared" si="107"/>
        <v/>
      </c>
      <c r="AH1407" s="10" t="str">
        <f t="shared" si="105"/>
        <v/>
      </c>
      <c r="AI1407" s="10" t="str">
        <f>IF(A1407&lt;&gt;"",IF(U1407="Abu Dhabi", VLOOKUP('Active List'!AG1407,Parameters!$B$3:$C$6,2,1), VLOOKUP('Active List'!AG1407,Parameters!$B$8:$C$15,2,1)), "")</f>
        <v/>
      </c>
      <c r="AJ1407" s="10" t="str">
        <f t="shared" si="106"/>
        <v/>
      </c>
      <c r="AK1407" s="10" t="str">
        <f t="shared" si="108"/>
        <v/>
      </c>
      <c r="AL1407" s="10" t="str">
        <f t="shared" si="109"/>
        <v/>
      </c>
    </row>
    <row r="1408" spans="4:38">
      <c r="D1408" s="12"/>
      <c r="E1408" s="12"/>
      <c r="G1408" s="12"/>
      <c r="P1408" s="12"/>
      <c r="X1408" s="12"/>
      <c r="Y1408" s="12"/>
      <c r="AG1408" s="10" t="str">
        <f t="shared" si="107"/>
        <v/>
      </c>
      <c r="AH1408" s="10" t="str">
        <f t="shared" si="105"/>
        <v/>
      </c>
      <c r="AI1408" s="10" t="str">
        <f>IF(A1408&lt;&gt;"",IF(U1408="Abu Dhabi", VLOOKUP('Active List'!AG1408,Parameters!$B$3:$C$6,2,1), VLOOKUP('Active List'!AG1408,Parameters!$B$8:$C$15,2,1)), "")</f>
        <v/>
      </c>
      <c r="AJ1408" s="10" t="str">
        <f t="shared" si="106"/>
        <v/>
      </c>
      <c r="AK1408" s="10" t="str">
        <f t="shared" si="108"/>
        <v/>
      </c>
      <c r="AL1408" s="10" t="str">
        <f t="shared" si="109"/>
        <v/>
      </c>
    </row>
    <row r="1409" spans="4:38">
      <c r="D1409" s="12"/>
      <c r="E1409" s="12"/>
      <c r="G1409" s="12"/>
      <c r="P1409" s="12"/>
      <c r="X1409" s="12"/>
      <c r="Y1409" s="12"/>
      <c r="AG1409" s="10" t="str">
        <f t="shared" si="107"/>
        <v/>
      </c>
      <c r="AH1409" s="10" t="str">
        <f t="shared" si="105"/>
        <v/>
      </c>
      <c r="AI1409" s="10" t="str">
        <f>IF(A1409&lt;&gt;"",IF(U1409="Abu Dhabi", VLOOKUP('Active List'!AG1409,Parameters!$B$3:$C$6,2,1), VLOOKUP('Active List'!AG1409,Parameters!$B$8:$C$15,2,1)), "")</f>
        <v/>
      </c>
      <c r="AJ1409" s="10" t="str">
        <f t="shared" si="106"/>
        <v/>
      </c>
      <c r="AK1409" s="10" t="str">
        <f t="shared" si="108"/>
        <v/>
      </c>
      <c r="AL1409" s="10" t="str">
        <f t="shared" si="109"/>
        <v/>
      </c>
    </row>
    <row r="1410" spans="4:38">
      <c r="D1410" s="12"/>
      <c r="E1410" s="12"/>
      <c r="G1410" s="12"/>
      <c r="P1410" s="12"/>
      <c r="X1410" s="12"/>
      <c r="Y1410" s="12"/>
      <c r="AG1410" s="10" t="str">
        <f t="shared" si="107"/>
        <v/>
      </c>
      <c r="AH1410" s="10" t="str">
        <f t="shared" ref="AH1410:AH1473" si="110">IF(A1410&lt;&gt;"", IF(U1410="Abu Dhabi", IF(P1410="Employee", "Employee", "Dependent"), "Employee or Dependent"), "")</f>
        <v/>
      </c>
      <c r="AI1410" s="10" t="str">
        <f>IF(A1410&lt;&gt;"",IF(U1410="Abu Dhabi", VLOOKUP('Active List'!AG1410,Parameters!$B$3:$C$6,2,1), VLOOKUP('Active List'!AG1410,Parameters!$B$8:$C$15,2,1)), "")</f>
        <v/>
      </c>
      <c r="AJ1410" s="10" t="str">
        <f t="shared" ref="AJ1410:AJ1473" si="111">IF(A1410&lt;&gt;"", IF(AND(N1410="Female",Q1410="Married",AND(AG1410&gt;=18,AG1410&lt;51)),"Yes","No"), "")</f>
        <v/>
      </c>
      <c r="AK1410" s="10" t="str">
        <f t="shared" si="108"/>
        <v/>
      </c>
      <c r="AL1410" s="10" t="str">
        <f t="shared" si="109"/>
        <v/>
      </c>
    </row>
    <row r="1411" spans="4:38">
      <c r="D1411" s="12"/>
      <c r="E1411" s="12"/>
      <c r="G1411" s="12"/>
      <c r="P1411" s="12"/>
      <c r="Y1411" s="12"/>
      <c r="AG1411" s="10" t="str">
        <f t="shared" ref="AG1411:AG1474" si="112">IF(A1411&lt;&gt;"", (ROUNDDOWN((E1411-M1411)/365.25,0)),"")</f>
        <v/>
      </c>
      <c r="AH1411" s="10" t="str">
        <f t="shared" si="110"/>
        <v/>
      </c>
      <c r="AI1411" s="10" t="str">
        <f>IF(A1411&lt;&gt;"",IF(U1411="Abu Dhabi", VLOOKUP('Active List'!AG1411,Parameters!$B$3:$C$6,2,1), VLOOKUP('Active List'!AG1411,Parameters!$B$8:$C$15,2,1)), "")</f>
        <v/>
      </c>
      <c r="AJ1411" s="10" t="str">
        <f t="shared" si="111"/>
        <v/>
      </c>
      <c r="AK1411" s="10" t="str">
        <f t="shared" ref="AK1411:AK1474" si="113">IF(A1411&lt;&gt;"", _xlfn.CONCAT(LEFT(R1411,6), IF(U1411="Abu Dhabi", "AUH", "DXB OR NE")), "")</f>
        <v/>
      </c>
      <c r="AL1411" s="10" t="str">
        <f t="shared" ref="AL1411:AL1474" si="114">_xlfn.CONCAT(AK1411,AH1411,AI1411)</f>
        <v/>
      </c>
    </row>
    <row r="1412" spans="4:38">
      <c r="D1412" s="12"/>
      <c r="E1412" s="12"/>
      <c r="G1412" s="12"/>
      <c r="P1412" s="12"/>
      <c r="Y1412" s="12"/>
      <c r="AG1412" s="10" t="str">
        <f t="shared" si="112"/>
        <v/>
      </c>
      <c r="AH1412" s="10" t="str">
        <f t="shared" si="110"/>
        <v/>
      </c>
      <c r="AI1412" s="10" t="str">
        <f>IF(A1412&lt;&gt;"",IF(U1412="Abu Dhabi", VLOOKUP('Active List'!AG1412,Parameters!$B$3:$C$6,2,1), VLOOKUP('Active List'!AG1412,Parameters!$B$8:$C$15,2,1)), "")</f>
        <v/>
      </c>
      <c r="AJ1412" s="10" t="str">
        <f t="shared" si="111"/>
        <v/>
      </c>
      <c r="AK1412" s="10" t="str">
        <f t="shared" si="113"/>
        <v/>
      </c>
      <c r="AL1412" s="10" t="str">
        <f t="shared" si="114"/>
        <v/>
      </c>
    </row>
    <row r="1413" spans="4:38">
      <c r="D1413" s="12"/>
      <c r="E1413" s="12"/>
      <c r="G1413" s="12"/>
      <c r="P1413" s="12"/>
      <c r="Y1413" s="12"/>
      <c r="AG1413" s="10" t="str">
        <f t="shared" si="112"/>
        <v/>
      </c>
      <c r="AH1413" s="10" t="str">
        <f t="shared" si="110"/>
        <v/>
      </c>
      <c r="AI1413" s="10" t="str">
        <f>IF(A1413&lt;&gt;"",IF(U1413="Abu Dhabi", VLOOKUP('Active List'!AG1413,Parameters!$B$3:$C$6,2,1), VLOOKUP('Active List'!AG1413,Parameters!$B$8:$C$15,2,1)), "")</f>
        <v/>
      </c>
      <c r="AJ1413" s="10" t="str">
        <f t="shared" si="111"/>
        <v/>
      </c>
      <c r="AK1413" s="10" t="str">
        <f t="shared" si="113"/>
        <v/>
      </c>
      <c r="AL1413" s="10" t="str">
        <f t="shared" si="114"/>
        <v/>
      </c>
    </row>
    <row r="1414" spans="4:38">
      <c r="D1414" s="12"/>
      <c r="E1414" s="12"/>
      <c r="G1414" s="12"/>
      <c r="P1414" s="12"/>
      <c r="Y1414" s="12"/>
      <c r="AG1414" s="10" t="str">
        <f t="shared" si="112"/>
        <v/>
      </c>
      <c r="AH1414" s="10" t="str">
        <f t="shared" si="110"/>
        <v/>
      </c>
      <c r="AI1414" s="10" t="str">
        <f>IF(A1414&lt;&gt;"",IF(U1414="Abu Dhabi", VLOOKUP('Active List'!AG1414,Parameters!$B$3:$C$6,2,1), VLOOKUP('Active List'!AG1414,Parameters!$B$8:$C$15,2,1)), "")</f>
        <v/>
      </c>
      <c r="AJ1414" s="10" t="str">
        <f t="shared" si="111"/>
        <v/>
      </c>
      <c r="AK1414" s="10" t="str">
        <f t="shared" si="113"/>
        <v/>
      </c>
      <c r="AL1414" s="10" t="str">
        <f t="shared" si="114"/>
        <v/>
      </c>
    </row>
    <row r="1415" spans="4:38">
      <c r="D1415" s="12"/>
      <c r="E1415" s="12"/>
      <c r="G1415" s="12"/>
      <c r="P1415" s="12"/>
      <c r="Y1415" s="12"/>
      <c r="AG1415" s="10" t="str">
        <f t="shared" si="112"/>
        <v/>
      </c>
      <c r="AH1415" s="10" t="str">
        <f t="shared" si="110"/>
        <v/>
      </c>
      <c r="AI1415" s="10" t="str">
        <f>IF(A1415&lt;&gt;"",IF(U1415="Abu Dhabi", VLOOKUP('Active List'!AG1415,Parameters!$B$3:$C$6,2,1), VLOOKUP('Active List'!AG1415,Parameters!$B$8:$C$15,2,1)), "")</f>
        <v/>
      </c>
      <c r="AJ1415" s="10" t="str">
        <f t="shared" si="111"/>
        <v/>
      </c>
      <c r="AK1415" s="10" t="str">
        <f t="shared" si="113"/>
        <v/>
      </c>
      <c r="AL1415" s="10" t="str">
        <f t="shared" si="114"/>
        <v/>
      </c>
    </row>
    <row r="1416" spans="4:38">
      <c r="D1416" s="12"/>
      <c r="E1416" s="12"/>
      <c r="G1416" s="12"/>
      <c r="P1416" s="12"/>
      <c r="Y1416" s="12"/>
      <c r="AG1416" s="10" t="str">
        <f t="shared" si="112"/>
        <v/>
      </c>
      <c r="AH1416" s="10" t="str">
        <f t="shared" si="110"/>
        <v/>
      </c>
      <c r="AI1416" s="10" t="str">
        <f>IF(A1416&lt;&gt;"",IF(U1416="Abu Dhabi", VLOOKUP('Active List'!AG1416,Parameters!$B$3:$C$6,2,1), VLOOKUP('Active List'!AG1416,Parameters!$B$8:$C$15,2,1)), "")</f>
        <v/>
      </c>
      <c r="AJ1416" s="10" t="str">
        <f t="shared" si="111"/>
        <v/>
      </c>
      <c r="AK1416" s="10" t="str">
        <f t="shared" si="113"/>
        <v/>
      </c>
      <c r="AL1416" s="10" t="str">
        <f t="shared" si="114"/>
        <v/>
      </c>
    </row>
    <row r="1417" spans="4:38">
      <c r="D1417" s="12"/>
      <c r="E1417" s="12"/>
      <c r="G1417" s="12"/>
      <c r="P1417" s="12"/>
      <c r="Y1417" s="12"/>
      <c r="AG1417" s="10" t="str">
        <f t="shared" si="112"/>
        <v/>
      </c>
      <c r="AH1417" s="10" t="str">
        <f t="shared" si="110"/>
        <v/>
      </c>
      <c r="AI1417" s="10" t="str">
        <f>IF(A1417&lt;&gt;"",IF(U1417="Abu Dhabi", VLOOKUP('Active List'!AG1417,Parameters!$B$3:$C$6,2,1), VLOOKUP('Active List'!AG1417,Parameters!$B$8:$C$15,2,1)), "")</f>
        <v/>
      </c>
      <c r="AJ1417" s="10" t="str">
        <f t="shared" si="111"/>
        <v/>
      </c>
      <c r="AK1417" s="10" t="str">
        <f t="shared" si="113"/>
        <v/>
      </c>
      <c r="AL1417" s="10" t="str">
        <f t="shared" si="114"/>
        <v/>
      </c>
    </row>
    <row r="1418" spans="4:38">
      <c r="D1418" s="12"/>
      <c r="E1418" s="12"/>
      <c r="G1418" s="12"/>
      <c r="P1418" s="12"/>
      <c r="Y1418" s="12"/>
      <c r="AG1418" s="10" t="str">
        <f t="shared" si="112"/>
        <v/>
      </c>
      <c r="AH1418" s="10" t="str">
        <f t="shared" si="110"/>
        <v/>
      </c>
      <c r="AI1418" s="10" t="str">
        <f>IF(A1418&lt;&gt;"",IF(U1418="Abu Dhabi", VLOOKUP('Active List'!AG1418,Parameters!$B$3:$C$6,2,1), VLOOKUP('Active List'!AG1418,Parameters!$B$8:$C$15,2,1)), "")</f>
        <v/>
      </c>
      <c r="AJ1418" s="10" t="str">
        <f t="shared" si="111"/>
        <v/>
      </c>
      <c r="AK1418" s="10" t="str">
        <f t="shared" si="113"/>
        <v/>
      </c>
      <c r="AL1418" s="10" t="str">
        <f t="shared" si="114"/>
        <v/>
      </c>
    </row>
    <row r="1419" spans="4:38">
      <c r="D1419" s="12"/>
      <c r="E1419" s="12"/>
      <c r="G1419" s="12"/>
      <c r="P1419" s="12"/>
      <c r="Y1419" s="12"/>
      <c r="AG1419" s="10" t="str">
        <f t="shared" si="112"/>
        <v/>
      </c>
      <c r="AH1419" s="10" t="str">
        <f t="shared" si="110"/>
        <v/>
      </c>
      <c r="AI1419" s="10" t="str">
        <f>IF(A1419&lt;&gt;"",IF(U1419="Abu Dhabi", VLOOKUP('Active List'!AG1419,Parameters!$B$3:$C$6,2,1), VLOOKUP('Active List'!AG1419,Parameters!$B$8:$C$15,2,1)), "")</f>
        <v/>
      </c>
      <c r="AJ1419" s="10" t="str">
        <f t="shared" si="111"/>
        <v/>
      </c>
      <c r="AK1419" s="10" t="str">
        <f t="shared" si="113"/>
        <v/>
      </c>
      <c r="AL1419" s="10" t="str">
        <f t="shared" si="114"/>
        <v/>
      </c>
    </row>
    <row r="1420" spans="4:38">
      <c r="D1420" s="12"/>
      <c r="E1420" s="12"/>
      <c r="G1420" s="12"/>
      <c r="P1420" s="12"/>
      <c r="X1420" s="12"/>
      <c r="Y1420" s="12"/>
      <c r="AG1420" s="10" t="str">
        <f t="shared" si="112"/>
        <v/>
      </c>
      <c r="AH1420" s="10" t="str">
        <f t="shared" si="110"/>
        <v/>
      </c>
      <c r="AI1420" s="10" t="str">
        <f>IF(A1420&lt;&gt;"",IF(U1420="Abu Dhabi", VLOOKUP('Active List'!AG1420,Parameters!$B$3:$C$6,2,1), VLOOKUP('Active List'!AG1420,Parameters!$B$8:$C$15,2,1)), "")</f>
        <v/>
      </c>
      <c r="AJ1420" s="10" t="str">
        <f t="shared" si="111"/>
        <v/>
      </c>
      <c r="AK1420" s="10" t="str">
        <f t="shared" si="113"/>
        <v/>
      </c>
      <c r="AL1420" s="10" t="str">
        <f t="shared" si="114"/>
        <v/>
      </c>
    </row>
    <row r="1421" spans="4:38">
      <c r="D1421" s="12"/>
      <c r="E1421" s="12"/>
      <c r="G1421" s="12"/>
      <c r="P1421" s="12"/>
      <c r="X1421" s="12"/>
      <c r="Y1421" s="12"/>
      <c r="AG1421" s="10" t="str">
        <f t="shared" si="112"/>
        <v/>
      </c>
      <c r="AH1421" s="10" t="str">
        <f t="shared" si="110"/>
        <v/>
      </c>
      <c r="AI1421" s="10" t="str">
        <f>IF(A1421&lt;&gt;"",IF(U1421="Abu Dhabi", VLOOKUP('Active List'!AG1421,Parameters!$B$3:$C$6,2,1), VLOOKUP('Active List'!AG1421,Parameters!$B$8:$C$15,2,1)), "")</f>
        <v/>
      </c>
      <c r="AJ1421" s="10" t="str">
        <f t="shared" si="111"/>
        <v/>
      </c>
      <c r="AK1421" s="10" t="str">
        <f t="shared" si="113"/>
        <v/>
      </c>
      <c r="AL1421" s="10" t="str">
        <f t="shared" si="114"/>
        <v/>
      </c>
    </row>
    <row r="1422" spans="4:38">
      <c r="D1422" s="12"/>
      <c r="E1422" s="12"/>
      <c r="G1422" s="12"/>
      <c r="P1422" s="12"/>
      <c r="Y1422" s="12"/>
      <c r="AG1422" s="10" t="str">
        <f t="shared" si="112"/>
        <v/>
      </c>
      <c r="AH1422" s="10" t="str">
        <f t="shared" si="110"/>
        <v/>
      </c>
      <c r="AI1422" s="10" t="str">
        <f>IF(A1422&lt;&gt;"",IF(U1422="Abu Dhabi", VLOOKUP('Active List'!AG1422,Parameters!$B$3:$C$6,2,1), VLOOKUP('Active List'!AG1422,Parameters!$B$8:$C$15,2,1)), "")</f>
        <v/>
      </c>
      <c r="AJ1422" s="10" t="str">
        <f t="shared" si="111"/>
        <v/>
      </c>
      <c r="AK1422" s="10" t="str">
        <f t="shared" si="113"/>
        <v/>
      </c>
      <c r="AL1422" s="10" t="str">
        <f t="shared" si="114"/>
        <v/>
      </c>
    </row>
    <row r="1423" spans="4:38">
      <c r="D1423" s="12"/>
      <c r="E1423" s="12"/>
      <c r="G1423" s="12"/>
      <c r="P1423" s="12"/>
      <c r="Y1423" s="12"/>
      <c r="AG1423" s="10" t="str">
        <f t="shared" si="112"/>
        <v/>
      </c>
      <c r="AH1423" s="10" t="str">
        <f t="shared" si="110"/>
        <v/>
      </c>
      <c r="AI1423" s="10" t="str">
        <f>IF(A1423&lt;&gt;"",IF(U1423="Abu Dhabi", VLOOKUP('Active List'!AG1423,Parameters!$B$3:$C$6,2,1), VLOOKUP('Active List'!AG1423,Parameters!$B$8:$C$15,2,1)), "")</f>
        <v/>
      </c>
      <c r="AJ1423" s="10" t="str">
        <f t="shared" si="111"/>
        <v/>
      </c>
      <c r="AK1423" s="10" t="str">
        <f t="shared" si="113"/>
        <v/>
      </c>
      <c r="AL1423" s="10" t="str">
        <f t="shared" si="114"/>
        <v/>
      </c>
    </row>
    <row r="1424" spans="4:38">
      <c r="D1424" s="12"/>
      <c r="E1424" s="12"/>
      <c r="G1424" s="12"/>
      <c r="P1424" s="12"/>
      <c r="X1424" s="12"/>
      <c r="Y1424" s="12"/>
      <c r="AG1424" s="10" t="str">
        <f t="shared" si="112"/>
        <v/>
      </c>
      <c r="AH1424" s="10" t="str">
        <f t="shared" si="110"/>
        <v/>
      </c>
      <c r="AI1424" s="10" t="str">
        <f>IF(A1424&lt;&gt;"",IF(U1424="Abu Dhabi", VLOOKUP('Active List'!AG1424,Parameters!$B$3:$C$6,2,1), VLOOKUP('Active List'!AG1424,Parameters!$B$8:$C$15,2,1)), "")</f>
        <v/>
      </c>
      <c r="AJ1424" s="10" t="str">
        <f t="shared" si="111"/>
        <v/>
      </c>
      <c r="AK1424" s="10" t="str">
        <f t="shared" si="113"/>
        <v/>
      </c>
      <c r="AL1424" s="10" t="str">
        <f t="shared" si="114"/>
        <v/>
      </c>
    </row>
    <row r="1425" spans="4:38">
      <c r="D1425" s="12"/>
      <c r="E1425" s="12"/>
      <c r="G1425" s="12"/>
      <c r="P1425" s="12"/>
      <c r="X1425" s="12"/>
      <c r="Y1425" s="12"/>
      <c r="AG1425" s="10" t="str">
        <f t="shared" si="112"/>
        <v/>
      </c>
      <c r="AH1425" s="10" t="str">
        <f t="shared" si="110"/>
        <v/>
      </c>
      <c r="AI1425" s="10" t="str">
        <f>IF(A1425&lt;&gt;"",IF(U1425="Abu Dhabi", VLOOKUP('Active List'!AG1425,Parameters!$B$3:$C$6,2,1), VLOOKUP('Active List'!AG1425,Parameters!$B$8:$C$15,2,1)), "")</f>
        <v/>
      </c>
      <c r="AJ1425" s="10" t="str">
        <f t="shared" si="111"/>
        <v/>
      </c>
      <c r="AK1425" s="10" t="str">
        <f t="shared" si="113"/>
        <v/>
      </c>
      <c r="AL1425" s="10" t="str">
        <f t="shared" si="114"/>
        <v/>
      </c>
    </row>
    <row r="1426" spans="4:38">
      <c r="D1426" s="12"/>
      <c r="E1426" s="12"/>
      <c r="G1426" s="12"/>
      <c r="P1426" s="12"/>
      <c r="X1426" s="12"/>
      <c r="Y1426" s="12"/>
      <c r="AG1426" s="10" t="str">
        <f t="shared" si="112"/>
        <v/>
      </c>
      <c r="AH1426" s="10" t="str">
        <f t="shared" si="110"/>
        <v/>
      </c>
      <c r="AI1426" s="10" t="str">
        <f>IF(A1426&lt;&gt;"",IF(U1426="Abu Dhabi", VLOOKUP('Active List'!AG1426,Parameters!$B$3:$C$6,2,1), VLOOKUP('Active List'!AG1426,Parameters!$B$8:$C$15,2,1)), "")</f>
        <v/>
      </c>
      <c r="AJ1426" s="10" t="str">
        <f t="shared" si="111"/>
        <v/>
      </c>
      <c r="AK1426" s="10" t="str">
        <f t="shared" si="113"/>
        <v/>
      </c>
      <c r="AL1426" s="10" t="str">
        <f t="shared" si="114"/>
        <v/>
      </c>
    </row>
    <row r="1427" spans="4:38">
      <c r="D1427" s="12"/>
      <c r="E1427" s="12"/>
      <c r="G1427" s="12"/>
      <c r="P1427" s="12"/>
      <c r="X1427" s="12"/>
      <c r="Y1427" s="12"/>
      <c r="AG1427" s="10" t="str">
        <f t="shared" si="112"/>
        <v/>
      </c>
      <c r="AH1427" s="10" t="str">
        <f t="shared" si="110"/>
        <v/>
      </c>
      <c r="AI1427" s="10" t="str">
        <f>IF(A1427&lt;&gt;"",IF(U1427="Abu Dhabi", VLOOKUP('Active List'!AG1427,Parameters!$B$3:$C$6,2,1), VLOOKUP('Active List'!AG1427,Parameters!$B$8:$C$15,2,1)), "")</f>
        <v/>
      </c>
      <c r="AJ1427" s="10" t="str">
        <f t="shared" si="111"/>
        <v/>
      </c>
      <c r="AK1427" s="10" t="str">
        <f t="shared" si="113"/>
        <v/>
      </c>
      <c r="AL1427" s="10" t="str">
        <f t="shared" si="114"/>
        <v/>
      </c>
    </row>
    <row r="1428" spans="4:38">
      <c r="D1428" s="12"/>
      <c r="E1428" s="12"/>
      <c r="G1428" s="12"/>
      <c r="P1428" s="12"/>
      <c r="X1428" s="12"/>
      <c r="Y1428" s="12"/>
      <c r="AG1428" s="10" t="str">
        <f t="shared" si="112"/>
        <v/>
      </c>
      <c r="AH1428" s="10" t="str">
        <f t="shared" si="110"/>
        <v/>
      </c>
      <c r="AI1428" s="10" t="str">
        <f>IF(A1428&lt;&gt;"",IF(U1428="Abu Dhabi", VLOOKUP('Active List'!AG1428,Parameters!$B$3:$C$6,2,1), VLOOKUP('Active List'!AG1428,Parameters!$B$8:$C$15,2,1)), "")</f>
        <v/>
      </c>
      <c r="AJ1428" s="10" t="str">
        <f t="shared" si="111"/>
        <v/>
      </c>
      <c r="AK1428" s="10" t="str">
        <f t="shared" si="113"/>
        <v/>
      </c>
      <c r="AL1428" s="10" t="str">
        <f t="shared" si="114"/>
        <v/>
      </c>
    </row>
    <row r="1429" spans="4:38">
      <c r="D1429" s="12"/>
      <c r="E1429" s="12"/>
      <c r="G1429" s="12"/>
      <c r="P1429" s="12"/>
      <c r="X1429" s="12"/>
      <c r="Y1429" s="12"/>
      <c r="AG1429" s="10" t="str">
        <f t="shared" si="112"/>
        <v/>
      </c>
      <c r="AH1429" s="10" t="str">
        <f t="shared" si="110"/>
        <v/>
      </c>
      <c r="AI1429" s="10" t="str">
        <f>IF(A1429&lt;&gt;"",IF(U1429="Abu Dhabi", VLOOKUP('Active List'!AG1429,Parameters!$B$3:$C$6,2,1), VLOOKUP('Active List'!AG1429,Parameters!$B$8:$C$15,2,1)), "")</f>
        <v/>
      </c>
      <c r="AJ1429" s="10" t="str">
        <f t="shared" si="111"/>
        <v/>
      </c>
      <c r="AK1429" s="10" t="str">
        <f t="shared" si="113"/>
        <v/>
      </c>
      <c r="AL1429" s="10" t="str">
        <f t="shared" si="114"/>
        <v/>
      </c>
    </row>
    <row r="1430" spans="4:38">
      <c r="D1430" s="12"/>
      <c r="E1430" s="12"/>
      <c r="G1430" s="12"/>
      <c r="P1430" s="12"/>
      <c r="X1430" s="12"/>
      <c r="Y1430" s="12"/>
      <c r="AG1430" s="10" t="str">
        <f t="shared" si="112"/>
        <v/>
      </c>
      <c r="AH1430" s="10" t="str">
        <f t="shared" si="110"/>
        <v/>
      </c>
      <c r="AI1430" s="10" t="str">
        <f>IF(A1430&lt;&gt;"",IF(U1430="Abu Dhabi", VLOOKUP('Active List'!AG1430,Parameters!$B$3:$C$6,2,1), VLOOKUP('Active List'!AG1430,Parameters!$B$8:$C$15,2,1)), "")</f>
        <v/>
      </c>
      <c r="AJ1430" s="10" t="str">
        <f t="shared" si="111"/>
        <v/>
      </c>
      <c r="AK1430" s="10" t="str">
        <f t="shared" si="113"/>
        <v/>
      </c>
      <c r="AL1430" s="10" t="str">
        <f t="shared" si="114"/>
        <v/>
      </c>
    </row>
    <row r="1431" spans="4:38">
      <c r="D1431" s="12"/>
      <c r="E1431" s="12"/>
      <c r="G1431" s="12"/>
      <c r="P1431" s="12"/>
      <c r="X1431" s="12"/>
      <c r="Y1431" s="12"/>
      <c r="AG1431" s="10" t="str">
        <f t="shared" si="112"/>
        <v/>
      </c>
      <c r="AH1431" s="10" t="str">
        <f t="shared" si="110"/>
        <v/>
      </c>
      <c r="AI1431" s="10" t="str">
        <f>IF(A1431&lt;&gt;"",IF(U1431="Abu Dhabi", VLOOKUP('Active List'!AG1431,Parameters!$B$3:$C$6,2,1), VLOOKUP('Active List'!AG1431,Parameters!$B$8:$C$15,2,1)), "")</f>
        <v/>
      </c>
      <c r="AJ1431" s="10" t="str">
        <f t="shared" si="111"/>
        <v/>
      </c>
      <c r="AK1431" s="10" t="str">
        <f t="shared" si="113"/>
        <v/>
      </c>
      <c r="AL1431" s="10" t="str">
        <f t="shared" si="114"/>
        <v/>
      </c>
    </row>
    <row r="1432" spans="4:38">
      <c r="D1432" s="12"/>
      <c r="E1432" s="12"/>
      <c r="G1432" s="12"/>
      <c r="P1432" s="12"/>
      <c r="X1432" s="12"/>
      <c r="Y1432" s="12"/>
      <c r="AG1432" s="10" t="str">
        <f t="shared" si="112"/>
        <v/>
      </c>
      <c r="AH1432" s="10" t="str">
        <f t="shared" si="110"/>
        <v/>
      </c>
      <c r="AI1432" s="10" t="str">
        <f>IF(A1432&lt;&gt;"",IF(U1432="Abu Dhabi", VLOOKUP('Active List'!AG1432,Parameters!$B$3:$C$6,2,1), VLOOKUP('Active List'!AG1432,Parameters!$B$8:$C$15,2,1)), "")</f>
        <v/>
      </c>
      <c r="AJ1432" s="10" t="str">
        <f t="shared" si="111"/>
        <v/>
      </c>
      <c r="AK1432" s="10" t="str">
        <f t="shared" si="113"/>
        <v/>
      </c>
      <c r="AL1432" s="10" t="str">
        <f t="shared" si="114"/>
        <v/>
      </c>
    </row>
    <row r="1433" spans="4:38">
      <c r="D1433" s="12"/>
      <c r="E1433" s="12"/>
      <c r="G1433" s="12"/>
      <c r="P1433" s="12"/>
      <c r="X1433" s="12"/>
      <c r="Y1433" s="12"/>
      <c r="AG1433" s="10" t="str">
        <f t="shared" si="112"/>
        <v/>
      </c>
      <c r="AH1433" s="10" t="str">
        <f t="shared" si="110"/>
        <v/>
      </c>
      <c r="AI1433" s="10" t="str">
        <f>IF(A1433&lt;&gt;"",IF(U1433="Abu Dhabi", VLOOKUP('Active List'!AG1433,Parameters!$B$3:$C$6,2,1), VLOOKUP('Active List'!AG1433,Parameters!$B$8:$C$15,2,1)), "")</f>
        <v/>
      </c>
      <c r="AJ1433" s="10" t="str">
        <f t="shared" si="111"/>
        <v/>
      </c>
      <c r="AK1433" s="10" t="str">
        <f t="shared" si="113"/>
        <v/>
      </c>
      <c r="AL1433" s="10" t="str">
        <f t="shared" si="114"/>
        <v/>
      </c>
    </row>
    <row r="1434" spans="4:38">
      <c r="D1434" s="12"/>
      <c r="E1434" s="12"/>
      <c r="G1434" s="12"/>
      <c r="P1434" s="12"/>
      <c r="Y1434" s="12"/>
      <c r="AG1434" s="10" t="str">
        <f t="shared" si="112"/>
        <v/>
      </c>
      <c r="AH1434" s="10" t="str">
        <f t="shared" si="110"/>
        <v/>
      </c>
      <c r="AI1434" s="10" t="str">
        <f>IF(A1434&lt;&gt;"",IF(U1434="Abu Dhabi", VLOOKUP('Active List'!AG1434,Parameters!$B$3:$C$6,2,1), VLOOKUP('Active List'!AG1434,Parameters!$B$8:$C$15,2,1)), "")</f>
        <v/>
      </c>
      <c r="AJ1434" s="10" t="str">
        <f t="shared" si="111"/>
        <v/>
      </c>
      <c r="AK1434" s="10" t="str">
        <f t="shared" si="113"/>
        <v/>
      </c>
      <c r="AL1434" s="10" t="str">
        <f t="shared" si="114"/>
        <v/>
      </c>
    </row>
    <row r="1435" spans="4:38">
      <c r="D1435" s="12"/>
      <c r="E1435" s="12"/>
      <c r="G1435" s="12"/>
      <c r="P1435" s="12"/>
      <c r="X1435" s="12"/>
      <c r="Y1435" s="12"/>
      <c r="AG1435" s="10" t="str">
        <f t="shared" si="112"/>
        <v/>
      </c>
      <c r="AH1435" s="10" t="str">
        <f t="shared" si="110"/>
        <v/>
      </c>
      <c r="AI1435" s="10" t="str">
        <f>IF(A1435&lt;&gt;"",IF(U1435="Abu Dhabi", VLOOKUP('Active List'!AG1435,Parameters!$B$3:$C$6,2,1), VLOOKUP('Active List'!AG1435,Parameters!$B$8:$C$15,2,1)), "")</f>
        <v/>
      </c>
      <c r="AJ1435" s="10" t="str">
        <f t="shared" si="111"/>
        <v/>
      </c>
      <c r="AK1435" s="10" t="str">
        <f t="shared" si="113"/>
        <v/>
      </c>
      <c r="AL1435" s="10" t="str">
        <f t="shared" si="114"/>
        <v/>
      </c>
    </row>
    <row r="1436" spans="4:38">
      <c r="D1436" s="12"/>
      <c r="E1436" s="12"/>
      <c r="G1436" s="12"/>
      <c r="P1436" s="12"/>
      <c r="X1436" s="12"/>
      <c r="Y1436" s="12"/>
      <c r="AG1436" s="10" t="str">
        <f t="shared" si="112"/>
        <v/>
      </c>
      <c r="AH1436" s="10" t="str">
        <f t="shared" si="110"/>
        <v/>
      </c>
      <c r="AI1436" s="10" t="str">
        <f>IF(A1436&lt;&gt;"",IF(U1436="Abu Dhabi", VLOOKUP('Active List'!AG1436,Parameters!$B$3:$C$6,2,1), VLOOKUP('Active List'!AG1436,Parameters!$B$8:$C$15,2,1)), "")</f>
        <v/>
      </c>
      <c r="AJ1436" s="10" t="str">
        <f t="shared" si="111"/>
        <v/>
      </c>
      <c r="AK1436" s="10" t="str">
        <f t="shared" si="113"/>
        <v/>
      </c>
      <c r="AL1436" s="10" t="str">
        <f t="shared" si="114"/>
        <v/>
      </c>
    </row>
    <row r="1437" spans="4:38">
      <c r="D1437" s="12"/>
      <c r="E1437" s="12"/>
      <c r="G1437" s="12"/>
      <c r="P1437" s="12"/>
      <c r="Y1437" s="12"/>
      <c r="AG1437" s="10" t="str">
        <f t="shared" si="112"/>
        <v/>
      </c>
      <c r="AH1437" s="10" t="str">
        <f t="shared" si="110"/>
        <v/>
      </c>
      <c r="AI1437" s="10" t="str">
        <f>IF(A1437&lt;&gt;"",IF(U1437="Abu Dhabi", VLOOKUP('Active List'!AG1437,Parameters!$B$3:$C$6,2,1), VLOOKUP('Active List'!AG1437,Parameters!$B$8:$C$15,2,1)), "")</f>
        <v/>
      </c>
      <c r="AJ1437" s="10" t="str">
        <f t="shared" si="111"/>
        <v/>
      </c>
      <c r="AK1437" s="10" t="str">
        <f t="shared" si="113"/>
        <v/>
      </c>
      <c r="AL1437" s="10" t="str">
        <f t="shared" si="114"/>
        <v/>
      </c>
    </row>
    <row r="1438" spans="4:38">
      <c r="D1438" s="12"/>
      <c r="E1438" s="12"/>
      <c r="G1438" s="12"/>
      <c r="P1438" s="12"/>
      <c r="Y1438" s="12"/>
      <c r="AG1438" s="10" t="str">
        <f t="shared" si="112"/>
        <v/>
      </c>
      <c r="AH1438" s="10" t="str">
        <f t="shared" si="110"/>
        <v/>
      </c>
      <c r="AI1438" s="10" t="str">
        <f>IF(A1438&lt;&gt;"",IF(U1438="Abu Dhabi", VLOOKUP('Active List'!AG1438,Parameters!$B$3:$C$6,2,1), VLOOKUP('Active List'!AG1438,Parameters!$B$8:$C$15,2,1)), "")</f>
        <v/>
      </c>
      <c r="AJ1438" s="10" t="str">
        <f t="shared" si="111"/>
        <v/>
      </c>
      <c r="AK1438" s="10" t="str">
        <f t="shared" si="113"/>
        <v/>
      </c>
      <c r="AL1438" s="10" t="str">
        <f t="shared" si="114"/>
        <v/>
      </c>
    </row>
    <row r="1439" spans="4:38">
      <c r="D1439" s="12"/>
      <c r="E1439" s="12"/>
      <c r="G1439" s="12"/>
      <c r="P1439" s="12"/>
      <c r="X1439" s="12"/>
      <c r="Y1439" s="12"/>
      <c r="AG1439" s="10" t="str">
        <f t="shared" si="112"/>
        <v/>
      </c>
      <c r="AH1439" s="10" t="str">
        <f t="shared" si="110"/>
        <v/>
      </c>
      <c r="AI1439" s="10" t="str">
        <f>IF(A1439&lt;&gt;"",IF(U1439="Abu Dhabi", VLOOKUP('Active List'!AG1439,Parameters!$B$3:$C$6,2,1), VLOOKUP('Active List'!AG1439,Parameters!$B$8:$C$15,2,1)), "")</f>
        <v/>
      </c>
      <c r="AJ1439" s="10" t="str">
        <f t="shared" si="111"/>
        <v/>
      </c>
      <c r="AK1439" s="10" t="str">
        <f t="shared" si="113"/>
        <v/>
      </c>
      <c r="AL1439" s="10" t="str">
        <f t="shared" si="114"/>
        <v/>
      </c>
    </row>
    <row r="1440" spans="4:38">
      <c r="D1440" s="12"/>
      <c r="E1440" s="12"/>
      <c r="G1440" s="12"/>
      <c r="P1440" s="12"/>
      <c r="X1440" s="12"/>
      <c r="Y1440" s="12"/>
      <c r="AG1440" s="10" t="str">
        <f t="shared" si="112"/>
        <v/>
      </c>
      <c r="AH1440" s="10" t="str">
        <f t="shared" si="110"/>
        <v/>
      </c>
      <c r="AI1440" s="10" t="str">
        <f>IF(A1440&lt;&gt;"",IF(U1440="Abu Dhabi", VLOOKUP('Active List'!AG1440,Parameters!$B$3:$C$6,2,1), VLOOKUP('Active List'!AG1440,Parameters!$B$8:$C$15,2,1)), "")</f>
        <v/>
      </c>
      <c r="AJ1440" s="10" t="str">
        <f t="shared" si="111"/>
        <v/>
      </c>
      <c r="AK1440" s="10" t="str">
        <f t="shared" si="113"/>
        <v/>
      </c>
      <c r="AL1440" s="10" t="str">
        <f t="shared" si="114"/>
        <v/>
      </c>
    </row>
    <row r="1441" spans="4:38">
      <c r="D1441" s="12"/>
      <c r="E1441" s="12"/>
      <c r="G1441" s="12"/>
      <c r="P1441" s="12"/>
      <c r="X1441" s="12"/>
      <c r="Y1441" s="12"/>
      <c r="AG1441" s="10" t="str">
        <f t="shared" si="112"/>
        <v/>
      </c>
      <c r="AH1441" s="10" t="str">
        <f t="shared" si="110"/>
        <v/>
      </c>
      <c r="AI1441" s="10" t="str">
        <f>IF(A1441&lt;&gt;"",IF(U1441="Abu Dhabi", VLOOKUP('Active List'!AG1441,Parameters!$B$3:$C$6,2,1), VLOOKUP('Active List'!AG1441,Parameters!$B$8:$C$15,2,1)), "")</f>
        <v/>
      </c>
      <c r="AJ1441" s="10" t="str">
        <f t="shared" si="111"/>
        <v/>
      </c>
      <c r="AK1441" s="10" t="str">
        <f t="shared" si="113"/>
        <v/>
      </c>
      <c r="AL1441" s="10" t="str">
        <f t="shared" si="114"/>
        <v/>
      </c>
    </row>
    <row r="1442" spans="4:38">
      <c r="D1442" s="12"/>
      <c r="E1442" s="12"/>
      <c r="G1442" s="12"/>
      <c r="P1442" s="12"/>
      <c r="X1442" s="12"/>
      <c r="Y1442" s="12"/>
      <c r="AG1442" s="10" t="str">
        <f t="shared" si="112"/>
        <v/>
      </c>
      <c r="AH1442" s="10" t="str">
        <f t="shared" si="110"/>
        <v/>
      </c>
      <c r="AI1442" s="10" t="str">
        <f>IF(A1442&lt;&gt;"",IF(U1442="Abu Dhabi", VLOOKUP('Active List'!AG1442,Parameters!$B$3:$C$6,2,1), VLOOKUP('Active List'!AG1442,Parameters!$B$8:$C$15,2,1)), "")</f>
        <v/>
      </c>
      <c r="AJ1442" s="10" t="str">
        <f t="shared" si="111"/>
        <v/>
      </c>
      <c r="AK1442" s="10" t="str">
        <f t="shared" si="113"/>
        <v/>
      </c>
      <c r="AL1442" s="10" t="str">
        <f t="shared" si="114"/>
        <v/>
      </c>
    </row>
    <row r="1443" spans="4:38">
      <c r="D1443" s="12"/>
      <c r="E1443" s="12"/>
      <c r="G1443" s="12"/>
      <c r="P1443" s="12"/>
      <c r="X1443" s="12"/>
      <c r="Y1443" s="12"/>
      <c r="AG1443" s="10" t="str">
        <f t="shared" si="112"/>
        <v/>
      </c>
      <c r="AH1443" s="10" t="str">
        <f t="shared" si="110"/>
        <v/>
      </c>
      <c r="AI1443" s="10" t="str">
        <f>IF(A1443&lt;&gt;"",IF(U1443="Abu Dhabi", VLOOKUP('Active List'!AG1443,Parameters!$B$3:$C$6,2,1), VLOOKUP('Active List'!AG1443,Parameters!$B$8:$C$15,2,1)), "")</f>
        <v/>
      </c>
      <c r="AJ1443" s="10" t="str">
        <f t="shared" si="111"/>
        <v/>
      </c>
      <c r="AK1443" s="10" t="str">
        <f t="shared" si="113"/>
        <v/>
      </c>
      <c r="AL1443" s="10" t="str">
        <f t="shared" si="114"/>
        <v/>
      </c>
    </row>
    <row r="1444" spans="4:38">
      <c r="D1444" s="12"/>
      <c r="E1444" s="12"/>
      <c r="G1444" s="12"/>
      <c r="P1444" s="12"/>
      <c r="X1444" s="12"/>
      <c r="Y1444" s="12"/>
      <c r="AG1444" s="10" t="str">
        <f t="shared" si="112"/>
        <v/>
      </c>
      <c r="AH1444" s="10" t="str">
        <f t="shared" si="110"/>
        <v/>
      </c>
      <c r="AI1444" s="10" t="str">
        <f>IF(A1444&lt;&gt;"",IF(U1444="Abu Dhabi", VLOOKUP('Active List'!AG1444,Parameters!$B$3:$C$6,2,1), VLOOKUP('Active List'!AG1444,Parameters!$B$8:$C$15,2,1)), "")</f>
        <v/>
      </c>
      <c r="AJ1444" s="10" t="str">
        <f t="shared" si="111"/>
        <v/>
      </c>
      <c r="AK1444" s="10" t="str">
        <f t="shared" si="113"/>
        <v/>
      </c>
      <c r="AL1444" s="10" t="str">
        <f t="shared" si="114"/>
        <v/>
      </c>
    </row>
    <row r="1445" spans="4:38">
      <c r="D1445" s="12"/>
      <c r="E1445" s="12"/>
      <c r="G1445" s="12"/>
      <c r="P1445" s="12"/>
      <c r="X1445" s="12"/>
      <c r="Y1445" s="12"/>
      <c r="AG1445" s="10" t="str">
        <f t="shared" si="112"/>
        <v/>
      </c>
      <c r="AH1445" s="10" t="str">
        <f t="shared" si="110"/>
        <v/>
      </c>
      <c r="AI1445" s="10" t="str">
        <f>IF(A1445&lt;&gt;"",IF(U1445="Abu Dhabi", VLOOKUP('Active List'!AG1445,Parameters!$B$3:$C$6,2,1), VLOOKUP('Active List'!AG1445,Parameters!$B$8:$C$15,2,1)), "")</f>
        <v/>
      </c>
      <c r="AJ1445" s="10" t="str">
        <f t="shared" si="111"/>
        <v/>
      </c>
      <c r="AK1445" s="10" t="str">
        <f t="shared" si="113"/>
        <v/>
      </c>
      <c r="AL1445" s="10" t="str">
        <f t="shared" si="114"/>
        <v/>
      </c>
    </row>
    <row r="1446" spans="4:38">
      <c r="D1446" s="12"/>
      <c r="E1446" s="12"/>
      <c r="G1446" s="12"/>
      <c r="P1446" s="12"/>
      <c r="X1446" s="12"/>
      <c r="Y1446" s="12"/>
      <c r="AG1446" s="10" t="str">
        <f t="shared" si="112"/>
        <v/>
      </c>
      <c r="AH1446" s="10" t="str">
        <f t="shared" si="110"/>
        <v/>
      </c>
      <c r="AI1446" s="10" t="str">
        <f>IF(A1446&lt;&gt;"",IF(U1446="Abu Dhabi", VLOOKUP('Active List'!AG1446,Parameters!$B$3:$C$6,2,1), VLOOKUP('Active List'!AG1446,Parameters!$B$8:$C$15,2,1)), "")</f>
        <v/>
      </c>
      <c r="AJ1446" s="10" t="str">
        <f t="shared" si="111"/>
        <v/>
      </c>
      <c r="AK1446" s="10" t="str">
        <f t="shared" si="113"/>
        <v/>
      </c>
      <c r="AL1446" s="10" t="str">
        <f t="shared" si="114"/>
        <v/>
      </c>
    </row>
    <row r="1447" spans="4:38">
      <c r="D1447" s="12"/>
      <c r="E1447" s="12"/>
      <c r="G1447" s="12"/>
      <c r="P1447" s="12"/>
      <c r="X1447" s="12"/>
      <c r="Y1447" s="12"/>
      <c r="AG1447" s="10" t="str">
        <f t="shared" si="112"/>
        <v/>
      </c>
      <c r="AH1447" s="10" t="str">
        <f t="shared" si="110"/>
        <v/>
      </c>
      <c r="AI1447" s="10" t="str">
        <f>IF(A1447&lt;&gt;"",IF(U1447="Abu Dhabi", VLOOKUP('Active List'!AG1447,Parameters!$B$3:$C$6,2,1), VLOOKUP('Active List'!AG1447,Parameters!$B$8:$C$15,2,1)), "")</f>
        <v/>
      </c>
      <c r="AJ1447" s="10" t="str">
        <f t="shared" si="111"/>
        <v/>
      </c>
      <c r="AK1447" s="10" t="str">
        <f t="shared" si="113"/>
        <v/>
      </c>
      <c r="AL1447" s="10" t="str">
        <f t="shared" si="114"/>
        <v/>
      </c>
    </row>
    <row r="1448" spans="4:38">
      <c r="D1448" s="12"/>
      <c r="E1448" s="12"/>
      <c r="G1448" s="12"/>
      <c r="P1448" s="12"/>
      <c r="X1448" s="12"/>
      <c r="Y1448" s="12"/>
      <c r="AG1448" s="10" t="str">
        <f t="shared" si="112"/>
        <v/>
      </c>
      <c r="AH1448" s="10" t="str">
        <f t="shared" si="110"/>
        <v/>
      </c>
      <c r="AI1448" s="10" t="str">
        <f>IF(A1448&lt;&gt;"",IF(U1448="Abu Dhabi", VLOOKUP('Active List'!AG1448,Parameters!$B$3:$C$6,2,1), VLOOKUP('Active List'!AG1448,Parameters!$B$8:$C$15,2,1)), "")</f>
        <v/>
      </c>
      <c r="AJ1448" s="10" t="str">
        <f t="shared" si="111"/>
        <v/>
      </c>
      <c r="AK1448" s="10" t="str">
        <f t="shared" si="113"/>
        <v/>
      </c>
      <c r="AL1448" s="10" t="str">
        <f t="shared" si="114"/>
        <v/>
      </c>
    </row>
    <row r="1449" spans="4:38">
      <c r="D1449" s="12"/>
      <c r="E1449" s="12"/>
      <c r="G1449" s="12"/>
      <c r="P1449" s="12"/>
      <c r="X1449" s="12"/>
      <c r="Y1449" s="12"/>
      <c r="AG1449" s="10" t="str">
        <f t="shared" si="112"/>
        <v/>
      </c>
      <c r="AH1449" s="10" t="str">
        <f t="shared" si="110"/>
        <v/>
      </c>
      <c r="AI1449" s="10" t="str">
        <f>IF(A1449&lt;&gt;"",IF(U1449="Abu Dhabi", VLOOKUP('Active List'!AG1449,Parameters!$B$3:$C$6,2,1), VLOOKUP('Active List'!AG1449,Parameters!$B$8:$C$15,2,1)), "")</f>
        <v/>
      </c>
      <c r="AJ1449" s="10" t="str">
        <f t="shared" si="111"/>
        <v/>
      </c>
      <c r="AK1449" s="10" t="str">
        <f t="shared" si="113"/>
        <v/>
      </c>
      <c r="AL1449" s="10" t="str">
        <f t="shared" si="114"/>
        <v/>
      </c>
    </row>
    <row r="1450" spans="4:38">
      <c r="D1450" s="12"/>
      <c r="E1450" s="12"/>
      <c r="G1450" s="12"/>
      <c r="P1450" s="12"/>
      <c r="X1450" s="12"/>
      <c r="Y1450" s="12"/>
      <c r="AG1450" s="10" t="str">
        <f t="shared" si="112"/>
        <v/>
      </c>
      <c r="AH1450" s="10" t="str">
        <f t="shared" si="110"/>
        <v/>
      </c>
      <c r="AI1450" s="10" t="str">
        <f>IF(A1450&lt;&gt;"",IF(U1450="Abu Dhabi", VLOOKUP('Active List'!AG1450,Parameters!$B$3:$C$6,2,1), VLOOKUP('Active List'!AG1450,Parameters!$B$8:$C$15,2,1)), "")</f>
        <v/>
      </c>
      <c r="AJ1450" s="10" t="str">
        <f t="shared" si="111"/>
        <v/>
      </c>
      <c r="AK1450" s="10" t="str">
        <f t="shared" si="113"/>
        <v/>
      </c>
      <c r="AL1450" s="10" t="str">
        <f t="shared" si="114"/>
        <v/>
      </c>
    </row>
    <row r="1451" spans="4:38">
      <c r="D1451" s="12"/>
      <c r="E1451" s="12"/>
      <c r="G1451" s="12"/>
      <c r="P1451" s="12"/>
      <c r="X1451" s="12"/>
      <c r="Y1451" s="12"/>
      <c r="AG1451" s="10" t="str">
        <f t="shared" si="112"/>
        <v/>
      </c>
      <c r="AH1451" s="10" t="str">
        <f t="shared" si="110"/>
        <v/>
      </c>
      <c r="AI1451" s="10" t="str">
        <f>IF(A1451&lt;&gt;"",IF(U1451="Abu Dhabi", VLOOKUP('Active List'!AG1451,Parameters!$B$3:$C$6,2,1), VLOOKUP('Active List'!AG1451,Parameters!$B$8:$C$15,2,1)), "")</f>
        <v/>
      </c>
      <c r="AJ1451" s="10" t="str">
        <f t="shared" si="111"/>
        <v/>
      </c>
      <c r="AK1451" s="10" t="str">
        <f t="shared" si="113"/>
        <v/>
      </c>
      <c r="AL1451" s="10" t="str">
        <f t="shared" si="114"/>
        <v/>
      </c>
    </row>
    <row r="1452" spans="4:38">
      <c r="D1452" s="12"/>
      <c r="E1452" s="12"/>
      <c r="G1452" s="12"/>
      <c r="P1452" s="12"/>
      <c r="X1452" s="12"/>
      <c r="Y1452" s="12"/>
      <c r="AG1452" s="10" t="str">
        <f t="shared" si="112"/>
        <v/>
      </c>
      <c r="AH1452" s="10" t="str">
        <f t="shared" si="110"/>
        <v/>
      </c>
      <c r="AI1452" s="10" t="str">
        <f>IF(A1452&lt;&gt;"",IF(U1452="Abu Dhabi", VLOOKUP('Active List'!AG1452,Parameters!$B$3:$C$6,2,1), VLOOKUP('Active List'!AG1452,Parameters!$B$8:$C$15,2,1)), "")</f>
        <v/>
      </c>
      <c r="AJ1452" s="10" t="str">
        <f t="shared" si="111"/>
        <v/>
      </c>
      <c r="AK1452" s="10" t="str">
        <f t="shared" si="113"/>
        <v/>
      </c>
      <c r="AL1452" s="10" t="str">
        <f t="shared" si="114"/>
        <v/>
      </c>
    </row>
    <row r="1453" spans="4:38">
      <c r="D1453" s="12"/>
      <c r="E1453" s="12"/>
      <c r="G1453" s="12"/>
      <c r="P1453" s="12"/>
      <c r="X1453" s="12"/>
      <c r="Y1453" s="12"/>
      <c r="AG1453" s="10" t="str">
        <f t="shared" si="112"/>
        <v/>
      </c>
      <c r="AH1453" s="10" t="str">
        <f t="shared" si="110"/>
        <v/>
      </c>
      <c r="AI1453" s="10" t="str">
        <f>IF(A1453&lt;&gt;"",IF(U1453="Abu Dhabi", VLOOKUP('Active List'!AG1453,Parameters!$B$3:$C$6,2,1), VLOOKUP('Active List'!AG1453,Parameters!$B$8:$C$15,2,1)), "")</f>
        <v/>
      </c>
      <c r="AJ1453" s="10" t="str">
        <f t="shared" si="111"/>
        <v/>
      </c>
      <c r="AK1453" s="10" t="str">
        <f t="shared" si="113"/>
        <v/>
      </c>
      <c r="AL1453" s="10" t="str">
        <f t="shared" si="114"/>
        <v/>
      </c>
    </row>
    <row r="1454" spans="4:38">
      <c r="D1454" s="12"/>
      <c r="E1454" s="12"/>
      <c r="G1454" s="12"/>
      <c r="P1454" s="12"/>
      <c r="X1454" s="12"/>
      <c r="Y1454" s="12"/>
      <c r="AG1454" s="10" t="str">
        <f t="shared" si="112"/>
        <v/>
      </c>
      <c r="AH1454" s="10" t="str">
        <f t="shared" si="110"/>
        <v/>
      </c>
      <c r="AI1454" s="10" t="str">
        <f>IF(A1454&lt;&gt;"",IF(U1454="Abu Dhabi", VLOOKUP('Active List'!AG1454,Parameters!$B$3:$C$6,2,1), VLOOKUP('Active List'!AG1454,Parameters!$B$8:$C$15,2,1)), "")</f>
        <v/>
      </c>
      <c r="AJ1454" s="10" t="str">
        <f t="shared" si="111"/>
        <v/>
      </c>
      <c r="AK1454" s="10" t="str">
        <f t="shared" si="113"/>
        <v/>
      </c>
      <c r="AL1454" s="10" t="str">
        <f t="shared" si="114"/>
        <v/>
      </c>
    </row>
    <row r="1455" spans="4:38">
      <c r="D1455" s="12"/>
      <c r="E1455" s="12"/>
      <c r="G1455" s="12"/>
      <c r="P1455" s="12"/>
      <c r="X1455" s="12"/>
      <c r="Y1455" s="12"/>
      <c r="AG1455" s="10" t="str">
        <f t="shared" si="112"/>
        <v/>
      </c>
      <c r="AH1455" s="10" t="str">
        <f t="shared" si="110"/>
        <v/>
      </c>
      <c r="AI1455" s="10" t="str">
        <f>IF(A1455&lt;&gt;"",IF(U1455="Abu Dhabi", VLOOKUP('Active List'!AG1455,Parameters!$B$3:$C$6,2,1), VLOOKUP('Active List'!AG1455,Parameters!$B$8:$C$15,2,1)), "")</f>
        <v/>
      </c>
      <c r="AJ1455" s="10" t="str">
        <f t="shared" si="111"/>
        <v/>
      </c>
      <c r="AK1455" s="10" t="str">
        <f t="shared" si="113"/>
        <v/>
      </c>
      <c r="AL1455" s="10" t="str">
        <f t="shared" si="114"/>
        <v/>
      </c>
    </row>
    <row r="1456" spans="4:38">
      <c r="D1456" s="12"/>
      <c r="E1456" s="12"/>
      <c r="G1456" s="12"/>
      <c r="P1456" s="12"/>
      <c r="X1456" s="12"/>
      <c r="Y1456" s="12"/>
      <c r="AG1456" s="10" t="str">
        <f t="shared" si="112"/>
        <v/>
      </c>
      <c r="AH1456" s="10" t="str">
        <f t="shared" si="110"/>
        <v/>
      </c>
      <c r="AI1456" s="10" t="str">
        <f>IF(A1456&lt;&gt;"",IF(U1456="Abu Dhabi", VLOOKUP('Active List'!AG1456,Parameters!$B$3:$C$6,2,1), VLOOKUP('Active List'!AG1456,Parameters!$B$8:$C$15,2,1)), "")</f>
        <v/>
      </c>
      <c r="AJ1456" s="10" t="str">
        <f t="shared" si="111"/>
        <v/>
      </c>
      <c r="AK1456" s="10" t="str">
        <f t="shared" si="113"/>
        <v/>
      </c>
      <c r="AL1456" s="10" t="str">
        <f t="shared" si="114"/>
        <v/>
      </c>
    </row>
    <row r="1457" spans="4:38">
      <c r="D1457" s="12"/>
      <c r="E1457" s="12"/>
      <c r="G1457" s="12"/>
      <c r="P1457" s="12"/>
      <c r="X1457" s="12"/>
      <c r="Y1457" s="12"/>
      <c r="AG1457" s="10" t="str">
        <f t="shared" si="112"/>
        <v/>
      </c>
      <c r="AH1457" s="10" t="str">
        <f t="shared" si="110"/>
        <v/>
      </c>
      <c r="AI1457" s="10" t="str">
        <f>IF(A1457&lt;&gt;"",IF(U1457="Abu Dhabi", VLOOKUP('Active List'!AG1457,Parameters!$B$3:$C$6,2,1), VLOOKUP('Active List'!AG1457,Parameters!$B$8:$C$15,2,1)), "")</f>
        <v/>
      </c>
      <c r="AJ1457" s="10" t="str">
        <f t="shared" si="111"/>
        <v/>
      </c>
      <c r="AK1457" s="10" t="str">
        <f t="shared" si="113"/>
        <v/>
      </c>
      <c r="AL1457" s="10" t="str">
        <f t="shared" si="114"/>
        <v/>
      </c>
    </row>
    <row r="1458" spans="4:38">
      <c r="D1458" s="12"/>
      <c r="E1458" s="12"/>
      <c r="G1458" s="12"/>
      <c r="P1458" s="12"/>
      <c r="X1458" s="12"/>
      <c r="Y1458" s="12"/>
      <c r="AG1458" s="10" t="str">
        <f t="shared" si="112"/>
        <v/>
      </c>
      <c r="AH1458" s="10" t="str">
        <f t="shared" si="110"/>
        <v/>
      </c>
      <c r="AI1458" s="10" t="str">
        <f>IF(A1458&lt;&gt;"",IF(U1458="Abu Dhabi", VLOOKUP('Active List'!AG1458,Parameters!$B$3:$C$6,2,1), VLOOKUP('Active List'!AG1458,Parameters!$B$8:$C$15,2,1)), "")</f>
        <v/>
      </c>
      <c r="AJ1458" s="10" t="str">
        <f t="shared" si="111"/>
        <v/>
      </c>
      <c r="AK1458" s="10" t="str">
        <f t="shared" si="113"/>
        <v/>
      </c>
      <c r="AL1458" s="10" t="str">
        <f t="shared" si="114"/>
        <v/>
      </c>
    </row>
    <row r="1459" spans="4:38">
      <c r="D1459" s="12"/>
      <c r="E1459" s="12"/>
      <c r="G1459" s="12"/>
      <c r="P1459" s="12"/>
      <c r="X1459" s="12"/>
      <c r="Y1459" s="12"/>
      <c r="AG1459" s="10" t="str">
        <f t="shared" si="112"/>
        <v/>
      </c>
      <c r="AH1459" s="10" t="str">
        <f t="shared" si="110"/>
        <v/>
      </c>
      <c r="AI1459" s="10" t="str">
        <f>IF(A1459&lt;&gt;"",IF(U1459="Abu Dhabi", VLOOKUP('Active List'!AG1459,Parameters!$B$3:$C$6,2,1), VLOOKUP('Active List'!AG1459,Parameters!$B$8:$C$15,2,1)), "")</f>
        <v/>
      </c>
      <c r="AJ1459" s="10" t="str">
        <f t="shared" si="111"/>
        <v/>
      </c>
      <c r="AK1459" s="10" t="str">
        <f t="shared" si="113"/>
        <v/>
      </c>
      <c r="AL1459" s="10" t="str">
        <f t="shared" si="114"/>
        <v/>
      </c>
    </row>
    <row r="1460" spans="4:38">
      <c r="D1460" s="12"/>
      <c r="E1460" s="12"/>
      <c r="G1460" s="12"/>
      <c r="P1460" s="12"/>
      <c r="X1460" s="12"/>
      <c r="Y1460" s="12"/>
      <c r="AG1460" s="10" t="str">
        <f t="shared" si="112"/>
        <v/>
      </c>
      <c r="AH1460" s="10" t="str">
        <f t="shared" si="110"/>
        <v/>
      </c>
      <c r="AI1460" s="10" t="str">
        <f>IF(A1460&lt;&gt;"",IF(U1460="Abu Dhabi", VLOOKUP('Active List'!AG1460,Parameters!$B$3:$C$6,2,1), VLOOKUP('Active List'!AG1460,Parameters!$B$8:$C$15,2,1)), "")</f>
        <v/>
      </c>
      <c r="AJ1460" s="10" t="str">
        <f t="shared" si="111"/>
        <v/>
      </c>
      <c r="AK1460" s="10" t="str">
        <f t="shared" si="113"/>
        <v/>
      </c>
      <c r="AL1460" s="10" t="str">
        <f t="shared" si="114"/>
        <v/>
      </c>
    </row>
    <row r="1461" spans="4:38">
      <c r="D1461" s="12"/>
      <c r="E1461" s="12"/>
      <c r="G1461" s="12"/>
      <c r="P1461" s="12"/>
      <c r="X1461" s="12"/>
      <c r="Y1461" s="12"/>
      <c r="AG1461" s="10" t="str">
        <f t="shared" si="112"/>
        <v/>
      </c>
      <c r="AH1461" s="10" t="str">
        <f t="shared" si="110"/>
        <v/>
      </c>
      <c r="AI1461" s="10" t="str">
        <f>IF(A1461&lt;&gt;"",IF(U1461="Abu Dhabi", VLOOKUP('Active List'!AG1461,Parameters!$B$3:$C$6,2,1), VLOOKUP('Active List'!AG1461,Parameters!$B$8:$C$15,2,1)), "")</f>
        <v/>
      </c>
      <c r="AJ1461" s="10" t="str">
        <f t="shared" si="111"/>
        <v/>
      </c>
      <c r="AK1461" s="10" t="str">
        <f t="shared" si="113"/>
        <v/>
      </c>
      <c r="AL1461" s="10" t="str">
        <f t="shared" si="114"/>
        <v/>
      </c>
    </row>
    <row r="1462" spans="4:38">
      <c r="D1462" s="12"/>
      <c r="E1462" s="12"/>
      <c r="G1462" s="12"/>
      <c r="P1462" s="12"/>
      <c r="Y1462" s="12"/>
      <c r="AG1462" s="10" t="str">
        <f t="shared" si="112"/>
        <v/>
      </c>
      <c r="AH1462" s="10" t="str">
        <f t="shared" si="110"/>
        <v/>
      </c>
      <c r="AI1462" s="10" t="str">
        <f>IF(A1462&lt;&gt;"",IF(U1462="Abu Dhabi", VLOOKUP('Active List'!AG1462,Parameters!$B$3:$C$6,2,1), VLOOKUP('Active List'!AG1462,Parameters!$B$8:$C$15,2,1)), "")</f>
        <v/>
      </c>
      <c r="AJ1462" s="10" t="str">
        <f t="shared" si="111"/>
        <v/>
      </c>
      <c r="AK1462" s="10" t="str">
        <f t="shared" si="113"/>
        <v/>
      </c>
      <c r="AL1462" s="10" t="str">
        <f t="shared" si="114"/>
        <v/>
      </c>
    </row>
    <row r="1463" spans="4:38">
      <c r="D1463" s="12"/>
      <c r="E1463" s="12"/>
      <c r="G1463" s="12"/>
      <c r="P1463" s="12"/>
      <c r="Y1463" s="12"/>
      <c r="AG1463" s="10" t="str">
        <f t="shared" si="112"/>
        <v/>
      </c>
      <c r="AH1463" s="10" t="str">
        <f t="shared" si="110"/>
        <v/>
      </c>
      <c r="AI1463" s="10" t="str">
        <f>IF(A1463&lt;&gt;"",IF(U1463="Abu Dhabi", VLOOKUP('Active List'!AG1463,Parameters!$B$3:$C$6,2,1), VLOOKUP('Active List'!AG1463,Parameters!$B$8:$C$15,2,1)), "")</f>
        <v/>
      </c>
      <c r="AJ1463" s="10" t="str">
        <f t="shared" si="111"/>
        <v/>
      </c>
      <c r="AK1463" s="10" t="str">
        <f t="shared" si="113"/>
        <v/>
      </c>
      <c r="AL1463" s="10" t="str">
        <f t="shared" si="114"/>
        <v/>
      </c>
    </row>
    <row r="1464" spans="4:38">
      <c r="D1464" s="12"/>
      <c r="E1464" s="12"/>
      <c r="G1464" s="12"/>
      <c r="P1464" s="12"/>
      <c r="Y1464" s="12"/>
      <c r="AG1464" s="10" t="str">
        <f t="shared" si="112"/>
        <v/>
      </c>
      <c r="AH1464" s="10" t="str">
        <f t="shared" si="110"/>
        <v/>
      </c>
      <c r="AI1464" s="10" t="str">
        <f>IF(A1464&lt;&gt;"",IF(U1464="Abu Dhabi", VLOOKUP('Active List'!AG1464,Parameters!$B$3:$C$6,2,1), VLOOKUP('Active List'!AG1464,Parameters!$B$8:$C$15,2,1)), "")</f>
        <v/>
      </c>
      <c r="AJ1464" s="10" t="str">
        <f t="shared" si="111"/>
        <v/>
      </c>
      <c r="AK1464" s="10" t="str">
        <f t="shared" si="113"/>
        <v/>
      </c>
      <c r="AL1464" s="10" t="str">
        <f t="shared" si="114"/>
        <v/>
      </c>
    </row>
    <row r="1465" spans="4:38">
      <c r="D1465" s="12"/>
      <c r="E1465" s="12"/>
      <c r="G1465" s="12"/>
      <c r="P1465" s="12"/>
      <c r="Y1465" s="12"/>
      <c r="AG1465" s="10" t="str">
        <f t="shared" si="112"/>
        <v/>
      </c>
      <c r="AH1465" s="10" t="str">
        <f t="shared" si="110"/>
        <v/>
      </c>
      <c r="AI1465" s="10" t="str">
        <f>IF(A1465&lt;&gt;"",IF(U1465="Abu Dhabi", VLOOKUP('Active List'!AG1465,Parameters!$B$3:$C$6,2,1), VLOOKUP('Active List'!AG1465,Parameters!$B$8:$C$15,2,1)), "")</f>
        <v/>
      </c>
      <c r="AJ1465" s="10" t="str">
        <f t="shared" si="111"/>
        <v/>
      </c>
      <c r="AK1465" s="10" t="str">
        <f t="shared" si="113"/>
        <v/>
      </c>
      <c r="AL1465" s="10" t="str">
        <f t="shared" si="114"/>
        <v/>
      </c>
    </row>
    <row r="1466" spans="4:38">
      <c r="D1466" s="12"/>
      <c r="E1466" s="12"/>
      <c r="G1466" s="12"/>
      <c r="P1466" s="12"/>
      <c r="Y1466" s="12"/>
      <c r="AG1466" s="10" t="str">
        <f t="shared" si="112"/>
        <v/>
      </c>
      <c r="AH1466" s="10" t="str">
        <f t="shared" si="110"/>
        <v/>
      </c>
      <c r="AI1466" s="10" t="str">
        <f>IF(A1466&lt;&gt;"",IF(U1466="Abu Dhabi", VLOOKUP('Active List'!AG1466,Parameters!$B$3:$C$6,2,1), VLOOKUP('Active List'!AG1466,Parameters!$B$8:$C$15,2,1)), "")</f>
        <v/>
      </c>
      <c r="AJ1466" s="10" t="str">
        <f t="shared" si="111"/>
        <v/>
      </c>
      <c r="AK1466" s="10" t="str">
        <f t="shared" si="113"/>
        <v/>
      </c>
      <c r="AL1466" s="10" t="str">
        <f t="shared" si="114"/>
        <v/>
      </c>
    </row>
    <row r="1467" spans="4:38">
      <c r="D1467" s="12"/>
      <c r="E1467" s="12"/>
      <c r="G1467" s="12"/>
      <c r="P1467" s="12"/>
      <c r="X1467" s="12"/>
      <c r="Y1467" s="12"/>
      <c r="AG1467" s="10" t="str">
        <f t="shared" si="112"/>
        <v/>
      </c>
      <c r="AH1467" s="10" t="str">
        <f t="shared" si="110"/>
        <v/>
      </c>
      <c r="AI1467" s="10" t="str">
        <f>IF(A1467&lt;&gt;"",IF(U1467="Abu Dhabi", VLOOKUP('Active List'!AG1467,Parameters!$B$3:$C$6,2,1), VLOOKUP('Active List'!AG1467,Parameters!$B$8:$C$15,2,1)), "")</f>
        <v/>
      </c>
      <c r="AJ1467" s="10" t="str">
        <f t="shared" si="111"/>
        <v/>
      </c>
      <c r="AK1467" s="10" t="str">
        <f t="shared" si="113"/>
        <v/>
      </c>
      <c r="AL1467" s="10" t="str">
        <f t="shared" si="114"/>
        <v/>
      </c>
    </row>
    <row r="1468" spans="4:38">
      <c r="D1468" s="12"/>
      <c r="E1468" s="12"/>
      <c r="G1468" s="12"/>
      <c r="P1468" s="12"/>
      <c r="Y1468" s="12"/>
      <c r="AG1468" s="10" t="str">
        <f t="shared" si="112"/>
        <v/>
      </c>
      <c r="AH1468" s="10" t="str">
        <f t="shared" si="110"/>
        <v/>
      </c>
      <c r="AI1468" s="10" t="str">
        <f>IF(A1468&lt;&gt;"",IF(U1468="Abu Dhabi", VLOOKUP('Active List'!AG1468,Parameters!$B$3:$C$6,2,1), VLOOKUP('Active List'!AG1468,Parameters!$B$8:$C$15,2,1)), "")</f>
        <v/>
      </c>
      <c r="AJ1468" s="10" t="str">
        <f t="shared" si="111"/>
        <v/>
      </c>
      <c r="AK1468" s="10" t="str">
        <f t="shared" si="113"/>
        <v/>
      </c>
      <c r="AL1468" s="10" t="str">
        <f t="shared" si="114"/>
        <v/>
      </c>
    </row>
    <row r="1469" spans="4:38">
      <c r="D1469" s="12"/>
      <c r="E1469" s="12"/>
      <c r="G1469" s="12"/>
      <c r="P1469" s="12"/>
      <c r="X1469" s="12"/>
      <c r="Y1469" s="12"/>
      <c r="AG1469" s="10" t="str">
        <f t="shared" si="112"/>
        <v/>
      </c>
      <c r="AH1469" s="10" t="str">
        <f t="shared" si="110"/>
        <v/>
      </c>
      <c r="AI1469" s="10" t="str">
        <f>IF(A1469&lt;&gt;"",IF(U1469="Abu Dhabi", VLOOKUP('Active List'!AG1469,Parameters!$B$3:$C$6,2,1), VLOOKUP('Active List'!AG1469,Parameters!$B$8:$C$15,2,1)), "")</f>
        <v/>
      </c>
      <c r="AJ1469" s="10" t="str">
        <f t="shared" si="111"/>
        <v/>
      </c>
      <c r="AK1469" s="10" t="str">
        <f t="shared" si="113"/>
        <v/>
      </c>
      <c r="AL1469" s="10" t="str">
        <f t="shared" si="114"/>
        <v/>
      </c>
    </row>
    <row r="1470" spans="4:38">
      <c r="D1470" s="12"/>
      <c r="E1470" s="12"/>
      <c r="G1470" s="12"/>
      <c r="P1470" s="12"/>
      <c r="Y1470" s="12"/>
      <c r="AG1470" s="10" t="str">
        <f t="shared" si="112"/>
        <v/>
      </c>
      <c r="AH1470" s="10" t="str">
        <f t="shared" si="110"/>
        <v/>
      </c>
      <c r="AI1470" s="10" t="str">
        <f>IF(A1470&lt;&gt;"",IF(U1470="Abu Dhabi", VLOOKUP('Active List'!AG1470,Parameters!$B$3:$C$6,2,1), VLOOKUP('Active List'!AG1470,Parameters!$B$8:$C$15,2,1)), "")</f>
        <v/>
      </c>
      <c r="AJ1470" s="10" t="str">
        <f t="shared" si="111"/>
        <v/>
      </c>
      <c r="AK1470" s="10" t="str">
        <f t="shared" si="113"/>
        <v/>
      </c>
      <c r="AL1470" s="10" t="str">
        <f t="shared" si="114"/>
        <v/>
      </c>
    </row>
    <row r="1471" spans="4:38">
      <c r="D1471" s="12"/>
      <c r="E1471" s="12"/>
      <c r="G1471" s="12"/>
      <c r="P1471" s="12"/>
      <c r="Y1471" s="12"/>
      <c r="AG1471" s="10" t="str">
        <f t="shared" si="112"/>
        <v/>
      </c>
      <c r="AH1471" s="10" t="str">
        <f t="shared" si="110"/>
        <v/>
      </c>
      <c r="AI1471" s="10" t="str">
        <f>IF(A1471&lt;&gt;"",IF(U1471="Abu Dhabi", VLOOKUP('Active List'!AG1471,Parameters!$B$3:$C$6,2,1), VLOOKUP('Active List'!AG1471,Parameters!$B$8:$C$15,2,1)), "")</f>
        <v/>
      </c>
      <c r="AJ1471" s="10" t="str">
        <f t="shared" si="111"/>
        <v/>
      </c>
      <c r="AK1471" s="10" t="str">
        <f t="shared" si="113"/>
        <v/>
      </c>
      <c r="AL1471" s="10" t="str">
        <f t="shared" si="114"/>
        <v/>
      </c>
    </row>
    <row r="1472" spans="4:38">
      <c r="D1472" s="12"/>
      <c r="E1472" s="12"/>
      <c r="G1472" s="12"/>
      <c r="P1472" s="12"/>
      <c r="Y1472" s="12"/>
      <c r="AG1472" s="10" t="str">
        <f t="shared" si="112"/>
        <v/>
      </c>
      <c r="AH1472" s="10" t="str">
        <f t="shared" si="110"/>
        <v/>
      </c>
      <c r="AI1472" s="10" t="str">
        <f>IF(A1472&lt;&gt;"",IF(U1472="Abu Dhabi", VLOOKUP('Active List'!AG1472,Parameters!$B$3:$C$6,2,1), VLOOKUP('Active List'!AG1472,Parameters!$B$8:$C$15,2,1)), "")</f>
        <v/>
      </c>
      <c r="AJ1472" s="10" t="str">
        <f t="shared" si="111"/>
        <v/>
      </c>
      <c r="AK1472" s="10" t="str">
        <f t="shared" si="113"/>
        <v/>
      </c>
      <c r="AL1472" s="10" t="str">
        <f t="shared" si="114"/>
        <v/>
      </c>
    </row>
    <row r="1473" spans="4:38">
      <c r="D1473" s="12"/>
      <c r="E1473" s="12"/>
      <c r="G1473" s="12"/>
      <c r="P1473" s="12"/>
      <c r="Y1473" s="12"/>
      <c r="AG1473" s="10" t="str">
        <f t="shared" si="112"/>
        <v/>
      </c>
      <c r="AH1473" s="10" t="str">
        <f t="shared" si="110"/>
        <v/>
      </c>
      <c r="AI1473" s="10" t="str">
        <f>IF(A1473&lt;&gt;"",IF(U1473="Abu Dhabi", VLOOKUP('Active List'!AG1473,Parameters!$B$3:$C$6,2,1), VLOOKUP('Active List'!AG1473,Parameters!$B$8:$C$15,2,1)), "")</f>
        <v/>
      </c>
      <c r="AJ1473" s="10" t="str">
        <f t="shared" si="111"/>
        <v/>
      </c>
      <c r="AK1473" s="10" t="str">
        <f t="shared" si="113"/>
        <v/>
      </c>
      <c r="AL1473" s="10" t="str">
        <f t="shared" si="114"/>
        <v/>
      </c>
    </row>
    <row r="1474" spans="4:38">
      <c r="D1474" s="12"/>
      <c r="E1474" s="12"/>
      <c r="G1474" s="12"/>
      <c r="P1474" s="12"/>
      <c r="Y1474" s="12"/>
      <c r="AG1474" s="10" t="str">
        <f t="shared" si="112"/>
        <v/>
      </c>
      <c r="AH1474" s="10" t="str">
        <f t="shared" ref="AH1474:AH1537" si="115">IF(A1474&lt;&gt;"", IF(U1474="Abu Dhabi", IF(P1474="Employee", "Employee", "Dependent"), "Employee or Dependent"), "")</f>
        <v/>
      </c>
      <c r="AI1474" s="10" t="str">
        <f>IF(A1474&lt;&gt;"",IF(U1474="Abu Dhabi", VLOOKUP('Active List'!AG1474,Parameters!$B$3:$C$6,2,1), VLOOKUP('Active List'!AG1474,Parameters!$B$8:$C$15,2,1)), "")</f>
        <v/>
      </c>
      <c r="AJ1474" s="10" t="str">
        <f t="shared" ref="AJ1474:AJ1537" si="116">IF(A1474&lt;&gt;"", IF(AND(N1474="Female",Q1474="Married",AND(AG1474&gt;=18,AG1474&lt;51)),"Yes","No"), "")</f>
        <v/>
      </c>
      <c r="AK1474" s="10" t="str">
        <f t="shared" si="113"/>
        <v/>
      </c>
      <c r="AL1474" s="10" t="str">
        <f t="shared" si="114"/>
        <v/>
      </c>
    </row>
    <row r="1475" spans="4:38">
      <c r="D1475" s="12"/>
      <c r="E1475" s="12"/>
      <c r="G1475" s="12"/>
      <c r="P1475" s="12"/>
      <c r="Y1475" s="12"/>
      <c r="AG1475" s="10" t="str">
        <f t="shared" ref="AG1475:AG1538" si="117">IF(A1475&lt;&gt;"", (ROUNDDOWN((E1475-M1475)/365.25,0)),"")</f>
        <v/>
      </c>
      <c r="AH1475" s="10" t="str">
        <f t="shared" si="115"/>
        <v/>
      </c>
      <c r="AI1475" s="10" t="str">
        <f>IF(A1475&lt;&gt;"",IF(U1475="Abu Dhabi", VLOOKUP('Active List'!AG1475,Parameters!$B$3:$C$6,2,1), VLOOKUP('Active List'!AG1475,Parameters!$B$8:$C$15,2,1)), "")</f>
        <v/>
      </c>
      <c r="AJ1475" s="10" t="str">
        <f t="shared" si="116"/>
        <v/>
      </c>
      <c r="AK1475" s="10" t="str">
        <f t="shared" ref="AK1475:AK1538" si="118">IF(A1475&lt;&gt;"", _xlfn.CONCAT(LEFT(R1475,6), IF(U1475="Abu Dhabi", "AUH", "DXB OR NE")), "")</f>
        <v/>
      </c>
      <c r="AL1475" s="10" t="str">
        <f t="shared" ref="AL1475:AL1538" si="119">_xlfn.CONCAT(AK1475,AH1475,AI1475)</f>
        <v/>
      </c>
    </row>
    <row r="1476" spans="4:38">
      <c r="D1476" s="12"/>
      <c r="E1476" s="12"/>
      <c r="G1476" s="12"/>
      <c r="P1476" s="12"/>
      <c r="Y1476" s="12"/>
      <c r="AG1476" s="10" t="str">
        <f t="shared" si="117"/>
        <v/>
      </c>
      <c r="AH1476" s="10" t="str">
        <f t="shared" si="115"/>
        <v/>
      </c>
      <c r="AI1476" s="10" t="str">
        <f>IF(A1476&lt;&gt;"",IF(U1476="Abu Dhabi", VLOOKUP('Active List'!AG1476,Parameters!$B$3:$C$6,2,1), VLOOKUP('Active List'!AG1476,Parameters!$B$8:$C$15,2,1)), "")</f>
        <v/>
      </c>
      <c r="AJ1476" s="10" t="str">
        <f t="shared" si="116"/>
        <v/>
      </c>
      <c r="AK1476" s="10" t="str">
        <f t="shared" si="118"/>
        <v/>
      </c>
      <c r="AL1476" s="10" t="str">
        <f t="shared" si="119"/>
        <v/>
      </c>
    </row>
    <row r="1477" spans="4:38">
      <c r="D1477" s="12"/>
      <c r="E1477" s="12"/>
      <c r="G1477" s="12"/>
      <c r="P1477" s="12"/>
      <c r="Y1477" s="12"/>
      <c r="AG1477" s="10" t="str">
        <f t="shared" si="117"/>
        <v/>
      </c>
      <c r="AH1477" s="10" t="str">
        <f t="shared" si="115"/>
        <v/>
      </c>
      <c r="AI1477" s="10" t="str">
        <f>IF(A1477&lt;&gt;"",IF(U1477="Abu Dhabi", VLOOKUP('Active List'!AG1477,Parameters!$B$3:$C$6,2,1), VLOOKUP('Active List'!AG1477,Parameters!$B$8:$C$15,2,1)), "")</f>
        <v/>
      </c>
      <c r="AJ1477" s="10" t="str">
        <f t="shared" si="116"/>
        <v/>
      </c>
      <c r="AK1477" s="10" t="str">
        <f t="shared" si="118"/>
        <v/>
      </c>
      <c r="AL1477" s="10" t="str">
        <f t="shared" si="119"/>
        <v/>
      </c>
    </row>
    <row r="1478" spans="4:38">
      <c r="D1478" s="12"/>
      <c r="E1478" s="12"/>
      <c r="G1478" s="12"/>
      <c r="P1478" s="12"/>
      <c r="Y1478" s="12"/>
      <c r="AG1478" s="10" t="str">
        <f t="shared" si="117"/>
        <v/>
      </c>
      <c r="AH1478" s="10" t="str">
        <f t="shared" si="115"/>
        <v/>
      </c>
      <c r="AI1478" s="10" t="str">
        <f>IF(A1478&lt;&gt;"",IF(U1478="Abu Dhabi", VLOOKUP('Active List'!AG1478,Parameters!$B$3:$C$6,2,1), VLOOKUP('Active List'!AG1478,Parameters!$B$8:$C$15,2,1)), "")</f>
        <v/>
      </c>
      <c r="AJ1478" s="10" t="str">
        <f t="shared" si="116"/>
        <v/>
      </c>
      <c r="AK1478" s="10" t="str">
        <f t="shared" si="118"/>
        <v/>
      </c>
      <c r="AL1478" s="10" t="str">
        <f t="shared" si="119"/>
        <v/>
      </c>
    </row>
    <row r="1479" spans="4:38">
      <c r="D1479" s="12"/>
      <c r="E1479" s="12"/>
      <c r="G1479" s="12"/>
      <c r="P1479" s="12"/>
      <c r="X1479" s="12"/>
      <c r="Y1479" s="12"/>
      <c r="AG1479" s="10" t="str">
        <f t="shared" si="117"/>
        <v/>
      </c>
      <c r="AH1479" s="10" t="str">
        <f t="shared" si="115"/>
        <v/>
      </c>
      <c r="AI1479" s="10" t="str">
        <f>IF(A1479&lt;&gt;"",IF(U1479="Abu Dhabi", VLOOKUP('Active List'!AG1479,Parameters!$B$3:$C$6,2,1), VLOOKUP('Active List'!AG1479,Parameters!$B$8:$C$15,2,1)), "")</f>
        <v/>
      </c>
      <c r="AJ1479" s="10" t="str">
        <f t="shared" si="116"/>
        <v/>
      </c>
      <c r="AK1479" s="10" t="str">
        <f t="shared" si="118"/>
        <v/>
      </c>
      <c r="AL1479" s="10" t="str">
        <f t="shared" si="119"/>
        <v/>
      </c>
    </row>
    <row r="1480" spans="4:38">
      <c r="D1480" s="12"/>
      <c r="E1480" s="12"/>
      <c r="G1480" s="12"/>
      <c r="P1480" s="12"/>
      <c r="X1480" s="12"/>
      <c r="Y1480" s="12"/>
      <c r="AG1480" s="10" t="str">
        <f t="shared" si="117"/>
        <v/>
      </c>
      <c r="AH1480" s="10" t="str">
        <f t="shared" si="115"/>
        <v/>
      </c>
      <c r="AI1480" s="10" t="str">
        <f>IF(A1480&lt;&gt;"",IF(U1480="Abu Dhabi", VLOOKUP('Active List'!AG1480,Parameters!$B$3:$C$6,2,1), VLOOKUP('Active List'!AG1480,Parameters!$B$8:$C$15,2,1)), "")</f>
        <v/>
      </c>
      <c r="AJ1480" s="10" t="str">
        <f t="shared" si="116"/>
        <v/>
      </c>
      <c r="AK1480" s="10" t="str">
        <f t="shared" si="118"/>
        <v/>
      </c>
      <c r="AL1480" s="10" t="str">
        <f t="shared" si="119"/>
        <v/>
      </c>
    </row>
    <row r="1481" spans="4:38">
      <c r="D1481" s="12"/>
      <c r="E1481" s="12"/>
      <c r="G1481" s="12"/>
      <c r="P1481" s="12"/>
      <c r="X1481" s="12"/>
      <c r="Y1481" s="12"/>
      <c r="AG1481" s="10" t="str">
        <f t="shared" si="117"/>
        <v/>
      </c>
      <c r="AH1481" s="10" t="str">
        <f t="shared" si="115"/>
        <v/>
      </c>
      <c r="AI1481" s="10" t="str">
        <f>IF(A1481&lt;&gt;"",IF(U1481="Abu Dhabi", VLOOKUP('Active List'!AG1481,Parameters!$B$3:$C$6,2,1), VLOOKUP('Active List'!AG1481,Parameters!$B$8:$C$15,2,1)), "")</f>
        <v/>
      </c>
      <c r="AJ1481" s="10" t="str">
        <f t="shared" si="116"/>
        <v/>
      </c>
      <c r="AK1481" s="10" t="str">
        <f t="shared" si="118"/>
        <v/>
      </c>
      <c r="AL1481" s="10" t="str">
        <f t="shared" si="119"/>
        <v/>
      </c>
    </row>
    <row r="1482" spans="4:38">
      <c r="D1482" s="12"/>
      <c r="E1482" s="12"/>
      <c r="G1482" s="12"/>
      <c r="P1482" s="12"/>
      <c r="X1482" s="12"/>
      <c r="Y1482" s="12"/>
      <c r="AG1482" s="10" t="str">
        <f t="shared" si="117"/>
        <v/>
      </c>
      <c r="AH1482" s="10" t="str">
        <f t="shared" si="115"/>
        <v/>
      </c>
      <c r="AI1482" s="10" t="str">
        <f>IF(A1482&lt;&gt;"",IF(U1482="Abu Dhabi", VLOOKUP('Active List'!AG1482,Parameters!$B$3:$C$6,2,1), VLOOKUP('Active List'!AG1482,Parameters!$B$8:$C$15,2,1)), "")</f>
        <v/>
      </c>
      <c r="AJ1482" s="10" t="str">
        <f t="shared" si="116"/>
        <v/>
      </c>
      <c r="AK1482" s="10" t="str">
        <f t="shared" si="118"/>
        <v/>
      </c>
      <c r="AL1482" s="10" t="str">
        <f t="shared" si="119"/>
        <v/>
      </c>
    </row>
    <row r="1483" spans="4:38">
      <c r="D1483" s="12"/>
      <c r="E1483" s="12"/>
      <c r="G1483" s="12"/>
      <c r="P1483" s="12"/>
      <c r="X1483" s="12"/>
      <c r="Y1483" s="12"/>
      <c r="AG1483" s="10" t="str">
        <f t="shared" si="117"/>
        <v/>
      </c>
      <c r="AH1483" s="10" t="str">
        <f t="shared" si="115"/>
        <v/>
      </c>
      <c r="AI1483" s="10" t="str">
        <f>IF(A1483&lt;&gt;"",IF(U1483="Abu Dhabi", VLOOKUP('Active List'!AG1483,Parameters!$B$3:$C$6,2,1), VLOOKUP('Active List'!AG1483,Parameters!$B$8:$C$15,2,1)), "")</f>
        <v/>
      </c>
      <c r="AJ1483" s="10" t="str">
        <f t="shared" si="116"/>
        <v/>
      </c>
      <c r="AK1483" s="10" t="str">
        <f t="shared" si="118"/>
        <v/>
      </c>
      <c r="AL1483" s="10" t="str">
        <f t="shared" si="119"/>
        <v/>
      </c>
    </row>
    <row r="1484" spans="4:38">
      <c r="D1484" s="12"/>
      <c r="E1484" s="12"/>
      <c r="G1484" s="12"/>
      <c r="P1484" s="12"/>
      <c r="X1484" s="12"/>
      <c r="Y1484" s="12"/>
      <c r="AG1484" s="10" t="str">
        <f t="shared" si="117"/>
        <v/>
      </c>
      <c r="AH1484" s="10" t="str">
        <f t="shared" si="115"/>
        <v/>
      </c>
      <c r="AI1484" s="10" t="str">
        <f>IF(A1484&lt;&gt;"",IF(U1484="Abu Dhabi", VLOOKUP('Active List'!AG1484,Parameters!$B$3:$C$6,2,1), VLOOKUP('Active List'!AG1484,Parameters!$B$8:$C$15,2,1)), "")</f>
        <v/>
      </c>
      <c r="AJ1484" s="10" t="str">
        <f t="shared" si="116"/>
        <v/>
      </c>
      <c r="AK1484" s="10" t="str">
        <f t="shared" si="118"/>
        <v/>
      </c>
      <c r="AL1484" s="10" t="str">
        <f t="shared" si="119"/>
        <v/>
      </c>
    </row>
    <row r="1485" spans="4:38">
      <c r="D1485" s="12"/>
      <c r="E1485" s="12"/>
      <c r="G1485" s="12"/>
      <c r="P1485" s="12"/>
      <c r="X1485" s="12"/>
      <c r="Y1485" s="12"/>
      <c r="AG1485" s="10" t="str">
        <f t="shared" si="117"/>
        <v/>
      </c>
      <c r="AH1485" s="10" t="str">
        <f t="shared" si="115"/>
        <v/>
      </c>
      <c r="AI1485" s="10" t="str">
        <f>IF(A1485&lt;&gt;"",IF(U1485="Abu Dhabi", VLOOKUP('Active List'!AG1485,Parameters!$B$3:$C$6,2,1), VLOOKUP('Active List'!AG1485,Parameters!$B$8:$C$15,2,1)), "")</f>
        <v/>
      </c>
      <c r="AJ1485" s="10" t="str">
        <f t="shared" si="116"/>
        <v/>
      </c>
      <c r="AK1485" s="10" t="str">
        <f t="shared" si="118"/>
        <v/>
      </c>
      <c r="AL1485" s="10" t="str">
        <f t="shared" si="119"/>
        <v/>
      </c>
    </row>
    <row r="1486" spans="4:38">
      <c r="D1486" s="12"/>
      <c r="E1486" s="12"/>
      <c r="G1486" s="12"/>
      <c r="P1486" s="12"/>
      <c r="X1486" s="12"/>
      <c r="Y1486" s="12"/>
      <c r="AG1486" s="10" t="str">
        <f t="shared" si="117"/>
        <v/>
      </c>
      <c r="AH1486" s="10" t="str">
        <f t="shared" si="115"/>
        <v/>
      </c>
      <c r="AI1486" s="10" t="str">
        <f>IF(A1486&lt;&gt;"",IF(U1486="Abu Dhabi", VLOOKUP('Active List'!AG1486,Parameters!$B$3:$C$6,2,1), VLOOKUP('Active List'!AG1486,Parameters!$B$8:$C$15,2,1)), "")</f>
        <v/>
      </c>
      <c r="AJ1486" s="10" t="str">
        <f t="shared" si="116"/>
        <v/>
      </c>
      <c r="AK1486" s="10" t="str">
        <f t="shared" si="118"/>
        <v/>
      </c>
      <c r="AL1486" s="10" t="str">
        <f t="shared" si="119"/>
        <v/>
      </c>
    </row>
    <row r="1487" spans="4:38">
      <c r="D1487" s="12"/>
      <c r="E1487" s="12"/>
      <c r="G1487" s="12"/>
      <c r="P1487" s="12"/>
      <c r="X1487" s="12"/>
      <c r="Y1487" s="12"/>
      <c r="AG1487" s="10" t="str">
        <f t="shared" si="117"/>
        <v/>
      </c>
      <c r="AH1487" s="10" t="str">
        <f t="shared" si="115"/>
        <v/>
      </c>
      <c r="AI1487" s="10" t="str">
        <f>IF(A1487&lt;&gt;"",IF(U1487="Abu Dhabi", VLOOKUP('Active List'!AG1487,Parameters!$B$3:$C$6,2,1), VLOOKUP('Active List'!AG1487,Parameters!$B$8:$C$15,2,1)), "")</f>
        <v/>
      </c>
      <c r="AJ1487" s="10" t="str">
        <f t="shared" si="116"/>
        <v/>
      </c>
      <c r="AK1487" s="10" t="str">
        <f t="shared" si="118"/>
        <v/>
      </c>
      <c r="AL1487" s="10" t="str">
        <f t="shared" si="119"/>
        <v/>
      </c>
    </row>
    <row r="1488" spans="4:38">
      <c r="D1488" s="12"/>
      <c r="E1488" s="12"/>
      <c r="G1488" s="12"/>
      <c r="P1488" s="12"/>
      <c r="X1488" s="12"/>
      <c r="Y1488" s="12"/>
      <c r="AG1488" s="10" t="str">
        <f t="shared" si="117"/>
        <v/>
      </c>
      <c r="AH1488" s="10" t="str">
        <f t="shared" si="115"/>
        <v/>
      </c>
      <c r="AI1488" s="10" t="str">
        <f>IF(A1488&lt;&gt;"",IF(U1488="Abu Dhabi", VLOOKUP('Active List'!AG1488,Parameters!$B$3:$C$6,2,1), VLOOKUP('Active List'!AG1488,Parameters!$B$8:$C$15,2,1)), "")</f>
        <v/>
      </c>
      <c r="AJ1488" s="10" t="str">
        <f t="shared" si="116"/>
        <v/>
      </c>
      <c r="AK1488" s="10" t="str">
        <f t="shared" si="118"/>
        <v/>
      </c>
      <c r="AL1488" s="10" t="str">
        <f t="shared" si="119"/>
        <v/>
      </c>
    </row>
    <row r="1489" spans="4:38">
      <c r="D1489" s="12"/>
      <c r="E1489" s="12"/>
      <c r="G1489" s="12"/>
      <c r="P1489" s="12"/>
      <c r="Y1489" s="12"/>
      <c r="AG1489" s="10" t="str">
        <f t="shared" si="117"/>
        <v/>
      </c>
      <c r="AH1489" s="10" t="str">
        <f t="shared" si="115"/>
        <v/>
      </c>
      <c r="AI1489" s="10" t="str">
        <f>IF(A1489&lt;&gt;"",IF(U1489="Abu Dhabi", VLOOKUP('Active List'!AG1489,Parameters!$B$3:$C$6,2,1), VLOOKUP('Active List'!AG1489,Parameters!$B$8:$C$15,2,1)), "")</f>
        <v/>
      </c>
      <c r="AJ1489" s="10" t="str">
        <f t="shared" si="116"/>
        <v/>
      </c>
      <c r="AK1489" s="10" t="str">
        <f t="shared" si="118"/>
        <v/>
      </c>
      <c r="AL1489" s="10" t="str">
        <f t="shared" si="119"/>
        <v/>
      </c>
    </row>
    <row r="1490" spans="4:38">
      <c r="D1490" s="12"/>
      <c r="E1490" s="12"/>
      <c r="G1490" s="12"/>
      <c r="P1490" s="12"/>
      <c r="Y1490" s="12"/>
      <c r="AG1490" s="10" t="str">
        <f t="shared" si="117"/>
        <v/>
      </c>
      <c r="AH1490" s="10" t="str">
        <f t="shared" si="115"/>
        <v/>
      </c>
      <c r="AI1490" s="10" t="str">
        <f>IF(A1490&lt;&gt;"",IF(U1490="Abu Dhabi", VLOOKUP('Active List'!AG1490,Parameters!$B$3:$C$6,2,1), VLOOKUP('Active List'!AG1490,Parameters!$B$8:$C$15,2,1)), "")</f>
        <v/>
      </c>
      <c r="AJ1490" s="10" t="str">
        <f t="shared" si="116"/>
        <v/>
      </c>
      <c r="AK1490" s="10" t="str">
        <f t="shared" si="118"/>
        <v/>
      </c>
      <c r="AL1490" s="10" t="str">
        <f t="shared" si="119"/>
        <v/>
      </c>
    </row>
    <row r="1491" spans="4:38">
      <c r="D1491" s="12"/>
      <c r="E1491" s="12"/>
      <c r="G1491" s="12"/>
      <c r="P1491" s="12"/>
      <c r="Y1491" s="12"/>
      <c r="AG1491" s="10" t="str">
        <f t="shared" si="117"/>
        <v/>
      </c>
      <c r="AH1491" s="10" t="str">
        <f t="shared" si="115"/>
        <v/>
      </c>
      <c r="AI1491" s="10" t="str">
        <f>IF(A1491&lt;&gt;"",IF(U1491="Abu Dhabi", VLOOKUP('Active List'!AG1491,Parameters!$B$3:$C$6,2,1), VLOOKUP('Active List'!AG1491,Parameters!$B$8:$C$15,2,1)), "")</f>
        <v/>
      </c>
      <c r="AJ1491" s="10" t="str">
        <f t="shared" si="116"/>
        <v/>
      </c>
      <c r="AK1491" s="10" t="str">
        <f t="shared" si="118"/>
        <v/>
      </c>
      <c r="AL1491" s="10" t="str">
        <f t="shared" si="119"/>
        <v/>
      </c>
    </row>
    <row r="1492" spans="4:38">
      <c r="D1492" s="12"/>
      <c r="E1492" s="12"/>
      <c r="G1492" s="12"/>
      <c r="P1492" s="12"/>
      <c r="X1492" s="12"/>
      <c r="Y1492" s="12"/>
      <c r="AG1492" s="10" t="str">
        <f t="shared" si="117"/>
        <v/>
      </c>
      <c r="AH1492" s="10" t="str">
        <f t="shared" si="115"/>
        <v/>
      </c>
      <c r="AI1492" s="10" t="str">
        <f>IF(A1492&lt;&gt;"",IF(U1492="Abu Dhabi", VLOOKUP('Active List'!AG1492,Parameters!$B$3:$C$6,2,1), VLOOKUP('Active List'!AG1492,Parameters!$B$8:$C$15,2,1)), "")</f>
        <v/>
      </c>
      <c r="AJ1492" s="10" t="str">
        <f t="shared" si="116"/>
        <v/>
      </c>
      <c r="AK1492" s="10" t="str">
        <f t="shared" si="118"/>
        <v/>
      </c>
      <c r="AL1492" s="10" t="str">
        <f t="shared" si="119"/>
        <v/>
      </c>
    </row>
    <row r="1493" spans="4:38">
      <c r="D1493" s="12"/>
      <c r="E1493" s="12"/>
      <c r="G1493" s="12"/>
      <c r="P1493" s="12"/>
      <c r="X1493" s="12"/>
      <c r="Y1493" s="12"/>
      <c r="AG1493" s="10" t="str">
        <f t="shared" si="117"/>
        <v/>
      </c>
      <c r="AH1493" s="10" t="str">
        <f t="shared" si="115"/>
        <v/>
      </c>
      <c r="AI1493" s="10" t="str">
        <f>IF(A1493&lt;&gt;"",IF(U1493="Abu Dhabi", VLOOKUP('Active List'!AG1493,Parameters!$B$3:$C$6,2,1), VLOOKUP('Active List'!AG1493,Parameters!$B$8:$C$15,2,1)), "")</f>
        <v/>
      </c>
      <c r="AJ1493" s="10" t="str">
        <f t="shared" si="116"/>
        <v/>
      </c>
      <c r="AK1493" s="10" t="str">
        <f t="shared" si="118"/>
        <v/>
      </c>
      <c r="AL1493" s="10" t="str">
        <f t="shared" si="119"/>
        <v/>
      </c>
    </row>
    <row r="1494" spans="4:38">
      <c r="D1494" s="12"/>
      <c r="E1494" s="12"/>
      <c r="G1494" s="12"/>
      <c r="P1494" s="12"/>
      <c r="X1494" s="12"/>
      <c r="Y1494" s="12"/>
      <c r="AG1494" s="10" t="str">
        <f t="shared" si="117"/>
        <v/>
      </c>
      <c r="AH1494" s="10" t="str">
        <f t="shared" si="115"/>
        <v/>
      </c>
      <c r="AI1494" s="10" t="str">
        <f>IF(A1494&lt;&gt;"",IF(U1494="Abu Dhabi", VLOOKUP('Active List'!AG1494,Parameters!$B$3:$C$6,2,1), VLOOKUP('Active List'!AG1494,Parameters!$B$8:$C$15,2,1)), "")</f>
        <v/>
      </c>
      <c r="AJ1494" s="10" t="str">
        <f t="shared" si="116"/>
        <v/>
      </c>
      <c r="AK1494" s="10" t="str">
        <f t="shared" si="118"/>
        <v/>
      </c>
      <c r="AL1494" s="10" t="str">
        <f t="shared" si="119"/>
        <v/>
      </c>
    </row>
    <row r="1495" spans="4:38">
      <c r="D1495" s="12"/>
      <c r="E1495" s="12"/>
      <c r="G1495" s="12"/>
      <c r="P1495" s="12"/>
      <c r="X1495" s="12"/>
      <c r="Y1495" s="12"/>
      <c r="AG1495" s="10" t="str">
        <f t="shared" si="117"/>
        <v/>
      </c>
      <c r="AH1495" s="10" t="str">
        <f t="shared" si="115"/>
        <v/>
      </c>
      <c r="AI1495" s="10" t="str">
        <f>IF(A1495&lt;&gt;"",IF(U1495="Abu Dhabi", VLOOKUP('Active List'!AG1495,Parameters!$B$3:$C$6,2,1), VLOOKUP('Active List'!AG1495,Parameters!$B$8:$C$15,2,1)), "")</f>
        <v/>
      </c>
      <c r="AJ1495" s="10" t="str">
        <f t="shared" si="116"/>
        <v/>
      </c>
      <c r="AK1495" s="10" t="str">
        <f t="shared" si="118"/>
        <v/>
      </c>
      <c r="AL1495" s="10" t="str">
        <f t="shared" si="119"/>
        <v/>
      </c>
    </row>
    <row r="1496" spans="4:38">
      <c r="D1496" s="12"/>
      <c r="E1496" s="12"/>
      <c r="G1496" s="12"/>
      <c r="P1496" s="12"/>
      <c r="X1496" s="12"/>
      <c r="Y1496" s="12"/>
      <c r="AG1496" s="10" t="str">
        <f t="shared" si="117"/>
        <v/>
      </c>
      <c r="AH1496" s="10" t="str">
        <f t="shared" si="115"/>
        <v/>
      </c>
      <c r="AI1496" s="10" t="str">
        <f>IF(A1496&lt;&gt;"",IF(U1496="Abu Dhabi", VLOOKUP('Active List'!AG1496,Parameters!$B$3:$C$6,2,1), VLOOKUP('Active List'!AG1496,Parameters!$B$8:$C$15,2,1)), "")</f>
        <v/>
      </c>
      <c r="AJ1496" s="10" t="str">
        <f t="shared" si="116"/>
        <v/>
      </c>
      <c r="AK1496" s="10" t="str">
        <f t="shared" si="118"/>
        <v/>
      </c>
      <c r="AL1496" s="10" t="str">
        <f t="shared" si="119"/>
        <v/>
      </c>
    </row>
    <row r="1497" spans="4:38">
      <c r="D1497" s="12"/>
      <c r="E1497" s="12"/>
      <c r="G1497" s="12"/>
      <c r="P1497" s="12"/>
      <c r="X1497" s="12"/>
      <c r="Y1497" s="12"/>
      <c r="AG1497" s="10" t="str">
        <f t="shared" si="117"/>
        <v/>
      </c>
      <c r="AH1497" s="10" t="str">
        <f t="shared" si="115"/>
        <v/>
      </c>
      <c r="AI1497" s="10" t="str">
        <f>IF(A1497&lt;&gt;"",IF(U1497="Abu Dhabi", VLOOKUP('Active List'!AG1497,Parameters!$B$3:$C$6,2,1), VLOOKUP('Active List'!AG1497,Parameters!$B$8:$C$15,2,1)), "")</f>
        <v/>
      </c>
      <c r="AJ1497" s="10" t="str">
        <f t="shared" si="116"/>
        <v/>
      </c>
      <c r="AK1497" s="10" t="str">
        <f t="shared" si="118"/>
        <v/>
      </c>
      <c r="AL1497" s="10" t="str">
        <f t="shared" si="119"/>
        <v/>
      </c>
    </row>
    <row r="1498" spans="4:38">
      <c r="D1498" s="12"/>
      <c r="E1498" s="12"/>
      <c r="G1498" s="12"/>
      <c r="P1498" s="12"/>
      <c r="X1498" s="12"/>
      <c r="Y1498" s="12"/>
      <c r="AG1498" s="10" t="str">
        <f t="shared" si="117"/>
        <v/>
      </c>
      <c r="AH1498" s="10" t="str">
        <f t="shared" si="115"/>
        <v/>
      </c>
      <c r="AI1498" s="10" t="str">
        <f>IF(A1498&lt;&gt;"",IF(U1498="Abu Dhabi", VLOOKUP('Active List'!AG1498,Parameters!$B$3:$C$6,2,1), VLOOKUP('Active List'!AG1498,Parameters!$B$8:$C$15,2,1)), "")</f>
        <v/>
      </c>
      <c r="AJ1498" s="10" t="str">
        <f t="shared" si="116"/>
        <v/>
      </c>
      <c r="AK1498" s="10" t="str">
        <f t="shared" si="118"/>
        <v/>
      </c>
      <c r="AL1498" s="10" t="str">
        <f t="shared" si="119"/>
        <v/>
      </c>
    </row>
    <row r="1499" spans="4:38">
      <c r="D1499" s="12"/>
      <c r="E1499" s="12"/>
      <c r="G1499" s="12"/>
      <c r="P1499" s="12"/>
      <c r="X1499" s="12"/>
      <c r="Y1499" s="12"/>
      <c r="AG1499" s="10" t="str">
        <f t="shared" si="117"/>
        <v/>
      </c>
      <c r="AH1499" s="10" t="str">
        <f t="shared" si="115"/>
        <v/>
      </c>
      <c r="AI1499" s="10" t="str">
        <f>IF(A1499&lt;&gt;"",IF(U1499="Abu Dhabi", VLOOKUP('Active List'!AG1499,Parameters!$B$3:$C$6,2,1), VLOOKUP('Active List'!AG1499,Parameters!$B$8:$C$15,2,1)), "")</f>
        <v/>
      </c>
      <c r="AJ1499" s="10" t="str">
        <f t="shared" si="116"/>
        <v/>
      </c>
      <c r="AK1499" s="10" t="str">
        <f t="shared" si="118"/>
        <v/>
      </c>
      <c r="AL1499" s="10" t="str">
        <f t="shared" si="119"/>
        <v/>
      </c>
    </row>
    <row r="1500" spans="4:38">
      <c r="D1500" s="12"/>
      <c r="E1500" s="12"/>
      <c r="G1500" s="12"/>
      <c r="P1500" s="12"/>
      <c r="X1500" s="12"/>
      <c r="Y1500" s="12"/>
      <c r="AG1500" s="10" t="str">
        <f t="shared" si="117"/>
        <v/>
      </c>
      <c r="AH1500" s="10" t="str">
        <f t="shared" si="115"/>
        <v/>
      </c>
      <c r="AI1500" s="10" t="str">
        <f>IF(A1500&lt;&gt;"",IF(U1500="Abu Dhabi", VLOOKUP('Active List'!AG1500,Parameters!$B$3:$C$6,2,1), VLOOKUP('Active List'!AG1500,Parameters!$B$8:$C$15,2,1)), "")</f>
        <v/>
      </c>
      <c r="AJ1500" s="10" t="str">
        <f t="shared" si="116"/>
        <v/>
      </c>
      <c r="AK1500" s="10" t="str">
        <f t="shared" si="118"/>
        <v/>
      </c>
      <c r="AL1500" s="10" t="str">
        <f t="shared" si="119"/>
        <v/>
      </c>
    </row>
    <row r="1501" spans="4:38">
      <c r="D1501" s="12"/>
      <c r="E1501" s="12"/>
      <c r="G1501" s="12"/>
      <c r="P1501" s="12"/>
      <c r="X1501" s="12"/>
      <c r="Y1501" s="12"/>
      <c r="AG1501" s="10" t="str">
        <f t="shared" si="117"/>
        <v/>
      </c>
      <c r="AH1501" s="10" t="str">
        <f t="shared" si="115"/>
        <v/>
      </c>
      <c r="AI1501" s="10" t="str">
        <f>IF(A1501&lt;&gt;"",IF(U1501="Abu Dhabi", VLOOKUP('Active List'!AG1501,Parameters!$B$3:$C$6,2,1), VLOOKUP('Active List'!AG1501,Parameters!$B$8:$C$15,2,1)), "")</f>
        <v/>
      </c>
      <c r="AJ1501" s="10" t="str">
        <f t="shared" si="116"/>
        <v/>
      </c>
      <c r="AK1501" s="10" t="str">
        <f t="shared" si="118"/>
        <v/>
      </c>
      <c r="AL1501" s="10" t="str">
        <f t="shared" si="119"/>
        <v/>
      </c>
    </row>
    <row r="1502" spans="4:38">
      <c r="D1502" s="12"/>
      <c r="E1502" s="12"/>
      <c r="G1502" s="12"/>
      <c r="P1502" s="12"/>
      <c r="X1502" s="12"/>
      <c r="Y1502" s="12"/>
      <c r="AG1502" s="10" t="str">
        <f t="shared" si="117"/>
        <v/>
      </c>
      <c r="AH1502" s="10" t="str">
        <f t="shared" si="115"/>
        <v/>
      </c>
      <c r="AI1502" s="10" t="str">
        <f>IF(A1502&lt;&gt;"",IF(U1502="Abu Dhabi", VLOOKUP('Active List'!AG1502,Parameters!$B$3:$C$6,2,1), VLOOKUP('Active List'!AG1502,Parameters!$B$8:$C$15,2,1)), "")</f>
        <v/>
      </c>
      <c r="AJ1502" s="10" t="str">
        <f t="shared" si="116"/>
        <v/>
      </c>
      <c r="AK1502" s="10" t="str">
        <f t="shared" si="118"/>
        <v/>
      </c>
      <c r="AL1502" s="10" t="str">
        <f t="shared" si="119"/>
        <v/>
      </c>
    </row>
    <row r="1503" spans="4:38">
      <c r="D1503" s="12"/>
      <c r="E1503" s="12"/>
      <c r="G1503" s="12"/>
      <c r="P1503" s="12"/>
      <c r="X1503" s="12"/>
      <c r="Y1503" s="12"/>
      <c r="AG1503" s="10" t="str">
        <f t="shared" si="117"/>
        <v/>
      </c>
      <c r="AH1503" s="10" t="str">
        <f t="shared" si="115"/>
        <v/>
      </c>
      <c r="AI1503" s="10" t="str">
        <f>IF(A1503&lt;&gt;"",IF(U1503="Abu Dhabi", VLOOKUP('Active List'!AG1503,Parameters!$B$3:$C$6,2,1), VLOOKUP('Active List'!AG1503,Parameters!$B$8:$C$15,2,1)), "")</f>
        <v/>
      </c>
      <c r="AJ1503" s="10" t="str">
        <f t="shared" si="116"/>
        <v/>
      </c>
      <c r="AK1503" s="10" t="str">
        <f t="shared" si="118"/>
        <v/>
      </c>
      <c r="AL1503" s="10" t="str">
        <f t="shared" si="119"/>
        <v/>
      </c>
    </row>
    <row r="1504" spans="4:38">
      <c r="D1504" s="12"/>
      <c r="E1504" s="12"/>
      <c r="G1504" s="12"/>
      <c r="P1504" s="12"/>
      <c r="X1504" s="12"/>
      <c r="Y1504" s="12"/>
      <c r="AG1504" s="10" t="str">
        <f t="shared" si="117"/>
        <v/>
      </c>
      <c r="AH1504" s="10" t="str">
        <f t="shared" si="115"/>
        <v/>
      </c>
      <c r="AI1504" s="10" t="str">
        <f>IF(A1504&lt;&gt;"",IF(U1504="Abu Dhabi", VLOOKUP('Active List'!AG1504,Parameters!$B$3:$C$6,2,1), VLOOKUP('Active List'!AG1504,Parameters!$B$8:$C$15,2,1)), "")</f>
        <v/>
      </c>
      <c r="AJ1504" s="10" t="str">
        <f t="shared" si="116"/>
        <v/>
      </c>
      <c r="AK1504" s="10" t="str">
        <f t="shared" si="118"/>
        <v/>
      </c>
      <c r="AL1504" s="10" t="str">
        <f t="shared" si="119"/>
        <v/>
      </c>
    </row>
    <row r="1505" spans="4:38">
      <c r="D1505" s="12"/>
      <c r="E1505" s="12"/>
      <c r="G1505" s="12"/>
      <c r="P1505" s="12"/>
      <c r="Y1505" s="12"/>
      <c r="AG1505" s="10" t="str">
        <f t="shared" si="117"/>
        <v/>
      </c>
      <c r="AH1505" s="10" t="str">
        <f t="shared" si="115"/>
        <v/>
      </c>
      <c r="AI1505" s="10" t="str">
        <f>IF(A1505&lt;&gt;"",IF(U1505="Abu Dhabi", VLOOKUP('Active List'!AG1505,Parameters!$B$3:$C$6,2,1), VLOOKUP('Active List'!AG1505,Parameters!$B$8:$C$15,2,1)), "")</f>
        <v/>
      </c>
      <c r="AJ1505" s="10" t="str">
        <f t="shared" si="116"/>
        <v/>
      </c>
      <c r="AK1505" s="10" t="str">
        <f t="shared" si="118"/>
        <v/>
      </c>
      <c r="AL1505" s="10" t="str">
        <f t="shared" si="119"/>
        <v/>
      </c>
    </row>
    <row r="1506" spans="4:38">
      <c r="D1506" s="12"/>
      <c r="E1506" s="12"/>
      <c r="G1506" s="12"/>
      <c r="P1506" s="12"/>
      <c r="Y1506" s="12"/>
      <c r="AG1506" s="10" t="str">
        <f t="shared" si="117"/>
        <v/>
      </c>
      <c r="AH1506" s="10" t="str">
        <f t="shared" si="115"/>
        <v/>
      </c>
      <c r="AI1506" s="10" t="str">
        <f>IF(A1506&lt;&gt;"",IF(U1506="Abu Dhabi", VLOOKUP('Active List'!AG1506,Parameters!$B$3:$C$6,2,1), VLOOKUP('Active List'!AG1506,Parameters!$B$8:$C$15,2,1)), "")</f>
        <v/>
      </c>
      <c r="AJ1506" s="10" t="str">
        <f t="shared" si="116"/>
        <v/>
      </c>
      <c r="AK1506" s="10" t="str">
        <f t="shared" si="118"/>
        <v/>
      </c>
      <c r="AL1506" s="10" t="str">
        <f t="shared" si="119"/>
        <v/>
      </c>
    </row>
    <row r="1507" spans="4:38">
      <c r="D1507" s="12"/>
      <c r="E1507" s="12"/>
      <c r="G1507" s="12"/>
      <c r="P1507" s="12"/>
      <c r="Y1507" s="12"/>
      <c r="AG1507" s="10" t="str">
        <f t="shared" si="117"/>
        <v/>
      </c>
      <c r="AH1507" s="10" t="str">
        <f t="shared" si="115"/>
        <v/>
      </c>
      <c r="AI1507" s="10" t="str">
        <f>IF(A1507&lt;&gt;"",IF(U1507="Abu Dhabi", VLOOKUP('Active List'!AG1507,Parameters!$B$3:$C$6,2,1), VLOOKUP('Active List'!AG1507,Parameters!$B$8:$C$15,2,1)), "")</f>
        <v/>
      </c>
      <c r="AJ1507" s="10" t="str">
        <f t="shared" si="116"/>
        <v/>
      </c>
      <c r="AK1507" s="10" t="str">
        <f t="shared" si="118"/>
        <v/>
      </c>
      <c r="AL1507" s="10" t="str">
        <f t="shared" si="119"/>
        <v/>
      </c>
    </row>
    <row r="1508" spans="4:38">
      <c r="D1508" s="12"/>
      <c r="E1508" s="12"/>
      <c r="G1508" s="12"/>
      <c r="P1508" s="12"/>
      <c r="X1508" s="12"/>
      <c r="Y1508" s="12"/>
      <c r="AG1508" s="10" t="str">
        <f t="shared" si="117"/>
        <v/>
      </c>
      <c r="AH1508" s="10" t="str">
        <f t="shared" si="115"/>
        <v/>
      </c>
      <c r="AI1508" s="10" t="str">
        <f>IF(A1508&lt;&gt;"",IF(U1508="Abu Dhabi", VLOOKUP('Active List'!AG1508,Parameters!$B$3:$C$6,2,1), VLOOKUP('Active List'!AG1508,Parameters!$B$8:$C$15,2,1)), "")</f>
        <v/>
      </c>
      <c r="AJ1508" s="10" t="str">
        <f t="shared" si="116"/>
        <v/>
      </c>
      <c r="AK1508" s="10" t="str">
        <f t="shared" si="118"/>
        <v/>
      </c>
      <c r="AL1508" s="10" t="str">
        <f t="shared" si="119"/>
        <v/>
      </c>
    </row>
    <row r="1509" spans="4:38">
      <c r="D1509" s="12"/>
      <c r="E1509" s="12"/>
      <c r="G1509" s="12"/>
      <c r="P1509" s="12"/>
      <c r="X1509" s="12"/>
      <c r="Y1509" s="12"/>
      <c r="AG1509" s="10" t="str">
        <f t="shared" si="117"/>
        <v/>
      </c>
      <c r="AH1509" s="10" t="str">
        <f t="shared" si="115"/>
        <v/>
      </c>
      <c r="AI1509" s="10" t="str">
        <f>IF(A1509&lt;&gt;"",IF(U1509="Abu Dhabi", VLOOKUP('Active List'!AG1509,Parameters!$B$3:$C$6,2,1), VLOOKUP('Active List'!AG1509,Parameters!$B$8:$C$15,2,1)), "")</f>
        <v/>
      </c>
      <c r="AJ1509" s="10" t="str">
        <f t="shared" si="116"/>
        <v/>
      </c>
      <c r="AK1509" s="10" t="str">
        <f t="shared" si="118"/>
        <v/>
      </c>
      <c r="AL1509" s="10" t="str">
        <f t="shared" si="119"/>
        <v/>
      </c>
    </row>
    <row r="1510" spans="4:38">
      <c r="D1510" s="12"/>
      <c r="E1510" s="12"/>
      <c r="G1510" s="12"/>
      <c r="P1510" s="12"/>
      <c r="X1510" s="12"/>
      <c r="Y1510" s="12"/>
      <c r="AG1510" s="10" t="str">
        <f t="shared" si="117"/>
        <v/>
      </c>
      <c r="AH1510" s="10" t="str">
        <f t="shared" si="115"/>
        <v/>
      </c>
      <c r="AI1510" s="10" t="str">
        <f>IF(A1510&lt;&gt;"",IF(U1510="Abu Dhabi", VLOOKUP('Active List'!AG1510,Parameters!$B$3:$C$6,2,1), VLOOKUP('Active List'!AG1510,Parameters!$B$8:$C$15,2,1)), "")</f>
        <v/>
      </c>
      <c r="AJ1510" s="10" t="str">
        <f t="shared" si="116"/>
        <v/>
      </c>
      <c r="AK1510" s="10" t="str">
        <f t="shared" si="118"/>
        <v/>
      </c>
      <c r="AL1510" s="10" t="str">
        <f t="shared" si="119"/>
        <v/>
      </c>
    </row>
    <row r="1511" spans="4:38">
      <c r="D1511" s="12"/>
      <c r="E1511" s="12"/>
      <c r="G1511" s="12"/>
      <c r="P1511" s="12"/>
      <c r="X1511" s="12"/>
      <c r="Y1511" s="12"/>
      <c r="AG1511" s="10" t="str">
        <f t="shared" si="117"/>
        <v/>
      </c>
      <c r="AH1511" s="10" t="str">
        <f t="shared" si="115"/>
        <v/>
      </c>
      <c r="AI1511" s="10" t="str">
        <f>IF(A1511&lt;&gt;"",IF(U1511="Abu Dhabi", VLOOKUP('Active List'!AG1511,Parameters!$B$3:$C$6,2,1), VLOOKUP('Active List'!AG1511,Parameters!$B$8:$C$15,2,1)), "")</f>
        <v/>
      </c>
      <c r="AJ1511" s="10" t="str">
        <f t="shared" si="116"/>
        <v/>
      </c>
      <c r="AK1511" s="10" t="str">
        <f t="shared" si="118"/>
        <v/>
      </c>
      <c r="AL1511" s="10" t="str">
        <f t="shared" si="119"/>
        <v/>
      </c>
    </row>
    <row r="1512" spans="4:38">
      <c r="D1512" s="12"/>
      <c r="E1512" s="12"/>
      <c r="G1512" s="12"/>
      <c r="P1512" s="12"/>
      <c r="Y1512" s="12"/>
      <c r="AG1512" s="10" t="str">
        <f t="shared" si="117"/>
        <v/>
      </c>
      <c r="AH1512" s="10" t="str">
        <f t="shared" si="115"/>
        <v/>
      </c>
      <c r="AI1512" s="10" t="str">
        <f>IF(A1512&lt;&gt;"",IF(U1512="Abu Dhabi", VLOOKUP('Active List'!AG1512,Parameters!$B$3:$C$6,2,1), VLOOKUP('Active List'!AG1512,Parameters!$B$8:$C$15,2,1)), "")</f>
        <v/>
      </c>
      <c r="AJ1512" s="10" t="str">
        <f t="shared" si="116"/>
        <v/>
      </c>
      <c r="AK1512" s="10" t="str">
        <f t="shared" si="118"/>
        <v/>
      </c>
      <c r="AL1512" s="10" t="str">
        <f t="shared" si="119"/>
        <v/>
      </c>
    </row>
    <row r="1513" spans="4:38">
      <c r="D1513" s="12"/>
      <c r="E1513" s="12"/>
      <c r="G1513" s="12"/>
      <c r="P1513" s="12"/>
      <c r="Y1513" s="12"/>
      <c r="AG1513" s="10" t="str">
        <f t="shared" si="117"/>
        <v/>
      </c>
      <c r="AH1513" s="10" t="str">
        <f t="shared" si="115"/>
        <v/>
      </c>
      <c r="AI1513" s="10" t="str">
        <f>IF(A1513&lt;&gt;"",IF(U1513="Abu Dhabi", VLOOKUP('Active List'!AG1513,Parameters!$B$3:$C$6,2,1), VLOOKUP('Active List'!AG1513,Parameters!$B$8:$C$15,2,1)), "")</f>
        <v/>
      </c>
      <c r="AJ1513" s="10" t="str">
        <f t="shared" si="116"/>
        <v/>
      </c>
      <c r="AK1513" s="10" t="str">
        <f t="shared" si="118"/>
        <v/>
      </c>
      <c r="AL1513" s="10" t="str">
        <f t="shared" si="119"/>
        <v/>
      </c>
    </row>
    <row r="1514" spans="4:38">
      <c r="D1514" s="12"/>
      <c r="E1514" s="12"/>
      <c r="G1514" s="12"/>
      <c r="P1514" s="12"/>
      <c r="Y1514" s="12"/>
      <c r="AG1514" s="10" t="str">
        <f t="shared" si="117"/>
        <v/>
      </c>
      <c r="AH1514" s="10" t="str">
        <f t="shared" si="115"/>
        <v/>
      </c>
      <c r="AI1514" s="10" t="str">
        <f>IF(A1514&lt;&gt;"",IF(U1514="Abu Dhabi", VLOOKUP('Active List'!AG1514,Parameters!$B$3:$C$6,2,1), VLOOKUP('Active List'!AG1514,Parameters!$B$8:$C$15,2,1)), "")</f>
        <v/>
      </c>
      <c r="AJ1514" s="10" t="str">
        <f t="shared" si="116"/>
        <v/>
      </c>
      <c r="AK1514" s="10" t="str">
        <f t="shared" si="118"/>
        <v/>
      </c>
      <c r="AL1514" s="10" t="str">
        <f t="shared" si="119"/>
        <v/>
      </c>
    </row>
    <row r="1515" spans="4:38">
      <c r="D1515" s="12"/>
      <c r="E1515" s="12"/>
      <c r="G1515" s="12"/>
      <c r="P1515" s="12"/>
      <c r="Y1515" s="12"/>
      <c r="AG1515" s="10" t="str">
        <f t="shared" si="117"/>
        <v/>
      </c>
      <c r="AH1515" s="10" t="str">
        <f t="shared" si="115"/>
        <v/>
      </c>
      <c r="AI1515" s="10" t="str">
        <f>IF(A1515&lt;&gt;"",IF(U1515="Abu Dhabi", VLOOKUP('Active List'!AG1515,Parameters!$B$3:$C$6,2,1), VLOOKUP('Active List'!AG1515,Parameters!$B$8:$C$15,2,1)), "")</f>
        <v/>
      </c>
      <c r="AJ1515" s="10" t="str">
        <f t="shared" si="116"/>
        <v/>
      </c>
      <c r="AK1515" s="10" t="str">
        <f t="shared" si="118"/>
        <v/>
      </c>
      <c r="AL1515" s="10" t="str">
        <f t="shared" si="119"/>
        <v/>
      </c>
    </row>
    <row r="1516" spans="4:38">
      <c r="D1516" s="12"/>
      <c r="E1516" s="12"/>
      <c r="G1516" s="12"/>
      <c r="P1516" s="12"/>
      <c r="Y1516" s="12"/>
      <c r="AG1516" s="10" t="str">
        <f t="shared" si="117"/>
        <v/>
      </c>
      <c r="AH1516" s="10" t="str">
        <f t="shared" si="115"/>
        <v/>
      </c>
      <c r="AI1516" s="10" t="str">
        <f>IF(A1516&lt;&gt;"",IF(U1516="Abu Dhabi", VLOOKUP('Active List'!AG1516,Parameters!$B$3:$C$6,2,1), VLOOKUP('Active List'!AG1516,Parameters!$B$8:$C$15,2,1)), "")</f>
        <v/>
      </c>
      <c r="AJ1516" s="10" t="str">
        <f t="shared" si="116"/>
        <v/>
      </c>
      <c r="AK1516" s="10" t="str">
        <f t="shared" si="118"/>
        <v/>
      </c>
      <c r="AL1516" s="10" t="str">
        <f t="shared" si="119"/>
        <v/>
      </c>
    </row>
    <row r="1517" spans="4:38">
      <c r="D1517" s="12"/>
      <c r="E1517" s="12"/>
      <c r="G1517" s="12"/>
      <c r="P1517" s="12"/>
      <c r="X1517" s="12"/>
      <c r="Y1517" s="12"/>
      <c r="AG1517" s="10" t="str">
        <f t="shared" si="117"/>
        <v/>
      </c>
      <c r="AH1517" s="10" t="str">
        <f t="shared" si="115"/>
        <v/>
      </c>
      <c r="AI1517" s="10" t="str">
        <f>IF(A1517&lt;&gt;"",IF(U1517="Abu Dhabi", VLOOKUP('Active List'!AG1517,Parameters!$B$3:$C$6,2,1), VLOOKUP('Active List'!AG1517,Parameters!$B$8:$C$15,2,1)), "")</f>
        <v/>
      </c>
      <c r="AJ1517" s="10" t="str">
        <f t="shared" si="116"/>
        <v/>
      </c>
      <c r="AK1517" s="10" t="str">
        <f t="shared" si="118"/>
        <v/>
      </c>
      <c r="AL1517" s="10" t="str">
        <f t="shared" si="119"/>
        <v/>
      </c>
    </row>
    <row r="1518" spans="4:38">
      <c r="D1518" s="12"/>
      <c r="E1518" s="12"/>
      <c r="G1518" s="12"/>
      <c r="P1518" s="12"/>
      <c r="X1518" s="12"/>
      <c r="Y1518" s="12"/>
      <c r="AG1518" s="10" t="str">
        <f t="shared" si="117"/>
        <v/>
      </c>
      <c r="AH1518" s="10" t="str">
        <f t="shared" si="115"/>
        <v/>
      </c>
      <c r="AI1518" s="10" t="str">
        <f>IF(A1518&lt;&gt;"",IF(U1518="Abu Dhabi", VLOOKUP('Active List'!AG1518,Parameters!$B$3:$C$6,2,1), VLOOKUP('Active List'!AG1518,Parameters!$B$8:$C$15,2,1)), "")</f>
        <v/>
      </c>
      <c r="AJ1518" s="10" t="str">
        <f t="shared" si="116"/>
        <v/>
      </c>
      <c r="AK1518" s="10" t="str">
        <f t="shared" si="118"/>
        <v/>
      </c>
      <c r="AL1518" s="10" t="str">
        <f t="shared" si="119"/>
        <v/>
      </c>
    </row>
    <row r="1519" spans="4:38">
      <c r="D1519" s="12"/>
      <c r="E1519" s="12"/>
      <c r="G1519" s="12"/>
      <c r="P1519" s="12"/>
      <c r="X1519" s="12"/>
      <c r="Y1519" s="12"/>
      <c r="AG1519" s="10" t="str">
        <f t="shared" si="117"/>
        <v/>
      </c>
      <c r="AH1519" s="10" t="str">
        <f t="shared" si="115"/>
        <v/>
      </c>
      <c r="AI1519" s="10" t="str">
        <f>IF(A1519&lt;&gt;"",IF(U1519="Abu Dhabi", VLOOKUP('Active List'!AG1519,Parameters!$B$3:$C$6,2,1), VLOOKUP('Active List'!AG1519,Parameters!$B$8:$C$15,2,1)), "")</f>
        <v/>
      </c>
      <c r="AJ1519" s="10" t="str">
        <f t="shared" si="116"/>
        <v/>
      </c>
      <c r="AK1519" s="10" t="str">
        <f t="shared" si="118"/>
        <v/>
      </c>
      <c r="AL1519" s="10" t="str">
        <f t="shared" si="119"/>
        <v/>
      </c>
    </row>
    <row r="1520" spans="4:38">
      <c r="D1520" s="12"/>
      <c r="E1520" s="12"/>
      <c r="G1520" s="12"/>
      <c r="P1520" s="12"/>
      <c r="Y1520" s="12"/>
      <c r="AG1520" s="10" t="str">
        <f t="shared" si="117"/>
        <v/>
      </c>
      <c r="AH1520" s="10" t="str">
        <f t="shared" si="115"/>
        <v/>
      </c>
      <c r="AI1520" s="10" t="str">
        <f>IF(A1520&lt;&gt;"",IF(U1520="Abu Dhabi", VLOOKUP('Active List'!AG1520,Parameters!$B$3:$C$6,2,1), VLOOKUP('Active List'!AG1520,Parameters!$B$8:$C$15,2,1)), "")</f>
        <v/>
      </c>
      <c r="AJ1520" s="10" t="str">
        <f t="shared" si="116"/>
        <v/>
      </c>
      <c r="AK1520" s="10" t="str">
        <f t="shared" si="118"/>
        <v/>
      </c>
      <c r="AL1520" s="10" t="str">
        <f t="shared" si="119"/>
        <v/>
      </c>
    </row>
    <row r="1521" spans="4:38">
      <c r="D1521" s="12"/>
      <c r="E1521" s="12"/>
      <c r="G1521" s="12"/>
      <c r="P1521" s="12"/>
      <c r="X1521" s="12"/>
      <c r="Y1521" s="12"/>
      <c r="AG1521" s="10" t="str">
        <f t="shared" si="117"/>
        <v/>
      </c>
      <c r="AH1521" s="10" t="str">
        <f t="shared" si="115"/>
        <v/>
      </c>
      <c r="AI1521" s="10" t="str">
        <f>IF(A1521&lt;&gt;"",IF(U1521="Abu Dhabi", VLOOKUP('Active List'!AG1521,Parameters!$B$3:$C$6,2,1), VLOOKUP('Active List'!AG1521,Parameters!$B$8:$C$15,2,1)), "")</f>
        <v/>
      </c>
      <c r="AJ1521" s="10" t="str">
        <f t="shared" si="116"/>
        <v/>
      </c>
      <c r="AK1521" s="10" t="str">
        <f t="shared" si="118"/>
        <v/>
      </c>
      <c r="AL1521" s="10" t="str">
        <f t="shared" si="119"/>
        <v/>
      </c>
    </row>
    <row r="1522" spans="4:38">
      <c r="D1522" s="12"/>
      <c r="E1522" s="12"/>
      <c r="G1522" s="12"/>
      <c r="P1522" s="12"/>
      <c r="Y1522" s="12"/>
      <c r="AG1522" s="10" t="str">
        <f t="shared" si="117"/>
        <v/>
      </c>
      <c r="AH1522" s="10" t="str">
        <f t="shared" si="115"/>
        <v/>
      </c>
      <c r="AI1522" s="10" t="str">
        <f>IF(A1522&lt;&gt;"",IF(U1522="Abu Dhabi", VLOOKUP('Active List'!AG1522,Parameters!$B$3:$C$6,2,1), VLOOKUP('Active List'!AG1522,Parameters!$B$8:$C$15,2,1)), "")</f>
        <v/>
      </c>
      <c r="AJ1522" s="10" t="str">
        <f t="shared" si="116"/>
        <v/>
      </c>
      <c r="AK1522" s="10" t="str">
        <f t="shared" si="118"/>
        <v/>
      </c>
      <c r="AL1522" s="10" t="str">
        <f t="shared" si="119"/>
        <v/>
      </c>
    </row>
    <row r="1523" spans="4:38">
      <c r="D1523" s="12"/>
      <c r="E1523" s="12"/>
      <c r="G1523" s="12"/>
      <c r="P1523" s="12"/>
      <c r="Y1523" s="12"/>
      <c r="AG1523" s="10" t="str">
        <f t="shared" si="117"/>
        <v/>
      </c>
      <c r="AH1523" s="10" t="str">
        <f t="shared" si="115"/>
        <v/>
      </c>
      <c r="AI1523" s="10" t="str">
        <f>IF(A1523&lt;&gt;"",IF(U1523="Abu Dhabi", VLOOKUP('Active List'!AG1523,Parameters!$B$3:$C$6,2,1), VLOOKUP('Active List'!AG1523,Parameters!$B$8:$C$15,2,1)), "")</f>
        <v/>
      </c>
      <c r="AJ1523" s="10" t="str">
        <f t="shared" si="116"/>
        <v/>
      </c>
      <c r="AK1523" s="10" t="str">
        <f t="shared" si="118"/>
        <v/>
      </c>
      <c r="AL1523" s="10" t="str">
        <f t="shared" si="119"/>
        <v/>
      </c>
    </row>
    <row r="1524" spans="4:38">
      <c r="D1524" s="12"/>
      <c r="E1524" s="12"/>
      <c r="G1524" s="12"/>
      <c r="P1524" s="12"/>
      <c r="Y1524" s="12"/>
      <c r="AG1524" s="10" t="str">
        <f t="shared" si="117"/>
        <v/>
      </c>
      <c r="AH1524" s="10" t="str">
        <f t="shared" si="115"/>
        <v/>
      </c>
      <c r="AI1524" s="10" t="str">
        <f>IF(A1524&lt;&gt;"",IF(U1524="Abu Dhabi", VLOOKUP('Active List'!AG1524,Parameters!$B$3:$C$6,2,1), VLOOKUP('Active List'!AG1524,Parameters!$B$8:$C$15,2,1)), "")</f>
        <v/>
      </c>
      <c r="AJ1524" s="10" t="str">
        <f t="shared" si="116"/>
        <v/>
      </c>
      <c r="AK1524" s="10" t="str">
        <f t="shared" si="118"/>
        <v/>
      </c>
      <c r="AL1524" s="10" t="str">
        <f t="shared" si="119"/>
        <v/>
      </c>
    </row>
    <row r="1525" spans="4:38">
      <c r="D1525" s="12"/>
      <c r="E1525" s="12"/>
      <c r="G1525" s="12"/>
      <c r="P1525" s="12"/>
      <c r="Y1525" s="12"/>
      <c r="AG1525" s="10" t="str">
        <f t="shared" si="117"/>
        <v/>
      </c>
      <c r="AH1525" s="10" t="str">
        <f t="shared" si="115"/>
        <v/>
      </c>
      <c r="AI1525" s="10" t="str">
        <f>IF(A1525&lt;&gt;"",IF(U1525="Abu Dhabi", VLOOKUP('Active List'!AG1525,Parameters!$B$3:$C$6,2,1), VLOOKUP('Active List'!AG1525,Parameters!$B$8:$C$15,2,1)), "")</f>
        <v/>
      </c>
      <c r="AJ1525" s="10" t="str">
        <f t="shared" si="116"/>
        <v/>
      </c>
      <c r="AK1525" s="10" t="str">
        <f t="shared" si="118"/>
        <v/>
      </c>
      <c r="AL1525" s="10" t="str">
        <f t="shared" si="119"/>
        <v/>
      </c>
    </row>
    <row r="1526" spans="4:38">
      <c r="D1526" s="12"/>
      <c r="E1526" s="12"/>
      <c r="G1526" s="12"/>
      <c r="P1526" s="12"/>
      <c r="X1526" s="12"/>
      <c r="Y1526" s="12"/>
      <c r="AG1526" s="10" t="str">
        <f t="shared" si="117"/>
        <v/>
      </c>
      <c r="AH1526" s="10" t="str">
        <f t="shared" si="115"/>
        <v/>
      </c>
      <c r="AI1526" s="10" t="str">
        <f>IF(A1526&lt;&gt;"",IF(U1526="Abu Dhabi", VLOOKUP('Active List'!AG1526,Parameters!$B$3:$C$6,2,1), VLOOKUP('Active List'!AG1526,Parameters!$B$8:$C$15,2,1)), "")</f>
        <v/>
      </c>
      <c r="AJ1526" s="10" t="str">
        <f t="shared" si="116"/>
        <v/>
      </c>
      <c r="AK1526" s="10" t="str">
        <f t="shared" si="118"/>
        <v/>
      </c>
      <c r="AL1526" s="10" t="str">
        <f t="shared" si="119"/>
        <v/>
      </c>
    </row>
    <row r="1527" spans="4:38">
      <c r="D1527" s="12"/>
      <c r="E1527" s="12"/>
      <c r="G1527" s="12"/>
      <c r="P1527" s="12"/>
      <c r="X1527" s="12"/>
      <c r="Y1527" s="12"/>
      <c r="AG1527" s="10" t="str">
        <f t="shared" si="117"/>
        <v/>
      </c>
      <c r="AH1527" s="10" t="str">
        <f t="shared" si="115"/>
        <v/>
      </c>
      <c r="AI1527" s="10" t="str">
        <f>IF(A1527&lt;&gt;"",IF(U1527="Abu Dhabi", VLOOKUP('Active List'!AG1527,Parameters!$B$3:$C$6,2,1), VLOOKUP('Active List'!AG1527,Parameters!$B$8:$C$15,2,1)), "")</f>
        <v/>
      </c>
      <c r="AJ1527" s="10" t="str">
        <f t="shared" si="116"/>
        <v/>
      </c>
      <c r="AK1527" s="10" t="str">
        <f t="shared" si="118"/>
        <v/>
      </c>
      <c r="AL1527" s="10" t="str">
        <f t="shared" si="119"/>
        <v/>
      </c>
    </row>
    <row r="1528" spans="4:38">
      <c r="D1528" s="12"/>
      <c r="E1528" s="12"/>
      <c r="G1528" s="12"/>
      <c r="P1528" s="12"/>
      <c r="X1528" s="12"/>
      <c r="Y1528" s="12"/>
      <c r="AG1528" s="10" t="str">
        <f t="shared" si="117"/>
        <v/>
      </c>
      <c r="AH1528" s="10" t="str">
        <f t="shared" si="115"/>
        <v/>
      </c>
      <c r="AI1528" s="10" t="str">
        <f>IF(A1528&lt;&gt;"",IF(U1528="Abu Dhabi", VLOOKUP('Active List'!AG1528,Parameters!$B$3:$C$6,2,1), VLOOKUP('Active List'!AG1528,Parameters!$B$8:$C$15,2,1)), "")</f>
        <v/>
      </c>
      <c r="AJ1528" s="10" t="str">
        <f t="shared" si="116"/>
        <v/>
      </c>
      <c r="AK1528" s="10" t="str">
        <f t="shared" si="118"/>
        <v/>
      </c>
      <c r="AL1528" s="10" t="str">
        <f t="shared" si="119"/>
        <v/>
      </c>
    </row>
    <row r="1529" spans="4:38">
      <c r="D1529" s="12"/>
      <c r="E1529" s="12"/>
      <c r="G1529" s="12"/>
      <c r="P1529" s="12"/>
      <c r="X1529" s="12"/>
      <c r="Y1529" s="12"/>
      <c r="AG1529" s="10" t="str">
        <f t="shared" si="117"/>
        <v/>
      </c>
      <c r="AH1529" s="10" t="str">
        <f t="shared" si="115"/>
        <v/>
      </c>
      <c r="AI1529" s="10" t="str">
        <f>IF(A1529&lt;&gt;"",IF(U1529="Abu Dhabi", VLOOKUP('Active List'!AG1529,Parameters!$B$3:$C$6,2,1), VLOOKUP('Active List'!AG1529,Parameters!$B$8:$C$15,2,1)), "")</f>
        <v/>
      </c>
      <c r="AJ1529" s="10" t="str">
        <f t="shared" si="116"/>
        <v/>
      </c>
      <c r="AK1529" s="10" t="str">
        <f t="shared" si="118"/>
        <v/>
      </c>
      <c r="AL1529" s="10" t="str">
        <f t="shared" si="119"/>
        <v/>
      </c>
    </row>
    <row r="1530" spans="4:38">
      <c r="D1530" s="12"/>
      <c r="E1530" s="12"/>
      <c r="G1530" s="12"/>
      <c r="P1530" s="12"/>
      <c r="X1530" s="12"/>
      <c r="Y1530" s="12"/>
      <c r="AG1530" s="10" t="str">
        <f t="shared" si="117"/>
        <v/>
      </c>
      <c r="AH1530" s="10" t="str">
        <f t="shared" si="115"/>
        <v/>
      </c>
      <c r="AI1530" s="10" t="str">
        <f>IF(A1530&lt;&gt;"",IF(U1530="Abu Dhabi", VLOOKUP('Active List'!AG1530,Parameters!$B$3:$C$6,2,1), VLOOKUP('Active List'!AG1530,Parameters!$B$8:$C$15,2,1)), "")</f>
        <v/>
      </c>
      <c r="AJ1530" s="10" t="str">
        <f t="shared" si="116"/>
        <v/>
      </c>
      <c r="AK1530" s="10" t="str">
        <f t="shared" si="118"/>
        <v/>
      </c>
      <c r="AL1530" s="10" t="str">
        <f t="shared" si="119"/>
        <v/>
      </c>
    </row>
    <row r="1531" spans="4:38">
      <c r="D1531" s="12"/>
      <c r="E1531" s="12"/>
      <c r="G1531" s="12"/>
      <c r="P1531" s="12"/>
      <c r="X1531" s="12"/>
      <c r="Y1531" s="12"/>
      <c r="AG1531" s="10" t="str">
        <f t="shared" si="117"/>
        <v/>
      </c>
      <c r="AH1531" s="10" t="str">
        <f t="shared" si="115"/>
        <v/>
      </c>
      <c r="AI1531" s="10" t="str">
        <f>IF(A1531&lt;&gt;"",IF(U1531="Abu Dhabi", VLOOKUP('Active List'!AG1531,Parameters!$B$3:$C$6,2,1), VLOOKUP('Active List'!AG1531,Parameters!$B$8:$C$15,2,1)), "")</f>
        <v/>
      </c>
      <c r="AJ1531" s="10" t="str">
        <f t="shared" si="116"/>
        <v/>
      </c>
      <c r="AK1531" s="10" t="str">
        <f t="shared" si="118"/>
        <v/>
      </c>
      <c r="AL1531" s="10" t="str">
        <f t="shared" si="119"/>
        <v/>
      </c>
    </row>
    <row r="1532" spans="4:38">
      <c r="D1532" s="12"/>
      <c r="E1532" s="12"/>
      <c r="G1532" s="12"/>
      <c r="P1532" s="12"/>
      <c r="X1532" s="12"/>
      <c r="Y1532" s="12"/>
      <c r="AG1532" s="10" t="str">
        <f t="shared" si="117"/>
        <v/>
      </c>
      <c r="AH1532" s="10" t="str">
        <f t="shared" si="115"/>
        <v/>
      </c>
      <c r="AI1532" s="10" t="str">
        <f>IF(A1532&lt;&gt;"",IF(U1532="Abu Dhabi", VLOOKUP('Active List'!AG1532,Parameters!$B$3:$C$6,2,1), VLOOKUP('Active List'!AG1532,Parameters!$B$8:$C$15,2,1)), "")</f>
        <v/>
      </c>
      <c r="AJ1532" s="10" t="str">
        <f t="shared" si="116"/>
        <v/>
      </c>
      <c r="AK1532" s="10" t="str">
        <f t="shared" si="118"/>
        <v/>
      </c>
      <c r="AL1532" s="10" t="str">
        <f t="shared" si="119"/>
        <v/>
      </c>
    </row>
    <row r="1533" spans="4:38">
      <c r="D1533" s="12"/>
      <c r="E1533" s="12"/>
      <c r="G1533" s="12"/>
      <c r="P1533" s="12"/>
      <c r="Y1533" s="12"/>
      <c r="AG1533" s="10" t="str">
        <f t="shared" si="117"/>
        <v/>
      </c>
      <c r="AH1533" s="10" t="str">
        <f t="shared" si="115"/>
        <v/>
      </c>
      <c r="AI1533" s="10" t="str">
        <f>IF(A1533&lt;&gt;"",IF(U1533="Abu Dhabi", VLOOKUP('Active List'!AG1533,Parameters!$B$3:$C$6,2,1), VLOOKUP('Active List'!AG1533,Parameters!$B$8:$C$15,2,1)), "")</f>
        <v/>
      </c>
      <c r="AJ1533" s="10" t="str">
        <f t="shared" si="116"/>
        <v/>
      </c>
      <c r="AK1533" s="10" t="str">
        <f t="shared" si="118"/>
        <v/>
      </c>
      <c r="AL1533" s="10" t="str">
        <f t="shared" si="119"/>
        <v/>
      </c>
    </row>
    <row r="1534" spans="4:38">
      <c r="D1534" s="12"/>
      <c r="E1534" s="12"/>
      <c r="G1534" s="12"/>
      <c r="P1534" s="12"/>
      <c r="X1534" s="12"/>
      <c r="Y1534" s="12"/>
      <c r="AG1534" s="10" t="str">
        <f t="shared" si="117"/>
        <v/>
      </c>
      <c r="AH1534" s="10" t="str">
        <f t="shared" si="115"/>
        <v/>
      </c>
      <c r="AI1534" s="10" t="str">
        <f>IF(A1534&lt;&gt;"",IF(U1534="Abu Dhabi", VLOOKUP('Active List'!AG1534,Parameters!$B$3:$C$6,2,1), VLOOKUP('Active List'!AG1534,Parameters!$B$8:$C$15,2,1)), "")</f>
        <v/>
      </c>
      <c r="AJ1534" s="10" t="str">
        <f t="shared" si="116"/>
        <v/>
      </c>
      <c r="AK1534" s="10" t="str">
        <f t="shared" si="118"/>
        <v/>
      </c>
      <c r="AL1534" s="10" t="str">
        <f t="shared" si="119"/>
        <v/>
      </c>
    </row>
    <row r="1535" spans="4:38">
      <c r="D1535" s="12"/>
      <c r="E1535" s="12"/>
      <c r="G1535" s="12"/>
      <c r="P1535" s="12"/>
      <c r="X1535" s="12"/>
      <c r="Y1535" s="12"/>
      <c r="AG1535" s="10" t="str">
        <f t="shared" si="117"/>
        <v/>
      </c>
      <c r="AH1535" s="10" t="str">
        <f t="shared" si="115"/>
        <v/>
      </c>
      <c r="AI1535" s="10" t="str">
        <f>IF(A1535&lt;&gt;"",IF(U1535="Abu Dhabi", VLOOKUP('Active List'!AG1535,Parameters!$B$3:$C$6,2,1), VLOOKUP('Active List'!AG1535,Parameters!$B$8:$C$15,2,1)), "")</f>
        <v/>
      </c>
      <c r="AJ1535" s="10" t="str">
        <f t="shared" si="116"/>
        <v/>
      </c>
      <c r="AK1535" s="10" t="str">
        <f t="shared" si="118"/>
        <v/>
      </c>
      <c r="AL1535" s="10" t="str">
        <f t="shared" si="119"/>
        <v/>
      </c>
    </row>
    <row r="1536" spans="4:38">
      <c r="D1536" s="12"/>
      <c r="E1536" s="12"/>
      <c r="G1536" s="12"/>
      <c r="P1536" s="12"/>
      <c r="Y1536" s="12"/>
      <c r="AG1536" s="10" t="str">
        <f t="shared" si="117"/>
        <v/>
      </c>
      <c r="AH1536" s="10" t="str">
        <f t="shared" si="115"/>
        <v/>
      </c>
      <c r="AI1536" s="10" t="str">
        <f>IF(A1536&lt;&gt;"",IF(U1536="Abu Dhabi", VLOOKUP('Active List'!AG1536,Parameters!$B$3:$C$6,2,1), VLOOKUP('Active List'!AG1536,Parameters!$B$8:$C$15,2,1)), "")</f>
        <v/>
      </c>
      <c r="AJ1536" s="10" t="str">
        <f t="shared" si="116"/>
        <v/>
      </c>
      <c r="AK1536" s="10" t="str">
        <f t="shared" si="118"/>
        <v/>
      </c>
      <c r="AL1536" s="10" t="str">
        <f t="shared" si="119"/>
        <v/>
      </c>
    </row>
    <row r="1537" spans="4:38">
      <c r="D1537" s="12"/>
      <c r="E1537" s="12"/>
      <c r="G1537" s="12"/>
      <c r="P1537" s="12"/>
      <c r="Y1537" s="12"/>
      <c r="AG1537" s="10" t="str">
        <f t="shared" si="117"/>
        <v/>
      </c>
      <c r="AH1537" s="10" t="str">
        <f t="shared" si="115"/>
        <v/>
      </c>
      <c r="AI1537" s="10" t="str">
        <f>IF(A1537&lt;&gt;"",IF(U1537="Abu Dhabi", VLOOKUP('Active List'!AG1537,Parameters!$B$3:$C$6,2,1), VLOOKUP('Active List'!AG1537,Parameters!$B$8:$C$15,2,1)), "")</f>
        <v/>
      </c>
      <c r="AJ1537" s="10" t="str">
        <f t="shared" si="116"/>
        <v/>
      </c>
      <c r="AK1537" s="10" t="str">
        <f t="shared" si="118"/>
        <v/>
      </c>
      <c r="AL1537" s="10" t="str">
        <f t="shared" si="119"/>
        <v/>
      </c>
    </row>
    <row r="1538" spans="4:38">
      <c r="D1538" s="12"/>
      <c r="E1538" s="12"/>
      <c r="G1538" s="12"/>
      <c r="P1538" s="12"/>
      <c r="Y1538" s="12"/>
      <c r="AG1538" s="10" t="str">
        <f t="shared" si="117"/>
        <v/>
      </c>
      <c r="AH1538" s="10" t="str">
        <f t="shared" ref="AH1538:AH1601" si="120">IF(A1538&lt;&gt;"", IF(U1538="Abu Dhabi", IF(P1538="Employee", "Employee", "Dependent"), "Employee or Dependent"), "")</f>
        <v/>
      </c>
      <c r="AI1538" s="10" t="str">
        <f>IF(A1538&lt;&gt;"",IF(U1538="Abu Dhabi", VLOOKUP('Active List'!AG1538,Parameters!$B$3:$C$6,2,1), VLOOKUP('Active List'!AG1538,Parameters!$B$8:$C$15,2,1)), "")</f>
        <v/>
      </c>
      <c r="AJ1538" s="10" t="str">
        <f t="shared" ref="AJ1538:AJ1601" si="121">IF(A1538&lt;&gt;"", IF(AND(N1538="Female",Q1538="Married",AND(AG1538&gt;=18,AG1538&lt;51)),"Yes","No"), "")</f>
        <v/>
      </c>
      <c r="AK1538" s="10" t="str">
        <f t="shared" si="118"/>
        <v/>
      </c>
      <c r="AL1538" s="10" t="str">
        <f t="shared" si="119"/>
        <v/>
      </c>
    </row>
    <row r="1539" spans="4:38">
      <c r="D1539" s="12"/>
      <c r="E1539" s="12"/>
      <c r="G1539" s="12"/>
      <c r="P1539" s="12"/>
      <c r="Y1539" s="12"/>
      <c r="AG1539" s="10" t="str">
        <f t="shared" ref="AG1539:AG1602" si="122">IF(A1539&lt;&gt;"", (ROUNDDOWN((E1539-M1539)/365.25,0)),"")</f>
        <v/>
      </c>
      <c r="AH1539" s="10" t="str">
        <f t="shared" si="120"/>
        <v/>
      </c>
      <c r="AI1539" s="10" t="str">
        <f>IF(A1539&lt;&gt;"",IF(U1539="Abu Dhabi", VLOOKUP('Active List'!AG1539,Parameters!$B$3:$C$6,2,1), VLOOKUP('Active List'!AG1539,Parameters!$B$8:$C$15,2,1)), "")</f>
        <v/>
      </c>
      <c r="AJ1539" s="10" t="str">
        <f t="shared" si="121"/>
        <v/>
      </c>
      <c r="AK1539" s="10" t="str">
        <f t="shared" ref="AK1539:AK1602" si="123">IF(A1539&lt;&gt;"", _xlfn.CONCAT(LEFT(R1539,6), IF(U1539="Abu Dhabi", "AUH", "DXB OR NE")), "")</f>
        <v/>
      </c>
      <c r="AL1539" s="10" t="str">
        <f t="shared" ref="AL1539:AL1602" si="124">_xlfn.CONCAT(AK1539,AH1539,AI1539)</f>
        <v/>
      </c>
    </row>
    <row r="1540" spans="4:38">
      <c r="D1540" s="12"/>
      <c r="E1540" s="12"/>
      <c r="G1540" s="12"/>
      <c r="P1540" s="12"/>
      <c r="X1540" s="12"/>
      <c r="Y1540" s="12"/>
      <c r="AG1540" s="10" t="str">
        <f t="shared" si="122"/>
        <v/>
      </c>
      <c r="AH1540" s="10" t="str">
        <f t="shared" si="120"/>
        <v/>
      </c>
      <c r="AI1540" s="10" t="str">
        <f>IF(A1540&lt;&gt;"",IF(U1540="Abu Dhabi", VLOOKUP('Active List'!AG1540,Parameters!$B$3:$C$6,2,1), VLOOKUP('Active List'!AG1540,Parameters!$B$8:$C$15,2,1)), "")</f>
        <v/>
      </c>
      <c r="AJ1540" s="10" t="str">
        <f t="shared" si="121"/>
        <v/>
      </c>
      <c r="AK1540" s="10" t="str">
        <f t="shared" si="123"/>
        <v/>
      </c>
      <c r="AL1540" s="10" t="str">
        <f t="shared" si="124"/>
        <v/>
      </c>
    </row>
    <row r="1541" spans="4:38">
      <c r="D1541" s="12"/>
      <c r="E1541" s="12"/>
      <c r="G1541" s="12"/>
      <c r="P1541" s="12"/>
      <c r="X1541" s="12"/>
      <c r="Y1541" s="12"/>
      <c r="AG1541" s="10" t="str">
        <f t="shared" si="122"/>
        <v/>
      </c>
      <c r="AH1541" s="10" t="str">
        <f t="shared" si="120"/>
        <v/>
      </c>
      <c r="AI1541" s="10" t="str">
        <f>IF(A1541&lt;&gt;"",IF(U1541="Abu Dhabi", VLOOKUP('Active List'!AG1541,Parameters!$B$3:$C$6,2,1), VLOOKUP('Active List'!AG1541,Parameters!$B$8:$C$15,2,1)), "")</f>
        <v/>
      </c>
      <c r="AJ1541" s="10" t="str">
        <f t="shared" si="121"/>
        <v/>
      </c>
      <c r="AK1541" s="10" t="str">
        <f t="shared" si="123"/>
        <v/>
      </c>
      <c r="AL1541" s="10" t="str">
        <f t="shared" si="124"/>
        <v/>
      </c>
    </row>
    <row r="1542" spans="4:38">
      <c r="D1542" s="12"/>
      <c r="E1542" s="12"/>
      <c r="G1542" s="12"/>
      <c r="P1542" s="12"/>
      <c r="X1542" s="12"/>
      <c r="Y1542" s="12"/>
      <c r="AG1542" s="10" t="str">
        <f t="shared" si="122"/>
        <v/>
      </c>
      <c r="AH1542" s="10" t="str">
        <f t="shared" si="120"/>
        <v/>
      </c>
      <c r="AI1542" s="10" t="str">
        <f>IF(A1542&lt;&gt;"",IF(U1542="Abu Dhabi", VLOOKUP('Active List'!AG1542,Parameters!$B$3:$C$6,2,1), VLOOKUP('Active List'!AG1542,Parameters!$B$8:$C$15,2,1)), "")</f>
        <v/>
      </c>
      <c r="AJ1542" s="10" t="str">
        <f t="shared" si="121"/>
        <v/>
      </c>
      <c r="AK1542" s="10" t="str">
        <f t="shared" si="123"/>
        <v/>
      </c>
      <c r="AL1542" s="10" t="str">
        <f t="shared" si="124"/>
        <v/>
      </c>
    </row>
    <row r="1543" spans="4:38">
      <c r="D1543" s="12"/>
      <c r="E1543" s="12"/>
      <c r="G1543" s="12"/>
      <c r="P1543" s="12"/>
      <c r="X1543" s="12"/>
      <c r="Y1543" s="12"/>
      <c r="AG1543" s="10" t="str">
        <f t="shared" si="122"/>
        <v/>
      </c>
      <c r="AH1543" s="10" t="str">
        <f t="shared" si="120"/>
        <v/>
      </c>
      <c r="AI1543" s="10" t="str">
        <f>IF(A1543&lt;&gt;"",IF(U1543="Abu Dhabi", VLOOKUP('Active List'!AG1543,Parameters!$B$3:$C$6,2,1), VLOOKUP('Active List'!AG1543,Parameters!$B$8:$C$15,2,1)), "")</f>
        <v/>
      </c>
      <c r="AJ1543" s="10" t="str">
        <f t="shared" si="121"/>
        <v/>
      </c>
      <c r="AK1543" s="10" t="str">
        <f t="shared" si="123"/>
        <v/>
      </c>
      <c r="AL1543" s="10" t="str">
        <f t="shared" si="124"/>
        <v/>
      </c>
    </row>
    <row r="1544" spans="4:38">
      <c r="D1544" s="12"/>
      <c r="E1544" s="12"/>
      <c r="G1544" s="12"/>
      <c r="P1544" s="12"/>
      <c r="X1544" s="12"/>
      <c r="Y1544" s="12"/>
      <c r="AG1544" s="10" t="str">
        <f t="shared" si="122"/>
        <v/>
      </c>
      <c r="AH1544" s="10" t="str">
        <f t="shared" si="120"/>
        <v/>
      </c>
      <c r="AI1544" s="10" t="str">
        <f>IF(A1544&lt;&gt;"",IF(U1544="Abu Dhabi", VLOOKUP('Active List'!AG1544,Parameters!$B$3:$C$6,2,1), VLOOKUP('Active List'!AG1544,Parameters!$B$8:$C$15,2,1)), "")</f>
        <v/>
      </c>
      <c r="AJ1544" s="10" t="str">
        <f t="shared" si="121"/>
        <v/>
      </c>
      <c r="AK1544" s="10" t="str">
        <f t="shared" si="123"/>
        <v/>
      </c>
      <c r="AL1544" s="10" t="str">
        <f t="shared" si="124"/>
        <v/>
      </c>
    </row>
    <row r="1545" spans="4:38">
      <c r="D1545" s="12"/>
      <c r="E1545" s="12"/>
      <c r="G1545" s="12"/>
      <c r="P1545" s="12"/>
      <c r="X1545" s="12"/>
      <c r="Y1545" s="12"/>
      <c r="AG1545" s="10" t="str">
        <f t="shared" si="122"/>
        <v/>
      </c>
      <c r="AH1545" s="10" t="str">
        <f t="shared" si="120"/>
        <v/>
      </c>
      <c r="AI1545" s="10" t="str">
        <f>IF(A1545&lt;&gt;"",IF(U1545="Abu Dhabi", VLOOKUP('Active List'!AG1545,Parameters!$B$3:$C$6,2,1), VLOOKUP('Active List'!AG1545,Parameters!$B$8:$C$15,2,1)), "")</f>
        <v/>
      </c>
      <c r="AJ1545" s="10" t="str">
        <f t="shared" si="121"/>
        <v/>
      </c>
      <c r="AK1545" s="10" t="str">
        <f t="shared" si="123"/>
        <v/>
      </c>
      <c r="AL1545" s="10" t="str">
        <f t="shared" si="124"/>
        <v/>
      </c>
    </row>
    <row r="1546" spans="4:38">
      <c r="D1546" s="12"/>
      <c r="E1546" s="12"/>
      <c r="G1546" s="12"/>
      <c r="P1546" s="12"/>
      <c r="X1546" s="12"/>
      <c r="Y1546" s="12"/>
      <c r="AG1546" s="10" t="str">
        <f t="shared" si="122"/>
        <v/>
      </c>
      <c r="AH1546" s="10" t="str">
        <f t="shared" si="120"/>
        <v/>
      </c>
      <c r="AI1546" s="10" t="str">
        <f>IF(A1546&lt;&gt;"",IF(U1546="Abu Dhabi", VLOOKUP('Active List'!AG1546,Parameters!$B$3:$C$6,2,1), VLOOKUP('Active List'!AG1546,Parameters!$B$8:$C$15,2,1)), "")</f>
        <v/>
      </c>
      <c r="AJ1546" s="10" t="str">
        <f t="shared" si="121"/>
        <v/>
      </c>
      <c r="AK1546" s="10" t="str">
        <f t="shared" si="123"/>
        <v/>
      </c>
      <c r="AL1546" s="10" t="str">
        <f t="shared" si="124"/>
        <v/>
      </c>
    </row>
    <row r="1547" spans="4:38">
      <c r="D1547" s="12"/>
      <c r="E1547" s="12"/>
      <c r="G1547" s="12"/>
      <c r="P1547" s="12"/>
      <c r="X1547" s="12"/>
      <c r="Y1547" s="12"/>
      <c r="AG1547" s="10" t="str">
        <f t="shared" si="122"/>
        <v/>
      </c>
      <c r="AH1547" s="10" t="str">
        <f t="shared" si="120"/>
        <v/>
      </c>
      <c r="AI1547" s="10" t="str">
        <f>IF(A1547&lt;&gt;"",IF(U1547="Abu Dhabi", VLOOKUP('Active List'!AG1547,Parameters!$B$3:$C$6,2,1), VLOOKUP('Active List'!AG1547,Parameters!$B$8:$C$15,2,1)), "")</f>
        <v/>
      </c>
      <c r="AJ1547" s="10" t="str">
        <f t="shared" si="121"/>
        <v/>
      </c>
      <c r="AK1547" s="10" t="str">
        <f t="shared" si="123"/>
        <v/>
      </c>
      <c r="AL1547" s="10" t="str">
        <f t="shared" si="124"/>
        <v/>
      </c>
    </row>
    <row r="1548" spans="4:38">
      <c r="D1548" s="12"/>
      <c r="E1548" s="12"/>
      <c r="G1548" s="12"/>
      <c r="P1548" s="12"/>
      <c r="Y1548" s="12"/>
      <c r="AG1548" s="10" t="str">
        <f t="shared" si="122"/>
        <v/>
      </c>
      <c r="AH1548" s="10" t="str">
        <f t="shared" si="120"/>
        <v/>
      </c>
      <c r="AI1548" s="10" t="str">
        <f>IF(A1548&lt;&gt;"",IF(U1548="Abu Dhabi", VLOOKUP('Active List'!AG1548,Parameters!$B$3:$C$6,2,1), VLOOKUP('Active List'!AG1548,Parameters!$B$8:$C$15,2,1)), "")</f>
        <v/>
      </c>
      <c r="AJ1548" s="10" t="str">
        <f t="shared" si="121"/>
        <v/>
      </c>
      <c r="AK1548" s="10" t="str">
        <f t="shared" si="123"/>
        <v/>
      </c>
      <c r="AL1548" s="10" t="str">
        <f t="shared" si="124"/>
        <v/>
      </c>
    </row>
    <row r="1549" spans="4:38">
      <c r="D1549" s="12"/>
      <c r="E1549" s="12"/>
      <c r="G1549" s="12"/>
      <c r="P1549" s="12"/>
      <c r="X1549" s="12"/>
      <c r="Y1549" s="12"/>
      <c r="AG1549" s="10" t="str">
        <f t="shared" si="122"/>
        <v/>
      </c>
      <c r="AH1549" s="10" t="str">
        <f t="shared" si="120"/>
        <v/>
      </c>
      <c r="AI1549" s="10" t="str">
        <f>IF(A1549&lt;&gt;"",IF(U1549="Abu Dhabi", VLOOKUP('Active List'!AG1549,Parameters!$B$3:$C$6,2,1), VLOOKUP('Active List'!AG1549,Parameters!$B$8:$C$15,2,1)), "")</f>
        <v/>
      </c>
      <c r="AJ1549" s="10" t="str">
        <f t="shared" si="121"/>
        <v/>
      </c>
      <c r="AK1549" s="10" t="str">
        <f t="shared" si="123"/>
        <v/>
      </c>
      <c r="AL1549" s="10" t="str">
        <f t="shared" si="124"/>
        <v/>
      </c>
    </row>
    <row r="1550" spans="4:38">
      <c r="D1550" s="12"/>
      <c r="E1550" s="12"/>
      <c r="G1550" s="12"/>
      <c r="P1550" s="12"/>
      <c r="Y1550" s="12"/>
      <c r="AG1550" s="10" t="str">
        <f t="shared" si="122"/>
        <v/>
      </c>
      <c r="AH1550" s="10" t="str">
        <f t="shared" si="120"/>
        <v/>
      </c>
      <c r="AI1550" s="10" t="str">
        <f>IF(A1550&lt;&gt;"",IF(U1550="Abu Dhabi", VLOOKUP('Active List'!AG1550,Parameters!$B$3:$C$6,2,1), VLOOKUP('Active List'!AG1550,Parameters!$B$8:$C$15,2,1)), "")</f>
        <v/>
      </c>
      <c r="AJ1550" s="10" t="str">
        <f t="shared" si="121"/>
        <v/>
      </c>
      <c r="AK1550" s="10" t="str">
        <f t="shared" si="123"/>
        <v/>
      </c>
      <c r="AL1550" s="10" t="str">
        <f t="shared" si="124"/>
        <v/>
      </c>
    </row>
    <row r="1551" spans="4:38">
      <c r="D1551" s="12"/>
      <c r="E1551" s="12"/>
      <c r="G1551" s="12"/>
      <c r="P1551" s="12"/>
      <c r="X1551" s="12"/>
      <c r="Y1551" s="12"/>
      <c r="AG1551" s="10" t="str">
        <f t="shared" si="122"/>
        <v/>
      </c>
      <c r="AH1551" s="10" t="str">
        <f t="shared" si="120"/>
        <v/>
      </c>
      <c r="AI1551" s="10" t="str">
        <f>IF(A1551&lt;&gt;"",IF(U1551="Abu Dhabi", VLOOKUP('Active List'!AG1551,Parameters!$B$3:$C$6,2,1), VLOOKUP('Active List'!AG1551,Parameters!$B$8:$C$15,2,1)), "")</f>
        <v/>
      </c>
      <c r="AJ1551" s="10" t="str">
        <f t="shared" si="121"/>
        <v/>
      </c>
      <c r="AK1551" s="10" t="str">
        <f t="shared" si="123"/>
        <v/>
      </c>
      <c r="AL1551" s="10" t="str">
        <f t="shared" si="124"/>
        <v/>
      </c>
    </row>
    <row r="1552" spans="4:38">
      <c r="D1552" s="12"/>
      <c r="E1552" s="12"/>
      <c r="G1552" s="12"/>
      <c r="P1552" s="12"/>
      <c r="X1552" s="12"/>
      <c r="Y1552" s="12"/>
      <c r="AG1552" s="10" t="str">
        <f t="shared" si="122"/>
        <v/>
      </c>
      <c r="AH1552" s="10" t="str">
        <f t="shared" si="120"/>
        <v/>
      </c>
      <c r="AI1552" s="10" t="str">
        <f>IF(A1552&lt;&gt;"",IF(U1552="Abu Dhabi", VLOOKUP('Active List'!AG1552,Parameters!$B$3:$C$6,2,1), VLOOKUP('Active List'!AG1552,Parameters!$B$8:$C$15,2,1)), "")</f>
        <v/>
      </c>
      <c r="AJ1552" s="10" t="str">
        <f t="shared" si="121"/>
        <v/>
      </c>
      <c r="AK1552" s="10" t="str">
        <f t="shared" si="123"/>
        <v/>
      </c>
      <c r="AL1552" s="10" t="str">
        <f t="shared" si="124"/>
        <v/>
      </c>
    </row>
    <row r="1553" spans="4:38">
      <c r="D1553" s="12"/>
      <c r="E1553" s="12"/>
      <c r="G1553" s="12"/>
      <c r="P1553" s="12"/>
      <c r="Y1553" s="12"/>
      <c r="AG1553" s="10" t="str">
        <f t="shared" si="122"/>
        <v/>
      </c>
      <c r="AH1553" s="10" t="str">
        <f t="shared" si="120"/>
        <v/>
      </c>
      <c r="AI1553" s="10" t="str">
        <f>IF(A1553&lt;&gt;"",IF(U1553="Abu Dhabi", VLOOKUP('Active List'!AG1553,Parameters!$B$3:$C$6,2,1), VLOOKUP('Active List'!AG1553,Parameters!$B$8:$C$15,2,1)), "")</f>
        <v/>
      </c>
      <c r="AJ1553" s="10" t="str">
        <f t="shared" si="121"/>
        <v/>
      </c>
      <c r="AK1553" s="10" t="str">
        <f t="shared" si="123"/>
        <v/>
      </c>
      <c r="AL1553" s="10" t="str">
        <f t="shared" si="124"/>
        <v/>
      </c>
    </row>
    <row r="1554" spans="4:38">
      <c r="D1554" s="12"/>
      <c r="E1554" s="12"/>
      <c r="G1554" s="12"/>
      <c r="P1554" s="12"/>
      <c r="Y1554" s="12"/>
      <c r="AG1554" s="10" t="str">
        <f t="shared" si="122"/>
        <v/>
      </c>
      <c r="AH1554" s="10" t="str">
        <f t="shared" si="120"/>
        <v/>
      </c>
      <c r="AI1554" s="10" t="str">
        <f>IF(A1554&lt;&gt;"",IF(U1554="Abu Dhabi", VLOOKUP('Active List'!AG1554,Parameters!$B$3:$C$6,2,1), VLOOKUP('Active List'!AG1554,Parameters!$B$8:$C$15,2,1)), "")</f>
        <v/>
      </c>
      <c r="AJ1554" s="10" t="str">
        <f t="shared" si="121"/>
        <v/>
      </c>
      <c r="AK1554" s="10" t="str">
        <f t="shared" si="123"/>
        <v/>
      </c>
      <c r="AL1554" s="10" t="str">
        <f t="shared" si="124"/>
        <v/>
      </c>
    </row>
    <row r="1555" spans="4:38">
      <c r="D1555" s="12"/>
      <c r="E1555" s="12"/>
      <c r="G1555" s="12"/>
      <c r="P1555" s="12"/>
      <c r="Y1555" s="12"/>
      <c r="AG1555" s="10" t="str">
        <f t="shared" si="122"/>
        <v/>
      </c>
      <c r="AH1555" s="10" t="str">
        <f t="shared" si="120"/>
        <v/>
      </c>
      <c r="AI1555" s="10" t="str">
        <f>IF(A1555&lt;&gt;"",IF(U1555="Abu Dhabi", VLOOKUP('Active List'!AG1555,Parameters!$B$3:$C$6,2,1), VLOOKUP('Active List'!AG1555,Parameters!$B$8:$C$15,2,1)), "")</f>
        <v/>
      </c>
      <c r="AJ1555" s="10" t="str">
        <f t="shared" si="121"/>
        <v/>
      </c>
      <c r="AK1555" s="10" t="str">
        <f t="shared" si="123"/>
        <v/>
      </c>
      <c r="AL1555" s="10" t="str">
        <f t="shared" si="124"/>
        <v/>
      </c>
    </row>
    <row r="1556" spans="4:38">
      <c r="D1556" s="12"/>
      <c r="E1556" s="12"/>
      <c r="G1556" s="12"/>
      <c r="P1556" s="12"/>
      <c r="Y1556" s="12"/>
      <c r="AG1556" s="10" t="str">
        <f t="shared" si="122"/>
        <v/>
      </c>
      <c r="AH1556" s="10" t="str">
        <f t="shared" si="120"/>
        <v/>
      </c>
      <c r="AI1556" s="10" t="str">
        <f>IF(A1556&lt;&gt;"",IF(U1556="Abu Dhabi", VLOOKUP('Active List'!AG1556,Parameters!$B$3:$C$6,2,1), VLOOKUP('Active List'!AG1556,Parameters!$B$8:$C$15,2,1)), "")</f>
        <v/>
      </c>
      <c r="AJ1556" s="10" t="str">
        <f t="shared" si="121"/>
        <v/>
      </c>
      <c r="AK1556" s="10" t="str">
        <f t="shared" si="123"/>
        <v/>
      </c>
      <c r="AL1556" s="10" t="str">
        <f t="shared" si="124"/>
        <v/>
      </c>
    </row>
    <row r="1557" spans="4:38">
      <c r="D1557" s="12"/>
      <c r="E1557" s="12"/>
      <c r="G1557" s="12"/>
      <c r="P1557" s="12"/>
      <c r="Y1557" s="12"/>
      <c r="AG1557" s="10" t="str">
        <f t="shared" si="122"/>
        <v/>
      </c>
      <c r="AH1557" s="10" t="str">
        <f t="shared" si="120"/>
        <v/>
      </c>
      <c r="AI1557" s="10" t="str">
        <f>IF(A1557&lt;&gt;"",IF(U1557="Abu Dhabi", VLOOKUP('Active List'!AG1557,Parameters!$B$3:$C$6,2,1), VLOOKUP('Active List'!AG1557,Parameters!$B$8:$C$15,2,1)), "")</f>
        <v/>
      </c>
      <c r="AJ1557" s="10" t="str">
        <f t="shared" si="121"/>
        <v/>
      </c>
      <c r="AK1557" s="10" t="str">
        <f t="shared" si="123"/>
        <v/>
      </c>
      <c r="AL1557" s="10" t="str">
        <f t="shared" si="124"/>
        <v/>
      </c>
    </row>
    <row r="1558" spans="4:38">
      <c r="D1558" s="12"/>
      <c r="E1558" s="12"/>
      <c r="G1558" s="12"/>
      <c r="P1558" s="12"/>
      <c r="X1558" s="12"/>
      <c r="Y1558" s="12"/>
      <c r="AG1558" s="10" t="str">
        <f t="shared" si="122"/>
        <v/>
      </c>
      <c r="AH1558" s="10" t="str">
        <f t="shared" si="120"/>
        <v/>
      </c>
      <c r="AI1558" s="10" t="str">
        <f>IF(A1558&lt;&gt;"",IF(U1558="Abu Dhabi", VLOOKUP('Active List'!AG1558,Parameters!$B$3:$C$6,2,1), VLOOKUP('Active List'!AG1558,Parameters!$B$8:$C$15,2,1)), "")</f>
        <v/>
      </c>
      <c r="AJ1558" s="10" t="str">
        <f t="shared" si="121"/>
        <v/>
      </c>
      <c r="AK1558" s="10" t="str">
        <f t="shared" si="123"/>
        <v/>
      </c>
      <c r="AL1558" s="10" t="str">
        <f t="shared" si="124"/>
        <v/>
      </c>
    </row>
    <row r="1559" spans="4:38">
      <c r="D1559" s="12"/>
      <c r="E1559" s="12"/>
      <c r="G1559" s="12"/>
      <c r="P1559" s="12"/>
      <c r="X1559" s="12"/>
      <c r="Y1559" s="12"/>
      <c r="AG1559" s="10" t="str">
        <f t="shared" si="122"/>
        <v/>
      </c>
      <c r="AH1559" s="10" t="str">
        <f t="shared" si="120"/>
        <v/>
      </c>
      <c r="AI1559" s="10" t="str">
        <f>IF(A1559&lt;&gt;"",IF(U1559="Abu Dhabi", VLOOKUP('Active List'!AG1559,Parameters!$B$3:$C$6,2,1), VLOOKUP('Active List'!AG1559,Parameters!$B$8:$C$15,2,1)), "")</f>
        <v/>
      </c>
      <c r="AJ1559" s="10" t="str">
        <f t="shared" si="121"/>
        <v/>
      </c>
      <c r="AK1559" s="10" t="str">
        <f t="shared" si="123"/>
        <v/>
      </c>
      <c r="AL1559" s="10" t="str">
        <f t="shared" si="124"/>
        <v/>
      </c>
    </row>
    <row r="1560" spans="4:38">
      <c r="D1560" s="12"/>
      <c r="E1560" s="12"/>
      <c r="G1560" s="12"/>
      <c r="P1560" s="12"/>
      <c r="Y1560" s="12"/>
      <c r="AG1560" s="10" t="str">
        <f t="shared" si="122"/>
        <v/>
      </c>
      <c r="AH1560" s="10" t="str">
        <f t="shared" si="120"/>
        <v/>
      </c>
      <c r="AI1560" s="10" t="str">
        <f>IF(A1560&lt;&gt;"",IF(U1560="Abu Dhabi", VLOOKUP('Active List'!AG1560,Parameters!$B$3:$C$6,2,1), VLOOKUP('Active List'!AG1560,Parameters!$B$8:$C$15,2,1)), "")</f>
        <v/>
      </c>
      <c r="AJ1560" s="10" t="str">
        <f t="shared" si="121"/>
        <v/>
      </c>
      <c r="AK1560" s="10" t="str">
        <f t="shared" si="123"/>
        <v/>
      </c>
      <c r="AL1560" s="10" t="str">
        <f t="shared" si="124"/>
        <v/>
      </c>
    </row>
    <row r="1561" spans="4:38">
      <c r="D1561" s="12"/>
      <c r="E1561" s="12"/>
      <c r="G1561" s="12"/>
      <c r="P1561" s="12"/>
      <c r="X1561" s="12"/>
      <c r="Y1561" s="12"/>
      <c r="AG1561" s="10" t="str">
        <f t="shared" si="122"/>
        <v/>
      </c>
      <c r="AH1561" s="10" t="str">
        <f t="shared" si="120"/>
        <v/>
      </c>
      <c r="AI1561" s="10" t="str">
        <f>IF(A1561&lt;&gt;"",IF(U1561="Abu Dhabi", VLOOKUP('Active List'!AG1561,Parameters!$B$3:$C$6,2,1), VLOOKUP('Active List'!AG1561,Parameters!$B$8:$C$15,2,1)), "")</f>
        <v/>
      </c>
      <c r="AJ1561" s="10" t="str">
        <f t="shared" si="121"/>
        <v/>
      </c>
      <c r="AK1561" s="10" t="str">
        <f t="shared" si="123"/>
        <v/>
      </c>
      <c r="AL1561" s="10" t="str">
        <f t="shared" si="124"/>
        <v/>
      </c>
    </row>
    <row r="1562" spans="4:38">
      <c r="D1562" s="12"/>
      <c r="E1562" s="12"/>
      <c r="G1562" s="12"/>
      <c r="P1562" s="12"/>
      <c r="X1562" s="12"/>
      <c r="Y1562" s="12"/>
      <c r="AG1562" s="10" t="str">
        <f t="shared" si="122"/>
        <v/>
      </c>
      <c r="AH1562" s="10" t="str">
        <f t="shared" si="120"/>
        <v/>
      </c>
      <c r="AI1562" s="10" t="str">
        <f>IF(A1562&lt;&gt;"",IF(U1562="Abu Dhabi", VLOOKUP('Active List'!AG1562,Parameters!$B$3:$C$6,2,1), VLOOKUP('Active List'!AG1562,Parameters!$B$8:$C$15,2,1)), "")</f>
        <v/>
      </c>
      <c r="AJ1562" s="10" t="str">
        <f t="shared" si="121"/>
        <v/>
      </c>
      <c r="AK1562" s="10" t="str">
        <f t="shared" si="123"/>
        <v/>
      </c>
      <c r="AL1562" s="10" t="str">
        <f t="shared" si="124"/>
        <v/>
      </c>
    </row>
    <row r="1563" spans="4:38">
      <c r="D1563" s="12"/>
      <c r="E1563" s="12"/>
      <c r="G1563" s="12"/>
      <c r="P1563" s="12"/>
      <c r="X1563" s="12"/>
      <c r="Y1563" s="12"/>
      <c r="AG1563" s="10" t="str">
        <f t="shared" si="122"/>
        <v/>
      </c>
      <c r="AH1563" s="10" t="str">
        <f t="shared" si="120"/>
        <v/>
      </c>
      <c r="AI1563" s="10" t="str">
        <f>IF(A1563&lt;&gt;"",IF(U1563="Abu Dhabi", VLOOKUP('Active List'!AG1563,Parameters!$B$3:$C$6,2,1), VLOOKUP('Active List'!AG1563,Parameters!$B$8:$C$15,2,1)), "")</f>
        <v/>
      </c>
      <c r="AJ1563" s="10" t="str">
        <f t="shared" si="121"/>
        <v/>
      </c>
      <c r="AK1563" s="10" t="str">
        <f t="shared" si="123"/>
        <v/>
      </c>
      <c r="AL1563" s="10" t="str">
        <f t="shared" si="124"/>
        <v/>
      </c>
    </row>
    <row r="1564" spans="4:38">
      <c r="D1564" s="12"/>
      <c r="E1564" s="12"/>
      <c r="G1564" s="12"/>
      <c r="P1564" s="12"/>
      <c r="X1564" s="12"/>
      <c r="Y1564" s="12"/>
      <c r="AG1564" s="10" t="str">
        <f t="shared" si="122"/>
        <v/>
      </c>
      <c r="AH1564" s="10" t="str">
        <f t="shared" si="120"/>
        <v/>
      </c>
      <c r="AI1564" s="10" t="str">
        <f>IF(A1564&lt;&gt;"",IF(U1564="Abu Dhabi", VLOOKUP('Active List'!AG1564,Parameters!$B$3:$C$6,2,1), VLOOKUP('Active List'!AG1564,Parameters!$B$8:$C$15,2,1)), "")</f>
        <v/>
      </c>
      <c r="AJ1564" s="10" t="str">
        <f t="shared" si="121"/>
        <v/>
      </c>
      <c r="AK1564" s="10" t="str">
        <f t="shared" si="123"/>
        <v/>
      </c>
      <c r="AL1564" s="10" t="str">
        <f t="shared" si="124"/>
        <v/>
      </c>
    </row>
    <row r="1565" spans="4:38">
      <c r="D1565" s="12"/>
      <c r="E1565" s="12"/>
      <c r="G1565" s="12"/>
      <c r="P1565" s="12"/>
      <c r="X1565" s="12"/>
      <c r="Y1565" s="12"/>
      <c r="AG1565" s="10" t="str">
        <f t="shared" si="122"/>
        <v/>
      </c>
      <c r="AH1565" s="10" t="str">
        <f t="shared" si="120"/>
        <v/>
      </c>
      <c r="AI1565" s="10" t="str">
        <f>IF(A1565&lt;&gt;"",IF(U1565="Abu Dhabi", VLOOKUP('Active List'!AG1565,Parameters!$B$3:$C$6,2,1), VLOOKUP('Active List'!AG1565,Parameters!$B$8:$C$15,2,1)), "")</f>
        <v/>
      </c>
      <c r="AJ1565" s="10" t="str">
        <f t="shared" si="121"/>
        <v/>
      </c>
      <c r="AK1565" s="10" t="str">
        <f t="shared" si="123"/>
        <v/>
      </c>
      <c r="AL1565" s="10" t="str">
        <f t="shared" si="124"/>
        <v/>
      </c>
    </row>
    <row r="1566" spans="4:38">
      <c r="D1566" s="12"/>
      <c r="E1566" s="12"/>
      <c r="G1566" s="12"/>
      <c r="P1566" s="12"/>
      <c r="X1566" s="12"/>
      <c r="Y1566" s="12"/>
      <c r="AG1566" s="10" t="str">
        <f t="shared" si="122"/>
        <v/>
      </c>
      <c r="AH1566" s="10" t="str">
        <f t="shared" si="120"/>
        <v/>
      </c>
      <c r="AI1566" s="10" t="str">
        <f>IF(A1566&lt;&gt;"",IF(U1566="Abu Dhabi", VLOOKUP('Active List'!AG1566,Parameters!$B$3:$C$6,2,1), VLOOKUP('Active List'!AG1566,Parameters!$B$8:$C$15,2,1)), "")</f>
        <v/>
      </c>
      <c r="AJ1566" s="10" t="str">
        <f t="shared" si="121"/>
        <v/>
      </c>
      <c r="AK1566" s="10" t="str">
        <f t="shared" si="123"/>
        <v/>
      </c>
      <c r="AL1566" s="10" t="str">
        <f t="shared" si="124"/>
        <v/>
      </c>
    </row>
    <row r="1567" spans="4:38">
      <c r="D1567" s="12"/>
      <c r="E1567" s="12"/>
      <c r="G1567" s="12"/>
      <c r="P1567" s="12"/>
      <c r="X1567" s="12"/>
      <c r="Y1567" s="12"/>
      <c r="AG1567" s="10" t="str">
        <f t="shared" si="122"/>
        <v/>
      </c>
      <c r="AH1567" s="10" t="str">
        <f t="shared" si="120"/>
        <v/>
      </c>
      <c r="AI1567" s="10" t="str">
        <f>IF(A1567&lt;&gt;"",IF(U1567="Abu Dhabi", VLOOKUP('Active List'!AG1567,Parameters!$B$3:$C$6,2,1), VLOOKUP('Active List'!AG1567,Parameters!$B$8:$C$15,2,1)), "")</f>
        <v/>
      </c>
      <c r="AJ1567" s="10" t="str">
        <f t="shared" si="121"/>
        <v/>
      </c>
      <c r="AK1567" s="10" t="str">
        <f t="shared" si="123"/>
        <v/>
      </c>
      <c r="AL1567" s="10" t="str">
        <f t="shared" si="124"/>
        <v/>
      </c>
    </row>
    <row r="1568" spans="4:38">
      <c r="D1568" s="12"/>
      <c r="E1568" s="12"/>
      <c r="G1568" s="12"/>
      <c r="P1568" s="12"/>
      <c r="X1568" s="12"/>
      <c r="Y1568" s="12"/>
      <c r="AG1568" s="10" t="str">
        <f t="shared" si="122"/>
        <v/>
      </c>
      <c r="AH1568" s="10" t="str">
        <f t="shared" si="120"/>
        <v/>
      </c>
      <c r="AI1568" s="10" t="str">
        <f>IF(A1568&lt;&gt;"",IF(U1568="Abu Dhabi", VLOOKUP('Active List'!AG1568,Parameters!$B$3:$C$6,2,1), VLOOKUP('Active List'!AG1568,Parameters!$B$8:$C$15,2,1)), "")</f>
        <v/>
      </c>
      <c r="AJ1568" s="10" t="str">
        <f t="shared" si="121"/>
        <v/>
      </c>
      <c r="AK1568" s="10" t="str">
        <f t="shared" si="123"/>
        <v/>
      </c>
      <c r="AL1568" s="10" t="str">
        <f t="shared" si="124"/>
        <v/>
      </c>
    </row>
    <row r="1569" spans="4:38">
      <c r="D1569" s="12"/>
      <c r="E1569" s="12"/>
      <c r="G1569" s="12"/>
      <c r="P1569" s="12"/>
      <c r="X1569" s="12"/>
      <c r="Y1569" s="12"/>
      <c r="AG1569" s="10" t="str">
        <f t="shared" si="122"/>
        <v/>
      </c>
      <c r="AH1569" s="10" t="str">
        <f t="shared" si="120"/>
        <v/>
      </c>
      <c r="AI1569" s="10" t="str">
        <f>IF(A1569&lt;&gt;"",IF(U1569="Abu Dhabi", VLOOKUP('Active List'!AG1569,Parameters!$B$3:$C$6,2,1), VLOOKUP('Active List'!AG1569,Parameters!$B$8:$C$15,2,1)), "")</f>
        <v/>
      </c>
      <c r="AJ1569" s="10" t="str">
        <f t="shared" si="121"/>
        <v/>
      </c>
      <c r="AK1569" s="10" t="str">
        <f t="shared" si="123"/>
        <v/>
      </c>
      <c r="AL1569" s="10" t="str">
        <f t="shared" si="124"/>
        <v/>
      </c>
    </row>
    <row r="1570" spans="4:38">
      <c r="D1570" s="12"/>
      <c r="E1570" s="12"/>
      <c r="G1570" s="12"/>
      <c r="P1570" s="12"/>
      <c r="X1570" s="12"/>
      <c r="Y1570" s="12"/>
      <c r="AG1570" s="10" t="str">
        <f t="shared" si="122"/>
        <v/>
      </c>
      <c r="AH1570" s="10" t="str">
        <f t="shared" si="120"/>
        <v/>
      </c>
      <c r="AI1570" s="10" t="str">
        <f>IF(A1570&lt;&gt;"",IF(U1570="Abu Dhabi", VLOOKUP('Active List'!AG1570,Parameters!$B$3:$C$6,2,1), VLOOKUP('Active List'!AG1570,Parameters!$B$8:$C$15,2,1)), "")</f>
        <v/>
      </c>
      <c r="AJ1570" s="10" t="str">
        <f t="shared" si="121"/>
        <v/>
      </c>
      <c r="AK1570" s="10" t="str">
        <f t="shared" si="123"/>
        <v/>
      </c>
      <c r="AL1570" s="10" t="str">
        <f t="shared" si="124"/>
        <v/>
      </c>
    </row>
    <row r="1571" spans="4:38">
      <c r="D1571" s="12"/>
      <c r="E1571" s="12"/>
      <c r="G1571" s="12"/>
      <c r="P1571" s="12"/>
      <c r="X1571" s="12"/>
      <c r="Y1571" s="12"/>
      <c r="AG1571" s="10" t="str">
        <f t="shared" si="122"/>
        <v/>
      </c>
      <c r="AH1571" s="10" t="str">
        <f t="shared" si="120"/>
        <v/>
      </c>
      <c r="AI1571" s="10" t="str">
        <f>IF(A1571&lt;&gt;"",IF(U1571="Abu Dhabi", VLOOKUP('Active List'!AG1571,Parameters!$B$3:$C$6,2,1), VLOOKUP('Active List'!AG1571,Parameters!$B$8:$C$15,2,1)), "")</f>
        <v/>
      </c>
      <c r="AJ1571" s="10" t="str">
        <f t="shared" si="121"/>
        <v/>
      </c>
      <c r="AK1571" s="10" t="str">
        <f t="shared" si="123"/>
        <v/>
      </c>
      <c r="AL1571" s="10" t="str">
        <f t="shared" si="124"/>
        <v/>
      </c>
    </row>
    <row r="1572" spans="4:38">
      <c r="D1572" s="12"/>
      <c r="E1572" s="12"/>
      <c r="G1572" s="12"/>
      <c r="P1572" s="12"/>
      <c r="X1572" s="12"/>
      <c r="Y1572" s="12"/>
      <c r="AG1572" s="10" t="str">
        <f t="shared" si="122"/>
        <v/>
      </c>
      <c r="AH1572" s="10" t="str">
        <f t="shared" si="120"/>
        <v/>
      </c>
      <c r="AI1572" s="10" t="str">
        <f>IF(A1572&lt;&gt;"",IF(U1572="Abu Dhabi", VLOOKUP('Active List'!AG1572,Parameters!$B$3:$C$6,2,1), VLOOKUP('Active List'!AG1572,Parameters!$B$8:$C$15,2,1)), "")</f>
        <v/>
      </c>
      <c r="AJ1572" s="10" t="str">
        <f t="shared" si="121"/>
        <v/>
      </c>
      <c r="AK1572" s="10" t="str">
        <f t="shared" si="123"/>
        <v/>
      </c>
      <c r="AL1572" s="10" t="str">
        <f t="shared" si="124"/>
        <v/>
      </c>
    </row>
    <row r="1573" spans="4:38">
      <c r="D1573" s="12"/>
      <c r="E1573" s="12"/>
      <c r="G1573" s="12"/>
      <c r="P1573" s="12"/>
      <c r="X1573" s="12"/>
      <c r="Y1573" s="12"/>
      <c r="AG1573" s="10" t="str">
        <f t="shared" si="122"/>
        <v/>
      </c>
      <c r="AH1573" s="10" t="str">
        <f t="shared" si="120"/>
        <v/>
      </c>
      <c r="AI1573" s="10" t="str">
        <f>IF(A1573&lt;&gt;"",IF(U1573="Abu Dhabi", VLOOKUP('Active List'!AG1573,Parameters!$B$3:$C$6,2,1), VLOOKUP('Active List'!AG1573,Parameters!$B$8:$C$15,2,1)), "")</f>
        <v/>
      </c>
      <c r="AJ1573" s="10" t="str">
        <f t="shared" si="121"/>
        <v/>
      </c>
      <c r="AK1573" s="10" t="str">
        <f t="shared" si="123"/>
        <v/>
      </c>
      <c r="AL1573" s="10" t="str">
        <f t="shared" si="124"/>
        <v/>
      </c>
    </row>
    <row r="1574" spans="4:38">
      <c r="D1574" s="12"/>
      <c r="E1574" s="12"/>
      <c r="G1574" s="12"/>
      <c r="P1574" s="12"/>
      <c r="X1574" s="12"/>
      <c r="Y1574" s="12"/>
      <c r="AG1574" s="10" t="str">
        <f t="shared" si="122"/>
        <v/>
      </c>
      <c r="AH1574" s="10" t="str">
        <f t="shared" si="120"/>
        <v/>
      </c>
      <c r="AI1574" s="10" t="str">
        <f>IF(A1574&lt;&gt;"",IF(U1574="Abu Dhabi", VLOOKUP('Active List'!AG1574,Parameters!$B$3:$C$6,2,1), VLOOKUP('Active List'!AG1574,Parameters!$B$8:$C$15,2,1)), "")</f>
        <v/>
      </c>
      <c r="AJ1574" s="10" t="str">
        <f t="shared" si="121"/>
        <v/>
      </c>
      <c r="AK1574" s="10" t="str">
        <f t="shared" si="123"/>
        <v/>
      </c>
      <c r="AL1574" s="10" t="str">
        <f t="shared" si="124"/>
        <v/>
      </c>
    </row>
    <row r="1575" spans="4:38">
      <c r="D1575" s="12"/>
      <c r="E1575" s="12"/>
      <c r="G1575" s="12"/>
      <c r="P1575" s="12"/>
      <c r="X1575" s="12"/>
      <c r="Y1575" s="12"/>
      <c r="AG1575" s="10" t="str">
        <f t="shared" si="122"/>
        <v/>
      </c>
      <c r="AH1575" s="10" t="str">
        <f t="shared" si="120"/>
        <v/>
      </c>
      <c r="AI1575" s="10" t="str">
        <f>IF(A1575&lt;&gt;"",IF(U1575="Abu Dhabi", VLOOKUP('Active List'!AG1575,Parameters!$B$3:$C$6,2,1), VLOOKUP('Active List'!AG1575,Parameters!$B$8:$C$15,2,1)), "")</f>
        <v/>
      </c>
      <c r="AJ1575" s="10" t="str">
        <f t="shared" si="121"/>
        <v/>
      </c>
      <c r="AK1575" s="10" t="str">
        <f t="shared" si="123"/>
        <v/>
      </c>
      <c r="AL1575" s="10" t="str">
        <f t="shared" si="124"/>
        <v/>
      </c>
    </row>
    <row r="1576" spans="4:38">
      <c r="D1576" s="12"/>
      <c r="E1576" s="12"/>
      <c r="G1576" s="12"/>
      <c r="P1576" s="12"/>
      <c r="X1576" s="12"/>
      <c r="Y1576" s="12"/>
      <c r="AG1576" s="10" t="str">
        <f t="shared" si="122"/>
        <v/>
      </c>
      <c r="AH1576" s="10" t="str">
        <f t="shared" si="120"/>
        <v/>
      </c>
      <c r="AI1576" s="10" t="str">
        <f>IF(A1576&lt;&gt;"",IF(U1576="Abu Dhabi", VLOOKUP('Active List'!AG1576,Parameters!$B$3:$C$6,2,1), VLOOKUP('Active List'!AG1576,Parameters!$B$8:$C$15,2,1)), "")</f>
        <v/>
      </c>
      <c r="AJ1576" s="10" t="str">
        <f t="shared" si="121"/>
        <v/>
      </c>
      <c r="AK1576" s="10" t="str">
        <f t="shared" si="123"/>
        <v/>
      </c>
      <c r="AL1576" s="10" t="str">
        <f t="shared" si="124"/>
        <v/>
      </c>
    </row>
    <row r="1577" spans="4:38">
      <c r="D1577" s="12"/>
      <c r="E1577" s="12"/>
      <c r="G1577" s="12"/>
      <c r="P1577" s="12"/>
      <c r="X1577" s="12"/>
      <c r="Y1577" s="12"/>
      <c r="AG1577" s="10" t="str">
        <f t="shared" si="122"/>
        <v/>
      </c>
      <c r="AH1577" s="10" t="str">
        <f t="shared" si="120"/>
        <v/>
      </c>
      <c r="AI1577" s="10" t="str">
        <f>IF(A1577&lt;&gt;"",IF(U1577="Abu Dhabi", VLOOKUP('Active List'!AG1577,Parameters!$B$3:$C$6,2,1), VLOOKUP('Active List'!AG1577,Parameters!$B$8:$C$15,2,1)), "")</f>
        <v/>
      </c>
      <c r="AJ1577" s="10" t="str">
        <f t="shared" si="121"/>
        <v/>
      </c>
      <c r="AK1577" s="10" t="str">
        <f t="shared" si="123"/>
        <v/>
      </c>
      <c r="AL1577" s="10" t="str">
        <f t="shared" si="124"/>
        <v/>
      </c>
    </row>
    <row r="1578" spans="4:38">
      <c r="D1578" s="12"/>
      <c r="E1578" s="12"/>
      <c r="G1578" s="12"/>
      <c r="P1578" s="12"/>
      <c r="X1578" s="12"/>
      <c r="Y1578" s="12"/>
      <c r="AG1578" s="10" t="str">
        <f t="shared" si="122"/>
        <v/>
      </c>
      <c r="AH1578" s="10" t="str">
        <f t="shared" si="120"/>
        <v/>
      </c>
      <c r="AI1578" s="10" t="str">
        <f>IF(A1578&lt;&gt;"",IF(U1578="Abu Dhabi", VLOOKUP('Active List'!AG1578,Parameters!$B$3:$C$6,2,1), VLOOKUP('Active List'!AG1578,Parameters!$B$8:$C$15,2,1)), "")</f>
        <v/>
      </c>
      <c r="AJ1578" s="10" t="str">
        <f t="shared" si="121"/>
        <v/>
      </c>
      <c r="AK1578" s="10" t="str">
        <f t="shared" si="123"/>
        <v/>
      </c>
      <c r="AL1578" s="10" t="str">
        <f t="shared" si="124"/>
        <v/>
      </c>
    </row>
    <row r="1579" spans="4:38">
      <c r="D1579" s="12"/>
      <c r="E1579" s="12"/>
      <c r="G1579" s="12"/>
      <c r="P1579" s="12"/>
      <c r="X1579" s="12"/>
      <c r="Y1579" s="12"/>
      <c r="AG1579" s="10" t="str">
        <f t="shared" si="122"/>
        <v/>
      </c>
      <c r="AH1579" s="10" t="str">
        <f t="shared" si="120"/>
        <v/>
      </c>
      <c r="AI1579" s="10" t="str">
        <f>IF(A1579&lt;&gt;"",IF(U1579="Abu Dhabi", VLOOKUP('Active List'!AG1579,Parameters!$B$3:$C$6,2,1), VLOOKUP('Active List'!AG1579,Parameters!$B$8:$C$15,2,1)), "")</f>
        <v/>
      </c>
      <c r="AJ1579" s="10" t="str">
        <f t="shared" si="121"/>
        <v/>
      </c>
      <c r="AK1579" s="10" t="str">
        <f t="shared" si="123"/>
        <v/>
      </c>
      <c r="AL1579" s="10" t="str">
        <f t="shared" si="124"/>
        <v/>
      </c>
    </row>
    <row r="1580" spans="4:38">
      <c r="D1580" s="12"/>
      <c r="E1580" s="12"/>
      <c r="G1580" s="12"/>
      <c r="P1580" s="12"/>
      <c r="X1580" s="12"/>
      <c r="Y1580" s="12"/>
      <c r="AG1580" s="10" t="str">
        <f t="shared" si="122"/>
        <v/>
      </c>
      <c r="AH1580" s="10" t="str">
        <f t="shared" si="120"/>
        <v/>
      </c>
      <c r="AI1580" s="10" t="str">
        <f>IF(A1580&lt;&gt;"",IF(U1580="Abu Dhabi", VLOOKUP('Active List'!AG1580,Parameters!$B$3:$C$6,2,1), VLOOKUP('Active List'!AG1580,Parameters!$B$8:$C$15,2,1)), "")</f>
        <v/>
      </c>
      <c r="AJ1580" s="10" t="str">
        <f t="shared" si="121"/>
        <v/>
      </c>
      <c r="AK1580" s="10" t="str">
        <f t="shared" si="123"/>
        <v/>
      </c>
      <c r="AL1580" s="10" t="str">
        <f t="shared" si="124"/>
        <v/>
      </c>
    </row>
    <row r="1581" spans="4:38">
      <c r="D1581" s="12"/>
      <c r="E1581" s="12"/>
      <c r="G1581" s="12"/>
      <c r="P1581" s="12"/>
      <c r="X1581" s="12"/>
      <c r="Y1581" s="12"/>
      <c r="AG1581" s="10" t="str">
        <f t="shared" si="122"/>
        <v/>
      </c>
      <c r="AH1581" s="10" t="str">
        <f t="shared" si="120"/>
        <v/>
      </c>
      <c r="AI1581" s="10" t="str">
        <f>IF(A1581&lt;&gt;"",IF(U1581="Abu Dhabi", VLOOKUP('Active List'!AG1581,Parameters!$B$3:$C$6,2,1), VLOOKUP('Active List'!AG1581,Parameters!$B$8:$C$15,2,1)), "")</f>
        <v/>
      </c>
      <c r="AJ1581" s="10" t="str">
        <f t="shared" si="121"/>
        <v/>
      </c>
      <c r="AK1581" s="10" t="str">
        <f t="shared" si="123"/>
        <v/>
      </c>
      <c r="AL1581" s="10" t="str">
        <f t="shared" si="124"/>
        <v/>
      </c>
    </row>
    <row r="1582" spans="4:38">
      <c r="D1582" s="12"/>
      <c r="E1582" s="12"/>
      <c r="G1582" s="12"/>
      <c r="P1582" s="12"/>
      <c r="Y1582" s="12"/>
      <c r="AG1582" s="10" t="str">
        <f t="shared" si="122"/>
        <v/>
      </c>
      <c r="AH1582" s="10" t="str">
        <f t="shared" si="120"/>
        <v/>
      </c>
      <c r="AI1582" s="10" t="str">
        <f>IF(A1582&lt;&gt;"",IF(U1582="Abu Dhabi", VLOOKUP('Active List'!AG1582,Parameters!$B$3:$C$6,2,1), VLOOKUP('Active List'!AG1582,Parameters!$B$8:$C$15,2,1)), "")</f>
        <v/>
      </c>
      <c r="AJ1582" s="10" t="str">
        <f t="shared" si="121"/>
        <v/>
      </c>
      <c r="AK1582" s="10" t="str">
        <f t="shared" si="123"/>
        <v/>
      </c>
      <c r="AL1582" s="10" t="str">
        <f t="shared" si="124"/>
        <v/>
      </c>
    </row>
    <row r="1583" spans="4:38">
      <c r="D1583" s="12"/>
      <c r="E1583" s="12"/>
      <c r="G1583" s="12"/>
      <c r="P1583" s="12"/>
      <c r="Y1583" s="12"/>
      <c r="AG1583" s="10" t="str">
        <f t="shared" si="122"/>
        <v/>
      </c>
      <c r="AH1583" s="10" t="str">
        <f t="shared" si="120"/>
        <v/>
      </c>
      <c r="AI1583" s="10" t="str">
        <f>IF(A1583&lt;&gt;"",IF(U1583="Abu Dhabi", VLOOKUP('Active List'!AG1583,Parameters!$B$3:$C$6,2,1), VLOOKUP('Active List'!AG1583,Parameters!$B$8:$C$15,2,1)), "")</f>
        <v/>
      </c>
      <c r="AJ1583" s="10" t="str">
        <f t="shared" si="121"/>
        <v/>
      </c>
      <c r="AK1583" s="10" t="str">
        <f t="shared" si="123"/>
        <v/>
      </c>
      <c r="AL1583" s="10" t="str">
        <f t="shared" si="124"/>
        <v/>
      </c>
    </row>
    <row r="1584" spans="4:38">
      <c r="D1584" s="12"/>
      <c r="E1584" s="12"/>
      <c r="G1584" s="12"/>
      <c r="P1584" s="12"/>
      <c r="Y1584" s="12"/>
      <c r="AG1584" s="10" t="str">
        <f t="shared" si="122"/>
        <v/>
      </c>
      <c r="AH1584" s="10" t="str">
        <f t="shared" si="120"/>
        <v/>
      </c>
      <c r="AI1584" s="10" t="str">
        <f>IF(A1584&lt;&gt;"",IF(U1584="Abu Dhabi", VLOOKUP('Active List'!AG1584,Parameters!$B$3:$C$6,2,1), VLOOKUP('Active List'!AG1584,Parameters!$B$8:$C$15,2,1)), "")</f>
        <v/>
      </c>
      <c r="AJ1584" s="10" t="str">
        <f t="shared" si="121"/>
        <v/>
      </c>
      <c r="AK1584" s="10" t="str">
        <f t="shared" si="123"/>
        <v/>
      </c>
      <c r="AL1584" s="10" t="str">
        <f t="shared" si="124"/>
        <v/>
      </c>
    </row>
    <row r="1585" spans="4:38">
      <c r="D1585" s="12"/>
      <c r="E1585" s="12"/>
      <c r="G1585" s="12"/>
      <c r="P1585" s="12"/>
      <c r="Y1585" s="12"/>
      <c r="AG1585" s="10" t="str">
        <f t="shared" si="122"/>
        <v/>
      </c>
      <c r="AH1585" s="10" t="str">
        <f t="shared" si="120"/>
        <v/>
      </c>
      <c r="AI1585" s="10" t="str">
        <f>IF(A1585&lt;&gt;"",IF(U1585="Abu Dhabi", VLOOKUP('Active List'!AG1585,Parameters!$B$3:$C$6,2,1), VLOOKUP('Active List'!AG1585,Parameters!$B$8:$C$15,2,1)), "")</f>
        <v/>
      </c>
      <c r="AJ1585" s="10" t="str">
        <f t="shared" si="121"/>
        <v/>
      </c>
      <c r="AK1585" s="10" t="str">
        <f t="shared" si="123"/>
        <v/>
      </c>
      <c r="AL1585" s="10" t="str">
        <f t="shared" si="124"/>
        <v/>
      </c>
    </row>
    <row r="1586" spans="4:38">
      <c r="D1586" s="12"/>
      <c r="E1586" s="12"/>
      <c r="G1586" s="12"/>
      <c r="P1586" s="12"/>
      <c r="X1586" s="12"/>
      <c r="Y1586" s="12"/>
      <c r="AG1586" s="10" t="str">
        <f t="shared" si="122"/>
        <v/>
      </c>
      <c r="AH1586" s="10" t="str">
        <f t="shared" si="120"/>
        <v/>
      </c>
      <c r="AI1586" s="10" t="str">
        <f>IF(A1586&lt;&gt;"",IF(U1586="Abu Dhabi", VLOOKUP('Active List'!AG1586,Parameters!$B$3:$C$6,2,1), VLOOKUP('Active List'!AG1586,Parameters!$B$8:$C$15,2,1)), "")</f>
        <v/>
      </c>
      <c r="AJ1586" s="10" t="str">
        <f t="shared" si="121"/>
        <v/>
      </c>
      <c r="AK1586" s="10" t="str">
        <f t="shared" si="123"/>
        <v/>
      </c>
      <c r="AL1586" s="10" t="str">
        <f t="shared" si="124"/>
        <v/>
      </c>
    </row>
    <row r="1587" spans="4:38">
      <c r="D1587" s="12"/>
      <c r="E1587" s="12"/>
      <c r="G1587" s="12"/>
      <c r="P1587" s="12"/>
      <c r="X1587" s="12"/>
      <c r="Y1587" s="12"/>
      <c r="AG1587" s="10" t="str">
        <f t="shared" si="122"/>
        <v/>
      </c>
      <c r="AH1587" s="10" t="str">
        <f t="shared" si="120"/>
        <v/>
      </c>
      <c r="AI1587" s="10" t="str">
        <f>IF(A1587&lt;&gt;"",IF(U1587="Abu Dhabi", VLOOKUP('Active List'!AG1587,Parameters!$B$3:$C$6,2,1), VLOOKUP('Active List'!AG1587,Parameters!$B$8:$C$15,2,1)), "")</f>
        <v/>
      </c>
      <c r="AJ1587" s="10" t="str">
        <f t="shared" si="121"/>
        <v/>
      </c>
      <c r="AK1587" s="10" t="str">
        <f t="shared" si="123"/>
        <v/>
      </c>
      <c r="AL1587" s="10" t="str">
        <f t="shared" si="124"/>
        <v/>
      </c>
    </row>
    <row r="1588" spans="4:38">
      <c r="D1588" s="12"/>
      <c r="E1588" s="12"/>
      <c r="G1588" s="12"/>
      <c r="P1588" s="12"/>
      <c r="X1588" s="12"/>
      <c r="Y1588" s="12"/>
      <c r="AG1588" s="10" t="str">
        <f t="shared" si="122"/>
        <v/>
      </c>
      <c r="AH1588" s="10" t="str">
        <f t="shared" si="120"/>
        <v/>
      </c>
      <c r="AI1588" s="10" t="str">
        <f>IF(A1588&lt;&gt;"",IF(U1588="Abu Dhabi", VLOOKUP('Active List'!AG1588,Parameters!$B$3:$C$6,2,1), VLOOKUP('Active List'!AG1588,Parameters!$B$8:$C$15,2,1)), "")</f>
        <v/>
      </c>
      <c r="AJ1588" s="10" t="str">
        <f t="shared" si="121"/>
        <v/>
      </c>
      <c r="AK1588" s="10" t="str">
        <f t="shared" si="123"/>
        <v/>
      </c>
      <c r="AL1588" s="10" t="str">
        <f t="shared" si="124"/>
        <v/>
      </c>
    </row>
    <row r="1589" spans="4:38">
      <c r="D1589" s="12"/>
      <c r="E1589" s="12"/>
      <c r="G1589" s="12"/>
      <c r="P1589" s="12"/>
      <c r="X1589" s="12"/>
      <c r="Y1589" s="12"/>
      <c r="AG1589" s="10" t="str">
        <f t="shared" si="122"/>
        <v/>
      </c>
      <c r="AH1589" s="10" t="str">
        <f t="shared" si="120"/>
        <v/>
      </c>
      <c r="AI1589" s="10" t="str">
        <f>IF(A1589&lt;&gt;"",IF(U1589="Abu Dhabi", VLOOKUP('Active List'!AG1589,Parameters!$B$3:$C$6,2,1), VLOOKUP('Active List'!AG1589,Parameters!$B$8:$C$15,2,1)), "")</f>
        <v/>
      </c>
      <c r="AJ1589" s="10" t="str">
        <f t="shared" si="121"/>
        <v/>
      </c>
      <c r="AK1589" s="10" t="str">
        <f t="shared" si="123"/>
        <v/>
      </c>
      <c r="AL1589" s="10" t="str">
        <f t="shared" si="124"/>
        <v/>
      </c>
    </row>
    <row r="1590" spans="4:38">
      <c r="D1590" s="12"/>
      <c r="E1590" s="12"/>
      <c r="G1590" s="12"/>
      <c r="P1590" s="12"/>
      <c r="X1590" s="12"/>
      <c r="Y1590" s="12"/>
      <c r="AG1590" s="10" t="str">
        <f t="shared" si="122"/>
        <v/>
      </c>
      <c r="AH1590" s="10" t="str">
        <f t="shared" si="120"/>
        <v/>
      </c>
      <c r="AI1590" s="10" t="str">
        <f>IF(A1590&lt;&gt;"",IF(U1590="Abu Dhabi", VLOOKUP('Active List'!AG1590,Parameters!$B$3:$C$6,2,1), VLOOKUP('Active List'!AG1590,Parameters!$B$8:$C$15,2,1)), "")</f>
        <v/>
      </c>
      <c r="AJ1590" s="10" t="str">
        <f t="shared" si="121"/>
        <v/>
      </c>
      <c r="AK1590" s="10" t="str">
        <f t="shared" si="123"/>
        <v/>
      </c>
      <c r="AL1590" s="10" t="str">
        <f t="shared" si="124"/>
        <v/>
      </c>
    </row>
    <row r="1591" spans="4:38">
      <c r="D1591" s="12"/>
      <c r="E1591" s="12"/>
      <c r="G1591" s="12"/>
      <c r="P1591" s="12"/>
      <c r="X1591" s="12"/>
      <c r="Y1591" s="12"/>
      <c r="AG1591" s="10" t="str">
        <f t="shared" si="122"/>
        <v/>
      </c>
      <c r="AH1591" s="10" t="str">
        <f t="shared" si="120"/>
        <v/>
      </c>
      <c r="AI1591" s="10" t="str">
        <f>IF(A1591&lt;&gt;"",IF(U1591="Abu Dhabi", VLOOKUP('Active List'!AG1591,Parameters!$B$3:$C$6,2,1), VLOOKUP('Active List'!AG1591,Parameters!$B$8:$C$15,2,1)), "")</f>
        <v/>
      </c>
      <c r="AJ1591" s="10" t="str">
        <f t="shared" si="121"/>
        <v/>
      </c>
      <c r="AK1591" s="10" t="str">
        <f t="shared" si="123"/>
        <v/>
      </c>
      <c r="AL1591" s="10" t="str">
        <f t="shared" si="124"/>
        <v/>
      </c>
    </row>
    <row r="1592" spans="4:38">
      <c r="D1592" s="12"/>
      <c r="E1592" s="12"/>
      <c r="G1592" s="12"/>
      <c r="P1592" s="12"/>
      <c r="Y1592" s="12"/>
      <c r="AG1592" s="10" t="str">
        <f t="shared" si="122"/>
        <v/>
      </c>
      <c r="AH1592" s="10" t="str">
        <f t="shared" si="120"/>
        <v/>
      </c>
      <c r="AI1592" s="10" t="str">
        <f>IF(A1592&lt;&gt;"",IF(U1592="Abu Dhabi", VLOOKUP('Active List'!AG1592,Parameters!$B$3:$C$6,2,1), VLOOKUP('Active List'!AG1592,Parameters!$B$8:$C$15,2,1)), "")</f>
        <v/>
      </c>
      <c r="AJ1592" s="10" t="str">
        <f t="shared" si="121"/>
        <v/>
      </c>
      <c r="AK1592" s="10" t="str">
        <f t="shared" si="123"/>
        <v/>
      </c>
      <c r="AL1592" s="10" t="str">
        <f t="shared" si="124"/>
        <v/>
      </c>
    </row>
    <row r="1593" spans="4:38">
      <c r="D1593" s="12"/>
      <c r="E1593" s="12"/>
      <c r="G1593" s="12"/>
      <c r="P1593" s="12"/>
      <c r="X1593" s="12"/>
      <c r="Y1593" s="12"/>
      <c r="AG1593" s="10" t="str">
        <f t="shared" si="122"/>
        <v/>
      </c>
      <c r="AH1593" s="10" t="str">
        <f t="shared" si="120"/>
        <v/>
      </c>
      <c r="AI1593" s="10" t="str">
        <f>IF(A1593&lt;&gt;"",IF(U1593="Abu Dhabi", VLOOKUP('Active List'!AG1593,Parameters!$B$3:$C$6,2,1), VLOOKUP('Active List'!AG1593,Parameters!$B$8:$C$15,2,1)), "")</f>
        <v/>
      </c>
      <c r="AJ1593" s="10" t="str">
        <f t="shared" si="121"/>
        <v/>
      </c>
      <c r="AK1593" s="10" t="str">
        <f t="shared" si="123"/>
        <v/>
      </c>
      <c r="AL1593" s="10" t="str">
        <f t="shared" si="124"/>
        <v/>
      </c>
    </row>
    <row r="1594" spans="4:38">
      <c r="D1594" s="12"/>
      <c r="E1594" s="12"/>
      <c r="G1594" s="12"/>
      <c r="P1594" s="12"/>
      <c r="Y1594" s="12"/>
      <c r="AG1594" s="10" t="str">
        <f t="shared" si="122"/>
        <v/>
      </c>
      <c r="AH1594" s="10" t="str">
        <f t="shared" si="120"/>
        <v/>
      </c>
      <c r="AI1594" s="10" t="str">
        <f>IF(A1594&lt;&gt;"",IF(U1594="Abu Dhabi", VLOOKUP('Active List'!AG1594,Parameters!$B$3:$C$6,2,1), VLOOKUP('Active List'!AG1594,Parameters!$B$8:$C$15,2,1)), "")</f>
        <v/>
      </c>
      <c r="AJ1594" s="10" t="str">
        <f t="shared" si="121"/>
        <v/>
      </c>
      <c r="AK1594" s="10" t="str">
        <f t="shared" si="123"/>
        <v/>
      </c>
      <c r="AL1594" s="10" t="str">
        <f t="shared" si="124"/>
        <v/>
      </c>
    </row>
    <row r="1595" spans="4:38">
      <c r="D1595" s="12"/>
      <c r="E1595" s="12"/>
      <c r="G1595" s="12"/>
      <c r="P1595" s="12"/>
      <c r="Y1595" s="12"/>
      <c r="AG1595" s="10" t="str">
        <f t="shared" si="122"/>
        <v/>
      </c>
      <c r="AH1595" s="10" t="str">
        <f t="shared" si="120"/>
        <v/>
      </c>
      <c r="AI1595" s="10" t="str">
        <f>IF(A1595&lt;&gt;"",IF(U1595="Abu Dhabi", VLOOKUP('Active List'!AG1595,Parameters!$B$3:$C$6,2,1), VLOOKUP('Active List'!AG1595,Parameters!$B$8:$C$15,2,1)), "")</f>
        <v/>
      </c>
      <c r="AJ1595" s="10" t="str">
        <f t="shared" si="121"/>
        <v/>
      </c>
      <c r="AK1595" s="10" t="str">
        <f t="shared" si="123"/>
        <v/>
      </c>
      <c r="AL1595" s="10" t="str">
        <f t="shared" si="124"/>
        <v/>
      </c>
    </row>
    <row r="1596" spans="4:38">
      <c r="D1596" s="12"/>
      <c r="E1596" s="12"/>
      <c r="G1596" s="12"/>
      <c r="P1596" s="12"/>
      <c r="Y1596" s="12"/>
      <c r="AG1596" s="10" t="str">
        <f t="shared" si="122"/>
        <v/>
      </c>
      <c r="AH1596" s="10" t="str">
        <f t="shared" si="120"/>
        <v/>
      </c>
      <c r="AI1596" s="10" t="str">
        <f>IF(A1596&lt;&gt;"",IF(U1596="Abu Dhabi", VLOOKUP('Active List'!AG1596,Parameters!$B$3:$C$6,2,1), VLOOKUP('Active List'!AG1596,Parameters!$B$8:$C$15,2,1)), "")</f>
        <v/>
      </c>
      <c r="AJ1596" s="10" t="str">
        <f t="shared" si="121"/>
        <v/>
      </c>
      <c r="AK1596" s="10" t="str">
        <f t="shared" si="123"/>
        <v/>
      </c>
      <c r="AL1596" s="10" t="str">
        <f t="shared" si="124"/>
        <v/>
      </c>
    </row>
    <row r="1597" spans="4:38">
      <c r="D1597" s="12"/>
      <c r="E1597" s="12"/>
      <c r="G1597" s="12"/>
      <c r="P1597" s="12"/>
      <c r="Y1597" s="12"/>
      <c r="AG1597" s="10" t="str">
        <f t="shared" si="122"/>
        <v/>
      </c>
      <c r="AH1597" s="10" t="str">
        <f t="shared" si="120"/>
        <v/>
      </c>
      <c r="AI1597" s="10" t="str">
        <f>IF(A1597&lt;&gt;"",IF(U1597="Abu Dhabi", VLOOKUP('Active List'!AG1597,Parameters!$B$3:$C$6,2,1), VLOOKUP('Active List'!AG1597,Parameters!$B$8:$C$15,2,1)), "")</f>
        <v/>
      </c>
      <c r="AJ1597" s="10" t="str">
        <f t="shared" si="121"/>
        <v/>
      </c>
      <c r="AK1597" s="10" t="str">
        <f t="shared" si="123"/>
        <v/>
      </c>
      <c r="AL1597" s="10" t="str">
        <f t="shared" si="124"/>
        <v/>
      </c>
    </row>
    <row r="1598" spans="4:38">
      <c r="D1598" s="12"/>
      <c r="E1598" s="12"/>
      <c r="G1598" s="12"/>
      <c r="P1598" s="12"/>
      <c r="Y1598" s="12"/>
      <c r="AG1598" s="10" t="str">
        <f t="shared" si="122"/>
        <v/>
      </c>
      <c r="AH1598" s="10" t="str">
        <f t="shared" si="120"/>
        <v/>
      </c>
      <c r="AI1598" s="10" t="str">
        <f>IF(A1598&lt;&gt;"",IF(U1598="Abu Dhabi", VLOOKUP('Active List'!AG1598,Parameters!$B$3:$C$6,2,1), VLOOKUP('Active List'!AG1598,Parameters!$B$8:$C$15,2,1)), "")</f>
        <v/>
      </c>
      <c r="AJ1598" s="10" t="str">
        <f t="shared" si="121"/>
        <v/>
      </c>
      <c r="AK1598" s="10" t="str">
        <f t="shared" si="123"/>
        <v/>
      </c>
      <c r="AL1598" s="10" t="str">
        <f t="shared" si="124"/>
        <v/>
      </c>
    </row>
    <row r="1599" spans="4:38">
      <c r="D1599" s="12"/>
      <c r="E1599" s="12"/>
      <c r="G1599" s="12"/>
      <c r="P1599" s="12"/>
      <c r="Y1599" s="12"/>
      <c r="AG1599" s="10" t="str">
        <f t="shared" si="122"/>
        <v/>
      </c>
      <c r="AH1599" s="10" t="str">
        <f t="shared" si="120"/>
        <v/>
      </c>
      <c r="AI1599" s="10" t="str">
        <f>IF(A1599&lt;&gt;"",IF(U1599="Abu Dhabi", VLOOKUP('Active List'!AG1599,Parameters!$B$3:$C$6,2,1), VLOOKUP('Active List'!AG1599,Parameters!$B$8:$C$15,2,1)), "")</f>
        <v/>
      </c>
      <c r="AJ1599" s="10" t="str">
        <f t="shared" si="121"/>
        <v/>
      </c>
      <c r="AK1599" s="10" t="str">
        <f t="shared" si="123"/>
        <v/>
      </c>
      <c r="AL1599" s="10" t="str">
        <f t="shared" si="124"/>
        <v/>
      </c>
    </row>
    <row r="1600" spans="4:38">
      <c r="D1600" s="12"/>
      <c r="E1600" s="12"/>
      <c r="G1600" s="12"/>
      <c r="P1600" s="12"/>
      <c r="Y1600" s="12"/>
      <c r="AG1600" s="10" t="str">
        <f t="shared" si="122"/>
        <v/>
      </c>
      <c r="AH1600" s="10" t="str">
        <f t="shared" si="120"/>
        <v/>
      </c>
      <c r="AI1600" s="10" t="str">
        <f>IF(A1600&lt;&gt;"",IF(U1600="Abu Dhabi", VLOOKUP('Active List'!AG1600,Parameters!$B$3:$C$6,2,1), VLOOKUP('Active List'!AG1600,Parameters!$B$8:$C$15,2,1)), "")</f>
        <v/>
      </c>
      <c r="AJ1600" s="10" t="str">
        <f t="shared" si="121"/>
        <v/>
      </c>
      <c r="AK1600" s="10" t="str">
        <f t="shared" si="123"/>
        <v/>
      </c>
      <c r="AL1600" s="10" t="str">
        <f t="shared" si="124"/>
        <v/>
      </c>
    </row>
    <row r="1601" spans="4:38">
      <c r="D1601" s="12"/>
      <c r="E1601" s="12"/>
      <c r="G1601" s="12"/>
      <c r="P1601" s="12"/>
      <c r="X1601" s="12"/>
      <c r="Y1601" s="12"/>
      <c r="AG1601" s="10" t="str">
        <f t="shared" si="122"/>
        <v/>
      </c>
      <c r="AH1601" s="10" t="str">
        <f t="shared" si="120"/>
        <v/>
      </c>
      <c r="AI1601" s="10" t="str">
        <f>IF(A1601&lt;&gt;"",IF(U1601="Abu Dhabi", VLOOKUP('Active List'!AG1601,Parameters!$B$3:$C$6,2,1), VLOOKUP('Active List'!AG1601,Parameters!$B$8:$C$15,2,1)), "")</f>
        <v/>
      </c>
      <c r="AJ1601" s="10" t="str">
        <f t="shared" si="121"/>
        <v/>
      </c>
      <c r="AK1601" s="10" t="str">
        <f t="shared" si="123"/>
        <v/>
      </c>
      <c r="AL1601" s="10" t="str">
        <f t="shared" si="124"/>
        <v/>
      </c>
    </row>
    <row r="1602" spans="4:38">
      <c r="D1602" s="12"/>
      <c r="E1602" s="12"/>
      <c r="G1602" s="12"/>
      <c r="P1602" s="12"/>
      <c r="X1602" s="12"/>
      <c r="Y1602" s="12"/>
      <c r="AG1602" s="10" t="str">
        <f t="shared" si="122"/>
        <v/>
      </c>
      <c r="AH1602" s="10" t="str">
        <f t="shared" ref="AH1602:AH1665" si="125">IF(A1602&lt;&gt;"", IF(U1602="Abu Dhabi", IF(P1602="Employee", "Employee", "Dependent"), "Employee or Dependent"), "")</f>
        <v/>
      </c>
      <c r="AI1602" s="10" t="str">
        <f>IF(A1602&lt;&gt;"",IF(U1602="Abu Dhabi", VLOOKUP('Active List'!AG1602,Parameters!$B$3:$C$6,2,1), VLOOKUP('Active List'!AG1602,Parameters!$B$8:$C$15,2,1)), "")</f>
        <v/>
      </c>
      <c r="AJ1602" s="10" t="str">
        <f t="shared" ref="AJ1602:AJ1665" si="126">IF(A1602&lt;&gt;"", IF(AND(N1602="Female",Q1602="Married",AND(AG1602&gt;=18,AG1602&lt;51)),"Yes","No"), "")</f>
        <v/>
      </c>
      <c r="AK1602" s="10" t="str">
        <f t="shared" si="123"/>
        <v/>
      </c>
      <c r="AL1602" s="10" t="str">
        <f t="shared" si="124"/>
        <v/>
      </c>
    </row>
    <row r="1603" spans="4:38">
      <c r="D1603" s="12"/>
      <c r="E1603" s="12"/>
      <c r="G1603" s="12"/>
      <c r="P1603" s="12"/>
      <c r="X1603" s="12"/>
      <c r="Y1603" s="12"/>
      <c r="AG1603" s="10" t="str">
        <f t="shared" ref="AG1603:AG1666" si="127">IF(A1603&lt;&gt;"", (ROUNDDOWN((E1603-M1603)/365.25,0)),"")</f>
        <v/>
      </c>
      <c r="AH1603" s="10" t="str">
        <f t="shared" si="125"/>
        <v/>
      </c>
      <c r="AI1603" s="10" t="str">
        <f>IF(A1603&lt;&gt;"",IF(U1603="Abu Dhabi", VLOOKUP('Active List'!AG1603,Parameters!$B$3:$C$6,2,1), VLOOKUP('Active List'!AG1603,Parameters!$B$8:$C$15,2,1)), "")</f>
        <v/>
      </c>
      <c r="AJ1603" s="10" t="str">
        <f t="shared" si="126"/>
        <v/>
      </c>
      <c r="AK1603" s="10" t="str">
        <f t="shared" ref="AK1603:AK1666" si="128">IF(A1603&lt;&gt;"", _xlfn.CONCAT(LEFT(R1603,6), IF(U1603="Abu Dhabi", "AUH", "DXB OR NE")), "")</f>
        <v/>
      </c>
      <c r="AL1603" s="10" t="str">
        <f t="shared" ref="AL1603:AL1666" si="129">_xlfn.CONCAT(AK1603,AH1603,AI1603)</f>
        <v/>
      </c>
    </row>
    <row r="1604" spans="4:38">
      <c r="D1604" s="12"/>
      <c r="E1604" s="12"/>
      <c r="G1604" s="12"/>
      <c r="P1604" s="12"/>
      <c r="Y1604" s="12"/>
      <c r="AG1604" s="10" t="str">
        <f t="shared" si="127"/>
        <v/>
      </c>
      <c r="AH1604" s="10" t="str">
        <f t="shared" si="125"/>
        <v/>
      </c>
      <c r="AI1604" s="10" t="str">
        <f>IF(A1604&lt;&gt;"",IF(U1604="Abu Dhabi", VLOOKUP('Active List'!AG1604,Parameters!$B$3:$C$6,2,1), VLOOKUP('Active List'!AG1604,Parameters!$B$8:$C$15,2,1)), "")</f>
        <v/>
      </c>
      <c r="AJ1604" s="10" t="str">
        <f t="shared" si="126"/>
        <v/>
      </c>
      <c r="AK1604" s="10" t="str">
        <f t="shared" si="128"/>
        <v/>
      </c>
      <c r="AL1604" s="10" t="str">
        <f t="shared" si="129"/>
        <v/>
      </c>
    </row>
    <row r="1605" spans="4:38">
      <c r="D1605" s="12"/>
      <c r="E1605" s="12"/>
      <c r="G1605" s="12"/>
      <c r="P1605" s="12"/>
      <c r="Y1605" s="12"/>
      <c r="AG1605" s="10" t="str">
        <f t="shared" si="127"/>
        <v/>
      </c>
      <c r="AH1605" s="10" t="str">
        <f t="shared" si="125"/>
        <v/>
      </c>
      <c r="AI1605" s="10" t="str">
        <f>IF(A1605&lt;&gt;"",IF(U1605="Abu Dhabi", VLOOKUP('Active List'!AG1605,Parameters!$B$3:$C$6,2,1), VLOOKUP('Active List'!AG1605,Parameters!$B$8:$C$15,2,1)), "")</f>
        <v/>
      </c>
      <c r="AJ1605" s="10" t="str">
        <f t="shared" si="126"/>
        <v/>
      </c>
      <c r="AK1605" s="10" t="str">
        <f t="shared" si="128"/>
        <v/>
      </c>
      <c r="AL1605" s="10" t="str">
        <f t="shared" si="129"/>
        <v/>
      </c>
    </row>
    <row r="1606" spans="4:38">
      <c r="D1606" s="12"/>
      <c r="E1606" s="12"/>
      <c r="G1606" s="12"/>
      <c r="P1606" s="12"/>
      <c r="X1606" s="12"/>
      <c r="Y1606" s="12"/>
      <c r="AG1606" s="10" t="str">
        <f t="shared" si="127"/>
        <v/>
      </c>
      <c r="AH1606" s="10" t="str">
        <f t="shared" si="125"/>
        <v/>
      </c>
      <c r="AI1606" s="10" t="str">
        <f>IF(A1606&lt;&gt;"",IF(U1606="Abu Dhabi", VLOOKUP('Active List'!AG1606,Parameters!$B$3:$C$6,2,1), VLOOKUP('Active List'!AG1606,Parameters!$B$8:$C$15,2,1)), "")</f>
        <v/>
      </c>
      <c r="AJ1606" s="10" t="str">
        <f t="shared" si="126"/>
        <v/>
      </c>
      <c r="AK1606" s="10" t="str">
        <f t="shared" si="128"/>
        <v/>
      </c>
      <c r="AL1606" s="10" t="str">
        <f t="shared" si="129"/>
        <v/>
      </c>
    </row>
    <row r="1607" spans="4:38">
      <c r="D1607" s="12"/>
      <c r="E1607" s="12"/>
      <c r="G1607" s="12"/>
      <c r="P1607" s="12"/>
      <c r="X1607" s="12"/>
      <c r="Y1607" s="12"/>
      <c r="AG1607" s="10" t="str">
        <f t="shared" si="127"/>
        <v/>
      </c>
      <c r="AH1607" s="10" t="str">
        <f t="shared" si="125"/>
        <v/>
      </c>
      <c r="AI1607" s="10" t="str">
        <f>IF(A1607&lt;&gt;"",IF(U1607="Abu Dhabi", VLOOKUP('Active List'!AG1607,Parameters!$B$3:$C$6,2,1), VLOOKUP('Active List'!AG1607,Parameters!$B$8:$C$15,2,1)), "")</f>
        <v/>
      </c>
      <c r="AJ1607" s="10" t="str">
        <f t="shared" si="126"/>
        <v/>
      </c>
      <c r="AK1607" s="10" t="str">
        <f t="shared" si="128"/>
        <v/>
      </c>
      <c r="AL1607" s="10" t="str">
        <f t="shared" si="129"/>
        <v/>
      </c>
    </row>
    <row r="1608" spans="4:38">
      <c r="D1608" s="12"/>
      <c r="E1608" s="12"/>
      <c r="G1608" s="12"/>
      <c r="P1608" s="12"/>
      <c r="X1608" s="12"/>
      <c r="Y1608" s="12"/>
      <c r="AG1608" s="10" t="str">
        <f t="shared" si="127"/>
        <v/>
      </c>
      <c r="AH1608" s="10" t="str">
        <f t="shared" si="125"/>
        <v/>
      </c>
      <c r="AI1608" s="10" t="str">
        <f>IF(A1608&lt;&gt;"",IF(U1608="Abu Dhabi", VLOOKUP('Active List'!AG1608,Parameters!$B$3:$C$6,2,1), VLOOKUP('Active List'!AG1608,Parameters!$B$8:$C$15,2,1)), "")</f>
        <v/>
      </c>
      <c r="AJ1608" s="10" t="str">
        <f t="shared" si="126"/>
        <v/>
      </c>
      <c r="AK1608" s="10" t="str">
        <f t="shared" si="128"/>
        <v/>
      </c>
      <c r="AL1608" s="10" t="str">
        <f t="shared" si="129"/>
        <v/>
      </c>
    </row>
    <row r="1609" spans="4:38">
      <c r="D1609" s="12"/>
      <c r="E1609" s="12"/>
      <c r="G1609" s="12"/>
      <c r="P1609" s="12"/>
      <c r="X1609" s="12"/>
      <c r="Y1609" s="12"/>
      <c r="AG1609" s="10" t="str">
        <f t="shared" si="127"/>
        <v/>
      </c>
      <c r="AH1609" s="10" t="str">
        <f t="shared" si="125"/>
        <v/>
      </c>
      <c r="AI1609" s="10" t="str">
        <f>IF(A1609&lt;&gt;"",IF(U1609="Abu Dhabi", VLOOKUP('Active List'!AG1609,Parameters!$B$3:$C$6,2,1), VLOOKUP('Active List'!AG1609,Parameters!$B$8:$C$15,2,1)), "")</f>
        <v/>
      </c>
      <c r="AJ1609" s="10" t="str">
        <f t="shared" si="126"/>
        <v/>
      </c>
      <c r="AK1609" s="10" t="str">
        <f t="shared" si="128"/>
        <v/>
      </c>
      <c r="AL1609" s="10" t="str">
        <f t="shared" si="129"/>
        <v/>
      </c>
    </row>
    <row r="1610" spans="4:38">
      <c r="D1610" s="12"/>
      <c r="E1610" s="12"/>
      <c r="G1610" s="12"/>
      <c r="P1610" s="12"/>
      <c r="X1610" s="12"/>
      <c r="Y1610" s="12"/>
      <c r="AG1610" s="10" t="str">
        <f t="shared" si="127"/>
        <v/>
      </c>
      <c r="AH1610" s="10" t="str">
        <f t="shared" si="125"/>
        <v/>
      </c>
      <c r="AI1610" s="10" t="str">
        <f>IF(A1610&lt;&gt;"",IF(U1610="Abu Dhabi", VLOOKUP('Active List'!AG1610,Parameters!$B$3:$C$6,2,1), VLOOKUP('Active List'!AG1610,Parameters!$B$8:$C$15,2,1)), "")</f>
        <v/>
      </c>
      <c r="AJ1610" s="10" t="str">
        <f t="shared" si="126"/>
        <v/>
      </c>
      <c r="AK1610" s="10" t="str">
        <f t="shared" si="128"/>
        <v/>
      </c>
      <c r="AL1610" s="10" t="str">
        <f t="shared" si="129"/>
        <v/>
      </c>
    </row>
    <row r="1611" spans="4:38">
      <c r="D1611" s="12"/>
      <c r="E1611" s="12"/>
      <c r="G1611" s="12"/>
      <c r="P1611" s="12"/>
      <c r="X1611" s="12"/>
      <c r="Y1611" s="12"/>
      <c r="AG1611" s="10" t="str">
        <f t="shared" si="127"/>
        <v/>
      </c>
      <c r="AH1611" s="10" t="str">
        <f t="shared" si="125"/>
        <v/>
      </c>
      <c r="AI1611" s="10" t="str">
        <f>IF(A1611&lt;&gt;"",IF(U1611="Abu Dhabi", VLOOKUP('Active List'!AG1611,Parameters!$B$3:$C$6,2,1), VLOOKUP('Active List'!AG1611,Parameters!$B$8:$C$15,2,1)), "")</f>
        <v/>
      </c>
      <c r="AJ1611" s="10" t="str">
        <f t="shared" si="126"/>
        <v/>
      </c>
      <c r="AK1611" s="10" t="str">
        <f t="shared" si="128"/>
        <v/>
      </c>
      <c r="AL1611" s="10" t="str">
        <f t="shared" si="129"/>
        <v/>
      </c>
    </row>
    <row r="1612" spans="4:38">
      <c r="D1612" s="12"/>
      <c r="E1612" s="12"/>
      <c r="G1612" s="12"/>
      <c r="P1612" s="12"/>
      <c r="X1612" s="12"/>
      <c r="Y1612" s="12"/>
      <c r="AG1612" s="10" t="str">
        <f t="shared" si="127"/>
        <v/>
      </c>
      <c r="AH1612" s="10" t="str">
        <f t="shared" si="125"/>
        <v/>
      </c>
      <c r="AI1612" s="10" t="str">
        <f>IF(A1612&lt;&gt;"",IF(U1612="Abu Dhabi", VLOOKUP('Active List'!AG1612,Parameters!$B$3:$C$6,2,1), VLOOKUP('Active List'!AG1612,Parameters!$B$8:$C$15,2,1)), "")</f>
        <v/>
      </c>
      <c r="AJ1612" s="10" t="str">
        <f t="shared" si="126"/>
        <v/>
      </c>
      <c r="AK1612" s="10" t="str">
        <f t="shared" si="128"/>
        <v/>
      </c>
      <c r="AL1612" s="10" t="str">
        <f t="shared" si="129"/>
        <v/>
      </c>
    </row>
    <row r="1613" spans="4:38">
      <c r="D1613" s="12"/>
      <c r="E1613" s="12"/>
      <c r="G1613" s="12"/>
      <c r="P1613" s="12"/>
      <c r="X1613" s="12"/>
      <c r="Y1613" s="12"/>
      <c r="AG1613" s="10" t="str">
        <f t="shared" si="127"/>
        <v/>
      </c>
      <c r="AH1613" s="10" t="str">
        <f t="shared" si="125"/>
        <v/>
      </c>
      <c r="AI1613" s="10" t="str">
        <f>IF(A1613&lt;&gt;"",IF(U1613="Abu Dhabi", VLOOKUP('Active List'!AG1613,Parameters!$B$3:$C$6,2,1), VLOOKUP('Active List'!AG1613,Parameters!$B$8:$C$15,2,1)), "")</f>
        <v/>
      </c>
      <c r="AJ1613" s="10" t="str">
        <f t="shared" si="126"/>
        <v/>
      </c>
      <c r="AK1613" s="10" t="str">
        <f t="shared" si="128"/>
        <v/>
      </c>
      <c r="AL1613" s="10" t="str">
        <f t="shared" si="129"/>
        <v/>
      </c>
    </row>
    <row r="1614" spans="4:38">
      <c r="D1614" s="12"/>
      <c r="E1614" s="12"/>
      <c r="G1614" s="12"/>
      <c r="P1614" s="12"/>
      <c r="X1614" s="12"/>
      <c r="Y1614" s="12"/>
      <c r="AG1614" s="10" t="str">
        <f t="shared" si="127"/>
        <v/>
      </c>
      <c r="AH1614" s="10" t="str">
        <f t="shared" si="125"/>
        <v/>
      </c>
      <c r="AI1614" s="10" t="str">
        <f>IF(A1614&lt;&gt;"",IF(U1614="Abu Dhabi", VLOOKUP('Active List'!AG1614,Parameters!$B$3:$C$6,2,1), VLOOKUP('Active List'!AG1614,Parameters!$B$8:$C$15,2,1)), "")</f>
        <v/>
      </c>
      <c r="AJ1614" s="10" t="str">
        <f t="shared" si="126"/>
        <v/>
      </c>
      <c r="AK1614" s="10" t="str">
        <f t="shared" si="128"/>
        <v/>
      </c>
      <c r="AL1614" s="10" t="str">
        <f t="shared" si="129"/>
        <v/>
      </c>
    </row>
    <row r="1615" spans="4:38">
      <c r="D1615" s="12"/>
      <c r="E1615" s="12"/>
      <c r="G1615" s="12"/>
      <c r="P1615" s="12"/>
      <c r="X1615" s="12"/>
      <c r="Y1615" s="12"/>
      <c r="AG1615" s="10" t="str">
        <f t="shared" si="127"/>
        <v/>
      </c>
      <c r="AH1615" s="10" t="str">
        <f t="shared" si="125"/>
        <v/>
      </c>
      <c r="AI1615" s="10" t="str">
        <f>IF(A1615&lt;&gt;"",IF(U1615="Abu Dhabi", VLOOKUP('Active List'!AG1615,Parameters!$B$3:$C$6,2,1), VLOOKUP('Active List'!AG1615,Parameters!$B$8:$C$15,2,1)), "")</f>
        <v/>
      </c>
      <c r="AJ1615" s="10" t="str">
        <f t="shared" si="126"/>
        <v/>
      </c>
      <c r="AK1615" s="10" t="str">
        <f t="shared" si="128"/>
        <v/>
      </c>
      <c r="AL1615" s="10" t="str">
        <f t="shared" si="129"/>
        <v/>
      </c>
    </row>
    <row r="1616" spans="4:38">
      <c r="D1616" s="12"/>
      <c r="E1616" s="12"/>
      <c r="G1616" s="12"/>
      <c r="P1616" s="12"/>
      <c r="X1616" s="12"/>
      <c r="Y1616" s="12"/>
      <c r="AG1616" s="10" t="str">
        <f t="shared" si="127"/>
        <v/>
      </c>
      <c r="AH1616" s="10" t="str">
        <f t="shared" si="125"/>
        <v/>
      </c>
      <c r="AI1616" s="10" t="str">
        <f>IF(A1616&lt;&gt;"",IF(U1616="Abu Dhabi", VLOOKUP('Active List'!AG1616,Parameters!$B$3:$C$6,2,1), VLOOKUP('Active List'!AG1616,Parameters!$B$8:$C$15,2,1)), "")</f>
        <v/>
      </c>
      <c r="AJ1616" s="10" t="str">
        <f t="shared" si="126"/>
        <v/>
      </c>
      <c r="AK1616" s="10" t="str">
        <f t="shared" si="128"/>
        <v/>
      </c>
      <c r="AL1616" s="10" t="str">
        <f t="shared" si="129"/>
        <v/>
      </c>
    </row>
    <row r="1617" spans="4:38">
      <c r="D1617" s="12"/>
      <c r="E1617" s="12"/>
      <c r="G1617" s="12"/>
      <c r="P1617" s="12"/>
      <c r="X1617" s="12"/>
      <c r="Y1617" s="12"/>
      <c r="AG1617" s="10" t="str">
        <f t="shared" si="127"/>
        <v/>
      </c>
      <c r="AH1617" s="10" t="str">
        <f t="shared" si="125"/>
        <v/>
      </c>
      <c r="AI1617" s="10" t="str">
        <f>IF(A1617&lt;&gt;"",IF(U1617="Abu Dhabi", VLOOKUP('Active List'!AG1617,Parameters!$B$3:$C$6,2,1), VLOOKUP('Active List'!AG1617,Parameters!$B$8:$C$15,2,1)), "")</f>
        <v/>
      </c>
      <c r="AJ1617" s="10" t="str">
        <f t="shared" si="126"/>
        <v/>
      </c>
      <c r="AK1617" s="10" t="str">
        <f t="shared" si="128"/>
        <v/>
      </c>
      <c r="AL1617" s="10" t="str">
        <f t="shared" si="129"/>
        <v/>
      </c>
    </row>
    <row r="1618" spans="4:38">
      <c r="D1618" s="12"/>
      <c r="E1618" s="12"/>
      <c r="G1618" s="12"/>
      <c r="P1618" s="12"/>
      <c r="X1618" s="12"/>
      <c r="Y1618" s="12"/>
      <c r="AG1618" s="10" t="str">
        <f t="shared" si="127"/>
        <v/>
      </c>
      <c r="AH1618" s="10" t="str">
        <f t="shared" si="125"/>
        <v/>
      </c>
      <c r="AI1618" s="10" t="str">
        <f>IF(A1618&lt;&gt;"",IF(U1618="Abu Dhabi", VLOOKUP('Active List'!AG1618,Parameters!$B$3:$C$6,2,1), VLOOKUP('Active List'!AG1618,Parameters!$B$8:$C$15,2,1)), "")</f>
        <v/>
      </c>
      <c r="AJ1618" s="10" t="str">
        <f t="shared" si="126"/>
        <v/>
      </c>
      <c r="AK1618" s="10" t="str">
        <f t="shared" si="128"/>
        <v/>
      </c>
      <c r="AL1618" s="10" t="str">
        <f t="shared" si="129"/>
        <v/>
      </c>
    </row>
    <row r="1619" spans="4:38">
      <c r="D1619" s="12"/>
      <c r="E1619" s="12"/>
      <c r="G1619" s="12"/>
      <c r="P1619" s="12"/>
      <c r="X1619" s="12"/>
      <c r="Y1619" s="12"/>
      <c r="AG1619" s="10" t="str">
        <f t="shared" si="127"/>
        <v/>
      </c>
      <c r="AH1619" s="10" t="str">
        <f t="shared" si="125"/>
        <v/>
      </c>
      <c r="AI1619" s="10" t="str">
        <f>IF(A1619&lt;&gt;"",IF(U1619="Abu Dhabi", VLOOKUP('Active List'!AG1619,Parameters!$B$3:$C$6,2,1), VLOOKUP('Active List'!AG1619,Parameters!$B$8:$C$15,2,1)), "")</f>
        <v/>
      </c>
      <c r="AJ1619" s="10" t="str">
        <f t="shared" si="126"/>
        <v/>
      </c>
      <c r="AK1619" s="10" t="str">
        <f t="shared" si="128"/>
        <v/>
      </c>
      <c r="AL1619" s="10" t="str">
        <f t="shared" si="129"/>
        <v/>
      </c>
    </row>
    <row r="1620" spans="4:38">
      <c r="D1620" s="12"/>
      <c r="E1620" s="12"/>
      <c r="G1620" s="12"/>
      <c r="P1620" s="12"/>
      <c r="Y1620" s="12"/>
      <c r="AG1620" s="10" t="str">
        <f t="shared" si="127"/>
        <v/>
      </c>
      <c r="AH1620" s="10" t="str">
        <f t="shared" si="125"/>
        <v/>
      </c>
      <c r="AI1620" s="10" t="str">
        <f>IF(A1620&lt;&gt;"",IF(U1620="Abu Dhabi", VLOOKUP('Active List'!AG1620,Parameters!$B$3:$C$6,2,1), VLOOKUP('Active List'!AG1620,Parameters!$B$8:$C$15,2,1)), "")</f>
        <v/>
      </c>
      <c r="AJ1620" s="10" t="str">
        <f t="shared" si="126"/>
        <v/>
      </c>
      <c r="AK1620" s="10" t="str">
        <f t="shared" si="128"/>
        <v/>
      </c>
      <c r="AL1620" s="10" t="str">
        <f t="shared" si="129"/>
        <v/>
      </c>
    </row>
    <row r="1621" spans="4:38">
      <c r="D1621" s="12"/>
      <c r="E1621" s="12"/>
      <c r="G1621" s="12"/>
      <c r="P1621" s="12"/>
      <c r="X1621" s="12"/>
      <c r="Y1621" s="12"/>
      <c r="AG1621" s="10" t="str">
        <f t="shared" si="127"/>
        <v/>
      </c>
      <c r="AH1621" s="10" t="str">
        <f t="shared" si="125"/>
        <v/>
      </c>
      <c r="AI1621" s="10" t="str">
        <f>IF(A1621&lt;&gt;"",IF(U1621="Abu Dhabi", VLOOKUP('Active List'!AG1621,Parameters!$B$3:$C$6,2,1), VLOOKUP('Active List'!AG1621,Parameters!$B$8:$C$15,2,1)), "")</f>
        <v/>
      </c>
      <c r="AJ1621" s="10" t="str">
        <f t="shared" si="126"/>
        <v/>
      </c>
      <c r="AK1621" s="10" t="str">
        <f t="shared" si="128"/>
        <v/>
      </c>
      <c r="AL1621" s="10" t="str">
        <f t="shared" si="129"/>
        <v/>
      </c>
    </row>
    <row r="1622" spans="4:38">
      <c r="D1622" s="12"/>
      <c r="E1622" s="12"/>
      <c r="G1622" s="12"/>
      <c r="P1622" s="12"/>
      <c r="Y1622" s="12"/>
      <c r="AG1622" s="10" t="str">
        <f t="shared" si="127"/>
        <v/>
      </c>
      <c r="AH1622" s="10" t="str">
        <f t="shared" si="125"/>
        <v/>
      </c>
      <c r="AI1622" s="10" t="str">
        <f>IF(A1622&lt;&gt;"",IF(U1622="Abu Dhabi", VLOOKUP('Active List'!AG1622,Parameters!$B$3:$C$6,2,1), VLOOKUP('Active List'!AG1622,Parameters!$B$8:$C$15,2,1)), "")</f>
        <v/>
      </c>
      <c r="AJ1622" s="10" t="str">
        <f t="shared" si="126"/>
        <v/>
      </c>
      <c r="AK1622" s="10" t="str">
        <f t="shared" si="128"/>
        <v/>
      </c>
      <c r="AL1622" s="10" t="str">
        <f t="shared" si="129"/>
        <v/>
      </c>
    </row>
    <row r="1623" spans="4:38">
      <c r="D1623" s="12"/>
      <c r="E1623" s="12"/>
      <c r="G1623" s="12"/>
      <c r="P1623" s="12"/>
      <c r="X1623" s="12"/>
      <c r="Y1623" s="12"/>
      <c r="AG1623" s="10" t="str">
        <f t="shared" si="127"/>
        <v/>
      </c>
      <c r="AH1623" s="10" t="str">
        <f t="shared" si="125"/>
        <v/>
      </c>
      <c r="AI1623" s="10" t="str">
        <f>IF(A1623&lt;&gt;"",IF(U1623="Abu Dhabi", VLOOKUP('Active List'!AG1623,Parameters!$B$3:$C$6,2,1), VLOOKUP('Active List'!AG1623,Parameters!$B$8:$C$15,2,1)), "")</f>
        <v/>
      </c>
      <c r="AJ1623" s="10" t="str">
        <f t="shared" si="126"/>
        <v/>
      </c>
      <c r="AK1623" s="10" t="str">
        <f t="shared" si="128"/>
        <v/>
      </c>
      <c r="AL1623" s="10" t="str">
        <f t="shared" si="129"/>
        <v/>
      </c>
    </row>
    <row r="1624" spans="4:38">
      <c r="D1624" s="12"/>
      <c r="E1624" s="12"/>
      <c r="G1624" s="12"/>
      <c r="P1624" s="12"/>
      <c r="X1624" s="12"/>
      <c r="Y1624" s="12"/>
      <c r="AG1624" s="10" t="str">
        <f t="shared" si="127"/>
        <v/>
      </c>
      <c r="AH1624" s="10" t="str">
        <f t="shared" si="125"/>
        <v/>
      </c>
      <c r="AI1624" s="10" t="str">
        <f>IF(A1624&lt;&gt;"",IF(U1624="Abu Dhabi", VLOOKUP('Active List'!AG1624,Parameters!$B$3:$C$6,2,1), VLOOKUP('Active List'!AG1624,Parameters!$B$8:$C$15,2,1)), "")</f>
        <v/>
      </c>
      <c r="AJ1624" s="10" t="str">
        <f t="shared" si="126"/>
        <v/>
      </c>
      <c r="AK1624" s="10" t="str">
        <f t="shared" si="128"/>
        <v/>
      </c>
      <c r="AL1624" s="10" t="str">
        <f t="shared" si="129"/>
        <v/>
      </c>
    </row>
    <row r="1625" spans="4:38">
      <c r="D1625" s="12"/>
      <c r="E1625" s="12"/>
      <c r="G1625" s="12"/>
      <c r="P1625" s="12"/>
      <c r="X1625" s="12"/>
      <c r="Y1625" s="12"/>
      <c r="AG1625" s="10" t="str">
        <f t="shared" si="127"/>
        <v/>
      </c>
      <c r="AH1625" s="10" t="str">
        <f t="shared" si="125"/>
        <v/>
      </c>
      <c r="AI1625" s="10" t="str">
        <f>IF(A1625&lt;&gt;"",IF(U1625="Abu Dhabi", VLOOKUP('Active List'!AG1625,Parameters!$B$3:$C$6,2,1), VLOOKUP('Active List'!AG1625,Parameters!$B$8:$C$15,2,1)), "")</f>
        <v/>
      </c>
      <c r="AJ1625" s="10" t="str">
        <f t="shared" si="126"/>
        <v/>
      </c>
      <c r="AK1625" s="10" t="str">
        <f t="shared" si="128"/>
        <v/>
      </c>
      <c r="AL1625" s="10" t="str">
        <f t="shared" si="129"/>
        <v/>
      </c>
    </row>
    <row r="1626" spans="4:38">
      <c r="D1626" s="12"/>
      <c r="E1626" s="12"/>
      <c r="G1626" s="12"/>
      <c r="P1626" s="12"/>
      <c r="X1626" s="12"/>
      <c r="Y1626" s="12"/>
      <c r="AG1626" s="10" t="str">
        <f t="shared" si="127"/>
        <v/>
      </c>
      <c r="AH1626" s="10" t="str">
        <f t="shared" si="125"/>
        <v/>
      </c>
      <c r="AI1626" s="10" t="str">
        <f>IF(A1626&lt;&gt;"",IF(U1626="Abu Dhabi", VLOOKUP('Active List'!AG1626,Parameters!$B$3:$C$6,2,1), VLOOKUP('Active List'!AG1626,Parameters!$B$8:$C$15,2,1)), "")</f>
        <v/>
      </c>
      <c r="AJ1626" s="10" t="str">
        <f t="shared" si="126"/>
        <v/>
      </c>
      <c r="AK1626" s="10" t="str">
        <f t="shared" si="128"/>
        <v/>
      </c>
      <c r="AL1626" s="10" t="str">
        <f t="shared" si="129"/>
        <v/>
      </c>
    </row>
    <row r="1627" spans="4:38">
      <c r="D1627" s="12"/>
      <c r="E1627" s="12"/>
      <c r="G1627" s="12"/>
      <c r="P1627" s="12"/>
      <c r="X1627" s="12"/>
      <c r="Y1627" s="12"/>
      <c r="AG1627" s="10" t="str">
        <f t="shared" si="127"/>
        <v/>
      </c>
      <c r="AH1627" s="10" t="str">
        <f t="shared" si="125"/>
        <v/>
      </c>
      <c r="AI1627" s="10" t="str">
        <f>IF(A1627&lt;&gt;"",IF(U1627="Abu Dhabi", VLOOKUP('Active List'!AG1627,Parameters!$B$3:$C$6,2,1), VLOOKUP('Active List'!AG1627,Parameters!$B$8:$C$15,2,1)), "")</f>
        <v/>
      </c>
      <c r="AJ1627" s="10" t="str">
        <f t="shared" si="126"/>
        <v/>
      </c>
      <c r="AK1627" s="10" t="str">
        <f t="shared" si="128"/>
        <v/>
      </c>
      <c r="AL1627" s="10" t="str">
        <f t="shared" si="129"/>
        <v/>
      </c>
    </row>
    <row r="1628" spans="4:38">
      <c r="D1628" s="12"/>
      <c r="E1628" s="12"/>
      <c r="G1628" s="12"/>
      <c r="P1628" s="12"/>
      <c r="X1628" s="12"/>
      <c r="Y1628" s="12"/>
      <c r="AG1628" s="10" t="str">
        <f t="shared" si="127"/>
        <v/>
      </c>
      <c r="AH1628" s="10" t="str">
        <f t="shared" si="125"/>
        <v/>
      </c>
      <c r="AI1628" s="10" t="str">
        <f>IF(A1628&lt;&gt;"",IF(U1628="Abu Dhabi", VLOOKUP('Active List'!AG1628,Parameters!$B$3:$C$6,2,1), VLOOKUP('Active List'!AG1628,Parameters!$B$8:$C$15,2,1)), "")</f>
        <v/>
      </c>
      <c r="AJ1628" s="10" t="str">
        <f t="shared" si="126"/>
        <v/>
      </c>
      <c r="AK1628" s="10" t="str">
        <f t="shared" si="128"/>
        <v/>
      </c>
      <c r="AL1628" s="10" t="str">
        <f t="shared" si="129"/>
        <v/>
      </c>
    </row>
    <row r="1629" spans="4:38">
      <c r="D1629" s="12"/>
      <c r="E1629" s="12"/>
      <c r="G1629" s="12"/>
      <c r="P1629" s="12"/>
      <c r="X1629" s="12"/>
      <c r="Y1629" s="12"/>
      <c r="AG1629" s="10" t="str">
        <f t="shared" si="127"/>
        <v/>
      </c>
      <c r="AH1629" s="10" t="str">
        <f t="shared" si="125"/>
        <v/>
      </c>
      <c r="AI1629" s="10" t="str">
        <f>IF(A1629&lt;&gt;"",IF(U1629="Abu Dhabi", VLOOKUP('Active List'!AG1629,Parameters!$B$3:$C$6,2,1), VLOOKUP('Active List'!AG1629,Parameters!$B$8:$C$15,2,1)), "")</f>
        <v/>
      </c>
      <c r="AJ1629" s="10" t="str">
        <f t="shared" si="126"/>
        <v/>
      </c>
      <c r="AK1629" s="10" t="str">
        <f t="shared" si="128"/>
        <v/>
      </c>
      <c r="AL1629" s="10" t="str">
        <f t="shared" si="129"/>
        <v/>
      </c>
    </row>
    <row r="1630" spans="4:38">
      <c r="D1630" s="12"/>
      <c r="E1630" s="12"/>
      <c r="G1630" s="12"/>
      <c r="P1630" s="12"/>
      <c r="X1630" s="12"/>
      <c r="Y1630" s="12"/>
      <c r="AG1630" s="10" t="str">
        <f t="shared" si="127"/>
        <v/>
      </c>
      <c r="AH1630" s="10" t="str">
        <f t="shared" si="125"/>
        <v/>
      </c>
      <c r="AI1630" s="10" t="str">
        <f>IF(A1630&lt;&gt;"",IF(U1630="Abu Dhabi", VLOOKUP('Active List'!AG1630,Parameters!$B$3:$C$6,2,1), VLOOKUP('Active List'!AG1630,Parameters!$B$8:$C$15,2,1)), "")</f>
        <v/>
      </c>
      <c r="AJ1630" s="10" t="str">
        <f t="shared" si="126"/>
        <v/>
      </c>
      <c r="AK1630" s="10" t="str">
        <f t="shared" si="128"/>
        <v/>
      </c>
      <c r="AL1630" s="10" t="str">
        <f t="shared" si="129"/>
        <v/>
      </c>
    </row>
    <row r="1631" spans="4:38">
      <c r="D1631" s="12"/>
      <c r="E1631" s="12"/>
      <c r="G1631" s="12"/>
      <c r="P1631" s="12"/>
      <c r="Y1631" s="12"/>
      <c r="AG1631" s="10" t="str">
        <f t="shared" si="127"/>
        <v/>
      </c>
      <c r="AH1631" s="10" t="str">
        <f t="shared" si="125"/>
        <v/>
      </c>
      <c r="AI1631" s="10" t="str">
        <f>IF(A1631&lt;&gt;"",IF(U1631="Abu Dhabi", VLOOKUP('Active List'!AG1631,Parameters!$B$3:$C$6,2,1), VLOOKUP('Active List'!AG1631,Parameters!$B$8:$C$15,2,1)), "")</f>
        <v/>
      </c>
      <c r="AJ1631" s="10" t="str">
        <f t="shared" si="126"/>
        <v/>
      </c>
      <c r="AK1631" s="10" t="str">
        <f t="shared" si="128"/>
        <v/>
      </c>
      <c r="AL1631" s="10" t="str">
        <f t="shared" si="129"/>
        <v/>
      </c>
    </row>
    <row r="1632" spans="4:38">
      <c r="D1632" s="12"/>
      <c r="E1632" s="12"/>
      <c r="G1632" s="12"/>
      <c r="P1632" s="12"/>
      <c r="X1632" s="12"/>
      <c r="Y1632" s="12"/>
      <c r="AG1632" s="10" t="str">
        <f t="shared" si="127"/>
        <v/>
      </c>
      <c r="AH1632" s="10" t="str">
        <f t="shared" si="125"/>
        <v/>
      </c>
      <c r="AI1632" s="10" t="str">
        <f>IF(A1632&lt;&gt;"",IF(U1632="Abu Dhabi", VLOOKUP('Active List'!AG1632,Parameters!$B$3:$C$6,2,1), VLOOKUP('Active List'!AG1632,Parameters!$B$8:$C$15,2,1)), "")</f>
        <v/>
      </c>
      <c r="AJ1632" s="10" t="str">
        <f t="shared" si="126"/>
        <v/>
      </c>
      <c r="AK1632" s="10" t="str">
        <f t="shared" si="128"/>
        <v/>
      </c>
      <c r="AL1632" s="10" t="str">
        <f t="shared" si="129"/>
        <v/>
      </c>
    </row>
    <row r="1633" spans="4:38">
      <c r="D1633" s="12"/>
      <c r="E1633" s="12"/>
      <c r="G1633" s="12"/>
      <c r="P1633" s="12"/>
      <c r="X1633" s="12"/>
      <c r="Y1633" s="12"/>
      <c r="AG1633" s="10" t="str">
        <f t="shared" si="127"/>
        <v/>
      </c>
      <c r="AH1633" s="10" t="str">
        <f t="shared" si="125"/>
        <v/>
      </c>
      <c r="AI1633" s="10" t="str">
        <f>IF(A1633&lt;&gt;"",IF(U1633="Abu Dhabi", VLOOKUP('Active List'!AG1633,Parameters!$B$3:$C$6,2,1), VLOOKUP('Active List'!AG1633,Parameters!$B$8:$C$15,2,1)), "")</f>
        <v/>
      </c>
      <c r="AJ1633" s="10" t="str">
        <f t="shared" si="126"/>
        <v/>
      </c>
      <c r="AK1633" s="10" t="str">
        <f t="shared" si="128"/>
        <v/>
      </c>
      <c r="AL1633" s="10" t="str">
        <f t="shared" si="129"/>
        <v/>
      </c>
    </row>
    <row r="1634" spans="4:38">
      <c r="D1634" s="12"/>
      <c r="E1634" s="12"/>
      <c r="G1634" s="12"/>
      <c r="P1634" s="12"/>
      <c r="X1634" s="12"/>
      <c r="Y1634" s="12"/>
      <c r="AG1634" s="10" t="str">
        <f t="shared" si="127"/>
        <v/>
      </c>
      <c r="AH1634" s="10" t="str">
        <f t="shared" si="125"/>
        <v/>
      </c>
      <c r="AI1634" s="10" t="str">
        <f>IF(A1634&lt;&gt;"",IF(U1634="Abu Dhabi", VLOOKUP('Active List'!AG1634,Parameters!$B$3:$C$6,2,1), VLOOKUP('Active List'!AG1634,Parameters!$B$8:$C$15,2,1)), "")</f>
        <v/>
      </c>
      <c r="AJ1634" s="10" t="str">
        <f t="shared" si="126"/>
        <v/>
      </c>
      <c r="AK1634" s="10" t="str">
        <f t="shared" si="128"/>
        <v/>
      </c>
      <c r="AL1634" s="10" t="str">
        <f t="shared" si="129"/>
        <v/>
      </c>
    </row>
    <row r="1635" spans="4:38">
      <c r="D1635" s="12"/>
      <c r="E1635" s="12"/>
      <c r="G1635" s="12"/>
      <c r="P1635" s="12"/>
      <c r="X1635" s="12"/>
      <c r="Y1635" s="12"/>
      <c r="AG1635" s="10" t="str">
        <f t="shared" si="127"/>
        <v/>
      </c>
      <c r="AH1635" s="10" t="str">
        <f t="shared" si="125"/>
        <v/>
      </c>
      <c r="AI1635" s="10" t="str">
        <f>IF(A1635&lt;&gt;"",IF(U1635="Abu Dhabi", VLOOKUP('Active List'!AG1635,Parameters!$B$3:$C$6,2,1), VLOOKUP('Active List'!AG1635,Parameters!$B$8:$C$15,2,1)), "")</f>
        <v/>
      </c>
      <c r="AJ1635" s="10" t="str">
        <f t="shared" si="126"/>
        <v/>
      </c>
      <c r="AK1635" s="10" t="str">
        <f t="shared" si="128"/>
        <v/>
      </c>
      <c r="AL1635" s="10" t="str">
        <f t="shared" si="129"/>
        <v/>
      </c>
    </row>
    <row r="1636" spans="4:38">
      <c r="D1636" s="12"/>
      <c r="E1636" s="12"/>
      <c r="G1636" s="12"/>
      <c r="P1636" s="12"/>
      <c r="X1636" s="12"/>
      <c r="Y1636" s="12"/>
      <c r="AG1636" s="10" t="str">
        <f t="shared" si="127"/>
        <v/>
      </c>
      <c r="AH1636" s="10" t="str">
        <f t="shared" si="125"/>
        <v/>
      </c>
      <c r="AI1636" s="10" t="str">
        <f>IF(A1636&lt;&gt;"",IF(U1636="Abu Dhabi", VLOOKUP('Active List'!AG1636,Parameters!$B$3:$C$6,2,1), VLOOKUP('Active List'!AG1636,Parameters!$B$8:$C$15,2,1)), "")</f>
        <v/>
      </c>
      <c r="AJ1636" s="10" t="str">
        <f t="shared" si="126"/>
        <v/>
      </c>
      <c r="AK1636" s="10" t="str">
        <f t="shared" si="128"/>
        <v/>
      </c>
      <c r="AL1636" s="10" t="str">
        <f t="shared" si="129"/>
        <v/>
      </c>
    </row>
    <row r="1637" spans="4:38">
      <c r="D1637" s="12"/>
      <c r="E1637" s="12"/>
      <c r="G1637" s="12"/>
      <c r="P1637" s="12"/>
      <c r="X1637" s="12"/>
      <c r="Y1637" s="12"/>
      <c r="AG1637" s="10" t="str">
        <f t="shared" si="127"/>
        <v/>
      </c>
      <c r="AH1637" s="10" t="str">
        <f t="shared" si="125"/>
        <v/>
      </c>
      <c r="AI1637" s="10" t="str">
        <f>IF(A1637&lt;&gt;"",IF(U1637="Abu Dhabi", VLOOKUP('Active List'!AG1637,Parameters!$B$3:$C$6,2,1), VLOOKUP('Active List'!AG1637,Parameters!$B$8:$C$15,2,1)), "")</f>
        <v/>
      </c>
      <c r="AJ1637" s="10" t="str">
        <f t="shared" si="126"/>
        <v/>
      </c>
      <c r="AK1637" s="10" t="str">
        <f t="shared" si="128"/>
        <v/>
      </c>
      <c r="AL1637" s="10" t="str">
        <f t="shared" si="129"/>
        <v/>
      </c>
    </row>
    <row r="1638" spans="4:38">
      <c r="D1638" s="12"/>
      <c r="E1638" s="12"/>
      <c r="G1638" s="12"/>
      <c r="P1638" s="12"/>
      <c r="Y1638" s="12"/>
      <c r="AG1638" s="10" t="str">
        <f t="shared" si="127"/>
        <v/>
      </c>
      <c r="AH1638" s="10" t="str">
        <f t="shared" si="125"/>
        <v/>
      </c>
      <c r="AI1638" s="10" t="str">
        <f>IF(A1638&lt;&gt;"",IF(U1638="Abu Dhabi", VLOOKUP('Active List'!AG1638,Parameters!$B$3:$C$6,2,1), VLOOKUP('Active List'!AG1638,Parameters!$B$8:$C$15,2,1)), "")</f>
        <v/>
      </c>
      <c r="AJ1638" s="10" t="str">
        <f t="shared" si="126"/>
        <v/>
      </c>
      <c r="AK1638" s="10" t="str">
        <f t="shared" si="128"/>
        <v/>
      </c>
      <c r="AL1638" s="10" t="str">
        <f t="shared" si="129"/>
        <v/>
      </c>
    </row>
    <row r="1639" spans="4:38">
      <c r="D1639" s="12"/>
      <c r="E1639" s="12"/>
      <c r="G1639" s="12"/>
      <c r="P1639" s="12"/>
      <c r="X1639" s="12"/>
      <c r="Y1639" s="12"/>
      <c r="AG1639" s="10" t="str">
        <f t="shared" si="127"/>
        <v/>
      </c>
      <c r="AH1639" s="10" t="str">
        <f t="shared" si="125"/>
        <v/>
      </c>
      <c r="AI1639" s="10" t="str">
        <f>IF(A1639&lt;&gt;"",IF(U1639="Abu Dhabi", VLOOKUP('Active List'!AG1639,Parameters!$B$3:$C$6,2,1), VLOOKUP('Active List'!AG1639,Parameters!$B$8:$C$15,2,1)), "")</f>
        <v/>
      </c>
      <c r="AJ1639" s="10" t="str">
        <f t="shared" si="126"/>
        <v/>
      </c>
      <c r="AK1639" s="10" t="str">
        <f t="shared" si="128"/>
        <v/>
      </c>
      <c r="AL1639" s="10" t="str">
        <f t="shared" si="129"/>
        <v/>
      </c>
    </row>
    <row r="1640" spans="4:38">
      <c r="D1640" s="12"/>
      <c r="E1640" s="12"/>
      <c r="G1640" s="12"/>
      <c r="P1640" s="12"/>
      <c r="X1640" s="12"/>
      <c r="Y1640" s="12"/>
      <c r="AG1640" s="10" t="str">
        <f t="shared" si="127"/>
        <v/>
      </c>
      <c r="AH1640" s="10" t="str">
        <f t="shared" si="125"/>
        <v/>
      </c>
      <c r="AI1640" s="10" t="str">
        <f>IF(A1640&lt;&gt;"",IF(U1640="Abu Dhabi", VLOOKUP('Active List'!AG1640,Parameters!$B$3:$C$6,2,1), VLOOKUP('Active List'!AG1640,Parameters!$B$8:$C$15,2,1)), "")</f>
        <v/>
      </c>
      <c r="AJ1640" s="10" t="str">
        <f t="shared" si="126"/>
        <v/>
      </c>
      <c r="AK1640" s="10" t="str">
        <f t="shared" si="128"/>
        <v/>
      </c>
      <c r="AL1640" s="10" t="str">
        <f t="shared" si="129"/>
        <v/>
      </c>
    </row>
    <row r="1641" spans="4:38">
      <c r="D1641" s="12"/>
      <c r="E1641" s="12"/>
      <c r="G1641" s="12"/>
      <c r="P1641" s="12"/>
      <c r="X1641" s="12"/>
      <c r="Y1641" s="12"/>
      <c r="AG1641" s="10" t="str">
        <f t="shared" si="127"/>
        <v/>
      </c>
      <c r="AH1641" s="10" t="str">
        <f t="shared" si="125"/>
        <v/>
      </c>
      <c r="AI1641" s="10" t="str">
        <f>IF(A1641&lt;&gt;"",IF(U1641="Abu Dhabi", VLOOKUP('Active List'!AG1641,Parameters!$B$3:$C$6,2,1), VLOOKUP('Active List'!AG1641,Parameters!$B$8:$C$15,2,1)), "")</f>
        <v/>
      </c>
      <c r="AJ1641" s="10" t="str">
        <f t="shared" si="126"/>
        <v/>
      </c>
      <c r="AK1641" s="10" t="str">
        <f t="shared" si="128"/>
        <v/>
      </c>
      <c r="AL1641" s="10" t="str">
        <f t="shared" si="129"/>
        <v/>
      </c>
    </row>
    <row r="1642" spans="4:38">
      <c r="D1642" s="12"/>
      <c r="E1642" s="12"/>
      <c r="G1642" s="12"/>
      <c r="P1642" s="12"/>
      <c r="X1642" s="12"/>
      <c r="Y1642" s="12"/>
      <c r="AG1642" s="10" t="str">
        <f t="shared" si="127"/>
        <v/>
      </c>
      <c r="AH1642" s="10" t="str">
        <f t="shared" si="125"/>
        <v/>
      </c>
      <c r="AI1642" s="10" t="str">
        <f>IF(A1642&lt;&gt;"",IF(U1642="Abu Dhabi", VLOOKUP('Active List'!AG1642,Parameters!$B$3:$C$6,2,1), VLOOKUP('Active List'!AG1642,Parameters!$B$8:$C$15,2,1)), "")</f>
        <v/>
      </c>
      <c r="AJ1642" s="10" t="str">
        <f t="shared" si="126"/>
        <v/>
      </c>
      <c r="AK1642" s="10" t="str">
        <f t="shared" si="128"/>
        <v/>
      </c>
      <c r="AL1642" s="10" t="str">
        <f t="shared" si="129"/>
        <v/>
      </c>
    </row>
    <row r="1643" spans="4:38">
      <c r="D1643" s="12"/>
      <c r="E1643" s="12"/>
      <c r="G1643" s="12"/>
      <c r="P1643" s="12"/>
      <c r="X1643" s="12"/>
      <c r="Y1643" s="12"/>
      <c r="AG1643" s="10" t="str">
        <f t="shared" si="127"/>
        <v/>
      </c>
      <c r="AH1643" s="10" t="str">
        <f t="shared" si="125"/>
        <v/>
      </c>
      <c r="AI1643" s="10" t="str">
        <f>IF(A1643&lt;&gt;"",IF(U1643="Abu Dhabi", VLOOKUP('Active List'!AG1643,Parameters!$B$3:$C$6,2,1), VLOOKUP('Active List'!AG1643,Parameters!$B$8:$C$15,2,1)), "")</f>
        <v/>
      </c>
      <c r="AJ1643" s="10" t="str">
        <f t="shared" si="126"/>
        <v/>
      </c>
      <c r="AK1643" s="10" t="str">
        <f t="shared" si="128"/>
        <v/>
      </c>
      <c r="AL1643" s="10" t="str">
        <f t="shared" si="129"/>
        <v/>
      </c>
    </row>
    <row r="1644" spans="4:38">
      <c r="D1644" s="12"/>
      <c r="E1644" s="12"/>
      <c r="G1644" s="12"/>
      <c r="P1644" s="12"/>
      <c r="X1644" s="12"/>
      <c r="Y1644" s="12"/>
      <c r="AG1644" s="10" t="str">
        <f t="shared" si="127"/>
        <v/>
      </c>
      <c r="AH1644" s="10" t="str">
        <f t="shared" si="125"/>
        <v/>
      </c>
      <c r="AI1644" s="10" t="str">
        <f>IF(A1644&lt;&gt;"",IF(U1644="Abu Dhabi", VLOOKUP('Active List'!AG1644,Parameters!$B$3:$C$6,2,1), VLOOKUP('Active List'!AG1644,Parameters!$B$8:$C$15,2,1)), "")</f>
        <v/>
      </c>
      <c r="AJ1644" s="10" t="str">
        <f t="shared" si="126"/>
        <v/>
      </c>
      <c r="AK1644" s="10" t="str">
        <f t="shared" si="128"/>
        <v/>
      </c>
      <c r="AL1644" s="10" t="str">
        <f t="shared" si="129"/>
        <v/>
      </c>
    </row>
    <row r="1645" spans="4:38">
      <c r="D1645" s="12"/>
      <c r="E1645" s="12"/>
      <c r="G1645" s="12"/>
      <c r="P1645" s="12"/>
      <c r="X1645" s="12"/>
      <c r="Y1645" s="12"/>
      <c r="AG1645" s="10" t="str">
        <f t="shared" si="127"/>
        <v/>
      </c>
      <c r="AH1645" s="10" t="str">
        <f t="shared" si="125"/>
        <v/>
      </c>
      <c r="AI1645" s="10" t="str">
        <f>IF(A1645&lt;&gt;"",IF(U1645="Abu Dhabi", VLOOKUP('Active List'!AG1645,Parameters!$B$3:$C$6,2,1), VLOOKUP('Active List'!AG1645,Parameters!$B$8:$C$15,2,1)), "")</f>
        <v/>
      </c>
      <c r="AJ1645" s="10" t="str">
        <f t="shared" si="126"/>
        <v/>
      </c>
      <c r="AK1645" s="10" t="str">
        <f t="shared" si="128"/>
        <v/>
      </c>
      <c r="AL1645" s="10" t="str">
        <f t="shared" si="129"/>
        <v/>
      </c>
    </row>
    <row r="1646" spans="4:38">
      <c r="D1646" s="12"/>
      <c r="E1646" s="12"/>
      <c r="G1646" s="12"/>
      <c r="P1646" s="12"/>
      <c r="X1646" s="12"/>
      <c r="Y1646" s="12"/>
      <c r="AG1646" s="10" t="str">
        <f t="shared" si="127"/>
        <v/>
      </c>
      <c r="AH1646" s="10" t="str">
        <f t="shared" si="125"/>
        <v/>
      </c>
      <c r="AI1646" s="10" t="str">
        <f>IF(A1646&lt;&gt;"",IF(U1646="Abu Dhabi", VLOOKUP('Active List'!AG1646,Parameters!$B$3:$C$6,2,1), VLOOKUP('Active List'!AG1646,Parameters!$B$8:$C$15,2,1)), "")</f>
        <v/>
      </c>
      <c r="AJ1646" s="10" t="str">
        <f t="shared" si="126"/>
        <v/>
      </c>
      <c r="AK1646" s="10" t="str">
        <f t="shared" si="128"/>
        <v/>
      </c>
      <c r="AL1646" s="10" t="str">
        <f t="shared" si="129"/>
        <v/>
      </c>
    </row>
    <row r="1647" spans="4:38">
      <c r="D1647" s="12"/>
      <c r="E1647" s="12"/>
      <c r="G1647" s="12"/>
      <c r="P1647" s="12"/>
      <c r="X1647" s="12"/>
      <c r="Y1647" s="12"/>
      <c r="AG1647" s="10" t="str">
        <f t="shared" si="127"/>
        <v/>
      </c>
      <c r="AH1647" s="10" t="str">
        <f t="shared" si="125"/>
        <v/>
      </c>
      <c r="AI1647" s="10" t="str">
        <f>IF(A1647&lt;&gt;"",IF(U1647="Abu Dhabi", VLOOKUP('Active List'!AG1647,Parameters!$B$3:$C$6,2,1), VLOOKUP('Active List'!AG1647,Parameters!$B$8:$C$15,2,1)), "")</f>
        <v/>
      </c>
      <c r="AJ1647" s="10" t="str">
        <f t="shared" si="126"/>
        <v/>
      </c>
      <c r="AK1647" s="10" t="str">
        <f t="shared" si="128"/>
        <v/>
      </c>
      <c r="AL1647" s="10" t="str">
        <f t="shared" si="129"/>
        <v/>
      </c>
    </row>
    <row r="1648" spans="4:38">
      <c r="D1648" s="12"/>
      <c r="E1648" s="12"/>
      <c r="G1648" s="12"/>
      <c r="P1648" s="12"/>
      <c r="X1648" s="12"/>
      <c r="Y1648" s="12"/>
      <c r="AG1648" s="10" t="str">
        <f t="shared" si="127"/>
        <v/>
      </c>
      <c r="AH1648" s="10" t="str">
        <f t="shared" si="125"/>
        <v/>
      </c>
      <c r="AI1648" s="10" t="str">
        <f>IF(A1648&lt;&gt;"",IF(U1648="Abu Dhabi", VLOOKUP('Active List'!AG1648,Parameters!$B$3:$C$6,2,1), VLOOKUP('Active List'!AG1648,Parameters!$B$8:$C$15,2,1)), "")</f>
        <v/>
      </c>
      <c r="AJ1648" s="10" t="str">
        <f t="shared" si="126"/>
        <v/>
      </c>
      <c r="AK1648" s="10" t="str">
        <f t="shared" si="128"/>
        <v/>
      </c>
      <c r="AL1648" s="10" t="str">
        <f t="shared" si="129"/>
        <v/>
      </c>
    </row>
    <row r="1649" spans="4:38">
      <c r="D1649" s="12"/>
      <c r="E1649" s="12"/>
      <c r="G1649" s="12"/>
      <c r="P1649" s="12"/>
      <c r="X1649" s="12"/>
      <c r="Y1649" s="12"/>
      <c r="AG1649" s="10" t="str">
        <f t="shared" si="127"/>
        <v/>
      </c>
      <c r="AH1649" s="10" t="str">
        <f t="shared" si="125"/>
        <v/>
      </c>
      <c r="AI1649" s="10" t="str">
        <f>IF(A1649&lt;&gt;"",IF(U1649="Abu Dhabi", VLOOKUP('Active List'!AG1649,Parameters!$B$3:$C$6,2,1), VLOOKUP('Active List'!AG1649,Parameters!$B$8:$C$15,2,1)), "")</f>
        <v/>
      </c>
      <c r="AJ1649" s="10" t="str">
        <f t="shared" si="126"/>
        <v/>
      </c>
      <c r="AK1649" s="10" t="str">
        <f t="shared" si="128"/>
        <v/>
      </c>
      <c r="AL1649" s="10" t="str">
        <f t="shared" si="129"/>
        <v/>
      </c>
    </row>
    <row r="1650" spans="4:38">
      <c r="D1650" s="12"/>
      <c r="E1650" s="12"/>
      <c r="G1650" s="12"/>
      <c r="P1650" s="12"/>
      <c r="X1650" s="12"/>
      <c r="Y1650" s="12"/>
      <c r="AG1650" s="10" t="str">
        <f t="shared" si="127"/>
        <v/>
      </c>
      <c r="AH1650" s="10" t="str">
        <f t="shared" si="125"/>
        <v/>
      </c>
      <c r="AI1650" s="10" t="str">
        <f>IF(A1650&lt;&gt;"",IF(U1650="Abu Dhabi", VLOOKUP('Active List'!AG1650,Parameters!$B$3:$C$6,2,1), VLOOKUP('Active List'!AG1650,Parameters!$B$8:$C$15,2,1)), "")</f>
        <v/>
      </c>
      <c r="AJ1650" s="10" t="str">
        <f t="shared" si="126"/>
        <v/>
      </c>
      <c r="AK1650" s="10" t="str">
        <f t="shared" si="128"/>
        <v/>
      </c>
      <c r="AL1650" s="10" t="str">
        <f t="shared" si="129"/>
        <v/>
      </c>
    </row>
    <row r="1651" spans="4:38">
      <c r="D1651" s="12"/>
      <c r="E1651" s="12"/>
      <c r="G1651" s="12"/>
      <c r="P1651" s="12"/>
      <c r="X1651" s="12"/>
      <c r="Y1651" s="12"/>
      <c r="AG1651" s="10" t="str">
        <f t="shared" si="127"/>
        <v/>
      </c>
      <c r="AH1651" s="10" t="str">
        <f t="shared" si="125"/>
        <v/>
      </c>
      <c r="AI1651" s="10" t="str">
        <f>IF(A1651&lt;&gt;"",IF(U1651="Abu Dhabi", VLOOKUP('Active List'!AG1651,Parameters!$B$3:$C$6,2,1), VLOOKUP('Active List'!AG1651,Parameters!$B$8:$C$15,2,1)), "")</f>
        <v/>
      </c>
      <c r="AJ1651" s="10" t="str">
        <f t="shared" si="126"/>
        <v/>
      </c>
      <c r="AK1651" s="10" t="str">
        <f t="shared" si="128"/>
        <v/>
      </c>
      <c r="AL1651" s="10" t="str">
        <f t="shared" si="129"/>
        <v/>
      </c>
    </row>
    <row r="1652" spans="4:38">
      <c r="D1652" s="12"/>
      <c r="E1652" s="12"/>
      <c r="G1652" s="12"/>
      <c r="P1652" s="12"/>
      <c r="X1652" s="12"/>
      <c r="Y1652" s="12"/>
      <c r="AG1652" s="10" t="str">
        <f t="shared" si="127"/>
        <v/>
      </c>
      <c r="AH1652" s="10" t="str">
        <f t="shared" si="125"/>
        <v/>
      </c>
      <c r="AI1652" s="10" t="str">
        <f>IF(A1652&lt;&gt;"",IF(U1652="Abu Dhabi", VLOOKUP('Active List'!AG1652,Parameters!$B$3:$C$6,2,1), VLOOKUP('Active List'!AG1652,Parameters!$B$8:$C$15,2,1)), "")</f>
        <v/>
      </c>
      <c r="AJ1652" s="10" t="str">
        <f t="shared" si="126"/>
        <v/>
      </c>
      <c r="AK1652" s="10" t="str">
        <f t="shared" si="128"/>
        <v/>
      </c>
      <c r="AL1652" s="10" t="str">
        <f t="shared" si="129"/>
        <v/>
      </c>
    </row>
    <row r="1653" spans="4:38">
      <c r="D1653" s="12"/>
      <c r="E1653" s="12"/>
      <c r="G1653" s="12"/>
      <c r="P1653" s="12"/>
      <c r="X1653" s="12"/>
      <c r="Y1653" s="12"/>
      <c r="AG1653" s="10" t="str">
        <f t="shared" si="127"/>
        <v/>
      </c>
      <c r="AH1653" s="10" t="str">
        <f t="shared" si="125"/>
        <v/>
      </c>
      <c r="AI1653" s="10" t="str">
        <f>IF(A1653&lt;&gt;"",IF(U1653="Abu Dhabi", VLOOKUP('Active List'!AG1653,Parameters!$B$3:$C$6,2,1), VLOOKUP('Active List'!AG1653,Parameters!$B$8:$C$15,2,1)), "")</f>
        <v/>
      </c>
      <c r="AJ1653" s="10" t="str">
        <f t="shared" si="126"/>
        <v/>
      </c>
      <c r="AK1653" s="10" t="str">
        <f t="shared" si="128"/>
        <v/>
      </c>
      <c r="AL1653" s="10" t="str">
        <f t="shared" si="129"/>
        <v/>
      </c>
    </row>
    <row r="1654" spans="4:38">
      <c r="D1654" s="12"/>
      <c r="E1654" s="12"/>
      <c r="G1654" s="12"/>
      <c r="P1654" s="12"/>
      <c r="Y1654" s="12"/>
      <c r="AG1654" s="10" t="str">
        <f t="shared" si="127"/>
        <v/>
      </c>
      <c r="AH1654" s="10" t="str">
        <f t="shared" si="125"/>
        <v/>
      </c>
      <c r="AI1654" s="10" t="str">
        <f>IF(A1654&lt;&gt;"",IF(U1654="Abu Dhabi", VLOOKUP('Active List'!AG1654,Parameters!$B$3:$C$6,2,1), VLOOKUP('Active List'!AG1654,Parameters!$B$8:$C$15,2,1)), "")</f>
        <v/>
      </c>
      <c r="AJ1654" s="10" t="str">
        <f t="shared" si="126"/>
        <v/>
      </c>
      <c r="AK1654" s="10" t="str">
        <f t="shared" si="128"/>
        <v/>
      </c>
      <c r="AL1654" s="10" t="str">
        <f t="shared" si="129"/>
        <v/>
      </c>
    </row>
    <row r="1655" spans="4:38">
      <c r="D1655" s="12"/>
      <c r="E1655" s="12"/>
      <c r="G1655" s="12"/>
      <c r="P1655" s="12"/>
      <c r="X1655" s="12"/>
      <c r="Y1655" s="12"/>
      <c r="AG1655" s="10" t="str">
        <f t="shared" si="127"/>
        <v/>
      </c>
      <c r="AH1655" s="10" t="str">
        <f t="shared" si="125"/>
        <v/>
      </c>
      <c r="AI1655" s="10" t="str">
        <f>IF(A1655&lt;&gt;"",IF(U1655="Abu Dhabi", VLOOKUP('Active List'!AG1655,Parameters!$B$3:$C$6,2,1), VLOOKUP('Active List'!AG1655,Parameters!$B$8:$C$15,2,1)), "")</f>
        <v/>
      </c>
      <c r="AJ1655" s="10" t="str">
        <f t="shared" si="126"/>
        <v/>
      </c>
      <c r="AK1655" s="10" t="str">
        <f t="shared" si="128"/>
        <v/>
      </c>
      <c r="AL1655" s="10" t="str">
        <f t="shared" si="129"/>
        <v/>
      </c>
    </row>
    <row r="1656" spans="4:38">
      <c r="D1656" s="12"/>
      <c r="E1656" s="12"/>
      <c r="G1656" s="12"/>
      <c r="P1656" s="12"/>
      <c r="Y1656" s="12"/>
      <c r="AG1656" s="10" t="str">
        <f t="shared" si="127"/>
        <v/>
      </c>
      <c r="AH1656" s="10" t="str">
        <f t="shared" si="125"/>
        <v/>
      </c>
      <c r="AI1656" s="10" t="str">
        <f>IF(A1656&lt;&gt;"",IF(U1656="Abu Dhabi", VLOOKUP('Active List'!AG1656,Parameters!$B$3:$C$6,2,1), VLOOKUP('Active List'!AG1656,Parameters!$B$8:$C$15,2,1)), "")</f>
        <v/>
      </c>
      <c r="AJ1656" s="10" t="str">
        <f t="shared" si="126"/>
        <v/>
      </c>
      <c r="AK1656" s="10" t="str">
        <f t="shared" si="128"/>
        <v/>
      </c>
      <c r="AL1656" s="10" t="str">
        <f t="shared" si="129"/>
        <v/>
      </c>
    </row>
    <row r="1657" spans="4:38">
      <c r="D1657" s="12"/>
      <c r="E1657" s="12"/>
      <c r="G1657" s="12"/>
      <c r="P1657" s="12"/>
      <c r="X1657" s="12"/>
      <c r="Y1657" s="12"/>
      <c r="AG1657" s="10" t="str">
        <f t="shared" si="127"/>
        <v/>
      </c>
      <c r="AH1657" s="10" t="str">
        <f t="shared" si="125"/>
        <v/>
      </c>
      <c r="AI1657" s="10" t="str">
        <f>IF(A1657&lt;&gt;"",IF(U1657="Abu Dhabi", VLOOKUP('Active List'!AG1657,Parameters!$B$3:$C$6,2,1), VLOOKUP('Active List'!AG1657,Parameters!$B$8:$C$15,2,1)), "")</f>
        <v/>
      </c>
      <c r="AJ1657" s="10" t="str">
        <f t="shared" si="126"/>
        <v/>
      </c>
      <c r="AK1657" s="10" t="str">
        <f t="shared" si="128"/>
        <v/>
      </c>
      <c r="AL1657" s="10" t="str">
        <f t="shared" si="129"/>
        <v/>
      </c>
    </row>
    <row r="1658" spans="4:38">
      <c r="D1658" s="12"/>
      <c r="E1658" s="12"/>
      <c r="G1658" s="12"/>
      <c r="P1658" s="12"/>
      <c r="Y1658" s="12"/>
      <c r="AG1658" s="10" t="str">
        <f t="shared" si="127"/>
        <v/>
      </c>
      <c r="AH1658" s="10" t="str">
        <f t="shared" si="125"/>
        <v/>
      </c>
      <c r="AI1658" s="10" t="str">
        <f>IF(A1658&lt;&gt;"",IF(U1658="Abu Dhabi", VLOOKUP('Active List'!AG1658,Parameters!$B$3:$C$6,2,1), VLOOKUP('Active List'!AG1658,Parameters!$B$8:$C$15,2,1)), "")</f>
        <v/>
      </c>
      <c r="AJ1658" s="10" t="str">
        <f t="shared" si="126"/>
        <v/>
      </c>
      <c r="AK1658" s="10" t="str">
        <f t="shared" si="128"/>
        <v/>
      </c>
      <c r="AL1658" s="10" t="str">
        <f t="shared" si="129"/>
        <v/>
      </c>
    </row>
    <row r="1659" spans="4:38">
      <c r="D1659" s="12"/>
      <c r="E1659" s="12"/>
      <c r="G1659" s="12"/>
      <c r="P1659" s="12"/>
      <c r="Y1659" s="12"/>
      <c r="AG1659" s="10" t="str">
        <f t="shared" si="127"/>
        <v/>
      </c>
      <c r="AH1659" s="10" t="str">
        <f t="shared" si="125"/>
        <v/>
      </c>
      <c r="AI1659" s="10" t="str">
        <f>IF(A1659&lt;&gt;"",IF(U1659="Abu Dhabi", VLOOKUP('Active List'!AG1659,Parameters!$B$3:$C$6,2,1), VLOOKUP('Active List'!AG1659,Parameters!$B$8:$C$15,2,1)), "")</f>
        <v/>
      </c>
      <c r="AJ1659" s="10" t="str">
        <f t="shared" si="126"/>
        <v/>
      </c>
      <c r="AK1659" s="10" t="str">
        <f t="shared" si="128"/>
        <v/>
      </c>
      <c r="AL1659" s="10" t="str">
        <f t="shared" si="129"/>
        <v/>
      </c>
    </row>
    <row r="1660" spans="4:38">
      <c r="D1660" s="12"/>
      <c r="E1660" s="12"/>
      <c r="G1660" s="12"/>
      <c r="P1660" s="12"/>
      <c r="Y1660" s="12"/>
      <c r="AG1660" s="10" t="str">
        <f t="shared" si="127"/>
        <v/>
      </c>
      <c r="AH1660" s="10" t="str">
        <f t="shared" si="125"/>
        <v/>
      </c>
      <c r="AI1660" s="10" t="str">
        <f>IF(A1660&lt;&gt;"",IF(U1660="Abu Dhabi", VLOOKUP('Active List'!AG1660,Parameters!$B$3:$C$6,2,1), VLOOKUP('Active List'!AG1660,Parameters!$B$8:$C$15,2,1)), "")</f>
        <v/>
      </c>
      <c r="AJ1660" s="10" t="str">
        <f t="shared" si="126"/>
        <v/>
      </c>
      <c r="AK1660" s="10" t="str">
        <f t="shared" si="128"/>
        <v/>
      </c>
      <c r="AL1660" s="10" t="str">
        <f t="shared" si="129"/>
        <v/>
      </c>
    </row>
    <row r="1661" spans="4:38">
      <c r="D1661" s="12"/>
      <c r="E1661" s="12"/>
      <c r="G1661" s="12"/>
      <c r="P1661" s="12"/>
      <c r="Y1661" s="12"/>
      <c r="AG1661" s="10" t="str">
        <f t="shared" si="127"/>
        <v/>
      </c>
      <c r="AH1661" s="10" t="str">
        <f t="shared" si="125"/>
        <v/>
      </c>
      <c r="AI1661" s="10" t="str">
        <f>IF(A1661&lt;&gt;"",IF(U1661="Abu Dhabi", VLOOKUP('Active List'!AG1661,Parameters!$B$3:$C$6,2,1), VLOOKUP('Active List'!AG1661,Parameters!$B$8:$C$15,2,1)), "")</f>
        <v/>
      </c>
      <c r="AJ1661" s="10" t="str">
        <f t="shared" si="126"/>
        <v/>
      </c>
      <c r="AK1661" s="10" t="str">
        <f t="shared" si="128"/>
        <v/>
      </c>
      <c r="AL1661" s="10" t="str">
        <f t="shared" si="129"/>
        <v/>
      </c>
    </row>
    <row r="1662" spans="4:38">
      <c r="D1662" s="12"/>
      <c r="E1662" s="12"/>
      <c r="G1662" s="12"/>
      <c r="P1662" s="12"/>
      <c r="Y1662" s="12"/>
      <c r="AG1662" s="10" t="str">
        <f t="shared" si="127"/>
        <v/>
      </c>
      <c r="AH1662" s="10" t="str">
        <f t="shared" si="125"/>
        <v/>
      </c>
      <c r="AI1662" s="10" t="str">
        <f>IF(A1662&lt;&gt;"",IF(U1662="Abu Dhabi", VLOOKUP('Active List'!AG1662,Parameters!$B$3:$C$6,2,1), VLOOKUP('Active List'!AG1662,Parameters!$B$8:$C$15,2,1)), "")</f>
        <v/>
      </c>
      <c r="AJ1662" s="10" t="str">
        <f t="shared" si="126"/>
        <v/>
      </c>
      <c r="AK1662" s="10" t="str">
        <f t="shared" si="128"/>
        <v/>
      </c>
      <c r="AL1662" s="10" t="str">
        <f t="shared" si="129"/>
        <v/>
      </c>
    </row>
    <row r="1663" spans="4:38">
      <c r="D1663" s="12"/>
      <c r="E1663" s="12"/>
      <c r="G1663" s="12"/>
      <c r="P1663" s="12"/>
      <c r="Y1663" s="12"/>
      <c r="AG1663" s="10" t="str">
        <f t="shared" si="127"/>
        <v/>
      </c>
      <c r="AH1663" s="10" t="str">
        <f t="shared" si="125"/>
        <v/>
      </c>
      <c r="AI1663" s="10" t="str">
        <f>IF(A1663&lt;&gt;"",IF(U1663="Abu Dhabi", VLOOKUP('Active List'!AG1663,Parameters!$B$3:$C$6,2,1), VLOOKUP('Active List'!AG1663,Parameters!$B$8:$C$15,2,1)), "")</f>
        <v/>
      </c>
      <c r="AJ1663" s="10" t="str">
        <f t="shared" si="126"/>
        <v/>
      </c>
      <c r="AK1663" s="10" t="str">
        <f t="shared" si="128"/>
        <v/>
      </c>
      <c r="AL1663" s="10" t="str">
        <f t="shared" si="129"/>
        <v/>
      </c>
    </row>
    <row r="1664" spans="4:38">
      <c r="D1664" s="12"/>
      <c r="E1664" s="12"/>
      <c r="G1664" s="12"/>
      <c r="P1664" s="12"/>
      <c r="Y1664" s="12"/>
      <c r="AG1664" s="10" t="str">
        <f t="shared" si="127"/>
        <v/>
      </c>
      <c r="AH1664" s="10" t="str">
        <f t="shared" si="125"/>
        <v/>
      </c>
      <c r="AI1664" s="10" t="str">
        <f>IF(A1664&lt;&gt;"",IF(U1664="Abu Dhabi", VLOOKUP('Active List'!AG1664,Parameters!$B$3:$C$6,2,1), VLOOKUP('Active List'!AG1664,Parameters!$B$8:$C$15,2,1)), "")</f>
        <v/>
      </c>
      <c r="AJ1664" s="10" t="str">
        <f t="shared" si="126"/>
        <v/>
      </c>
      <c r="AK1664" s="10" t="str">
        <f t="shared" si="128"/>
        <v/>
      </c>
      <c r="AL1664" s="10" t="str">
        <f t="shared" si="129"/>
        <v/>
      </c>
    </row>
    <row r="1665" spans="4:38">
      <c r="D1665" s="12"/>
      <c r="E1665" s="12"/>
      <c r="G1665" s="12"/>
      <c r="P1665" s="12"/>
      <c r="Y1665" s="12"/>
      <c r="AG1665" s="10" t="str">
        <f t="shared" si="127"/>
        <v/>
      </c>
      <c r="AH1665" s="10" t="str">
        <f t="shared" si="125"/>
        <v/>
      </c>
      <c r="AI1665" s="10" t="str">
        <f>IF(A1665&lt;&gt;"",IF(U1665="Abu Dhabi", VLOOKUP('Active List'!AG1665,Parameters!$B$3:$C$6,2,1), VLOOKUP('Active List'!AG1665,Parameters!$B$8:$C$15,2,1)), "")</f>
        <v/>
      </c>
      <c r="AJ1665" s="10" t="str">
        <f t="shared" si="126"/>
        <v/>
      </c>
      <c r="AK1665" s="10" t="str">
        <f t="shared" si="128"/>
        <v/>
      </c>
      <c r="AL1665" s="10" t="str">
        <f t="shared" si="129"/>
        <v/>
      </c>
    </row>
    <row r="1666" spans="4:38">
      <c r="D1666" s="12"/>
      <c r="E1666" s="12"/>
      <c r="G1666" s="12"/>
      <c r="P1666" s="12"/>
      <c r="Y1666" s="12"/>
      <c r="AG1666" s="10" t="str">
        <f t="shared" si="127"/>
        <v/>
      </c>
      <c r="AH1666" s="10" t="str">
        <f t="shared" ref="AH1666:AH1729" si="130">IF(A1666&lt;&gt;"", IF(U1666="Abu Dhabi", IF(P1666="Employee", "Employee", "Dependent"), "Employee or Dependent"), "")</f>
        <v/>
      </c>
      <c r="AI1666" s="10" t="str">
        <f>IF(A1666&lt;&gt;"",IF(U1666="Abu Dhabi", VLOOKUP('Active List'!AG1666,Parameters!$B$3:$C$6,2,1), VLOOKUP('Active List'!AG1666,Parameters!$B$8:$C$15,2,1)), "")</f>
        <v/>
      </c>
      <c r="AJ1666" s="10" t="str">
        <f t="shared" ref="AJ1666:AJ1729" si="131">IF(A1666&lt;&gt;"", IF(AND(N1666="Female",Q1666="Married",AND(AG1666&gt;=18,AG1666&lt;51)),"Yes","No"), "")</f>
        <v/>
      </c>
      <c r="AK1666" s="10" t="str">
        <f t="shared" si="128"/>
        <v/>
      </c>
      <c r="AL1666" s="10" t="str">
        <f t="shared" si="129"/>
        <v/>
      </c>
    </row>
    <row r="1667" spans="4:38">
      <c r="D1667" s="12"/>
      <c r="E1667" s="12"/>
      <c r="G1667" s="12"/>
      <c r="P1667" s="12"/>
      <c r="Y1667" s="12"/>
      <c r="AG1667" s="10" t="str">
        <f t="shared" ref="AG1667:AG1730" si="132">IF(A1667&lt;&gt;"", (ROUNDDOWN((E1667-M1667)/365.25,0)),"")</f>
        <v/>
      </c>
      <c r="AH1667" s="10" t="str">
        <f t="shared" si="130"/>
        <v/>
      </c>
      <c r="AI1667" s="10" t="str">
        <f>IF(A1667&lt;&gt;"",IF(U1667="Abu Dhabi", VLOOKUP('Active List'!AG1667,Parameters!$B$3:$C$6,2,1), VLOOKUP('Active List'!AG1667,Parameters!$B$8:$C$15,2,1)), "")</f>
        <v/>
      </c>
      <c r="AJ1667" s="10" t="str">
        <f t="shared" si="131"/>
        <v/>
      </c>
      <c r="AK1667" s="10" t="str">
        <f t="shared" ref="AK1667:AK1730" si="133">IF(A1667&lt;&gt;"", _xlfn.CONCAT(LEFT(R1667,6), IF(U1667="Abu Dhabi", "AUH", "DXB OR NE")), "")</f>
        <v/>
      </c>
      <c r="AL1667" s="10" t="str">
        <f t="shared" ref="AL1667:AL1730" si="134">_xlfn.CONCAT(AK1667,AH1667,AI1667)</f>
        <v/>
      </c>
    </row>
    <row r="1668" spans="4:38">
      <c r="D1668" s="12"/>
      <c r="E1668" s="12"/>
      <c r="G1668" s="12"/>
      <c r="P1668" s="12"/>
      <c r="Y1668" s="12"/>
      <c r="AG1668" s="10" t="str">
        <f t="shared" si="132"/>
        <v/>
      </c>
      <c r="AH1668" s="10" t="str">
        <f t="shared" si="130"/>
        <v/>
      </c>
      <c r="AI1668" s="10" t="str">
        <f>IF(A1668&lt;&gt;"",IF(U1668="Abu Dhabi", VLOOKUP('Active List'!AG1668,Parameters!$B$3:$C$6,2,1), VLOOKUP('Active List'!AG1668,Parameters!$B$8:$C$15,2,1)), "")</f>
        <v/>
      </c>
      <c r="AJ1668" s="10" t="str">
        <f t="shared" si="131"/>
        <v/>
      </c>
      <c r="AK1668" s="10" t="str">
        <f t="shared" si="133"/>
        <v/>
      </c>
      <c r="AL1668" s="10" t="str">
        <f t="shared" si="134"/>
        <v/>
      </c>
    </row>
    <row r="1669" spans="4:38">
      <c r="D1669" s="12"/>
      <c r="E1669" s="12"/>
      <c r="G1669" s="12"/>
      <c r="P1669" s="12"/>
      <c r="Y1669" s="12"/>
      <c r="AG1669" s="10" t="str">
        <f t="shared" si="132"/>
        <v/>
      </c>
      <c r="AH1669" s="10" t="str">
        <f t="shared" si="130"/>
        <v/>
      </c>
      <c r="AI1669" s="10" t="str">
        <f>IF(A1669&lt;&gt;"",IF(U1669="Abu Dhabi", VLOOKUP('Active List'!AG1669,Parameters!$B$3:$C$6,2,1), VLOOKUP('Active List'!AG1669,Parameters!$B$8:$C$15,2,1)), "")</f>
        <v/>
      </c>
      <c r="AJ1669" s="10" t="str">
        <f t="shared" si="131"/>
        <v/>
      </c>
      <c r="AK1669" s="10" t="str">
        <f t="shared" si="133"/>
        <v/>
      </c>
      <c r="AL1669" s="10" t="str">
        <f t="shared" si="134"/>
        <v/>
      </c>
    </row>
    <row r="1670" spans="4:38">
      <c r="D1670" s="12"/>
      <c r="E1670" s="12"/>
      <c r="G1670" s="12"/>
      <c r="P1670" s="12"/>
      <c r="Y1670" s="12"/>
      <c r="AG1670" s="10" t="str">
        <f t="shared" si="132"/>
        <v/>
      </c>
      <c r="AH1670" s="10" t="str">
        <f t="shared" si="130"/>
        <v/>
      </c>
      <c r="AI1670" s="10" t="str">
        <f>IF(A1670&lt;&gt;"",IF(U1670="Abu Dhabi", VLOOKUP('Active List'!AG1670,Parameters!$B$3:$C$6,2,1), VLOOKUP('Active List'!AG1670,Parameters!$B$8:$C$15,2,1)), "")</f>
        <v/>
      </c>
      <c r="AJ1670" s="10" t="str">
        <f t="shared" si="131"/>
        <v/>
      </c>
      <c r="AK1670" s="10" t="str">
        <f t="shared" si="133"/>
        <v/>
      </c>
      <c r="AL1670" s="10" t="str">
        <f t="shared" si="134"/>
        <v/>
      </c>
    </row>
    <row r="1671" spans="4:38">
      <c r="D1671" s="12"/>
      <c r="E1671" s="12"/>
      <c r="G1671" s="12"/>
      <c r="P1671" s="12"/>
      <c r="Y1671" s="12"/>
      <c r="AG1671" s="10" t="str">
        <f t="shared" si="132"/>
        <v/>
      </c>
      <c r="AH1671" s="10" t="str">
        <f t="shared" si="130"/>
        <v/>
      </c>
      <c r="AI1671" s="10" t="str">
        <f>IF(A1671&lt;&gt;"",IF(U1671="Abu Dhabi", VLOOKUP('Active List'!AG1671,Parameters!$B$3:$C$6,2,1), VLOOKUP('Active List'!AG1671,Parameters!$B$8:$C$15,2,1)), "")</f>
        <v/>
      </c>
      <c r="AJ1671" s="10" t="str">
        <f t="shared" si="131"/>
        <v/>
      </c>
      <c r="AK1671" s="10" t="str">
        <f t="shared" si="133"/>
        <v/>
      </c>
      <c r="AL1671" s="10" t="str">
        <f t="shared" si="134"/>
        <v/>
      </c>
    </row>
    <row r="1672" spans="4:38">
      <c r="D1672" s="12"/>
      <c r="E1672" s="12"/>
      <c r="G1672" s="12"/>
      <c r="P1672" s="12"/>
      <c r="Y1672" s="12"/>
      <c r="AG1672" s="10" t="str">
        <f t="shared" si="132"/>
        <v/>
      </c>
      <c r="AH1672" s="10" t="str">
        <f t="shared" si="130"/>
        <v/>
      </c>
      <c r="AI1672" s="10" t="str">
        <f>IF(A1672&lt;&gt;"",IF(U1672="Abu Dhabi", VLOOKUP('Active List'!AG1672,Parameters!$B$3:$C$6,2,1), VLOOKUP('Active List'!AG1672,Parameters!$B$8:$C$15,2,1)), "")</f>
        <v/>
      </c>
      <c r="AJ1672" s="10" t="str">
        <f t="shared" si="131"/>
        <v/>
      </c>
      <c r="AK1672" s="10" t="str">
        <f t="shared" si="133"/>
        <v/>
      </c>
      <c r="AL1672" s="10" t="str">
        <f t="shared" si="134"/>
        <v/>
      </c>
    </row>
    <row r="1673" spans="4:38">
      <c r="D1673" s="12"/>
      <c r="E1673" s="12"/>
      <c r="G1673" s="12"/>
      <c r="P1673" s="12"/>
      <c r="Y1673" s="12"/>
      <c r="AG1673" s="10" t="str">
        <f t="shared" si="132"/>
        <v/>
      </c>
      <c r="AH1673" s="10" t="str">
        <f t="shared" si="130"/>
        <v/>
      </c>
      <c r="AI1673" s="10" t="str">
        <f>IF(A1673&lt;&gt;"",IF(U1673="Abu Dhabi", VLOOKUP('Active List'!AG1673,Parameters!$B$3:$C$6,2,1), VLOOKUP('Active List'!AG1673,Parameters!$B$8:$C$15,2,1)), "")</f>
        <v/>
      </c>
      <c r="AJ1673" s="10" t="str">
        <f t="shared" si="131"/>
        <v/>
      </c>
      <c r="AK1673" s="10" t="str">
        <f t="shared" si="133"/>
        <v/>
      </c>
      <c r="AL1673" s="10" t="str">
        <f t="shared" si="134"/>
        <v/>
      </c>
    </row>
    <row r="1674" spans="4:38">
      <c r="D1674" s="12"/>
      <c r="E1674" s="12"/>
      <c r="G1674" s="12"/>
      <c r="P1674" s="12"/>
      <c r="X1674" s="12"/>
      <c r="Y1674" s="12"/>
      <c r="AG1674" s="10" t="str">
        <f t="shared" si="132"/>
        <v/>
      </c>
      <c r="AH1674" s="10" t="str">
        <f t="shared" si="130"/>
        <v/>
      </c>
      <c r="AI1674" s="10" t="str">
        <f>IF(A1674&lt;&gt;"",IF(U1674="Abu Dhabi", VLOOKUP('Active List'!AG1674,Parameters!$B$3:$C$6,2,1), VLOOKUP('Active List'!AG1674,Parameters!$B$8:$C$15,2,1)), "")</f>
        <v/>
      </c>
      <c r="AJ1674" s="10" t="str">
        <f t="shared" si="131"/>
        <v/>
      </c>
      <c r="AK1674" s="10" t="str">
        <f t="shared" si="133"/>
        <v/>
      </c>
      <c r="AL1674" s="10" t="str">
        <f t="shared" si="134"/>
        <v/>
      </c>
    </row>
    <row r="1675" spans="4:38">
      <c r="D1675" s="12"/>
      <c r="E1675" s="12"/>
      <c r="G1675" s="12"/>
      <c r="P1675" s="12"/>
      <c r="X1675" s="12"/>
      <c r="Y1675" s="12"/>
      <c r="AG1675" s="10" t="str">
        <f t="shared" si="132"/>
        <v/>
      </c>
      <c r="AH1675" s="10" t="str">
        <f t="shared" si="130"/>
        <v/>
      </c>
      <c r="AI1675" s="10" t="str">
        <f>IF(A1675&lt;&gt;"",IF(U1675="Abu Dhabi", VLOOKUP('Active List'!AG1675,Parameters!$B$3:$C$6,2,1), VLOOKUP('Active List'!AG1675,Parameters!$B$8:$C$15,2,1)), "")</f>
        <v/>
      </c>
      <c r="AJ1675" s="10" t="str">
        <f t="shared" si="131"/>
        <v/>
      </c>
      <c r="AK1675" s="10" t="str">
        <f t="shared" si="133"/>
        <v/>
      </c>
      <c r="AL1675" s="10" t="str">
        <f t="shared" si="134"/>
        <v/>
      </c>
    </row>
    <row r="1676" spans="4:38">
      <c r="D1676" s="12"/>
      <c r="E1676" s="12"/>
      <c r="G1676" s="12"/>
      <c r="P1676" s="12"/>
      <c r="X1676" s="12"/>
      <c r="Y1676" s="12"/>
      <c r="AG1676" s="10" t="str">
        <f t="shared" si="132"/>
        <v/>
      </c>
      <c r="AH1676" s="10" t="str">
        <f t="shared" si="130"/>
        <v/>
      </c>
      <c r="AI1676" s="10" t="str">
        <f>IF(A1676&lt;&gt;"",IF(U1676="Abu Dhabi", VLOOKUP('Active List'!AG1676,Parameters!$B$3:$C$6,2,1), VLOOKUP('Active List'!AG1676,Parameters!$B$8:$C$15,2,1)), "")</f>
        <v/>
      </c>
      <c r="AJ1676" s="10" t="str">
        <f t="shared" si="131"/>
        <v/>
      </c>
      <c r="AK1676" s="10" t="str">
        <f t="shared" si="133"/>
        <v/>
      </c>
      <c r="AL1676" s="10" t="str">
        <f t="shared" si="134"/>
        <v/>
      </c>
    </row>
    <row r="1677" spans="4:38">
      <c r="D1677" s="12"/>
      <c r="E1677" s="12"/>
      <c r="G1677" s="12"/>
      <c r="P1677" s="12"/>
      <c r="X1677" s="12"/>
      <c r="Y1677" s="12"/>
      <c r="AG1677" s="10" t="str">
        <f t="shared" si="132"/>
        <v/>
      </c>
      <c r="AH1677" s="10" t="str">
        <f t="shared" si="130"/>
        <v/>
      </c>
      <c r="AI1677" s="10" t="str">
        <f>IF(A1677&lt;&gt;"",IF(U1677="Abu Dhabi", VLOOKUP('Active List'!AG1677,Parameters!$B$3:$C$6,2,1), VLOOKUP('Active List'!AG1677,Parameters!$B$8:$C$15,2,1)), "")</f>
        <v/>
      </c>
      <c r="AJ1677" s="10" t="str">
        <f t="shared" si="131"/>
        <v/>
      </c>
      <c r="AK1677" s="10" t="str">
        <f t="shared" si="133"/>
        <v/>
      </c>
      <c r="AL1677" s="10" t="str">
        <f t="shared" si="134"/>
        <v/>
      </c>
    </row>
    <row r="1678" spans="4:38">
      <c r="D1678" s="12"/>
      <c r="E1678" s="12"/>
      <c r="G1678" s="12"/>
      <c r="P1678" s="12"/>
      <c r="X1678" s="12"/>
      <c r="Y1678" s="12"/>
      <c r="AG1678" s="10" t="str">
        <f t="shared" si="132"/>
        <v/>
      </c>
      <c r="AH1678" s="10" t="str">
        <f t="shared" si="130"/>
        <v/>
      </c>
      <c r="AI1678" s="10" t="str">
        <f>IF(A1678&lt;&gt;"",IF(U1678="Abu Dhabi", VLOOKUP('Active List'!AG1678,Parameters!$B$3:$C$6,2,1), VLOOKUP('Active List'!AG1678,Parameters!$B$8:$C$15,2,1)), "")</f>
        <v/>
      </c>
      <c r="AJ1678" s="10" t="str">
        <f t="shared" si="131"/>
        <v/>
      </c>
      <c r="AK1678" s="10" t="str">
        <f t="shared" si="133"/>
        <v/>
      </c>
      <c r="AL1678" s="10" t="str">
        <f t="shared" si="134"/>
        <v/>
      </c>
    </row>
    <row r="1679" spans="4:38">
      <c r="D1679" s="12"/>
      <c r="E1679" s="12"/>
      <c r="G1679" s="12"/>
      <c r="P1679" s="12"/>
      <c r="X1679" s="12"/>
      <c r="Y1679" s="12"/>
      <c r="AG1679" s="10" t="str">
        <f t="shared" si="132"/>
        <v/>
      </c>
      <c r="AH1679" s="10" t="str">
        <f t="shared" si="130"/>
        <v/>
      </c>
      <c r="AI1679" s="10" t="str">
        <f>IF(A1679&lt;&gt;"",IF(U1679="Abu Dhabi", VLOOKUP('Active List'!AG1679,Parameters!$B$3:$C$6,2,1), VLOOKUP('Active List'!AG1679,Parameters!$B$8:$C$15,2,1)), "")</f>
        <v/>
      </c>
      <c r="AJ1679" s="10" t="str">
        <f t="shared" si="131"/>
        <v/>
      </c>
      <c r="AK1679" s="10" t="str">
        <f t="shared" si="133"/>
        <v/>
      </c>
      <c r="AL1679" s="10" t="str">
        <f t="shared" si="134"/>
        <v/>
      </c>
    </row>
    <row r="1680" spans="4:38">
      <c r="D1680" s="12"/>
      <c r="E1680" s="12"/>
      <c r="G1680" s="12"/>
      <c r="P1680" s="12"/>
      <c r="X1680" s="12"/>
      <c r="Y1680" s="12"/>
      <c r="AG1680" s="10" t="str">
        <f t="shared" si="132"/>
        <v/>
      </c>
      <c r="AH1680" s="10" t="str">
        <f t="shared" si="130"/>
        <v/>
      </c>
      <c r="AI1680" s="10" t="str">
        <f>IF(A1680&lt;&gt;"",IF(U1680="Abu Dhabi", VLOOKUP('Active List'!AG1680,Parameters!$B$3:$C$6,2,1), VLOOKUP('Active List'!AG1680,Parameters!$B$8:$C$15,2,1)), "")</f>
        <v/>
      </c>
      <c r="AJ1680" s="10" t="str">
        <f t="shared" si="131"/>
        <v/>
      </c>
      <c r="AK1680" s="10" t="str">
        <f t="shared" si="133"/>
        <v/>
      </c>
      <c r="AL1680" s="10" t="str">
        <f t="shared" si="134"/>
        <v/>
      </c>
    </row>
    <row r="1681" spans="4:38">
      <c r="D1681" s="12"/>
      <c r="E1681" s="12"/>
      <c r="G1681" s="12"/>
      <c r="P1681" s="12"/>
      <c r="X1681" s="12"/>
      <c r="Y1681" s="12"/>
      <c r="AG1681" s="10" t="str">
        <f t="shared" si="132"/>
        <v/>
      </c>
      <c r="AH1681" s="10" t="str">
        <f t="shared" si="130"/>
        <v/>
      </c>
      <c r="AI1681" s="10" t="str">
        <f>IF(A1681&lt;&gt;"",IF(U1681="Abu Dhabi", VLOOKUP('Active List'!AG1681,Parameters!$B$3:$C$6,2,1), VLOOKUP('Active List'!AG1681,Parameters!$B$8:$C$15,2,1)), "")</f>
        <v/>
      </c>
      <c r="AJ1681" s="10" t="str">
        <f t="shared" si="131"/>
        <v/>
      </c>
      <c r="AK1681" s="10" t="str">
        <f t="shared" si="133"/>
        <v/>
      </c>
      <c r="AL1681" s="10" t="str">
        <f t="shared" si="134"/>
        <v/>
      </c>
    </row>
    <row r="1682" spans="4:38">
      <c r="D1682" s="12"/>
      <c r="E1682" s="12"/>
      <c r="G1682" s="12"/>
      <c r="P1682" s="12"/>
      <c r="X1682" s="12"/>
      <c r="Y1682" s="12"/>
      <c r="AG1682" s="10" t="str">
        <f t="shared" si="132"/>
        <v/>
      </c>
      <c r="AH1682" s="10" t="str">
        <f t="shared" si="130"/>
        <v/>
      </c>
      <c r="AI1682" s="10" t="str">
        <f>IF(A1682&lt;&gt;"",IF(U1682="Abu Dhabi", VLOOKUP('Active List'!AG1682,Parameters!$B$3:$C$6,2,1), VLOOKUP('Active List'!AG1682,Parameters!$B$8:$C$15,2,1)), "")</f>
        <v/>
      </c>
      <c r="AJ1682" s="10" t="str">
        <f t="shared" si="131"/>
        <v/>
      </c>
      <c r="AK1682" s="10" t="str">
        <f t="shared" si="133"/>
        <v/>
      </c>
      <c r="AL1682" s="10" t="str">
        <f t="shared" si="134"/>
        <v/>
      </c>
    </row>
    <row r="1683" spans="4:38">
      <c r="D1683" s="12"/>
      <c r="E1683" s="12"/>
      <c r="G1683" s="12"/>
      <c r="P1683" s="12"/>
      <c r="X1683" s="12"/>
      <c r="Y1683" s="12"/>
      <c r="AG1683" s="10" t="str">
        <f t="shared" si="132"/>
        <v/>
      </c>
      <c r="AH1683" s="10" t="str">
        <f t="shared" si="130"/>
        <v/>
      </c>
      <c r="AI1683" s="10" t="str">
        <f>IF(A1683&lt;&gt;"",IF(U1683="Abu Dhabi", VLOOKUP('Active List'!AG1683,Parameters!$B$3:$C$6,2,1), VLOOKUP('Active List'!AG1683,Parameters!$B$8:$C$15,2,1)), "")</f>
        <v/>
      </c>
      <c r="AJ1683" s="10" t="str">
        <f t="shared" si="131"/>
        <v/>
      </c>
      <c r="AK1683" s="10" t="str">
        <f t="shared" si="133"/>
        <v/>
      </c>
      <c r="AL1683" s="10" t="str">
        <f t="shared" si="134"/>
        <v/>
      </c>
    </row>
    <row r="1684" spans="4:38">
      <c r="D1684" s="12"/>
      <c r="E1684" s="12"/>
      <c r="G1684" s="12"/>
      <c r="P1684" s="12"/>
      <c r="X1684" s="12"/>
      <c r="Y1684" s="12"/>
      <c r="AG1684" s="10" t="str">
        <f t="shared" si="132"/>
        <v/>
      </c>
      <c r="AH1684" s="10" t="str">
        <f t="shared" si="130"/>
        <v/>
      </c>
      <c r="AI1684" s="10" t="str">
        <f>IF(A1684&lt;&gt;"",IF(U1684="Abu Dhabi", VLOOKUP('Active List'!AG1684,Parameters!$B$3:$C$6,2,1), VLOOKUP('Active List'!AG1684,Parameters!$B$8:$C$15,2,1)), "")</f>
        <v/>
      </c>
      <c r="AJ1684" s="10" t="str">
        <f t="shared" si="131"/>
        <v/>
      </c>
      <c r="AK1684" s="10" t="str">
        <f t="shared" si="133"/>
        <v/>
      </c>
      <c r="AL1684" s="10" t="str">
        <f t="shared" si="134"/>
        <v/>
      </c>
    </row>
    <row r="1685" spans="4:38">
      <c r="D1685" s="12"/>
      <c r="E1685" s="12"/>
      <c r="G1685" s="12"/>
      <c r="P1685" s="12"/>
      <c r="X1685" s="12"/>
      <c r="Y1685" s="12"/>
      <c r="AG1685" s="10" t="str">
        <f t="shared" si="132"/>
        <v/>
      </c>
      <c r="AH1685" s="10" t="str">
        <f t="shared" si="130"/>
        <v/>
      </c>
      <c r="AI1685" s="10" t="str">
        <f>IF(A1685&lt;&gt;"",IF(U1685="Abu Dhabi", VLOOKUP('Active List'!AG1685,Parameters!$B$3:$C$6,2,1), VLOOKUP('Active List'!AG1685,Parameters!$B$8:$C$15,2,1)), "")</f>
        <v/>
      </c>
      <c r="AJ1685" s="10" t="str">
        <f t="shared" si="131"/>
        <v/>
      </c>
      <c r="AK1685" s="10" t="str">
        <f t="shared" si="133"/>
        <v/>
      </c>
      <c r="AL1685" s="10" t="str">
        <f t="shared" si="134"/>
        <v/>
      </c>
    </row>
    <row r="1686" spans="4:38">
      <c r="D1686" s="12"/>
      <c r="E1686" s="12"/>
      <c r="G1686" s="12"/>
      <c r="P1686" s="12"/>
      <c r="Y1686" s="12"/>
      <c r="AG1686" s="10" t="str">
        <f t="shared" si="132"/>
        <v/>
      </c>
      <c r="AH1686" s="10" t="str">
        <f t="shared" si="130"/>
        <v/>
      </c>
      <c r="AI1686" s="10" t="str">
        <f>IF(A1686&lt;&gt;"",IF(U1686="Abu Dhabi", VLOOKUP('Active List'!AG1686,Parameters!$B$3:$C$6,2,1), VLOOKUP('Active List'!AG1686,Parameters!$B$8:$C$15,2,1)), "")</f>
        <v/>
      </c>
      <c r="AJ1686" s="10" t="str">
        <f t="shared" si="131"/>
        <v/>
      </c>
      <c r="AK1686" s="10" t="str">
        <f t="shared" si="133"/>
        <v/>
      </c>
      <c r="AL1686" s="10" t="str">
        <f t="shared" si="134"/>
        <v/>
      </c>
    </row>
    <row r="1687" spans="4:38">
      <c r="D1687" s="12"/>
      <c r="E1687" s="12"/>
      <c r="G1687" s="12"/>
      <c r="P1687" s="12"/>
      <c r="Y1687" s="12"/>
      <c r="AG1687" s="10" t="str">
        <f t="shared" si="132"/>
        <v/>
      </c>
      <c r="AH1687" s="10" t="str">
        <f t="shared" si="130"/>
        <v/>
      </c>
      <c r="AI1687" s="10" t="str">
        <f>IF(A1687&lt;&gt;"",IF(U1687="Abu Dhabi", VLOOKUP('Active List'!AG1687,Parameters!$B$3:$C$6,2,1), VLOOKUP('Active List'!AG1687,Parameters!$B$8:$C$15,2,1)), "")</f>
        <v/>
      </c>
      <c r="AJ1687" s="10" t="str">
        <f t="shared" si="131"/>
        <v/>
      </c>
      <c r="AK1687" s="10" t="str">
        <f t="shared" si="133"/>
        <v/>
      </c>
      <c r="AL1687" s="10" t="str">
        <f t="shared" si="134"/>
        <v/>
      </c>
    </row>
    <row r="1688" spans="4:38">
      <c r="D1688" s="12"/>
      <c r="E1688" s="12"/>
      <c r="G1688" s="12"/>
      <c r="P1688" s="12"/>
      <c r="X1688" s="12"/>
      <c r="Y1688" s="12"/>
      <c r="AG1688" s="10" t="str">
        <f t="shared" si="132"/>
        <v/>
      </c>
      <c r="AH1688" s="10" t="str">
        <f t="shared" si="130"/>
        <v/>
      </c>
      <c r="AI1688" s="10" t="str">
        <f>IF(A1688&lt;&gt;"",IF(U1688="Abu Dhabi", VLOOKUP('Active List'!AG1688,Parameters!$B$3:$C$6,2,1), VLOOKUP('Active List'!AG1688,Parameters!$B$8:$C$15,2,1)), "")</f>
        <v/>
      </c>
      <c r="AJ1688" s="10" t="str">
        <f t="shared" si="131"/>
        <v/>
      </c>
      <c r="AK1688" s="10" t="str">
        <f t="shared" si="133"/>
        <v/>
      </c>
      <c r="AL1688" s="10" t="str">
        <f t="shared" si="134"/>
        <v/>
      </c>
    </row>
    <row r="1689" spans="4:38">
      <c r="D1689" s="12"/>
      <c r="E1689" s="12"/>
      <c r="G1689" s="12"/>
      <c r="P1689" s="12"/>
      <c r="X1689" s="12"/>
      <c r="Y1689" s="12"/>
      <c r="AG1689" s="10" t="str">
        <f t="shared" si="132"/>
        <v/>
      </c>
      <c r="AH1689" s="10" t="str">
        <f t="shared" si="130"/>
        <v/>
      </c>
      <c r="AI1689" s="10" t="str">
        <f>IF(A1689&lt;&gt;"",IF(U1689="Abu Dhabi", VLOOKUP('Active List'!AG1689,Parameters!$B$3:$C$6,2,1), VLOOKUP('Active List'!AG1689,Parameters!$B$8:$C$15,2,1)), "")</f>
        <v/>
      </c>
      <c r="AJ1689" s="10" t="str">
        <f t="shared" si="131"/>
        <v/>
      </c>
      <c r="AK1689" s="10" t="str">
        <f t="shared" si="133"/>
        <v/>
      </c>
      <c r="AL1689" s="10" t="str">
        <f t="shared" si="134"/>
        <v/>
      </c>
    </row>
    <row r="1690" spans="4:38">
      <c r="D1690" s="12"/>
      <c r="E1690" s="12"/>
      <c r="G1690" s="12"/>
      <c r="P1690" s="12"/>
      <c r="X1690" s="12"/>
      <c r="Y1690" s="12"/>
      <c r="AG1690" s="10" t="str">
        <f t="shared" si="132"/>
        <v/>
      </c>
      <c r="AH1690" s="10" t="str">
        <f t="shared" si="130"/>
        <v/>
      </c>
      <c r="AI1690" s="10" t="str">
        <f>IF(A1690&lt;&gt;"",IF(U1690="Abu Dhabi", VLOOKUP('Active List'!AG1690,Parameters!$B$3:$C$6,2,1), VLOOKUP('Active List'!AG1690,Parameters!$B$8:$C$15,2,1)), "")</f>
        <v/>
      </c>
      <c r="AJ1690" s="10" t="str">
        <f t="shared" si="131"/>
        <v/>
      </c>
      <c r="AK1690" s="10" t="str">
        <f t="shared" si="133"/>
        <v/>
      </c>
      <c r="AL1690" s="10" t="str">
        <f t="shared" si="134"/>
        <v/>
      </c>
    </row>
    <row r="1691" spans="4:38">
      <c r="D1691" s="12"/>
      <c r="E1691" s="12"/>
      <c r="G1691" s="12"/>
      <c r="P1691" s="12"/>
      <c r="X1691" s="12"/>
      <c r="Y1691" s="12"/>
      <c r="AG1691" s="10" t="str">
        <f t="shared" si="132"/>
        <v/>
      </c>
      <c r="AH1691" s="10" t="str">
        <f t="shared" si="130"/>
        <v/>
      </c>
      <c r="AI1691" s="10" t="str">
        <f>IF(A1691&lt;&gt;"",IF(U1691="Abu Dhabi", VLOOKUP('Active List'!AG1691,Parameters!$B$3:$C$6,2,1), VLOOKUP('Active List'!AG1691,Parameters!$B$8:$C$15,2,1)), "")</f>
        <v/>
      </c>
      <c r="AJ1691" s="10" t="str">
        <f t="shared" si="131"/>
        <v/>
      </c>
      <c r="AK1691" s="10" t="str">
        <f t="shared" si="133"/>
        <v/>
      </c>
      <c r="AL1691" s="10" t="str">
        <f t="shared" si="134"/>
        <v/>
      </c>
    </row>
    <row r="1692" spans="4:38">
      <c r="D1692" s="12"/>
      <c r="E1692" s="12"/>
      <c r="G1692" s="12"/>
      <c r="P1692" s="12"/>
      <c r="X1692" s="12"/>
      <c r="Y1692" s="12"/>
      <c r="AG1692" s="10" t="str">
        <f t="shared" si="132"/>
        <v/>
      </c>
      <c r="AH1692" s="10" t="str">
        <f t="shared" si="130"/>
        <v/>
      </c>
      <c r="AI1692" s="10" t="str">
        <f>IF(A1692&lt;&gt;"",IF(U1692="Abu Dhabi", VLOOKUP('Active List'!AG1692,Parameters!$B$3:$C$6,2,1), VLOOKUP('Active List'!AG1692,Parameters!$B$8:$C$15,2,1)), "")</f>
        <v/>
      </c>
      <c r="AJ1692" s="10" t="str">
        <f t="shared" si="131"/>
        <v/>
      </c>
      <c r="AK1692" s="10" t="str">
        <f t="shared" si="133"/>
        <v/>
      </c>
      <c r="AL1692" s="10" t="str">
        <f t="shared" si="134"/>
        <v/>
      </c>
    </row>
    <row r="1693" spans="4:38">
      <c r="D1693" s="12"/>
      <c r="E1693" s="12"/>
      <c r="G1693" s="12"/>
      <c r="P1693" s="12"/>
      <c r="X1693" s="12"/>
      <c r="Y1693" s="12"/>
      <c r="AG1693" s="10" t="str">
        <f t="shared" si="132"/>
        <v/>
      </c>
      <c r="AH1693" s="10" t="str">
        <f t="shared" si="130"/>
        <v/>
      </c>
      <c r="AI1693" s="10" t="str">
        <f>IF(A1693&lt;&gt;"",IF(U1693="Abu Dhabi", VLOOKUP('Active List'!AG1693,Parameters!$B$3:$C$6,2,1), VLOOKUP('Active List'!AG1693,Parameters!$B$8:$C$15,2,1)), "")</f>
        <v/>
      </c>
      <c r="AJ1693" s="10" t="str">
        <f t="shared" si="131"/>
        <v/>
      </c>
      <c r="AK1693" s="10" t="str">
        <f t="shared" si="133"/>
        <v/>
      </c>
      <c r="AL1693" s="10" t="str">
        <f t="shared" si="134"/>
        <v/>
      </c>
    </row>
    <row r="1694" spans="4:38">
      <c r="D1694" s="12"/>
      <c r="E1694" s="12"/>
      <c r="G1694" s="12"/>
      <c r="P1694" s="12"/>
      <c r="X1694" s="12"/>
      <c r="Y1694" s="12"/>
      <c r="AG1694" s="10" t="str">
        <f t="shared" si="132"/>
        <v/>
      </c>
      <c r="AH1694" s="10" t="str">
        <f t="shared" si="130"/>
        <v/>
      </c>
      <c r="AI1694" s="10" t="str">
        <f>IF(A1694&lt;&gt;"",IF(U1694="Abu Dhabi", VLOOKUP('Active List'!AG1694,Parameters!$B$3:$C$6,2,1), VLOOKUP('Active List'!AG1694,Parameters!$B$8:$C$15,2,1)), "")</f>
        <v/>
      </c>
      <c r="AJ1694" s="10" t="str">
        <f t="shared" si="131"/>
        <v/>
      </c>
      <c r="AK1694" s="10" t="str">
        <f t="shared" si="133"/>
        <v/>
      </c>
      <c r="AL1694" s="10" t="str">
        <f t="shared" si="134"/>
        <v/>
      </c>
    </row>
    <row r="1695" spans="4:38">
      <c r="D1695" s="12"/>
      <c r="E1695" s="12"/>
      <c r="G1695" s="12"/>
      <c r="P1695" s="12"/>
      <c r="X1695" s="12"/>
      <c r="Y1695" s="12"/>
      <c r="AG1695" s="10" t="str">
        <f t="shared" si="132"/>
        <v/>
      </c>
      <c r="AH1695" s="10" t="str">
        <f t="shared" si="130"/>
        <v/>
      </c>
      <c r="AI1695" s="10" t="str">
        <f>IF(A1695&lt;&gt;"",IF(U1695="Abu Dhabi", VLOOKUP('Active List'!AG1695,Parameters!$B$3:$C$6,2,1), VLOOKUP('Active List'!AG1695,Parameters!$B$8:$C$15,2,1)), "")</f>
        <v/>
      </c>
      <c r="AJ1695" s="10" t="str">
        <f t="shared" si="131"/>
        <v/>
      </c>
      <c r="AK1695" s="10" t="str">
        <f t="shared" si="133"/>
        <v/>
      </c>
      <c r="AL1695" s="10" t="str">
        <f t="shared" si="134"/>
        <v/>
      </c>
    </row>
    <row r="1696" spans="4:38">
      <c r="D1696" s="12"/>
      <c r="E1696" s="12"/>
      <c r="G1696" s="12"/>
      <c r="P1696" s="12"/>
      <c r="X1696" s="12"/>
      <c r="Y1696" s="12"/>
      <c r="AG1696" s="10" t="str">
        <f t="shared" si="132"/>
        <v/>
      </c>
      <c r="AH1696" s="10" t="str">
        <f t="shared" si="130"/>
        <v/>
      </c>
      <c r="AI1696" s="10" t="str">
        <f>IF(A1696&lt;&gt;"",IF(U1696="Abu Dhabi", VLOOKUP('Active List'!AG1696,Parameters!$B$3:$C$6,2,1), VLOOKUP('Active List'!AG1696,Parameters!$B$8:$C$15,2,1)), "")</f>
        <v/>
      </c>
      <c r="AJ1696" s="10" t="str">
        <f t="shared" si="131"/>
        <v/>
      </c>
      <c r="AK1696" s="10" t="str">
        <f t="shared" si="133"/>
        <v/>
      </c>
      <c r="AL1696" s="10" t="str">
        <f t="shared" si="134"/>
        <v/>
      </c>
    </row>
    <row r="1697" spans="4:38">
      <c r="D1697" s="12"/>
      <c r="E1697" s="12"/>
      <c r="G1697" s="12"/>
      <c r="P1697" s="12"/>
      <c r="X1697" s="12"/>
      <c r="Y1697" s="12"/>
      <c r="AG1697" s="10" t="str">
        <f t="shared" si="132"/>
        <v/>
      </c>
      <c r="AH1697" s="10" t="str">
        <f t="shared" si="130"/>
        <v/>
      </c>
      <c r="AI1697" s="10" t="str">
        <f>IF(A1697&lt;&gt;"",IF(U1697="Abu Dhabi", VLOOKUP('Active List'!AG1697,Parameters!$B$3:$C$6,2,1), VLOOKUP('Active List'!AG1697,Parameters!$B$8:$C$15,2,1)), "")</f>
        <v/>
      </c>
      <c r="AJ1697" s="10" t="str">
        <f t="shared" si="131"/>
        <v/>
      </c>
      <c r="AK1697" s="10" t="str">
        <f t="shared" si="133"/>
        <v/>
      </c>
      <c r="AL1697" s="10" t="str">
        <f t="shared" si="134"/>
        <v/>
      </c>
    </row>
    <row r="1698" spans="4:38">
      <c r="D1698" s="12"/>
      <c r="E1698" s="12"/>
      <c r="G1698" s="12"/>
      <c r="P1698" s="12"/>
      <c r="Y1698" s="12"/>
      <c r="AG1698" s="10" t="str">
        <f t="shared" si="132"/>
        <v/>
      </c>
      <c r="AH1698" s="10" t="str">
        <f t="shared" si="130"/>
        <v/>
      </c>
      <c r="AI1698" s="10" t="str">
        <f>IF(A1698&lt;&gt;"",IF(U1698="Abu Dhabi", VLOOKUP('Active List'!AG1698,Parameters!$B$3:$C$6,2,1), VLOOKUP('Active List'!AG1698,Parameters!$B$8:$C$15,2,1)), "")</f>
        <v/>
      </c>
      <c r="AJ1698" s="10" t="str">
        <f t="shared" si="131"/>
        <v/>
      </c>
      <c r="AK1698" s="10" t="str">
        <f t="shared" si="133"/>
        <v/>
      </c>
      <c r="AL1698" s="10" t="str">
        <f t="shared" si="134"/>
        <v/>
      </c>
    </row>
    <row r="1699" spans="4:38">
      <c r="D1699" s="12"/>
      <c r="E1699" s="12"/>
      <c r="G1699" s="12"/>
      <c r="P1699" s="12"/>
      <c r="Y1699" s="12"/>
      <c r="AG1699" s="10" t="str">
        <f t="shared" si="132"/>
        <v/>
      </c>
      <c r="AH1699" s="10" t="str">
        <f t="shared" si="130"/>
        <v/>
      </c>
      <c r="AI1699" s="10" t="str">
        <f>IF(A1699&lt;&gt;"",IF(U1699="Abu Dhabi", VLOOKUP('Active List'!AG1699,Parameters!$B$3:$C$6,2,1), VLOOKUP('Active List'!AG1699,Parameters!$B$8:$C$15,2,1)), "")</f>
        <v/>
      </c>
      <c r="AJ1699" s="10" t="str">
        <f t="shared" si="131"/>
        <v/>
      </c>
      <c r="AK1699" s="10" t="str">
        <f t="shared" si="133"/>
        <v/>
      </c>
      <c r="AL1699" s="10" t="str">
        <f t="shared" si="134"/>
        <v/>
      </c>
    </row>
    <row r="1700" spans="4:38">
      <c r="D1700" s="12"/>
      <c r="E1700" s="12"/>
      <c r="G1700" s="12"/>
      <c r="P1700" s="12"/>
      <c r="Y1700" s="12"/>
      <c r="AG1700" s="10" t="str">
        <f t="shared" si="132"/>
        <v/>
      </c>
      <c r="AH1700" s="10" t="str">
        <f t="shared" si="130"/>
        <v/>
      </c>
      <c r="AI1700" s="10" t="str">
        <f>IF(A1700&lt;&gt;"",IF(U1700="Abu Dhabi", VLOOKUP('Active List'!AG1700,Parameters!$B$3:$C$6,2,1), VLOOKUP('Active List'!AG1700,Parameters!$B$8:$C$15,2,1)), "")</f>
        <v/>
      </c>
      <c r="AJ1700" s="10" t="str">
        <f t="shared" si="131"/>
        <v/>
      </c>
      <c r="AK1700" s="10" t="str">
        <f t="shared" si="133"/>
        <v/>
      </c>
      <c r="AL1700" s="10" t="str">
        <f t="shared" si="134"/>
        <v/>
      </c>
    </row>
    <row r="1701" spans="4:38">
      <c r="D1701" s="12"/>
      <c r="E1701" s="12"/>
      <c r="G1701" s="12"/>
      <c r="P1701" s="12"/>
      <c r="Y1701" s="12"/>
      <c r="AG1701" s="10" t="str">
        <f t="shared" si="132"/>
        <v/>
      </c>
      <c r="AH1701" s="10" t="str">
        <f t="shared" si="130"/>
        <v/>
      </c>
      <c r="AI1701" s="10" t="str">
        <f>IF(A1701&lt;&gt;"",IF(U1701="Abu Dhabi", VLOOKUP('Active List'!AG1701,Parameters!$B$3:$C$6,2,1), VLOOKUP('Active List'!AG1701,Parameters!$B$8:$C$15,2,1)), "")</f>
        <v/>
      </c>
      <c r="AJ1701" s="10" t="str">
        <f t="shared" si="131"/>
        <v/>
      </c>
      <c r="AK1701" s="10" t="str">
        <f t="shared" si="133"/>
        <v/>
      </c>
      <c r="AL1701" s="10" t="str">
        <f t="shared" si="134"/>
        <v/>
      </c>
    </row>
    <row r="1702" spans="4:38">
      <c r="D1702" s="12"/>
      <c r="E1702" s="12"/>
      <c r="G1702" s="12"/>
      <c r="P1702" s="12"/>
      <c r="Y1702" s="12"/>
      <c r="AG1702" s="10" t="str">
        <f t="shared" si="132"/>
        <v/>
      </c>
      <c r="AH1702" s="10" t="str">
        <f t="shared" si="130"/>
        <v/>
      </c>
      <c r="AI1702" s="10" t="str">
        <f>IF(A1702&lt;&gt;"",IF(U1702="Abu Dhabi", VLOOKUP('Active List'!AG1702,Parameters!$B$3:$C$6,2,1), VLOOKUP('Active List'!AG1702,Parameters!$B$8:$C$15,2,1)), "")</f>
        <v/>
      </c>
      <c r="AJ1702" s="10" t="str">
        <f t="shared" si="131"/>
        <v/>
      </c>
      <c r="AK1702" s="10" t="str">
        <f t="shared" si="133"/>
        <v/>
      </c>
      <c r="AL1702" s="10" t="str">
        <f t="shared" si="134"/>
        <v/>
      </c>
    </row>
    <row r="1703" spans="4:38">
      <c r="D1703" s="12"/>
      <c r="E1703" s="12"/>
      <c r="G1703" s="12"/>
      <c r="P1703" s="12"/>
      <c r="Y1703" s="12"/>
      <c r="AG1703" s="10" t="str">
        <f t="shared" si="132"/>
        <v/>
      </c>
      <c r="AH1703" s="10" t="str">
        <f t="shared" si="130"/>
        <v/>
      </c>
      <c r="AI1703" s="10" t="str">
        <f>IF(A1703&lt;&gt;"",IF(U1703="Abu Dhabi", VLOOKUP('Active List'!AG1703,Parameters!$B$3:$C$6,2,1), VLOOKUP('Active List'!AG1703,Parameters!$B$8:$C$15,2,1)), "")</f>
        <v/>
      </c>
      <c r="AJ1703" s="10" t="str">
        <f t="shared" si="131"/>
        <v/>
      </c>
      <c r="AK1703" s="10" t="str">
        <f t="shared" si="133"/>
        <v/>
      </c>
      <c r="AL1703" s="10" t="str">
        <f t="shared" si="134"/>
        <v/>
      </c>
    </row>
    <row r="1704" spans="4:38">
      <c r="D1704" s="12"/>
      <c r="E1704" s="12"/>
      <c r="G1704" s="12"/>
      <c r="P1704" s="12"/>
      <c r="Y1704" s="12"/>
      <c r="AG1704" s="10" t="str">
        <f t="shared" si="132"/>
        <v/>
      </c>
      <c r="AH1704" s="10" t="str">
        <f t="shared" si="130"/>
        <v/>
      </c>
      <c r="AI1704" s="10" t="str">
        <f>IF(A1704&lt;&gt;"",IF(U1704="Abu Dhabi", VLOOKUP('Active List'!AG1704,Parameters!$B$3:$C$6,2,1), VLOOKUP('Active List'!AG1704,Parameters!$B$8:$C$15,2,1)), "")</f>
        <v/>
      </c>
      <c r="AJ1704" s="10" t="str">
        <f t="shared" si="131"/>
        <v/>
      </c>
      <c r="AK1704" s="10" t="str">
        <f t="shared" si="133"/>
        <v/>
      </c>
      <c r="AL1704" s="10" t="str">
        <f t="shared" si="134"/>
        <v/>
      </c>
    </row>
    <row r="1705" spans="4:38">
      <c r="D1705" s="12"/>
      <c r="E1705" s="12"/>
      <c r="G1705" s="12"/>
      <c r="P1705" s="12"/>
      <c r="Y1705" s="12"/>
      <c r="AG1705" s="10" t="str">
        <f t="shared" si="132"/>
        <v/>
      </c>
      <c r="AH1705" s="10" t="str">
        <f t="shared" si="130"/>
        <v/>
      </c>
      <c r="AI1705" s="10" t="str">
        <f>IF(A1705&lt;&gt;"",IF(U1705="Abu Dhabi", VLOOKUP('Active List'!AG1705,Parameters!$B$3:$C$6,2,1), VLOOKUP('Active List'!AG1705,Parameters!$B$8:$C$15,2,1)), "")</f>
        <v/>
      </c>
      <c r="AJ1705" s="10" t="str">
        <f t="shared" si="131"/>
        <v/>
      </c>
      <c r="AK1705" s="10" t="str">
        <f t="shared" si="133"/>
        <v/>
      </c>
      <c r="AL1705" s="10" t="str">
        <f t="shared" si="134"/>
        <v/>
      </c>
    </row>
    <row r="1706" spans="4:38">
      <c r="D1706" s="12"/>
      <c r="E1706" s="12"/>
      <c r="G1706" s="12"/>
      <c r="P1706" s="12"/>
      <c r="X1706" s="12"/>
      <c r="Y1706" s="12"/>
      <c r="AG1706" s="10" t="str">
        <f t="shared" si="132"/>
        <v/>
      </c>
      <c r="AH1706" s="10" t="str">
        <f t="shared" si="130"/>
        <v/>
      </c>
      <c r="AI1706" s="10" t="str">
        <f>IF(A1706&lt;&gt;"",IF(U1706="Abu Dhabi", VLOOKUP('Active List'!AG1706,Parameters!$B$3:$C$6,2,1), VLOOKUP('Active List'!AG1706,Parameters!$B$8:$C$15,2,1)), "")</f>
        <v/>
      </c>
      <c r="AJ1706" s="10" t="str">
        <f t="shared" si="131"/>
        <v/>
      </c>
      <c r="AK1706" s="10" t="str">
        <f t="shared" si="133"/>
        <v/>
      </c>
      <c r="AL1706" s="10" t="str">
        <f t="shared" si="134"/>
        <v/>
      </c>
    </row>
    <row r="1707" spans="4:38">
      <c r="D1707" s="12"/>
      <c r="E1707" s="12"/>
      <c r="G1707" s="12"/>
      <c r="P1707" s="12"/>
      <c r="X1707" s="12"/>
      <c r="Y1707" s="12"/>
      <c r="AG1707" s="10" t="str">
        <f t="shared" si="132"/>
        <v/>
      </c>
      <c r="AH1707" s="10" t="str">
        <f t="shared" si="130"/>
        <v/>
      </c>
      <c r="AI1707" s="10" t="str">
        <f>IF(A1707&lt;&gt;"",IF(U1707="Abu Dhabi", VLOOKUP('Active List'!AG1707,Parameters!$B$3:$C$6,2,1), VLOOKUP('Active List'!AG1707,Parameters!$B$8:$C$15,2,1)), "")</f>
        <v/>
      </c>
      <c r="AJ1707" s="10" t="str">
        <f t="shared" si="131"/>
        <v/>
      </c>
      <c r="AK1707" s="10" t="str">
        <f t="shared" si="133"/>
        <v/>
      </c>
      <c r="AL1707" s="10" t="str">
        <f t="shared" si="134"/>
        <v/>
      </c>
    </row>
    <row r="1708" spans="4:38">
      <c r="D1708" s="12"/>
      <c r="E1708" s="12"/>
      <c r="G1708" s="12"/>
      <c r="P1708" s="12"/>
      <c r="X1708" s="12"/>
      <c r="Y1708" s="12"/>
      <c r="AG1708" s="10" t="str">
        <f t="shared" si="132"/>
        <v/>
      </c>
      <c r="AH1708" s="10" t="str">
        <f t="shared" si="130"/>
        <v/>
      </c>
      <c r="AI1708" s="10" t="str">
        <f>IF(A1708&lt;&gt;"",IF(U1708="Abu Dhabi", VLOOKUP('Active List'!AG1708,Parameters!$B$3:$C$6,2,1), VLOOKUP('Active List'!AG1708,Parameters!$B$8:$C$15,2,1)), "")</f>
        <v/>
      </c>
      <c r="AJ1708" s="10" t="str">
        <f t="shared" si="131"/>
        <v/>
      </c>
      <c r="AK1708" s="10" t="str">
        <f t="shared" si="133"/>
        <v/>
      </c>
      <c r="AL1708" s="10" t="str">
        <f t="shared" si="134"/>
        <v/>
      </c>
    </row>
    <row r="1709" spans="4:38">
      <c r="D1709" s="12"/>
      <c r="E1709" s="12"/>
      <c r="G1709" s="12"/>
      <c r="P1709" s="12"/>
      <c r="X1709" s="12"/>
      <c r="Y1709" s="12"/>
      <c r="AG1709" s="10" t="str">
        <f t="shared" si="132"/>
        <v/>
      </c>
      <c r="AH1709" s="10" t="str">
        <f t="shared" si="130"/>
        <v/>
      </c>
      <c r="AI1709" s="10" t="str">
        <f>IF(A1709&lt;&gt;"",IF(U1709="Abu Dhabi", VLOOKUP('Active List'!AG1709,Parameters!$B$3:$C$6,2,1), VLOOKUP('Active List'!AG1709,Parameters!$B$8:$C$15,2,1)), "")</f>
        <v/>
      </c>
      <c r="AJ1709" s="10" t="str">
        <f t="shared" si="131"/>
        <v/>
      </c>
      <c r="AK1709" s="10" t="str">
        <f t="shared" si="133"/>
        <v/>
      </c>
      <c r="AL1709" s="10" t="str">
        <f t="shared" si="134"/>
        <v/>
      </c>
    </row>
    <row r="1710" spans="4:38">
      <c r="D1710" s="12"/>
      <c r="E1710" s="12"/>
      <c r="G1710" s="12"/>
      <c r="P1710" s="12"/>
      <c r="X1710" s="12"/>
      <c r="Y1710" s="12"/>
      <c r="AG1710" s="10" t="str">
        <f t="shared" si="132"/>
        <v/>
      </c>
      <c r="AH1710" s="10" t="str">
        <f t="shared" si="130"/>
        <v/>
      </c>
      <c r="AI1710" s="10" t="str">
        <f>IF(A1710&lt;&gt;"",IF(U1710="Abu Dhabi", VLOOKUP('Active List'!AG1710,Parameters!$B$3:$C$6,2,1), VLOOKUP('Active List'!AG1710,Parameters!$B$8:$C$15,2,1)), "")</f>
        <v/>
      </c>
      <c r="AJ1710" s="10" t="str">
        <f t="shared" si="131"/>
        <v/>
      </c>
      <c r="AK1710" s="10" t="str">
        <f t="shared" si="133"/>
        <v/>
      </c>
      <c r="AL1710" s="10" t="str">
        <f t="shared" si="134"/>
        <v/>
      </c>
    </row>
    <row r="1711" spans="4:38">
      <c r="D1711" s="12"/>
      <c r="E1711" s="12"/>
      <c r="G1711" s="12"/>
      <c r="P1711" s="12"/>
      <c r="X1711" s="12"/>
      <c r="Y1711" s="12"/>
      <c r="AG1711" s="10" t="str">
        <f t="shared" si="132"/>
        <v/>
      </c>
      <c r="AH1711" s="10" t="str">
        <f t="shared" si="130"/>
        <v/>
      </c>
      <c r="AI1711" s="10" t="str">
        <f>IF(A1711&lt;&gt;"",IF(U1711="Abu Dhabi", VLOOKUP('Active List'!AG1711,Parameters!$B$3:$C$6,2,1), VLOOKUP('Active List'!AG1711,Parameters!$B$8:$C$15,2,1)), "")</f>
        <v/>
      </c>
      <c r="AJ1711" s="10" t="str">
        <f t="shared" si="131"/>
        <v/>
      </c>
      <c r="AK1711" s="10" t="str">
        <f t="shared" si="133"/>
        <v/>
      </c>
      <c r="AL1711" s="10" t="str">
        <f t="shared" si="134"/>
        <v/>
      </c>
    </row>
    <row r="1712" spans="4:38">
      <c r="D1712" s="12"/>
      <c r="E1712" s="12"/>
      <c r="G1712" s="12"/>
      <c r="P1712" s="12"/>
      <c r="X1712" s="12"/>
      <c r="Y1712" s="12"/>
      <c r="AG1712" s="10" t="str">
        <f t="shared" si="132"/>
        <v/>
      </c>
      <c r="AH1712" s="10" t="str">
        <f t="shared" si="130"/>
        <v/>
      </c>
      <c r="AI1712" s="10" t="str">
        <f>IF(A1712&lt;&gt;"",IF(U1712="Abu Dhabi", VLOOKUP('Active List'!AG1712,Parameters!$B$3:$C$6,2,1), VLOOKUP('Active List'!AG1712,Parameters!$B$8:$C$15,2,1)), "")</f>
        <v/>
      </c>
      <c r="AJ1712" s="10" t="str">
        <f t="shared" si="131"/>
        <v/>
      </c>
      <c r="AK1712" s="10" t="str">
        <f t="shared" si="133"/>
        <v/>
      </c>
      <c r="AL1712" s="10" t="str">
        <f t="shared" si="134"/>
        <v/>
      </c>
    </row>
    <row r="1713" spans="4:38">
      <c r="D1713" s="12"/>
      <c r="E1713" s="12"/>
      <c r="G1713" s="12"/>
      <c r="P1713" s="12"/>
      <c r="X1713" s="12"/>
      <c r="Y1713" s="12"/>
      <c r="AG1713" s="10" t="str">
        <f t="shared" si="132"/>
        <v/>
      </c>
      <c r="AH1713" s="10" t="str">
        <f t="shared" si="130"/>
        <v/>
      </c>
      <c r="AI1713" s="10" t="str">
        <f>IF(A1713&lt;&gt;"",IF(U1713="Abu Dhabi", VLOOKUP('Active List'!AG1713,Parameters!$B$3:$C$6,2,1), VLOOKUP('Active List'!AG1713,Parameters!$B$8:$C$15,2,1)), "")</f>
        <v/>
      </c>
      <c r="AJ1713" s="10" t="str">
        <f t="shared" si="131"/>
        <v/>
      </c>
      <c r="AK1713" s="10" t="str">
        <f t="shared" si="133"/>
        <v/>
      </c>
      <c r="AL1713" s="10" t="str">
        <f t="shared" si="134"/>
        <v/>
      </c>
    </row>
    <row r="1714" spans="4:38">
      <c r="D1714" s="12"/>
      <c r="E1714" s="12"/>
      <c r="G1714" s="12"/>
      <c r="P1714" s="12"/>
      <c r="X1714" s="12"/>
      <c r="Y1714" s="12"/>
      <c r="AG1714" s="10" t="str">
        <f t="shared" si="132"/>
        <v/>
      </c>
      <c r="AH1714" s="10" t="str">
        <f t="shared" si="130"/>
        <v/>
      </c>
      <c r="AI1714" s="10" t="str">
        <f>IF(A1714&lt;&gt;"",IF(U1714="Abu Dhabi", VLOOKUP('Active List'!AG1714,Parameters!$B$3:$C$6,2,1), VLOOKUP('Active List'!AG1714,Parameters!$B$8:$C$15,2,1)), "")</f>
        <v/>
      </c>
      <c r="AJ1714" s="10" t="str">
        <f t="shared" si="131"/>
        <v/>
      </c>
      <c r="AK1714" s="10" t="str">
        <f t="shared" si="133"/>
        <v/>
      </c>
      <c r="AL1714" s="10" t="str">
        <f t="shared" si="134"/>
        <v/>
      </c>
    </row>
    <row r="1715" spans="4:38">
      <c r="D1715" s="12"/>
      <c r="E1715" s="12"/>
      <c r="G1715" s="12"/>
      <c r="P1715" s="12"/>
      <c r="X1715" s="12"/>
      <c r="Y1715" s="12"/>
      <c r="AG1715" s="10" t="str">
        <f t="shared" si="132"/>
        <v/>
      </c>
      <c r="AH1715" s="10" t="str">
        <f t="shared" si="130"/>
        <v/>
      </c>
      <c r="AI1715" s="10" t="str">
        <f>IF(A1715&lt;&gt;"",IF(U1715="Abu Dhabi", VLOOKUP('Active List'!AG1715,Parameters!$B$3:$C$6,2,1), VLOOKUP('Active List'!AG1715,Parameters!$B$8:$C$15,2,1)), "")</f>
        <v/>
      </c>
      <c r="AJ1715" s="10" t="str">
        <f t="shared" si="131"/>
        <v/>
      </c>
      <c r="AK1715" s="10" t="str">
        <f t="shared" si="133"/>
        <v/>
      </c>
      <c r="AL1715" s="10" t="str">
        <f t="shared" si="134"/>
        <v/>
      </c>
    </row>
    <row r="1716" spans="4:38">
      <c r="D1716" s="12"/>
      <c r="E1716" s="12"/>
      <c r="G1716" s="12"/>
      <c r="P1716" s="12"/>
      <c r="X1716" s="12"/>
      <c r="Y1716" s="12"/>
      <c r="AG1716" s="10" t="str">
        <f t="shared" si="132"/>
        <v/>
      </c>
      <c r="AH1716" s="10" t="str">
        <f t="shared" si="130"/>
        <v/>
      </c>
      <c r="AI1716" s="10" t="str">
        <f>IF(A1716&lt;&gt;"",IF(U1716="Abu Dhabi", VLOOKUP('Active List'!AG1716,Parameters!$B$3:$C$6,2,1), VLOOKUP('Active List'!AG1716,Parameters!$B$8:$C$15,2,1)), "")</f>
        <v/>
      </c>
      <c r="AJ1716" s="10" t="str">
        <f t="shared" si="131"/>
        <v/>
      </c>
      <c r="AK1716" s="10" t="str">
        <f t="shared" si="133"/>
        <v/>
      </c>
      <c r="AL1716" s="10" t="str">
        <f t="shared" si="134"/>
        <v/>
      </c>
    </row>
    <row r="1717" spans="4:38">
      <c r="D1717" s="12"/>
      <c r="E1717" s="12"/>
      <c r="G1717" s="12"/>
      <c r="P1717" s="12"/>
      <c r="X1717" s="12"/>
      <c r="Y1717" s="12"/>
      <c r="AG1717" s="10" t="str">
        <f t="shared" si="132"/>
        <v/>
      </c>
      <c r="AH1717" s="10" t="str">
        <f t="shared" si="130"/>
        <v/>
      </c>
      <c r="AI1717" s="10" t="str">
        <f>IF(A1717&lt;&gt;"",IF(U1717="Abu Dhabi", VLOOKUP('Active List'!AG1717,Parameters!$B$3:$C$6,2,1), VLOOKUP('Active List'!AG1717,Parameters!$B$8:$C$15,2,1)), "")</f>
        <v/>
      </c>
      <c r="AJ1717" s="10" t="str">
        <f t="shared" si="131"/>
        <v/>
      </c>
      <c r="AK1717" s="10" t="str">
        <f t="shared" si="133"/>
        <v/>
      </c>
      <c r="AL1717" s="10" t="str">
        <f t="shared" si="134"/>
        <v/>
      </c>
    </row>
    <row r="1718" spans="4:38">
      <c r="D1718" s="12"/>
      <c r="E1718" s="12"/>
      <c r="G1718" s="12"/>
      <c r="P1718" s="12"/>
      <c r="Y1718" s="12"/>
      <c r="AG1718" s="10" t="str">
        <f t="shared" si="132"/>
        <v/>
      </c>
      <c r="AH1718" s="10" t="str">
        <f t="shared" si="130"/>
        <v/>
      </c>
      <c r="AI1718" s="10" t="str">
        <f>IF(A1718&lt;&gt;"",IF(U1718="Abu Dhabi", VLOOKUP('Active List'!AG1718,Parameters!$B$3:$C$6,2,1), VLOOKUP('Active List'!AG1718,Parameters!$B$8:$C$15,2,1)), "")</f>
        <v/>
      </c>
      <c r="AJ1718" s="10" t="str">
        <f t="shared" si="131"/>
        <v/>
      </c>
      <c r="AK1718" s="10" t="str">
        <f t="shared" si="133"/>
        <v/>
      </c>
      <c r="AL1718" s="10" t="str">
        <f t="shared" si="134"/>
        <v/>
      </c>
    </row>
    <row r="1719" spans="4:38">
      <c r="D1719" s="12"/>
      <c r="E1719" s="12"/>
      <c r="G1719" s="12"/>
      <c r="P1719" s="12"/>
      <c r="X1719" s="12"/>
      <c r="Y1719" s="12"/>
      <c r="AG1719" s="10" t="str">
        <f t="shared" si="132"/>
        <v/>
      </c>
      <c r="AH1719" s="10" t="str">
        <f t="shared" si="130"/>
        <v/>
      </c>
      <c r="AI1719" s="10" t="str">
        <f>IF(A1719&lt;&gt;"",IF(U1719="Abu Dhabi", VLOOKUP('Active List'!AG1719,Parameters!$B$3:$C$6,2,1), VLOOKUP('Active List'!AG1719,Parameters!$B$8:$C$15,2,1)), "")</f>
        <v/>
      </c>
      <c r="AJ1719" s="10" t="str">
        <f t="shared" si="131"/>
        <v/>
      </c>
      <c r="AK1719" s="10" t="str">
        <f t="shared" si="133"/>
        <v/>
      </c>
      <c r="AL1719" s="10" t="str">
        <f t="shared" si="134"/>
        <v/>
      </c>
    </row>
    <row r="1720" spans="4:38">
      <c r="D1720" s="12"/>
      <c r="E1720" s="12"/>
      <c r="G1720" s="12"/>
      <c r="P1720" s="12"/>
      <c r="Y1720" s="12"/>
      <c r="AG1720" s="10" t="str">
        <f t="shared" si="132"/>
        <v/>
      </c>
      <c r="AH1720" s="10" t="str">
        <f t="shared" si="130"/>
        <v/>
      </c>
      <c r="AI1720" s="10" t="str">
        <f>IF(A1720&lt;&gt;"",IF(U1720="Abu Dhabi", VLOOKUP('Active List'!AG1720,Parameters!$B$3:$C$6,2,1), VLOOKUP('Active List'!AG1720,Parameters!$B$8:$C$15,2,1)), "")</f>
        <v/>
      </c>
      <c r="AJ1720" s="10" t="str">
        <f t="shared" si="131"/>
        <v/>
      </c>
      <c r="AK1720" s="10" t="str">
        <f t="shared" si="133"/>
        <v/>
      </c>
      <c r="AL1720" s="10" t="str">
        <f t="shared" si="134"/>
        <v/>
      </c>
    </row>
    <row r="1721" spans="4:38">
      <c r="D1721" s="12"/>
      <c r="E1721" s="12"/>
      <c r="G1721" s="12"/>
      <c r="P1721" s="12"/>
      <c r="Y1721" s="12"/>
      <c r="AG1721" s="10" t="str">
        <f t="shared" si="132"/>
        <v/>
      </c>
      <c r="AH1721" s="10" t="str">
        <f t="shared" si="130"/>
        <v/>
      </c>
      <c r="AI1721" s="10" t="str">
        <f>IF(A1721&lt;&gt;"",IF(U1721="Abu Dhabi", VLOOKUP('Active List'!AG1721,Parameters!$B$3:$C$6,2,1), VLOOKUP('Active List'!AG1721,Parameters!$B$8:$C$15,2,1)), "")</f>
        <v/>
      </c>
      <c r="AJ1721" s="10" t="str">
        <f t="shared" si="131"/>
        <v/>
      </c>
      <c r="AK1721" s="10" t="str">
        <f t="shared" si="133"/>
        <v/>
      </c>
      <c r="AL1721" s="10" t="str">
        <f t="shared" si="134"/>
        <v/>
      </c>
    </row>
    <row r="1722" spans="4:38">
      <c r="D1722" s="12"/>
      <c r="E1722" s="12"/>
      <c r="G1722" s="12"/>
      <c r="P1722" s="12"/>
      <c r="Y1722" s="12"/>
      <c r="AG1722" s="10" t="str">
        <f t="shared" si="132"/>
        <v/>
      </c>
      <c r="AH1722" s="10" t="str">
        <f t="shared" si="130"/>
        <v/>
      </c>
      <c r="AI1722" s="10" t="str">
        <f>IF(A1722&lt;&gt;"",IF(U1722="Abu Dhabi", VLOOKUP('Active List'!AG1722,Parameters!$B$3:$C$6,2,1), VLOOKUP('Active List'!AG1722,Parameters!$B$8:$C$15,2,1)), "")</f>
        <v/>
      </c>
      <c r="AJ1722" s="10" t="str">
        <f t="shared" si="131"/>
        <v/>
      </c>
      <c r="AK1722" s="10" t="str">
        <f t="shared" si="133"/>
        <v/>
      </c>
      <c r="AL1722" s="10" t="str">
        <f t="shared" si="134"/>
        <v/>
      </c>
    </row>
    <row r="1723" spans="4:38">
      <c r="D1723" s="12"/>
      <c r="E1723" s="12"/>
      <c r="G1723" s="12"/>
      <c r="P1723" s="12"/>
      <c r="Y1723" s="12"/>
      <c r="AG1723" s="10" t="str">
        <f t="shared" si="132"/>
        <v/>
      </c>
      <c r="AH1723" s="10" t="str">
        <f t="shared" si="130"/>
        <v/>
      </c>
      <c r="AI1723" s="10" t="str">
        <f>IF(A1723&lt;&gt;"",IF(U1723="Abu Dhabi", VLOOKUP('Active List'!AG1723,Parameters!$B$3:$C$6,2,1), VLOOKUP('Active List'!AG1723,Parameters!$B$8:$C$15,2,1)), "")</f>
        <v/>
      </c>
      <c r="AJ1723" s="10" t="str">
        <f t="shared" si="131"/>
        <v/>
      </c>
      <c r="AK1723" s="10" t="str">
        <f t="shared" si="133"/>
        <v/>
      </c>
      <c r="AL1723" s="10" t="str">
        <f t="shared" si="134"/>
        <v/>
      </c>
    </row>
    <row r="1724" spans="4:38">
      <c r="D1724" s="12"/>
      <c r="E1724" s="12"/>
      <c r="G1724" s="12"/>
      <c r="P1724" s="12"/>
      <c r="Y1724" s="12"/>
      <c r="AG1724" s="10" t="str">
        <f t="shared" si="132"/>
        <v/>
      </c>
      <c r="AH1724" s="10" t="str">
        <f t="shared" si="130"/>
        <v/>
      </c>
      <c r="AI1724" s="10" t="str">
        <f>IF(A1724&lt;&gt;"",IF(U1724="Abu Dhabi", VLOOKUP('Active List'!AG1724,Parameters!$B$3:$C$6,2,1), VLOOKUP('Active List'!AG1724,Parameters!$B$8:$C$15,2,1)), "")</f>
        <v/>
      </c>
      <c r="AJ1724" s="10" t="str">
        <f t="shared" si="131"/>
        <v/>
      </c>
      <c r="AK1724" s="10" t="str">
        <f t="shared" si="133"/>
        <v/>
      </c>
      <c r="AL1724" s="10" t="str">
        <f t="shared" si="134"/>
        <v/>
      </c>
    </row>
    <row r="1725" spans="4:38">
      <c r="D1725" s="12"/>
      <c r="E1725" s="12"/>
      <c r="G1725" s="12"/>
      <c r="P1725" s="12"/>
      <c r="X1725" s="12"/>
      <c r="Y1725" s="12"/>
      <c r="AG1725" s="10" t="str">
        <f t="shared" si="132"/>
        <v/>
      </c>
      <c r="AH1725" s="10" t="str">
        <f t="shared" si="130"/>
        <v/>
      </c>
      <c r="AI1725" s="10" t="str">
        <f>IF(A1725&lt;&gt;"",IF(U1725="Abu Dhabi", VLOOKUP('Active List'!AG1725,Parameters!$B$3:$C$6,2,1), VLOOKUP('Active List'!AG1725,Parameters!$B$8:$C$15,2,1)), "")</f>
        <v/>
      </c>
      <c r="AJ1725" s="10" t="str">
        <f t="shared" si="131"/>
        <v/>
      </c>
      <c r="AK1725" s="10" t="str">
        <f t="shared" si="133"/>
        <v/>
      </c>
      <c r="AL1725" s="10" t="str">
        <f t="shared" si="134"/>
        <v/>
      </c>
    </row>
    <row r="1726" spans="4:38">
      <c r="D1726" s="12"/>
      <c r="E1726" s="12"/>
      <c r="G1726" s="12"/>
      <c r="P1726" s="12"/>
      <c r="X1726" s="12"/>
      <c r="Y1726" s="12"/>
      <c r="AG1726" s="10" t="str">
        <f t="shared" si="132"/>
        <v/>
      </c>
      <c r="AH1726" s="10" t="str">
        <f t="shared" si="130"/>
        <v/>
      </c>
      <c r="AI1726" s="10" t="str">
        <f>IF(A1726&lt;&gt;"",IF(U1726="Abu Dhabi", VLOOKUP('Active List'!AG1726,Parameters!$B$3:$C$6,2,1), VLOOKUP('Active List'!AG1726,Parameters!$B$8:$C$15,2,1)), "")</f>
        <v/>
      </c>
      <c r="AJ1726" s="10" t="str">
        <f t="shared" si="131"/>
        <v/>
      </c>
      <c r="AK1726" s="10" t="str">
        <f t="shared" si="133"/>
        <v/>
      </c>
      <c r="AL1726" s="10" t="str">
        <f t="shared" si="134"/>
        <v/>
      </c>
    </row>
    <row r="1727" spans="4:38">
      <c r="D1727" s="12"/>
      <c r="E1727" s="12"/>
      <c r="G1727" s="12"/>
      <c r="P1727" s="12"/>
      <c r="X1727" s="12"/>
      <c r="Y1727" s="12"/>
      <c r="AG1727" s="10" t="str">
        <f t="shared" si="132"/>
        <v/>
      </c>
      <c r="AH1727" s="10" t="str">
        <f t="shared" si="130"/>
        <v/>
      </c>
      <c r="AI1727" s="10" t="str">
        <f>IF(A1727&lt;&gt;"",IF(U1727="Abu Dhabi", VLOOKUP('Active List'!AG1727,Parameters!$B$3:$C$6,2,1), VLOOKUP('Active List'!AG1727,Parameters!$B$8:$C$15,2,1)), "")</f>
        <v/>
      </c>
      <c r="AJ1727" s="10" t="str">
        <f t="shared" si="131"/>
        <v/>
      </c>
      <c r="AK1727" s="10" t="str">
        <f t="shared" si="133"/>
        <v/>
      </c>
      <c r="AL1727" s="10" t="str">
        <f t="shared" si="134"/>
        <v/>
      </c>
    </row>
    <row r="1728" spans="4:38">
      <c r="D1728" s="12"/>
      <c r="E1728" s="12"/>
      <c r="G1728" s="12"/>
      <c r="P1728" s="12"/>
      <c r="X1728" s="12"/>
      <c r="Y1728" s="12"/>
      <c r="AG1728" s="10" t="str">
        <f t="shared" si="132"/>
        <v/>
      </c>
      <c r="AH1728" s="10" t="str">
        <f t="shared" si="130"/>
        <v/>
      </c>
      <c r="AI1728" s="10" t="str">
        <f>IF(A1728&lt;&gt;"",IF(U1728="Abu Dhabi", VLOOKUP('Active List'!AG1728,Parameters!$B$3:$C$6,2,1), VLOOKUP('Active List'!AG1728,Parameters!$B$8:$C$15,2,1)), "")</f>
        <v/>
      </c>
      <c r="AJ1728" s="10" t="str">
        <f t="shared" si="131"/>
        <v/>
      </c>
      <c r="AK1728" s="10" t="str">
        <f t="shared" si="133"/>
        <v/>
      </c>
      <c r="AL1728" s="10" t="str">
        <f t="shared" si="134"/>
        <v/>
      </c>
    </row>
    <row r="1729" spans="4:38">
      <c r="D1729" s="12"/>
      <c r="E1729" s="12"/>
      <c r="G1729" s="12"/>
      <c r="P1729" s="12"/>
      <c r="X1729" s="12"/>
      <c r="Y1729" s="12"/>
      <c r="AG1729" s="10" t="str">
        <f t="shared" si="132"/>
        <v/>
      </c>
      <c r="AH1729" s="10" t="str">
        <f t="shared" si="130"/>
        <v/>
      </c>
      <c r="AI1729" s="10" t="str">
        <f>IF(A1729&lt;&gt;"",IF(U1729="Abu Dhabi", VLOOKUP('Active List'!AG1729,Parameters!$B$3:$C$6,2,1), VLOOKUP('Active List'!AG1729,Parameters!$B$8:$C$15,2,1)), "")</f>
        <v/>
      </c>
      <c r="AJ1729" s="10" t="str">
        <f t="shared" si="131"/>
        <v/>
      </c>
      <c r="AK1729" s="10" t="str">
        <f t="shared" si="133"/>
        <v/>
      </c>
      <c r="AL1729" s="10" t="str">
        <f t="shared" si="134"/>
        <v/>
      </c>
    </row>
    <row r="1730" spans="4:38">
      <c r="D1730" s="12"/>
      <c r="E1730" s="12"/>
      <c r="G1730" s="12"/>
      <c r="P1730" s="12"/>
      <c r="X1730" s="12"/>
      <c r="Y1730" s="12"/>
      <c r="AG1730" s="10" t="str">
        <f t="shared" si="132"/>
        <v/>
      </c>
      <c r="AH1730" s="10" t="str">
        <f t="shared" ref="AH1730:AH1793" si="135">IF(A1730&lt;&gt;"", IF(U1730="Abu Dhabi", IF(P1730="Employee", "Employee", "Dependent"), "Employee or Dependent"), "")</f>
        <v/>
      </c>
      <c r="AI1730" s="10" t="str">
        <f>IF(A1730&lt;&gt;"",IF(U1730="Abu Dhabi", VLOOKUP('Active List'!AG1730,Parameters!$B$3:$C$6,2,1), VLOOKUP('Active List'!AG1730,Parameters!$B$8:$C$15,2,1)), "")</f>
        <v/>
      </c>
      <c r="AJ1730" s="10" t="str">
        <f t="shared" ref="AJ1730:AJ1793" si="136">IF(A1730&lt;&gt;"", IF(AND(N1730="Female",Q1730="Married",AND(AG1730&gt;=18,AG1730&lt;51)),"Yes","No"), "")</f>
        <v/>
      </c>
      <c r="AK1730" s="10" t="str">
        <f t="shared" si="133"/>
        <v/>
      </c>
      <c r="AL1730" s="10" t="str">
        <f t="shared" si="134"/>
        <v/>
      </c>
    </row>
    <row r="1731" spans="4:38">
      <c r="D1731" s="12"/>
      <c r="E1731" s="12"/>
      <c r="G1731" s="12"/>
      <c r="P1731" s="12"/>
      <c r="X1731" s="12"/>
      <c r="Y1731" s="12"/>
      <c r="AG1731" s="10" t="str">
        <f t="shared" ref="AG1731:AG1794" si="137">IF(A1731&lt;&gt;"", (ROUNDDOWN((E1731-M1731)/365.25,0)),"")</f>
        <v/>
      </c>
      <c r="AH1731" s="10" t="str">
        <f t="shared" si="135"/>
        <v/>
      </c>
      <c r="AI1731" s="10" t="str">
        <f>IF(A1731&lt;&gt;"",IF(U1731="Abu Dhabi", VLOOKUP('Active List'!AG1731,Parameters!$B$3:$C$6,2,1), VLOOKUP('Active List'!AG1731,Parameters!$B$8:$C$15,2,1)), "")</f>
        <v/>
      </c>
      <c r="AJ1731" s="10" t="str">
        <f t="shared" si="136"/>
        <v/>
      </c>
      <c r="AK1731" s="10" t="str">
        <f t="shared" ref="AK1731:AK1794" si="138">IF(A1731&lt;&gt;"", _xlfn.CONCAT(LEFT(R1731,6), IF(U1731="Abu Dhabi", "AUH", "DXB OR NE")), "")</f>
        <v/>
      </c>
      <c r="AL1731" s="10" t="str">
        <f t="shared" ref="AL1731:AL1794" si="139">_xlfn.CONCAT(AK1731,AH1731,AI1731)</f>
        <v/>
      </c>
    </row>
    <row r="1732" spans="4:38">
      <c r="D1732" s="12"/>
      <c r="E1732" s="12"/>
      <c r="G1732" s="12"/>
      <c r="P1732" s="12"/>
      <c r="X1732" s="12"/>
      <c r="Y1732" s="12"/>
      <c r="AG1732" s="10" t="str">
        <f t="shared" si="137"/>
        <v/>
      </c>
      <c r="AH1732" s="10" t="str">
        <f t="shared" si="135"/>
        <v/>
      </c>
      <c r="AI1732" s="10" t="str">
        <f>IF(A1732&lt;&gt;"",IF(U1732="Abu Dhabi", VLOOKUP('Active List'!AG1732,Parameters!$B$3:$C$6,2,1), VLOOKUP('Active List'!AG1732,Parameters!$B$8:$C$15,2,1)), "")</f>
        <v/>
      </c>
      <c r="AJ1732" s="10" t="str">
        <f t="shared" si="136"/>
        <v/>
      </c>
      <c r="AK1732" s="10" t="str">
        <f t="shared" si="138"/>
        <v/>
      </c>
      <c r="AL1732" s="10" t="str">
        <f t="shared" si="139"/>
        <v/>
      </c>
    </row>
    <row r="1733" spans="4:38">
      <c r="D1733" s="12"/>
      <c r="E1733" s="12"/>
      <c r="G1733" s="12"/>
      <c r="P1733" s="12"/>
      <c r="X1733" s="12"/>
      <c r="Y1733" s="12"/>
      <c r="AG1733" s="10" t="str">
        <f t="shared" si="137"/>
        <v/>
      </c>
      <c r="AH1733" s="10" t="str">
        <f t="shared" si="135"/>
        <v/>
      </c>
      <c r="AI1733" s="10" t="str">
        <f>IF(A1733&lt;&gt;"",IF(U1733="Abu Dhabi", VLOOKUP('Active List'!AG1733,Parameters!$B$3:$C$6,2,1), VLOOKUP('Active List'!AG1733,Parameters!$B$8:$C$15,2,1)), "")</f>
        <v/>
      </c>
      <c r="AJ1733" s="10" t="str">
        <f t="shared" si="136"/>
        <v/>
      </c>
      <c r="AK1733" s="10" t="str">
        <f t="shared" si="138"/>
        <v/>
      </c>
      <c r="AL1733" s="10" t="str">
        <f t="shared" si="139"/>
        <v/>
      </c>
    </row>
    <row r="1734" spans="4:38">
      <c r="D1734" s="12"/>
      <c r="E1734" s="12"/>
      <c r="G1734" s="12"/>
      <c r="P1734" s="12"/>
      <c r="X1734" s="12"/>
      <c r="Y1734" s="12"/>
      <c r="AG1734" s="10" t="str">
        <f t="shared" si="137"/>
        <v/>
      </c>
      <c r="AH1734" s="10" t="str">
        <f t="shared" si="135"/>
        <v/>
      </c>
      <c r="AI1734" s="10" t="str">
        <f>IF(A1734&lt;&gt;"",IF(U1734="Abu Dhabi", VLOOKUP('Active List'!AG1734,Parameters!$B$3:$C$6,2,1), VLOOKUP('Active List'!AG1734,Parameters!$B$8:$C$15,2,1)), "")</f>
        <v/>
      </c>
      <c r="AJ1734" s="10" t="str">
        <f t="shared" si="136"/>
        <v/>
      </c>
      <c r="AK1734" s="10" t="str">
        <f t="shared" si="138"/>
        <v/>
      </c>
      <c r="AL1734" s="10" t="str">
        <f t="shared" si="139"/>
        <v/>
      </c>
    </row>
    <row r="1735" spans="4:38">
      <c r="D1735" s="12"/>
      <c r="E1735" s="12"/>
      <c r="G1735" s="12"/>
      <c r="P1735" s="12"/>
      <c r="X1735" s="12"/>
      <c r="Y1735" s="12"/>
      <c r="AG1735" s="10" t="str">
        <f t="shared" si="137"/>
        <v/>
      </c>
      <c r="AH1735" s="10" t="str">
        <f t="shared" si="135"/>
        <v/>
      </c>
      <c r="AI1735" s="10" t="str">
        <f>IF(A1735&lt;&gt;"",IF(U1735="Abu Dhabi", VLOOKUP('Active List'!AG1735,Parameters!$B$3:$C$6,2,1), VLOOKUP('Active List'!AG1735,Parameters!$B$8:$C$15,2,1)), "")</f>
        <v/>
      </c>
      <c r="AJ1735" s="10" t="str">
        <f t="shared" si="136"/>
        <v/>
      </c>
      <c r="AK1735" s="10" t="str">
        <f t="shared" si="138"/>
        <v/>
      </c>
      <c r="AL1735" s="10" t="str">
        <f t="shared" si="139"/>
        <v/>
      </c>
    </row>
    <row r="1736" spans="4:38">
      <c r="D1736" s="12"/>
      <c r="E1736" s="12"/>
      <c r="G1736" s="12"/>
      <c r="P1736" s="12"/>
      <c r="X1736" s="12"/>
      <c r="Y1736" s="12"/>
      <c r="AG1736" s="10" t="str">
        <f t="shared" si="137"/>
        <v/>
      </c>
      <c r="AH1736" s="10" t="str">
        <f t="shared" si="135"/>
        <v/>
      </c>
      <c r="AI1736" s="10" t="str">
        <f>IF(A1736&lt;&gt;"",IF(U1736="Abu Dhabi", VLOOKUP('Active List'!AG1736,Parameters!$B$3:$C$6,2,1), VLOOKUP('Active List'!AG1736,Parameters!$B$8:$C$15,2,1)), "")</f>
        <v/>
      </c>
      <c r="AJ1736" s="10" t="str">
        <f t="shared" si="136"/>
        <v/>
      </c>
      <c r="AK1736" s="10" t="str">
        <f t="shared" si="138"/>
        <v/>
      </c>
      <c r="AL1736" s="10" t="str">
        <f t="shared" si="139"/>
        <v/>
      </c>
    </row>
    <row r="1737" spans="4:38">
      <c r="D1737" s="12"/>
      <c r="E1737" s="12"/>
      <c r="G1737" s="12"/>
      <c r="P1737" s="12"/>
      <c r="X1737" s="12"/>
      <c r="Y1737" s="12"/>
      <c r="AG1737" s="10" t="str">
        <f t="shared" si="137"/>
        <v/>
      </c>
      <c r="AH1737" s="10" t="str">
        <f t="shared" si="135"/>
        <v/>
      </c>
      <c r="AI1737" s="10" t="str">
        <f>IF(A1737&lt;&gt;"",IF(U1737="Abu Dhabi", VLOOKUP('Active List'!AG1737,Parameters!$B$3:$C$6,2,1), VLOOKUP('Active List'!AG1737,Parameters!$B$8:$C$15,2,1)), "")</f>
        <v/>
      </c>
      <c r="AJ1737" s="10" t="str">
        <f t="shared" si="136"/>
        <v/>
      </c>
      <c r="AK1737" s="10" t="str">
        <f t="shared" si="138"/>
        <v/>
      </c>
      <c r="AL1737" s="10" t="str">
        <f t="shared" si="139"/>
        <v/>
      </c>
    </row>
    <row r="1738" spans="4:38">
      <c r="D1738" s="12"/>
      <c r="E1738" s="12"/>
      <c r="G1738" s="12"/>
      <c r="P1738" s="12"/>
      <c r="X1738" s="12"/>
      <c r="Y1738" s="12"/>
      <c r="AG1738" s="10" t="str">
        <f t="shared" si="137"/>
        <v/>
      </c>
      <c r="AH1738" s="10" t="str">
        <f t="shared" si="135"/>
        <v/>
      </c>
      <c r="AI1738" s="10" t="str">
        <f>IF(A1738&lt;&gt;"",IF(U1738="Abu Dhabi", VLOOKUP('Active List'!AG1738,Parameters!$B$3:$C$6,2,1), VLOOKUP('Active List'!AG1738,Parameters!$B$8:$C$15,2,1)), "")</f>
        <v/>
      </c>
      <c r="AJ1738" s="10" t="str">
        <f t="shared" si="136"/>
        <v/>
      </c>
      <c r="AK1738" s="10" t="str">
        <f t="shared" si="138"/>
        <v/>
      </c>
      <c r="AL1738" s="10" t="str">
        <f t="shared" si="139"/>
        <v/>
      </c>
    </row>
    <row r="1739" spans="4:38">
      <c r="D1739" s="12"/>
      <c r="E1739" s="12"/>
      <c r="G1739" s="12"/>
      <c r="P1739" s="12"/>
      <c r="X1739" s="12"/>
      <c r="Y1739" s="12"/>
      <c r="AG1739" s="10" t="str">
        <f t="shared" si="137"/>
        <v/>
      </c>
      <c r="AH1739" s="10" t="str">
        <f t="shared" si="135"/>
        <v/>
      </c>
      <c r="AI1739" s="10" t="str">
        <f>IF(A1739&lt;&gt;"",IF(U1739="Abu Dhabi", VLOOKUP('Active List'!AG1739,Parameters!$B$3:$C$6,2,1), VLOOKUP('Active List'!AG1739,Parameters!$B$8:$C$15,2,1)), "")</f>
        <v/>
      </c>
      <c r="AJ1739" s="10" t="str">
        <f t="shared" si="136"/>
        <v/>
      </c>
      <c r="AK1739" s="10" t="str">
        <f t="shared" si="138"/>
        <v/>
      </c>
      <c r="AL1739" s="10" t="str">
        <f t="shared" si="139"/>
        <v/>
      </c>
    </row>
    <row r="1740" spans="4:38">
      <c r="D1740" s="12"/>
      <c r="E1740" s="12"/>
      <c r="G1740" s="12"/>
      <c r="P1740" s="12"/>
      <c r="X1740" s="12"/>
      <c r="Y1740" s="12"/>
      <c r="AG1740" s="10" t="str">
        <f t="shared" si="137"/>
        <v/>
      </c>
      <c r="AH1740" s="10" t="str">
        <f t="shared" si="135"/>
        <v/>
      </c>
      <c r="AI1740" s="10" t="str">
        <f>IF(A1740&lt;&gt;"",IF(U1740="Abu Dhabi", VLOOKUP('Active List'!AG1740,Parameters!$B$3:$C$6,2,1), VLOOKUP('Active List'!AG1740,Parameters!$B$8:$C$15,2,1)), "")</f>
        <v/>
      </c>
      <c r="AJ1740" s="10" t="str">
        <f t="shared" si="136"/>
        <v/>
      </c>
      <c r="AK1740" s="10" t="str">
        <f t="shared" si="138"/>
        <v/>
      </c>
      <c r="AL1740" s="10" t="str">
        <f t="shared" si="139"/>
        <v/>
      </c>
    </row>
    <row r="1741" spans="4:38">
      <c r="D1741" s="12"/>
      <c r="E1741" s="12"/>
      <c r="G1741" s="12"/>
      <c r="P1741" s="12"/>
      <c r="X1741" s="12"/>
      <c r="Y1741" s="12"/>
      <c r="AG1741" s="10" t="str">
        <f t="shared" si="137"/>
        <v/>
      </c>
      <c r="AH1741" s="10" t="str">
        <f t="shared" si="135"/>
        <v/>
      </c>
      <c r="AI1741" s="10" t="str">
        <f>IF(A1741&lt;&gt;"",IF(U1741="Abu Dhabi", VLOOKUP('Active List'!AG1741,Parameters!$B$3:$C$6,2,1), VLOOKUP('Active List'!AG1741,Parameters!$B$8:$C$15,2,1)), "")</f>
        <v/>
      </c>
      <c r="AJ1741" s="10" t="str">
        <f t="shared" si="136"/>
        <v/>
      </c>
      <c r="AK1741" s="10" t="str">
        <f t="shared" si="138"/>
        <v/>
      </c>
      <c r="AL1741" s="10" t="str">
        <f t="shared" si="139"/>
        <v/>
      </c>
    </row>
    <row r="1742" spans="4:38">
      <c r="D1742" s="12"/>
      <c r="E1742" s="12"/>
      <c r="G1742" s="12"/>
      <c r="P1742" s="12"/>
      <c r="X1742" s="12"/>
      <c r="Y1742" s="12"/>
      <c r="AG1742" s="10" t="str">
        <f t="shared" si="137"/>
        <v/>
      </c>
      <c r="AH1742" s="10" t="str">
        <f t="shared" si="135"/>
        <v/>
      </c>
      <c r="AI1742" s="10" t="str">
        <f>IF(A1742&lt;&gt;"",IF(U1742="Abu Dhabi", VLOOKUP('Active List'!AG1742,Parameters!$B$3:$C$6,2,1), VLOOKUP('Active List'!AG1742,Parameters!$B$8:$C$15,2,1)), "")</f>
        <v/>
      </c>
      <c r="AJ1742" s="10" t="str">
        <f t="shared" si="136"/>
        <v/>
      </c>
      <c r="AK1742" s="10" t="str">
        <f t="shared" si="138"/>
        <v/>
      </c>
      <c r="AL1742" s="10" t="str">
        <f t="shared" si="139"/>
        <v/>
      </c>
    </row>
    <row r="1743" spans="4:38">
      <c r="D1743" s="12"/>
      <c r="E1743" s="12"/>
      <c r="G1743" s="12"/>
      <c r="P1743" s="12"/>
      <c r="X1743" s="12"/>
      <c r="Y1743" s="12"/>
      <c r="AG1743" s="10" t="str">
        <f t="shared" si="137"/>
        <v/>
      </c>
      <c r="AH1743" s="10" t="str">
        <f t="shared" si="135"/>
        <v/>
      </c>
      <c r="AI1743" s="10" t="str">
        <f>IF(A1743&lt;&gt;"",IF(U1743="Abu Dhabi", VLOOKUP('Active List'!AG1743,Parameters!$B$3:$C$6,2,1), VLOOKUP('Active List'!AG1743,Parameters!$B$8:$C$15,2,1)), "")</f>
        <v/>
      </c>
      <c r="AJ1743" s="10" t="str">
        <f t="shared" si="136"/>
        <v/>
      </c>
      <c r="AK1743" s="10" t="str">
        <f t="shared" si="138"/>
        <v/>
      </c>
      <c r="AL1743" s="10" t="str">
        <f t="shared" si="139"/>
        <v/>
      </c>
    </row>
    <row r="1744" spans="4:38">
      <c r="D1744" s="12"/>
      <c r="E1744" s="12"/>
      <c r="G1744" s="12"/>
      <c r="P1744" s="12"/>
      <c r="X1744" s="12"/>
      <c r="Y1744" s="12"/>
      <c r="AG1744" s="10" t="str">
        <f t="shared" si="137"/>
        <v/>
      </c>
      <c r="AH1744" s="10" t="str">
        <f t="shared" si="135"/>
        <v/>
      </c>
      <c r="AI1744" s="10" t="str">
        <f>IF(A1744&lt;&gt;"",IF(U1744="Abu Dhabi", VLOOKUP('Active List'!AG1744,Parameters!$B$3:$C$6,2,1), VLOOKUP('Active List'!AG1744,Parameters!$B$8:$C$15,2,1)), "")</f>
        <v/>
      </c>
      <c r="AJ1744" s="10" t="str">
        <f t="shared" si="136"/>
        <v/>
      </c>
      <c r="AK1744" s="10" t="str">
        <f t="shared" si="138"/>
        <v/>
      </c>
      <c r="AL1744" s="10" t="str">
        <f t="shared" si="139"/>
        <v/>
      </c>
    </row>
    <row r="1745" spans="4:38">
      <c r="D1745" s="12"/>
      <c r="E1745" s="12"/>
      <c r="G1745" s="12"/>
      <c r="P1745" s="12"/>
      <c r="X1745" s="12"/>
      <c r="Y1745" s="12"/>
      <c r="AG1745" s="10" t="str">
        <f t="shared" si="137"/>
        <v/>
      </c>
      <c r="AH1745" s="10" t="str">
        <f t="shared" si="135"/>
        <v/>
      </c>
      <c r="AI1745" s="10" t="str">
        <f>IF(A1745&lt;&gt;"",IF(U1745="Abu Dhabi", VLOOKUP('Active List'!AG1745,Parameters!$B$3:$C$6,2,1), VLOOKUP('Active List'!AG1745,Parameters!$B$8:$C$15,2,1)), "")</f>
        <v/>
      </c>
      <c r="AJ1745" s="10" t="str">
        <f t="shared" si="136"/>
        <v/>
      </c>
      <c r="AK1745" s="10" t="str">
        <f t="shared" si="138"/>
        <v/>
      </c>
      <c r="AL1745" s="10" t="str">
        <f t="shared" si="139"/>
        <v/>
      </c>
    </row>
    <row r="1746" spans="4:38">
      <c r="D1746" s="12"/>
      <c r="E1746" s="12"/>
      <c r="G1746" s="12"/>
      <c r="P1746" s="12"/>
      <c r="X1746" s="12"/>
      <c r="Y1746" s="12"/>
      <c r="AG1746" s="10" t="str">
        <f t="shared" si="137"/>
        <v/>
      </c>
      <c r="AH1746" s="10" t="str">
        <f t="shared" si="135"/>
        <v/>
      </c>
      <c r="AI1746" s="10" t="str">
        <f>IF(A1746&lt;&gt;"",IF(U1746="Abu Dhabi", VLOOKUP('Active List'!AG1746,Parameters!$B$3:$C$6,2,1), VLOOKUP('Active List'!AG1746,Parameters!$B$8:$C$15,2,1)), "")</f>
        <v/>
      </c>
      <c r="AJ1746" s="10" t="str">
        <f t="shared" si="136"/>
        <v/>
      </c>
      <c r="AK1746" s="10" t="str">
        <f t="shared" si="138"/>
        <v/>
      </c>
      <c r="AL1746" s="10" t="str">
        <f t="shared" si="139"/>
        <v/>
      </c>
    </row>
    <row r="1747" spans="4:38">
      <c r="D1747" s="12"/>
      <c r="E1747" s="12"/>
      <c r="G1747" s="12"/>
      <c r="P1747" s="12"/>
      <c r="X1747" s="12"/>
      <c r="Y1747" s="12"/>
      <c r="AG1747" s="10" t="str">
        <f t="shared" si="137"/>
        <v/>
      </c>
      <c r="AH1747" s="10" t="str">
        <f t="shared" si="135"/>
        <v/>
      </c>
      <c r="AI1747" s="10" t="str">
        <f>IF(A1747&lt;&gt;"",IF(U1747="Abu Dhabi", VLOOKUP('Active List'!AG1747,Parameters!$B$3:$C$6,2,1), VLOOKUP('Active List'!AG1747,Parameters!$B$8:$C$15,2,1)), "")</f>
        <v/>
      </c>
      <c r="AJ1747" s="10" t="str">
        <f t="shared" si="136"/>
        <v/>
      </c>
      <c r="AK1747" s="10" t="str">
        <f t="shared" si="138"/>
        <v/>
      </c>
      <c r="AL1747" s="10" t="str">
        <f t="shared" si="139"/>
        <v/>
      </c>
    </row>
    <row r="1748" spans="4:38">
      <c r="D1748" s="12"/>
      <c r="E1748" s="12"/>
      <c r="G1748" s="12"/>
      <c r="P1748" s="12"/>
      <c r="X1748" s="12"/>
      <c r="Y1748" s="12"/>
      <c r="AG1748" s="10" t="str">
        <f t="shared" si="137"/>
        <v/>
      </c>
      <c r="AH1748" s="10" t="str">
        <f t="shared" si="135"/>
        <v/>
      </c>
      <c r="AI1748" s="10" t="str">
        <f>IF(A1748&lt;&gt;"",IF(U1748="Abu Dhabi", VLOOKUP('Active List'!AG1748,Parameters!$B$3:$C$6,2,1), VLOOKUP('Active List'!AG1748,Parameters!$B$8:$C$15,2,1)), "")</f>
        <v/>
      </c>
      <c r="AJ1748" s="10" t="str">
        <f t="shared" si="136"/>
        <v/>
      </c>
      <c r="AK1748" s="10" t="str">
        <f t="shared" si="138"/>
        <v/>
      </c>
      <c r="AL1748" s="10" t="str">
        <f t="shared" si="139"/>
        <v/>
      </c>
    </row>
    <row r="1749" spans="4:38">
      <c r="D1749" s="12"/>
      <c r="E1749" s="12"/>
      <c r="G1749" s="12"/>
      <c r="P1749" s="12"/>
      <c r="X1749" s="12"/>
      <c r="Y1749" s="12"/>
      <c r="AG1749" s="10" t="str">
        <f t="shared" si="137"/>
        <v/>
      </c>
      <c r="AH1749" s="10" t="str">
        <f t="shared" si="135"/>
        <v/>
      </c>
      <c r="AI1749" s="10" t="str">
        <f>IF(A1749&lt;&gt;"",IF(U1749="Abu Dhabi", VLOOKUP('Active List'!AG1749,Parameters!$B$3:$C$6,2,1), VLOOKUP('Active List'!AG1749,Parameters!$B$8:$C$15,2,1)), "")</f>
        <v/>
      </c>
      <c r="AJ1749" s="10" t="str">
        <f t="shared" si="136"/>
        <v/>
      </c>
      <c r="AK1749" s="10" t="str">
        <f t="shared" si="138"/>
        <v/>
      </c>
      <c r="AL1749" s="10" t="str">
        <f t="shared" si="139"/>
        <v/>
      </c>
    </row>
    <row r="1750" spans="4:38">
      <c r="D1750" s="12"/>
      <c r="E1750" s="12"/>
      <c r="G1750" s="12"/>
      <c r="P1750" s="12"/>
      <c r="X1750" s="12"/>
      <c r="Y1750" s="12"/>
      <c r="AG1750" s="10" t="str">
        <f t="shared" si="137"/>
        <v/>
      </c>
      <c r="AH1750" s="10" t="str">
        <f t="shared" si="135"/>
        <v/>
      </c>
      <c r="AI1750" s="10" t="str">
        <f>IF(A1750&lt;&gt;"",IF(U1750="Abu Dhabi", VLOOKUP('Active List'!AG1750,Parameters!$B$3:$C$6,2,1), VLOOKUP('Active List'!AG1750,Parameters!$B$8:$C$15,2,1)), "")</f>
        <v/>
      </c>
      <c r="AJ1750" s="10" t="str">
        <f t="shared" si="136"/>
        <v/>
      </c>
      <c r="AK1750" s="10" t="str">
        <f t="shared" si="138"/>
        <v/>
      </c>
      <c r="AL1750" s="10" t="str">
        <f t="shared" si="139"/>
        <v/>
      </c>
    </row>
    <row r="1751" spans="4:38">
      <c r="D1751" s="12"/>
      <c r="E1751" s="12"/>
      <c r="G1751" s="12"/>
      <c r="P1751" s="12"/>
      <c r="X1751" s="12"/>
      <c r="Y1751" s="12"/>
      <c r="AG1751" s="10" t="str">
        <f t="shared" si="137"/>
        <v/>
      </c>
      <c r="AH1751" s="10" t="str">
        <f t="shared" si="135"/>
        <v/>
      </c>
      <c r="AI1751" s="10" t="str">
        <f>IF(A1751&lt;&gt;"",IF(U1751="Abu Dhabi", VLOOKUP('Active List'!AG1751,Parameters!$B$3:$C$6,2,1), VLOOKUP('Active List'!AG1751,Parameters!$B$8:$C$15,2,1)), "")</f>
        <v/>
      </c>
      <c r="AJ1751" s="10" t="str">
        <f t="shared" si="136"/>
        <v/>
      </c>
      <c r="AK1751" s="10" t="str">
        <f t="shared" si="138"/>
        <v/>
      </c>
      <c r="AL1751" s="10" t="str">
        <f t="shared" si="139"/>
        <v/>
      </c>
    </row>
    <row r="1752" spans="4:38">
      <c r="D1752" s="12"/>
      <c r="E1752" s="12"/>
      <c r="G1752" s="12"/>
      <c r="P1752" s="12"/>
      <c r="X1752" s="12"/>
      <c r="Y1752" s="12"/>
      <c r="AG1752" s="10" t="str">
        <f t="shared" si="137"/>
        <v/>
      </c>
      <c r="AH1752" s="10" t="str">
        <f t="shared" si="135"/>
        <v/>
      </c>
      <c r="AI1752" s="10" t="str">
        <f>IF(A1752&lt;&gt;"",IF(U1752="Abu Dhabi", VLOOKUP('Active List'!AG1752,Parameters!$B$3:$C$6,2,1), VLOOKUP('Active List'!AG1752,Parameters!$B$8:$C$15,2,1)), "")</f>
        <v/>
      </c>
      <c r="AJ1752" s="10" t="str">
        <f t="shared" si="136"/>
        <v/>
      </c>
      <c r="AK1752" s="10" t="str">
        <f t="shared" si="138"/>
        <v/>
      </c>
      <c r="AL1752" s="10" t="str">
        <f t="shared" si="139"/>
        <v/>
      </c>
    </row>
    <row r="1753" spans="4:38">
      <c r="D1753" s="12"/>
      <c r="E1753" s="12"/>
      <c r="G1753" s="12"/>
      <c r="P1753" s="12"/>
      <c r="X1753" s="12"/>
      <c r="Y1753" s="12"/>
      <c r="AG1753" s="10" t="str">
        <f t="shared" si="137"/>
        <v/>
      </c>
      <c r="AH1753" s="10" t="str">
        <f t="shared" si="135"/>
        <v/>
      </c>
      <c r="AI1753" s="10" t="str">
        <f>IF(A1753&lt;&gt;"",IF(U1753="Abu Dhabi", VLOOKUP('Active List'!AG1753,Parameters!$B$3:$C$6,2,1), VLOOKUP('Active List'!AG1753,Parameters!$B$8:$C$15,2,1)), "")</f>
        <v/>
      </c>
      <c r="AJ1753" s="10" t="str">
        <f t="shared" si="136"/>
        <v/>
      </c>
      <c r="AK1753" s="10" t="str">
        <f t="shared" si="138"/>
        <v/>
      </c>
      <c r="AL1753" s="10" t="str">
        <f t="shared" si="139"/>
        <v/>
      </c>
    </row>
    <row r="1754" spans="4:38">
      <c r="D1754" s="12"/>
      <c r="E1754" s="12"/>
      <c r="G1754" s="12"/>
      <c r="P1754" s="12"/>
      <c r="X1754" s="12"/>
      <c r="Y1754" s="12"/>
      <c r="AG1754" s="10" t="str">
        <f t="shared" si="137"/>
        <v/>
      </c>
      <c r="AH1754" s="10" t="str">
        <f t="shared" si="135"/>
        <v/>
      </c>
      <c r="AI1754" s="10" t="str">
        <f>IF(A1754&lt;&gt;"",IF(U1754="Abu Dhabi", VLOOKUP('Active List'!AG1754,Parameters!$B$3:$C$6,2,1), VLOOKUP('Active List'!AG1754,Parameters!$B$8:$C$15,2,1)), "")</f>
        <v/>
      </c>
      <c r="AJ1754" s="10" t="str">
        <f t="shared" si="136"/>
        <v/>
      </c>
      <c r="AK1754" s="10" t="str">
        <f t="shared" si="138"/>
        <v/>
      </c>
      <c r="AL1754" s="10" t="str">
        <f t="shared" si="139"/>
        <v/>
      </c>
    </row>
    <row r="1755" spans="4:38">
      <c r="D1755" s="12"/>
      <c r="E1755" s="12"/>
      <c r="G1755" s="12"/>
      <c r="P1755" s="12"/>
      <c r="X1755" s="12"/>
      <c r="Y1755" s="12"/>
      <c r="AG1755" s="10" t="str">
        <f t="shared" si="137"/>
        <v/>
      </c>
      <c r="AH1755" s="10" t="str">
        <f t="shared" si="135"/>
        <v/>
      </c>
      <c r="AI1755" s="10" t="str">
        <f>IF(A1755&lt;&gt;"",IF(U1755="Abu Dhabi", VLOOKUP('Active List'!AG1755,Parameters!$B$3:$C$6,2,1), VLOOKUP('Active List'!AG1755,Parameters!$B$8:$C$15,2,1)), "")</f>
        <v/>
      </c>
      <c r="AJ1755" s="10" t="str">
        <f t="shared" si="136"/>
        <v/>
      </c>
      <c r="AK1755" s="10" t="str">
        <f t="shared" si="138"/>
        <v/>
      </c>
      <c r="AL1755" s="10" t="str">
        <f t="shared" si="139"/>
        <v/>
      </c>
    </row>
    <row r="1756" spans="4:38">
      <c r="D1756" s="12"/>
      <c r="E1756" s="12"/>
      <c r="G1756" s="12"/>
      <c r="P1756" s="12"/>
      <c r="Y1756" s="12"/>
      <c r="AG1756" s="10" t="str">
        <f t="shared" si="137"/>
        <v/>
      </c>
      <c r="AH1756" s="10" t="str">
        <f t="shared" si="135"/>
        <v/>
      </c>
      <c r="AI1756" s="10" t="str">
        <f>IF(A1756&lt;&gt;"",IF(U1756="Abu Dhabi", VLOOKUP('Active List'!AG1756,Parameters!$B$3:$C$6,2,1), VLOOKUP('Active List'!AG1756,Parameters!$B$8:$C$15,2,1)), "")</f>
        <v/>
      </c>
      <c r="AJ1756" s="10" t="str">
        <f t="shared" si="136"/>
        <v/>
      </c>
      <c r="AK1756" s="10" t="str">
        <f t="shared" si="138"/>
        <v/>
      </c>
      <c r="AL1756" s="10" t="str">
        <f t="shared" si="139"/>
        <v/>
      </c>
    </row>
    <row r="1757" spans="4:38">
      <c r="D1757" s="12"/>
      <c r="E1757" s="12"/>
      <c r="G1757" s="12"/>
      <c r="P1757" s="12"/>
      <c r="Y1757" s="12"/>
      <c r="AG1757" s="10" t="str">
        <f t="shared" si="137"/>
        <v/>
      </c>
      <c r="AH1757" s="10" t="str">
        <f t="shared" si="135"/>
        <v/>
      </c>
      <c r="AI1757" s="10" t="str">
        <f>IF(A1757&lt;&gt;"",IF(U1757="Abu Dhabi", VLOOKUP('Active List'!AG1757,Parameters!$B$3:$C$6,2,1), VLOOKUP('Active List'!AG1757,Parameters!$B$8:$C$15,2,1)), "")</f>
        <v/>
      </c>
      <c r="AJ1757" s="10" t="str">
        <f t="shared" si="136"/>
        <v/>
      </c>
      <c r="AK1757" s="10" t="str">
        <f t="shared" si="138"/>
        <v/>
      </c>
      <c r="AL1757" s="10" t="str">
        <f t="shared" si="139"/>
        <v/>
      </c>
    </row>
    <row r="1758" spans="4:38">
      <c r="D1758" s="12"/>
      <c r="E1758" s="12"/>
      <c r="G1758" s="12"/>
      <c r="P1758" s="12"/>
      <c r="X1758" s="12"/>
      <c r="Y1758" s="12"/>
      <c r="AG1758" s="10" t="str">
        <f t="shared" si="137"/>
        <v/>
      </c>
      <c r="AH1758" s="10" t="str">
        <f t="shared" si="135"/>
        <v/>
      </c>
      <c r="AI1758" s="10" t="str">
        <f>IF(A1758&lt;&gt;"",IF(U1758="Abu Dhabi", VLOOKUP('Active List'!AG1758,Parameters!$B$3:$C$6,2,1), VLOOKUP('Active List'!AG1758,Parameters!$B$8:$C$15,2,1)), "")</f>
        <v/>
      </c>
      <c r="AJ1758" s="10" t="str">
        <f t="shared" si="136"/>
        <v/>
      </c>
      <c r="AK1758" s="10" t="str">
        <f t="shared" si="138"/>
        <v/>
      </c>
      <c r="AL1758" s="10" t="str">
        <f t="shared" si="139"/>
        <v/>
      </c>
    </row>
    <row r="1759" spans="4:38">
      <c r="D1759" s="12"/>
      <c r="E1759" s="12"/>
      <c r="G1759" s="12"/>
      <c r="P1759" s="12"/>
      <c r="X1759" s="12"/>
      <c r="Y1759" s="12"/>
      <c r="AG1759" s="10" t="str">
        <f t="shared" si="137"/>
        <v/>
      </c>
      <c r="AH1759" s="10" t="str">
        <f t="shared" si="135"/>
        <v/>
      </c>
      <c r="AI1759" s="10" t="str">
        <f>IF(A1759&lt;&gt;"",IF(U1759="Abu Dhabi", VLOOKUP('Active List'!AG1759,Parameters!$B$3:$C$6,2,1), VLOOKUP('Active List'!AG1759,Parameters!$B$8:$C$15,2,1)), "")</f>
        <v/>
      </c>
      <c r="AJ1759" s="10" t="str">
        <f t="shared" si="136"/>
        <v/>
      </c>
      <c r="AK1759" s="10" t="str">
        <f t="shared" si="138"/>
        <v/>
      </c>
      <c r="AL1759" s="10" t="str">
        <f t="shared" si="139"/>
        <v/>
      </c>
    </row>
    <row r="1760" spans="4:38">
      <c r="D1760" s="12"/>
      <c r="E1760" s="12"/>
      <c r="G1760" s="12"/>
      <c r="P1760" s="12"/>
      <c r="X1760" s="12"/>
      <c r="Y1760" s="12"/>
      <c r="AG1760" s="10" t="str">
        <f t="shared" si="137"/>
        <v/>
      </c>
      <c r="AH1760" s="10" t="str">
        <f t="shared" si="135"/>
        <v/>
      </c>
      <c r="AI1760" s="10" t="str">
        <f>IF(A1760&lt;&gt;"",IF(U1760="Abu Dhabi", VLOOKUP('Active List'!AG1760,Parameters!$B$3:$C$6,2,1), VLOOKUP('Active List'!AG1760,Parameters!$B$8:$C$15,2,1)), "")</f>
        <v/>
      </c>
      <c r="AJ1760" s="10" t="str">
        <f t="shared" si="136"/>
        <v/>
      </c>
      <c r="AK1760" s="10" t="str">
        <f t="shared" si="138"/>
        <v/>
      </c>
      <c r="AL1760" s="10" t="str">
        <f t="shared" si="139"/>
        <v/>
      </c>
    </row>
    <row r="1761" spans="4:38">
      <c r="D1761" s="12"/>
      <c r="E1761" s="12"/>
      <c r="G1761" s="12"/>
      <c r="P1761" s="12"/>
      <c r="X1761" s="12"/>
      <c r="Y1761" s="12"/>
      <c r="AG1761" s="10" t="str">
        <f t="shared" si="137"/>
        <v/>
      </c>
      <c r="AH1761" s="10" t="str">
        <f t="shared" si="135"/>
        <v/>
      </c>
      <c r="AI1761" s="10" t="str">
        <f>IF(A1761&lt;&gt;"",IF(U1761="Abu Dhabi", VLOOKUP('Active List'!AG1761,Parameters!$B$3:$C$6,2,1), VLOOKUP('Active List'!AG1761,Parameters!$B$8:$C$15,2,1)), "")</f>
        <v/>
      </c>
      <c r="AJ1761" s="10" t="str">
        <f t="shared" si="136"/>
        <v/>
      </c>
      <c r="AK1761" s="10" t="str">
        <f t="shared" si="138"/>
        <v/>
      </c>
      <c r="AL1761" s="10" t="str">
        <f t="shared" si="139"/>
        <v/>
      </c>
    </row>
    <row r="1762" spans="4:38">
      <c r="D1762" s="12"/>
      <c r="E1762" s="12"/>
      <c r="G1762" s="12"/>
      <c r="P1762" s="12"/>
      <c r="Y1762" s="12"/>
      <c r="AG1762" s="10" t="str">
        <f t="shared" si="137"/>
        <v/>
      </c>
      <c r="AH1762" s="10" t="str">
        <f t="shared" si="135"/>
        <v/>
      </c>
      <c r="AI1762" s="10" t="str">
        <f>IF(A1762&lt;&gt;"",IF(U1762="Abu Dhabi", VLOOKUP('Active List'!AG1762,Parameters!$B$3:$C$6,2,1), VLOOKUP('Active List'!AG1762,Parameters!$B$8:$C$15,2,1)), "")</f>
        <v/>
      </c>
      <c r="AJ1762" s="10" t="str">
        <f t="shared" si="136"/>
        <v/>
      </c>
      <c r="AK1762" s="10" t="str">
        <f t="shared" si="138"/>
        <v/>
      </c>
      <c r="AL1762" s="10" t="str">
        <f t="shared" si="139"/>
        <v/>
      </c>
    </row>
    <row r="1763" spans="4:38">
      <c r="D1763" s="12"/>
      <c r="E1763" s="12"/>
      <c r="G1763" s="12"/>
      <c r="P1763" s="12"/>
      <c r="X1763" s="12"/>
      <c r="Y1763" s="12"/>
      <c r="AG1763" s="10" t="str">
        <f t="shared" si="137"/>
        <v/>
      </c>
      <c r="AH1763" s="10" t="str">
        <f t="shared" si="135"/>
        <v/>
      </c>
      <c r="AI1763" s="10" t="str">
        <f>IF(A1763&lt;&gt;"",IF(U1763="Abu Dhabi", VLOOKUP('Active List'!AG1763,Parameters!$B$3:$C$6,2,1), VLOOKUP('Active List'!AG1763,Parameters!$B$8:$C$15,2,1)), "")</f>
        <v/>
      </c>
      <c r="AJ1763" s="10" t="str">
        <f t="shared" si="136"/>
        <v/>
      </c>
      <c r="AK1763" s="10" t="str">
        <f t="shared" si="138"/>
        <v/>
      </c>
      <c r="AL1763" s="10" t="str">
        <f t="shared" si="139"/>
        <v/>
      </c>
    </row>
    <row r="1764" spans="4:38">
      <c r="D1764" s="12"/>
      <c r="E1764" s="12"/>
      <c r="G1764" s="12"/>
      <c r="P1764" s="12"/>
      <c r="Y1764" s="12"/>
      <c r="AG1764" s="10" t="str">
        <f t="shared" si="137"/>
        <v/>
      </c>
      <c r="AH1764" s="10" t="str">
        <f t="shared" si="135"/>
        <v/>
      </c>
      <c r="AI1764" s="10" t="str">
        <f>IF(A1764&lt;&gt;"",IF(U1764="Abu Dhabi", VLOOKUP('Active List'!AG1764,Parameters!$B$3:$C$6,2,1), VLOOKUP('Active List'!AG1764,Parameters!$B$8:$C$15,2,1)), "")</f>
        <v/>
      </c>
      <c r="AJ1764" s="10" t="str">
        <f t="shared" si="136"/>
        <v/>
      </c>
      <c r="AK1764" s="10" t="str">
        <f t="shared" si="138"/>
        <v/>
      </c>
      <c r="AL1764" s="10" t="str">
        <f t="shared" si="139"/>
        <v/>
      </c>
    </row>
    <row r="1765" spans="4:38">
      <c r="D1765" s="12"/>
      <c r="E1765" s="12"/>
      <c r="G1765" s="12"/>
      <c r="P1765" s="12"/>
      <c r="Y1765" s="12"/>
      <c r="AG1765" s="10" t="str">
        <f t="shared" si="137"/>
        <v/>
      </c>
      <c r="AH1765" s="10" t="str">
        <f t="shared" si="135"/>
        <v/>
      </c>
      <c r="AI1765" s="10" t="str">
        <f>IF(A1765&lt;&gt;"",IF(U1765="Abu Dhabi", VLOOKUP('Active List'!AG1765,Parameters!$B$3:$C$6,2,1), VLOOKUP('Active List'!AG1765,Parameters!$B$8:$C$15,2,1)), "")</f>
        <v/>
      </c>
      <c r="AJ1765" s="10" t="str">
        <f t="shared" si="136"/>
        <v/>
      </c>
      <c r="AK1765" s="10" t="str">
        <f t="shared" si="138"/>
        <v/>
      </c>
      <c r="AL1765" s="10" t="str">
        <f t="shared" si="139"/>
        <v/>
      </c>
    </row>
    <row r="1766" spans="4:38">
      <c r="D1766" s="12"/>
      <c r="E1766" s="12"/>
      <c r="G1766" s="12"/>
      <c r="P1766" s="12"/>
      <c r="Y1766" s="12"/>
      <c r="AG1766" s="10" t="str">
        <f t="shared" si="137"/>
        <v/>
      </c>
      <c r="AH1766" s="10" t="str">
        <f t="shared" si="135"/>
        <v/>
      </c>
      <c r="AI1766" s="10" t="str">
        <f>IF(A1766&lt;&gt;"",IF(U1766="Abu Dhabi", VLOOKUP('Active List'!AG1766,Parameters!$B$3:$C$6,2,1), VLOOKUP('Active List'!AG1766,Parameters!$B$8:$C$15,2,1)), "")</f>
        <v/>
      </c>
      <c r="AJ1766" s="10" t="str">
        <f t="shared" si="136"/>
        <v/>
      </c>
      <c r="AK1766" s="10" t="str">
        <f t="shared" si="138"/>
        <v/>
      </c>
      <c r="AL1766" s="10" t="str">
        <f t="shared" si="139"/>
        <v/>
      </c>
    </row>
    <row r="1767" spans="4:38">
      <c r="D1767" s="12"/>
      <c r="E1767" s="12"/>
      <c r="G1767" s="12"/>
      <c r="P1767" s="12"/>
      <c r="Y1767" s="12"/>
      <c r="AG1767" s="10" t="str">
        <f t="shared" si="137"/>
        <v/>
      </c>
      <c r="AH1767" s="10" t="str">
        <f t="shared" si="135"/>
        <v/>
      </c>
      <c r="AI1767" s="10" t="str">
        <f>IF(A1767&lt;&gt;"",IF(U1767="Abu Dhabi", VLOOKUP('Active List'!AG1767,Parameters!$B$3:$C$6,2,1), VLOOKUP('Active List'!AG1767,Parameters!$B$8:$C$15,2,1)), "")</f>
        <v/>
      </c>
      <c r="AJ1767" s="10" t="str">
        <f t="shared" si="136"/>
        <v/>
      </c>
      <c r="AK1767" s="10" t="str">
        <f t="shared" si="138"/>
        <v/>
      </c>
      <c r="AL1767" s="10" t="str">
        <f t="shared" si="139"/>
        <v/>
      </c>
    </row>
    <row r="1768" spans="4:38">
      <c r="D1768" s="12"/>
      <c r="E1768" s="12"/>
      <c r="G1768" s="12"/>
      <c r="P1768" s="12"/>
      <c r="Y1768" s="12"/>
      <c r="AG1768" s="10" t="str">
        <f t="shared" si="137"/>
        <v/>
      </c>
      <c r="AH1768" s="10" t="str">
        <f t="shared" si="135"/>
        <v/>
      </c>
      <c r="AI1768" s="10" t="str">
        <f>IF(A1768&lt;&gt;"",IF(U1768="Abu Dhabi", VLOOKUP('Active List'!AG1768,Parameters!$B$3:$C$6,2,1), VLOOKUP('Active List'!AG1768,Parameters!$B$8:$C$15,2,1)), "")</f>
        <v/>
      </c>
      <c r="AJ1768" s="10" t="str">
        <f t="shared" si="136"/>
        <v/>
      </c>
      <c r="AK1768" s="10" t="str">
        <f t="shared" si="138"/>
        <v/>
      </c>
      <c r="AL1768" s="10" t="str">
        <f t="shared" si="139"/>
        <v/>
      </c>
    </row>
    <row r="1769" spans="4:38">
      <c r="D1769" s="12"/>
      <c r="E1769" s="12"/>
      <c r="G1769" s="12"/>
      <c r="P1769" s="12"/>
      <c r="Y1769" s="12"/>
      <c r="AG1769" s="10" t="str">
        <f t="shared" si="137"/>
        <v/>
      </c>
      <c r="AH1769" s="10" t="str">
        <f t="shared" si="135"/>
        <v/>
      </c>
      <c r="AI1769" s="10" t="str">
        <f>IF(A1769&lt;&gt;"",IF(U1769="Abu Dhabi", VLOOKUP('Active List'!AG1769,Parameters!$B$3:$C$6,2,1), VLOOKUP('Active List'!AG1769,Parameters!$B$8:$C$15,2,1)), "")</f>
        <v/>
      </c>
      <c r="AJ1769" s="10" t="str">
        <f t="shared" si="136"/>
        <v/>
      </c>
      <c r="AK1769" s="10" t="str">
        <f t="shared" si="138"/>
        <v/>
      </c>
      <c r="AL1769" s="10" t="str">
        <f t="shared" si="139"/>
        <v/>
      </c>
    </row>
    <row r="1770" spans="4:38">
      <c r="D1770" s="12"/>
      <c r="E1770" s="12"/>
      <c r="G1770" s="12"/>
      <c r="P1770" s="12"/>
      <c r="Y1770" s="12"/>
      <c r="AG1770" s="10" t="str">
        <f t="shared" si="137"/>
        <v/>
      </c>
      <c r="AH1770" s="10" t="str">
        <f t="shared" si="135"/>
        <v/>
      </c>
      <c r="AI1770" s="10" t="str">
        <f>IF(A1770&lt;&gt;"",IF(U1770="Abu Dhabi", VLOOKUP('Active List'!AG1770,Parameters!$B$3:$C$6,2,1), VLOOKUP('Active List'!AG1770,Parameters!$B$8:$C$15,2,1)), "")</f>
        <v/>
      </c>
      <c r="AJ1770" s="10" t="str">
        <f t="shared" si="136"/>
        <v/>
      </c>
      <c r="AK1770" s="10" t="str">
        <f t="shared" si="138"/>
        <v/>
      </c>
      <c r="AL1770" s="10" t="str">
        <f t="shared" si="139"/>
        <v/>
      </c>
    </row>
    <row r="1771" spans="4:38">
      <c r="D1771" s="12"/>
      <c r="E1771" s="12"/>
      <c r="G1771" s="12"/>
      <c r="P1771" s="12"/>
      <c r="Y1771" s="12"/>
      <c r="AG1771" s="10" t="str">
        <f t="shared" si="137"/>
        <v/>
      </c>
      <c r="AH1771" s="10" t="str">
        <f t="shared" si="135"/>
        <v/>
      </c>
      <c r="AI1771" s="10" t="str">
        <f>IF(A1771&lt;&gt;"",IF(U1771="Abu Dhabi", VLOOKUP('Active List'!AG1771,Parameters!$B$3:$C$6,2,1), VLOOKUP('Active List'!AG1771,Parameters!$B$8:$C$15,2,1)), "")</f>
        <v/>
      </c>
      <c r="AJ1771" s="10" t="str">
        <f t="shared" si="136"/>
        <v/>
      </c>
      <c r="AK1771" s="10" t="str">
        <f t="shared" si="138"/>
        <v/>
      </c>
      <c r="AL1771" s="10" t="str">
        <f t="shared" si="139"/>
        <v/>
      </c>
    </row>
    <row r="1772" spans="4:38">
      <c r="D1772" s="12"/>
      <c r="E1772" s="12"/>
      <c r="G1772" s="12"/>
      <c r="P1772" s="12"/>
      <c r="Y1772" s="12"/>
      <c r="AG1772" s="10" t="str">
        <f t="shared" si="137"/>
        <v/>
      </c>
      <c r="AH1772" s="10" t="str">
        <f t="shared" si="135"/>
        <v/>
      </c>
      <c r="AI1772" s="10" t="str">
        <f>IF(A1772&lt;&gt;"",IF(U1772="Abu Dhabi", VLOOKUP('Active List'!AG1772,Parameters!$B$3:$C$6,2,1), VLOOKUP('Active List'!AG1772,Parameters!$B$8:$C$15,2,1)), "")</f>
        <v/>
      </c>
      <c r="AJ1772" s="10" t="str">
        <f t="shared" si="136"/>
        <v/>
      </c>
      <c r="AK1772" s="10" t="str">
        <f t="shared" si="138"/>
        <v/>
      </c>
      <c r="AL1772" s="10" t="str">
        <f t="shared" si="139"/>
        <v/>
      </c>
    </row>
    <row r="1773" spans="4:38">
      <c r="D1773" s="12"/>
      <c r="E1773" s="12"/>
      <c r="G1773" s="12"/>
      <c r="P1773" s="12"/>
      <c r="Y1773" s="12"/>
      <c r="AG1773" s="10" t="str">
        <f t="shared" si="137"/>
        <v/>
      </c>
      <c r="AH1773" s="10" t="str">
        <f t="shared" si="135"/>
        <v/>
      </c>
      <c r="AI1773" s="10" t="str">
        <f>IF(A1773&lt;&gt;"",IF(U1773="Abu Dhabi", VLOOKUP('Active List'!AG1773,Parameters!$B$3:$C$6,2,1), VLOOKUP('Active List'!AG1773,Parameters!$B$8:$C$15,2,1)), "")</f>
        <v/>
      </c>
      <c r="AJ1773" s="10" t="str">
        <f t="shared" si="136"/>
        <v/>
      </c>
      <c r="AK1773" s="10" t="str">
        <f t="shared" si="138"/>
        <v/>
      </c>
      <c r="AL1773" s="10" t="str">
        <f t="shared" si="139"/>
        <v/>
      </c>
    </row>
    <row r="1774" spans="4:38">
      <c r="D1774" s="12"/>
      <c r="E1774" s="12"/>
      <c r="G1774" s="12"/>
      <c r="P1774" s="12"/>
      <c r="Y1774" s="12"/>
      <c r="AG1774" s="10" t="str">
        <f t="shared" si="137"/>
        <v/>
      </c>
      <c r="AH1774" s="10" t="str">
        <f t="shared" si="135"/>
        <v/>
      </c>
      <c r="AI1774" s="10" t="str">
        <f>IF(A1774&lt;&gt;"",IF(U1774="Abu Dhabi", VLOOKUP('Active List'!AG1774,Parameters!$B$3:$C$6,2,1), VLOOKUP('Active List'!AG1774,Parameters!$B$8:$C$15,2,1)), "")</f>
        <v/>
      </c>
      <c r="AJ1774" s="10" t="str">
        <f t="shared" si="136"/>
        <v/>
      </c>
      <c r="AK1774" s="10" t="str">
        <f t="shared" si="138"/>
        <v/>
      </c>
      <c r="AL1774" s="10" t="str">
        <f t="shared" si="139"/>
        <v/>
      </c>
    </row>
    <row r="1775" spans="4:38">
      <c r="D1775" s="12"/>
      <c r="E1775" s="12"/>
      <c r="G1775" s="12"/>
      <c r="P1775" s="12"/>
      <c r="X1775" s="12"/>
      <c r="Y1775" s="12"/>
      <c r="AG1775" s="10" t="str">
        <f t="shared" si="137"/>
        <v/>
      </c>
      <c r="AH1775" s="10" t="str">
        <f t="shared" si="135"/>
        <v/>
      </c>
      <c r="AI1775" s="10" t="str">
        <f>IF(A1775&lt;&gt;"",IF(U1775="Abu Dhabi", VLOOKUP('Active List'!AG1775,Parameters!$B$3:$C$6,2,1), VLOOKUP('Active List'!AG1775,Parameters!$B$8:$C$15,2,1)), "")</f>
        <v/>
      </c>
      <c r="AJ1775" s="10" t="str">
        <f t="shared" si="136"/>
        <v/>
      </c>
      <c r="AK1775" s="10" t="str">
        <f t="shared" si="138"/>
        <v/>
      </c>
      <c r="AL1775" s="10" t="str">
        <f t="shared" si="139"/>
        <v/>
      </c>
    </row>
    <row r="1776" spans="4:38">
      <c r="D1776" s="12"/>
      <c r="E1776" s="12"/>
      <c r="G1776" s="12"/>
      <c r="P1776" s="12"/>
      <c r="Y1776" s="12"/>
      <c r="AG1776" s="10" t="str">
        <f t="shared" si="137"/>
        <v/>
      </c>
      <c r="AH1776" s="10" t="str">
        <f t="shared" si="135"/>
        <v/>
      </c>
      <c r="AI1776" s="10" t="str">
        <f>IF(A1776&lt;&gt;"",IF(U1776="Abu Dhabi", VLOOKUP('Active List'!AG1776,Parameters!$B$3:$C$6,2,1), VLOOKUP('Active List'!AG1776,Parameters!$B$8:$C$15,2,1)), "")</f>
        <v/>
      </c>
      <c r="AJ1776" s="10" t="str">
        <f t="shared" si="136"/>
        <v/>
      </c>
      <c r="AK1776" s="10" t="str">
        <f t="shared" si="138"/>
        <v/>
      </c>
      <c r="AL1776" s="10" t="str">
        <f t="shared" si="139"/>
        <v/>
      </c>
    </row>
    <row r="1777" spans="4:38">
      <c r="D1777" s="12"/>
      <c r="E1777" s="12"/>
      <c r="G1777" s="12"/>
      <c r="P1777" s="12"/>
      <c r="Y1777" s="12"/>
      <c r="AG1777" s="10" t="str">
        <f t="shared" si="137"/>
        <v/>
      </c>
      <c r="AH1777" s="10" t="str">
        <f t="shared" si="135"/>
        <v/>
      </c>
      <c r="AI1777" s="10" t="str">
        <f>IF(A1777&lt;&gt;"",IF(U1777="Abu Dhabi", VLOOKUP('Active List'!AG1777,Parameters!$B$3:$C$6,2,1), VLOOKUP('Active List'!AG1777,Parameters!$B$8:$C$15,2,1)), "")</f>
        <v/>
      </c>
      <c r="AJ1777" s="10" t="str">
        <f t="shared" si="136"/>
        <v/>
      </c>
      <c r="AK1777" s="10" t="str">
        <f t="shared" si="138"/>
        <v/>
      </c>
      <c r="AL1777" s="10" t="str">
        <f t="shared" si="139"/>
        <v/>
      </c>
    </row>
    <row r="1778" spans="4:38">
      <c r="D1778" s="12"/>
      <c r="E1778" s="12"/>
      <c r="G1778" s="12"/>
      <c r="P1778" s="12"/>
      <c r="Y1778" s="12"/>
      <c r="AG1778" s="10" t="str">
        <f t="shared" si="137"/>
        <v/>
      </c>
      <c r="AH1778" s="10" t="str">
        <f t="shared" si="135"/>
        <v/>
      </c>
      <c r="AI1778" s="10" t="str">
        <f>IF(A1778&lt;&gt;"",IF(U1778="Abu Dhabi", VLOOKUP('Active List'!AG1778,Parameters!$B$3:$C$6,2,1), VLOOKUP('Active List'!AG1778,Parameters!$B$8:$C$15,2,1)), "")</f>
        <v/>
      </c>
      <c r="AJ1778" s="10" t="str">
        <f t="shared" si="136"/>
        <v/>
      </c>
      <c r="AK1778" s="10" t="str">
        <f t="shared" si="138"/>
        <v/>
      </c>
      <c r="AL1778" s="10" t="str">
        <f t="shared" si="139"/>
        <v/>
      </c>
    </row>
    <row r="1779" spans="4:38">
      <c r="D1779" s="12"/>
      <c r="E1779" s="12"/>
      <c r="G1779" s="12"/>
      <c r="P1779" s="12"/>
      <c r="Y1779" s="12"/>
      <c r="AG1779" s="10" t="str">
        <f t="shared" si="137"/>
        <v/>
      </c>
      <c r="AH1779" s="10" t="str">
        <f t="shared" si="135"/>
        <v/>
      </c>
      <c r="AI1779" s="10" t="str">
        <f>IF(A1779&lt;&gt;"",IF(U1779="Abu Dhabi", VLOOKUP('Active List'!AG1779,Parameters!$B$3:$C$6,2,1), VLOOKUP('Active List'!AG1779,Parameters!$B$8:$C$15,2,1)), "")</f>
        <v/>
      </c>
      <c r="AJ1779" s="10" t="str">
        <f t="shared" si="136"/>
        <v/>
      </c>
      <c r="AK1779" s="10" t="str">
        <f t="shared" si="138"/>
        <v/>
      </c>
      <c r="AL1779" s="10" t="str">
        <f t="shared" si="139"/>
        <v/>
      </c>
    </row>
    <row r="1780" spans="4:38">
      <c r="D1780" s="12"/>
      <c r="E1780" s="12"/>
      <c r="G1780" s="12"/>
      <c r="P1780" s="12"/>
      <c r="Y1780" s="12"/>
      <c r="AG1780" s="10" t="str">
        <f t="shared" si="137"/>
        <v/>
      </c>
      <c r="AH1780" s="10" t="str">
        <f t="shared" si="135"/>
        <v/>
      </c>
      <c r="AI1780" s="10" t="str">
        <f>IF(A1780&lt;&gt;"",IF(U1780="Abu Dhabi", VLOOKUP('Active List'!AG1780,Parameters!$B$3:$C$6,2,1), VLOOKUP('Active List'!AG1780,Parameters!$B$8:$C$15,2,1)), "")</f>
        <v/>
      </c>
      <c r="AJ1780" s="10" t="str">
        <f t="shared" si="136"/>
        <v/>
      </c>
      <c r="AK1780" s="10" t="str">
        <f t="shared" si="138"/>
        <v/>
      </c>
      <c r="AL1780" s="10" t="str">
        <f t="shared" si="139"/>
        <v/>
      </c>
    </row>
    <row r="1781" spans="4:38">
      <c r="D1781" s="12"/>
      <c r="E1781" s="12"/>
      <c r="G1781" s="12"/>
      <c r="P1781" s="12"/>
      <c r="Y1781" s="12"/>
      <c r="AG1781" s="10" t="str">
        <f t="shared" si="137"/>
        <v/>
      </c>
      <c r="AH1781" s="10" t="str">
        <f t="shared" si="135"/>
        <v/>
      </c>
      <c r="AI1781" s="10" t="str">
        <f>IF(A1781&lt;&gt;"",IF(U1781="Abu Dhabi", VLOOKUP('Active List'!AG1781,Parameters!$B$3:$C$6,2,1), VLOOKUP('Active List'!AG1781,Parameters!$B$8:$C$15,2,1)), "")</f>
        <v/>
      </c>
      <c r="AJ1781" s="10" t="str">
        <f t="shared" si="136"/>
        <v/>
      </c>
      <c r="AK1781" s="10" t="str">
        <f t="shared" si="138"/>
        <v/>
      </c>
      <c r="AL1781" s="10" t="str">
        <f t="shared" si="139"/>
        <v/>
      </c>
    </row>
    <row r="1782" spans="4:38">
      <c r="D1782" s="12"/>
      <c r="E1782" s="12"/>
      <c r="G1782" s="12"/>
      <c r="P1782" s="12"/>
      <c r="Y1782" s="12"/>
      <c r="AG1782" s="10" t="str">
        <f t="shared" si="137"/>
        <v/>
      </c>
      <c r="AH1782" s="10" t="str">
        <f t="shared" si="135"/>
        <v/>
      </c>
      <c r="AI1782" s="10" t="str">
        <f>IF(A1782&lt;&gt;"",IF(U1782="Abu Dhabi", VLOOKUP('Active List'!AG1782,Parameters!$B$3:$C$6,2,1), VLOOKUP('Active List'!AG1782,Parameters!$B$8:$C$15,2,1)), "")</f>
        <v/>
      </c>
      <c r="AJ1782" s="10" t="str">
        <f t="shared" si="136"/>
        <v/>
      </c>
      <c r="AK1782" s="10" t="str">
        <f t="shared" si="138"/>
        <v/>
      </c>
      <c r="AL1782" s="10" t="str">
        <f t="shared" si="139"/>
        <v/>
      </c>
    </row>
    <row r="1783" spans="4:38">
      <c r="D1783" s="12"/>
      <c r="E1783" s="12"/>
      <c r="G1783" s="12"/>
      <c r="P1783" s="12"/>
      <c r="X1783" s="12"/>
      <c r="Y1783" s="12"/>
      <c r="AG1783" s="10" t="str">
        <f t="shared" si="137"/>
        <v/>
      </c>
      <c r="AH1783" s="10" t="str">
        <f t="shared" si="135"/>
        <v/>
      </c>
      <c r="AI1783" s="10" t="str">
        <f>IF(A1783&lt;&gt;"",IF(U1783="Abu Dhabi", VLOOKUP('Active List'!AG1783,Parameters!$B$3:$C$6,2,1), VLOOKUP('Active List'!AG1783,Parameters!$B$8:$C$15,2,1)), "")</f>
        <v/>
      </c>
      <c r="AJ1783" s="10" t="str">
        <f t="shared" si="136"/>
        <v/>
      </c>
      <c r="AK1783" s="10" t="str">
        <f t="shared" si="138"/>
        <v/>
      </c>
      <c r="AL1783" s="10" t="str">
        <f t="shared" si="139"/>
        <v/>
      </c>
    </row>
    <row r="1784" spans="4:38">
      <c r="D1784" s="12"/>
      <c r="E1784" s="12"/>
      <c r="G1784" s="12"/>
      <c r="P1784" s="12"/>
      <c r="X1784" s="12"/>
      <c r="Y1784" s="12"/>
      <c r="AG1784" s="10" t="str">
        <f t="shared" si="137"/>
        <v/>
      </c>
      <c r="AH1784" s="10" t="str">
        <f t="shared" si="135"/>
        <v/>
      </c>
      <c r="AI1784" s="10" t="str">
        <f>IF(A1784&lt;&gt;"",IF(U1784="Abu Dhabi", VLOOKUP('Active List'!AG1784,Parameters!$B$3:$C$6,2,1), VLOOKUP('Active List'!AG1784,Parameters!$B$8:$C$15,2,1)), "")</f>
        <v/>
      </c>
      <c r="AJ1784" s="10" t="str">
        <f t="shared" si="136"/>
        <v/>
      </c>
      <c r="AK1784" s="10" t="str">
        <f t="shared" si="138"/>
        <v/>
      </c>
      <c r="AL1784" s="10" t="str">
        <f t="shared" si="139"/>
        <v/>
      </c>
    </row>
    <row r="1785" spans="4:38">
      <c r="D1785" s="12"/>
      <c r="E1785" s="12"/>
      <c r="G1785" s="12"/>
      <c r="P1785" s="12"/>
      <c r="X1785" s="12"/>
      <c r="Y1785" s="12"/>
      <c r="AG1785" s="10" t="str">
        <f t="shared" si="137"/>
        <v/>
      </c>
      <c r="AH1785" s="10" t="str">
        <f t="shared" si="135"/>
        <v/>
      </c>
      <c r="AI1785" s="10" t="str">
        <f>IF(A1785&lt;&gt;"",IF(U1785="Abu Dhabi", VLOOKUP('Active List'!AG1785,Parameters!$B$3:$C$6,2,1), VLOOKUP('Active List'!AG1785,Parameters!$B$8:$C$15,2,1)), "")</f>
        <v/>
      </c>
      <c r="AJ1785" s="10" t="str">
        <f t="shared" si="136"/>
        <v/>
      </c>
      <c r="AK1785" s="10" t="str">
        <f t="shared" si="138"/>
        <v/>
      </c>
      <c r="AL1785" s="10" t="str">
        <f t="shared" si="139"/>
        <v/>
      </c>
    </row>
    <row r="1786" spans="4:38">
      <c r="D1786" s="12"/>
      <c r="E1786" s="12"/>
      <c r="G1786" s="12"/>
      <c r="P1786" s="12"/>
      <c r="X1786" s="12"/>
      <c r="Y1786" s="12"/>
      <c r="AG1786" s="10" t="str">
        <f t="shared" si="137"/>
        <v/>
      </c>
      <c r="AH1786" s="10" t="str">
        <f t="shared" si="135"/>
        <v/>
      </c>
      <c r="AI1786" s="10" t="str">
        <f>IF(A1786&lt;&gt;"",IF(U1786="Abu Dhabi", VLOOKUP('Active List'!AG1786,Parameters!$B$3:$C$6,2,1), VLOOKUP('Active List'!AG1786,Parameters!$B$8:$C$15,2,1)), "")</f>
        <v/>
      </c>
      <c r="AJ1786" s="10" t="str">
        <f t="shared" si="136"/>
        <v/>
      </c>
      <c r="AK1786" s="10" t="str">
        <f t="shared" si="138"/>
        <v/>
      </c>
      <c r="AL1786" s="10" t="str">
        <f t="shared" si="139"/>
        <v/>
      </c>
    </row>
    <row r="1787" spans="4:38">
      <c r="D1787" s="12"/>
      <c r="E1787" s="12"/>
      <c r="G1787" s="12"/>
      <c r="P1787" s="12"/>
      <c r="Y1787" s="12"/>
      <c r="AG1787" s="10" t="str">
        <f t="shared" si="137"/>
        <v/>
      </c>
      <c r="AH1787" s="10" t="str">
        <f t="shared" si="135"/>
        <v/>
      </c>
      <c r="AI1787" s="10" t="str">
        <f>IF(A1787&lt;&gt;"",IF(U1787="Abu Dhabi", VLOOKUP('Active List'!AG1787,Parameters!$B$3:$C$6,2,1), VLOOKUP('Active List'!AG1787,Parameters!$B$8:$C$15,2,1)), "")</f>
        <v/>
      </c>
      <c r="AJ1787" s="10" t="str">
        <f t="shared" si="136"/>
        <v/>
      </c>
      <c r="AK1787" s="10" t="str">
        <f t="shared" si="138"/>
        <v/>
      </c>
      <c r="AL1787" s="10" t="str">
        <f t="shared" si="139"/>
        <v/>
      </c>
    </row>
    <row r="1788" spans="4:38">
      <c r="D1788" s="12"/>
      <c r="E1788" s="12"/>
      <c r="G1788" s="12"/>
      <c r="P1788" s="12"/>
      <c r="X1788" s="12"/>
      <c r="Y1788" s="12"/>
      <c r="AG1788" s="10" t="str">
        <f t="shared" si="137"/>
        <v/>
      </c>
      <c r="AH1788" s="10" t="str">
        <f t="shared" si="135"/>
        <v/>
      </c>
      <c r="AI1788" s="10" t="str">
        <f>IF(A1788&lt;&gt;"",IF(U1788="Abu Dhabi", VLOOKUP('Active List'!AG1788,Parameters!$B$3:$C$6,2,1), VLOOKUP('Active List'!AG1788,Parameters!$B$8:$C$15,2,1)), "")</f>
        <v/>
      </c>
      <c r="AJ1788" s="10" t="str">
        <f t="shared" si="136"/>
        <v/>
      </c>
      <c r="AK1788" s="10" t="str">
        <f t="shared" si="138"/>
        <v/>
      </c>
      <c r="AL1788" s="10" t="str">
        <f t="shared" si="139"/>
        <v/>
      </c>
    </row>
    <row r="1789" spans="4:38">
      <c r="D1789" s="12"/>
      <c r="E1789" s="12"/>
      <c r="G1789" s="12"/>
      <c r="P1789" s="12"/>
      <c r="X1789" s="12"/>
      <c r="Y1789" s="12"/>
      <c r="AG1789" s="10" t="str">
        <f t="shared" si="137"/>
        <v/>
      </c>
      <c r="AH1789" s="10" t="str">
        <f t="shared" si="135"/>
        <v/>
      </c>
      <c r="AI1789" s="10" t="str">
        <f>IF(A1789&lt;&gt;"",IF(U1789="Abu Dhabi", VLOOKUP('Active List'!AG1789,Parameters!$B$3:$C$6,2,1), VLOOKUP('Active List'!AG1789,Parameters!$B$8:$C$15,2,1)), "")</f>
        <v/>
      </c>
      <c r="AJ1789" s="10" t="str">
        <f t="shared" si="136"/>
        <v/>
      </c>
      <c r="AK1789" s="10" t="str">
        <f t="shared" si="138"/>
        <v/>
      </c>
      <c r="AL1789" s="10" t="str">
        <f t="shared" si="139"/>
        <v/>
      </c>
    </row>
    <row r="1790" spans="4:38">
      <c r="D1790" s="12"/>
      <c r="E1790" s="12"/>
      <c r="G1790" s="12"/>
      <c r="P1790" s="12"/>
      <c r="X1790" s="12"/>
      <c r="Y1790" s="12"/>
      <c r="AG1790" s="10" t="str">
        <f t="shared" si="137"/>
        <v/>
      </c>
      <c r="AH1790" s="10" t="str">
        <f t="shared" si="135"/>
        <v/>
      </c>
      <c r="AI1790" s="10" t="str">
        <f>IF(A1790&lt;&gt;"",IF(U1790="Abu Dhabi", VLOOKUP('Active List'!AG1790,Parameters!$B$3:$C$6,2,1), VLOOKUP('Active List'!AG1790,Parameters!$B$8:$C$15,2,1)), "")</f>
        <v/>
      </c>
      <c r="AJ1790" s="10" t="str">
        <f t="shared" si="136"/>
        <v/>
      </c>
      <c r="AK1790" s="10" t="str">
        <f t="shared" si="138"/>
        <v/>
      </c>
      <c r="AL1790" s="10" t="str">
        <f t="shared" si="139"/>
        <v/>
      </c>
    </row>
    <row r="1791" spans="4:38">
      <c r="D1791" s="12"/>
      <c r="E1791" s="12"/>
      <c r="G1791" s="12"/>
      <c r="P1791" s="12"/>
      <c r="Y1791" s="12"/>
      <c r="AG1791" s="10" t="str">
        <f t="shared" si="137"/>
        <v/>
      </c>
      <c r="AH1791" s="10" t="str">
        <f t="shared" si="135"/>
        <v/>
      </c>
      <c r="AI1791" s="10" t="str">
        <f>IF(A1791&lt;&gt;"",IF(U1791="Abu Dhabi", VLOOKUP('Active List'!AG1791,Parameters!$B$3:$C$6,2,1), VLOOKUP('Active List'!AG1791,Parameters!$B$8:$C$15,2,1)), "")</f>
        <v/>
      </c>
      <c r="AJ1791" s="10" t="str">
        <f t="shared" si="136"/>
        <v/>
      </c>
      <c r="AK1791" s="10" t="str">
        <f t="shared" si="138"/>
        <v/>
      </c>
      <c r="AL1791" s="10" t="str">
        <f t="shared" si="139"/>
        <v/>
      </c>
    </row>
    <row r="1792" spans="4:38">
      <c r="D1792" s="12"/>
      <c r="E1792" s="12"/>
      <c r="G1792" s="12"/>
      <c r="P1792" s="12"/>
      <c r="Y1792" s="12"/>
      <c r="AG1792" s="10" t="str">
        <f t="shared" si="137"/>
        <v/>
      </c>
      <c r="AH1792" s="10" t="str">
        <f t="shared" si="135"/>
        <v/>
      </c>
      <c r="AI1792" s="10" t="str">
        <f>IF(A1792&lt;&gt;"",IF(U1792="Abu Dhabi", VLOOKUP('Active List'!AG1792,Parameters!$B$3:$C$6,2,1), VLOOKUP('Active List'!AG1792,Parameters!$B$8:$C$15,2,1)), "")</f>
        <v/>
      </c>
      <c r="AJ1792" s="10" t="str">
        <f t="shared" si="136"/>
        <v/>
      </c>
      <c r="AK1792" s="10" t="str">
        <f t="shared" si="138"/>
        <v/>
      </c>
      <c r="AL1792" s="10" t="str">
        <f t="shared" si="139"/>
        <v/>
      </c>
    </row>
    <row r="1793" spans="4:38">
      <c r="D1793" s="12"/>
      <c r="E1793" s="12"/>
      <c r="G1793" s="12"/>
      <c r="P1793" s="12"/>
      <c r="Y1793" s="12"/>
      <c r="AG1793" s="10" t="str">
        <f t="shared" si="137"/>
        <v/>
      </c>
      <c r="AH1793" s="10" t="str">
        <f t="shared" si="135"/>
        <v/>
      </c>
      <c r="AI1793" s="10" t="str">
        <f>IF(A1793&lt;&gt;"",IF(U1793="Abu Dhabi", VLOOKUP('Active List'!AG1793,Parameters!$B$3:$C$6,2,1), VLOOKUP('Active List'!AG1793,Parameters!$B$8:$C$15,2,1)), "")</f>
        <v/>
      </c>
      <c r="AJ1793" s="10" t="str">
        <f t="shared" si="136"/>
        <v/>
      </c>
      <c r="AK1793" s="10" t="str">
        <f t="shared" si="138"/>
        <v/>
      </c>
      <c r="AL1793" s="10" t="str">
        <f t="shared" si="139"/>
        <v/>
      </c>
    </row>
    <row r="1794" spans="4:38">
      <c r="D1794" s="12"/>
      <c r="E1794" s="12"/>
      <c r="G1794" s="12"/>
      <c r="P1794" s="12"/>
      <c r="Y1794" s="12"/>
      <c r="AG1794" s="10" t="str">
        <f t="shared" si="137"/>
        <v/>
      </c>
      <c r="AH1794" s="10" t="str">
        <f t="shared" ref="AH1794:AH1857" si="140">IF(A1794&lt;&gt;"", IF(U1794="Abu Dhabi", IF(P1794="Employee", "Employee", "Dependent"), "Employee or Dependent"), "")</f>
        <v/>
      </c>
      <c r="AI1794" s="10" t="str">
        <f>IF(A1794&lt;&gt;"",IF(U1794="Abu Dhabi", VLOOKUP('Active List'!AG1794,Parameters!$B$3:$C$6,2,1), VLOOKUP('Active List'!AG1794,Parameters!$B$8:$C$15,2,1)), "")</f>
        <v/>
      </c>
      <c r="AJ1794" s="10" t="str">
        <f t="shared" ref="AJ1794:AJ1857" si="141">IF(A1794&lt;&gt;"", IF(AND(N1794="Female",Q1794="Married",AND(AG1794&gt;=18,AG1794&lt;51)),"Yes","No"), "")</f>
        <v/>
      </c>
      <c r="AK1794" s="10" t="str">
        <f t="shared" si="138"/>
        <v/>
      </c>
      <c r="AL1794" s="10" t="str">
        <f t="shared" si="139"/>
        <v/>
      </c>
    </row>
    <row r="1795" spans="4:38">
      <c r="D1795" s="12"/>
      <c r="E1795" s="12"/>
      <c r="G1795" s="12"/>
      <c r="P1795" s="12"/>
      <c r="Y1795" s="12"/>
      <c r="AG1795" s="10" t="str">
        <f t="shared" ref="AG1795:AG1858" si="142">IF(A1795&lt;&gt;"", (ROUNDDOWN((E1795-M1795)/365.25,0)),"")</f>
        <v/>
      </c>
      <c r="AH1795" s="10" t="str">
        <f t="shared" si="140"/>
        <v/>
      </c>
      <c r="AI1795" s="10" t="str">
        <f>IF(A1795&lt;&gt;"",IF(U1795="Abu Dhabi", VLOOKUP('Active List'!AG1795,Parameters!$B$3:$C$6,2,1), VLOOKUP('Active List'!AG1795,Parameters!$B$8:$C$15,2,1)), "")</f>
        <v/>
      </c>
      <c r="AJ1795" s="10" t="str">
        <f t="shared" si="141"/>
        <v/>
      </c>
      <c r="AK1795" s="10" t="str">
        <f t="shared" ref="AK1795:AK1858" si="143">IF(A1795&lt;&gt;"", _xlfn.CONCAT(LEFT(R1795,6), IF(U1795="Abu Dhabi", "AUH", "DXB OR NE")), "")</f>
        <v/>
      </c>
      <c r="AL1795" s="10" t="str">
        <f t="shared" ref="AL1795:AL1858" si="144">_xlfn.CONCAT(AK1795,AH1795,AI1795)</f>
        <v/>
      </c>
    </row>
    <row r="1796" spans="4:38">
      <c r="D1796" s="12"/>
      <c r="E1796" s="12"/>
      <c r="G1796" s="12"/>
      <c r="P1796" s="12"/>
      <c r="Y1796" s="12"/>
      <c r="AG1796" s="10" t="str">
        <f t="shared" si="142"/>
        <v/>
      </c>
      <c r="AH1796" s="10" t="str">
        <f t="shared" si="140"/>
        <v/>
      </c>
      <c r="AI1796" s="10" t="str">
        <f>IF(A1796&lt;&gt;"",IF(U1796="Abu Dhabi", VLOOKUP('Active List'!AG1796,Parameters!$B$3:$C$6,2,1), VLOOKUP('Active List'!AG1796,Parameters!$B$8:$C$15,2,1)), "")</f>
        <v/>
      </c>
      <c r="AJ1796" s="10" t="str">
        <f t="shared" si="141"/>
        <v/>
      </c>
      <c r="AK1796" s="10" t="str">
        <f t="shared" si="143"/>
        <v/>
      </c>
      <c r="AL1796" s="10" t="str">
        <f t="shared" si="144"/>
        <v/>
      </c>
    </row>
    <row r="1797" spans="4:38">
      <c r="D1797" s="12"/>
      <c r="E1797" s="12"/>
      <c r="G1797" s="12"/>
      <c r="P1797" s="12"/>
      <c r="Y1797" s="12"/>
      <c r="AG1797" s="10" t="str">
        <f t="shared" si="142"/>
        <v/>
      </c>
      <c r="AH1797" s="10" t="str">
        <f t="shared" si="140"/>
        <v/>
      </c>
      <c r="AI1797" s="10" t="str">
        <f>IF(A1797&lt;&gt;"",IF(U1797="Abu Dhabi", VLOOKUP('Active List'!AG1797,Parameters!$B$3:$C$6,2,1), VLOOKUP('Active List'!AG1797,Parameters!$B$8:$C$15,2,1)), "")</f>
        <v/>
      </c>
      <c r="AJ1797" s="10" t="str">
        <f t="shared" si="141"/>
        <v/>
      </c>
      <c r="AK1797" s="10" t="str">
        <f t="shared" si="143"/>
        <v/>
      </c>
      <c r="AL1797" s="10" t="str">
        <f t="shared" si="144"/>
        <v/>
      </c>
    </row>
    <row r="1798" spans="4:38">
      <c r="D1798" s="12"/>
      <c r="E1798" s="12"/>
      <c r="G1798" s="12"/>
      <c r="P1798" s="12"/>
      <c r="Y1798" s="12"/>
      <c r="AG1798" s="10" t="str">
        <f t="shared" si="142"/>
        <v/>
      </c>
      <c r="AH1798" s="10" t="str">
        <f t="shared" si="140"/>
        <v/>
      </c>
      <c r="AI1798" s="10" t="str">
        <f>IF(A1798&lt;&gt;"",IF(U1798="Abu Dhabi", VLOOKUP('Active List'!AG1798,Parameters!$B$3:$C$6,2,1), VLOOKUP('Active List'!AG1798,Parameters!$B$8:$C$15,2,1)), "")</f>
        <v/>
      </c>
      <c r="AJ1798" s="10" t="str">
        <f t="shared" si="141"/>
        <v/>
      </c>
      <c r="AK1798" s="10" t="str">
        <f t="shared" si="143"/>
        <v/>
      </c>
      <c r="AL1798" s="10" t="str">
        <f t="shared" si="144"/>
        <v/>
      </c>
    </row>
    <row r="1799" spans="4:38">
      <c r="D1799" s="12"/>
      <c r="E1799" s="12"/>
      <c r="G1799" s="12"/>
      <c r="P1799" s="12"/>
      <c r="Y1799" s="12"/>
      <c r="AG1799" s="10" t="str">
        <f t="shared" si="142"/>
        <v/>
      </c>
      <c r="AH1799" s="10" t="str">
        <f t="shared" si="140"/>
        <v/>
      </c>
      <c r="AI1799" s="10" t="str">
        <f>IF(A1799&lt;&gt;"",IF(U1799="Abu Dhabi", VLOOKUP('Active List'!AG1799,Parameters!$B$3:$C$6,2,1), VLOOKUP('Active List'!AG1799,Parameters!$B$8:$C$15,2,1)), "")</f>
        <v/>
      </c>
      <c r="AJ1799" s="10" t="str">
        <f t="shared" si="141"/>
        <v/>
      </c>
      <c r="AK1799" s="10" t="str">
        <f t="shared" si="143"/>
        <v/>
      </c>
      <c r="AL1799" s="10" t="str">
        <f t="shared" si="144"/>
        <v/>
      </c>
    </row>
    <row r="1800" spans="4:38">
      <c r="D1800" s="12"/>
      <c r="E1800" s="12"/>
      <c r="G1800" s="12"/>
      <c r="P1800" s="12"/>
      <c r="Y1800" s="12"/>
      <c r="AG1800" s="10" t="str">
        <f t="shared" si="142"/>
        <v/>
      </c>
      <c r="AH1800" s="10" t="str">
        <f t="shared" si="140"/>
        <v/>
      </c>
      <c r="AI1800" s="10" t="str">
        <f>IF(A1800&lt;&gt;"",IF(U1800="Abu Dhabi", VLOOKUP('Active List'!AG1800,Parameters!$B$3:$C$6,2,1), VLOOKUP('Active List'!AG1800,Parameters!$B$8:$C$15,2,1)), "")</f>
        <v/>
      </c>
      <c r="AJ1800" s="10" t="str">
        <f t="shared" si="141"/>
        <v/>
      </c>
      <c r="AK1800" s="10" t="str">
        <f t="shared" si="143"/>
        <v/>
      </c>
      <c r="AL1800" s="10" t="str">
        <f t="shared" si="144"/>
        <v/>
      </c>
    </row>
    <row r="1801" spans="4:38">
      <c r="D1801" s="12"/>
      <c r="E1801" s="12"/>
      <c r="G1801" s="12"/>
      <c r="P1801" s="12"/>
      <c r="Y1801" s="12"/>
      <c r="AG1801" s="10" t="str">
        <f t="shared" si="142"/>
        <v/>
      </c>
      <c r="AH1801" s="10" t="str">
        <f t="shared" si="140"/>
        <v/>
      </c>
      <c r="AI1801" s="10" t="str">
        <f>IF(A1801&lt;&gt;"",IF(U1801="Abu Dhabi", VLOOKUP('Active List'!AG1801,Parameters!$B$3:$C$6,2,1), VLOOKUP('Active List'!AG1801,Parameters!$B$8:$C$15,2,1)), "")</f>
        <v/>
      </c>
      <c r="AJ1801" s="10" t="str">
        <f t="shared" si="141"/>
        <v/>
      </c>
      <c r="AK1801" s="10" t="str">
        <f t="shared" si="143"/>
        <v/>
      </c>
      <c r="AL1801" s="10" t="str">
        <f t="shared" si="144"/>
        <v/>
      </c>
    </row>
    <row r="1802" spans="4:38">
      <c r="D1802" s="12"/>
      <c r="E1802" s="12"/>
      <c r="G1802" s="12"/>
      <c r="P1802" s="12"/>
      <c r="X1802" s="12"/>
      <c r="Y1802" s="12"/>
      <c r="AG1802" s="10" t="str">
        <f t="shared" si="142"/>
        <v/>
      </c>
      <c r="AH1802" s="10" t="str">
        <f t="shared" si="140"/>
        <v/>
      </c>
      <c r="AI1802" s="10" t="str">
        <f>IF(A1802&lt;&gt;"",IF(U1802="Abu Dhabi", VLOOKUP('Active List'!AG1802,Parameters!$B$3:$C$6,2,1), VLOOKUP('Active List'!AG1802,Parameters!$B$8:$C$15,2,1)), "")</f>
        <v/>
      </c>
      <c r="AJ1802" s="10" t="str">
        <f t="shared" si="141"/>
        <v/>
      </c>
      <c r="AK1802" s="10" t="str">
        <f t="shared" si="143"/>
        <v/>
      </c>
      <c r="AL1802" s="10" t="str">
        <f t="shared" si="144"/>
        <v/>
      </c>
    </row>
    <row r="1803" spans="4:38">
      <c r="D1803" s="12"/>
      <c r="E1803" s="12"/>
      <c r="G1803" s="12"/>
      <c r="P1803" s="12"/>
      <c r="Y1803" s="12"/>
      <c r="AG1803" s="10" t="str">
        <f t="shared" si="142"/>
        <v/>
      </c>
      <c r="AH1803" s="10" t="str">
        <f t="shared" si="140"/>
        <v/>
      </c>
      <c r="AI1803" s="10" t="str">
        <f>IF(A1803&lt;&gt;"",IF(U1803="Abu Dhabi", VLOOKUP('Active List'!AG1803,Parameters!$B$3:$C$6,2,1), VLOOKUP('Active List'!AG1803,Parameters!$B$8:$C$15,2,1)), "")</f>
        <v/>
      </c>
      <c r="AJ1803" s="10" t="str">
        <f t="shared" si="141"/>
        <v/>
      </c>
      <c r="AK1803" s="10" t="str">
        <f t="shared" si="143"/>
        <v/>
      </c>
      <c r="AL1803" s="10" t="str">
        <f t="shared" si="144"/>
        <v/>
      </c>
    </row>
    <row r="1804" spans="4:38">
      <c r="D1804" s="12"/>
      <c r="E1804" s="12"/>
      <c r="G1804" s="12"/>
      <c r="P1804" s="12"/>
      <c r="X1804" s="12"/>
      <c r="Y1804" s="12"/>
      <c r="AG1804" s="10" t="str">
        <f t="shared" si="142"/>
        <v/>
      </c>
      <c r="AH1804" s="10" t="str">
        <f t="shared" si="140"/>
        <v/>
      </c>
      <c r="AI1804" s="10" t="str">
        <f>IF(A1804&lt;&gt;"",IF(U1804="Abu Dhabi", VLOOKUP('Active List'!AG1804,Parameters!$B$3:$C$6,2,1), VLOOKUP('Active List'!AG1804,Parameters!$B$8:$C$15,2,1)), "")</f>
        <v/>
      </c>
      <c r="AJ1804" s="10" t="str">
        <f t="shared" si="141"/>
        <v/>
      </c>
      <c r="AK1804" s="10" t="str">
        <f t="shared" si="143"/>
        <v/>
      </c>
      <c r="AL1804" s="10" t="str">
        <f t="shared" si="144"/>
        <v/>
      </c>
    </row>
    <row r="1805" spans="4:38">
      <c r="D1805" s="12"/>
      <c r="E1805" s="12"/>
      <c r="G1805" s="12"/>
      <c r="P1805" s="12"/>
      <c r="X1805" s="12"/>
      <c r="Y1805" s="12"/>
      <c r="AG1805" s="10" t="str">
        <f t="shared" si="142"/>
        <v/>
      </c>
      <c r="AH1805" s="10" t="str">
        <f t="shared" si="140"/>
        <v/>
      </c>
      <c r="AI1805" s="10" t="str">
        <f>IF(A1805&lt;&gt;"",IF(U1805="Abu Dhabi", VLOOKUP('Active List'!AG1805,Parameters!$B$3:$C$6,2,1), VLOOKUP('Active List'!AG1805,Parameters!$B$8:$C$15,2,1)), "")</f>
        <v/>
      </c>
      <c r="AJ1805" s="10" t="str">
        <f t="shared" si="141"/>
        <v/>
      </c>
      <c r="AK1805" s="10" t="str">
        <f t="shared" si="143"/>
        <v/>
      </c>
      <c r="AL1805" s="10" t="str">
        <f t="shared" si="144"/>
        <v/>
      </c>
    </row>
    <row r="1806" spans="4:38">
      <c r="D1806" s="12"/>
      <c r="E1806" s="12"/>
      <c r="G1806" s="12"/>
      <c r="P1806" s="12"/>
      <c r="Y1806" s="12"/>
      <c r="AG1806" s="10" t="str">
        <f t="shared" si="142"/>
        <v/>
      </c>
      <c r="AH1806" s="10" t="str">
        <f t="shared" si="140"/>
        <v/>
      </c>
      <c r="AI1806" s="10" t="str">
        <f>IF(A1806&lt;&gt;"",IF(U1806="Abu Dhabi", VLOOKUP('Active List'!AG1806,Parameters!$B$3:$C$6,2,1), VLOOKUP('Active List'!AG1806,Parameters!$B$8:$C$15,2,1)), "")</f>
        <v/>
      </c>
      <c r="AJ1806" s="10" t="str">
        <f t="shared" si="141"/>
        <v/>
      </c>
      <c r="AK1806" s="10" t="str">
        <f t="shared" si="143"/>
        <v/>
      </c>
      <c r="AL1806" s="10" t="str">
        <f t="shared" si="144"/>
        <v/>
      </c>
    </row>
    <row r="1807" spans="4:38">
      <c r="D1807" s="12"/>
      <c r="E1807" s="12"/>
      <c r="G1807" s="12"/>
      <c r="P1807" s="12"/>
      <c r="Y1807" s="12"/>
      <c r="AG1807" s="10" t="str">
        <f t="shared" si="142"/>
        <v/>
      </c>
      <c r="AH1807" s="10" t="str">
        <f t="shared" si="140"/>
        <v/>
      </c>
      <c r="AI1807" s="10" t="str">
        <f>IF(A1807&lt;&gt;"",IF(U1807="Abu Dhabi", VLOOKUP('Active List'!AG1807,Parameters!$B$3:$C$6,2,1), VLOOKUP('Active List'!AG1807,Parameters!$B$8:$C$15,2,1)), "")</f>
        <v/>
      </c>
      <c r="AJ1807" s="10" t="str">
        <f t="shared" si="141"/>
        <v/>
      </c>
      <c r="AK1807" s="10" t="str">
        <f t="shared" si="143"/>
        <v/>
      </c>
      <c r="AL1807" s="10" t="str">
        <f t="shared" si="144"/>
        <v/>
      </c>
    </row>
    <row r="1808" spans="4:38">
      <c r="D1808" s="12"/>
      <c r="E1808" s="12"/>
      <c r="G1808" s="12"/>
      <c r="P1808" s="12"/>
      <c r="Y1808" s="12"/>
      <c r="AG1808" s="10" t="str">
        <f t="shared" si="142"/>
        <v/>
      </c>
      <c r="AH1808" s="10" t="str">
        <f t="shared" si="140"/>
        <v/>
      </c>
      <c r="AI1808" s="10" t="str">
        <f>IF(A1808&lt;&gt;"",IF(U1808="Abu Dhabi", VLOOKUP('Active List'!AG1808,Parameters!$B$3:$C$6,2,1), VLOOKUP('Active List'!AG1808,Parameters!$B$8:$C$15,2,1)), "")</f>
        <v/>
      </c>
      <c r="AJ1808" s="10" t="str">
        <f t="shared" si="141"/>
        <v/>
      </c>
      <c r="AK1808" s="10" t="str">
        <f t="shared" si="143"/>
        <v/>
      </c>
      <c r="AL1808" s="10" t="str">
        <f t="shared" si="144"/>
        <v/>
      </c>
    </row>
    <row r="1809" spans="4:38">
      <c r="D1809" s="12"/>
      <c r="E1809" s="12"/>
      <c r="G1809" s="12"/>
      <c r="P1809" s="12"/>
      <c r="X1809" s="12"/>
      <c r="Y1809" s="12"/>
      <c r="AG1809" s="10" t="str">
        <f t="shared" si="142"/>
        <v/>
      </c>
      <c r="AH1809" s="10" t="str">
        <f t="shared" si="140"/>
        <v/>
      </c>
      <c r="AI1809" s="10" t="str">
        <f>IF(A1809&lt;&gt;"",IF(U1809="Abu Dhabi", VLOOKUP('Active List'!AG1809,Parameters!$B$3:$C$6,2,1), VLOOKUP('Active List'!AG1809,Parameters!$B$8:$C$15,2,1)), "")</f>
        <v/>
      </c>
      <c r="AJ1809" s="10" t="str">
        <f t="shared" si="141"/>
        <v/>
      </c>
      <c r="AK1809" s="10" t="str">
        <f t="shared" si="143"/>
        <v/>
      </c>
      <c r="AL1809" s="10" t="str">
        <f t="shared" si="144"/>
        <v/>
      </c>
    </row>
    <row r="1810" spans="4:38">
      <c r="D1810" s="12"/>
      <c r="E1810" s="12"/>
      <c r="G1810" s="12"/>
      <c r="P1810" s="12"/>
      <c r="X1810" s="12"/>
      <c r="Y1810" s="12"/>
      <c r="AG1810" s="10" t="str">
        <f t="shared" si="142"/>
        <v/>
      </c>
      <c r="AH1810" s="10" t="str">
        <f t="shared" si="140"/>
        <v/>
      </c>
      <c r="AI1810" s="10" t="str">
        <f>IF(A1810&lt;&gt;"",IF(U1810="Abu Dhabi", VLOOKUP('Active List'!AG1810,Parameters!$B$3:$C$6,2,1), VLOOKUP('Active List'!AG1810,Parameters!$B$8:$C$15,2,1)), "")</f>
        <v/>
      </c>
      <c r="AJ1810" s="10" t="str">
        <f t="shared" si="141"/>
        <v/>
      </c>
      <c r="AK1810" s="10" t="str">
        <f t="shared" si="143"/>
        <v/>
      </c>
      <c r="AL1810" s="10" t="str">
        <f t="shared" si="144"/>
        <v/>
      </c>
    </row>
    <row r="1811" spans="4:38">
      <c r="D1811" s="12"/>
      <c r="E1811" s="12"/>
      <c r="G1811" s="12"/>
      <c r="P1811" s="12"/>
      <c r="X1811" s="12"/>
      <c r="Y1811" s="12"/>
      <c r="AG1811" s="10" t="str">
        <f t="shared" si="142"/>
        <v/>
      </c>
      <c r="AH1811" s="10" t="str">
        <f t="shared" si="140"/>
        <v/>
      </c>
      <c r="AI1811" s="10" t="str">
        <f>IF(A1811&lt;&gt;"",IF(U1811="Abu Dhabi", VLOOKUP('Active List'!AG1811,Parameters!$B$3:$C$6,2,1), VLOOKUP('Active List'!AG1811,Parameters!$B$8:$C$15,2,1)), "")</f>
        <v/>
      </c>
      <c r="AJ1811" s="10" t="str">
        <f t="shared" si="141"/>
        <v/>
      </c>
      <c r="AK1811" s="10" t="str">
        <f t="shared" si="143"/>
        <v/>
      </c>
      <c r="AL1811" s="10" t="str">
        <f t="shared" si="144"/>
        <v/>
      </c>
    </row>
    <row r="1812" spans="4:38">
      <c r="D1812" s="12"/>
      <c r="E1812" s="12"/>
      <c r="G1812" s="12"/>
      <c r="P1812" s="12"/>
      <c r="X1812" s="12"/>
      <c r="Y1812" s="12"/>
      <c r="AG1812" s="10" t="str">
        <f t="shared" si="142"/>
        <v/>
      </c>
      <c r="AH1812" s="10" t="str">
        <f t="shared" si="140"/>
        <v/>
      </c>
      <c r="AI1812" s="10" t="str">
        <f>IF(A1812&lt;&gt;"",IF(U1812="Abu Dhabi", VLOOKUP('Active List'!AG1812,Parameters!$B$3:$C$6,2,1), VLOOKUP('Active List'!AG1812,Parameters!$B$8:$C$15,2,1)), "")</f>
        <v/>
      </c>
      <c r="AJ1812" s="10" t="str">
        <f t="shared" si="141"/>
        <v/>
      </c>
      <c r="AK1812" s="10" t="str">
        <f t="shared" si="143"/>
        <v/>
      </c>
      <c r="AL1812" s="10" t="str">
        <f t="shared" si="144"/>
        <v/>
      </c>
    </row>
    <row r="1813" spans="4:38">
      <c r="D1813" s="12"/>
      <c r="E1813" s="12"/>
      <c r="G1813" s="12"/>
      <c r="P1813" s="12"/>
      <c r="Y1813" s="12"/>
      <c r="AG1813" s="10" t="str">
        <f t="shared" si="142"/>
        <v/>
      </c>
      <c r="AH1813" s="10" t="str">
        <f t="shared" si="140"/>
        <v/>
      </c>
      <c r="AI1813" s="10" t="str">
        <f>IF(A1813&lt;&gt;"",IF(U1813="Abu Dhabi", VLOOKUP('Active List'!AG1813,Parameters!$B$3:$C$6,2,1), VLOOKUP('Active List'!AG1813,Parameters!$B$8:$C$15,2,1)), "")</f>
        <v/>
      </c>
      <c r="AJ1813" s="10" t="str">
        <f t="shared" si="141"/>
        <v/>
      </c>
      <c r="AK1813" s="10" t="str">
        <f t="shared" si="143"/>
        <v/>
      </c>
      <c r="AL1813" s="10" t="str">
        <f t="shared" si="144"/>
        <v/>
      </c>
    </row>
    <row r="1814" spans="4:38">
      <c r="D1814" s="12"/>
      <c r="E1814" s="12"/>
      <c r="G1814" s="12"/>
      <c r="P1814" s="12"/>
      <c r="Y1814" s="12"/>
      <c r="AG1814" s="10" t="str">
        <f t="shared" si="142"/>
        <v/>
      </c>
      <c r="AH1814" s="10" t="str">
        <f t="shared" si="140"/>
        <v/>
      </c>
      <c r="AI1814" s="10" t="str">
        <f>IF(A1814&lt;&gt;"",IF(U1814="Abu Dhabi", VLOOKUP('Active List'!AG1814,Parameters!$B$3:$C$6,2,1), VLOOKUP('Active List'!AG1814,Parameters!$B$8:$C$15,2,1)), "")</f>
        <v/>
      </c>
      <c r="AJ1814" s="10" t="str">
        <f t="shared" si="141"/>
        <v/>
      </c>
      <c r="AK1814" s="10" t="str">
        <f t="shared" si="143"/>
        <v/>
      </c>
      <c r="AL1814" s="10" t="str">
        <f t="shared" si="144"/>
        <v/>
      </c>
    </row>
    <row r="1815" spans="4:38">
      <c r="D1815" s="12"/>
      <c r="E1815" s="12"/>
      <c r="G1815" s="12"/>
      <c r="P1815" s="12"/>
      <c r="Y1815" s="12"/>
      <c r="AG1815" s="10" t="str">
        <f t="shared" si="142"/>
        <v/>
      </c>
      <c r="AH1815" s="10" t="str">
        <f t="shared" si="140"/>
        <v/>
      </c>
      <c r="AI1815" s="10" t="str">
        <f>IF(A1815&lt;&gt;"",IF(U1815="Abu Dhabi", VLOOKUP('Active List'!AG1815,Parameters!$B$3:$C$6,2,1), VLOOKUP('Active List'!AG1815,Parameters!$B$8:$C$15,2,1)), "")</f>
        <v/>
      </c>
      <c r="AJ1815" s="10" t="str">
        <f t="shared" si="141"/>
        <v/>
      </c>
      <c r="AK1815" s="10" t="str">
        <f t="shared" si="143"/>
        <v/>
      </c>
      <c r="AL1815" s="10" t="str">
        <f t="shared" si="144"/>
        <v/>
      </c>
    </row>
    <row r="1816" spans="4:38">
      <c r="D1816" s="12"/>
      <c r="E1816" s="12"/>
      <c r="G1816" s="12"/>
      <c r="P1816" s="12"/>
      <c r="Y1816" s="12"/>
      <c r="AG1816" s="10" t="str">
        <f t="shared" si="142"/>
        <v/>
      </c>
      <c r="AH1816" s="10" t="str">
        <f t="shared" si="140"/>
        <v/>
      </c>
      <c r="AI1816" s="10" t="str">
        <f>IF(A1816&lt;&gt;"",IF(U1816="Abu Dhabi", VLOOKUP('Active List'!AG1816,Parameters!$B$3:$C$6,2,1), VLOOKUP('Active List'!AG1816,Parameters!$B$8:$C$15,2,1)), "")</f>
        <v/>
      </c>
      <c r="AJ1816" s="10" t="str">
        <f t="shared" si="141"/>
        <v/>
      </c>
      <c r="AK1816" s="10" t="str">
        <f t="shared" si="143"/>
        <v/>
      </c>
      <c r="AL1816" s="10" t="str">
        <f t="shared" si="144"/>
        <v/>
      </c>
    </row>
    <row r="1817" spans="4:38">
      <c r="D1817" s="12"/>
      <c r="E1817" s="12"/>
      <c r="G1817" s="12"/>
      <c r="P1817" s="12"/>
      <c r="X1817" s="12"/>
      <c r="Y1817" s="12"/>
      <c r="AG1817" s="10" t="str">
        <f t="shared" si="142"/>
        <v/>
      </c>
      <c r="AH1817" s="10" t="str">
        <f t="shared" si="140"/>
        <v/>
      </c>
      <c r="AI1817" s="10" t="str">
        <f>IF(A1817&lt;&gt;"",IF(U1817="Abu Dhabi", VLOOKUP('Active List'!AG1817,Parameters!$B$3:$C$6,2,1), VLOOKUP('Active List'!AG1817,Parameters!$B$8:$C$15,2,1)), "")</f>
        <v/>
      </c>
      <c r="AJ1817" s="10" t="str">
        <f t="shared" si="141"/>
        <v/>
      </c>
      <c r="AK1817" s="10" t="str">
        <f t="shared" si="143"/>
        <v/>
      </c>
      <c r="AL1817" s="10" t="str">
        <f t="shared" si="144"/>
        <v/>
      </c>
    </row>
    <row r="1818" spans="4:38">
      <c r="D1818" s="12"/>
      <c r="E1818" s="12"/>
      <c r="G1818" s="12"/>
      <c r="P1818" s="12"/>
      <c r="X1818" s="12"/>
      <c r="Y1818" s="12"/>
      <c r="AG1818" s="10" t="str">
        <f t="shared" si="142"/>
        <v/>
      </c>
      <c r="AH1818" s="10" t="str">
        <f t="shared" si="140"/>
        <v/>
      </c>
      <c r="AI1818" s="10" t="str">
        <f>IF(A1818&lt;&gt;"",IF(U1818="Abu Dhabi", VLOOKUP('Active List'!AG1818,Parameters!$B$3:$C$6,2,1), VLOOKUP('Active List'!AG1818,Parameters!$B$8:$C$15,2,1)), "")</f>
        <v/>
      </c>
      <c r="AJ1818" s="10" t="str">
        <f t="shared" si="141"/>
        <v/>
      </c>
      <c r="AK1818" s="10" t="str">
        <f t="shared" si="143"/>
        <v/>
      </c>
      <c r="AL1818" s="10" t="str">
        <f t="shared" si="144"/>
        <v/>
      </c>
    </row>
    <row r="1819" spans="4:38">
      <c r="D1819" s="12"/>
      <c r="E1819" s="12"/>
      <c r="G1819" s="12"/>
      <c r="P1819" s="12"/>
      <c r="X1819" s="12"/>
      <c r="Y1819" s="12"/>
      <c r="AG1819" s="10" t="str">
        <f t="shared" si="142"/>
        <v/>
      </c>
      <c r="AH1819" s="10" t="str">
        <f t="shared" si="140"/>
        <v/>
      </c>
      <c r="AI1819" s="10" t="str">
        <f>IF(A1819&lt;&gt;"",IF(U1819="Abu Dhabi", VLOOKUP('Active List'!AG1819,Parameters!$B$3:$C$6,2,1), VLOOKUP('Active List'!AG1819,Parameters!$B$8:$C$15,2,1)), "")</f>
        <v/>
      </c>
      <c r="AJ1819" s="10" t="str">
        <f t="shared" si="141"/>
        <v/>
      </c>
      <c r="AK1819" s="10" t="str">
        <f t="shared" si="143"/>
        <v/>
      </c>
      <c r="AL1819" s="10" t="str">
        <f t="shared" si="144"/>
        <v/>
      </c>
    </row>
    <row r="1820" spans="4:38">
      <c r="D1820" s="12"/>
      <c r="E1820" s="12"/>
      <c r="G1820" s="12"/>
      <c r="P1820" s="12"/>
      <c r="Y1820" s="12"/>
      <c r="AG1820" s="10" t="str">
        <f t="shared" si="142"/>
        <v/>
      </c>
      <c r="AH1820" s="10" t="str">
        <f t="shared" si="140"/>
        <v/>
      </c>
      <c r="AI1820" s="10" t="str">
        <f>IF(A1820&lt;&gt;"",IF(U1820="Abu Dhabi", VLOOKUP('Active List'!AG1820,Parameters!$B$3:$C$6,2,1), VLOOKUP('Active List'!AG1820,Parameters!$B$8:$C$15,2,1)), "")</f>
        <v/>
      </c>
      <c r="AJ1820" s="10" t="str">
        <f t="shared" si="141"/>
        <v/>
      </c>
      <c r="AK1820" s="10" t="str">
        <f t="shared" si="143"/>
        <v/>
      </c>
      <c r="AL1820" s="10" t="str">
        <f t="shared" si="144"/>
        <v/>
      </c>
    </row>
    <row r="1821" spans="4:38">
      <c r="D1821" s="12"/>
      <c r="E1821" s="12"/>
      <c r="G1821" s="12"/>
      <c r="P1821" s="12"/>
      <c r="X1821" s="12"/>
      <c r="Y1821" s="12"/>
      <c r="AG1821" s="10" t="str">
        <f t="shared" si="142"/>
        <v/>
      </c>
      <c r="AH1821" s="10" t="str">
        <f t="shared" si="140"/>
        <v/>
      </c>
      <c r="AI1821" s="10" t="str">
        <f>IF(A1821&lt;&gt;"",IF(U1821="Abu Dhabi", VLOOKUP('Active List'!AG1821,Parameters!$B$3:$C$6,2,1), VLOOKUP('Active List'!AG1821,Parameters!$B$8:$C$15,2,1)), "")</f>
        <v/>
      </c>
      <c r="AJ1821" s="10" t="str">
        <f t="shared" si="141"/>
        <v/>
      </c>
      <c r="AK1821" s="10" t="str">
        <f t="shared" si="143"/>
        <v/>
      </c>
      <c r="AL1821" s="10" t="str">
        <f t="shared" si="144"/>
        <v/>
      </c>
    </row>
    <row r="1822" spans="4:38">
      <c r="D1822" s="12"/>
      <c r="E1822" s="12"/>
      <c r="G1822" s="12"/>
      <c r="P1822" s="12"/>
      <c r="X1822" s="12"/>
      <c r="Y1822" s="12"/>
      <c r="AG1822" s="10" t="str">
        <f t="shared" si="142"/>
        <v/>
      </c>
      <c r="AH1822" s="10" t="str">
        <f t="shared" si="140"/>
        <v/>
      </c>
      <c r="AI1822" s="10" t="str">
        <f>IF(A1822&lt;&gt;"",IF(U1822="Abu Dhabi", VLOOKUP('Active List'!AG1822,Parameters!$B$3:$C$6,2,1), VLOOKUP('Active List'!AG1822,Parameters!$B$8:$C$15,2,1)), "")</f>
        <v/>
      </c>
      <c r="AJ1822" s="10" t="str">
        <f t="shared" si="141"/>
        <v/>
      </c>
      <c r="AK1822" s="10" t="str">
        <f t="shared" si="143"/>
        <v/>
      </c>
      <c r="AL1822" s="10" t="str">
        <f t="shared" si="144"/>
        <v/>
      </c>
    </row>
    <row r="1823" spans="4:38">
      <c r="D1823" s="12"/>
      <c r="E1823" s="12"/>
      <c r="G1823" s="12"/>
      <c r="P1823" s="12"/>
      <c r="Y1823" s="12"/>
      <c r="AG1823" s="10" t="str">
        <f t="shared" si="142"/>
        <v/>
      </c>
      <c r="AH1823" s="10" t="str">
        <f t="shared" si="140"/>
        <v/>
      </c>
      <c r="AI1823" s="10" t="str">
        <f>IF(A1823&lt;&gt;"",IF(U1823="Abu Dhabi", VLOOKUP('Active List'!AG1823,Parameters!$B$3:$C$6,2,1), VLOOKUP('Active List'!AG1823,Parameters!$B$8:$C$15,2,1)), "")</f>
        <v/>
      </c>
      <c r="AJ1823" s="10" t="str">
        <f t="shared" si="141"/>
        <v/>
      </c>
      <c r="AK1823" s="10" t="str">
        <f t="shared" si="143"/>
        <v/>
      </c>
      <c r="AL1823" s="10" t="str">
        <f t="shared" si="144"/>
        <v/>
      </c>
    </row>
    <row r="1824" spans="4:38">
      <c r="D1824" s="12"/>
      <c r="E1824" s="12"/>
      <c r="G1824" s="12"/>
      <c r="P1824" s="12"/>
      <c r="X1824" s="12"/>
      <c r="Y1824" s="12"/>
      <c r="AG1824" s="10" t="str">
        <f t="shared" si="142"/>
        <v/>
      </c>
      <c r="AH1824" s="10" t="str">
        <f t="shared" si="140"/>
        <v/>
      </c>
      <c r="AI1824" s="10" t="str">
        <f>IF(A1824&lt;&gt;"",IF(U1824="Abu Dhabi", VLOOKUP('Active List'!AG1824,Parameters!$B$3:$C$6,2,1), VLOOKUP('Active List'!AG1824,Parameters!$B$8:$C$15,2,1)), "")</f>
        <v/>
      </c>
      <c r="AJ1824" s="10" t="str">
        <f t="shared" si="141"/>
        <v/>
      </c>
      <c r="AK1824" s="10" t="str">
        <f t="shared" si="143"/>
        <v/>
      </c>
      <c r="AL1824" s="10" t="str">
        <f t="shared" si="144"/>
        <v/>
      </c>
    </row>
    <row r="1825" spans="4:38">
      <c r="D1825" s="12"/>
      <c r="E1825" s="12"/>
      <c r="G1825" s="12"/>
      <c r="P1825" s="12"/>
      <c r="X1825" s="12"/>
      <c r="Y1825" s="12"/>
      <c r="AG1825" s="10" t="str">
        <f t="shared" si="142"/>
        <v/>
      </c>
      <c r="AH1825" s="10" t="str">
        <f t="shared" si="140"/>
        <v/>
      </c>
      <c r="AI1825" s="10" t="str">
        <f>IF(A1825&lt;&gt;"",IF(U1825="Abu Dhabi", VLOOKUP('Active List'!AG1825,Parameters!$B$3:$C$6,2,1), VLOOKUP('Active List'!AG1825,Parameters!$B$8:$C$15,2,1)), "")</f>
        <v/>
      </c>
      <c r="AJ1825" s="10" t="str">
        <f t="shared" si="141"/>
        <v/>
      </c>
      <c r="AK1825" s="10" t="str">
        <f t="shared" si="143"/>
        <v/>
      </c>
      <c r="AL1825" s="10" t="str">
        <f t="shared" si="144"/>
        <v/>
      </c>
    </row>
    <row r="1826" spans="4:38">
      <c r="D1826" s="12"/>
      <c r="E1826" s="12"/>
      <c r="G1826" s="12"/>
      <c r="P1826" s="12"/>
      <c r="X1826" s="12"/>
      <c r="Y1826" s="12"/>
      <c r="AG1826" s="10" t="str">
        <f t="shared" si="142"/>
        <v/>
      </c>
      <c r="AH1826" s="10" t="str">
        <f t="shared" si="140"/>
        <v/>
      </c>
      <c r="AI1826" s="10" t="str">
        <f>IF(A1826&lt;&gt;"",IF(U1826="Abu Dhabi", VLOOKUP('Active List'!AG1826,Parameters!$B$3:$C$6,2,1), VLOOKUP('Active List'!AG1826,Parameters!$B$8:$C$15,2,1)), "")</f>
        <v/>
      </c>
      <c r="AJ1826" s="10" t="str">
        <f t="shared" si="141"/>
        <v/>
      </c>
      <c r="AK1826" s="10" t="str">
        <f t="shared" si="143"/>
        <v/>
      </c>
      <c r="AL1826" s="10" t="str">
        <f t="shared" si="144"/>
        <v/>
      </c>
    </row>
    <row r="1827" spans="4:38">
      <c r="D1827" s="12"/>
      <c r="E1827" s="12"/>
      <c r="G1827" s="12"/>
      <c r="P1827" s="12"/>
      <c r="X1827" s="12"/>
      <c r="Y1827" s="12"/>
      <c r="AG1827" s="10" t="str">
        <f t="shared" si="142"/>
        <v/>
      </c>
      <c r="AH1827" s="10" t="str">
        <f t="shared" si="140"/>
        <v/>
      </c>
      <c r="AI1827" s="10" t="str">
        <f>IF(A1827&lt;&gt;"",IF(U1827="Abu Dhabi", VLOOKUP('Active List'!AG1827,Parameters!$B$3:$C$6,2,1), VLOOKUP('Active List'!AG1827,Parameters!$B$8:$C$15,2,1)), "")</f>
        <v/>
      </c>
      <c r="AJ1827" s="10" t="str">
        <f t="shared" si="141"/>
        <v/>
      </c>
      <c r="AK1827" s="10" t="str">
        <f t="shared" si="143"/>
        <v/>
      </c>
      <c r="AL1827" s="10" t="str">
        <f t="shared" si="144"/>
        <v/>
      </c>
    </row>
    <row r="1828" spans="4:38">
      <c r="D1828" s="12"/>
      <c r="E1828" s="12"/>
      <c r="G1828" s="12"/>
      <c r="P1828" s="12"/>
      <c r="X1828" s="12"/>
      <c r="Y1828" s="12"/>
      <c r="AG1828" s="10" t="str">
        <f t="shared" si="142"/>
        <v/>
      </c>
      <c r="AH1828" s="10" t="str">
        <f t="shared" si="140"/>
        <v/>
      </c>
      <c r="AI1828" s="10" t="str">
        <f>IF(A1828&lt;&gt;"",IF(U1828="Abu Dhabi", VLOOKUP('Active List'!AG1828,Parameters!$B$3:$C$6,2,1), VLOOKUP('Active List'!AG1828,Parameters!$B$8:$C$15,2,1)), "")</f>
        <v/>
      </c>
      <c r="AJ1828" s="10" t="str">
        <f t="shared" si="141"/>
        <v/>
      </c>
      <c r="AK1828" s="10" t="str">
        <f t="shared" si="143"/>
        <v/>
      </c>
      <c r="AL1828" s="10" t="str">
        <f t="shared" si="144"/>
        <v/>
      </c>
    </row>
    <row r="1829" spans="4:38">
      <c r="D1829" s="12"/>
      <c r="E1829" s="12"/>
      <c r="G1829" s="12"/>
      <c r="P1829" s="12"/>
      <c r="X1829" s="12"/>
      <c r="Y1829" s="12"/>
      <c r="AG1829" s="10" t="str">
        <f t="shared" si="142"/>
        <v/>
      </c>
      <c r="AH1829" s="10" t="str">
        <f t="shared" si="140"/>
        <v/>
      </c>
      <c r="AI1829" s="10" t="str">
        <f>IF(A1829&lt;&gt;"",IF(U1829="Abu Dhabi", VLOOKUP('Active List'!AG1829,Parameters!$B$3:$C$6,2,1), VLOOKUP('Active List'!AG1829,Parameters!$B$8:$C$15,2,1)), "")</f>
        <v/>
      </c>
      <c r="AJ1829" s="10" t="str">
        <f t="shared" si="141"/>
        <v/>
      </c>
      <c r="AK1829" s="10" t="str">
        <f t="shared" si="143"/>
        <v/>
      </c>
      <c r="AL1829" s="10" t="str">
        <f t="shared" si="144"/>
        <v/>
      </c>
    </row>
    <row r="1830" spans="4:38">
      <c r="D1830" s="12"/>
      <c r="E1830" s="12"/>
      <c r="G1830" s="12"/>
      <c r="P1830" s="12"/>
      <c r="X1830" s="12"/>
      <c r="Y1830" s="12"/>
      <c r="AG1830" s="10" t="str">
        <f t="shared" si="142"/>
        <v/>
      </c>
      <c r="AH1830" s="10" t="str">
        <f t="shared" si="140"/>
        <v/>
      </c>
      <c r="AI1830" s="10" t="str">
        <f>IF(A1830&lt;&gt;"",IF(U1830="Abu Dhabi", VLOOKUP('Active List'!AG1830,Parameters!$B$3:$C$6,2,1), VLOOKUP('Active List'!AG1830,Parameters!$B$8:$C$15,2,1)), "")</f>
        <v/>
      </c>
      <c r="AJ1830" s="10" t="str">
        <f t="shared" si="141"/>
        <v/>
      </c>
      <c r="AK1830" s="10" t="str">
        <f t="shared" si="143"/>
        <v/>
      </c>
      <c r="AL1830" s="10" t="str">
        <f t="shared" si="144"/>
        <v/>
      </c>
    </row>
    <row r="1831" spans="4:38">
      <c r="D1831" s="12"/>
      <c r="E1831" s="12"/>
      <c r="G1831" s="12"/>
      <c r="P1831" s="12"/>
      <c r="X1831" s="12"/>
      <c r="Y1831" s="12"/>
      <c r="AG1831" s="10" t="str">
        <f t="shared" si="142"/>
        <v/>
      </c>
      <c r="AH1831" s="10" t="str">
        <f t="shared" si="140"/>
        <v/>
      </c>
      <c r="AI1831" s="10" t="str">
        <f>IF(A1831&lt;&gt;"",IF(U1831="Abu Dhabi", VLOOKUP('Active List'!AG1831,Parameters!$B$3:$C$6,2,1), VLOOKUP('Active List'!AG1831,Parameters!$B$8:$C$15,2,1)), "")</f>
        <v/>
      </c>
      <c r="AJ1831" s="10" t="str">
        <f t="shared" si="141"/>
        <v/>
      </c>
      <c r="AK1831" s="10" t="str">
        <f t="shared" si="143"/>
        <v/>
      </c>
      <c r="AL1831" s="10" t="str">
        <f t="shared" si="144"/>
        <v/>
      </c>
    </row>
    <row r="1832" spans="4:38">
      <c r="D1832" s="12"/>
      <c r="E1832" s="12"/>
      <c r="G1832" s="12"/>
      <c r="P1832" s="12"/>
      <c r="X1832" s="12"/>
      <c r="Y1832" s="12"/>
      <c r="AG1832" s="10" t="str">
        <f t="shared" si="142"/>
        <v/>
      </c>
      <c r="AH1832" s="10" t="str">
        <f t="shared" si="140"/>
        <v/>
      </c>
      <c r="AI1832" s="10" t="str">
        <f>IF(A1832&lt;&gt;"",IF(U1832="Abu Dhabi", VLOOKUP('Active List'!AG1832,Parameters!$B$3:$C$6,2,1), VLOOKUP('Active List'!AG1832,Parameters!$B$8:$C$15,2,1)), "")</f>
        <v/>
      </c>
      <c r="AJ1832" s="10" t="str">
        <f t="shared" si="141"/>
        <v/>
      </c>
      <c r="AK1832" s="10" t="str">
        <f t="shared" si="143"/>
        <v/>
      </c>
      <c r="AL1832" s="10" t="str">
        <f t="shared" si="144"/>
        <v/>
      </c>
    </row>
    <row r="1833" spans="4:38">
      <c r="D1833" s="12"/>
      <c r="E1833" s="12"/>
      <c r="G1833" s="12"/>
      <c r="P1833" s="12"/>
      <c r="X1833" s="12"/>
      <c r="Y1833" s="12"/>
      <c r="AG1833" s="10" t="str">
        <f t="shared" si="142"/>
        <v/>
      </c>
      <c r="AH1833" s="10" t="str">
        <f t="shared" si="140"/>
        <v/>
      </c>
      <c r="AI1833" s="10" t="str">
        <f>IF(A1833&lt;&gt;"",IF(U1833="Abu Dhabi", VLOOKUP('Active List'!AG1833,Parameters!$B$3:$C$6,2,1), VLOOKUP('Active List'!AG1833,Parameters!$B$8:$C$15,2,1)), "")</f>
        <v/>
      </c>
      <c r="AJ1833" s="10" t="str">
        <f t="shared" si="141"/>
        <v/>
      </c>
      <c r="AK1833" s="10" t="str">
        <f t="shared" si="143"/>
        <v/>
      </c>
      <c r="AL1833" s="10" t="str">
        <f t="shared" si="144"/>
        <v/>
      </c>
    </row>
    <row r="1834" spans="4:38">
      <c r="D1834" s="12"/>
      <c r="E1834" s="12"/>
      <c r="G1834" s="12"/>
      <c r="P1834" s="12"/>
      <c r="X1834" s="12"/>
      <c r="Y1834" s="12"/>
      <c r="AG1834" s="10" t="str">
        <f t="shared" si="142"/>
        <v/>
      </c>
      <c r="AH1834" s="10" t="str">
        <f t="shared" si="140"/>
        <v/>
      </c>
      <c r="AI1834" s="10" t="str">
        <f>IF(A1834&lt;&gt;"",IF(U1834="Abu Dhabi", VLOOKUP('Active List'!AG1834,Parameters!$B$3:$C$6,2,1), VLOOKUP('Active List'!AG1834,Parameters!$B$8:$C$15,2,1)), "")</f>
        <v/>
      </c>
      <c r="AJ1834" s="10" t="str">
        <f t="shared" si="141"/>
        <v/>
      </c>
      <c r="AK1834" s="10" t="str">
        <f t="shared" si="143"/>
        <v/>
      </c>
      <c r="AL1834" s="10" t="str">
        <f t="shared" si="144"/>
        <v/>
      </c>
    </row>
    <row r="1835" spans="4:38">
      <c r="D1835" s="12"/>
      <c r="E1835" s="12"/>
      <c r="G1835" s="12"/>
      <c r="P1835" s="12"/>
      <c r="X1835" s="12"/>
      <c r="Y1835" s="12"/>
      <c r="AG1835" s="10" t="str">
        <f t="shared" si="142"/>
        <v/>
      </c>
      <c r="AH1835" s="10" t="str">
        <f t="shared" si="140"/>
        <v/>
      </c>
      <c r="AI1835" s="10" t="str">
        <f>IF(A1835&lt;&gt;"",IF(U1835="Abu Dhabi", VLOOKUP('Active List'!AG1835,Parameters!$B$3:$C$6,2,1), VLOOKUP('Active List'!AG1835,Parameters!$B$8:$C$15,2,1)), "")</f>
        <v/>
      </c>
      <c r="AJ1835" s="10" t="str">
        <f t="shared" si="141"/>
        <v/>
      </c>
      <c r="AK1835" s="10" t="str">
        <f t="shared" si="143"/>
        <v/>
      </c>
      <c r="AL1835" s="10" t="str">
        <f t="shared" si="144"/>
        <v/>
      </c>
    </row>
    <row r="1836" spans="4:38">
      <c r="D1836" s="12"/>
      <c r="E1836" s="12"/>
      <c r="G1836" s="12"/>
      <c r="P1836" s="12"/>
      <c r="X1836" s="12"/>
      <c r="Y1836" s="12"/>
      <c r="AG1836" s="10" t="str">
        <f t="shared" si="142"/>
        <v/>
      </c>
      <c r="AH1836" s="10" t="str">
        <f t="shared" si="140"/>
        <v/>
      </c>
      <c r="AI1836" s="10" t="str">
        <f>IF(A1836&lt;&gt;"",IF(U1836="Abu Dhabi", VLOOKUP('Active List'!AG1836,Parameters!$B$3:$C$6,2,1), VLOOKUP('Active List'!AG1836,Parameters!$B$8:$C$15,2,1)), "")</f>
        <v/>
      </c>
      <c r="AJ1836" s="10" t="str">
        <f t="shared" si="141"/>
        <v/>
      </c>
      <c r="AK1836" s="10" t="str">
        <f t="shared" si="143"/>
        <v/>
      </c>
      <c r="AL1836" s="10" t="str">
        <f t="shared" si="144"/>
        <v/>
      </c>
    </row>
    <row r="1837" spans="4:38">
      <c r="D1837" s="12"/>
      <c r="E1837" s="12"/>
      <c r="G1837" s="12"/>
      <c r="P1837" s="12"/>
      <c r="Y1837" s="12"/>
      <c r="AG1837" s="10" t="str">
        <f t="shared" si="142"/>
        <v/>
      </c>
      <c r="AH1837" s="10" t="str">
        <f t="shared" si="140"/>
        <v/>
      </c>
      <c r="AI1837" s="10" t="str">
        <f>IF(A1837&lt;&gt;"",IF(U1837="Abu Dhabi", VLOOKUP('Active List'!AG1837,Parameters!$B$3:$C$6,2,1), VLOOKUP('Active List'!AG1837,Parameters!$B$8:$C$15,2,1)), "")</f>
        <v/>
      </c>
      <c r="AJ1837" s="10" t="str">
        <f t="shared" si="141"/>
        <v/>
      </c>
      <c r="AK1837" s="10" t="str">
        <f t="shared" si="143"/>
        <v/>
      </c>
      <c r="AL1837" s="10" t="str">
        <f t="shared" si="144"/>
        <v/>
      </c>
    </row>
    <row r="1838" spans="4:38">
      <c r="D1838" s="12"/>
      <c r="E1838" s="12"/>
      <c r="G1838" s="12"/>
      <c r="P1838" s="12"/>
      <c r="Y1838" s="12"/>
      <c r="AG1838" s="10" t="str">
        <f t="shared" si="142"/>
        <v/>
      </c>
      <c r="AH1838" s="10" t="str">
        <f t="shared" si="140"/>
        <v/>
      </c>
      <c r="AI1838" s="10" t="str">
        <f>IF(A1838&lt;&gt;"",IF(U1838="Abu Dhabi", VLOOKUP('Active List'!AG1838,Parameters!$B$3:$C$6,2,1), VLOOKUP('Active List'!AG1838,Parameters!$B$8:$C$15,2,1)), "")</f>
        <v/>
      </c>
      <c r="AJ1838" s="10" t="str">
        <f t="shared" si="141"/>
        <v/>
      </c>
      <c r="AK1838" s="10" t="str">
        <f t="shared" si="143"/>
        <v/>
      </c>
      <c r="AL1838" s="10" t="str">
        <f t="shared" si="144"/>
        <v/>
      </c>
    </row>
    <row r="1839" spans="4:38">
      <c r="D1839" s="12"/>
      <c r="E1839" s="12"/>
      <c r="G1839" s="12"/>
      <c r="P1839" s="12"/>
      <c r="Y1839" s="12"/>
      <c r="AG1839" s="10" t="str">
        <f t="shared" si="142"/>
        <v/>
      </c>
      <c r="AH1839" s="10" t="str">
        <f t="shared" si="140"/>
        <v/>
      </c>
      <c r="AI1839" s="10" t="str">
        <f>IF(A1839&lt;&gt;"",IF(U1839="Abu Dhabi", VLOOKUP('Active List'!AG1839,Parameters!$B$3:$C$6,2,1), VLOOKUP('Active List'!AG1839,Parameters!$B$8:$C$15,2,1)), "")</f>
        <v/>
      </c>
      <c r="AJ1839" s="10" t="str">
        <f t="shared" si="141"/>
        <v/>
      </c>
      <c r="AK1839" s="10" t="str">
        <f t="shared" si="143"/>
        <v/>
      </c>
      <c r="AL1839" s="10" t="str">
        <f t="shared" si="144"/>
        <v/>
      </c>
    </row>
    <row r="1840" spans="4:38">
      <c r="D1840" s="12"/>
      <c r="E1840" s="12"/>
      <c r="G1840" s="12"/>
      <c r="P1840" s="12"/>
      <c r="Y1840" s="12"/>
      <c r="AG1840" s="10" t="str">
        <f t="shared" si="142"/>
        <v/>
      </c>
      <c r="AH1840" s="10" t="str">
        <f t="shared" si="140"/>
        <v/>
      </c>
      <c r="AI1840" s="10" t="str">
        <f>IF(A1840&lt;&gt;"",IF(U1840="Abu Dhabi", VLOOKUP('Active List'!AG1840,Parameters!$B$3:$C$6,2,1), VLOOKUP('Active List'!AG1840,Parameters!$B$8:$C$15,2,1)), "")</f>
        <v/>
      </c>
      <c r="AJ1840" s="10" t="str">
        <f t="shared" si="141"/>
        <v/>
      </c>
      <c r="AK1840" s="10" t="str">
        <f t="shared" si="143"/>
        <v/>
      </c>
      <c r="AL1840" s="10" t="str">
        <f t="shared" si="144"/>
        <v/>
      </c>
    </row>
    <row r="1841" spans="4:38">
      <c r="D1841" s="12"/>
      <c r="E1841" s="12"/>
      <c r="G1841" s="12"/>
      <c r="P1841" s="12"/>
      <c r="Y1841" s="12"/>
      <c r="AG1841" s="10" t="str">
        <f t="shared" si="142"/>
        <v/>
      </c>
      <c r="AH1841" s="10" t="str">
        <f t="shared" si="140"/>
        <v/>
      </c>
      <c r="AI1841" s="10" t="str">
        <f>IF(A1841&lt;&gt;"",IF(U1841="Abu Dhabi", VLOOKUP('Active List'!AG1841,Parameters!$B$3:$C$6,2,1), VLOOKUP('Active List'!AG1841,Parameters!$B$8:$C$15,2,1)), "")</f>
        <v/>
      </c>
      <c r="AJ1841" s="10" t="str">
        <f t="shared" si="141"/>
        <v/>
      </c>
      <c r="AK1841" s="10" t="str">
        <f t="shared" si="143"/>
        <v/>
      </c>
      <c r="AL1841" s="10" t="str">
        <f t="shared" si="144"/>
        <v/>
      </c>
    </row>
    <row r="1842" spans="4:38">
      <c r="D1842" s="12"/>
      <c r="E1842" s="12"/>
      <c r="G1842" s="12"/>
      <c r="P1842" s="12"/>
      <c r="Y1842" s="12"/>
      <c r="AG1842" s="10" t="str">
        <f t="shared" si="142"/>
        <v/>
      </c>
      <c r="AH1842" s="10" t="str">
        <f t="shared" si="140"/>
        <v/>
      </c>
      <c r="AI1842" s="10" t="str">
        <f>IF(A1842&lt;&gt;"",IF(U1842="Abu Dhabi", VLOOKUP('Active List'!AG1842,Parameters!$B$3:$C$6,2,1), VLOOKUP('Active List'!AG1842,Parameters!$B$8:$C$15,2,1)), "")</f>
        <v/>
      </c>
      <c r="AJ1842" s="10" t="str">
        <f t="shared" si="141"/>
        <v/>
      </c>
      <c r="AK1842" s="10" t="str">
        <f t="shared" si="143"/>
        <v/>
      </c>
      <c r="AL1842" s="10" t="str">
        <f t="shared" si="144"/>
        <v/>
      </c>
    </row>
    <row r="1843" spans="4:38">
      <c r="D1843" s="12"/>
      <c r="E1843" s="12"/>
      <c r="G1843" s="12"/>
      <c r="P1843" s="12"/>
      <c r="Y1843" s="12"/>
      <c r="AG1843" s="10" t="str">
        <f t="shared" si="142"/>
        <v/>
      </c>
      <c r="AH1843" s="10" t="str">
        <f t="shared" si="140"/>
        <v/>
      </c>
      <c r="AI1843" s="10" t="str">
        <f>IF(A1843&lt;&gt;"",IF(U1843="Abu Dhabi", VLOOKUP('Active List'!AG1843,Parameters!$B$3:$C$6,2,1), VLOOKUP('Active List'!AG1843,Parameters!$B$8:$C$15,2,1)), "")</f>
        <v/>
      </c>
      <c r="AJ1843" s="10" t="str">
        <f t="shared" si="141"/>
        <v/>
      </c>
      <c r="AK1843" s="10" t="str">
        <f t="shared" si="143"/>
        <v/>
      </c>
      <c r="AL1843" s="10" t="str">
        <f t="shared" si="144"/>
        <v/>
      </c>
    </row>
    <row r="1844" spans="4:38">
      <c r="D1844" s="12"/>
      <c r="E1844" s="12"/>
      <c r="G1844" s="12"/>
      <c r="P1844" s="12"/>
      <c r="Y1844" s="12"/>
      <c r="AG1844" s="10" t="str">
        <f t="shared" si="142"/>
        <v/>
      </c>
      <c r="AH1844" s="10" t="str">
        <f t="shared" si="140"/>
        <v/>
      </c>
      <c r="AI1844" s="10" t="str">
        <f>IF(A1844&lt;&gt;"",IF(U1844="Abu Dhabi", VLOOKUP('Active List'!AG1844,Parameters!$B$3:$C$6,2,1), VLOOKUP('Active List'!AG1844,Parameters!$B$8:$C$15,2,1)), "")</f>
        <v/>
      </c>
      <c r="AJ1844" s="10" t="str">
        <f t="shared" si="141"/>
        <v/>
      </c>
      <c r="AK1844" s="10" t="str">
        <f t="shared" si="143"/>
        <v/>
      </c>
      <c r="AL1844" s="10" t="str">
        <f t="shared" si="144"/>
        <v/>
      </c>
    </row>
    <row r="1845" spans="4:38">
      <c r="D1845" s="12"/>
      <c r="E1845" s="12"/>
      <c r="G1845" s="12"/>
      <c r="P1845" s="12"/>
      <c r="Y1845" s="12"/>
      <c r="AG1845" s="10" t="str">
        <f t="shared" si="142"/>
        <v/>
      </c>
      <c r="AH1845" s="10" t="str">
        <f t="shared" si="140"/>
        <v/>
      </c>
      <c r="AI1845" s="10" t="str">
        <f>IF(A1845&lt;&gt;"",IF(U1845="Abu Dhabi", VLOOKUP('Active List'!AG1845,Parameters!$B$3:$C$6,2,1), VLOOKUP('Active List'!AG1845,Parameters!$B$8:$C$15,2,1)), "")</f>
        <v/>
      </c>
      <c r="AJ1845" s="10" t="str">
        <f t="shared" si="141"/>
        <v/>
      </c>
      <c r="AK1845" s="10" t="str">
        <f t="shared" si="143"/>
        <v/>
      </c>
      <c r="AL1845" s="10" t="str">
        <f t="shared" si="144"/>
        <v/>
      </c>
    </row>
    <row r="1846" spans="4:38">
      <c r="D1846" s="12"/>
      <c r="E1846" s="12"/>
      <c r="G1846" s="12"/>
      <c r="P1846" s="12"/>
      <c r="Y1846" s="12"/>
      <c r="AG1846" s="10" t="str">
        <f t="shared" si="142"/>
        <v/>
      </c>
      <c r="AH1846" s="10" t="str">
        <f t="shared" si="140"/>
        <v/>
      </c>
      <c r="AI1846" s="10" t="str">
        <f>IF(A1846&lt;&gt;"",IF(U1846="Abu Dhabi", VLOOKUP('Active List'!AG1846,Parameters!$B$3:$C$6,2,1), VLOOKUP('Active List'!AG1846,Parameters!$B$8:$C$15,2,1)), "")</f>
        <v/>
      </c>
      <c r="AJ1846" s="10" t="str">
        <f t="shared" si="141"/>
        <v/>
      </c>
      <c r="AK1846" s="10" t="str">
        <f t="shared" si="143"/>
        <v/>
      </c>
      <c r="AL1846" s="10" t="str">
        <f t="shared" si="144"/>
        <v/>
      </c>
    </row>
    <row r="1847" spans="4:38">
      <c r="D1847" s="12"/>
      <c r="E1847" s="12"/>
      <c r="G1847" s="12"/>
      <c r="P1847" s="12"/>
      <c r="X1847" s="12"/>
      <c r="Y1847" s="12"/>
      <c r="AG1847" s="10" t="str">
        <f t="shared" si="142"/>
        <v/>
      </c>
      <c r="AH1847" s="10" t="str">
        <f t="shared" si="140"/>
        <v/>
      </c>
      <c r="AI1847" s="10" t="str">
        <f>IF(A1847&lt;&gt;"",IF(U1847="Abu Dhabi", VLOOKUP('Active List'!AG1847,Parameters!$B$3:$C$6,2,1), VLOOKUP('Active List'!AG1847,Parameters!$B$8:$C$15,2,1)), "")</f>
        <v/>
      </c>
      <c r="AJ1847" s="10" t="str">
        <f t="shared" si="141"/>
        <v/>
      </c>
      <c r="AK1847" s="10" t="str">
        <f t="shared" si="143"/>
        <v/>
      </c>
      <c r="AL1847" s="10" t="str">
        <f t="shared" si="144"/>
        <v/>
      </c>
    </row>
    <row r="1848" spans="4:38">
      <c r="D1848" s="12"/>
      <c r="E1848" s="12"/>
      <c r="G1848" s="12"/>
      <c r="P1848" s="12"/>
      <c r="X1848" s="12"/>
      <c r="Y1848" s="12"/>
      <c r="AG1848" s="10" t="str">
        <f t="shared" si="142"/>
        <v/>
      </c>
      <c r="AH1848" s="10" t="str">
        <f t="shared" si="140"/>
        <v/>
      </c>
      <c r="AI1848" s="10" t="str">
        <f>IF(A1848&lt;&gt;"",IF(U1848="Abu Dhabi", VLOOKUP('Active List'!AG1848,Parameters!$B$3:$C$6,2,1), VLOOKUP('Active List'!AG1848,Parameters!$B$8:$C$15,2,1)), "")</f>
        <v/>
      </c>
      <c r="AJ1848" s="10" t="str">
        <f t="shared" si="141"/>
        <v/>
      </c>
      <c r="AK1848" s="10" t="str">
        <f t="shared" si="143"/>
        <v/>
      </c>
      <c r="AL1848" s="10" t="str">
        <f t="shared" si="144"/>
        <v/>
      </c>
    </row>
    <row r="1849" spans="4:38">
      <c r="D1849" s="12"/>
      <c r="E1849" s="12"/>
      <c r="G1849" s="12"/>
      <c r="P1849" s="12"/>
      <c r="X1849" s="12"/>
      <c r="Y1849" s="12"/>
      <c r="AG1849" s="10" t="str">
        <f t="shared" si="142"/>
        <v/>
      </c>
      <c r="AH1849" s="10" t="str">
        <f t="shared" si="140"/>
        <v/>
      </c>
      <c r="AI1849" s="10" t="str">
        <f>IF(A1849&lt;&gt;"",IF(U1849="Abu Dhabi", VLOOKUP('Active List'!AG1849,Parameters!$B$3:$C$6,2,1), VLOOKUP('Active List'!AG1849,Parameters!$B$8:$C$15,2,1)), "")</f>
        <v/>
      </c>
      <c r="AJ1849" s="10" t="str">
        <f t="shared" si="141"/>
        <v/>
      </c>
      <c r="AK1849" s="10" t="str">
        <f t="shared" si="143"/>
        <v/>
      </c>
      <c r="AL1849" s="10" t="str">
        <f t="shared" si="144"/>
        <v/>
      </c>
    </row>
    <row r="1850" spans="4:38">
      <c r="D1850" s="12"/>
      <c r="E1850" s="12"/>
      <c r="G1850" s="12"/>
      <c r="P1850" s="12"/>
      <c r="Y1850" s="12"/>
      <c r="AG1850" s="10" t="str">
        <f t="shared" si="142"/>
        <v/>
      </c>
      <c r="AH1850" s="10" t="str">
        <f t="shared" si="140"/>
        <v/>
      </c>
      <c r="AI1850" s="10" t="str">
        <f>IF(A1850&lt;&gt;"",IF(U1850="Abu Dhabi", VLOOKUP('Active List'!AG1850,Parameters!$B$3:$C$6,2,1), VLOOKUP('Active List'!AG1850,Parameters!$B$8:$C$15,2,1)), "")</f>
        <v/>
      </c>
      <c r="AJ1850" s="10" t="str">
        <f t="shared" si="141"/>
        <v/>
      </c>
      <c r="AK1850" s="10" t="str">
        <f t="shared" si="143"/>
        <v/>
      </c>
      <c r="AL1850" s="10" t="str">
        <f t="shared" si="144"/>
        <v/>
      </c>
    </row>
    <row r="1851" spans="4:38">
      <c r="D1851" s="12"/>
      <c r="E1851" s="12"/>
      <c r="G1851" s="12"/>
      <c r="P1851" s="12"/>
      <c r="X1851" s="12"/>
      <c r="Y1851" s="12"/>
      <c r="AG1851" s="10" t="str">
        <f t="shared" si="142"/>
        <v/>
      </c>
      <c r="AH1851" s="10" t="str">
        <f t="shared" si="140"/>
        <v/>
      </c>
      <c r="AI1851" s="10" t="str">
        <f>IF(A1851&lt;&gt;"",IF(U1851="Abu Dhabi", VLOOKUP('Active List'!AG1851,Parameters!$B$3:$C$6,2,1), VLOOKUP('Active List'!AG1851,Parameters!$B$8:$C$15,2,1)), "")</f>
        <v/>
      </c>
      <c r="AJ1851" s="10" t="str">
        <f t="shared" si="141"/>
        <v/>
      </c>
      <c r="AK1851" s="10" t="str">
        <f t="shared" si="143"/>
        <v/>
      </c>
      <c r="AL1851" s="10" t="str">
        <f t="shared" si="144"/>
        <v/>
      </c>
    </row>
    <row r="1852" spans="4:38">
      <c r="D1852" s="12"/>
      <c r="E1852" s="12"/>
      <c r="G1852" s="12"/>
      <c r="P1852" s="12"/>
      <c r="X1852" s="12"/>
      <c r="Y1852" s="12"/>
      <c r="AG1852" s="10" t="str">
        <f t="shared" si="142"/>
        <v/>
      </c>
      <c r="AH1852" s="10" t="str">
        <f t="shared" si="140"/>
        <v/>
      </c>
      <c r="AI1852" s="10" t="str">
        <f>IF(A1852&lt;&gt;"",IF(U1852="Abu Dhabi", VLOOKUP('Active List'!AG1852,Parameters!$B$3:$C$6,2,1), VLOOKUP('Active List'!AG1852,Parameters!$B$8:$C$15,2,1)), "")</f>
        <v/>
      </c>
      <c r="AJ1852" s="10" t="str">
        <f t="shared" si="141"/>
        <v/>
      </c>
      <c r="AK1852" s="10" t="str">
        <f t="shared" si="143"/>
        <v/>
      </c>
      <c r="AL1852" s="10" t="str">
        <f t="shared" si="144"/>
        <v/>
      </c>
    </row>
    <row r="1853" spans="4:38">
      <c r="D1853" s="12"/>
      <c r="E1853" s="12"/>
      <c r="G1853" s="12"/>
      <c r="P1853" s="12"/>
      <c r="X1853" s="12"/>
      <c r="Y1853" s="12"/>
      <c r="AG1853" s="10" t="str">
        <f t="shared" si="142"/>
        <v/>
      </c>
      <c r="AH1853" s="10" t="str">
        <f t="shared" si="140"/>
        <v/>
      </c>
      <c r="AI1853" s="10" t="str">
        <f>IF(A1853&lt;&gt;"",IF(U1853="Abu Dhabi", VLOOKUP('Active List'!AG1853,Parameters!$B$3:$C$6,2,1), VLOOKUP('Active List'!AG1853,Parameters!$B$8:$C$15,2,1)), "")</f>
        <v/>
      </c>
      <c r="AJ1853" s="10" t="str">
        <f t="shared" si="141"/>
        <v/>
      </c>
      <c r="AK1853" s="10" t="str">
        <f t="shared" si="143"/>
        <v/>
      </c>
      <c r="AL1853" s="10" t="str">
        <f t="shared" si="144"/>
        <v/>
      </c>
    </row>
    <row r="1854" spans="4:38">
      <c r="D1854" s="12"/>
      <c r="E1854" s="12"/>
      <c r="G1854" s="12"/>
      <c r="P1854" s="12"/>
      <c r="X1854" s="12"/>
      <c r="Y1854" s="12"/>
      <c r="AG1854" s="10" t="str">
        <f t="shared" si="142"/>
        <v/>
      </c>
      <c r="AH1854" s="10" t="str">
        <f t="shared" si="140"/>
        <v/>
      </c>
      <c r="AI1854" s="10" t="str">
        <f>IF(A1854&lt;&gt;"",IF(U1854="Abu Dhabi", VLOOKUP('Active List'!AG1854,Parameters!$B$3:$C$6,2,1), VLOOKUP('Active List'!AG1854,Parameters!$B$8:$C$15,2,1)), "")</f>
        <v/>
      </c>
      <c r="AJ1854" s="10" t="str">
        <f t="shared" si="141"/>
        <v/>
      </c>
      <c r="AK1854" s="10" t="str">
        <f t="shared" si="143"/>
        <v/>
      </c>
      <c r="AL1854" s="10" t="str">
        <f t="shared" si="144"/>
        <v/>
      </c>
    </row>
    <row r="1855" spans="4:38">
      <c r="D1855" s="12"/>
      <c r="E1855" s="12"/>
      <c r="G1855" s="12"/>
      <c r="P1855" s="12"/>
      <c r="X1855" s="12"/>
      <c r="Y1855" s="12"/>
      <c r="AG1855" s="10" t="str">
        <f t="shared" si="142"/>
        <v/>
      </c>
      <c r="AH1855" s="10" t="str">
        <f t="shared" si="140"/>
        <v/>
      </c>
      <c r="AI1855" s="10" t="str">
        <f>IF(A1855&lt;&gt;"",IF(U1855="Abu Dhabi", VLOOKUP('Active List'!AG1855,Parameters!$B$3:$C$6,2,1), VLOOKUP('Active List'!AG1855,Parameters!$B$8:$C$15,2,1)), "")</f>
        <v/>
      </c>
      <c r="AJ1855" s="10" t="str">
        <f t="shared" si="141"/>
        <v/>
      </c>
      <c r="AK1855" s="10" t="str">
        <f t="shared" si="143"/>
        <v/>
      </c>
      <c r="AL1855" s="10" t="str">
        <f t="shared" si="144"/>
        <v/>
      </c>
    </row>
    <row r="1856" spans="4:38">
      <c r="D1856" s="12"/>
      <c r="E1856" s="12"/>
      <c r="G1856" s="12"/>
      <c r="P1856" s="12"/>
      <c r="X1856" s="12"/>
      <c r="Y1856" s="12"/>
      <c r="AG1856" s="10" t="str">
        <f t="shared" si="142"/>
        <v/>
      </c>
      <c r="AH1856" s="10" t="str">
        <f t="shared" si="140"/>
        <v/>
      </c>
      <c r="AI1856" s="10" t="str">
        <f>IF(A1856&lt;&gt;"",IF(U1856="Abu Dhabi", VLOOKUP('Active List'!AG1856,Parameters!$B$3:$C$6,2,1), VLOOKUP('Active List'!AG1856,Parameters!$B$8:$C$15,2,1)), "")</f>
        <v/>
      </c>
      <c r="AJ1856" s="10" t="str">
        <f t="shared" si="141"/>
        <v/>
      </c>
      <c r="AK1856" s="10" t="str">
        <f t="shared" si="143"/>
        <v/>
      </c>
      <c r="AL1856" s="10" t="str">
        <f t="shared" si="144"/>
        <v/>
      </c>
    </row>
    <row r="1857" spans="4:38">
      <c r="D1857" s="12"/>
      <c r="E1857" s="12"/>
      <c r="G1857" s="12"/>
      <c r="P1857" s="12"/>
      <c r="X1857" s="12"/>
      <c r="Y1857" s="12"/>
      <c r="AG1857" s="10" t="str">
        <f t="shared" si="142"/>
        <v/>
      </c>
      <c r="AH1857" s="10" t="str">
        <f t="shared" si="140"/>
        <v/>
      </c>
      <c r="AI1857" s="10" t="str">
        <f>IF(A1857&lt;&gt;"",IF(U1857="Abu Dhabi", VLOOKUP('Active List'!AG1857,Parameters!$B$3:$C$6,2,1), VLOOKUP('Active List'!AG1857,Parameters!$B$8:$C$15,2,1)), "")</f>
        <v/>
      </c>
      <c r="AJ1857" s="10" t="str">
        <f t="shared" si="141"/>
        <v/>
      </c>
      <c r="AK1857" s="10" t="str">
        <f t="shared" si="143"/>
        <v/>
      </c>
      <c r="AL1857" s="10" t="str">
        <f t="shared" si="144"/>
        <v/>
      </c>
    </row>
    <row r="1858" spans="4:38">
      <c r="D1858" s="12"/>
      <c r="E1858" s="12"/>
      <c r="G1858" s="12"/>
      <c r="P1858" s="12"/>
      <c r="X1858" s="12"/>
      <c r="Y1858" s="12"/>
      <c r="AG1858" s="10" t="str">
        <f t="shared" si="142"/>
        <v/>
      </c>
      <c r="AH1858" s="10" t="str">
        <f t="shared" ref="AH1858:AH1921" si="145">IF(A1858&lt;&gt;"", IF(U1858="Abu Dhabi", IF(P1858="Employee", "Employee", "Dependent"), "Employee or Dependent"), "")</f>
        <v/>
      </c>
      <c r="AI1858" s="10" t="str">
        <f>IF(A1858&lt;&gt;"",IF(U1858="Abu Dhabi", VLOOKUP('Active List'!AG1858,Parameters!$B$3:$C$6,2,1), VLOOKUP('Active List'!AG1858,Parameters!$B$8:$C$15,2,1)), "")</f>
        <v/>
      </c>
      <c r="AJ1858" s="10" t="str">
        <f t="shared" ref="AJ1858:AJ1921" si="146">IF(A1858&lt;&gt;"", IF(AND(N1858="Female",Q1858="Married",AND(AG1858&gt;=18,AG1858&lt;51)),"Yes","No"), "")</f>
        <v/>
      </c>
      <c r="AK1858" s="10" t="str">
        <f t="shared" si="143"/>
        <v/>
      </c>
      <c r="AL1858" s="10" t="str">
        <f t="shared" si="144"/>
        <v/>
      </c>
    </row>
    <row r="1859" spans="4:38">
      <c r="D1859" s="12"/>
      <c r="E1859" s="12"/>
      <c r="G1859" s="12"/>
      <c r="P1859" s="12"/>
      <c r="X1859" s="12"/>
      <c r="Y1859" s="12"/>
      <c r="AG1859" s="10" t="str">
        <f t="shared" ref="AG1859:AG1922" si="147">IF(A1859&lt;&gt;"", (ROUNDDOWN((E1859-M1859)/365.25,0)),"")</f>
        <v/>
      </c>
      <c r="AH1859" s="10" t="str">
        <f t="shared" si="145"/>
        <v/>
      </c>
      <c r="AI1859" s="10" t="str">
        <f>IF(A1859&lt;&gt;"",IF(U1859="Abu Dhabi", VLOOKUP('Active List'!AG1859,Parameters!$B$3:$C$6,2,1), VLOOKUP('Active List'!AG1859,Parameters!$B$8:$C$15,2,1)), "")</f>
        <v/>
      </c>
      <c r="AJ1859" s="10" t="str">
        <f t="shared" si="146"/>
        <v/>
      </c>
      <c r="AK1859" s="10" t="str">
        <f t="shared" ref="AK1859:AK1922" si="148">IF(A1859&lt;&gt;"", _xlfn.CONCAT(LEFT(R1859,6), IF(U1859="Abu Dhabi", "AUH", "DXB OR NE")), "")</f>
        <v/>
      </c>
      <c r="AL1859" s="10" t="str">
        <f t="shared" ref="AL1859:AL1922" si="149">_xlfn.CONCAT(AK1859,AH1859,AI1859)</f>
        <v/>
      </c>
    </row>
    <row r="1860" spans="4:38">
      <c r="D1860" s="12"/>
      <c r="E1860" s="12"/>
      <c r="G1860" s="12"/>
      <c r="P1860" s="12"/>
      <c r="X1860" s="12"/>
      <c r="Y1860" s="12"/>
      <c r="AG1860" s="10" t="str">
        <f t="shared" si="147"/>
        <v/>
      </c>
      <c r="AH1860" s="10" t="str">
        <f t="shared" si="145"/>
        <v/>
      </c>
      <c r="AI1860" s="10" t="str">
        <f>IF(A1860&lt;&gt;"",IF(U1860="Abu Dhabi", VLOOKUP('Active List'!AG1860,Parameters!$B$3:$C$6,2,1), VLOOKUP('Active List'!AG1860,Parameters!$B$8:$C$15,2,1)), "")</f>
        <v/>
      </c>
      <c r="AJ1860" s="10" t="str">
        <f t="shared" si="146"/>
        <v/>
      </c>
      <c r="AK1860" s="10" t="str">
        <f t="shared" si="148"/>
        <v/>
      </c>
      <c r="AL1860" s="10" t="str">
        <f t="shared" si="149"/>
        <v/>
      </c>
    </row>
    <row r="1861" spans="4:38">
      <c r="D1861" s="12"/>
      <c r="E1861" s="12"/>
      <c r="G1861" s="12"/>
      <c r="P1861" s="12"/>
      <c r="X1861" s="12"/>
      <c r="Y1861" s="12"/>
      <c r="AG1861" s="10" t="str">
        <f t="shared" si="147"/>
        <v/>
      </c>
      <c r="AH1861" s="10" t="str">
        <f t="shared" si="145"/>
        <v/>
      </c>
      <c r="AI1861" s="10" t="str">
        <f>IF(A1861&lt;&gt;"",IF(U1861="Abu Dhabi", VLOOKUP('Active List'!AG1861,Parameters!$B$3:$C$6,2,1), VLOOKUP('Active List'!AG1861,Parameters!$B$8:$C$15,2,1)), "")</f>
        <v/>
      </c>
      <c r="AJ1861" s="10" t="str">
        <f t="shared" si="146"/>
        <v/>
      </c>
      <c r="AK1861" s="10" t="str">
        <f t="shared" si="148"/>
        <v/>
      </c>
      <c r="AL1861" s="10" t="str">
        <f t="shared" si="149"/>
        <v/>
      </c>
    </row>
    <row r="1862" spans="4:38">
      <c r="D1862" s="12"/>
      <c r="E1862" s="12"/>
      <c r="G1862" s="12"/>
      <c r="P1862" s="12"/>
      <c r="X1862" s="12"/>
      <c r="Y1862" s="12"/>
      <c r="AG1862" s="10" t="str">
        <f t="shared" si="147"/>
        <v/>
      </c>
      <c r="AH1862" s="10" t="str">
        <f t="shared" si="145"/>
        <v/>
      </c>
      <c r="AI1862" s="10" t="str">
        <f>IF(A1862&lt;&gt;"",IF(U1862="Abu Dhabi", VLOOKUP('Active List'!AG1862,Parameters!$B$3:$C$6,2,1), VLOOKUP('Active List'!AG1862,Parameters!$B$8:$C$15,2,1)), "")</f>
        <v/>
      </c>
      <c r="AJ1862" s="10" t="str">
        <f t="shared" si="146"/>
        <v/>
      </c>
      <c r="AK1862" s="10" t="str">
        <f t="shared" si="148"/>
        <v/>
      </c>
      <c r="AL1862" s="10" t="str">
        <f t="shared" si="149"/>
        <v/>
      </c>
    </row>
    <row r="1863" spans="4:38">
      <c r="D1863" s="12"/>
      <c r="E1863" s="12"/>
      <c r="G1863" s="12"/>
      <c r="P1863" s="12"/>
      <c r="X1863" s="12"/>
      <c r="Y1863" s="12"/>
      <c r="AG1863" s="10" t="str">
        <f t="shared" si="147"/>
        <v/>
      </c>
      <c r="AH1863" s="10" t="str">
        <f t="shared" si="145"/>
        <v/>
      </c>
      <c r="AI1863" s="10" t="str">
        <f>IF(A1863&lt;&gt;"",IF(U1863="Abu Dhabi", VLOOKUP('Active List'!AG1863,Parameters!$B$3:$C$6,2,1), VLOOKUP('Active List'!AG1863,Parameters!$B$8:$C$15,2,1)), "")</f>
        <v/>
      </c>
      <c r="AJ1863" s="10" t="str">
        <f t="shared" si="146"/>
        <v/>
      </c>
      <c r="AK1863" s="10" t="str">
        <f t="shared" si="148"/>
        <v/>
      </c>
      <c r="AL1863" s="10" t="str">
        <f t="shared" si="149"/>
        <v/>
      </c>
    </row>
    <row r="1864" spans="4:38">
      <c r="D1864" s="12"/>
      <c r="E1864" s="12"/>
      <c r="G1864" s="12"/>
      <c r="P1864" s="12"/>
      <c r="X1864" s="12"/>
      <c r="Y1864" s="12"/>
      <c r="AG1864" s="10" t="str">
        <f t="shared" si="147"/>
        <v/>
      </c>
      <c r="AH1864" s="10" t="str">
        <f t="shared" si="145"/>
        <v/>
      </c>
      <c r="AI1864" s="10" t="str">
        <f>IF(A1864&lt;&gt;"",IF(U1864="Abu Dhabi", VLOOKUP('Active List'!AG1864,Parameters!$B$3:$C$6,2,1), VLOOKUP('Active List'!AG1864,Parameters!$B$8:$C$15,2,1)), "")</f>
        <v/>
      </c>
      <c r="AJ1864" s="10" t="str">
        <f t="shared" si="146"/>
        <v/>
      </c>
      <c r="AK1864" s="10" t="str">
        <f t="shared" si="148"/>
        <v/>
      </c>
      <c r="AL1864" s="10" t="str">
        <f t="shared" si="149"/>
        <v/>
      </c>
    </row>
    <row r="1865" spans="4:38">
      <c r="D1865" s="12"/>
      <c r="E1865" s="12"/>
      <c r="G1865" s="12"/>
      <c r="P1865" s="12"/>
      <c r="X1865" s="12"/>
      <c r="Y1865" s="12"/>
      <c r="AG1865" s="10" t="str">
        <f t="shared" si="147"/>
        <v/>
      </c>
      <c r="AH1865" s="10" t="str">
        <f t="shared" si="145"/>
        <v/>
      </c>
      <c r="AI1865" s="10" t="str">
        <f>IF(A1865&lt;&gt;"",IF(U1865="Abu Dhabi", VLOOKUP('Active List'!AG1865,Parameters!$B$3:$C$6,2,1), VLOOKUP('Active List'!AG1865,Parameters!$B$8:$C$15,2,1)), "")</f>
        <v/>
      </c>
      <c r="AJ1865" s="10" t="str">
        <f t="shared" si="146"/>
        <v/>
      </c>
      <c r="AK1865" s="10" t="str">
        <f t="shared" si="148"/>
        <v/>
      </c>
      <c r="AL1865" s="10" t="str">
        <f t="shared" si="149"/>
        <v/>
      </c>
    </row>
    <row r="1866" spans="4:38">
      <c r="D1866" s="12"/>
      <c r="E1866" s="12"/>
      <c r="G1866" s="12"/>
      <c r="P1866" s="12"/>
      <c r="X1866" s="12"/>
      <c r="Y1866" s="12"/>
      <c r="AG1866" s="10" t="str">
        <f t="shared" si="147"/>
        <v/>
      </c>
      <c r="AH1866" s="10" t="str">
        <f t="shared" si="145"/>
        <v/>
      </c>
      <c r="AI1866" s="10" t="str">
        <f>IF(A1866&lt;&gt;"",IF(U1866="Abu Dhabi", VLOOKUP('Active List'!AG1866,Parameters!$B$3:$C$6,2,1), VLOOKUP('Active List'!AG1866,Parameters!$B$8:$C$15,2,1)), "")</f>
        <v/>
      </c>
      <c r="AJ1866" s="10" t="str">
        <f t="shared" si="146"/>
        <v/>
      </c>
      <c r="AK1866" s="10" t="str">
        <f t="shared" si="148"/>
        <v/>
      </c>
      <c r="AL1866" s="10" t="str">
        <f t="shared" si="149"/>
        <v/>
      </c>
    </row>
    <row r="1867" spans="4:38">
      <c r="D1867" s="12"/>
      <c r="E1867" s="12"/>
      <c r="G1867" s="12"/>
      <c r="P1867" s="12"/>
      <c r="X1867" s="12"/>
      <c r="Y1867" s="12"/>
      <c r="AG1867" s="10" t="str">
        <f t="shared" si="147"/>
        <v/>
      </c>
      <c r="AH1867" s="10" t="str">
        <f t="shared" si="145"/>
        <v/>
      </c>
      <c r="AI1867" s="10" t="str">
        <f>IF(A1867&lt;&gt;"",IF(U1867="Abu Dhabi", VLOOKUP('Active List'!AG1867,Parameters!$B$3:$C$6,2,1), VLOOKUP('Active List'!AG1867,Parameters!$B$8:$C$15,2,1)), "")</f>
        <v/>
      </c>
      <c r="AJ1867" s="10" t="str">
        <f t="shared" si="146"/>
        <v/>
      </c>
      <c r="AK1867" s="10" t="str">
        <f t="shared" si="148"/>
        <v/>
      </c>
      <c r="AL1867" s="10" t="str">
        <f t="shared" si="149"/>
        <v/>
      </c>
    </row>
    <row r="1868" spans="4:38">
      <c r="D1868" s="12"/>
      <c r="E1868" s="12"/>
      <c r="G1868" s="12"/>
      <c r="P1868" s="12"/>
      <c r="Y1868" s="12"/>
      <c r="AG1868" s="10" t="str">
        <f t="shared" si="147"/>
        <v/>
      </c>
      <c r="AH1868" s="10" t="str">
        <f t="shared" si="145"/>
        <v/>
      </c>
      <c r="AI1868" s="10" t="str">
        <f>IF(A1868&lt;&gt;"",IF(U1868="Abu Dhabi", VLOOKUP('Active List'!AG1868,Parameters!$B$3:$C$6,2,1), VLOOKUP('Active List'!AG1868,Parameters!$B$8:$C$15,2,1)), "")</f>
        <v/>
      </c>
      <c r="AJ1868" s="10" t="str">
        <f t="shared" si="146"/>
        <v/>
      </c>
      <c r="AK1868" s="10" t="str">
        <f t="shared" si="148"/>
        <v/>
      </c>
      <c r="AL1868" s="10" t="str">
        <f t="shared" si="149"/>
        <v/>
      </c>
    </row>
    <row r="1869" spans="4:38">
      <c r="D1869" s="12"/>
      <c r="E1869" s="12"/>
      <c r="G1869" s="12"/>
      <c r="P1869" s="12"/>
      <c r="Y1869" s="12"/>
      <c r="AG1869" s="10" t="str">
        <f t="shared" si="147"/>
        <v/>
      </c>
      <c r="AH1869" s="10" t="str">
        <f t="shared" si="145"/>
        <v/>
      </c>
      <c r="AI1869" s="10" t="str">
        <f>IF(A1869&lt;&gt;"",IF(U1869="Abu Dhabi", VLOOKUP('Active List'!AG1869,Parameters!$B$3:$C$6,2,1), VLOOKUP('Active List'!AG1869,Parameters!$B$8:$C$15,2,1)), "")</f>
        <v/>
      </c>
      <c r="AJ1869" s="10" t="str">
        <f t="shared" si="146"/>
        <v/>
      </c>
      <c r="AK1869" s="10" t="str">
        <f t="shared" si="148"/>
        <v/>
      </c>
      <c r="AL1869" s="10" t="str">
        <f t="shared" si="149"/>
        <v/>
      </c>
    </row>
    <row r="1870" spans="4:38">
      <c r="D1870" s="12"/>
      <c r="E1870" s="12"/>
      <c r="G1870" s="12"/>
      <c r="P1870" s="12"/>
      <c r="Y1870" s="12"/>
      <c r="AG1870" s="10" t="str">
        <f t="shared" si="147"/>
        <v/>
      </c>
      <c r="AH1870" s="10" t="str">
        <f t="shared" si="145"/>
        <v/>
      </c>
      <c r="AI1870" s="10" t="str">
        <f>IF(A1870&lt;&gt;"",IF(U1870="Abu Dhabi", VLOOKUP('Active List'!AG1870,Parameters!$B$3:$C$6,2,1), VLOOKUP('Active List'!AG1870,Parameters!$B$8:$C$15,2,1)), "")</f>
        <v/>
      </c>
      <c r="AJ1870" s="10" t="str">
        <f t="shared" si="146"/>
        <v/>
      </c>
      <c r="AK1870" s="10" t="str">
        <f t="shared" si="148"/>
        <v/>
      </c>
      <c r="AL1870" s="10" t="str">
        <f t="shared" si="149"/>
        <v/>
      </c>
    </row>
    <row r="1871" spans="4:38">
      <c r="D1871" s="12"/>
      <c r="E1871" s="12"/>
      <c r="G1871" s="12"/>
      <c r="P1871" s="12"/>
      <c r="Y1871" s="12"/>
      <c r="AG1871" s="10" t="str">
        <f t="shared" si="147"/>
        <v/>
      </c>
      <c r="AH1871" s="10" t="str">
        <f t="shared" si="145"/>
        <v/>
      </c>
      <c r="AI1871" s="10" t="str">
        <f>IF(A1871&lt;&gt;"",IF(U1871="Abu Dhabi", VLOOKUP('Active List'!AG1871,Parameters!$B$3:$C$6,2,1), VLOOKUP('Active List'!AG1871,Parameters!$B$8:$C$15,2,1)), "")</f>
        <v/>
      </c>
      <c r="AJ1871" s="10" t="str">
        <f t="shared" si="146"/>
        <v/>
      </c>
      <c r="AK1871" s="10" t="str">
        <f t="shared" si="148"/>
        <v/>
      </c>
      <c r="AL1871" s="10" t="str">
        <f t="shared" si="149"/>
        <v/>
      </c>
    </row>
    <row r="1872" spans="4:38">
      <c r="D1872" s="12"/>
      <c r="E1872" s="12"/>
      <c r="G1872" s="12"/>
      <c r="P1872" s="12"/>
      <c r="Y1872" s="12"/>
      <c r="AG1872" s="10" t="str">
        <f t="shared" si="147"/>
        <v/>
      </c>
      <c r="AH1872" s="10" t="str">
        <f t="shared" si="145"/>
        <v/>
      </c>
      <c r="AI1872" s="10" t="str">
        <f>IF(A1872&lt;&gt;"",IF(U1872="Abu Dhabi", VLOOKUP('Active List'!AG1872,Parameters!$B$3:$C$6,2,1), VLOOKUP('Active List'!AG1872,Parameters!$B$8:$C$15,2,1)), "")</f>
        <v/>
      </c>
      <c r="AJ1872" s="10" t="str">
        <f t="shared" si="146"/>
        <v/>
      </c>
      <c r="AK1872" s="10" t="str">
        <f t="shared" si="148"/>
        <v/>
      </c>
      <c r="AL1872" s="10" t="str">
        <f t="shared" si="149"/>
        <v/>
      </c>
    </row>
    <row r="1873" spans="4:38">
      <c r="D1873" s="12"/>
      <c r="E1873" s="12"/>
      <c r="G1873" s="12"/>
      <c r="P1873" s="12"/>
      <c r="Y1873" s="12"/>
      <c r="AG1873" s="10" t="str">
        <f t="shared" si="147"/>
        <v/>
      </c>
      <c r="AH1873" s="10" t="str">
        <f t="shared" si="145"/>
        <v/>
      </c>
      <c r="AI1873" s="10" t="str">
        <f>IF(A1873&lt;&gt;"",IF(U1873="Abu Dhabi", VLOOKUP('Active List'!AG1873,Parameters!$B$3:$C$6,2,1), VLOOKUP('Active List'!AG1873,Parameters!$B$8:$C$15,2,1)), "")</f>
        <v/>
      </c>
      <c r="AJ1873" s="10" t="str">
        <f t="shared" si="146"/>
        <v/>
      </c>
      <c r="AK1873" s="10" t="str">
        <f t="shared" si="148"/>
        <v/>
      </c>
      <c r="AL1873" s="10" t="str">
        <f t="shared" si="149"/>
        <v/>
      </c>
    </row>
    <row r="1874" spans="4:38">
      <c r="D1874" s="12"/>
      <c r="E1874" s="12"/>
      <c r="G1874" s="12"/>
      <c r="P1874" s="12"/>
      <c r="X1874" s="12"/>
      <c r="Y1874" s="12"/>
      <c r="AG1874" s="10" t="str">
        <f t="shared" si="147"/>
        <v/>
      </c>
      <c r="AH1874" s="10" t="str">
        <f t="shared" si="145"/>
        <v/>
      </c>
      <c r="AI1874" s="10" t="str">
        <f>IF(A1874&lt;&gt;"",IF(U1874="Abu Dhabi", VLOOKUP('Active List'!AG1874,Parameters!$B$3:$C$6,2,1), VLOOKUP('Active List'!AG1874,Parameters!$B$8:$C$15,2,1)), "")</f>
        <v/>
      </c>
      <c r="AJ1874" s="10" t="str">
        <f t="shared" si="146"/>
        <v/>
      </c>
      <c r="AK1874" s="10" t="str">
        <f t="shared" si="148"/>
        <v/>
      </c>
      <c r="AL1874" s="10" t="str">
        <f t="shared" si="149"/>
        <v/>
      </c>
    </row>
    <row r="1875" spans="4:38">
      <c r="D1875" s="12"/>
      <c r="E1875" s="12"/>
      <c r="G1875" s="12"/>
      <c r="P1875" s="12"/>
      <c r="X1875" s="12"/>
      <c r="Y1875" s="12"/>
      <c r="AG1875" s="10" t="str">
        <f t="shared" si="147"/>
        <v/>
      </c>
      <c r="AH1875" s="10" t="str">
        <f t="shared" si="145"/>
        <v/>
      </c>
      <c r="AI1875" s="10" t="str">
        <f>IF(A1875&lt;&gt;"",IF(U1875="Abu Dhabi", VLOOKUP('Active List'!AG1875,Parameters!$B$3:$C$6,2,1), VLOOKUP('Active List'!AG1875,Parameters!$B$8:$C$15,2,1)), "")</f>
        <v/>
      </c>
      <c r="AJ1875" s="10" t="str">
        <f t="shared" si="146"/>
        <v/>
      </c>
      <c r="AK1875" s="10" t="str">
        <f t="shared" si="148"/>
        <v/>
      </c>
      <c r="AL1875" s="10" t="str">
        <f t="shared" si="149"/>
        <v/>
      </c>
    </row>
    <row r="1876" spans="4:38">
      <c r="D1876" s="12"/>
      <c r="E1876" s="12"/>
      <c r="G1876" s="12"/>
      <c r="P1876" s="12"/>
      <c r="X1876" s="12"/>
      <c r="Y1876" s="12"/>
      <c r="AG1876" s="10" t="str">
        <f t="shared" si="147"/>
        <v/>
      </c>
      <c r="AH1876" s="10" t="str">
        <f t="shared" si="145"/>
        <v/>
      </c>
      <c r="AI1876" s="10" t="str">
        <f>IF(A1876&lt;&gt;"",IF(U1876="Abu Dhabi", VLOOKUP('Active List'!AG1876,Parameters!$B$3:$C$6,2,1), VLOOKUP('Active List'!AG1876,Parameters!$B$8:$C$15,2,1)), "")</f>
        <v/>
      </c>
      <c r="AJ1876" s="10" t="str">
        <f t="shared" si="146"/>
        <v/>
      </c>
      <c r="AK1876" s="10" t="str">
        <f t="shared" si="148"/>
        <v/>
      </c>
      <c r="AL1876" s="10" t="str">
        <f t="shared" si="149"/>
        <v/>
      </c>
    </row>
    <row r="1877" spans="4:38">
      <c r="D1877" s="12"/>
      <c r="E1877" s="12"/>
      <c r="G1877" s="12"/>
      <c r="P1877" s="12"/>
      <c r="X1877" s="12"/>
      <c r="Y1877" s="12"/>
      <c r="AG1877" s="10" t="str">
        <f t="shared" si="147"/>
        <v/>
      </c>
      <c r="AH1877" s="10" t="str">
        <f t="shared" si="145"/>
        <v/>
      </c>
      <c r="AI1877" s="10" t="str">
        <f>IF(A1877&lt;&gt;"",IF(U1877="Abu Dhabi", VLOOKUP('Active List'!AG1877,Parameters!$B$3:$C$6,2,1), VLOOKUP('Active List'!AG1877,Parameters!$B$8:$C$15,2,1)), "")</f>
        <v/>
      </c>
      <c r="AJ1877" s="10" t="str">
        <f t="shared" si="146"/>
        <v/>
      </c>
      <c r="AK1877" s="10" t="str">
        <f t="shared" si="148"/>
        <v/>
      </c>
      <c r="AL1877" s="10" t="str">
        <f t="shared" si="149"/>
        <v/>
      </c>
    </row>
    <row r="1878" spans="4:38">
      <c r="D1878" s="12"/>
      <c r="E1878" s="12"/>
      <c r="G1878" s="12"/>
      <c r="P1878" s="12"/>
      <c r="X1878" s="12"/>
      <c r="Y1878" s="12"/>
      <c r="AG1878" s="10" t="str">
        <f t="shared" si="147"/>
        <v/>
      </c>
      <c r="AH1878" s="10" t="str">
        <f t="shared" si="145"/>
        <v/>
      </c>
      <c r="AI1878" s="10" t="str">
        <f>IF(A1878&lt;&gt;"",IF(U1878="Abu Dhabi", VLOOKUP('Active List'!AG1878,Parameters!$B$3:$C$6,2,1), VLOOKUP('Active List'!AG1878,Parameters!$B$8:$C$15,2,1)), "")</f>
        <v/>
      </c>
      <c r="AJ1878" s="10" t="str">
        <f t="shared" si="146"/>
        <v/>
      </c>
      <c r="AK1878" s="10" t="str">
        <f t="shared" si="148"/>
        <v/>
      </c>
      <c r="AL1878" s="10" t="str">
        <f t="shared" si="149"/>
        <v/>
      </c>
    </row>
    <row r="1879" spans="4:38">
      <c r="D1879" s="12"/>
      <c r="E1879" s="12"/>
      <c r="G1879" s="12"/>
      <c r="P1879" s="12"/>
      <c r="X1879" s="12"/>
      <c r="Y1879" s="12"/>
      <c r="AG1879" s="10" t="str">
        <f t="shared" si="147"/>
        <v/>
      </c>
      <c r="AH1879" s="10" t="str">
        <f t="shared" si="145"/>
        <v/>
      </c>
      <c r="AI1879" s="10" t="str">
        <f>IF(A1879&lt;&gt;"",IF(U1879="Abu Dhabi", VLOOKUP('Active List'!AG1879,Parameters!$B$3:$C$6,2,1), VLOOKUP('Active List'!AG1879,Parameters!$B$8:$C$15,2,1)), "")</f>
        <v/>
      </c>
      <c r="AJ1879" s="10" t="str">
        <f t="shared" si="146"/>
        <v/>
      </c>
      <c r="AK1879" s="10" t="str">
        <f t="shared" si="148"/>
        <v/>
      </c>
      <c r="AL1879" s="10" t="str">
        <f t="shared" si="149"/>
        <v/>
      </c>
    </row>
    <row r="1880" spans="4:38">
      <c r="D1880" s="12"/>
      <c r="E1880" s="12"/>
      <c r="G1880" s="12"/>
      <c r="P1880" s="12"/>
      <c r="X1880" s="12"/>
      <c r="Y1880" s="12"/>
      <c r="AG1880" s="10" t="str">
        <f t="shared" si="147"/>
        <v/>
      </c>
      <c r="AH1880" s="10" t="str">
        <f t="shared" si="145"/>
        <v/>
      </c>
      <c r="AI1880" s="10" t="str">
        <f>IF(A1880&lt;&gt;"",IF(U1880="Abu Dhabi", VLOOKUP('Active List'!AG1880,Parameters!$B$3:$C$6,2,1), VLOOKUP('Active List'!AG1880,Parameters!$B$8:$C$15,2,1)), "")</f>
        <v/>
      </c>
      <c r="AJ1880" s="10" t="str">
        <f t="shared" si="146"/>
        <v/>
      </c>
      <c r="AK1880" s="10" t="str">
        <f t="shared" si="148"/>
        <v/>
      </c>
      <c r="AL1880" s="10" t="str">
        <f t="shared" si="149"/>
        <v/>
      </c>
    </row>
    <row r="1881" spans="4:38">
      <c r="D1881" s="12"/>
      <c r="E1881" s="12"/>
      <c r="G1881" s="12"/>
      <c r="P1881" s="12"/>
      <c r="Y1881" s="12"/>
      <c r="AG1881" s="10" t="str">
        <f t="shared" si="147"/>
        <v/>
      </c>
      <c r="AH1881" s="10" t="str">
        <f t="shared" si="145"/>
        <v/>
      </c>
      <c r="AI1881" s="10" t="str">
        <f>IF(A1881&lt;&gt;"",IF(U1881="Abu Dhabi", VLOOKUP('Active List'!AG1881,Parameters!$B$3:$C$6,2,1), VLOOKUP('Active List'!AG1881,Parameters!$B$8:$C$15,2,1)), "")</f>
        <v/>
      </c>
      <c r="AJ1881" s="10" t="str">
        <f t="shared" si="146"/>
        <v/>
      </c>
      <c r="AK1881" s="10" t="str">
        <f t="shared" si="148"/>
        <v/>
      </c>
      <c r="AL1881" s="10" t="str">
        <f t="shared" si="149"/>
        <v/>
      </c>
    </row>
    <row r="1882" spans="4:38">
      <c r="D1882" s="12"/>
      <c r="E1882" s="12"/>
      <c r="G1882" s="12"/>
      <c r="P1882" s="12"/>
      <c r="Y1882" s="12"/>
      <c r="AG1882" s="10" t="str">
        <f t="shared" si="147"/>
        <v/>
      </c>
      <c r="AH1882" s="10" t="str">
        <f t="shared" si="145"/>
        <v/>
      </c>
      <c r="AI1882" s="10" t="str">
        <f>IF(A1882&lt;&gt;"",IF(U1882="Abu Dhabi", VLOOKUP('Active List'!AG1882,Parameters!$B$3:$C$6,2,1), VLOOKUP('Active List'!AG1882,Parameters!$B$8:$C$15,2,1)), "")</f>
        <v/>
      </c>
      <c r="AJ1882" s="10" t="str">
        <f t="shared" si="146"/>
        <v/>
      </c>
      <c r="AK1882" s="10" t="str">
        <f t="shared" si="148"/>
        <v/>
      </c>
      <c r="AL1882" s="10" t="str">
        <f t="shared" si="149"/>
        <v/>
      </c>
    </row>
    <row r="1883" spans="4:38">
      <c r="D1883" s="12"/>
      <c r="E1883" s="12"/>
      <c r="G1883" s="12"/>
      <c r="P1883" s="12"/>
      <c r="Y1883" s="12"/>
      <c r="AG1883" s="10" t="str">
        <f t="shared" si="147"/>
        <v/>
      </c>
      <c r="AH1883" s="10" t="str">
        <f t="shared" si="145"/>
        <v/>
      </c>
      <c r="AI1883" s="10" t="str">
        <f>IF(A1883&lt;&gt;"",IF(U1883="Abu Dhabi", VLOOKUP('Active List'!AG1883,Parameters!$B$3:$C$6,2,1), VLOOKUP('Active List'!AG1883,Parameters!$B$8:$C$15,2,1)), "")</f>
        <v/>
      </c>
      <c r="AJ1883" s="10" t="str">
        <f t="shared" si="146"/>
        <v/>
      </c>
      <c r="AK1883" s="10" t="str">
        <f t="shared" si="148"/>
        <v/>
      </c>
      <c r="AL1883" s="10" t="str">
        <f t="shared" si="149"/>
        <v/>
      </c>
    </row>
    <row r="1884" spans="4:38">
      <c r="D1884" s="12"/>
      <c r="E1884" s="12"/>
      <c r="G1884" s="12"/>
      <c r="P1884" s="12"/>
      <c r="Y1884" s="12"/>
      <c r="AG1884" s="10" t="str">
        <f t="shared" si="147"/>
        <v/>
      </c>
      <c r="AH1884" s="10" t="str">
        <f t="shared" si="145"/>
        <v/>
      </c>
      <c r="AI1884" s="10" t="str">
        <f>IF(A1884&lt;&gt;"",IF(U1884="Abu Dhabi", VLOOKUP('Active List'!AG1884,Parameters!$B$3:$C$6,2,1), VLOOKUP('Active List'!AG1884,Parameters!$B$8:$C$15,2,1)), "")</f>
        <v/>
      </c>
      <c r="AJ1884" s="10" t="str">
        <f t="shared" si="146"/>
        <v/>
      </c>
      <c r="AK1884" s="10" t="str">
        <f t="shared" si="148"/>
        <v/>
      </c>
      <c r="AL1884" s="10" t="str">
        <f t="shared" si="149"/>
        <v/>
      </c>
    </row>
    <row r="1885" spans="4:38">
      <c r="D1885" s="12"/>
      <c r="E1885" s="12"/>
      <c r="G1885" s="12"/>
      <c r="P1885" s="12"/>
      <c r="Y1885" s="12"/>
      <c r="AG1885" s="10" t="str">
        <f t="shared" si="147"/>
        <v/>
      </c>
      <c r="AH1885" s="10" t="str">
        <f t="shared" si="145"/>
        <v/>
      </c>
      <c r="AI1885" s="10" t="str">
        <f>IF(A1885&lt;&gt;"",IF(U1885="Abu Dhabi", VLOOKUP('Active List'!AG1885,Parameters!$B$3:$C$6,2,1), VLOOKUP('Active List'!AG1885,Parameters!$B$8:$C$15,2,1)), "")</f>
        <v/>
      </c>
      <c r="AJ1885" s="10" t="str">
        <f t="shared" si="146"/>
        <v/>
      </c>
      <c r="AK1885" s="10" t="str">
        <f t="shared" si="148"/>
        <v/>
      </c>
      <c r="AL1885" s="10" t="str">
        <f t="shared" si="149"/>
        <v/>
      </c>
    </row>
    <row r="1886" spans="4:38">
      <c r="D1886" s="12"/>
      <c r="E1886" s="12"/>
      <c r="G1886" s="12"/>
      <c r="P1886" s="12"/>
      <c r="Y1886" s="12"/>
      <c r="AG1886" s="10" t="str">
        <f t="shared" si="147"/>
        <v/>
      </c>
      <c r="AH1886" s="10" t="str">
        <f t="shared" si="145"/>
        <v/>
      </c>
      <c r="AI1886" s="10" t="str">
        <f>IF(A1886&lt;&gt;"",IF(U1886="Abu Dhabi", VLOOKUP('Active List'!AG1886,Parameters!$B$3:$C$6,2,1), VLOOKUP('Active List'!AG1886,Parameters!$B$8:$C$15,2,1)), "")</f>
        <v/>
      </c>
      <c r="AJ1886" s="10" t="str">
        <f t="shared" si="146"/>
        <v/>
      </c>
      <c r="AK1886" s="10" t="str">
        <f t="shared" si="148"/>
        <v/>
      </c>
      <c r="AL1886" s="10" t="str">
        <f t="shared" si="149"/>
        <v/>
      </c>
    </row>
    <row r="1887" spans="4:38">
      <c r="D1887" s="12"/>
      <c r="E1887" s="12"/>
      <c r="G1887" s="12"/>
      <c r="P1887" s="12"/>
      <c r="Y1887" s="12"/>
      <c r="AG1887" s="10" t="str">
        <f t="shared" si="147"/>
        <v/>
      </c>
      <c r="AH1887" s="10" t="str">
        <f t="shared" si="145"/>
        <v/>
      </c>
      <c r="AI1887" s="10" t="str">
        <f>IF(A1887&lt;&gt;"",IF(U1887="Abu Dhabi", VLOOKUP('Active List'!AG1887,Parameters!$B$3:$C$6,2,1), VLOOKUP('Active List'!AG1887,Parameters!$B$8:$C$15,2,1)), "")</f>
        <v/>
      </c>
      <c r="AJ1887" s="10" t="str">
        <f t="shared" si="146"/>
        <v/>
      </c>
      <c r="AK1887" s="10" t="str">
        <f t="shared" si="148"/>
        <v/>
      </c>
      <c r="AL1887" s="10" t="str">
        <f t="shared" si="149"/>
        <v/>
      </c>
    </row>
    <row r="1888" spans="4:38">
      <c r="D1888" s="12"/>
      <c r="E1888" s="12"/>
      <c r="G1888" s="12"/>
      <c r="P1888" s="12"/>
      <c r="X1888" s="12"/>
      <c r="Y1888" s="12"/>
      <c r="AG1888" s="10" t="str">
        <f t="shared" si="147"/>
        <v/>
      </c>
      <c r="AH1888" s="10" t="str">
        <f t="shared" si="145"/>
        <v/>
      </c>
      <c r="AI1888" s="10" t="str">
        <f>IF(A1888&lt;&gt;"",IF(U1888="Abu Dhabi", VLOOKUP('Active List'!AG1888,Parameters!$B$3:$C$6,2,1), VLOOKUP('Active List'!AG1888,Parameters!$B$8:$C$15,2,1)), "")</f>
        <v/>
      </c>
      <c r="AJ1888" s="10" t="str">
        <f t="shared" si="146"/>
        <v/>
      </c>
      <c r="AK1888" s="10" t="str">
        <f t="shared" si="148"/>
        <v/>
      </c>
      <c r="AL1888" s="10" t="str">
        <f t="shared" si="149"/>
        <v/>
      </c>
    </row>
    <row r="1889" spans="4:38">
      <c r="D1889" s="12"/>
      <c r="E1889" s="12"/>
      <c r="G1889" s="12"/>
      <c r="P1889" s="12"/>
      <c r="X1889" s="12"/>
      <c r="Y1889" s="12"/>
      <c r="AG1889" s="10" t="str">
        <f t="shared" si="147"/>
        <v/>
      </c>
      <c r="AH1889" s="10" t="str">
        <f t="shared" si="145"/>
        <v/>
      </c>
      <c r="AI1889" s="10" t="str">
        <f>IF(A1889&lt;&gt;"",IF(U1889="Abu Dhabi", VLOOKUP('Active List'!AG1889,Parameters!$B$3:$C$6,2,1), VLOOKUP('Active List'!AG1889,Parameters!$B$8:$C$15,2,1)), "")</f>
        <v/>
      </c>
      <c r="AJ1889" s="10" t="str">
        <f t="shared" si="146"/>
        <v/>
      </c>
      <c r="AK1889" s="10" t="str">
        <f t="shared" si="148"/>
        <v/>
      </c>
      <c r="AL1889" s="10" t="str">
        <f t="shared" si="149"/>
        <v/>
      </c>
    </row>
    <row r="1890" spans="4:38">
      <c r="D1890" s="12"/>
      <c r="E1890" s="12"/>
      <c r="G1890" s="12"/>
      <c r="P1890" s="12"/>
      <c r="X1890" s="12"/>
      <c r="Y1890" s="12"/>
      <c r="AG1890" s="10" t="str">
        <f t="shared" si="147"/>
        <v/>
      </c>
      <c r="AH1890" s="10" t="str">
        <f t="shared" si="145"/>
        <v/>
      </c>
      <c r="AI1890" s="10" t="str">
        <f>IF(A1890&lt;&gt;"",IF(U1890="Abu Dhabi", VLOOKUP('Active List'!AG1890,Parameters!$B$3:$C$6,2,1), VLOOKUP('Active List'!AG1890,Parameters!$B$8:$C$15,2,1)), "")</f>
        <v/>
      </c>
      <c r="AJ1890" s="10" t="str">
        <f t="shared" si="146"/>
        <v/>
      </c>
      <c r="AK1890" s="10" t="str">
        <f t="shared" si="148"/>
        <v/>
      </c>
      <c r="AL1890" s="10" t="str">
        <f t="shared" si="149"/>
        <v/>
      </c>
    </row>
    <row r="1891" spans="4:38">
      <c r="D1891" s="12"/>
      <c r="E1891" s="12"/>
      <c r="G1891" s="12"/>
      <c r="P1891" s="12"/>
      <c r="Y1891" s="12"/>
      <c r="AG1891" s="10" t="str">
        <f t="shared" si="147"/>
        <v/>
      </c>
      <c r="AH1891" s="10" t="str">
        <f t="shared" si="145"/>
        <v/>
      </c>
      <c r="AI1891" s="10" t="str">
        <f>IF(A1891&lt;&gt;"",IF(U1891="Abu Dhabi", VLOOKUP('Active List'!AG1891,Parameters!$B$3:$C$6,2,1), VLOOKUP('Active List'!AG1891,Parameters!$B$8:$C$15,2,1)), "")</f>
        <v/>
      </c>
      <c r="AJ1891" s="10" t="str">
        <f t="shared" si="146"/>
        <v/>
      </c>
      <c r="AK1891" s="10" t="str">
        <f t="shared" si="148"/>
        <v/>
      </c>
      <c r="AL1891" s="10" t="str">
        <f t="shared" si="149"/>
        <v/>
      </c>
    </row>
    <row r="1892" spans="4:38">
      <c r="D1892" s="12"/>
      <c r="E1892" s="12"/>
      <c r="G1892" s="12"/>
      <c r="P1892" s="12"/>
      <c r="Y1892" s="12"/>
      <c r="AG1892" s="10" t="str">
        <f t="shared" si="147"/>
        <v/>
      </c>
      <c r="AH1892" s="10" t="str">
        <f t="shared" si="145"/>
        <v/>
      </c>
      <c r="AI1892" s="10" t="str">
        <f>IF(A1892&lt;&gt;"",IF(U1892="Abu Dhabi", VLOOKUP('Active List'!AG1892,Parameters!$B$3:$C$6,2,1), VLOOKUP('Active List'!AG1892,Parameters!$B$8:$C$15,2,1)), "")</f>
        <v/>
      </c>
      <c r="AJ1892" s="10" t="str">
        <f t="shared" si="146"/>
        <v/>
      </c>
      <c r="AK1892" s="10" t="str">
        <f t="shared" si="148"/>
        <v/>
      </c>
      <c r="AL1892" s="10" t="str">
        <f t="shared" si="149"/>
        <v/>
      </c>
    </row>
    <row r="1893" spans="4:38">
      <c r="D1893" s="12"/>
      <c r="E1893" s="12"/>
      <c r="G1893" s="12"/>
      <c r="P1893" s="12"/>
      <c r="Y1893" s="12"/>
      <c r="AG1893" s="10" t="str">
        <f t="shared" si="147"/>
        <v/>
      </c>
      <c r="AH1893" s="10" t="str">
        <f t="shared" si="145"/>
        <v/>
      </c>
      <c r="AI1893" s="10" t="str">
        <f>IF(A1893&lt;&gt;"",IF(U1893="Abu Dhabi", VLOOKUP('Active List'!AG1893,Parameters!$B$3:$C$6,2,1), VLOOKUP('Active List'!AG1893,Parameters!$B$8:$C$15,2,1)), "")</f>
        <v/>
      </c>
      <c r="AJ1893" s="10" t="str">
        <f t="shared" si="146"/>
        <v/>
      </c>
      <c r="AK1893" s="10" t="str">
        <f t="shared" si="148"/>
        <v/>
      </c>
      <c r="AL1893" s="10" t="str">
        <f t="shared" si="149"/>
        <v/>
      </c>
    </row>
    <row r="1894" spans="4:38">
      <c r="D1894" s="12"/>
      <c r="E1894" s="12"/>
      <c r="G1894" s="12"/>
      <c r="P1894" s="12"/>
      <c r="Y1894" s="12"/>
      <c r="AG1894" s="10" t="str">
        <f t="shared" si="147"/>
        <v/>
      </c>
      <c r="AH1894" s="10" t="str">
        <f t="shared" si="145"/>
        <v/>
      </c>
      <c r="AI1894" s="10" t="str">
        <f>IF(A1894&lt;&gt;"",IF(U1894="Abu Dhabi", VLOOKUP('Active List'!AG1894,Parameters!$B$3:$C$6,2,1), VLOOKUP('Active List'!AG1894,Parameters!$B$8:$C$15,2,1)), "")</f>
        <v/>
      </c>
      <c r="AJ1894" s="10" t="str">
        <f t="shared" si="146"/>
        <v/>
      </c>
      <c r="AK1894" s="10" t="str">
        <f t="shared" si="148"/>
        <v/>
      </c>
      <c r="AL1894" s="10" t="str">
        <f t="shared" si="149"/>
        <v/>
      </c>
    </row>
    <row r="1895" spans="4:38">
      <c r="D1895" s="12"/>
      <c r="E1895" s="12"/>
      <c r="G1895" s="12"/>
      <c r="P1895" s="12"/>
      <c r="Y1895" s="12"/>
      <c r="AG1895" s="10" t="str">
        <f t="shared" si="147"/>
        <v/>
      </c>
      <c r="AH1895" s="10" t="str">
        <f t="shared" si="145"/>
        <v/>
      </c>
      <c r="AI1895" s="10" t="str">
        <f>IF(A1895&lt;&gt;"",IF(U1895="Abu Dhabi", VLOOKUP('Active List'!AG1895,Parameters!$B$3:$C$6,2,1), VLOOKUP('Active List'!AG1895,Parameters!$B$8:$C$15,2,1)), "")</f>
        <v/>
      </c>
      <c r="AJ1895" s="10" t="str">
        <f t="shared" si="146"/>
        <v/>
      </c>
      <c r="AK1895" s="10" t="str">
        <f t="shared" si="148"/>
        <v/>
      </c>
      <c r="AL1895" s="10" t="str">
        <f t="shared" si="149"/>
        <v/>
      </c>
    </row>
    <row r="1896" spans="4:38">
      <c r="D1896" s="12"/>
      <c r="E1896" s="12"/>
      <c r="G1896" s="12"/>
      <c r="P1896" s="12"/>
      <c r="Y1896" s="12"/>
      <c r="AG1896" s="10" t="str">
        <f t="shared" si="147"/>
        <v/>
      </c>
      <c r="AH1896" s="10" t="str">
        <f t="shared" si="145"/>
        <v/>
      </c>
      <c r="AI1896" s="10" t="str">
        <f>IF(A1896&lt;&gt;"",IF(U1896="Abu Dhabi", VLOOKUP('Active List'!AG1896,Parameters!$B$3:$C$6,2,1), VLOOKUP('Active List'!AG1896,Parameters!$B$8:$C$15,2,1)), "")</f>
        <v/>
      </c>
      <c r="AJ1896" s="10" t="str">
        <f t="shared" si="146"/>
        <v/>
      </c>
      <c r="AK1896" s="10" t="str">
        <f t="shared" si="148"/>
        <v/>
      </c>
      <c r="AL1896" s="10" t="str">
        <f t="shared" si="149"/>
        <v/>
      </c>
    </row>
    <row r="1897" spans="4:38">
      <c r="D1897" s="12"/>
      <c r="E1897" s="12"/>
      <c r="G1897" s="12"/>
      <c r="P1897" s="12"/>
      <c r="X1897" s="12"/>
      <c r="Y1897" s="12"/>
      <c r="AG1897" s="10" t="str">
        <f t="shared" si="147"/>
        <v/>
      </c>
      <c r="AH1897" s="10" t="str">
        <f t="shared" si="145"/>
        <v/>
      </c>
      <c r="AI1897" s="10" t="str">
        <f>IF(A1897&lt;&gt;"",IF(U1897="Abu Dhabi", VLOOKUP('Active List'!AG1897,Parameters!$B$3:$C$6,2,1), VLOOKUP('Active List'!AG1897,Parameters!$B$8:$C$15,2,1)), "")</f>
        <v/>
      </c>
      <c r="AJ1897" s="10" t="str">
        <f t="shared" si="146"/>
        <v/>
      </c>
      <c r="AK1897" s="10" t="str">
        <f t="shared" si="148"/>
        <v/>
      </c>
      <c r="AL1897" s="10" t="str">
        <f t="shared" si="149"/>
        <v/>
      </c>
    </row>
    <row r="1898" spans="4:38">
      <c r="D1898" s="12"/>
      <c r="E1898" s="12"/>
      <c r="G1898" s="12"/>
      <c r="P1898" s="12"/>
      <c r="X1898" s="12"/>
      <c r="Y1898" s="12"/>
      <c r="AG1898" s="10" t="str">
        <f t="shared" si="147"/>
        <v/>
      </c>
      <c r="AH1898" s="10" t="str">
        <f t="shared" si="145"/>
        <v/>
      </c>
      <c r="AI1898" s="10" t="str">
        <f>IF(A1898&lt;&gt;"",IF(U1898="Abu Dhabi", VLOOKUP('Active List'!AG1898,Parameters!$B$3:$C$6,2,1), VLOOKUP('Active List'!AG1898,Parameters!$B$8:$C$15,2,1)), "")</f>
        <v/>
      </c>
      <c r="AJ1898" s="10" t="str">
        <f t="shared" si="146"/>
        <v/>
      </c>
      <c r="AK1898" s="10" t="str">
        <f t="shared" si="148"/>
        <v/>
      </c>
      <c r="AL1898" s="10" t="str">
        <f t="shared" si="149"/>
        <v/>
      </c>
    </row>
    <row r="1899" spans="4:38">
      <c r="D1899" s="12"/>
      <c r="E1899" s="12"/>
      <c r="G1899" s="12"/>
      <c r="P1899" s="12"/>
      <c r="X1899" s="12"/>
      <c r="Y1899" s="12"/>
      <c r="AG1899" s="10" t="str">
        <f t="shared" si="147"/>
        <v/>
      </c>
      <c r="AH1899" s="10" t="str">
        <f t="shared" si="145"/>
        <v/>
      </c>
      <c r="AI1899" s="10" t="str">
        <f>IF(A1899&lt;&gt;"",IF(U1899="Abu Dhabi", VLOOKUP('Active List'!AG1899,Parameters!$B$3:$C$6,2,1), VLOOKUP('Active List'!AG1899,Parameters!$B$8:$C$15,2,1)), "")</f>
        <v/>
      </c>
      <c r="AJ1899" s="10" t="str">
        <f t="shared" si="146"/>
        <v/>
      </c>
      <c r="AK1899" s="10" t="str">
        <f t="shared" si="148"/>
        <v/>
      </c>
      <c r="AL1899" s="10" t="str">
        <f t="shared" si="149"/>
        <v/>
      </c>
    </row>
    <row r="1900" spans="4:38">
      <c r="D1900" s="12"/>
      <c r="E1900" s="12"/>
      <c r="G1900" s="12"/>
      <c r="P1900" s="12"/>
      <c r="X1900" s="12"/>
      <c r="Y1900" s="12"/>
      <c r="AG1900" s="10" t="str">
        <f t="shared" si="147"/>
        <v/>
      </c>
      <c r="AH1900" s="10" t="str">
        <f t="shared" si="145"/>
        <v/>
      </c>
      <c r="AI1900" s="10" t="str">
        <f>IF(A1900&lt;&gt;"",IF(U1900="Abu Dhabi", VLOOKUP('Active List'!AG1900,Parameters!$B$3:$C$6,2,1), VLOOKUP('Active List'!AG1900,Parameters!$B$8:$C$15,2,1)), "")</f>
        <v/>
      </c>
      <c r="AJ1900" s="10" t="str">
        <f t="shared" si="146"/>
        <v/>
      </c>
      <c r="AK1900" s="10" t="str">
        <f t="shared" si="148"/>
        <v/>
      </c>
      <c r="AL1900" s="10" t="str">
        <f t="shared" si="149"/>
        <v/>
      </c>
    </row>
    <row r="1901" spans="4:38">
      <c r="D1901" s="12"/>
      <c r="E1901" s="12"/>
      <c r="G1901" s="12"/>
      <c r="P1901" s="12"/>
      <c r="X1901" s="12"/>
      <c r="Y1901" s="12"/>
      <c r="AG1901" s="10" t="str">
        <f t="shared" si="147"/>
        <v/>
      </c>
      <c r="AH1901" s="10" t="str">
        <f t="shared" si="145"/>
        <v/>
      </c>
      <c r="AI1901" s="10" t="str">
        <f>IF(A1901&lt;&gt;"",IF(U1901="Abu Dhabi", VLOOKUP('Active List'!AG1901,Parameters!$B$3:$C$6,2,1), VLOOKUP('Active List'!AG1901,Parameters!$B$8:$C$15,2,1)), "")</f>
        <v/>
      </c>
      <c r="AJ1901" s="10" t="str">
        <f t="shared" si="146"/>
        <v/>
      </c>
      <c r="AK1901" s="10" t="str">
        <f t="shared" si="148"/>
        <v/>
      </c>
      <c r="AL1901" s="10" t="str">
        <f t="shared" si="149"/>
        <v/>
      </c>
    </row>
    <row r="1902" spans="4:38">
      <c r="D1902" s="12"/>
      <c r="E1902" s="12"/>
      <c r="G1902" s="12"/>
      <c r="P1902" s="12"/>
      <c r="Y1902" s="12"/>
      <c r="AG1902" s="10" t="str">
        <f t="shared" si="147"/>
        <v/>
      </c>
      <c r="AH1902" s="10" t="str">
        <f t="shared" si="145"/>
        <v/>
      </c>
      <c r="AI1902" s="10" t="str">
        <f>IF(A1902&lt;&gt;"",IF(U1902="Abu Dhabi", VLOOKUP('Active List'!AG1902,Parameters!$B$3:$C$6,2,1), VLOOKUP('Active List'!AG1902,Parameters!$B$8:$C$15,2,1)), "")</f>
        <v/>
      </c>
      <c r="AJ1902" s="10" t="str">
        <f t="shared" si="146"/>
        <v/>
      </c>
      <c r="AK1902" s="10" t="str">
        <f t="shared" si="148"/>
        <v/>
      </c>
      <c r="AL1902" s="10" t="str">
        <f t="shared" si="149"/>
        <v/>
      </c>
    </row>
    <row r="1903" spans="4:38">
      <c r="D1903" s="12"/>
      <c r="E1903" s="12"/>
      <c r="G1903" s="12"/>
      <c r="P1903" s="12"/>
      <c r="Y1903" s="12"/>
      <c r="AG1903" s="10" t="str">
        <f t="shared" si="147"/>
        <v/>
      </c>
      <c r="AH1903" s="10" t="str">
        <f t="shared" si="145"/>
        <v/>
      </c>
      <c r="AI1903" s="10" t="str">
        <f>IF(A1903&lt;&gt;"",IF(U1903="Abu Dhabi", VLOOKUP('Active List'!AG1903,Parameters!$B$3:$C$6,2,1), VLOOKUP('Active List'!AG1903,Parameters!$B$8:$C$15,2,1)), "")</f>
        <v/>
      </c>
      <c r="AJ1903" s="10" t="str">
        <f t="shared" si="146"/>
        <v/>
      </c>
      <c r="AK1903" s="10" t="str">
        <f t="shared" si="148"/>
        <v/>
      </c>
      <c r="AL1903" s="10" t="str">
        <f t="shared" si="149"/>
        <v/>
      </c>
    </row>
    <row r="1904" spans="4:38">
      <c r="D1904" s="12"/>
      <c r="E1904" s="12"/>
      <c r="G1904" s="12"/>
      <c r="P1904" s="12"/>
      <c r="Y1904" s="12"/>
      <c r="AG1904" s="10" t="str">
        <f t="shared" si="147"/>
        <v/>
      </c>
      <c r="AH1904" s="10" t="str">
        <f t="shared" si="145"/>
        <v/>
      </c>
      <c r="AI1904" s="10" t="str">
        <f>IF(A1904&lt;&gt;"",IF(U1904="Abu Dhabi", VLOOKUP('Active List'!AG1904,Parameters!$B$3:$C$6,2,1), VLOOKUP('Active List'!AG1904,Parameters!$B$8:$C$15,2,1)), "")</f>
        <v/>
      </c>
      <c r="AJ1904" s="10" t="str">
        <f t="shared" si="146"/>
        <v/>
      </c>
      <c r="AK1904" s="10" t="str">
        <f t="shared" si="148"/>
        <v/>
      </c>
      <c r="AL1904" s="10" t="str">
        <f t="shared" si="149"/>
        <v/>
      </c>
    </row>
    <row r="1905" spans="4:38">
      <c r="D1905" s="12"/>
      <c r="E1905" s="12"/>
      <c r="G1905" s="12"/>
      <c r="P1905" s="12"/>
      <c r="Y1905" s="12"/>
      <c r="AG1905" s="10" t="str">
        <f t="shared" si="147"/>
        <v/>
      </c>
      <c r="AH1905" s="10" t="str">
        <f t="shared" si="145"/>
        <v/>
      </c>
      <c r="AI1905" s="10" t="str">
        <f>IF(A1905&lt;&gt;"",IF(U1905="Abu Dhabi", VLOOKUP('Active List'!AG1905,Parameters!$B$3:$C$6,2,1), VLOOKUP('Active List'!AG1905,Parameters!$B$8:$C$15,2,1)), "")</f>
        <v/>
      </c>
      <c r="AJ1905" s="10" t="str">
        <f t="shared" si="146"/>
        <v/>
      </c>
      <c r="AK1905" s="10" t="str">
        <f t="shared" si="148"/>
        <v/>
      </c>
      <c r="AL1905" s="10" t="str">
        <f t="shared" si="149"/>
        <v/>
      </c>
    </row>
    <row r="1906" spans="4:38">
      <c r="D1906" s="12"/>
      <c r="E1906" s="12"/>
      <c r="G1906" s="12"/>
      <c r="P1906" s="12"/>
      <c r="Y1906" s="12"/>
      <c r="AG1906" s="10" t="str">
        <f t="shared" si="147"/>
        <v/>
      </c>
      <c r="AH1906" s="10" t="str">
        <f t="shared" si="145"/>
        <v/>
      </c>
      <c r="AI1906" s="10" t="str">
        <f>IF(A1906&lt;&gt;"",IF(U1906="Abu Dhabi", VLOOKUP('Active List'!AG1906,Parameters!$B$3:$C$6,2,1), VLOOKUP('Active List'!AG1906,Parameters!$B$8:$C$15,2,1)), "")</f>
        <v/>
      </c>
      <c r="AJ1906" s="10" t="str">
        <f t="shared" si="146"/>
        <v/>
      </c>
      <c r="AK1906" s="10" t="str">
        <f t="shared" si="148"/>
        <v/>
      </c>
      <c r="AL1906" s="10" t="str">
        <f t="shared" si="149"/>
        <v/>
      </c>
    </row>
    <row r="1907" spans="4:38">
      <c r="D1907" s="12"/>
      <c r="E1907" s="12"/>
      <c r="G1907" s="12"/>
      <c r="P1907" s="12"/>
      <c r="X1907" s="12"/>
      <c r="Y1907" s="12"/>
      <c r="AG1907" s="10" t="str">
        <f t="shared" si="147"/>
        <v/>
      </c>
      <c r="AH1907" s="10" t="str">
        <f t="shared" si="145"/>
        <v/>
      </c>
      <c r="AI1907" s="10" t="str">
        <f>IF(A1907&lt;&gt;"",IF(U1907="Abu Dhabi", VLOOKUP('Active List'!AG1907,Parameters!$B$3:$C$6,2,1), VLOOKUP('Active List'!AG1907,Parameters!$B$8:$C$15,2,1)), "")</f>
        <v/>
      </c>
      <c r="AJ1907" s="10" t="str">
        <f t="shared" si="146"/>
        <v/>
      </c>
      <c r="AK1907" s="10" t="str">
        <f t="shared" si="148"/>
        <v/>
      </c>
      <c r="AL1907" s="10" t="str">
        <f t="shared" si="149"/>
        <v/>
      </c>
    </row>
    <row r="1908" spans="4:38">
      <c r="D1908" s="12"/>
      <c r="E1908" s="12"/>
      <c r="G1908" s="12"/>
      <c r="P1908" s="12"/>
      <c r="X1908" s="12"/>
      <c r="Y1908" s="12"/>
      <c r="AG1908" s="10" t="str">
        <f t="shared" si="147"/>
        <v/>
      </c>
      <c r="AH1908" s="10" t="str">
        <f t="shared" si="145"/>
        <v/>
      </c>
      <c r="AI1908" s="10" t="str">
        <f>IF(A1908&lt;&gt;"",IF(U1908="Abu Dhabi", VLOOKUP('Active List'!AG1908,Parameters!$B$3:$C$6,2,1), VLOOKUP('Active List'!AG1908,Parameters!$B$8:$C$15,2,1)), "")</f>
        <v/>
      </c>
      <c r="AJ1908" s="10" t="str">
        <f t="shared" si="146"/>
        <v/>
      </c>
      <c r="AK1908" s="10" t="str">
        <f t="shared" si="148"/>
        <v/>
      </c>
      <c r="AL1908" s="10" t="str">
        <f t="shared" si="149"/>
        <v/>
      </c>
    </row>
    <row r="1909" spans="4:38">
      <c r="D1909" s="12"/>
      <c r="E1909" s="12"/>
      <c r="G1909" s="12"/>
      <c r="P1909" s="12"/>
      <c r="Y1909" s="12"/>
      <c r="AG1909" s="10" t="str">
        <f t="shared" si="147"/>
        <v/>
      </c>
      <c r="AH1909" s="10" t="str">
        <f t="shared" si="145"/>
        <v/>
      </c>
      <c r="AI1909" s="10" t="str">
        <f>IF(A1909&lt;&gt;"",IF(U1909="Abu Dhabi", VLOOKUP('Active List'!AG1909,Parameters!$B$3:$C$6,2,1), VLOOKUP('Active List'!AG1909,Parameters!$B$8:$C$15,2,1)), "")</f>
        <v/>
      </c>
      <c r="AJ1909" s="10" t="str">
        <f t="shared" si="146"/>
        <v/>
      </c>
      <c r="AK1909" s="10" t="str">
        <f t="shared" si="148"/>
        <v/>
      </c>
      <c r="AL1909" s="10" t="str">
        <f t="shared" si="149"/>
        <v/>
      </c>
    </row>
    <row r="1910" spans="4:38">
      <c r="D1910" s="12"/>
      <c r="E1910" s="12"/>
      <c r="G1910" s="12"/>
      <c r="P1910" s="12"/>
      <c r="Y1910" s="12"/>
      <c r="AG1910" s="10" t="str">
        <f t="shared" si="147"/>
        <v/>
      </c>
      <c r="AH1910" s="10" t="str">
        <f t="shared" si="145"/>
        <v/>
      </c>
      <c r="AI1910" s="10" t="str">
        <f>IF(A1910&lt;&gt;"",IF(U1910="Abu Dhabi", VLOOKUP('Active List'!AG1910,Parameters!$B$3:$C$6,2,1), VLOOKUP('Active List'!AG1910,Parameters!$B$8:$C$15,2,1)), "")</f>
        <v/>
      </c>
      <c r="AJ1910" s="10" t="str">
        <f t="shared" si="146"/>
        <v/>
      </c>
      <c r="AK1910" s="10" t="str">
        <f t="shared" si="148"/>
        <v/>
      </c>
      <c r="AL1910" s="10" t="str">
        <f t="shared" si="149"/>
        <v/>
      </c>
    </row>
    <row r="1911" spans="4:38">
      <c r="D1911" s="12"/>
      <c r="E1911" s="12"/>
      <c r="G1911" s="12"/>
      <c r="P1911" s="12"/>
      <c r="Y1911" s="12"/>
      <c r="AG1911" s="10" t="str">
        <f t="shared" si="147"/>
        <v/>
      </c>
      <c r="AH1911" s="10" t="str">
        <f t="shared" si="145"/>
        <v/>
      </c>
      <c r="AI1911" s="10" t="str">
        <f>IF(A1911&lt;&gt;"",IF(U1911="Abu Dhabi", VLOOKUP('Active List'!AG1911,Parameters!$B$3:$C$6,2,1), VLOOKUP('Active List'!AG1911,Parameters!$B$8:$C$15,2,1)), "")</f>
        <v/>
      </c>
      <c r="AJ1911" s="10" t="str">
        <f t="shared" si="146"/>
        <v/>
      </c>
      <c r="AK1911" s="10" t="str">
        <f t="shared" si="148"/>
        <v/>
      </c>
      <c r="AL1911" s="10" t="str">
        <f t="shared" si="149"/>
        <v/>
      </c>
    </row>
    <row r="1912" spans="4:38">
      <c r="D1912" s="12"/>
      <c r="E1912" s="12"/>
      <c r="G1912" s="12"/>
      <c r="P1912" s="12"/>
      <c r="X1912" s="12"/>
      <c r="Y1912" s="12"/>
      <c r="AG1912" s="10" t="str">
        <f t="shared" si="147"/>
        <v/>
      </c>
      <c r="AH1912" s="10" t="str">
        <f t="shared" si="145"/>
        <v/>
      </c>
      <c r="AI1912" s="10" t="str">
        <f>IF(A1912&lt;&gt;"",IF(U1912="Abu Dhabi", VLOOKUP('Active List'!AG1912,Parameters!$B$3:$C$6,2,1), VLOOKUP('Active List'!AG1912,Parameters!$B$8:$C$15,2,1)), "")</f>
        <v/>
      </c>
      <c r="AJ1912" s="10" t="str">
        <f t="shared" si="146"/>
        <v/>
      </c>
      <c r="AK1912" s="10" t="str">
        <f t="shared" si="148"/>
        <v/>
      </c>
      <c r="AL1912" s="10" t="str">
        <f t="shared" si="149"/>
        <v/>
      </c>
    </row>
    <row r="1913" spans="4:38">
      <c r="D1913" s="12"/>
      <c r="E1913" s="12"/>
      <c r="G1913" s="12"/>
      <c r="P1913" s="12"/>
      <c r="X1913" s="12"/>
      <c r="Y1913" s="12"/>
      <c r="AG1913" s="10" t="str">
        <f t="shared" si="147"/>
        <v/>
      </c>
      <c r="AH1913" s="10" t="str">
        <f t="shared" si="145"/>
        <v/>
      </c>
      <c r="AI1913" s="10" t="str">
        <f>IF(A1913&lt;&gt;"",IF(U1913="Abu Dhabi", VLOOKUP('Active List'!AG1913,Parameters!$B$3:$C$6,2,1), VLOOKUP('Active List'!AG1913,Parameters!$B$8:$C$15,2,1)), "")</f>
        <v/>
      </c>
      <c r="AJ1913" s="10" t="str">
        <f t="shared" si="146"/>
        <v/>
      </c>
      <c r="AK1913" s="10" t="str">
        <f t="shared" si="148"/>
        <v/>
      </c>
      <c r="AL1913" s="10" t="str">
        <f t="shared" si="149"/>
        <v/>
      </c>
    </row>
    <row r="1914" spans="4:38">
      <c r="D1914" s="12"/>
      <c r="E1914" s="12"/>
      <c r="G1914" s="12"/>
      <c r="P1914" s="12"/>
      <c r="X1914" s="12"/>
      <c r="Y1914" s="12"/>
      <c r="AG1914" s="10" t="str">
        <f t="shared" si="147"/>
        <v/>
      </c>
      <c r="AH1914" s="10" t="str">
        <f t="shared" si="145"/>
        <v/>
      </c>
      <c r="AI1914" s="10" t="str">
        <f>IF(A1914&lt;&gt;"",IF(U1914="Abu Dhabi", VLOOKUP('Active List'!AG1914,Parameters!$B$3:$C$6,2,1), VLOOKUP('Active List'!AG1914,Parameters!$B$8:$C$15,2,1)), "")</f>
        <v/>
      </c>
      <c r="AJ1914" s="10" t="str">
        <f t="shared" si="146"/>
        <v/>
      </c>
      <c r="AK1914" s="10" t="str">
        <f t="shared" si="148"/>
        <v/>
      </c>
      <c r="AL1914" s="10" t="str">
        <f t="shared" si="149"/>
        <v/>
      </c>
    </row>
    <row r="1915" spans="4:38">
      <c r="D1915" s="12"/>
      <c r="E1915" s="12"/>
      <c r="G1915" s="12"/>
      <c r="P1915" s="12"/>
      <c r="Y1915" s="12"/>
      <c r="AG1915" s="10" t="str">
        <f t="shared" si="147"/>
        <v/>
      </c>
      <c r="AH1915" s="10" t="str">
        <f t="shared" si="145"/>
        <v/>
      </c>
      <c r="AI1915" s="10" t="str">
        <f>IF(A1915&lt;&gt;"",IF(U1915="Abu Dhabi", VLOOKUP('Active List'!AG1915,Parameters!$B$3:$C$6,2,1), VLOOKUP('Active List'!AG1915,Parameters!$B$8:$C$15,2,1)), "")</f>
        <v/>
      </c>
      <c r="AJ1915" s="10" t="str">
        <f t="shared" si="146"/>
        <v/>
      </c>
      <c r="AK1915" s="10" t="str">
        <f t="shared" si="148"/>
        <v/>
      </c>
      <c r="AL1915" s="10" t="str">
        <f t="shared" si="149"/>
        <v/>
      </c>
    </row>
    <row r="1916" spans="4:38">
      <c r="D1916" s="12"/>
      <c r="E1916" s="12"/>
      <c r="G1916" s="12"/>
      <c r="P1916" s="12"/>
      <c r="Y1916" s="12"/>
      <c r="AG1916" s="10" t="str">
        <f t="shared" si="147"/>
        <v/>
      </c>
      <c r="AH1916" s="10" t="str">
        <f t="shared" si="145"/>
        <v/>
      </c>
      <c r="AI1916" s="10" t="str">
        <f>IF(A1916&lt;&gt;"",IF(U1916="Abu Dhabi", VLOOKUP('Active List'!AG1916,Parameters!$B$3:$C$6,2,1), VLOOKUP('Active List'!AG1916,Parameters!$B$8:$C$15,2,1)), "")</f>
        <v/>
      </c>
      <c r="AJ1916" s="10" t="str">
        <f t="shared" si="146"/>
        <v/>
      </c>
      <c r="AK1916" s="10" t="str">
        <f t="shared" si="148"/>
        <v/>
      </c>
      <c r="AL1916" s="10" t="str">
        <f t="shared" si="149"/>
        <v/>
      </c>
    </row>
    <row r="1917" spans="4:38">
      <c r="D1917" s="12"/>
      <c r="E1917" s="12"/>
      <c r="G1917" s="12"/>
      <c r="P1917" s="12"/>
      <c r="Y1917" s="12"/>
      <c r="AG1917" s="10" t="str">
        <f t="shared" si="147"/>
        <v/>
      </c>
      <c r="AH1917" s="10" t="str">
        <f t="shared" si="145"/>
        <v/>
      </c>
      <c r="AI1917" s="10" t="str">
        <f>IF(A1917&lt;&gt;"",IF(U1917="Abu Dhabi", VLOOKUP('Active List'!AG1917,Parameters!$B$3:$C$6,2,1), VLOOKUP('Active List'!AG1917,Parameters!$B$8:$C$15,2,1)), "")</f>
        <v/>
      </c>
      <c r="AJ1917" s="10" t="str">
        <f t="shared" si="146"/>
        <v/>
      </c>
      <c r="AK1917" s="10" t="str">
        <f t="shared" si="148"/>
        <v/>
      </c>
      <c r="AL1917" s="10" t="str">
        <f t="shared" si="149"/>
        <v/>
      </c>
    </row>
    <row r="1918" spans="4:38">
      <c r="D1918" s="12"/>
      <c r="E1918" s="12"/>
      <c r="G1918" s="12"/>
      <c r="P1918" s="12"/>
      <c r="X1918" s="12"/>
      <c r="Y1918" s="12"/>
      <c r="AG1918" s="10" t="str">
        <f t="shared" si="147"/>
        <v/>
      </c>
      <c r="AH1918" s="10" t="str">
        <f t="shared" si="145"/>
        <v/>
      </c>
      <c r="AI1918" s="10" t="str">
        <f>IF(A1918&lt;&gt;"",IF(U1918="Abu Dhabi", VLOOKUP('Active List'!AG1918,Parameters!$B$3:$C$6,2,1), VLOOKUP('Active List'!AG1918,Parameters!$B$8:$C$15,2,1)), "")</f>
        <v/>
      </c>
      <c r="AJ1918" s="10" t="str">
        <f t="shared" si="146"/>
        <v/>
      </c>
      <c r="AK1918" s="10" t="str">
        <f t="shared" si="148"/>
        <v/>
      </c>
      <c r="AL1918" s="10" t="str">
        <f t="shared" si="149"/>
        <v/>
      </c>
    </row>
    <row r="1919" spans="4:38">
      <c r="D1919" s="12"/>
      <c r="E1919" s="12"/>
      <c r="G1919" s="12"/>
      <c r="P1919" s="12"/>
      <c r="X1919" s="12"/>
      <c r="Y1919" s="12"/>
      <c r="AG1919" s="10" t="str">
        <f t="shared" si="147"/>
        <v/>
      </c>
      <c r="AH1919" s="10" t="str">
        <f t="shared" si="145"/>
        <v/>
      </c>
      <c r="AI1919" s="10" t="str">
        <f>IF(A1919&lt;&gt;"",IF(U1919="Abu Dhabi", VLOOKUP('Active List'!AG1919,Parameters!$B$3:$C$6,2,1), VLOOKUP('Active List'!AG1919,Parameters!$B$8:$C$15,2,1)), "")</f>
        <v/>
      </c>
      <c r="AJ1919" s="10" t="str">
        <f t="shared" si="146"/>
        <v/>
      </c>
      <c r="AK1919" s="10" t="str">
        <f t="shared" si="148"/>
        <v/>
      </c>
      <c r="AL1919" s="10" t="str">
        <f t="shared" si="149"/>
        <v/>
      </c>
    </row>
    <row r="1920" spans="4:38">
      <c r="D1920" s="12"/>
      <c r="E1920" s="12"/>
      <c r="G1920" s="12"/>
      <c r="P1920" s="12"/>
      <c r="X1920" s="12"/>
      <c r="Y1920" s="12"/>
      <c r="AG1920" s="10" t="str">
        <f t="shared" si="147"/>
        <v/>
      </c>
      <c r="AH1920" s="10" t="str">
        <f t="shared" si="145"/>
        <v/>
      </c>
      <c r="AI1920" s="10" t="str">
        <f>IF(A1920&lt;&gt;"",IF(U1920="Abu Dhabi", VLOOKUP('Active List'!AG1920,Parameters!$B$3:$C$6,2,1), VLOOKUP('Active List'!AG1920,Parameters!$B$8:$C$15,2,1)), "")</f>
        <v/>
      </c>
      <c r="AJ1920" s="10" t="str">
        <f t="shared" si="146"/>
        <v/>
      </c>
      <c r="AK1920" s="10" t="str">
        <f t="shared" si="148"/>
        <v/>
      </c>
      <c r="AL1920" s="10" t="str">
        <f t="shared" si="149"/>
        <v/>
      </c>
    </row>
    <row r="1921" spans="4:38">
      <c r="D1921" s="12"/>
      <c r="E1921" s="12"/>
      <c r="G1921" s="12"/>
      <c r="P1921" s="12"/>
      <c r="Y1921" s="12"/>
      <c r="AG1921" s="10" t="str">
        <f t="shared" si="147"/>
        <v/>
      </c>
      <c r="AH1921" s="10" t="str">
        <f t="shared" si="145"/>
        <v/>
      </c>
      <c r="AI1921" s="10" t="str">
        <f>IF(A1921&lt;&gt;"",IF(U1921="Abu Dhabi", VLOOKUP('Active List'!AG1921,Parameters!$B$3:$C$6,2,1), VLOOKUP('Active List'!AG1921,Parameters!$B$8:$C$15,2,1)), "")</f>
        <v/>
      </c>
      <c r="AJ1921" s="10" t="str">
        <f t="shared" si="146"/>
        <v/>
      </c>
      <c r="AK1921" s="10" t="str">
        <f t="shared" si="148"/>
        <v/>
      </c>
      <c r="AL1921" s="10" t="str">
        <f t="shared" si="149"/>
        <v/>
      </c>
    </row>
    <row r="1922" spans="4:38">
      <c r="D1922" s="12"/>
      <c r="E1922" s="12"/>
      <c r="G1922" s="12"/>
      <c r="P1922" s="12"/>
      <c r="Y1922" s="12"/>
      <c r="AG1922" s="10" t="str">
        <f t="shared" si="147"/>
        <v/>
      </c>
      <c r="AH1922" s="10" t="str">
        <f t="shared" ref="AH1922:AH1985" si="150">IF(A1922&lt;&gt;"", IF(U1922="Abu Dhabi", IF(P1922="Employee", "Employee", "Dependent"), "Employee or Dependent"), "")</f>
        <v/>
      </c>
      <c r="AI1922" s="10" t="str">
        <f>IF(A1922&lt;&gt;"",IF(U1922="Abu Dhabi", VLOOKUP('Active List'!AG1922,Parameters!$B$3:$C$6,2,1), VLOOKUP('Active List'!AG1922,Parameters!$B$8:$C$15,2,1)), "")</f>
        <v/>
      </c>
      <c r="AJ1922" s="10" t="str">
        <f t="shared" ref="AJ1922:AJ1985" si="151">IF(A1922&lt;&gt;"", IF(AND(N1922="Female",Q1922="Married",AND(AG1922&gt;=18,AG1922&lt;51)),"Yes","No"), "")</f>
        <v/>
      </c>
      <c r="AK1922" s="10" t="str">
        <f t="shared" si="148"/>
        <v/>
      </c>
      <c r="AL1922" s="10" t="str">
        <f t="shared" si="149"/>
        <v/>
      </c>
    </row>
    <row r="1923" spans="4:38">
      <c r="D1923" s="12"/>
      <c r="E1923" s="12"/>
      <c r="G1923" s="12"/>
      <c r="P1923" s="12"/>
      <c r="Y1923" s="12"/>
      <c r="AG1923" s="10" t="str">
        <f t="shared" ref="AG1923:AG1986" si="152">IF(A1923&lt;&gt;"", (ROUNDDOWN((E1923-M1923)/365.25,0)),"")</f>
        <v/>
      </c>
      <c r="AH1923" s="10" t="str">
        <f t="shared" si="150"/>
        <v/>
      </c>
      <c r="AI1923" s="10" t="str">
        <f>IF(A1923&lt;&gt;"",IF(U1923="Abu Dhabi", VLOOKUP('Active List'!AG1923,Parameters!$B$3:$C$6,2,1), VLOOKUP('Active List'!AG1923,Parameters!$B$8:$C$15,2,1)), "")</f>
        <v/>
      </c>
      <c r="AJ1923" s="10" t="str">
        <f t="shared" si="151"/>
        <v/>
      </c>
      <c r="AK1923" s="10" t="str">
        <f t="shared" ref="AK1923:AK1986" si="153">IF(A1923&lt;&gt;"", _xlfn.CONCAT(LEFT(R1923,6), IF(U1923="Abu Dhabi", "AUH", "DXB OR NE")), "")</f>
        <v/>
      </c>
      <c r="AL1923" s="10" t="str">
        <f t="shared" ref="AL1923:AL1986" si="154">_xlfn.CONCAT(AK1923,AH1923,AI1923)</f>
        <v/>
      </c>
    </row>
    <row r="1924" spans="4:38">
      <c r="D1924" s="12"/>
      <c r="E1924" s="12"/>
      <c r="G1924" s="12"/>
      <c r="P1924" s="12"/>
      <c r="Y1924" s="12"/>
      <c r="AG1924" s="10" t="str">
        <f t="shared" si="152"/>
        <v/>
      </c>
      <c r="AH1924" s="10" t="str">
        <f t="shared" si="150"/>
        <v/>
      </c>
      <c r="AI1924" s="10" t="str">
        <f>IF(A1924&lt;&gt;"",IF(U1924="Abu Dhabi", VLOOKUP('Active List'!AG1924,Parameters!$B$3:$C$6,2,1), VLOOKUP('Active List'!AG1924,Parameters!$B$8:$C$15,2,1)), "")</f>
        <v/>
      </c>
      <c r="AJ1924" s="10" t="str">
        <f t="shared" si="151"/>
        <v/>
      </c>
      <c r="AK1924" s="10" t="str">
        <f t="shared" si="153"/>
        <v/>
      </c>
      <c r="AL1924" s="10" t="str">
        <f t="shared" si="154"/>
        <v/>
      </c>
    </row>
    <row r="1925" spans="4:38">
      <c r="D1925" s="12"/>
      <c r="E1925" s="12"/>
      <c r="G1925" s="12"/>
      <c r="P1925" s="12"/>
      <c r="X1925" s="12"/>
      <c r="Y1925" s="12"/>
      <c r="AG1925" s="10" t="str">
        <f t="shared" si="152"/>
        <v/>
      </c>
      <c r="AH1925" s="10" t="str">
        <f t="shared" si="150"/>
        <v/>
      </c>
      <c r="AI1925" s="10" t="str">
        <f>IF(A1925&lt;&gt;"",IF(U1925="Abu Dhabi", VLOOKUP('Active List'!AG1925,Parameters!$B$3:$C$6,2,1), VLOOKUP('Active List'!AG1925,Parameters!$B$8:$C$15,2,1)), "")</f>
        <v/>
      </c>
      <c r="AJ1925" s="10" t="str">
        <f t="shared" si="151"/>
        <v/>
      </c>
      <c r="AK1925" s="10" t="str">
        <f t="shared" si="153"/>
        <v/>
      </c>
      <c r="AL1925" s="10" t="str">
        <f t="shared" si="154"/>
        <v/>
      </c>
    </row>
    <row r="1926" spans="4:38">
      <c r="D1926" s="12"/>
      <c r="E1926" s="12"/>
      <c r="G1926" s="12"/>
      <c r="P1926" s="12"/>
      <c r="X1926" s="12"/>
      <c r="Y1926" s="12"/>
      <c r="AG1926" s="10" t="str">
        <f t="shared" si="152"/>
        <v/>
      </c>
      <c r="AH1926" s="10" t="str">
        <f t="shared" si="150"/>
        <v/>
      </c>
      <c r="AI1926" s="10" t="str">
        <f>IF(A1926&lt;&gt;"",IF(U1926="Abu Dhabi", VLOOKUP('Active List'!AG1926,Parameters!$B$3:$C$6,2,1), VLOOKUP('Active List'!AG1926,Parameters!$B$8:$C$15,2,1)), "")</f>
        <v/>
      </c>
      <c r="AJ1926" s="10" t="str">
        <f t="shared" si="151"/>
        <v/>
      </c>
      <c r="AK1926" s="10" t="str">
        <f t="shared" si="153"/>
        <v/>
      </c>
      <c r="AL1926" s="10" t="str">
        <f t="shared" si="154"/>
        <v/>
      </c>
    </row>
    <row r="1927" spans="4:38">
      <c r="D1927" s="12"/>
      <c r="E1927" s="12"/>
      <c r="G1927" s="12"/>
      <c r="P1927" s="12"/>
      <c r="Y1927" s="12"/>
      <c r="AG1927" s="10" t="str">
        <f t="shared" si="152"/>
        <v/>
      </c>
      <c r="AH1927" s="10" t="str">
        <f t="shared" si="150"/>
        <v/>
      </c>
      <c r="AI1927" s="10" t="str">
        <f>IF(A1927&lt;&gt;"",IF(U1927="Abu Dhabi", VLOOKUP('Active List'!AG1927,Parameters!$B$3:$C$6,2,1), VLOOKUP('Active List'!AG1927,Parameters!$B$8:$C$15,2,1)), "")</f>
        <v/>
      </c>
      <c r="AJ1927" s="10" t="str">
        <f t="shared" si="151"/>
        <v/>
      </c>
      <c r="AK1927" s="10" t="str">
        <f t="shared" si="153"/>
        <v/>
      </c>
      <c r="AL1927" s="10" t="str">
        <f t="shared" si="154"/>
        <v/>
      </c>
    </row>
    <row r="1928" spans="4:38">
      <c r="D1928" s="12"/>
      <c r="E1928" s="12"/>
      <c r="G1928" s="12"/>
      <c r="P1928" s="12"/>
      <c r="Y1928" s="12"/>
      <c r="AG1928" s="10" t="str">
        <f t="shared" si="152"/>
        <v/>
      </c>
      <c r="AH1928" s="10" t="str">
        <f t="shared" si="150"/>
        <v/>
      </c>
      <c r="AI1928" s="10" t="str">
        <f>IF(A1928&lt;&gt;"",IF(U1928="Abu Dhabi", VLOOKUP('Active List'!AG1928,Parameters!$B$3:$C$6,2,1), VLOOKUP('Active List'!AG1928,Parameters!$B$8:$C$15,2,1)), "")</f>
        <v/>
      </c>
      <c r="AJ1928" s="10" t="str">
        <f t="shared" si="151"/>
        <v/>
      </c>
      <c r="AK1928" s="10" t="str">
        <f t="shared" si="153"/>
        <v/>
      </c>
      <c r="AL1928" s="10" t="str">
        <f t="shared" si="154"/>
        <v/>
      </c>
    </row>
    <row r="1929" spans="4:38">
      <c r="D1929" s="12"/>
      <c r="E1929" s="12"/>
      <c r="G1929" s="12"/>
      <c r="P1929" s="12"/>
      <c r="Y1929" s="12"/>
      <c r="AG1929" s="10" t="str">
        <f t="shared" si="152"/>
        <v/>
      </c>
      <c r="AH1929" s="10" t="str">
        <f t="shared" si="150"/>
        <v/>
      </c>
      <c r="AI1929" s="10" t="str">
        <f>IF(A1929&lt;&gt;"",IF(U1929="Abu Dhabi", VLOOKUP('Active List'!AG1929,Parameters!$B$3:$C$6,2,1), VLOOKUP('Active List'!AG1929,Parameters!$B$8:$C$15,2,1)), "")</f>
        <v/>
      </c>
      <c r="AJ1929" s="10" t="str">
        <f t="shared" si="151"/>
        <v/>
      </c>
      <c r="AK1929" s="10" t="str">
        <f t="shared" si="153"/>
        <v/>
      </c>
      <c r="AL1929" s="10" t="str">
        <f t="shared" si="154"/>
        <v/>
      </c>
    </row>
    <row r="1930" spans="4:38">
      <c r="D1930" s="12"/>
      <c r="E1930" s="12"/>
      <c r="G1930" s="12"/>
      <c r="P1930" s="12"/>
      <c r="Y1930" s="12"/>
      <c r="AG1930" s="10" t="str">
        <f t="shared" si="152"/>
        <v/>
      </c>
      <c r="AH1930" s="10" t="str">
        <f t="shared" si="150"/>
        <v/>
      </c>
      <c r="AI1930" s="10" t="str">
        <f>IF(A1930&lt;&gt;"",IF(U1930="Abu Dhabi", VLOOKUP('Active List'!AG1930,Parameters!$B$3:$C$6,2,1), VLOOKUP('Active List'!AG1930,Parameters!$B$8:$C$15,2,1)), "")</f>
        <v/>
      </c>
      <c r="AJ1930" s="10" t="str">
        <f t="shared" si="151"/>
        <v/>
      </c>
      <c r="AK1930" s="10" t="str">
        <f t="shared" si="153"/>
        <v/>
      </c>
      <c r="AL1930" s="10" t="str">
        <f t="shared" si="154"/>
        <v/>
      </c>
    </row>
    <row r="1931" spans="4:38">
      <c r="D1931" s="12"/>
      <c r="E1931" s="12"/>
      <c r="G1931" s="12"/>
      <c r="P1931" s="12"/>
      <c r="Y1931" s="12"/>
      <c r="AG1931" s="10" t="str">
        <f t="shared" si="152"/>
        <v/>
      </c>
      <c r="AH1931" s="10" t="str">
        <f t="shared" si="150"/>
        <v/>
      </c>
      <c r="AI1931" s="10" t="str">
        <f>IF(A1931&lt;&gt;"",IF(U1931="Abu Dhabi", VLOOKUP('Active List'!AG1931,Parameters!$B$3:$C$6,2,1), VLOOKUP('Active List'!AG1931,Parameters!$B$8:$C$15,2,1)), "")</f>
        <v/>
      </c>
      <c r="AJ1931" s="10" t="str">
        <f t="shared" si="151"/>
        <v/>
      </c>
      <c r="AK1931" s="10" t="str">
        <f t="shared" si="153"/>
        <v/>
      </c>
      <c r="AL1931" s="10" t="str">
        <f t="shared" si="154"/>
        <v/>
      </c>
    </row>
    <row r="1932" spans="4:38">
      <c r="D1932" s="12"/>
      <c r="E1932" s="12"/>
      <c r="G1932" s="12"/>
      <c r="P1932" s="12"/>
      <c r="X1932" s="12"/>
      <c r="Y1932" s="12"/>
      <c r="AG1932" s="10" t="str">
        <f t="shared" si="152"/>
        <v/>
      </c>
      <c r="AH1932" s="10" t="str">
        <f t="shared" si="150"/>
        <v/>
      </c>
      <c r="AI1932" s="10" t="str">
        <f>IF(A1932&lt;&gt;"",IF(U1932="Abu Dhabi", VLOOKUP('Active List'!AG1932,Parameters!$B$3:$C$6,2,1), VLOOKUP('Active List'!AG1932,Parameters!$B$8:$C$15,2,1)), "")</f>
        <v/>
      </c>
      <c r="AJ1932" s="10" t="str">
        <f t="shared" si="151"/>
        <v/>
      </c>
      <c r="AK1932" s="10" t="str">
        <f t="shared" si="153"/>
        <v/>
      </c>
      <c r="AL1932" s="10" t="str">
        <f t="shared" si="154"/>
        <v/>
      </c>
    </row>
    <row r="1933" spans="4:38">
      <c r="D1933" s="12"/>
      <c r="E1933" s="12"/>
      <c r="G1933" s="12"/>
      <c r="P1933" s="12"/>
      <c r="X1933" s="12"/>
      <c r="Y1933" s="12"/>
      <c r="AG1933" s="10" t="str">
        <f t="shared" si="152"/>
        <v/>
      </c>
      <c r="AH1933" s="10" t="str">
        <f t="shared" si="150"/>
        <v/>
      </c>
      <c r="AI1933" s="10" t="str">
        <f>IF(A1933&lt;&gt;"",IF(U1933="Abu Dhabi", VLOOKUP('Active List'!AG1933,Parameters!$B$3:$C$6,2,1), VLOOKUP('Active List'!AG1933,Parameters!$B$8:$C$15,2,1)), "")</f>
        <v/>
      </c>
      <c r="AJ1933" s="10" t="str">
        <f t="shared" si="151"/>
        <v/>
      </c>
      <c r="AK1933" s="10" t="str">
        <f t="shared" si="153"/>
        <v/>
      </c>
      <c r="AL1933" s="10" t="str">
        <f t="shared" si="154"/>
        <v/>
      </c>
    </row>
    <row r="1934" spans="4:38">
      <c r="D1934" s="12"/>
      <c r="E1934" s="12"/>
      <c r="G1934" s="12"/>
      <c r="P1934" s="12"/>
      <c r="X1934" s="12"/>
      <c r="Y1934" s="12"/>
      <c r="AG1934" s="10" t="str">
        <f t="shared" si="152"/>
        <v/>
      </c>
      <c r="AH1934" s="10" t="str">
        <f t="shared" si="150"/>
        <v/>
      </c>
      <c r="AI1934" s="10" t="str">
        <f>IF(A1934&lt;&gt;"",IF(U1934="Abu Dhabi", VLOOKUP('Active List'!AG1934,Parameters!$B$3:$C$6,2,1), VLOOKUP('Active List'!AG1934,Parameters!$B$8:$C$15,2,1)), "")</f>
        <v/>
      </c>
      <c r="AJ1934" s="10" t="str">
        <f t="shared" si="151"/>
        <v/>
      </c>
      <c r="AK1934" s="10" t="str">
        <f t="shared" si="153"/>
        <v/>
      </c>
      <c r="AL1934" s="10" t="str">
        <f t="shared" si="154"/>
        <v/>
      </c>
    </row>
    <row r="1935" spans="4:38">
      <c r="D1935" s="12"/>
      <c r="E1935" s="12"/>
      <c r="G1935" s="12"/>
      <c r="P1935" s="12"/>
      <c r="X1935" s="12"/>
      <c r="Y1935" s="12"/>
      <c r="AG1935" s="10" t="str">
        <f t="shared" si="152"/>
        <v/>
      </c>
      <c r="AH1935" s="10" t="str">
        <f t="shared" si="150"/>
        <v/>
      </c>
      <c r="AI1935" s="10" t="str">
        <f>IF(A1935&lt;&gt;"",IF(U1935="Abu Dhabi", VLOOKUP('Active List'!AG1935,Parameters!$B$3:$C$6,2,1), VLOOKUP('Active List'!AG1935,Parameters!$B$8:$C$15,2,1)), "")</f>
        <v/>
      </c>
      <c r="AJ1935" s="10" t="str">
        <f t="shared" si="151"/>
        <v/>
      </c>
      <c r="AK1935" s="10" t="str">
        <f t="shared" si="153"/>
        <v/>
      </c>
      <c r="AL1935" s="10" t="str">
        <f t="shared" si="154"/>
        <v/>
      </c>
    </row>
    <row r="1936" spans="4:38">
      <c r="D1936" s="12"/>
      <c r="E1936" s="12"/>
      <c r="G1936" s="12"/>
      <c r="P1936" s="12"/>
      <c r="X1936" s="12"/>
      <c r="Y1936" s="12"/>
      <c r="AG1936" s="10" t="str">
        <f t="shared" si="152"/>
        <v/>
      </c>
      <c r="AH1936" s="10" t="str">
        <f t="shared" si="150"/>
        <v/>
      </c>
      <c r="AI1936" s="10" t="str">
        <f>IF(A1936&lt;&gt;"",IF(U1936="Abu Dhabi", VLOOKUP('Active List'!AG1936,Parameters!$B$3:$C$6,2,1), VLOOKUP('Active List'!AG1936,Parameters!$B$8:$C$15,2,1)), "")</f>
        <v/>
      </c>
      <c r="AJ1936" s="10" t="str">
        <f t="shared" si="151"/>
        <v/>
      </c>
      <c r="AK1936" s="10" t="str">
        <f t="shared" si="153"/>
        <v/>
      </c>
      <c r="AL1936" s="10" t="str">
        <f t="shared" si="154"/>
        <v/>
      </c>
    </row>
    <row r="1937" spans="4:38">
      <c r="D1937" s="12"/>
      <c r="E1937" s="12"/>
      <c r="G1937" s="12"/>
      <c r="P1937" s="12"/>
      <c r="X1937" s="12"/>
      <c r="Y1937" s="12"/>
      <c r="AG1937" s="10" t="str">
        <f t="shared" si="152"/>
        <v/>
      </c>
      <c r="AH1937" s="10" t="str">
        <f t="shared" si="150"/>
        <v/>
      </c>
      <c r="AI1937" s="10" t="str">
        <f>IF(A1937&lt;&gt;"",IF(U1937="Abu Dhabi", VLOOKUP('Active List'!AG1937,Parameters!$B$3:$C$6,2,1), VLOOKUP('Active List'!AG1937,Parameters!$B$8:$C$15,2,1)), "")</f>
        <v/>
      </c>
      <c r="AJ1937" s="10" t="str">
        <f t="shared" si="151"/>
        <v/>
      </c>
      <c r="AK1937" s="10" t="str">
        <f t="shared" si="153"/>
        <v/>
      </c>
      <c r="AL1937" s="10" t="str">
        <f t="shared" si="154"/>
        <v/>
      </c>
    </row>
    <row r="1938" spans="4:38">
      <c r="D1938" s="12"/>
      <c r="E1938" s="12"/>
      <c r="G1938" s="12"/>
      <c r="P1938" s="12"/>
      <c r="X1938" s="12"/>
      <c r="Y1938" s="12"/>
      <c r="AG1938" s="10" t="str">
        <f t="shared" si="152"/>
        <v/>
      </c>
      <c r="AH1938" s="10" t="str">
        <f t="shared" si="150"/>
        <v/>
      </c>
      <c r="AI1938" s="10" t="str">
        <f>IF(A1938&lt;&gt;"",IF(U1938="Abu Dhabi", VLOOKUP('Active List'!AG1938,Parameters!$B$3:$C$6,2,1), VLOOKUP('Active List'!AG1938,Parameters!$B$8:$C$15,2,1)), "")</f>
        <v/>
      </c>
      <c r="AJ1938" s="10" t="str">
        <f t="shared" si="151"/>
        <v/>
      </c>
      <c r="AK1938" s="10" t="str">
        <f t="shared" si="153"/>
        <v/>
      </c>
      <c r="AL1938" s="10" t="str">
        <f t="shared" si="154"/>
        <v/>
      </c>
    </row>
    <row r="1939" spans="4:38">
      <c r="D1939" s="12"/>
      <c r="E1939" s="12"/>
      <c r="G1939" s="12"/>
      <c r="P1939" s="12"/>
      <c r="X1939" s="12"/>
      <c r="Y1939" s="12"/>
      <c r="AG1939" s="10" t="str">
        <f t="shared" si="152"/>
        <v/>
      </c>
      <c r="AH1939" s="10" t="str">
        <f t="shared" si="150"/>
        <v/>
      </c>
      <c r="AI1939" s="10" t="str">
        <f>IF(A1939&lt;&gt;"",IF(U1939="Abu Dhabi", VLOOKUP('Active List'!AG1939,Parameters!$B$3:$C$6,2,1), VLOOKUP('Active List'!AG1939,Parameters!$B$8:$C$15,2,1)), "")</f>
        <v/>
      </c>
      <c r="AJ1939" s="10" t="str">
        <f t="shared" si="151"/>
        <v/>
      </c>
      <c r="AK1939" s="10" t="str">
        <f t="shared" si="153"/>
        <v/>
      </c>
      <c r="AL1939" s="10" t="str">
        <f t="shared" si="154"/>
        <v/>
      </c>
    </row>
    <row r="1940" spans="4:38">
      <c r="D1940" s="12"/>
      <c r="E1940" s="12"/>
      <c r="G1940" s="12"/>
      <c r="P1940" s="12"/>
      <c r="X1940" s="12"/>
      <c r="Y1940" s="12"/>
      <c r="AG1940" s="10" t="str">
        <f t="shared" si="152"/>
        <v/>
      </c>
      <c r="AH1940" s="10" t="str">
        <f t="shared" si="150"/>
        <v/>
      </c>
      <c r="AI1940" s="10" t="str">
        <f>IF(A1940&lt;&gt;"",IF(U1940="Abu Dhabi", VLOOKUP('Active List'!AG1940,Parameters!$B$3:$C$6,2,1), VLOOKUP('Active List'!AG1940,Parameters!$B$8:$C$15,2,1)), "")</f>
        <v/>
      </c>
      <c r="AJ1940" s="10" t="str">
        <f t="shared" si="151"/>
        <v/>
      </c>
      <c r="AK1940" s="10" t="str">
        <f t="shared" si="153"/>
        <v/>
      </c>
      <c r="AL1940" s="10" t="str">
        <f t="shared" si="154"/>
        <v/>
      </c>
    </row>
    <row r="1941" spans="4:38">
      <c r="D1941" s="12"/>
      <c r="E1941" s="12"/>
      <c r="G1941" s="12"/>
      <c r="P1941" s="12"/>
      <c r="X1941" s="12"/>
      <c r="Y1941" s="12"/>
      <c r="AG1941" s="10" t="str">
        <f t="shared" si="152"/>
        <v/>
      </c>
      <c r="AH1941" s="10" t="str">
        <f t="shared" si="150"/>
        <v/>
      </c>
      <c r="AI1941" s="10" t="str">
        <f>IF(A1941&lt;&gt;"",IF(U1941="Abu Dhabi", VLOOKUP('Active List'!AG1941,Parameters!$B$3:$C$6,2,1), VLOOKUP('Active List'!AG1941,Parameters!$B$8:$C$15,2,1)), "")</f>
        <v/>
      </c>
      <c r="AJ1941" s="10" t="str">
        <f t="shared" si="151"/>
        <v/>
      </c>
      <c r="AK1941" s="10" t="str">
        <f t="shared" si="153"/>
        <v/>
      </c>
      <c r="AL1941" s="10" t="str">
        <f t="shared" si="154"/>
        <v/>
      </c>
    </row>
    <row r="1942" spans="4:38">
      <c r="D1942" s="12"/>
      <c r="E1942" s="12"/>
      <c r="G1942" s="12"/>
      <c r="P1942" s="12"/>
      <c r="X1942" s="12"/>
      <c r="Y1942" s="12"/>
      <c r="AG1942" s="10" t="str">
        <f t="shared" si="152"/>
        <v/>
      </c>
      <c r="AH1942" s="10" t="str">
        <f t="shared" si="150"/>
        <v/>
      </c>
      <c r="AI1942" s="10" t="str">
        <f>IF(A1942&lt;&gt;"",IF(U1942="Abu Dhabi", VLOOKUP('Active List'!AG1942,Parameters!$B$3:$C$6,2,1), VLOOKUP('Active List'!AG1942,Parameters!$B$8:$C$15,2,1)), "")</f>
        <v/>
      </c>
      <c r="AJ1942" s="10" t="str">
        <f t="shared" si="151"/>
        <v/>
      </c>
      <c r="AK1942" s="10" t="str">
        <f t="shared" si="153"/>
        <v/>
      </c>
      <c r="AL1942" s="10" t="str">
        <f t="shared" si="154"/>
        <v/>
      </c>
    </row>
    <row r="1943" spans="4:38">
      <c r="D1943" s="12"/>
      <c r="E1943" s="12"/>
      <c r="G1943" s="12"/>
      <c r="P1943" s="12"/>
      <c r="X1943" s="12"/>
      <c r="Y1943" s="12"/>
      <c r="AG1943" s="10" t="str">
        <f t="shared" si="152"/>
        <v/>
      </c>
      <c r="AH1943" s="10" t="str">
        <f t="shared" si="150"/>
        <v/>
      </c>
      <c r="AI1943" s="10" t="str">
        <f>IF(A1943&lt;&gt;"",IF(U1943="Abu Dhabi", VLOOKUP('Active List'!AG1943,Parameters!$B$3:$C$6,2,1), VLOOKUP('Active List'!AG1943,Parameters!$B$8:$C$15,2,1)), "")</f>
        <v/>
      </c>
      <c r="AJ1943" s="10" t="str">
        <f t="shared" si="151"/>
        <v/>
      </c>
      <c r="AK1943" s="10" t="str">
        <f t="shared" si="153"/>
        <v/>
      </c>
      <c r="AL1943" s="10" t="str">
        <f t="shared" si="154"/>
        <v/>
      </c>
    </row>
    <row r="1944" spans="4:38">
      <c r="D1944" s="12"/>
      <c r="E1944" s="12"/>
      <c r="G1944" s="12"/>
      <c r="P1944" s="12"/>
      <c r="Y1944" s="12"/>
      <c r="AG1944" s="10" t="str">
        <f t="shared" si="152"/>
        <v/>
      </c>
      <c r="AH1944" s="10" t="str">
        <f t="shared" si="150"/>
        <v/>
      </c>
      <c r="AI1944" s="10" t="str">
        <f>IF(A1944&lt;&gt;"",IF(U1944="Abu Dhabi", VLOOKUP('Active List'!AG1944,Parameters!$B$3:$C$6,2,1), VLOOKUP('Active List'!AG1944,Parameters!$B$8:$C$15,2,1)), "")</f>
        <v/>
      </c>
      <c r="AJ1944" s="10" t="str">
        <f t="shared" si="151"/>
        <v/>
      </c>
      <c r="AK1944" s="10" t="str">
        <f t="shared" si="153"/>
        <v/>
      </c>
      <c r="AL1944" s="10" t="str">
        <f t="shared" si="154"/>
        <v/>
      </c>
    </row>
    <row r="1945" spans="4:38">
      <c r="D1945" s="12"/>
      <c r="E1945" s="12"/>
      <c r="G1945" s="12"/>
      <c r="P1945" s="12"/>
      <c r="Y1945" s="12"/>
      <c r="AG1945" s="10" t="str">
        <f t="shared" si="152"/>
        <v/>
      </c>
      <c r="AH1945" s="10" t="str">
        <f t="shared" si="150"/>
        <v/>
      </c>
      <c r="AI1945" s="10" t="str">
        <f>IF(A1945&lt;&gt;"",IF(U1945="Abu Dhabi", VLOOKUP('Active List'!AG1945,Parameters!$B$3:$C$6,2,1), VLOOKUP('Active List'!AG1945,Parameters!$B$8:$C$15,2,1)), "")</f>
        <v/>
      </c>
      <c r="AJ1945" s="10" t="str">
        <f t="shared" si="151"/>
        <v/>
      </c>
      <c r="AK1945" s="10" t="str">
        <f t="shared" si="153"/>
        <v/>
      </c>
      <c r="AL1945" s="10" t="str">
        <f t="shared" si="154"/>
        <v/>
      </c>
    </row>
    <row r="1946" spans="4:38">
      <c r="D1946" s="12"/>
      <c r="E1946" s="12"/>
      <c r="G1946" s="12"/>
      <c r="P1946" s="12"/>
      <c r="X1946" s="12"/>
      <c r="Y1946" s="12"/>
      <c r="AG1946" s="10" t="str">
        <f t="shared" si="152"/>
        <v/>
      </c>
      <c r="AH1946" s="10" t="str">
        <f t="shared" si="150"/>
        <v/>
      </c>
      <c r="AI1946" s="10" t="str">
        <f>IF(A1946&lt;&gt;"",IF(U1946="Abu Dhabi", VLOOKUP('Active List'!AG1946,Parameters!$B$3:$C$6,2,1), VLOOKUP('Active List'!AG1946,Parameters!$B$8:$C$15,2,1)), "")</f>
        <v/>
      </c>
      <c r="AJ1946" s="10" t="str">
        <f t="shared" si="151"/>
        <v/>
      </c>
      <c r="AK1946" s="10" t="str">
        <f t="shared" si="153"/>
        <v/>
      </c>
      <c r="AL1946" s="10" t="str">
        <f t="shared" si="154"/>
        <v/>
      </c>
    </row>
    <row r="1947" spans="4:38">
      <c r="D1947" s="12"/>
      <c r="E1947" s="12"/>
      <c r="G1947" s="12"/>
      <c r="P1947" s="12"/>
      <c r="X1947" s="12"/>
      <c r="Y1947" s="12"/>
      <c r="AG1947" s="10" t="str">
        <f t="shared" si="152"/>
        <v/>
      </c>
      <c r="AH1947" s="10" t="str">
        <f t="shared" si="150"/>
        <v/>
      </c>
      <c r="AI1947" s="10" t="str">
        <f>IF(A1947&lt;&gt;"",IF(U1947="Abu Dhabi", VLOOKUP('Active List'!AG1947,Parameters!$B$3:$C$6,2,1), VLOOKUP('Active List'!AG1947,Parameters!$B$8:$C$15,2,1)), "")</f>
        <v/>
      </c>
      <c r="AJ1947" s="10" t="str">
        <f t="shared" si="151"/>
        <v/>
      </c>
      <c r="AK1947" s="10" t="str">
        <f t="shared" si="153"/>
        <v/>
      </c>
      <c r="AL1947" s="10" t="str">
        <f t="shared" si="154"/>
        <v/>
      </c>
    </row>
    <row r="1948" spans="4:38">
      <c r="D1948" s="12"/>
      <c r="E1948" s="12"/>
      <c r="G1948" s="12"/>
      <c r="P1948" s="12"/>
      <c r="X1948" s="12"/>
      <c r="Y1948" s="12"/>
      <c r="AG1948" s="10" t="str">
        <f t="shared" si="152"/>
        <v/>
      </c>
      <c r="AH1948" s="10" t="str">
        <f t="shared" si="150"/>
        <v/>
      </c>
      <c r="AI1948" s="10" t="str">
        <f>IF(A1948&lt;&gt;"",IF(U1948="Abu Dhabi", VLOOKUP('Active List'!AG1948,Parameters!$B$3:$C$6,2,1), VLOOKUP('Active List'!AG1948,Parameters!$B$8:$C$15,2,1)), "")</f>
        <v/>
      </c>
      <c r="AJ1948" s="10" t="str">
        <f t="shared" si="151"/>
        <v/>
      </c>
      <c r="AK1948" s="10" t="str">
        <f t="shared" si="153"/>
        <v/>
      </c>
      <c r="AL1948" s="10" t="str">
        <f t="shared" si="154"/>
        <v/>
      </c>
    </row>
    <row r="1949" spans="4:38">
      <c r="D1949" s="12"/>
      <c r="E1949" s="12"/>
      <c r="G1949" s="12"/>
      <c r="P1949" s="12"/>
      <c r="X1949" s="12"/>
      <c r="Y1949" s="12"/>
      <c r="AG1949" s="10" t="str">
        <f t="shared" si="152"/>
        <v/>
      </c>
      <c r="AH1949" s="10" t="str">
        <f t="shared" si="150"/>
        <v/>
      </c>
      <c r="AI1949" s="10" t="str">
        <f>IF(A1949&lt;&gt;"",IF(U1949="Abu Dhabi", VLOOKUP('Active List'!AG1949,Parameters!$B$3:$C$6,2,1), VLOOKUP('Active List'!AG1949,Parameters!$B$8:$C$15,2,1)), "")</f>
        <v/>
      </c>
      <c r="AJ1949" s="10" t="str">
        <f t="shared" si="151"/>
        <v/>
      </c>
      <c r="AK1949" s="10" t="str">
        <f t="shared" si="153"/>
        <v/>
      </c>
      <c r="AL1949" s="10" t="str">
        <f t="shared" si="154"/>
        <v/>
      </c>
    </row>
    <row r="1950" spans="4:38">
      <c r="D1950" s="12"/>
      <c r="E1950" s="12"/>
      <c r="G1950" s="12"/>
      <c r="P1950" s="12"/>
      <c r="X1950" s="12"/>
      <c r="Y1950" s="12"/>
      <c r="AG1950" s="10" t="str">
        <f t="shared" si="152"/>
        <v/>
      </c>
      <c r="AH1950" s="10" t="str">
        <f t="shared" si="150"/>
        <v/>
      </c>
      <c r="AI1950" s="10" t="str">
        <f>IF(A1950&lt;&gt;"",IF(U1950="Abu Dhabi", VLOOKUP('Active List'!AG1950,Parameters!$B$3:$C$6,2,1), VLOOKUP('Active List'!AG1950,Parameters!$B$8:$C$15,2,1)), "")</f>
        <v/>
      </c>
      <c r="AJ1950" s="10" t="str">
        <f t="shared" si="151"/>
        <v/>
      </c>
      <c r="AK1950" s="10" t="str">
        <f t="shared" si="153"/>
        <v/>
      </c>
      <c r="AL1950" s="10" t="str">
        <f t="shared" si="154"/>
        <v/>
      </c>
    </row>
    <row r="1951" spans="4:38">
      <c r="D1951" s="12"/>
      <c r="E1951" s="12"/>
      <c r="G1951" s="12"/>
      <c r="P1951" s="12"/>
      <c r="X1951" s="12"/>
      <c r="Y1951" s="12"/>
      <c r="AG1951" s="10" t="str">
        <f t="shared" si="152"/>
        <v/>
      </c>
      <c r="AH1951" s="10" t="str">
        <f t="shared" si="150"/>
        <v/>
      </c>
      <c r="AI1951" s="10" t="str">
        <f>IF(A1951&lt;&gt;"",IF(U1951="Abu Dhabi", VLOOKUP('Active List'!AG1951,Parameters!$B$3:$C$6,2,1), VLOOKUP('Active List'!AG1951,Parameters!$B$8:$C$15,2,1)), "")</f>
        <v/>
      </c>
      <c r="AJ1951" s="10" t="str">
        <f t="shared" si="151"/>
        <v/>
      </c>
      <c r="AK1951" s="10" t="str">
        <f t="shared" si="153"/>
        <v/>
      </c>
      <c r="AL1951" s="10" t="str">
        <f t="shared" si="154"/>
        <v/>
      </c>
    </row>
    <row r="1952" spans="4:38">
      <c r="D1952" s="12"/>
      <c r="E1952" s="12"/>
      <c r="G1952" s="12"/>
      <c r="P1952" s="12"/>
      <c r="X1952" s="12"/>
      <c r="Y1952" s="12"/>
      <c r="AG1952" s="10" t="str">
        <f t="shared" si="152"/>
        <v/>
      </c>
      <c r="AH1952" s="10" t="str">
        <f t="shared" si="150"/>
        <v/>
      </c>
      <c r="AI1952" s="10" t="str">
        <f>IF(A1952&lt;&gt;"",IF(U1952="Abu Dhabi", VLOOKUP('Active List'!AG1952,Parameters!$B$3:$C$6,2,1), VLOOKUP('Active List'!AG1952,Parameters!$B$8:$C$15,2,1)), "")</f>
        <v/>
      </c>
      <c r="AJ1952" s="10" t="str">
        <f t="shared" si="151"/>
        <v/>
      </c>
      <c r="AK1952" s="10" t="str">
        <f t="shared" si="153"/>
        <v/>
      </c>
      <c r="AL1952" s="10" t="str">
        <f t="shared" si="154"/>
        <v/>
      </c>
    </row>
    <row r="1953" spans="4:38">
      <c r="D1953" s="12"/>
      <c r="E1953" s="12"/>
      <c r="G1953" s="12"/>
      <c r="P1953" s="12"/>
      <c r="X1953" s="12"/>
      <c r="Y1953" s="12"/>
      <c r="AG1953" s="10" t="str">
        <f t="shared" si="152"/>
        <v/>
      </c>
      <c r="AH1953" s="10" t="str">
        <f t="shared" si="150"/>
        <v/>
      </c>
      <c r="AI1953" s="10" t="str">
        <f>IF(A1953&lt;&gt;"",IF(U1953="Abu Dhabi", VLOOKUP('Active List'!AG1953,Parameters!$B$3:$C$6,2,1), VLOOKUP('Active List'!AG1953,Parameters!$B$8:$C$15,2,1)), "")</f>
        <v/>
      </c>
      <c r="AJ1953" s="10" t="str">
        <f t="shared" si="151"/>
        <v/>
      </c>
      <c r="AK1953" s="10" t="str">
        <f t="shared" si="153"/>
        <v/>
      </c>
      <c r="AL1953" s="10" t="str">
        <f t="shared" si="154"/>
        <v/>
      </c>
    </row>
    <row r="1954" spans="4:38">
      <c r="D1954" s="12"/>
      <c r="E1954" s="12"/>
      <c r="G1954" s="12"/>
      <c r="P1954" s="12"/>
      <c r="X1954" s="12"/>
      <c r="Y1954" s="12"/>
      <c r="AG1954" s="10" t="str">
        <f t="shared" si="152"/>
        <v/>
      </c>
      <c r="AH1954" s="10" t="str">
        <f t="shared" si="150"/>
        <v/>
      </c>
      <c r="AI1954" s="10" t="str">
        <f>IF(A1954&lt;&gt;"",IF(U1954="Abu Dhabi", VLOOKUP('Active List'!AG1954,Parameters!$B$3:$C$6,2,1), VLOOKUP('Active List'!AG1954,Parameters!$B$8:$C$15,2,1)), "")</f>
        <v/>
      </c>
      <c r="AJ1954" s="10" t="str">
        <f t="shared" si="151"/>
        <v/>
      </c>
      <c r="AK1954" s="10" t="str">
        <f t="shared" si="153"/>
        <v/>
      </c>
      <c r="AL1954" s="10" t="str">
        <f t="shared" si="154"/>
        <v/>
      </c>
    </row>
    <row r="1955" spans="4:38">
      <c r="D1955" s="12"/>
      <c r="E1955" s="12"/>
      <c r="G1955" s="12"/>
      <c r="P1955" s="12"/>
      <c r="Y1955" s="12"/>
      <c r="AG1955" s="10" t="str">
        <f t="shared" si="152"/>
        <v/>
      </c>
      <c r="AH1955" s="10" t="str">
        <f t="shared" si="150"/>
        <v/>
      </c>
      <c r="AI1955" s="10" t="str">
        <f>IF(A1955&lt;&gt;"",IF(U1955="Abu Dhabi", VLOOKUP('Active List'!AG1955,Parameters!$B$3:$C$6,2,1), VLOOKUP('Active List'!AG1955,Parameters!$B$8:$C$15,2,1)), "")</f>
        <v/>
      </c>
      <c r="AJ1955" s="10" t="str">
        <f t="shared" si="151"/>
        <v/>
      </c>
      <c r="AK1955" s="10" t="str">
        <f t="shared" si="153"/>
        <v/>
      </c>
      <c r="AL1955" s="10" t="str">
        <f t="shared" si="154"/>
        <v/>
      </c>
    </row>
    <row r="1956" spans="4:38">
      <c r="D1956" s="12"/>
      <c r="E1956" s="12"/>
      <c r="G1956" s="12"/>
      <c r="P1956" s="12"/>
      <c r="Y1956" s="12"/>
      <c r="AG1956" s="10" t="str">
        <f t="shared" si="152"/>
        <v/>
      </c>
      <c r="AH1956" s="10" t="str">
        <f t="shared" si="150"/>
        <v/>
      </c>
      <c r="AI1956" s="10" t="str">
        <f>IF(A1956&lt;&gt;"",IF(U1956="Abu Dhabi", VLOOKUP('Active List'!AG1956,Parameters!$B$3:$C$6,2,1), VLOOKUP('Active List'!AG1956,Parameters!$B$8:$C$15,2,1)), "")</f>
        <v/>
      </c>
      <c r="AJ1956" s="10" t="str">
        <f t="shared" si="151"/>
        <v/>
      </c>
      <c r="AK1956" s="10" t="str">
        <f t="shared" si="153"/>
        <v/>
      </c>
      <c r="AL1956" s="10" t="str">
        <f t="shared" si="154"/>
        <v/>
      </c>
    </row>
    <row r="1957" spans="4:38">
      <c r="D1957" s="12"/>
      <c r="E1957" s="12"/>
      <c r="G1957" s="12"/>
      <c r="P1957" s="12"/>
      <c r="X1957" s="12"/>
      <c r="Y1957" s="12"/>
      <c r="AG1957" s="10" t="str">
        <f t="shared" si="152"/>
        <v/>
      </c>
      <c r="AH1957" s="10" t="str">
        <f t="shared" si="150"/>
        <v/>
      </c>
      <c r="AI1957" s="10" t="str">
        <f>IF(A1957&lt;&gt;"",IF(U1957="Abu Dhabi", VLOOKUP('Active List'!AG1957,Parameters!$B$3:$C$6,2,1), VLOOKUP('Active List'!AG1957,Parameters!$B$8:$C$15,2,1)), "")</f>
        <v/>
      </c>
      <c r="AJ1957" s="10" t="str">
        <f t="shared" si="151"/>
        <v/>
      </c>
      <c r="AK1957" s="10" t="str">
        <f t="shared" si="153"/>
        <v/>
      </c>
      <c r="AL1957" s="10" t="str">
        <f t="shared" si="154"/>
        <v/>
      </c>
    </row>
    <row r="1958" spans="4:38">
      <c r="D1958" s="12"/>
      <c r="E1958" s="12"/>
      <c r="G1958" s="12"/>
      <c r="P1958" s="12"/>
      <c r="Y1958" s="12"/>
      <c r="AG1958" s="10" t="str">
        <f t="shared" si="152"/>
        <v/>
      </c>
      <c r="AH1958" s="10" t="str">
        <f t="shared" si="150"/>
        <v/>
      </c>
      <c r="AI1958" s="10" t="str">
        <f>IF(A1958&lt;&gt;"",IF(U1958="Abu Dhabi", VLOOKUP('Active List'!AG1958,Parameters!$B$3:$C$6,2,1), VLOOKUP('Active List'!AG1958,Parameters!$B$8:$C$15,2,1)), "")</f>
        <v/>
      </c>
      <c r="AJ1958" s="10" t="str">
        <f t="shared" si="151"/>
        <v/>
      </c>
      <c r="AK1958" s="10" t="str">
        <f t="shared" si="153"/>
        <v/>
      </c>
      <c r="AL1958" s="10" t="str">
        <f t="shared" si="154"/>
        <v/>
      </c>
    </row>
    <row r="1959" spans="4:38">
      <c r="D1959" s="12"/>
      <c r="E1959" s="12"/>
      <c r="G1959" s="12"/>
      <c r="P1959" s="12"/>
      <c r="Y1959" s="12"/>
      <c r="AG1959" s="10" t="str">
        <f t="shared" si="152"/>
        <v/>
      </c>
      <c r="AH1959" s="10" t="str">
        <f t="shared" si="150"/>
        <v/>
      </c>
      <c r="AI1959" s="10" t="str">
        <f>IF(A1959&lt;&gt;"",IF(U1959="Abu Dhabi", VLOOKUP('Active List'!AG1959,Parameters!$B$3:$C$6,2,1), VLOOKUP('Active List'!AG1959,Parameters!$B$8:$C$15,2,1)), "")</f>
        <v/>
      </c>
      <c r="AJ1959" s="10" t="str">
        <f t="shared" si="151"/>
        <v/>
      </c>
      <c r="AK1959" s="10" t="str">
        <f t="shared" si="153"/>
        <v/>
      </c>
      <c r="AL1959" s="10" t="str">
        <f t="shared" si="154"/>
        <v/>
      </c>
    </row>
    <row r="1960" spans="4:38">
      <c r="D1960" s="12"/>
      <c r="E1960" s="12"/>
      <c r="G1960" s="12"/>
      <c r="P1960" s="12"/>
      <c r="Y1960" s="12"/>
      <c r="AG1960" s="10" t="str">
        <f t="shared" si="152"/>
        <v/>
      </c>
      <c r="AH1960" s="10" t="str">
        <f t="shared" si="150"/>
        <v/>
      </c>
      <c r="AI1960" s="10" t="str">
        <f>IF(A1960&lt;&gt;"",IF(U1960="Abu Dhabi", VLOOKUP('Active List'!AG1960,Parameters!$B$3:$C$6,2,1), VLOOKUP('Active List'!AG1960,Parameters!$B$8:$C$15,2,1)), "")</f>
        <v/>
      </c>
      <c r="AJ1960" s="10" t="str">
        <f t="shared" si="151"/>
        <v/>
      </c>
      <c r="AK1960" s="10" t="str">
        <f t="shared" si="153"/>
        <v/>
      </c>
      <c r="AL1960" s="10" t="str">
        <f t="shared" si="154"/>
        <v/>
      </c>
    </row>
    <row r="1961" spans="4:38">
      <c r="D1961" s="12"/>
      <c r="E1961" s="12"/>
      <c r="G1961" s="12"/>
      <c r="P1961" s="12"/>
      <c r="Y1961" s="12"/>
      <c r="AG1961" s="10" t="str">
        <f t="shared" si="152"/>
        <v/>
      </c>
      <c r="AH1961" s="10" t="str">
        <f t="shared" si="150"/>
        <v/>
      </c>
      <c r="AI1961" s="10" t="str">
        <f>IF(A1961&lt;&gt;"",IF(U1961="Abu Dhabi", VLOOKUP('Active List'!AG1961,Parameters!$B$3:$C$6,2,1), VLOOKUP('Active List'!AG1961,Parameters!$B$8:$C$15,2,1)), "")</f>
        <v/>
      </c>
      <c r="AJ1961" s="10" t="str">
        <f t="shared" si="151"/>
        <v/>
      </c>
      <c r="AK1961" s="10" t="str">
        <f t="shared" si="153"/>
        <v/>
      </c>
      <c r="AL1961" s="10" t="str">
        <f t="shared" si="154"/>
        <v/>
      </c>
    </row>
    <row r="1962" spans="4:38">
      <c r="D1962" s="12"/>
      <c r="E1962" s="12"/>
      <c r="G1962" s="12"/>
      <c r="P1962" s="12"/>
      <c r="Y1962" s="12"/>
      <c r="AG1962" s="10" t="str">
        <f t="shared" si="152"/>
        <v/>
      </c>
      <c r="AH1962" s="10" t="str">
        <f t="shared" si="150"/>
        <v/>
      </c>
      <c r="AI1962" s="10" t="str">
        <f>IF(A1962&lt;&gt;"",IF(U1962="Abu Dhabi", VLOOKUP('Active List'!AG1962,Parameters!$B$3:$C$6,2,1), VLOOKUP('Active List'!AG1962,Parameters!$B$8:$C$15,2,1)), "")</f>
        <v/>
      </c>
      <c r="AJ1962" s="10" t="str">
        <f t="shared" si="151"/>
        <v/>
      </c>
      <c r="AK1962" s="10" t="str">
        <f t="shared" si="153"/>
        <v/>
      </c>
      <c r="AL1962" s="10" t="str">
        <f t="shared" si="154"/>
        <v/>
      </c>
    </row>
    <row r="1963" spans="4:38">
      <c r="D1963" s="12"/>
      <c r="E1963" s="12"/>
      <c r="G1963" s="12"/>
      <c r="P1963" s="12"/>
      <c r="Y1963" s="12"/>
      <c r="AG1963" s="10" t="str">
        <f t="shared" si="152"/>
        <v/>
      </c>
      <c r="AH1963" s="10" t="str">
        <f t="shared" si="150"/>
        <v/>
      </c>
      <c r="AI1963" s="10" t="str">
        <f>IF(A1963&lt;&gt;"",IF(U1963="Abu Dhabi", VLOOKUP('Active List'!AG1963,Parameters!$B$3:$C$6,2,1), VLOOKUP('Active List'!AG1963,Parameters!$B$8:$C$15,2,1)), "")</f>
        <v/>
      </c>
      <c r="AJ1963" s="10" t="str">
        <f t="shared" si="151"/>
        <v/>
      </c>
      <c r="AK1963" s="10" t="str">
        <f t="shared" si="153"/>
        <v/>
      </c>
      <c r="AL1963" s="10" t="str">
        <f t="shared" si="154"/>
        <v/>
      </c>
    </row>
    <row r="1964" spans="4:38">
      <c r="D1964" s="12"/>
      <c r="E1964" s="12"/>
      <c r="G1964" s="12"/>
      <c r="P1964" s="12"/>
      <c r="Y1964" s="12"/>
      <c r="AG1964" s="10" t="str">
        <f t="shared" si="152"/>
        <v/>
      </c>
      <c r="AH1964" s="10" t="str">
        <f t="shared" si="150"/>
        <v/>
      </c>
      <c r="AI1964" s="10" t="str">
        <f>IF(A1964&lt;&gt;"",IF(U1964="Abu Dhabi", VLOOKUP('Active List'!AG1964,Parameters!$B$3:$C$6,2,1), VLOOKUP('Active List'!AG1964,Parameters!$B$8:$C$15,2,1)), "")</f>
        <v/>
      </c>
      <c r="AJ1964" s="10" t="str">
        <f t="shared" si="151"/>
        <v/>
      </c>
      <c r="AK1964" s="10" t="str">
        <f t="shared" si="153"/>
        <v/>
      </c>
      <c r="AL1964" s="10" t="str">
        <f t="shared" si="154"/>
        <v/>
      </c>
    </row>
    <row r="1965" spans="4:38">
      <c r="D1965" s="12"/>
      <c r="E1965" s="12"/>
      <c r="G1965" s="12"/>
      <c r="P1965" s="12"/>
      <c r="X1965" s="12"/>
      <c r="Y1965" s="12"/>
      <c r="AG1965" s="10" t="str">
        <f t="shared" si="152"/>
        <v/>
      </c>
      <c r="AH1965" s="10" t="str">
        <f t="shared" si="150"/>
        <v/>
      </c>
      <c r="AI1965" s="10" t="str">
        <f>IF(A1965&lt;&gt;"",IF(U1965="Abu Dhabi", VLOOKUP('Active List'!AG1965,Parameters!$B$3:$C$6,2,1), VLOOKUP('Active List'!AG1965,Parameters!$B$8:$C$15,2,1)), "")</f>
        <v/>
      </c>
      <c r="AJ1965" s="10" t="str">
        <f t="shared" si="151"/>
        <v/>
      </c>
      <c r="AK1965" s="10" t="str">
        <f t="shared" si="153"/>
        <v/>
      </c>
      <c r="AL1965" s="10" t="str">
        <f t="shared" si="154"/>
        <v/>
      </c>
    </row>
    <row r="1966" spans="4:38">
      <c r="D1966" s="12"/>
      <c r="E1966" s="12"/>
      <c r="G1966" s="12"/>
      <c r="P1966" s="12"/>
      <c r="X1966" s="12"/>
      <c r="Y1966" s="12"/>
      <c r="AG1966" s="10" t="str">
        <f t="shared" si="152"/>
        <v/>
      </c>
      <c r="AH1966" s="10" t="str">
        <f t="shared" si="150"/>
        <v/>
      </c>
      <c r="AI1966" s="10" t="str">
        <f>IF(A1966&lt;&gt;"",IF(U1966="Abu Dhabi", VLOOKUP('Active List'!AG1966,Parameters!$B$3:$C$6,2,1), VLOOKUP('Active List'!AG1966,Parameters!$B$8:$C$15,2,1)), "")</f>
        <v/>
      </c>
      <c r="AJ1966" s="10" t="str">
        <f t="shared" si="151"/>
        <v/>
      </c>
      <c r="AK1966" s="10" t="str">
        <f t="shared" si="153"/>
        <v/>
      </c>
      <c r="AL1966" s="10" t="str">
        <f t="shared" si="154"/>
        <v/>
      </c>
    </row>
    <row r="1967" spans="4:38">
      <c r="D1967" s="12"/>
      <c r="E1967" s="12"/>
      <c r="G1967" s="12"/>
      <c r="P1967" s="12"/>
      <c r="Y1967" s="12"/>
      <c r="AG1967" s="10" t="str">
        <f t="shared" si="152"/>
        <v/>
      </c>
      <c r="AH1967" s="10" t="str">
        <f t="shared" si="150"/>
        <v/>
      </c>
      <c r="AI1967" s="10" t="str">
        <f>IF(A1967&lt;&gt;"",IF(U1967="Abu Dhabi", VLOOKUP('Active List'!AG1967,Parameters!$B$3:$C$6,2,1), VLOOKUP('Active List'!AG1967,Parameters!$B$8:$C$15,2,1)), "")</f>
        <v/>
      </c>
      <c r="AJ1967" s="10" t="str">
        <f t="shared" si="151"/>
        <v/>
      </c>
      <c r="AK1967" s="10" t="str">
        <f t="shared" si="153"/>
        <v/>
      </c>
      <c r="AL1967" s="10" t="str">
        <f t="shared" si="154"/>
        <v/>
      </c>
    </row>
    <row r="1968" spans="4:38">
      <c r="D1968" s="12"/>
      <c r="E1968" s="12"/>
      <c r="G1968" s="12"/>
      <c r="P1968" s="12"/>
      <c r="Y1968" s="12"/>
      <c r="AG1968" s="10" t="str">
        <f t="shared" si="152"/>
        <v/>
      </c>
      <c r="AH1968" s="10" t="str">
        <f t="shared" si="150"/>
        <v/>
      </c>
      <c r="AI1968" s="10" t="str">
        <f>IF(A1968&lt;&gt;"",IF(U1968="Abu Dhabi", VLOOKUP('Active List'!AG1968,Parameters!$B$3:$C$6,2,1), VLOOKUP('Active List'!AG1968,Parameters!$B$8:$C$15,2,1)), "")</f>
        <v/>
      </c>
      <c r="AJ1968" s="10" t="str">
        <f t="shared" si="151"/>
        <v/>
      </c>
      <c r="AK1968" s="10" t="str">
        <f t="shared" si="153"/>
        <v/>
      </c>
      <c r="AL1968" s="10" t="str">
        <f t="shared" si="154"/>
        <v/>
      </c>
    </row>
    <row r="1969" spans="4:38">
      <c r="D1969" s="12"/>
      <c r="E1969" s="12"/>
      <c r="G1969" s="12"/>
      <c r="P1969" s="12"/>
      <c r="Y1969" s="12"/>
      <c r="AG1969" s="10" t="str">
        <f t="shared" si="152"/>
        <v/>
      </c>
      <c r="AH1969" s="10" t="str">
        <f t="shared" si="150"/>
        <v/>
      </c>
      <c r="AI1969" s="10" t="str">
        <f>IF(A1969&lt;&gt;"",IF(U1969="Abu Dhabi", VLOOKUP('Active List'!AG1969,Parameters!$B$3:$C$6,2,1), VLOOKUP('Active List'!AG1969,Parameters!$B$8:$C$15,2,1)), "")</f>
        <v/>
      </c>
      <c r="AJ1969" s="10" t="str">
        <f t="shared" si="151"/>
        <v/>
      </c>
      <c r="AK1969" s="10" t="str">
        <f t="shared" si="153"/>
        <v/>
      </c>
      <c r="AL1969" s="10" t="str">
        <f t="shared" si="154"/>
        <v/>
      </c>
    </row>
    <row r="1970" spans="4:38">
      <c r="D1970" s="12"/>
      <c r="E1970" s="12"/>
      <c r="G1970" s="12"/>
      <c r="P1970" s="12"/>
      <c r="Y1970" s="12"/>
      <c r="AG1970" s="10" t="str">
        <f t="shared" si="152"/>
        <v/>
      </c>
      <c r="AH1970" s="10" t="str">
        <f t="shared" si="150"/>
        <v/>
      </c>
      <c r="AI1970" s="10" t="str">
        <f>IF(A1970&lt;&gt;"",IF(U1970="Abu Dhabi", VLOOKUP('Active List'!AG1970,Parameters!$B$3:$C$6,2,1), VLOOKUP('Active List'!AG1970,Parameters!$B$8:$C$15,2,1)), "")</f>
        <v/>
      </c>
      <c r="AJ1970" s="10" t="str">
        <f t="shared" si="151"/>
        <v/>
      </c>
      <c r="AK1970" s="10" t="str">
        <f t="shared" si="153"/>
        <v/>
      </c>
      <c r="AL1970" s="10" t="str">
        <f t="shared" si="154"/>
        <v/>
      </c>
    </row>
    <row r="1971" spans="4:38">
      <c r="D1971" s="12"/>
      <c r="E1971" s="12"/>
      <c r="G1971" s="12"/>
      <c r="P1971" s="12"/>
      <c r="X1971" s="12"/>
      <c r="Y1971" s="12"/>
      <c r="AG1971" s="10" t="str">
        <f t="shared" si="152"/>
        <v/>
      </c>
      <c r="AH1971" s="10" t="str">
        <f t="shared" si="150"/>
        <v/>
      </c>
      <c r="AI1971" s="10" t="str">
        <f>IF(A1971&lt;&gt;"",IF(U1971="Abu Dhabi", VLOOKUP('Active List'!AG1971,Parameters!$B$3:$C$6,2,1), VLOOKUP('Active List'!AG1971,Parameters!$B$8:$C$15,2,1)), "")</f>
        <v/>
      </c>
      <c r="AJ1971" s="10" t="str">
        <f t="shared" si="151"/>
        <v/>
      </c>
      <c r="AK1971" s="10" t="str">
        <f t="shared" si="153"/>
        <v/>
      </c>
      <c r="AL1971" s="10" t="str">
        <f t="shared" si="154"/>
        <v/>
      </c>
    </row>
    <row r="1972" spans="4:38">
      <c r="D1972" s="12"/>
      <c r="E1972" s="12"/>
      <c r="G1972" s="12"/>
      <c r="P1972" s="12"/>
      <c r="X1972" s="12"/>
      <c r="Y1972" s="12"/>
      <c r="AG1972" s="10" t="str">
        <f t="shared" si="152"/>
        <v/>
      </c>
      <c r="AH1972" s="10" t="str">
        <f t="shared" si="150"/>
        <v/>
      </c>
      <c r="AI1972" s="10" t="str">
        <f>IF(A1972&lt;&gt;"",IF(U1972="Abu Dhabi", VLOOKUP('Active List'!AG1972,Parameters!$B$3:$C$6,2,1), VLOOKUP('Active List'!AG1972,Parameters!$B$8:$C$15,2,1)), "")</f>
        <v/>
      </c>
      <c r="AJ1972" s="10" t="str">
        <f t="shared" si="151"/>
        <v/>
      </c>
      <c r="AK1972" s="10" t="str">
        <f t="shared" si="153"/>
        <v/>
      </c>
      <c r="AL1972" s="10" t="str">
        <f t="shared" si="154"/>
        <v/>
      </c>
    </row>
    <row r="1973" spans="4:38">
      <c r="D1973" s="12"/>
      <c r="E1973" s="12"/>
      <c r="G1973" s="12"/>
      <c r="P1973" s="12"/>
      <c r="X1973" s="12"/>
      <c r="Y1973" s="12"/>
      <c r="AG1973" s="10" t="str">
        <f t="shared" si="152"/>
        <v/>
      </c>
      <c r="AH1973" s="10" t="str">
        <f t="shared" si="150"/>
        <v/>
      </c>
      <c r="AI1973" s="10" t="str">
        <f>IF(A1973&lt;&gt;"",IF(U1973="Abu Dhabi", VLOOKUP('Active List'!AG1973,Parameters!$B$3:$C$6,2,1), VLOOKUP('Active List'!AG1973,Parameters!$B$8:$C$15,2,1)), "")</f>
        <v/>
      </c>
      <c r="AJ1973" s="10" t="str">
        <f t="shared" si="151"/>
        <v/>
      </c>
      <c r="AK1973" s="10" t="str">
        <f t="shared" si="153"/>
        <v/>
      </c>
      <c r="AL1973" s="10" t="str">
        <f t="shared" si="154"/>
        <v/>
      </c>
    </row>
    <row r="1974" spans="4:38">
      <c r="D1974" s="12"/>
      <c r="E1974" s="12"/>
      <c r="G1974" s="12"/>
      <c r="P1974" s="12"/>
      <c r="X1974" s="12"/>
      <c r="Y1974" s="12"/>
      <c r="AG1974" s="10" t="str">
        <f t="shared" si="152"/>
        <v/>
      </c>
      <c r="AH1974" s="10" t="str">
        <f t="shared" si="150"/>
        <v/>
      </c>
      <c r="AI1974" s="10" t="str">
        <f>IF(A1974&lt;&gt;"",IF(U1974="Abu Dhabi", VLOOKUP('Active List'!AG1974,Parameters!$B$3:$C$6,2,1), VLOOKUP('Active List'!AG1974,Parameters!$B$8:$C$15,2,1)), "")</f>
        <v/>
      </c>
      <c r="AJ1974" s="10" t="str">
        <f t="shared" si="151"/>
        <v/>
      </c>
      <c r="AK1974" s="10" t="str">
        <f t="shared" si="153"/>
        <v/>
      </c>
      <c r="AL1974" s="10" t="str">
        <f t="shared" si="154"/>
        <v/>
      </c>
    </row>
    <row r="1975" spans="4:38">
      <c r="D1975" s="12"/>
      <c r="E1975" s="12"/>
      <c r="G1975" s="12"/>
      <c r="P1975" s="12"/>
      <c r="Y1975" s="12"/>
      <c r="AG1975" s="10" t="str">
        <f t="shared" si="152"/>
        <v/>
      </c>
      <c r="AH1975" s="10" t="str">
        <f t="shared" si="150"/>
        <v/>
      </c>
      <c r="AI1975" s="10" t="str">
        <f>IF(A1975&lt;&gt;"",IF(U1975="Abu Dhabi", VLOOKUP('Active List'!AG1975,Parameters!$B$3:$C$6,2,1), VLOOKUP('Active List'!AG1975,Parameters!$B$8:$C$15,2,1)), "")</f>
        <v/>
      </c>
      <c r="AJ1975" s="10" t="str">
        <f t="shared" si="151"/>
        <v/>
      </c>
      <c r="AK1975" s="10" t="str">
        <f t="shared" si="153"/>
        <v/>
      </c>
      <c r="AL1975" s="10" t="str">
        <f t="shared" si="154"/>
        <v/>
      </c>
    </row>
    <row r="1976" spans="4:38">
      <c r="D1976" s="12"/>
      <c r="E1976" s="12"/>
      <c r="G1976" s="12"/>
      <c r="P1976" s="12"/>
      <c r="Y1976" s="12"/>
      <c r="AG1976" s="10" t="str">
        <f t="shared" si="152"/>
        <v/>
      </c>
      <c r="AH1976" s="10" t="str">
        <f t="shared" si="150"/>
        <v/>
      </c>
      <c r="AI1976" s="10" t="str">
        <f>IF(A1976&lt;&gt;"",IF(U1976="Abu Dhabi", VLOOKUP('Active List'!AG1976,Parameters!$B$3:$C$6,2,1), VLOOKUP('Active List'!AG1976,Parameters!$B$8:$C$15,2,1)), "")</f>
        <v/>
      </c>
      <c r="AJ1976" s="10" t="str">
        <f t="shared" si="151"/>
        <v/>
      </c>
      <c r="AK1976" s="10" t="str">
        <f t="shared" si="153"/>
        <v/>
      </c>
      <c r="AL1976" s="10" t="str">
        <f t="shared" si="154"/>
        <v/>
      </c>
    </row>
    <row r="1977" spans="4:38">
      <c r="D1977" s="12"/>
      <c r="E1977" s="12"/>
      <c r="G1977" s="12"/>
      <c r="P1977" s="12"/>
      <c r="Y1977" s="12"/>
      <c r="AG1977" s="10" t="str">
        <f t="shared" si="152"/>
        <v/>
      </c>
      <c r="AH1977" s="10" t="str">
        <f t="shared" si="150"/>
        <v/>
      </c>
      <c r="AI1977" s="10" t="str">
        <f>IF(A1977&lt;&gt;"",IF(U1977="Abu Dhabi", VLOOKUP('Active List'!AG1977,Parameters!$B$3:$C$6,2,1), VLOOKUP('Active List'!AG1977,Parameters!$B$8:$C$15,2,1)), "")</f>
        <v/>
      </c>
      <c r="AJ1977" s="10" t="str">
        <f t="shared" si="151"/>
        <v/>
      </c>
      <c r="AK1977" s="10" t="str">
        <f t="shared" si="153"/>
        <v/>
      </c>
      <c r="AL1977" s="10" t="str">
        <f t="shared" si="154"/>
        <v/>
      </c>
    </row>
    <row r="1978" spans="4:38">
      <c r="D1978" s="12"/>
      <c r="E1978" s="12"/>
      <c r="G1978" s="12"/>
      <c r="P1978" s="12"/>
      <c r="Y1978" s="12"/>
      <c r="AG1978" s="10" t="str">
        <f t="shared" si="152"/>
        <v/>
      </c>
      <c r="AH1978" s="10" t="str">
        <f t="shared" si="150"/>
        <v/>
      </c>
      <c r="AI1978" s="10" t="str">
        <f>IF(A1978&lt;&gt;"",IF(U1978="Abu Dhabi", VLOOKUP('Active List'!AG1978,Parameters!$B$3:$C$6,2,1), VLOOKUP('Active List'!AG1978,Parameters!$B$8:$C$15,2,1)), "")</f>
        <v/>
      </c>
      <c r="AJ1978" s="10" t="str">
        <f t="shared" si="151"/>
        <v/>
      </c>
      <c r="AK1978" s="10" t="str">
        <f t="shared" si="153"/>
        <v/>
      </c>
      <c r="AL1978" s="10" t="str">
        <f t="shared" si="154"/>
        <v/>
      </c>
    </row>
    <row r="1979" spans="4:38">
      <c r="D1979" s="12"/>
      <c r="E1979" s="12"/>
      <c r="G1979" s="12"/>
      <c r="P1979" s="12"/>
      <c r="X1979" s="12"/>
      <c r="Y1979" s="12"/>
      <c r="AG1979" s="10" t="str">
        <f t="shared" si="152"/>
        <v/>
      </c>
      <c r="AH1979" s="10" t="str">
        <f t="shared" si="150"/>
        <v/>
      </c>
      <c r="AI1979" s="10" t="str">
        <f>IF(A1979&lt;&gt;"",IF(U1979="Abu Dhabi", VLOOKUP('Active List'!AG1979,Parameters!$B$3:$C$6,2,1), VLOOKUP('Active List'!AG1979,Parameters!$B$8:$C$15,2,1)), "")</f>
        <v/>
      </c>
      <c r="AJ1979" s="10" t="str">
        <f t="shared" si="151"/>
        <v/>
      </c>
      <c r="AK1979" s="10" t="str">
        <f t="shared" si="153"/>
        <v/>
      </c>
      <c r="AL1979" s="10" t="str">
        <f t="shared" si="154"/>
        <v/>
      </c>
    </row>
    <row r="1980" spans="4:38">
      <c r="D1980" s="12"/>
      <c r="E1980" s="12"/>
      <c r="G1980" s="12"/>
      <c r="P1980" s="12"/>
      <c r="X1980" s="12"/>
      <c r="Y1980" s="12"/>
      <c r="AG1980" s="10" t="str">
        <f t="shared" si="152"/>
        <v/>
      </c>
      <c r="AH1980" s="10" t="str">
        <f t="shared" si="150"/>
        <v/>
      </c>
      <c r="AI1980" s="10" t="str">
        <f>IF(A1980&lt;&gt;"",IF(U1980="Abu Dhabi", VLOOKUP('Active List'!AG1980,Parameters!$B$3:$C$6,2,1), VLOOKUP('Active List'!AG1980,Parameters!$B$8:$C$15,2,1)), "")</f>
        <v/>
      </c>
      <c r="AJ1980" s="10" t="str">
        <f t="shared" si="151"/>
        <v/>
      </c>
      <c r="AK1980" s="10" t="str">
        <f t="shared" si="153"/>
        <v/>
      </c>
      <c r="AL1980" s="10" t="str">
        <f t="shared" si="154"/>
        <v/>
      </c>
    </row>
    <row r="1981" spans="4:38">
      <c r="D1981" s="12"/>
      <c r="E1981" s="12"/>
      <c r="G1981" s="12"/>
      <c r="P1981" s="12"/>
      <c r="Y1981" s="12"/>
      <c r="AG1981" s="10" t="str">
        <f t="shared" si="152"/>
        <v/>
      </c>
      <c r="AH1981" s="10" t="str">
        <f t="shared" si="150"/>
        <v/>
      </c>
      <c r="AI1981" s="10" t="str">
        <f>IF(A1981&lt;&gt;"",IF(U1981="Abu Dhabi", VLOOKUP('Active List'!AG1981,Parameters!$B$3:$C$6,2,1), VLOOKUP('Active List'!AG1981,Parameters!$B$8:$C$15,2,1)), "")</f>
        <v/>
      </c>
      <c r="AJ1981" s="10" t="str">
        <f t="shared" si="151"/>
        <v/>
      </c>
      <c r="AK1981" s="10" t="str">
        <f t="shared" si="153"/>
        <v/>
      </c>
      <c r="AL1981" s="10" t="str">
        <f t="shared" si="154"/>
        <v/>
      </c>
    </row>
    <row r="1982" spans="4:38">
      <c r="D1982" s="12"/>
      <c r="E1982" s="12"/>
      <c r="G1982" s="12"/>
      <c r="P1982" s="12"/>
      <c r="X1982" s="12"/>
      <c r="Y1982" s="12"/>
      <c r="AG1982" s="10" t="str">
        <f t="shared" si="152"/>
        <v/>
      </c>
      <c r="AH1982" s="10" t="str">
        <f t="shared" si="150"/>
        <v/>
      </c>
      <c r="AI1982" s="10" t="str">
        <f>IF(A1982&lt;&gt;"",IF(U1982="Abu Dhabi", VLOOKUP('Active List'!AG1982,Parameters!$B$3:$C$6,2,1), VLOOKUP('Active List'!AG1982,Parameters!$B$8:$C$15,2,1)), "")</f>
        <v/>
      </c>
      <c r="AJ1982" s="10" t="str">
        <f t="shared" si="151"/>
        <v/>
      </c>
      <c r="AK1982" s="10" t="str">
        <f t="shared" si="153"/>
        <v/>
      </c>
      <c r="AL1982" s="10" t="str">
        <f t="shared" si="154"/>
        <v/>
      </c>
    </row>
    <row r="1983" spans="4:38">
      <c r="D1983" s="12"/>
      <c r="E1983" s="12"/>
      <c r="G1983" s="12"/>
      <c r="P1983" s="12"/>
      <c r="X1983" s="12"/>
      <c r="Y1983" s="12"/>
      <c r="AG1983" s="10" t="str">
        <f t="shared" si="152"/>
        <v/>
      </c>
      <c r="AH1983" s="10" t="str">
        <f t="shared" si="150"/>
        <v/>
      </c>
      <c r="AI1983" s="10" t="str">
        <f>IF(A1983&lt;&gt;"",IF(U1983="Abu Dhabi", VLOOKUP('Active List'!AG1983,Parameters!$B$3:$C$6,2,1), VLOOKUP('Active List'!AG1983,Parameters!$B$8:$C$15,2,1)), "")</f>
        <v/>
      </c>
      <c r="AJ1983" s="10" t="str">
        <f t="shared" si="151"/>
        <v/>
      </c>
      <c r="AK1983" s="10" t="str">
        <f t="shared" si="153"/>
        <v/>
      </c>
      <c r="AL1983" s="10" t="str">
        <f t="shared" si="154"/>
        <v/>
      </c>
    </row>
    <row r="1984" spans="4:38">
      <c r="D1984" s="12"/>
      <c r="E1984" s="12"/>
      <c r="G1984" s="12"/>
      <c r="P1984" s="12"/>
      <c r="Y1984" s="12"/>
      <c r="AG1984" s="10" t="str">
        <f t="shared" si="152"/>
        <v/>
      </c>
      <c r="AH1984" s="10" t="str">
        <f t="shared" si="150"/>
        <v/>
      </c>
      <c r="AI1984" s="10" t="str">
        <f>IF(A1984&lt;&gt;"",IF(U1984="Abu Dhabi", VLOOKUP('Active List'!AG1984,Parameters!$B$3:$C$6,2,1), VLOOKUP('Active List'!AG1984,Parameters!$B$8:$C$15,2,1)), "")</f>
        <v/>
      </c>
      <c r="AJ1984" s="10" t="str">
        <f t="shared" si="151"/>
        <v/>
      </c>
      <c r="AK1984" s="10" t="str">
        <f t="shared" si="153"/>
        <v/>
      </c>
      <c r="AL1984" s="10" t="str">
        <f t="shared" si="154"/>
        <v/>
      </c>
    </row>
    <row r="1985" spans="4:38">
      <c r="D1985" s="12"/>
      <c r="E1985" s="12"/>
      <c r="G1985" s="12"/>
      <c r="P1985" s="12"/>
      <c r="X1985" s="12"/>
      <c r="Y1985" s="12"/>
      <c r="AG1985" s="10" t="str">
        <f t="shared" si="152"/>
        <v/>
      </c>
      <c r="AH1985" s="10" t="str">
        <f t="shared" si="150"/>
        <v/>
      </c>
      <c r="AI1985" s="10" t="str">
        <f>IF(A1985&lt;&gt;"",IF(U1985="Abu Dhabi", VLOOKUP('Active List'!AG1985,Parameters!$B$3:$C$6,2,1), VLOOKUP('Active List'!AG1985,Parameters!$B$8:$C$15,2,1)), "")</f>
        <v/>
      </c>
      <c r="AJ1985" s="10" t="str">
        <f t="shared" si="151"/>
        <v/>
      </c>
      <c r="AK1985" s="10" t="str">
        <f t="shared" si="153"/>
        <v/>
      </c>
      <c r="AL1985" s="10" t="str">
        <f t="shared" si="154"/>
        <v/>
      </c>
    </row>
    <row r="1986" spans="4:38">
      <c r="D1986" s="12"/>
      <c r="E1986" s="12"/>
      <c r="G1986" s="12"/>
      <c r="P1986" s="12"/>
      <c r="X1986" s="12"/>
      <c r="Y1986" s="12"/>
      <c r="AG1986" s="10" t="str">
        <f t="shared" si="152"/>
        <v/>
      </c>
      <c r="AH1986" s="10" t="str">
        <f t="shared" ref="AH1986:AH2000" si="155">IF(A1986&lt;&gt;"", IF(U1986="Abu Dhabi", IF(P1986="Employee", "Employee", "Dependent"), "Employee or Dependent"), "")</f>
        <v/>
      </c>
      <c r="AI1986" s="10" t="str">
        <f>IF(A1986&lt;&gt;"",IF(U1986="Abu Dhabi", VLOOKUP('Active List'!AG1986,Parameters!$B$3:$C$6,2,1), VLOOKUP('Active List'!AG1986,Parameters!$B$8:$C$15,2,1)), "")</f>
        <v/>
      </c>
      <c r="AJ1986" s="10" t="str">
        <f t="shared" ref="AJ1986:AJ2000" si="156">IF(A1986&lt;&gt;"", IF(AND(N1986="Female",Q1986="Married",AND(AG1986&gt;=18,AG1986&lt;51)),"Yes","No"), "")</f>
        <v/>
      </c>
      <c r="AK1986" s="10" t="str">
        <f t="shared" si="153"/>
        <v/>
      </c>
      <c r="AL1986" s="10" t="str">
        <f t="shared" si="154"/>
        <v/>
      </c>
    </row>
    <row r="1987" spans="4:38">
      <c r="D1987" s="12"/>
      <c r="E1987" s="12"/>
      <c r="G1987" s="12"/>
      <c r="P1987" s="12"/>
      <c r="X1987" s="12"/>
      <c r="Y1987" s="12"/>
      <c r="AG1987" s="10" t="str">
        <f t="shared" ref="AG1987:AG2000" si="157">IF(A1987&lt;&gt;"", (ROUNDDOWN((E1987-M1987)/365.25,0)),"")</f>
        <v/>
      </c>
      <c r="AH1987" s="10" t="str">
        <f t="shared" si="155"/>
        <v/>
      </c>
      <c r="AI1987" s="10" t="str">
        <f>IF(A1987&lt;&gt;"",IF(U1987="Abu Dhabi", VLOOKUP('Active List'!AG1987,Parameters!$B$3:$C$6,2,1), VLOOKUP('Active List'!AG1987,Parameters!$B$8:$C$15,2,1)), "")</f>
        <v/>
      </c>
      <c r="AJ1987" s="10" t="str">
        <f t="shared" si="156"/>
        <v/>
      </c>
      <c r="AK1987" s="10" t="str">
        <f t="shared" ref="AK1987:AK2000" si="158">IF(A1987&lt;&gt;"", _xlfn.CONCAT(LEFT(R1987,6), IF(U1987="Abu Dhabi", "AUH", "DXB OR NE")), "")</f>
        <v/>
      </c>
      <c r="AL1987" s="10" t="str">
        <f t="shared" ref="AL1987:AL2000" si="159">_xlfn.CONCAT(AK1987,AH1987,AI1987)</f>
        <v/>
      </c>
    </row>
    <row r="1988" spans="4:38">
      <c r="D1988" s="12"/>
      <c r="E1988" s="12"/>
      <c r="G1988" s="12"/>
      <c r="P1988" s="12"/>
      <c r="X1988" s="12"/>
      <c r="Y1988" s="12"/>
      <c r="AG1988" s="10" t="str">
        <f t="shared" si="157"/>
        <v/>
      </c>
      <c r="AH1988" s="10" t="str">
        <f t="shared" si="155"/>
        <v/>
      </c>
      <c r="AI1988" s="10" t="str">
        <f>IF(A1988&lt;&gt;"",IF(U1988="Abu Dhabi", VLOOKUP('Active List'!AG1988,Parameters!$B$3:$C$6,2,1), VLOOKUP('Active List'!AG1988,Parameters!$B$8:$C$15,2,1)), "")</f>
        <v/>
      </c>
      <c r="AJ1988" s="10" t="str">
        <f t="shared" si="156"/>
        <v/>
      </c>
      <c r="AK1988" s="10" t="str">
        <f t="shared" si="158"/>
        <v/>
      </c>
      <c r="AL1988" s="10" t="str">
        <f t="shared" si="159"/>
        <v/>
      </c>
    </row>
    <row r="1989" spans="4:38">
      <c r="D1989" s="12"/>
      <c r="E1989" s="12"/>
      <c r="G1989" s="12"/>
      <c r="P1989" s="12"/>
      <c r="Y1989" s="12"/>
      <c r="AG1989" s="10" t="str">
        <f t="shared" si="157"/>
        <v/>
      </c>
      <c r="AH1989" s="10" t="str">
        <f t="shared" si="155"/>
        <v/>
      </c>
      <c r="AI1989" s="10" t="str">
        <f>IF(A1989&lt;&gt;"",IF(U1989="Abu Dhabi", VLOOKUP('Active List'!AG1989,Parameters!$B$3:$C$6,2,1), VLOOKUP('Active List'!AG1989,Parameters!$B$8:$C$15,2,1)), "")</f>
        <v/>
      </c>
      <c r="AJ1989" s="10" t="str">
        <f t="shared" si="156"/>
        <v/>
      </c>
      <c r="AK1989" s="10" t="str">
        <f t="shared" si="158"/>
        <v/>
      </c>
      <c r="AL1989" s="10" t="str">
        <f t="shared" si="159"/>
        <v/>
      </c>
    </row>
    <row r="1990" spans="4:38">
      <c r="D1990" s="12"/>
      <c r="E1990" s="12"/>
      <c r="G1990" s="12"/>
      <c r="P1990" s="12"/>
      <c r="Y1990" s="12"/>
      <c r="AG1990" s="10" t="str">
        <f t="shared" si="157"/>
        <v/>
      </c>
      <c r="AH1990" s="10" t="str">
        <f t="shared" si="155"/>
        <v/>
      </c>
      <c r="AI1990" s="10" t="str">
        <f>IF(A1990&lt;&gt;"",IF(U1990="Abu Dhabi", VLOOKUP('Active List'!AG1990,Parameters!$B$3:$C$6,2,1), VLOOKUP('Active List'!AG1990,Parameters!$B$8:$C$15,2,1)), "")</f>
        <v/>
      </c>
      <c r="AJ1990" s="10" t="str">
        <f t="shared" si="156"/>
        <v/>
      </c>
      <c r="AK1990" s="10" t="str">
        <f t="shared" si="158"/>
        <v/>
      </c>
      <c r="AL1990" s="10" t="str">
        <f t="shared" si="159"/>
        <v/>
      </c>
    </row>
    <row r="1991" spans="4:38">
      <c r="D1991" s="12"/>
      <c r="E1991" s="12"/>
      <c r="G1991" s="12"/>
      <c r="P1991" s="12"/>
      <c r="Y1991" s="12"/>
      <c r="AG1991" s="10" t="str">
        <f t="shared" si="157"/>
        <v/>
      </c>
      <c r="AH1991" s="10" t="str">
        <f t="shared" si="155"/>
        <v/>
      </c>
      <c r="AI1991" s="10" t="str">
        <f>IF(A1991&lt;&gt;"",IF(U1991="Abu Dhabi", VLOOKUP('Active List'!AG1991,Parameters!$B$3:$C$6,2,1), VLOOKUP('Active List'!AG1991,Parameters!$B$8:$C$15,2,1)), "")</f>
        <v/>
      </c>
      <c r="AJ1991" s="10" t="str">
        <f t="shared" si="156"/>
        <v/>
      </c>
      <c r="AK1991" s="10" t="str">
        <f t="shared" si="158"/>
        <v/>
      </c>
      <c r="AL1991" s="10" t="str">
        <f t="shared" si="159"/>
        <v/>
      </c>
    </row>
    <row r="1992" spans="4:38">
      <c r="D1992" s="12"/>
      <c r="E1992" s="12"/>
      <c r="G1992" s="12"/>
      <c r="P1992" s="12"/>
      <c r="X1992" s="12"/>
      <c r="Y1992" s="12"/>
      <c r="AG1992" s="10" t="str">
        <f t="shared" si="157"/>
        <v/>
      </c>
      <c r="AH1992" s="10" t="str">
        <f t="shared" si="155"/>
        <v/>
      </c>
      <c r="AI1992" s="10" t="str">
        <f>IF(A1992&lt;&gt;"",IF(U1992="Abu Dhabi", VLOOKUP('Active List'!AG1992,Parameters!$B$3:$C$6,2,1), VLOOKUP('Active List'!AG1992,Parameters!$B$8:$C$15,2,1)), "")</f>
        <v/>
      </c>
      <c r="AJ1992" s="10" t="str">
        <f t="shared" si="156"/>
        <v/>
      </c>
      <c r="AK1992" s="10" t="str">
        <f t="shared" si="158"/>
        <v/>
      </c>
      <c r="AL1992" s="10" t="str">
        <f t="shared" si="159"/>
        <v/>
      </c>
    </row>
    <row r="1993" spans="4:38">
      <c r="D1993" s="12"/>
      <c r="E1993" s="12"/>
      <c r="G1993" s="12"/>
      <c r="P1993" s="12"/>
      <c r="X1993" s="12"/>
      <c r="Y1993" s="12"/>
      <c r="AG1993" s="10" t="str">
        <f t="shared" si="157"/>
        <v/>
      </c>
      <c r="AH1993" s="10" t="str">
        <f t="shared" si="155"/>
        <v/>
      </c>
      <c r="AI1993" s="10" t="str">
        <f>IF(A1993&lt;&gt;"",IF(U1993="Abu Dhabi", VLOOKUP('Active List'!AG1993,Parameters!$B$3:$C$6,2,1), VLOOKUP('Active List'!AG1993,Parameters!$B$8:$C$15,2,1)), "")</f>
        <v/>
      </c>
      <c r="AJ1993" s="10" t="str">
        <f t="shared" si="156"/>
        <v/>
      </c>
      <c r="AK1993" s="10" t="str">
        <f t="shared" si="158"/>
        <v/>
      </c>
      <c r="AL1993" s="10" t="str">
        <f t="shared" si="159"/>
        <v/>
      </c>
    </row>
    <row r="1994" spans="4:38">
      <c r="D1994" s="12"/>
      <c r="E1994" s="12"/>
      <c r="G1994" s="12"/>
      <c r="P1994" s="12"/>
      <c r="Y1994" s="12"/>
      <c r="AG1994" s="10" t="str">
        <f t="shared" si="157"/>
        <v/>
      </c>
      <c r="AH1994" s="10" t="str">
        <f t="shared" si="155"/>
        <v/>
      </c>
      <c r="AI1994" s="10" t="str">
        <f>IF(A1994&lt;&gt;"",IF(U1994="Abu Dhabi", VLOOKUP('Active List'!AG1994,Parameters!$B$3:$C$6,2,1), VLOOKUP('Active List'!AG1994,Parameters!$B$8:$C$15,2,1)), "")</f>
        <v/>
      </c>
      <c r="AJ1994" s="10" t="str">
        <f t="shared" si="156"/>
        <v/>
      </c>
      <c r="AK1994" s="10" t="str">
        <f t="shared" si="158"/>
        <v/>
      </c>
      <c r="AL1994" s="10" t="str">
        <f t="shared" si="159"/>
        <v/>
      </c>
    </row>
    <row r="1995" spans="4:38">
      <c r="D1995" s="12"/>
      <c r="E1995" s="12"/>
      <c r="G1995" s="12"/>
      <c r="P1995" s="12"/>
      <c r="X1995" s="12"/>
      <c r="Y1995" s="12"/>
      <c r="AG1995" s="10" t="str">
        <f t="shared" si="157"/>
        <v/>
      </c>
      <c r="AH1995" s="10" t="str">
        <f t="shared" si="155"/>
        <v/>
      </c>
      <c r="AI1995" s="10" t="str">
        <f>IF(A1995&lt;&gt;"",IF(U1995="Abu Dhabi", VLOOKUP('Active List'!AG1995,Parameters!$B$3:$C$6,2,1), VLOOKUP('Active List'!AG1995,Parameters!$B$8:$C$15,2,1)), "")</f>
        <v/>
      </c>
      <c r="AJ1995" s="10" t="str">
        <f t="shared" si="156"/>
        <v/>
      </c>
      <c r="AK1995" s="10" t="str">
        <f t="shared" si="158"/>
        <v/>
      </c>
      <c r="AL1995" s="10" t="str">
        <f t="shared" si="159"/>
        <v/>
      </c>
    </row>
    <row r="1996" spans="4:38">
      <c r="D1996" s="12"/>
      <c r="E1996" s="12"/>
      <c r="G1996" s="12"/>
      <c r="P1996" s="12"/>
      <c r="X1996" s="12"/>
      <c r="Y1996" s="12"/>
      <c r="AG1996" s="10" t="str">
        <f t="shared" si="157"/>
        <v/>
      </c>
      <c r="AH1996" s="10" t="str">
        <f t="shared" si="155"/>
        <v/>
      </c>
      <c r="AI1996" s="10" t="str">
        <f>IF(A1996&lt;&gt;"",IF(U1996="Abu Dhabi", VLOOKUP('Active List'!AG1996,Parameters!$B$3:$C$6,2,1), VLOOKUP('Active List'!AG1996,Parameters!$B$8:$C$15,2,1)), "")</f>
        <v/>
      </c>
      <c r="AJ1996" s="10" t="str">
        <f t="shared" si="156"/>
        <v/>
      </c>
      <c r="AK1996" s="10" t="str">
        <f t="shared" si="158"/>
        <v/>
      </c>
      <c r="AL1996" s="10" t="str">
        <f t="shared" si="159"/>
        <v/>
      </c>
    </row>
    <row r="1997" spans="4:38">
      <c r="D1997" s="12"/>
      <c r="E1997" s="12"/>
      <c r="G1997" s="12"/>
      <c r="P1997" s="12"/>
      <c r="X1997" s="12"/>
      <c r="Y1997" s="12"/>
      <c r="AG1997" s="10" t="str">
        <f t="shared" si="157"/>
        <v/>
      </c>
      <c r="AH1997" s="10" t="str">
        <f t="shared" si="155"/>
        <v/>
      </c>
      <c r="AI1997" s="10" t="str">
        <f>IF(A1997&lt;&gt;"",IF(U1997="Abu Dhabi", VLOOKUP('Active List'!AG1997,Parameters!$B$3:$C$6,2,1), VLOOKUP('Active List'!AG1997,Parameters!$B$8:$C$15,2,1)), "")</f>
        <v/>
      </c>
      <c r="AJ1997" s="10" t="str">
        <f t="shared" si="156"/>
        <v/>
      </c>
      <c r="AK1997" s="10" t="str">
        <f t="shared" si="158"/>
        <v/>
      </c>
      <c r="AL1997" s="10" t="str">
        <f t="shared" si="159"/>
        <v/>
      </c>
    </row>
    <row r="1998" spans="4:38">
      <c r="D1998" s="12"/>
      <c r="E1998" s="12"/>
      <c r="G1998" s="12"/>
      <c r="P1998" s="12"/>
      <c r="X1998" s="12"/>
      <c r="Y1998" s="12"/>
      <c r="AG1998" s="10" t="str">
        <f t="shared" si="157"/>
        <v/>
      </c>
      <c r="AH1998" s="10" t="str">
        <f t="shared" si="155"/>
        <v/>
      </c>
      <c r="AI1998" s="10" t="str">
        <f>IF(A1998&lt;&gt;"",IF(U1998="Abu Dhabi", VLOOKUP('Active List'!AG1998,Parameters!$B$3:$C$6,2,1), VLOOKUP('Active List'!AG1998,Parameters!$B$8:$C$15,2,1)), "")</f>
        <v/>
      </c>
      <c r="AJ1998" s="10" t="str">
        <f t="shared" si="156"/>
        <v/>
      </c>
      <c r="AK1998" s="10" t="str">
        <f t="shared" si="158"/>
        <v/>
      </c>
      <c r="AL1998" s="10" t="str">
        <f t="shared" si="159"/>
        <v/>
      </c>
    </row>
    <row r="1999" spans="4:38">
      <c r="D1999" s="12"/>
      <c r="E1999" s="12"/>
      <c r="G1999" s="12"/>
      <c r="P1999" s="12"/>
      <c r="X1999" s="12"/>
      <c r="Y1999" s="12"/>
      <c r="AG1999" s="10" t="str">
        <f t="shared" si="157"/>
        <v/>
      </c>
      <c r="AH1999" s="10" t="str">
        <f t="shared" si="155"/>
        <v/>
      </c>
      <c r="AI1999" s="10" t="str">
        <f>IF(A1999&lt;&gt;"",IF(U1999="Abu Dhabi", VLOOKUP('Active List'!AG1999,Parameters!$B$3:$C$6,2,1), VLOOKUP('Active List'!AG1999,Parameters!$B$8:$C$15,2,1)), "")</f>
        <v/>
      </c>
      <c r="AJ1999" s="10" t="str">
        <f t="shared" si="156"/>
        <v/>
      </c>
      <c r="AK1999" s="10" t="str">
        <f t="shared" si="158"/>
        <v/>
      </c>
      <c r="AL1999" s="10" t="str">
        <f t="shared" si="159"/>
        <v/>
      </c>
    </row>
    <row r="2000" spans="4:38">
      <c r="D2000" s="12"/>
      <c r="E2000" s="12"/>
      <c r="G2000" s="12"/>
      <c r="P2000" s="12"/>
      <c r="X2000" s="12"/>
      <c r="Y2000" s="12"/>
      <c r="AG2000" s="10" t="str">
        <f t="shared" si="157"/>
        <v/>
      </c>
      <c r="AH2000" s="10" t="str">
        <f t="shared" si="155"/>
        <v/>
      </c>
      <c r="AI2000" s="10" t="str">
        <f>IF(A2000&lt;&gt;"",IF(U2000="Abu Dhabi", VLOOKUP('Active List'!AG2000,Parameters!$B$3:$C$6,2,1), VLOOKUP('Active List'!AG2000,Parameters!$B$8:$C$15,2,1)), "")</f>
        <v/>
      </c>
      <c r="AJ2000" s="10" t="str">
        <f t="shared" si="156"/>
        <v/>
      </c>
      <c r="AK2000" s="10" t="str">
        <f t="shared" si="158"/>
        <v/>
      </c>
      <c r="AL2000" s="10" t="str">
        <f t="shared" si="159"/>
        <v/>
      </c>
    </row>
    <row r="2001" spans="4:25">
      <c r="D2001" s="12"/>
      <c r="E2001" s="12"/>
      <c r="G2001" s="12"/>
      <c r="P2001" s="12"/>
      <c r="X2001" s="12"/>
      <c r="Y2001" s="12"/>
    </row>
    <row r="2002" spans="4:25">
      <c r="D2002" s="12"/>
      <c r="E2002" s="12"/>
      <c r="G2002" s="12"/>
      <c r="P2002" s="12"/>
      <c r="X2002" s="12"/>
      <c r="Y2002" s="12"/>
    </row>
    <row r="2003" spans="4:25">
      <c r="D2003" s="12"/>
      <c r="E2003" s="12"/>
      <c r="G2003" s="12"/>
      <c r="P2003" s="12"/>
      <c r="X2003" s="12"/>
      <c r="Y2003" s="12"/>
    </row>
    <row r="2004" spans="4:25">
      <c r="D2004" s="12"/>
      <c r="E2004" s="12"/>
      <c r="G2004" s="12"/>
      <c r="P2004" s="12"/>
      <c r="X2004" s="12"/>
      <c r="Y2004" s="12"/>
    </row>
    <row r="2005" spans="4:25">
      <c r="D2005" s="12"/>
      <c r="E2005" s="12"/>
      <c r="G2005" s="12"/>
      <c r="P2005" s="12"/>
      <c r="Y2005" s="12"/>
    </row>
    <row r="2006" spans="4:25">
      <c r="D2006" s="12"/>
      <c r="E2006" s="12"/>
      <c r="G2006" s="12"/>
      <c r="P2006" s="12"/>
      <c r="Y2006" s="12"/>
    </row>
    <row r="2007" spans="4:25">
      <c r="D2007" s="12"/>
      <c r="E2007" s="12"/>
      <c r="G2007" s="12"/>
      <c r="P2007" s="12"/>
      <c r="Y2007" s="12"/>
    </row>
    <row r="2008" spans="4:25">
      <c r="D2008" s="12"/>
      <c r="E2008" s="12"/>
      <c r="G2008" s="12"/>
      <c r="P2008" s="12"/>
      <c r="Y2008" s="12"/>
    </row>
  </sheetData>
  <sheetProtection algorithmName="SHA-512" hashValue="T2CSiw5iPYiDlmXP9WxHI/wMAeMqrrqhLwQb51Vkvl0Es5LXN1H4s2meT6+QlP9LAny/P6vyPSaGg3SA31Wkpw==" saltValue="vntRm1DRdVQtNg5xLK5F7Q==" spinCount="100000" sheet="1" formatCells="0" formatColumns="0" formatRows="0" insertColumns="0" insertRows="0" insertHyperlinks="0" deleteColumns="0" deleteRows="0" sort="0" autoFilter="0" pivotTables="0"/>
  <autoFilter ref="A1:AL2008" xr:uid="{00000000-0001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AAAE-40FB-417F-8EB6-F3BB4AD1103E}">
  <sheetPr codeName="Sheet5"/>
  <dimension ref="A1:H66"/>
  <sheetViews>
    <sheetView topLeftCell="A7" workbookViewId="0">
      <selection activeCell="G51" sqref="A1:XFD1048576"/>
    </sheetView>
  </sheetViews>
  <sheetFormatPr defaultRowHeight="14.4"/>
  <cols>
    <col min="1" max="1" width="16" bestFit="1" customWidth="1"/>
    <col min="3" max="3" width="15.33203125" bestFit="1" customWidth="1"/>
    <col min="4" max="4" width="40.109375" bestFit="1" customWidth="1"/>
    <col min="5" max="5" width="10.5546875" bestFit="1" customWidth="1"/>
    <col min="8" max="8" width="12.88671875" bestFit="1" customWidth="1"/>
  </cols>
  <sheetData>
    <row r="1" spans="1:8">
      <c r="A1" t="s">
        <v>62</v>
      </c>
      <c r="C1" t="s">
        <v>8</v>
      </c>
      <c r="D1" t="s">
        <v>63</v>
      </c>
      <c r="E1" t="s">
        <v>64</v>
      </c>
      <c r="F1" t="s">
        <v>65</v>
      </c>
    </row>
    <row r="2" spans="1:8">
      <c r="A2" t="str" cm="1">
        <f t="array" ref="A2:A6">_xlfn._xlws.SORT(_xlfn.UNIQUE('Active List'!AK2:AK10000))</f>
        <v/>
      </c>
      <c r="C2" t="str">
        <f>A3</f>
        <v>CAT ADXB OR NE</v>
      </c>
      <c r="D2" t="str" cm="1">
        <f t="array" ref="D2:E9">IF(AND(C2&lt;&gt;"", C2&lt;&gt;0), IF(ISNUMBER(SEARCH("AUH", C2))=TRUE, Parameters!$K$3:$L$10, Parameters!$H$3:$I$10),"")</f>
        <v>Employee or Dependent</v>
      </c>
      <c r="E2" t="str">
        <v>00-17</v>
      </c>
      <c r="F2">
        <f>IF(AND(D2&lt;&gt;""),COUNTIF('Active List'!$AL$1:$AL$2000,_xlfn.CONCAT('Age Band'!$C$2,'Age Band'!D2,'Age Band'!E2)),"")</f>
        <v>2</v>
      </c>
      <c r="H2" t="s">
        <v>71</v>
      </c>
    </row>
    <row r="3" spans="1:8">
      <c r="A3" t="str">
        <v>CAT ADXB OR NE</v>
      </c>
      <c r="D3" t="str">
        <v>Employee or Dependent</v>
      </c>
      <c r="E3" t="str">
        <v>18-35</v>
      </c>
      <c r="F3">
        <f>IF(AND(D3&lt;&gt;""),COUNTIF('Active List'!$AL$1:$AL$2000,_xlfn.CONCAT('Age Band'!$C$2,'Age Band'!D3,'Age Band'!E3)),"")</f>
        <v>1</v>
      </c>
      <c r="H3">
        <f>SUM(F2:F8,F10:F16,F18:F24,F26:F32,F34:F40,F42:F48)</f>
        <v>23</v>
      </c>
    </row>
    <row r="4" spans="1:8">
      <c r="A4" t="str">
        <v>CAT BDXB OR NE</v>
      </c>
      <c r="D4" t="str">
        <v>Employee or Dependent</v>
      </c>
      <c r="E4" t="str">
        <v>36-45</v>
      </c>
      <c r="F4">
        <f>IF(AND(D4&lt;&gt;""),COUNTIF('Active List'!$AL$1:$AL$2000,_xlfn.CONCAT('Age Band'!$C$2,'Age Band'!D4,'Age Band'!E4)),"")</f>
        <v>2</v>
      </c>
    </row>
    <row r="5" spans="1:8">
      <c r="A5" t="str">
        <v>CAT CDXB OR NE</v>
      </c>
      <c r="D5" t="str">
        <v>Employee or Dependent</v>
      </c>
      <c r="E5" t="str">
        <v>46-55</v>
      </c>
      <c r="F5">
        <f>IF(AND(D5&lt;&gt;""),COUNTIF('Active List'!$AL$1:$AL$2000,_xlfn.CONCAT('Age Band'!$C$2,'Age Band'!D5,'Age Band'!E5)),"")</f>
        <v>0</v>
      </c>
    </row>
    <row r="6" spans="1:8">
      <c r="A6">
        <v>0</v>
      </c>
      <c r="D6" t="str">
        <v>Employee or Dependent</v>
      </c>
      <c r="E6" t="str">
        <v>56-60</v>
      </c>
      <c r="F6">
        <f>IF(AND(D6&lt;&gt;""),COUNTIF('Active List'!$AL$1:$AL$2000,_xlfn.CONCAT('Age Band'!$C$2,'Age Band'!D6,'Age Band'!E6)),"")</f>
        <v>0</v>
      </c>
    </row>
    <row r="7" spans="1:8">
      <c r="D7" t="str">
        <v>Employee or Dependent</v>
      </c>
      <c r="E7" t="str">
        <v>61-65</v>
      </c>
      <c r="F7">
        <f>IF(AND(D7&lt;&gt;""),COUNTIF('Active List'!$AL$1:$AL$2000,_xlfn.CONCAT('Age Band'!$C$2,'Age Band'!D7,'Age Band'!E7)),"")</f>
        <v>0</v>
      </c>
    </row>
    <row r="8" spans="1:8">
      <c r="D8" t="str">
        <v>Employee or Dependent</v>
      </c>
      <c r="E8" t="str">
        <v>66-69</v>
      </c>
      <c r="F8">
        <f>IF(AND(D8&lt;&gt;""),COUNTIF('Active List'!$AL$1:$AL$2000,_xlfn.CONCAT('Age Band'!$C$2,'Age Band'!D8,'Age Band'!E8)),"")</f>
        <v>0</v>
      </c>
    </row>
    <row r="9" spans="1:8">
      <c r="D9" s="8" t="str">
        <v>Maternity Premium for eligible married females</v>
      </c>
      <c r="E9" s="8" t="str">
        <v>18-50</v>
      </c>
      <c r="F9" s="8">
        <f>IF(AND(D9&lt;&gt;""),COUNTIFS('Active List'!AJ:AJ,"Yes", 'Active List'!AK:AK,'Age Band'!C2),"")</f>
        <v>1</v>
      </c>
    </row>
    <row r="10" spans="1:8">
      <c r="C10" t="str">
        <f>A4</f>
        <v>CAT BDXB OR NE</v>
      </c>
      <c r="D10" t="str" cm="1">
        <f t="array" ref="D10:E17">IF(AND(C10&lt;&gt;"", C10&lt;&gt;0), IF(ISNUMBER(SEARCH("AUH", C10))=TRUE, Parameters!$K$3:$L$10, Parameters!$H$3:$I$10),"")</f>
        <v>Employee or Dependent</v>
      </c>
      <c r="E10" t="str">
        <v>00-17</v>
      </c>
      <c r="F10">
        <f>IF(AND(D10&lt;&gt;""),COUNTIF('Active List'!$AL$1:$AL$2000,_xlfn.CONCAT('Age Band'!$C$10,'Age Band'!D10,'Age Band'!E10)),"")</f>
        <v>0</v>
      </c>
    </row>
    <row r="11" spans="1:8">
      <c r="D11" t="str">
        <v>Employee or Dependent</v>
      </c>
      <c r="E11" t="str">
        <v>18-35</v>
      </c>
      <c r="F11">
        <f>IF(AND(D11&lt;&gt;""),COUNTIF('Active List'!$AL$1:$AL$2000,_xlfn.CONCAT('Age Band'!$C$10,'Age Band'!D11,'Age Band'!E11)),"")</f>
        <v>5</v>
      </c>
    </row>
    <row r="12" spans="1:8">
      <c r="D12" t="str">
        <v>Employee or Dependent</v>
      </c>
      <c r="E12" t="str">
        <v>36-45</v>
      </c>
      <c r="F12">
        <f>IF(AND(D12&lt;&gt;""),COUNTIF('Active List'!$AL$1:$AL$2000,_xlfn.CONCAT('Age Band'!$C$10,'Age Band'!D12,'Age Band'!E12)),"")</f>
        <v>1</v>
      </c>
    </row>
    <row r="13" spans="1:8">
      <c r="D13" t="str">
        <v>Employee or Dependent</v>
      </c>
      <c r="E13" t="str">
        <v>46-55</v>
      </c>
      <c r="F13">
        <f>IF(AND(D13&lt;&gt;""),COUNTIF('Active List'!$AL$1:$AL$2000,_xlfn.CONCAT('Age Band'!$C$10,'Age Band'!D13,'Age Band'!E13)),"")</f>
        <v>1</v>
      </c>
    </row>
    <row r="14" spans="1:8">
      <c r="D14" t="str">
        <v>Employee or Dependent</v>
      </c>
      <c r="E14" t="str">
        <v>56-60</v>
      </c>
      <c r="F14">
        <f>IF(AND(D14&lt;&gt;""),COUNTIF('Active List'!$AL$1:$AL$2000,_xlfn.CONCAT('Age Band'!$C$10,'Age Band'!D14,'Age Band'!E14)),"")</f>
        <v>0</v>
      </c>
    </row>
    <row r="15" spans="1:8">
      <c r="D15" t="str">
        <v>Employee or Dependent</v>
      </c>
      <c r="E15" t="str">
        <v>61-65</v>
      </c>
      <c r="F15">
        <f>IF(AND(D15&lt;&gt;""),COUNTIF('Active List'!$AL$1:$AL$2000,_xlfn.CONCAT('Age Band'!$C$10,'Age Band'!D15,'Age Band'!E15)),"")</f>
        <v>0</v>
      </c>
    </row>
    <row r="16" spans="1:8">
      <c r="D16" t="str">
        <v>Employee or Dependent</v>
      </c>
      <c r="E16" t="str">
        <v>66-69</v>
      </c>
      <c r="F16">
        <f>IF(AND(D16&lt;&gt;""),COUNTIF('Active List'!$AL$1:$AL$2000,_xlfn.CONCAT('Age Band'!$C$10,'Age Band'!D16,'Age Band'!E16)),"")</f>
        <v>0</v>
      </c>
    </row>
    <row r="17" spans="3:6">
      <c r="D17" s="8" t="str">
        <v>Maternity Premium for eligible married females</v>
      </c>
      <c r="E17" s="8" t="str">
        <v>18-50</v>
      </c>
      <c r="F17" s="8">
        <f>IF(AND(D17&lt;&gt;""),COUNTIFS('Active List'!AJ:AJ,"Yes", 'Active List'!AK:AK,'Age Band'!C10),"")</f>
        <v>1</v>
      </c>
    </row>
    <row r="18" spans="3:6">
      <c r="C18" t="str">
        <f>A5</f>
        <v>CAT CDXB OR NE</v>
      </c>
      <c r="D18" t="str" cm="1">
        <f t="array" ref="D18:E25">IF(AND(C18&lt;&gt;"", C18&lt;&gt;0), IF(ISNUMBER(SEARCH("AUH", C18))=TRUE, Parameters!$K$3:$L$10, Parameters!$H$3:$I$10),"")</f>
        <v>Employee or Dependent</v>
      </c>
      <c r="E18" t="str">
        <v>00-17</v>
      </c>
      <c r="F18">
        <f>IF(AND(D18&lt;&gt;""),COUNTIF('Active List'!$AL$1:$AL$2000,_xlfn.CONCAT('Age Band'!$C$18,'Age Band'!D18,'Age Band'!E18)),"")</f>
        <v>0</v>
      </c>
    </row>
    <row r="19" spans="3:6">
      <c r="D19" t="str">
        <v>Employee or Dependent</v>
      </c>
      <c r="E19" t="str">
        <v>18-35</v>
      </c>
      <c r="F19">
        <f>IF(AND(D19&lt;&gt;""),COUNTIF('Active List'!$AL$1:$AL$2000,_xlfn.CONCAT('Age Band'!$C$18,'Age Band'!D19,'Age Band'!E19)),"")</f>
        <v>7</v>
      </c>
    </row>
    <row r="20" spans="3:6">
      <c r="D20" t="str">
        <v>Employee or Dependent</v>
      </c>
      <c r="E20" t="str">
        <v>36-45</v>
      </c>
      <c r="F20">
        <f>IF(AND(D20&lt;&gt;""),COUNTIF('Active List'!$AL$1:$AL$2000,_xlfn.CONCAT('Age Band'!$C$18,'Age Band'!D20,'Age Band'!E20)),"")</f>
        <v>2</v>
      </c>
    </row>
    <row r="21" spans="3:6">
      <c r="D21" t="str">
        <v>Employee or Dependent</v>
      </c>
      <c r="E21" t="str">
        <v>46-55</v>
      </c>
      <c r="F21">
        <f>IF(AND(D21&lt;&gt;""),COUNTIF('Active List'!$AL$1:$AL$2000,_xlfn.CONCAT('Age Band'!$C$18,'Age Band'!D21,'Age Band'!E21)),"")</f>
        <v>1</v>
      </c>
    </row>
    <row r="22" spans="3:6">
      <c r="D22" t="str">
        <v>Employee or Dependent</v>
      </c>
      <c r="E22" t="str">
        <v>56-60</v>
      </c>
      <c r="F22">
        <f>IF(AND(D22&lt;&gt;""),COUNTIF('Active List'!$AL$1:$AL$2000,_xlfn.CONCAT('Age Band'!$C$18,'Age Band'!D22,'Age Band'!E22)),"")</f>
        <v>1</v>
      </c>
    </row>
    <row r="23" spans="3:6">
      <c r="D23" t="str">
        <v>Employee or Dependent</v>
      </c>
      <c r="E23" t="str">
        <v>61-65</v>
      </c>
      <c r="F23">
        <f>IF(AND(D23&lt;&gt;""),COUNTIF('Active List'!$AL$1:$AL$2000,_xlfn.CONCAT('Age Band'!$C$18,'Age Band'!D23,'Age Band'!E23)),"")</f>
        <v>0</v>
      </c>
    </row>
    <row r="24" spans="3:6">
      <c r="D24" t="str">
        <v>Employee or Dependent</v>
      </c>
      <c r="E24" t="str">
        <v>66-69</v>
      </c>
      <c r="F24">
        <f>IF(AND(D24&lt;&gt;""),COUNTIF('Active List'!$AL$1:$AL$2000,_xlfn.CONCAT('Age Band'!$C$18,'Age Band'!D24,'Age Band'!E24)),"")</f>
        <v>0</v>
      </c>
    </row>
    <row r="25" spans="3:6">
      <c r="D25" s="8" t="str">
        <v>Maternity Premium for eligible married females</v>
      </c>
      <c r="E25" s="8" t="str">
        <v>18-50</v>
      </c>
      <c r="F25" s="8">
        <f>IF(AND(D25&lt;&gt;""),COUNTIFS('Active List'!AJ:AJ,"Yes", 'Active List'!AK:AK,'Age Band'!C18),"")</f>
        <v>1</v>
      </c>
    </row>
    <row r="26" spans="3:6">
      <c r="C26">
        <f>A6</f>
        <v>0</v>
      </c>
      <c r="D26" t="str" cm="1">
        <f t="array" ref="D26">IF(AND(C26&lt;&gt;"", C26&lt;&gt;0), IF(ISNUMBER(SEARCH("AUH", C26))=TRUE, Parameters!$K$3:$L$10, Parameters!$H$3:$I$10),"")</f>
        <v/>
      </c>
      <c r="F26" t="str">
        <f>IF(AND(D26&lt;&gt;""),COUNTIF('Active List'!$AL$1:$AL$2000,_xlfn.CONCAT('Age Band'!$C$26,'Age Band'!D26,'Age Band'!E26)),"")</f>
        <v/>
      </c>
    </row>
    <row r="27" spans="3:6">
      <c r="F27" t="str">
        <f>IF(AND(D27&lt;&gt;""),COUNTIF('Active List'!$AL$1:$AL$2000,_xlfn.CONCAT('Age Band'!$C$26,'Age Band'!D27,'Age Band'!E27)),"")</f>
        <v/>
      </c>
    </row>
    <row r="28" spans="3:6">
      <c r="F28" t="str">
        <f>IF(AND(D28&lt;&gt;""),COUNTIF('Active List'!$AL$1:$AL$2000,_xlfn.CONCAT('Age Band'!$C$26,'Age Band'!D28,'Age Band'!E28)),"")</f>
        <v/>
      </c>
    </row>
    <row r="29" spans="3:6">
      <c r="F29" t="str">
        <f>IF(AND(D29&lt;&gt;""),COUNTIF('Active List'!$AL$1:$AL$2000,_xlfn.CONCAT('Age Band'!$C$26,'Age Band'!D29,'Age Band'!E29)),"")</f>
        <v/>
      </c>
    </row>
    <row r="30" spans="3:6">
      <c r="F30" t="str">
        <f>IF(AND(D30&lt;&gt;""),COUNTIF('Active List'!$AL$1:$AL$2000,_xlfn.CONCAT('Age Band'!$C$26,'Age Band'!D30,'Age Band'!E30)),"")</f>
        <v/>
      </c>
    </row>
    <row r="31" spans="3:6">
      <c r="F31" t="str">
        <f>IF(AND(D31&lt;&gt;""),COUNTIF('Active List'!$AL$1:$AL$2000,_xlfn.CONCAT('Age Band'!$C$26,'Age Band'!D31,'Age Band'!E31)),"")</f>
        <v/>
      </c>
    </row>
    <row r="32" spans="3:6">
      <c r="F32" t="str">
        <f>IF(AND(D32&lt;&gt;""),COUNTIF('Active List'!$AL$1:$AL$2000,_xlfn.CONCAT('Age Band'!$C$26,'Age Band'!D32,'Age Band'!E32)),"")</f>
        <v/>
      </c>
    </row>
    <row r="33" spans="3:6">
      <c r="D33" s="8"/>
      <c r="E33" s="8"/>
      <c r="F33" s="8" t="str">
        <f>IF(AND(D33&lt;&gt;""),COUNTIFS('Active List'!AJ:AJ,"Yes", 'Active List'!AK:AK,'Age Band'!C26),"")</f>
        <v/>
      </c>
    </row>
    <row r="34" spans="3:6">
      <c r="C34">
        <f>A7</f>
        <v>0</v>
      </c>
      <c r="D34" t="str" cm="1">
        <f t="array" ref="D34">IF(AND(C34&lt;&gt;"", C34&lt;&gt;0), IF(ISNUMBER(SEARCH("AUH", C34))=TRUE, Parameters!$K$3:$L$10, Parameters!$H$3:$I$10),"")</f>
        <v/>
      </c>
      <c r="F34" t="str">
        <f>IF(AND(D34&lt;&gt;""),COUNTIF('Active List'!$AL$1:$AL$2000,_xlfn.CONCAT('Age Band'!$C$34,'Age Band'!D34,'Age Band'!E34)),"")</f>
        <v/>
      </c>
    </row>
    <row r="35" spans="3:6">
      <c r="F35" t="str">
        <f>IF(AND(D35&lt;&gt;""),COUNTIF('Active List'!$AL$1:$AL$2000,_xlfn.CONCAT('Age Band'!$C$34,'Age Band'!D35,'Age Band'!E35)),"")</f>
        <v/>
      </c>
    </row>
    <row r="36" spans="3:6">
      <c r="F36" t="str">
        <f>IF(AND(D36&lt;&gt;""),COUNTIF('Active List'!$AL$1:$AL$2000,_xlfn.CONCAT('Age Band'!$C$34,'Age Band'!D36,'Age Band'!E36)),"")</f>
        <v/>
      </c>
    </row>
    <row r="37" spans="3:6">
      <c r="F37" t="str">
        <f>IF(AND(D37&lt;&gt;""),COUNTIF('Active List'!$AL$1:$AL$2000,_xlfn.CONCAT('Age Band'!$C$34,'Age Band'!D37,'Age Band'!E37)),"")</f>
        <v/>
      </c>
    </row>
    <row r="38" spans="3:6">
      <c r="F38" t="str">
        <f>IF(AND(D38&lt;&gt;""),COUNTIF('Active List'!$AL$1:$AL$2000,_xlfn.CONCAT('Age Band'!$C$34,'Age Band'!D38,'Age Band'!E38)),"")</f>
        <v/>
      </c>
    </row>
    <row r="39" spans="3:6">
      <c r="F39" t="str">
        <f>IF(AND(D39&lt;&gt;""),COUNTIF('Active List'!$AL$1:$AL$2000,_xlfn.CONCAT('Age Band'!$C$34,'Age Band'!D39,'Age Band'!E39)),"")</f>
        <v/>
      </c>
    </row>
    <row r="40" spans="3:6">
      <c r="F40" t="str">
        <f>IF(AND(D40&lt;&gt;""),COUNTIF('Active List'!$AL$1:$AL$2000,_xlfn.CONCAT('Age Band'!$C$34,'Age Band'!D40,'Age Band'!E40)),"")</f>
        <v/>
      </c>
    </row>
    <row r="41" spans="3:6">
      <c r="D41" s="8"/>
      <c r="E41" s="8"/>
      <c r="F41" s="8" t="str">
        <f>IF(AND(D41&lt;&gt;""),COUNTIFS('Active List'!AJ:AJ,"Yes", 'Active List'!AK:AK,'Age Band'!C34),"")</f>
        <v/>
      </c>
    </row>
    <row r="42" spans="3:6">
      <c r="C42">
        <f>A8</f>
        <v>0</v>
      </c>
      <c r="D42" t="str" cm="1">
        <f t="array" ref="D42">IF(AND(C42&lt;&gt;"", C42&lt;&gt;0), IF(ISNUMBER(SEARCH("AUH", C42))=TRUE, Parameters!$K$3:$L$10, Parameters!$H$3:$I$10),"")</f>
        <v/>
      </c>
      <c r="F42" t="str">
        <f>IF(AND(D42&lt;&gt;""),COUNTIF('Active List'!$AL$1:$AL$2000,_xlfn.CONCAT('Age Band'!$C$42,'Age Band'!D42,'Age Band'!E42)),"")</f>
        <v/>
      </c>
    </row>
    <row r="43" spans="3:6">
      <c r="F43" t="str">
        <f>IF(AND(D43&lt;&gt;""),COUNTIF('Active List'!$AL$1:$AL$2000,_xlfn.CONCAT('Age Band'!$C$42,'Age Band'!D43,'Age Band'!E43)),"")</f>
        <v/>
      </c>
    </row>
    <row r="44" spans="3:6">
      <c r="F44" t="str">
        <f>IF(AND(D44&lt;&gt;""),COUNTIF('Active List'!$AL$1:$AL$2000,_xlfn.CONCAT('Age Band'!$C$42,'Age Band'!D44,'Age Band'!E44)),"")</f>
        <v/>
      </c>
    </row>
    <row r="45" spans="3:6">
      <c r="F45" t="str">
        <f>IF(AND(D45&lt;&gt;""),COUNTIF('Active List'!$AL$1:$AL$2000,_xlfn.CONCAT('Age Band'!$C$42,'Age Band'!D45,'Age Band'!E45)),"")</f>
        <v/>
      </c>
    </row>
    <row r="46" spans="3:6">
      <c r="F46" t="str">
        <f>IF(AND(D46&lt;&gt;""),COUNTIF('Active List'!$AL$1:$AL$2000,_xlfn.CONCAT('Age Band'!$C$42,'Age Band'!D46,'Age Band'!E46)),"")</f>
        <v/>
      </c>
    </row>
    <row r="47" spans="3:6">
      <c r="F47" t="str">
        <f>IF(AND(D47&lt;&gt;""),COUNTIF('Active List'!$AL$1:$AL$2000,_xlfn.CONCAT('Age Band'!$C$42,'Age Band'!D47,'Age Band'!E47)),"")</f>
        <v/>
      </c>
    </row>
    <row r="48" spans="3:6">
      <c r="F48" t="str">
        <f>IF(AND(D48&lt;&gt;""),COUNTIF('Active List'!$AL$1:$AL$2000,_xlfn.CONCAT('Age Band'!$C$42,'Age Band'!D48,'Age Band'!E48)),"")</f>
        <v/>
      </c>
    </row>
    <row r="49" spans="4:6">
      <c r="D49" s="8"/>
      <c r="E49" s="8"/>
      <c r="F49" s="8" t="str">
        <f>IF(AND(D49&lt;&gt;""),COUNTIFS('Active List'!AJ:AJ,"Yes", 'Active List'!AK:AK,'Age Band'!C42),"")</f>
        <v/>
      </c>
    </row>
    <row r="50" spans="4:6">
      <c r="F50" t="str">
        <f>IF(AND(D50&lt;&gt;""),COUNTIF('Active List'!AL49:AL2048,_xlfn.CONCAT('Age Band'!$C$2,'Age Band'!D50,'Age Band'!E50)),"")</f>
        <v/>
      </c>
    </row>
    <row r="51" spans="4:6">
      <c r="F51" t="str">
        <f>IF(AND(D51&lt;&gt;""),COUNTIF('Active List'!AL50:AL2049,_xlfn.CONCAT('Age Band'!$C$2,'Age Band'!D51,'Age Band'!E51)),"")</f>
        <v/>
      </c>
    </row>
    <row r="52" spans="4:6">
      <c r="F52" t="str">
        <f>IF(AND(D52&lt;&gt;""),COUNTIF('Active List'!AL51:AL2050,_xlfn.CONCAT('Age Band'!$C$2,'Age Band'!D52,'Age Band'!E52)),"")</f>
        <v/>
      </c>
    </row>
    <row r="53" spans="4:6">
      <c r="F53" t="str">
        <f>IF(AND(D53&lt;&gt;""),COUNTIF('Active List'!AL52:AL2051,_xlfn.CONCAT('Age Band'!$C$2,'Age Band'!D53,'Age Band'!E53)),"")</f>
        <v/>
      </c>
    </row>
    <row r="54" spans="4:6">
      <c r="F54" t="str">
        <f>IF(AND(D54&lt;&gt;""),COUNTIF('Active List'!AL53:AL2052,_xlfn.CONCAT('Age Band'!$C$2,'Age Band'!D54,'Age Band'!E54)),"")</f>
        <v/>
      </c>
    </row>
    <row r="55" spans="4:6">
      <c r="F55" t="str">
        <f>IF(AND(D55&lt;&gt;""),COUNTIF('Active List'!AL54:AL2053,_xlfn.CONCAT('Age Band'!$C$2,'Age Band'!D55,'Age Band'!E55)),"")</f>
        <v/>
      </c>
    </row>
    <row r="56" spans="4:6">
      <c r="F56" t="str">
        <f>IF(AND(D56&lt;&gt;""),COUNTIF('Active List'!AL55:AL2054,_xlfn.CONCAT('Age Band'!$C$2,'Age Band'!D56,'Age Band'!E56)),"")</f>
        <v/>
      </c>
    </row>
    <row r="57" spans="4:6">
      <c r="F57" t="str">
        <f>IF(AND(D57&lt;&gt;""),COUNTIF('Active List'!AL56:AL2055,_xlfn.CONCAT('Age Band'!$C$2,'Age Band'!D57,'Age Band'!E57)),"")</f>
        <v/>
      </c>
    </row>
    <row r="58" spans="4:6">
      <c r="F58" t="str">
        <f>IF(AND(D58&lt;&gt;""),COUNTIF('Active List'!AL57:AL2056,_xlfn.CONCAT('Age Band'!$C$2,'Age Band'!D58,'Age Band'!E58)),"")</f>
        <v/>
      </c>
    </row>
    <row r="59" spans="4:6">
      <c r="F59" t="str">
        <f>IF(AND(D59&lt;&gt;""),COUNTIF('Active List'!AL58:AL2057,_xlfn.CONCAT('Age Band'!$C$2,'Age Band'!D59,'Age Band'!E59)),"")</f>
        <v/>
      </c>
    </row>
    <row r="60" spans="4:6">
      <c r="F60" t="str">
        <f>IF(AND(D60&lt;&gt;""),COUNTIF('Active List'!AL59:AL2058,_xlfn.CONCAT('Age Band'!$C$2,'Age Band'!D60,'Age Band'!E60)),"")</f>
        <v/>
      </c>
    </row>
    <row r="61" spans="4:6">
      <c r="F61" t="str">
        <f>IF(AND(D61&lt;&gt;""),COUNTIF('Active List'!AL60:AL2059,_xlfn.CONCAT('Age Band'!$C$2,'Age Band'!D61,'Age Band'!E61)),"")</f>
        <v/>
      </c>
    </row>
    <row r="62" spans="4:6">
      <c r="F62" t="str">
        <f>IF(AND(D62&lt;&gt;""),COUNTIF('Active List'!AL61:AL2060,_xlfn.CONCAT('Age Band'!$C$2,'Age Band'!D62,'Age Band'!E62)),"")</f>
        <v/>
      </c>
    </row>
    <row r="63" spans="4:6">
      <c r="F63" t="str">
        <f>IF(AND(D63&lt;&gt;""),COUNTIF('Active List'!AL62:AL2061,_xlfn.CONCAT('Age Band'!$C$2,'Age Band'!D63,'Age Band'!E63)),"")</f>
        <v/>
      </c>
    </row>
    <row r="64" spans="4:6">
      <c r="F64" t="str">
        <f>IF(AND(D64&lt;&gt;""),COUNTIF('Active List'!AL63:AL2062,_xlfn.CONCAT('Age Band'!$C$2,'Age Band'!D64,'Age Band'!E64)),"")</f>
        <v/>
      </c>
    </row>
    <row r="65" spans="6:6">
      <c r="F65" t="str">
        <f>IF(AND(D65&lt;&gt;""),COUNTIF('Active List'!AL64:AL2063,_xlfn.CONCAT('Age Band'!$C$2,'Age Band'!D65,'Age Band'!E65)),"")</f>
        <v/>
      </c>
    </row>
    <row r="66" spans="6:6">
      <c r="F66" t="str">
        <f>IF(AND(D66&lt;&gt;""),COUNTIF('Active List'!AL65:AL2064,_xlfn.CONCAT('Age Band'!$C$2,'Age Band'!D66,'Age Band'!E66)),"")</f>
        <v/>
      </c>
    </row>
  </sheetData>
  <sheetProtection algorithmName="SHA-512" hashValue="WxbZWM1CKAF3qKg8jWW42yllvNDFFbC04WffjPK94UYjdqO3fKihM3HZEWozAQ11QdSvVlpOatMnvYrEqIuNqw==" saltValue="5ax+zIqoX4ZxDohYQTf1tQ==" spinCount="100000" sheet="1" objects="1" scenarios="1"/>
  <autoFilter ref="A1:A7" xr:uid="{3516AAAE-40FB-417F-8EB6-F3BB4AD1103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65358-E783-4307-A5FC-161649525B9F}">
  <sheetPr codeName="Sheet6"/>
  <dimension ref="B2:L15"/>
  <sheetViews>
    <sheetView workbookViewId="0">
      <selection activeCell="K18" sqref="K18"/>
    </sheetView>
  </sheetViews>
  <sheetFormatPr defaultRowHeight="14.4"/>
  <cols>
    <col min="8" max="8" width="23.109375" customWidth="1"/>
    <col min="11" max="11" width="40.109375" bestFit="1" customWidth="1"/>
  </cols>
  <sheetData>
    <row r="2" spans="2:12">
      <c r="B2" t="s">
        <v>25</v>
      </c>
      <c r="E2" t="s">
        <v>27</v>
      </c>
      <c r="H2" t="s">
        <v>67</v>
      </c>
      <c r="K2" t="s">
        <v>68</v>
      </c>
    </row>
    <row r="3" spans="2:12">
      <c r="B3" s="1">
        <v>0</v>
      </c>
      <c r="C3" s="1" t="s">
        <v>14</v>
      </c>
      <c r="E3" s="1">
        <v>0</v>
      </c>
      <c r="F3" s="1" t="s">
        <v>14</v>
      </c>
      <c r="H3" t="s">
        <v>56</v>
      </c>
      <c r="I3" t="s">
        <v>14</v>
      </c>
      <c r="K3" s="5" t="s">
        <v>32</v>
      </c>
      <c r="L3" s="6" t="s">
        <v>15</v>
      </c>
    </row>
    <row r="4" spans="2:12">
      <c r="B4" s="1">
        <v>18</v>
      </c>
      <c r="C4" s="1" t="s">
        <v>15</v>
      </c>
      <c r="E4" s="1">
        <v>18</v>
      </c>
      <c r="F4" s="1" t="s">
        <v>28</v>
      </c>
      <c r="H4" t="s">
        <v>56</v>
      </c>
      <c r="I4" t="s">
        <v>18</v>
      </c>
      <c r="K4" s="5" t="s">
        <v>32</v>
      </c>
      <c r="L4" s="6" t="s">
        <v>16</v>
      </c>
    </row>
    <row r="5" spans="2:12">
      <c r="B5" s="1">
        <v>41</v>
      </c>
      <c r="C5" s="1" t="s">
        <v>16</v>
      </c>
      <c r="E5" s="1">
        <v>51</v>
      </c>
      <c r="F5" s="1" t="s">
        <v>29</v>
      </c>
      <c r="H5" t="s">
        <v>56</v>
      </c>
      <c r="I5" t="s">
        <v>19</v>
      </c>
      <c r="K5" s="5" t="s">
        <v>32</v>
      </c>
      <c r="L5" s="6" t="s">
        <v>17</v>
      </c>
    </row>
    <row r="6" spans="2:12">
      <c r="B6" s="1">
        <v>60</v>
      </c>
      <c r="C6" s="1" t="s">
        <v>17</v>
      </c>
      <c r="H6" t="s">
        <v>56</v>
      </c>
      <c r="I6" t="s">
        <v>20</v>
      </c>
      <c r="K6" s="5" t="s">
        <v>31</v>
      </c>
      <c r="L6" s="6" t="s">
        <v>14</v>
      </c>
    </row>
    <row r="7" spans="2:12">
      <c r="B7" t="s">
        <v>26</v>
      </c>
      <c r="H7" t="s">
        <v>56</v>
      </c>
      <c r="I7" t="s">
        <v>21</v>
      </c>
      <c r="K7" s="5" t="s">
        <v>31</v>
      </c>
      <c r="L7" s="6" t="s">
        <v>15</v>
      </c>
    </row>
    <row r="8" spans="2:12">
      <c r="B8" s="1">
        <v>0</v>
      </c>
      <c r="C8" s="1" t="s">
        <v>14</v>
      </c>
      <c r="H8" t="s">
        <v>56</v>
      </c>
      <c r="I8" t="s">
        <v>22</v>
      </c>
      <c r="K8" s="5" t="s">
        <v>31</v>
      </c>
      <c r="L8" s="6" t="s">
        <v>16</v>
      </c>
    </row>
    <row r="9" spans="2:12">
      <c r="B9" s="1">
        <v>18</v>
      </c>
      <c r="C9" s="1" t="s">
        <v>18</v>
      </c>
      <c r="H9" t="s">
        <v>56</v>
      </c>
      <c r="I9" t="s">
        <v>23</v>
      </c>
      <c r="K9" s="5" t="s">
        <v>31</v>
      </c>
      <c r="L9" s="6" t="s">
        <v>17</v>
      </c>
    </row>
    <row r="10" spans="2:12">
      <c r="B10" s="1">
        <v>36</v>
      </c>
      <c r="C10" s="1" t="s">
        <v>19</v>
      </c>
      <c r="H10" t="s">
        <v>66</v>
      </c>
      <c r="I10" t="s">
        <v>28</v>
      </c>
      <c r="K10" s="5" t="s">
        <v>66</v>
      </c>
      <c r="L10" s="7" t="s">
        <v>28</v>
      </c>
    </row>
    <row r="11" spans="2:12">
      <c r="B11" s="1">
        <v>46</v>
      </c>
      <c r="C11" s="1" t="s">
        <v>20</v>
      </c>
    </row>
    <row r="12" spans="2:12">
      <c r="B12" s="1">
        <v>56</v>
      </c>
      <c r="C12" s="1" t="s">
        <v>21</v>
      </c>
      <c r="H12" t="s">
        <v>204</v>
      </c>
    </row>
    <row r="13" spans="2:12">
      <c r="B13" s="1">
        <v>61</v>
      </c>
      <c r="C13" s="1" t="s">
        <v>22</v>
      </c>
      <c r="H13" t="s">
        <v>203</v>
      </c>
    </row>
    <row r="14" spans="2:12">
      <c r="B14" s="1">
        <v>66</v>
      </c>
      <c r="C14" s="1" t="s">
        <v>23</v>
      </c>
      <c r="H14" t="s">
        <v>205</v>
      </c>
    </row>
    <row r="15" spans="2:12">
      <c r="B15" s="1">
        <v>70</v>
      </c>
      <c r="C15" s="1" t="s">
        <v>24</v>
      </c>
    </row>
  </sheetData>
  <sheetProtection algorithmName="SHA-512" hashValue="qthRMMmbk7enEJ1FGsy1K5XZp8pfGTFnMI+P9lR7G9o8R1AlUv5THaP4ymvTPpmzYF4eZYHC2CZ6XWhAZNvrag==" saltValue="y0gWDjtU3/GAgamLLbF2I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B0A4E-BB1D-4B11-9EE8-FB4E91565FF0}">
  <sheetPr codeName="Sheet7"/>
  <dimension ref="B3:J16"/>
  <sheetViews>
    <sheetView workbookViewId="0">
      <selection activeCell="G15" sqref="G15"/>
    </sheetView>
  </sheetViews>
  <sheetFormatPr defaultRowHeight="14.4"/>
  <cols>
    <col min="2" max="3" width="25.6640625" bestFit="1" customWidth="1"/>
    <col min="4" max="4" width="11.21875" bestFit="1" customWidth="1"/>
    <col min="5" max="5" width="5.21875" bestFit="1" customWidth="1"/>
    <col min="9" max="9" width="16.88671875" bestFit="1" customWidth="1"/>
    <col min="10" max="10" width="6" bestFit="1" customWidth="1"/>
    <col min="11" max="11" width="5.33203125" bestFit="1" customWidth="1"/>
    <col min="12" max="14" width="14.88671875" bestFit="1" customWidth="1"/>
    <col min="15" max="15" width="10.6640625" bestFit="1" customWidth="1"/>
  </cols>
  <sheetData>
    <row r="3" spans="2:10">
      <c r="B3" s="4" t="s">
        <v>57</v>
      </c>
      <c r="I3" s="4" t="s">
        <v>30</v>
      </c>
      <c r="J3" t="s">
        <v>59</v>
      </c>
    </row>
    <row r="4" spans="2:10">
      <c r="B4" s="4" t="s">
        <v>8</v>
      </c>
      <c r="C4" s="4" t="s">
        <v>52</v>
      </c>
      <c r="D4" s="4" t="s">
        <v>13</v>
      </c>
      <c r="E4" t="s">
        <v>58</v>
      </c>
    </row>
    <row r="5" spans="2:10">
      <c r="B5" t="s">
        <v>232</v>
      </c>
      <c r="C5" t="s">
        <v>56</v>
      </c>
      <c r="D5" t="s">
        <v>14</v>
      </c>
      <c r="E5" s="140">
        <v>2</v>
      </c>
      <c r="I5" s="4" t="s">
        <v>57</v>
      </c>
    </row>
    <row r="6" spans="2:10">
      <c r="D6" t="s">
        <v>18</v>
      </c>
      <c r="E6" s="140">
        <v>1</v>
      </c>
      <c r="I6" s="4" t="s">
        <v>8</v>
      </c>
      <c r="J6" t="s">
        <v>58</v>
      </c>
    </row>
    <row r="7" spans="2:10">
      <c r="D7" t="s">
        <v>19</v>
      </c>
      <c r="E7" s="140">
        <v>2</v>
      </c>
      <c r="I7" t="s">
        <v>248</v>
      </c>
      <c r="J7" s="140">
        <v>1</v>
      </c>
    </row>
    <row r="8" spans="2:10">
      <c r="B8" t="s">
        <v>241</v>
      </c>
      <c r="C8" t="s">
        <v>56</v>
      </c>
      <c r="D8" t="s">
        <v>18</v>
      </c>
      <c r="E8" s="140">
        <v>5</v>
      </c>
      <c r="I8" t="s">
        <v>232</v>
      </c>
      <c r="J8" s="140">
        <v>1</v>
      </c>
    </row>
    <row r="9" spans="2:10">
      <c r="D9" t="s">
        <v>19</v>
      </c>
      <c r="E9" s="140">
        <v>1</v>
      </c>
      <c r="I9" t="s">
        <v>241</v>
      </c>
      <c r="J9" s="140">
        <v>1</v>
      </c>
    </row>
    <row r="10" spans="2:10">
      <c r="D10" t="s">
        <v>20</v>
      </c>
      <c r="E10" s="140">
        <v>1</v>
      </c>
      <c r="I10" t="s">
        <v>55</v>
      </c>
      <c r="J10" s="140">
        <v>3</v>
      </c>
    </row>
    <row r="11" spans="2:10">
      <c r="B11" t="s">
        <v>248</v>
      </c>
      <c r="C11" t="s">
        <v>56</v>
      </c>
      <c r="D11" t="s">
        <v>18</v>
      </c>
      <c r="E11" s="140">
        <v>7</v>
      </c>
    </row>
    <row r="12" spans="2:10">
      <c r="D12" t="s">
        <v>19</v>
      </c>
      <c r="E12" s="140">
        <v>2</v>
      </c>
    </row>
    <row r="13" spans="2:10">
      <c r="D13" t="s">
        <v>20</v>
      </c>
      <c r="E13" s="140">
        <v>1</v>
      </c>
    </row>
    <row r="14" spans="2:10">
      <c r="D14" t="s">
        <v>21</v>
      </c>
      <c r="E14" s="140">
        <v>1</v>
      </c>
    </row>
    <row r="15" spans="2:10">
      <c r="B15" t="s">
        <v>192</v>
      </c>
      <c r="E15" s="140">
        <v>1976</v>
      </c>
    </row>
    <row r="16" spans="2:10">
      <c r="B16" t="s">
        <v>55</v>
      </c>
      <c r="E16" s="140">
        <v>1999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941F-FE60-4C9B-8E22-0E0F75D7674B}">
  <sheetPr codeName="Sheet8"/>
  <dimension ref="A1:M53"/>
  <sheetViews>
    <sheetView topLeftCell="A2" workbookViewId="0">
      <selection activeCell="H6" sqref="H6"/>
    </sheetView>
  </sheetViews>
  <sheetFormatPr defaultColWidth="8.88671875" defaultRowHeight="14.4"/>
  <cols>
    <col min="1" max="1" width="17.44140625" style="11" customWidth="1"/>
    <col min="2" max="2" width="28.33203125" style="11" customWidth="1"/>
    <col min="3" max="3" width="7.33203125" style="11" bestFit="1" customWidth="1"/>
    <col min="4" max="4" width="9" style="11" bestFit="1" customWidth="1"/>
    <col min="5" max="5" width="11.5546875" style="11" customWidth="1"/>
    <col min="6" max="6" width="10.5546875" style="11" customWidth="1"/>
    <col min="7" max="7" width="9" style="11" bestFit="1" customWidth="1"/>
    <col min="8" max="8" width="10" style="11" bestFit="1" customWidth="1"/>
    <col min="9" max="9" width="9" style="11" bestFit="1" customWidth="1"/>
    <col min="10" max="10" width="10" style="11" bestFit="1" customWidth="1"/>
    <col min="11" max="11" width="8.88671875" style="11"/>
    <col min="12" max="12" width="14.109375" style="11" customWidth="1"/>
    <col min="13" max="13" width="14.88671875" style="11" customWidth="1"/>
    <col min="14" max="16384" width="8.88671875" style="11"/>
  </cols>
  <sheetData>
    <row r="1" spans="1:13">
      <c r="A1" s="110" t="str">
        <f>'Active List'!A2</f>
        <v>ACCUINDEX LIMITED</v>
      </c>
      <c r="B1" s="110"/>
      <c r="C1" s="111"/>
      <c r="D1" s="111"/>
      <c r="E1" s="111"/>
      <c r="F1" s="111"/>
      <c r="G1" s="111"/>
      <c r="H1" s="111"/>
      <c r="I1" s="61"/>
      <c r="J1" s="61"/>
    </row>
    <row r="2" spans="1:13" ht="60.6" customHeight="1">
      <c r="A2" s="62" t="s">
        <v>8</v>
      </c>
      <c r="B2" s="62" t="s">
        <v>52</v>
      </c>
      <c r="C2" s="62" t="s">
        <v>64</v>
      </c>
      <c r="D2" s="62" t="s">
        <v>72</v>
      </c>
      <c r="E2" s="62" t="s">
        <v>43</v>
      </c>
      <c r="F2" s="62" t="s">
        <v>73</v>
      </c>
      <c r="G2" s="62" t="s">
        <v>74</v>
      </c>
      <c r="H2" s="62" t="s">
        <v>75</v>
      </c>
      <c r="I2" s="62" t="s">
        <v>76</v>
      </c>
      <c r="J2" s="62" t="s">
        <v>77</v>
      </c>
    </row>
    <row r="3" spans="1:13" ht="15" thickBot="1">
      <c r="A3" t="str">
        <f>IF(AND('Age Band'!$C$2&lt;&gt;"", 'Age Band'!$C$2&lt;&gt;0), 'Age Band'!$C$2, "")</f>
        <v>CAT ADXB OR NE</v>
      </c>
      <c r="B3" t="str">
        <f>IF(AND('Age Band'!$C$2&lt;&gt;"", 'Age Band'!$C$2&lt;&gt;0), 'Age Band'!$D2, "")</f>
        <v>Employee or Dependent</v>
      </c>
      <c r="C3" t="str">
        <f>IF(AND('Age Band'!$C$2&lt;&gt;"", 'Age Band'!$C$2&lt;&gt;0), 'Age Band'!$E2, "")</f>
        <v>00-17</v>
      </c>
      <c r="D3" s="14">
        <v>2</v>
      </c>
      <c r="E3" s="72">
        <f>IF(B3&lt;&gt;"", G3*(1-$M$8), "")</f>
        <v>2400</v>
      </c>
      <c r="F3" s="72">
        <f>IF(B3&lt;&gt;"", E3*D3, "")</f>
        <v>4800</v>
      </c>
      <c r="G3" s="15">
        <v>3000</v>
      </c>
      <c r="H3" s="72">
        <f>IF(B3&lt;&gt;"", G3*D3, "")</f>
        <v>6000</v>
      </c>
      <c r="I3" s="72">
        <f>IF(AND('Age Band'!$C$2&lt;&gt;"", 'Age Band'!$C$2&lt;&gt;0), 'Age Band'!$F2, "")</f>
        <v>2</v>
      </c>
      <c r="J3" s="72">
        <f>IF(B3&lt;&gt;"", G3*I3, "")</f>
        <v>6000</v>
      </c>
    </row>
    <row r="4" spans="1:13">
      <c r="A4"/>
      <c r="B4" t="str">
        <f>IF(AND('Age Band'!$C$2&lt;&gt;"", 'Age Band'!$C$2&lt;&gt;0), 'Age Band'!$D3, "")</f>
        <v>Employee or Dependent</v>
      </c>
      <c r="C4" t="str">
        <f>IF(AND('Age Band'!$C$2&lt;&gt;"", 'Age Band'!$C$2&lt;&gt;0), 'Age Band'!$E3, "")</f>
        <v>18-35</v>
      </c>
      <c r="D4" s="14"/>
      <c r="E4" s="72">
        <f t="shared" ref="E4:E50" si="0">IF(B4&lt;&gt;"", G4*(1-$M$8), "")</f>
        <v>0</v>
      </c>
      <c r="F4" s="72">
        <f t="shared" ref="F4:F50" si="1">IF(B4&lt;&gt;"", E4*D4, "")</f>
        <v>0</v>
      </c>
      <c r="G4" s="15"/>
      <c r="H4" s="72">
        <f t="shared" ref="H4:H50" si="2">IF(B4&lt;&gt;"", G4*D4, "")</f>
        <v>0</v>
      </c>
      <c r="I4" s="72">
        <f>IF(AND('Age Band'!$C$2&lt;&gt;"", 'Age Band'!$C$2&lt;&gt;0), 'Age Band'!$F3, "")</f>
        <v>1</v>
      </c>
      <c r="J4" s="72">
        <f t="shared" ref="J4:J49" si="3">IF(B4&lt;&gt;"", G4*I4, "")</f>
        <v>0</v>
      </c>
      <c r="L4" s="64" t="s">
        <v>81</v>
      </c>
      <c r="M4" s="65"/>
    </row>
    <row r="5" spans="1:13">
      <c r="A5"/>
      <c r="B5" t="str">
        <f>IF(AND('Age Band'!$C$2&lt;&gt;"", 'Age Band'!$C$2&lt;&gt;0), 'Age Band'!$D4, "")</f>
        <v>Employee or Dependent</v>
      </c>
      <c r="C5" t="str">
        <f>IF(AND('Age Band'!$C$2&lt;&gt;"", 'Age Band'!$C$2&lt;&gt;0), 'Age Band'!$E4, "")</f>
        <v>36-45</v>
      </c>
      <c r="D5" s="14">
        <v>2</v>
      </c>
      <c r="E5" s="72">
        <f t="shared" si="0"/>
        <v>1600</v>
      </c>
      <c r="F5" s="72">
        <f t="shared" si="1"/>
        <v>3200</v>
      </c>
      <c r="G5" s="15">
        <v>2000</v>
      </c>
      <c r="H5" s="72">
        <f t="shared" si="2"/>
        <v>4000</v>
      </c>
      <c r="I5" s="72">
        <f>IF(AND('Age Band'!$C$2&lt;&gt;"", 'Age Band'!$C$2&lt;&gt;0), 'Age Band'!$F4, "")</f>
        <v>2</v>
      </c>
      <c r="J5" s="72">
        <f t="shared" si="3"/>
        <v>4000</v>
      </c>
      <c r="L5" s="66" t="s">
        <v>78</v>
      </c>
      <c r="M5" s="18">
        <v>0.05</v>
      </c>
    </row>
    <row r="6" spans="1:13">
      <c r="A6"/>
      <c r="B6" t="str">
        <f>IF(AND('Age Band'!$C$2&lt;&gt;"", 'Age Band'!$C$2&lt;&gt;0), 'Age Band'!$D5, "")</f>
        <v>Employee or Dependent</v>
      </c>
      <c r="C6" t="str">
        <f>IF(AND('Age Band'!$C$2&lt;&gt;"", 'Age Band'!$C$2&lt;&gt;0), 'Age Band'!$E5, "")</f>
        <v>46-55</v>
      </c>
      <c r="D6" s="14"/>
      <c r="E6" s="72">
        <f t="shared" si="0"/>
        <v>0</v>
      </c>
      <c r="F6" s="72">
        <f t="shared" si="1"/>
        <v>0</v>
      </c>
      <c r="G6" s="15"/>
      <c r="H6" s="72">
        <f t="shared" si="2"/>
        <v>0</v>
      </c>
      <c r="I6" s="72">
        <f>IF(AND('Age Band'!$C$2&lt;&gt;"", 'Age Band'!$C$2&lt;&gt;0), 'Age Band'!$F5, "")</f>
        <v>0</v>
      </c>
      <c r="J6" s="72">
        <f t="shared" si="3"/>
        <v>0</v>
      </c>
      <c r="L6" s="66" t="s">
        <v>10</v>
      </c>
      <c r="M6" s="18">
        <v>0.05</v>
      </c>
    </row>
    <row r="7" spans="1:13">
      <c r="A7"/>
      <c r="B7" t="str">
        <f>IF(AND('Age Band'!$C$2&lt;&gt;"", 'Age Band'!$C$2&lt;&gt;0), 'Age Band'!$D6, "")</f>
        <v>Employee or Dependent</v>
      </c>
      <c r="C7" t="str">
        <f>IF(AND('Age Band'!$C$2&lt;&gt;"", 'Age Band'!$C$2&lt;&gt;0), 'Age Band'!$E6, "")</f>
        <v>56-60</v>
      </c>
      <c r="D7" s="14"/>
      <c r="E7" s="72">
        <f t="shared" si="0"/>
        <v>0</v>
      </c>
      <c r="F7" s="72">
        <f t="shared" si="1"/>
        <v>0</v>
      </c>
      <c r="G7" s="15"/>
      <c r="H7" s="72">
        <f t="shared" si="2"/>
        <v>0</v>
      </c>
      <c r="I7" s="72">
        <f>IF(AND('Age Band'!$C$2&lt;&gt;"", 'Age Band'!$C$2&lt;&gt;0), 'Age Band'!$F6, "")</f>
        <v>0</v>
      </c>
      <c r="J7" s="72">
        <f t="shared" si="3"/>
        <v>0</v>
      </c>
      <c r="L7" s="66" t="s">
        <v>79</v>
      </c>
      <c r="M7" s="18">
        <v>0.1</v>
      </c>
    </row>
    <row r="8" spans="1:13">
      <c r="A8"/>
      <c r="B8" t="str">
        <f>IF(AND('Age Band'!$C$2&lt;&gt;"", 'Age Band'!$C$2&lt;&gt;0), 'Age Band'!$D7, "")</f>
        <v>Employee or Dependent</v>
      </c>
      <c r="C8" t="str">
        <f>IF(AND('Age Band'!$C$2&lt;&gt;"", 'Age Band'!$C$2&lt;&gt;0), 'Age Band'!$E7, "")</f>
        <v>61-65</v>
      </c>
      <c r="D8" s="14">
        <v>6</v>
      </c>
      <c r="E8" s="72">
        <f t="shared" si="0"/>
        <v>2000</v>
      </c>
      <c r="F8" s="72">
        <f t="shared" si="1"/>
        <v>12000</v>
      </c>
      <c r="G8" s="15">
        <v>2500</v>
      </c>
      <c r="H8" s="72">
        <f t="shared" si="2"/>
        <v>15000</v>
      </c>
      <c r="I8" s="72">
        <f>IF(AND('Age Band'!$C$2&lt;&gt;"", 'Age Band'!$C$2&lt;&gt;0), 'Age Band'!$F7, "")</f>
        <v>0</v>
      </c>
      <c r="J8" s="72">
        <f t="shared" si="3"/>
        <v>0</v>
      </c>
      <c r="L8" s="66"/>
      <c r="M8" s="19">
        <f>SUM(M5:M7)</f>
        <v>0.2</v>
      </c>
    </row>
    <row r="9" spans="1:13" ht="15" thickBot="1">
      <c r="A9"/>
      <c r="B9" t="str">
        <f>IF(AND('Age Band'!$C$2&lt;&gt;"", 'Age Band'!$C$2&lt;&gt;0), 'Age Band'!$D8, "")</f>
        <v>Employee or Dependent</v>
      </c>
      <c r="C9" t="str">
        <f>IF(AND('Age Band'!$C$2&lt;&gt;"", 'Age Band'!$C$2&lt;&gt;0), 'Age Band'!$E8, "")</f>
        <v>66-69</v>
      </c>
      <c r="D9" s="14"/>
      <c r="E9" s="72">
        <f t="shared" si="0"/>
        <v>0</v>
      </c>
      <c r="F9" s="72">
        <f t="shared" si="1"/>
        <v>0</v>
      </c>
      <c r="G9" s="15"/>
      <c r="H9" s="72">
        <f t="shared" si="2"/>
        <v>0</v>
      </c>
      <c r="I9" s="72">
        <f>IF(AND('Age Band'!$C$2&lt;&gt;"", 'Age Band'!$C$2&lt;&gt;0), 'Age Band'!$F8, "")</f>
        <v>0</v>
      </c>
      <c r="J9" s="72">
        <f t="shared" si="3"/>
        <v>0</v>
      </c>
      <c r="L9" s="67"/>
      <c r="M9" s="68"/>
    </row>
    <row r="10" spans="1:13" ht="15" thickBot="1">
      <c r="A10"/>
      <c r="B10" t="str">
        <f>IF(AND('Age Band'!$C$2&lt;&gt;"", 'Age Band'!$C$2&lt;&gt;0), 'Age Band'!$D9, "")</f>
        <v>Maternity Premium for eligible married females</v>
      </c>
      <c r="C10" t="str">
        <f>IF(AND('Age Band'!$C$2&lt;&gt;"", 'Age Band'!$C$2&lt;&gt;0), 'Age Band'!$E9, "")</f>
        <v>18-50</v>
      </c>
      <c r="D10" s="14">
        <v>5</v>
      </c>
      <c r="E10" s="72">
        <f t="shared" si="0"/>
        <v>1200</v>
      </c>
      <c r="F10" s="72">
        <f t="shared" si="1"/>
        <v>6000</v>
      </c>
      <c r="G10" s="15">
        <v>1500</v>
      </c>
      <c r="H10" s="72">
        <f t="shared" si="2"/>
        <v>7500</v>
      </c>
      <c r="I10" s="72">
        <f>IF(AND('Age Band'!$C$2&lt;&gt;"", 'Age Band'!$C$2&lt;&gt;0), 'Age Band'!$F9, "")</f>
        <v>1</v>
      </c>
      <c r="J10" s="72">
        <f t="shared" si="3"/>
        <v>1500</v>
      </c>
      <c r="L10" s="116" t="s">
        <v>202</v>
      </c>
      <c r="M10" s="117"/>
    </row>
    <row r="11" spans="1:13">
      <c r="A11" t="str">
        <f>IF(AND('Age Band'!$C$10&lt;&gt;"", 'Age Band'!$C$10&lt;&gt;0), 'Age Band'!$C$10, "")</f>
        <v>CAT BDXB OR NE</v>
      </c>
      <c r="B11" t="str">
        <f>IF(AND('Age Band'!$C$10&lt;&gt;"", 'Age Band'!$C$10&lt;&gt;0), 'Age Band'!$D10, "")</f>
        <v>Employee or Dependent</v>
      </c>
      <c r="C11" t="str">
        <f>IF(AND('Age Band'!$C$10&lt;&gt;"", 'Age Band'!$C$10&lt;&gt;0), 'Age Band'!$E10, "")</f>
        <v>00-17</v>
      </c>
      <c r="D11" s="14"/>
      <c r="E11" s="72">
        <f t="shared" si="0"/>
        <v>0</v>
      </c>
      <c r="F11" s="72">
        <f t="shared" si="1"/>
        <v>0</v>
      </c>
      <c r="G11" s="15"/>
      <c r="H11" s="72">
        <f t="shared" si="2"/>
        <v>0</v>
      </c>
      <c r="I11" s="72">
        <f>IF(AND('Age Band'!$C$10&lt;&gt;"", 'Age Band'!$C$10&lt;&gt;0), 'Age Band'!$F10, "")</f>
        <v>0</v>
      </c>
      <c r="J11" s="72">
        <f t="shared" si="3"/>
        <v>0</v>
      </c>
      <c r="L11" s="112" t="str">
        <f>IF(COUNTIF('Active List'!H2:H2000, "Cancelled")&lt;&gt;0, "Watch Out You have Cancelled Members in you Active list", "All Settled go on!")</f>
        <v>All Settled go on!</v>
      </c>
      <c r="M11" s="113"/>
    </row>
    <row r="12" spans="1:13">
      <c r="A12"/>
      <c r="B12" t="str">
        <f>IF(AND('Age Band'!$C$10&lt;&gt;"", 'Age Band'!$C$10&lt;&gt;0), 'Age Band'!$D11, "")</f>
        <v>Employee or Dependent</v>
      </c>
      <c r="C12" t="str">
        <f>IF(AND('Age Band'!$C$10&lt;&gt;"", 'Age Band'!$C$10&lt;&gt;0), 'Age Band'!$E11, "")</f>
        <v>18-35</v>
      </c>
      <c r="D12" s="14">
        <v>5</v>
      </c>
      <c r="E12" s="72">
        <f t="shared" si="0"/>
        <v>2040</v>
      </c>
      <c r="F12" s="72">
        <f t="shared" si="1"/>
        <v>10200</v>
      </c>
      <c r="G12" s="15">
        <v>2550</v>
      </c>
      <c r="H12" s="72">
        <f t="shared" si="2"/>
        <v>12750</v>
      </c>
      <c r="I12" s="72">
        <f>IF(AND('Age Band'!$C$10&lt;&gt;"", 'Age Band'!$C$10&lt;&gt;0), 'Age Band'!$F11, "")</f>
        <v>5</v>
      </c>
      <c r="J12" s="72">
        <f t="shared" si="3"/>
        <v>12750</v>
      </c>
      <c r="L12" s="112"/>
      <c r="M12" s="113"/>
    </row>
    <row r="13" spans="1:13">
      <c r="A13"/>
      <c r="B13" t="str">
        <f>IF(AND('Age Band'!$C$10&lt;&gt;"", 'Age Band'!$C$10&lt;&gt;0), 'Age Band'!$D12, "")</f>
        <v>Employee or Dependent</v>
      </c>
      <c r="C13" t="str">
        <f>IF(AND('Age Band'!$C$10&lt;&gt;"", 'Age Band'!$C$10&lt;&gt;0), 'Age Band'!$E12, "")</f>
        <v>36-45</v>
      </c>
      <c r="D13" s="14"/>
      <c r="E13" s="72">
        <f t="shared" si="0"/>
        <v>0</v>
      </c>
      <c r="F13" s="72">
        <f t="shared" si="1"/>
        <v>0</v>
      </c>
      <c r="G13" s="15"/>
      <c r="H13" s="72">
        <f t="shared" si="2"/>
        <v>0</v>
      </c>
      <c r="I13" s="72">
        <f>IF(AND('Age Band'!$C$10&lt;&gt;"", 'Age Band'!$C$10&lt;&gt;0), 'Age Band'!$F12, "")</f>
        <v>1</v>
      </c>
      <c r="J13" s="72">
        <f t="shared" si="3"/>
        <v>0</v>
      </c>
      <c r="L13" s="112"/>
      <c r="M13" s="113"/>
    </row>
    <row r="14" spans="1:13" ht="15" thickBot="1">
      <c r="A14"/>
      <c r="B14" t="str">
        <f>IF(AND('Age Band'!$C$10&lt;&gt;"", 'Age Band'!$C$10&lt;&gt;0), 'Age Band'!$D13, "")</f>
        <v>Employee or Dependent</v>
      </c>
      <c r="C14" t="str">
        <f>IF(AND('Age Band'!$C$10&lt;&gt;"", 'Age Band'!$C$10&lt;&gt;0), 'Age Band'!$E13, "")</f>
        <v>46-55</v>
      </c>
      <c r="D14" s="14">
        <v>2</v>
      </c>
      <c r="E14" s="72">
        <f t="shared" si="0"/>
        <v>160</v>
      </c>
      <c r="F14" s="72">
        <f t="shared" si="1"/>
        <v>320</v>
      </c>
      <c r="G14" s="15">
        <v>200</v>
      </c>
      <c r="H14" s="72">
        <f t="shared" si="2"/>
        <v>400</v>
      </c>
      <c r="I14" s="72">
        <f>IF(AND('Age Band'!$C$10&lt;&gt;"", 'Age Band'!$C$10&lt;&gt;0), 'Age Band'!$F13, "")</f>
        <v>1</v>
      </c>
      <c r="J14" s="72">
        <f t="shared" si="3"/>
        <v>200</v>
      </c>
      <c r="L14" s="114"/>
      <c r="M14" s="115"/>
    </row>
    <row r="15" spans="1:13">
      <c r="A15"/>
      <c r="B15" t="str">
        <f>IF(AND('Age Band'!$C$10&lt;&gt;"", 'Age Band'!$C$10&lt;&gt;0), 'Age Band'!$D14, "")</f>
        <v>Employee or Dependent</v>
      </c>
      <c r="C15" t="str">
        <f>IF(AND('Age Band'!$C$10&lt;&gt;"", 'Age Band'!$C$10&lt;&gt;0), 'Age Band'!$E14, "")</f>
        <v>56-60</v>
      </c>
      <c r="D15" s="14"/>
      <c r="E15" s="72">
        <f t="shared" si="0"/>
        <v>0</v>
      </c>
      <c r="F15" s="72">
        <f t="shared" si="1"/>
        <v>0</v>
      </c>
      <c r="G15" s="15"/>
      <c r="H15" s="72">
        <f t="shared" si="2"/>
        <v>0</v>
      </c>
      <c r="I15" s="72">
        <f>IF(AND('Age Band'!$C$10&lt;&gt;"", 'Age Band'!$C$10&lt;&gt;0), 'Age Band'!$F14, "")</f>
        <v>0</v>
      </c>
      <c r="J15" s="72">
        <f t="shared" si="3"/>
        <v>0</v>
      </c>
    </row>
    <row r="16" spans="1:13">
      <c r="A16"/>
      <c r="B16" t="str">
        <f>IF(AND('Age Band'!$C$10&lt;&gt;"", 'Age Band'!$C$10&lt;&gt;0), 'Age Band'!$D15, "")</f>
        <v>Employee or Dependent</v>
      </c>
      <c r="C16" t="str">
        <f>IF(AND('Age Band'!$C$10&lt;&gt;"", 'Age Band'!$C$10&lt;&gt;0), 'Age Band'!$E15, "")</f>
        <v>61-65</v>
      </c>
      <c r="D16" s="14"/>
      <c r="E16" s="72">
        <f t="shared" si="0"/>
        <v>0</v>
      </c>
      <c r="F16" s="72">
        <f t="shared" si="1"/>
        <v>0</v>
      </c>
      <c r="G16" s="15"/>
      <c r="H16" s="72">
        <f t="shared" si="2"/>
        <v>0</v>
      </c>
      <c r="I16" s="72">
        <f>IF(AND('Age Band'!$C$10&lt;&gt;"", 'Age Band'!$C$10&lt;&gt;0), 'Age Band'!$F15, "")</f>
        <v>0</v>
      </c>
      <c r="J16" s="72">
        <f t="shared" si="3"/>
        <v>0</v>
      </c>
    </row>
    <row r="17" spans="1:10">
      <c r="A17"/>
      <c r="B17" t="str">
        <f>IF(AND('Age Band'!$C$10&lt;&gt;"", 'Age Band'!$C$10&lt;&gt;0), 'Age Band'!$D16, "")</f>
        <v>Employee or Dependent</v>
      </c>
      <c r="C17" t="str">
        <f>IF(AND('Age Band'!$C$10&lt;&gt;"", 'Age Band'!$C$10&lt;&gt;0), 'Age Band'!$E16, "")</f>
        <v>66-69</v>
      </c>
      <c r="D17" s="14"/>
      <c r="E17" s="72">
        <f t="shared" si="0"/>
        <v>0</v>
      </c>
      <c r="F17" s="72">
        <f t="shared" si="1"/>
        <v>0</v>
      </c>
      <c r="G17" s="15"/>
      <c r="H17" s="72">
        <f t="shared" si="2"/>
        <v>0</v>
      </c>
      <c r="I17" s="72">
        <f>IF(AND('Age Band'!$C$10&lt;&gt;"", 'Age Band'!$C$10&lt;&gt;0), 'Age Band'!$F16, "")</f>
        <v>0</v>
      </c>
      <c r="J17" s="72">
        <f t="shared" si="3"/>
        <v>0</v>
      </c>
    </row>
    <row r="18" spans="1:10">
      <c r="A18"/>
      <c r="B18" t="str">
        <f>IF(AND('Age Band'!$C$10&lt;&gt;"", 'Age Band'!$C$10&lt;&gt;0), 'Age Band'!$D17, "")</f>
        <v>Maternity Premium for eligible married females</v>
      </c>
      <c r="C18" t="str">
        <f>IF(AND('Age Band'!$C$10&lt;&gt;"", 'Age Band'!$C$10&lt;&gt;0), 'Age Band'!$E17, "")</f>
        <v>18-50</v>
      </c>
      <c r="D18" s="14"/>
      <c r="E18" s="72">
        <f t="shared" si="0"/>
        <v>0</v>
      </c>
      <c r="F18" s="72">
        <f t="shared" si="1"/>
        <v>0</v>
      </c>
      <c r="G18" s="15"/>
      <c r="H18" s="72">
        <f t="shared" si="2"/>
        <v>0</v>
      </c>
      <c r="I18" s="72">
        <f>IF(AND('Age Band'!$C$10&lt;&gt;"", 'Age Band'!$C$10&lt;&gt;0), 'Age Band'!$F17, "")</f>
        <v>1</v>
      </c>
      <c r="J18" s="72">
        <f t="shared" si="3"/>
        <v>0</v>
      </c>
    </row>
    <row r="19" spans="1:10">
      <c r="A19" t="str">
        <f>IF(AND('Age Band'!$C$18&lt;&gt;"", 'Age Band'!$C$18&lt;&gt;0), 'Age Band'!$C$18, "")</f>
        <v>CAT CDXB OR NE</v>
      </c>
      <c r="B19" t="str">
        <f>IF(AND('Age Band'!$C$18&lt;&gt;"", 'Age Band'!$C$18&lt;&gt;0), 'Age Band'!$D18, "")</f>
        <v>Employee or Dependent</v>
      </c>
      <c r="C19" t="str">
        <f>IF(AND('Age Band'!$C$18&lt;&gt;"", 'Age Band'!$C$18&lt;&gt;0), 'Age Band'!$E18, "")</f>
        <v>00-17</v>
      </c>
      <c r="D19" s="14"/>
      <c r="E19" s="72">
        <f t="shared" si="0"/>
        <v>0</v>
      </c>
      <c r="F19" s="72">
        <f t="shared" si="1"/>
        <v>0</v>
      </c>
      <c r="G19" s="15"/>
      <c r="H19" s="72">
        <f t="shared" si="2"/>
        <v>0</v>
      </c>
      <c r="I19" s="72">
        <f>IF(AND('Age Band'!$C$18&lt;&gt;"", 'Age Band'!$C$18&lt;&gt;0), 'Age Band'!$F18, "")</f>
        <v>0</v>
      </c>
      <c r="J19" s="72">
        <f t="shared" si="3"/>
        <v>0</v>
      </c>
    </row>
    <row r="20" spans="1:10">
      <c r="A20"/>
      <c r="B20" t="str">
        <f>IF(AND('Age Band'!$C$18&lt;&gt;"", 'Age Band'!$C$18&lt;&gt;0), 'Age Band'!$D19, "")</f>
        <v>Employee or Dependent</v>
      </c>
      <c r="C20" t="str">
        <f>IF(AND('Age Band'!$C$18&lt;&gt;"", 'Age Band'!$C$18&lt;&gt;0), 'Age Band'!$E19, "")</f>
        <v>18-35</v>
      </c>
      <c r="D20" s="14"/>
      <c r="E20" s="72">
        <f t="shared" si="0"/>
        <v>0</v>
      </c>
      <c r="F20" s="72">
        <f t="shared" si="1"/>
        <v>0</v>
      </c>
      <c r="G20" s="15"/>
      <c r="H20" s="72">
        <f t="shared" si="2"/>
        <v>0</v>
      </c>
      <c r="I20" s="72">
        <f>IF(AND('Age Band'!$C$18&lt;&gt;"", 'Age Band'!$C$18&lt;&gt;0), 'Age Band'!$F19, "")</f>
        <v>7</v>
      </c>
      <c r="J20" s="72">
        <f t="shared" si="3"/>
        <v>0</v>
      </c>
    </row>
    <row r="21" spans="1:10">
      <c r="A21"/>
      <c r="B21" t="str">
        <f>IF(AND('Age Band'!$C$18&lt;&gt;"", 'Age Band'!$C$18&lt;&gt;0), 'Age Band'!$D20, "")</f>
        <v>Employee or Dependent</v>
      </c>
      <c r="C21" t="str">
        <f>IF(AND('Age Band'!$C$18&lt;&gt;"", 'Age Band'!$C$18&lt;&gt;0), 'Age Band'!$E20, "")</f>
        <v>36-45</v>
      </c>
      <c r="D21" s="14"/>
      <c r="E21" s="72">
        <f t="shared" si="0"/>
        <v>0</v>
      </c>
      <c r="F21" s="72">
        <f t="shared" si="1"/>
        <v>0</v>
      </c>
      <c r="G21" s="15"/>
      <c r="H21" s="72">
        <f t="shared" si="2"/>
        <v>0</v>
      </c>
      <c r="I21" s="72">
        <f>IF(AND('Age Band'!$C$18&lt;&gt;"", 'Age Band'!$C$18&lt;&gt;0), 'Age Band'!$F20, "")</f>
        <v>2</v>
      </c>
      <c r="J21" s="72">
        <f t="shared" si="3"/>
        <v>0</v>
      </c>
    </row>
    <row r="22" spans="1:10">
      <c r="A22"/>
      <c r="B22" t="str">
        <f>IF(AND('Age Band'!$C$18&lt;&gt;"", 'Age Band'!$C$18&lt;&gt;0), 'Age Band'!$D21, "")</f>
        <v>Employee or Dependent</v>
      </c>
      <c r="C22" t="str">
        <f>IF(AND('Age Band'!$C$18&lt;&gt;"", 'Age Band'!$C$18&lt;&gt;0), 'Age Band'!$E21, "")</f>
        <v>46-55</v>
      </c>
      <c r="D22" s="14"/>
      <c r="E22" s="72">
        <f t="shared" si="0"/>
        <v>0</v>
      </c>
      <c r="F22" s="72">
        <f t="shared" si="1"/>
        <v>0</v>
      </c>
      <c r="G22" s="15"/>
      <c r="H22" s="72">
        <f t="shared" si="2"/>
        <v>0</v>
      </c>
      <c r="I22" s="72">
        <f>IF(AND('Age Band'!$C$18&lt;&gt;"", 'Age Band'!$C$18&lt;&gt;0), 'Age Band'!$F21, "")</f>
        <v>1</v>
      </c>
      <c r="J22" s="72">
        <f t="shared" si="3"/>
        <v>0</v>
      </c>
    </row>
    <row r="23" spans="1:10">
      <c r="A23"/>
      <c r="B23" t="str">
        <f>IF(AND('Age Band'!$C$18&lt;&gt;"", 'Age Band'!$C$18&lt;&gt;0), 'Age Band'!$D22, "")</f>
        <v>Employee or Dependent</v>
      </c>
      <c r="C23" t="str">
        <f>IF(AND('Age Band'!$C$18&lt;&gt;"", 'Age Band'!$C$18&lt;&gt;0), 'Age Band'!$E22, "")</f>
        <v>56-60</v>
      </c>
      <c r="D23" s="14">
        <v>2</v>
      </c>
      <c r="E23" s="72">
        <f t="shared" si="0"/>
        <v>203.20000000000002</v>
      </c>
      <c r="F23" s="72">
        <f t="shared" si="1"/>
        <v>406.40000000000003</v>
      </c>
      <c r="G23" s="15">
        <v>254</v>
      </c>
      <c r="H23" s="72">
        <f t="shared" si="2"/>
        <v>508</v>
      </c>
      <c r="I23" s="72">
        <f>IF(AND('Age Band'!$C$18&lt;&gt;"", 'Age Band'!$C$18&lt;&gt;0), 'Age Band'!$F22, "")</f>
        <v>1</v>
      </c>
      <c r="J23" s="72">
        <f t="shared" si="3"/>
        <v>254</v>
      </c>
    </row>
    <row r="24" spans="1:10">
      <c r="A24"/>
      <c r="B24" t="str">
        <f>IF(AND('Age Band'!$C$18&lt;&gt;"", 'Age Band'!$C$18&lt;&gt;0), 'Age Band'!$D23, "")</f>
        <v>Employee or Dependent</v>
      </c>
      <c r="C24" t="str">
        <f>IF(AND('Age Band'!$C$18&lt;&gt;"", 'Age Band'!$C$18&lt;&gt;0), 'Age Band'!$E23, "")</f>
        <v>61-65</v>
      </c>
      <c r="D24" s="14">
        <v>4</v>
      </c>
      <c r="E24" s="72">
        <f t="shared" si="0"/>
        <v>0</v>
      </c>
      <c r="F24" s="72">
        <f t="shared" si="1"/>
        <v>0</v>
      </c>
      <c r="G24" s="15"/>
      <c r="H24" s="72">
        <f t="shared" si="2"/>
        <v>0</v>
      </c>
      <c r="I24" s="72">
        <f>IF(AND('Age Band'!$C$18&lt;&gt;"", 'Age Band'!$C$18&lt;&gt;0), 'Age Band'!$F23, "")</f>
        <v>0</v>
      </c>
      <c r="J24" s="72">
        <f t="shared" si="3"/>
        <v>0</v>
      </c>
    </row>
    <row r="25" spans="1:10">
      <c r="A25"/>
      <c r="B25" t="str">
        <f>IF(AND('Age Band'!$C$18&lt;&gt;"", 'Age Band'!$C$18&lt;&gt;0), 'Age Band'!$D24, "")</f>
        <v>Employee or Dependent</v>
      </c>
      <c r="C25" t="str">
        <f>IF(AND('Age Band'!$C$18&lt;&gt;"", 'Age Band'!$C$18&lt;&gt;0), 'Age Band'!$E24, "")</f>
        <v>66-69</v>
      </c>
      <c r="D25" s="14"/>
      <c r="E25" s="72">
        <f t="shared" si="0"/>
        <v>2051.2000000000003</v>
      </c>
      <c r="F25" s="72">
        <f t="shared" si="1"/>
        <v>0</v>
      </c>
      <c r="G25" s="15">
        <v>2564</v>
      </c>
      <c r="H25" s="72">
        <f t="shared" si="2"/>
        <v>0</v>
      </c>
      <c r="I25" s="72">
        <f>IF(AND('Age Band'!$C$18&lt;&gt;"", 'Age Band'!$C$18&lt;&gt;0), 'Age Band'!$F24, "")</f>
        <v>0</v>
      </c>
      <c r="J25" s="72">
        <f t="shared" si="3"/>
        <v>0</v>
      </c>
    </row>
    <row r="26" spans="1:10">
      <c r="A26"/>
      <c r="B26" t="str">
        <f>IF(AND('Age Band'!$C$18&lt;&gt;"", 'Age Band'!$C$18&lt;&gt;0), 'Age Band'!$D25, "")</f>
        <v>Maternity Premium for eligible married females</v>
      </c>
      <c r="C26" t="str">
        <f>IF(AND('Age Band'!$C$18&lt;&gt;"", 'Age Band'!$C$18&lt;&gt;0), 'Age Band'!$E25, "")</f>
        <v>18-50</v>
      </c>
      <c r="D26" s="14"/>
      <c r="E26" s="72">
        <f t="shared" si="0"/>
        <v>0</v>
      </c>
      <c r="F26" s="72">
        <f t="shared" si="1"/>
        <v>0</v>
      </c>
      <c r="G26" s="15"/>
      <c r="H26" s="72">
        <f t="shared" si="2"/>
        <v>0</v>
      </c>
      <c r="I26" s="72">
        <f>IF(AND('Age Band'!$C$18&lt;&gt;"", 'Age Band'!$C$18&lt;&gt;0), 'Age Band'!$F25, "")</f>
        <v>1</v>
      </c>
      <c r="J26" s="72">
        <f t="shared" si="3"/>
        <v>0</v>
      </c>
    </row>
    <row r="27" spans="1:10">
      <c r="A27" t="str">
        <f>IF(AND('Age Band'!$C$26&lt;&gt;"", 'Age Band'!$C$26&lt;&gt;0), 'Age Band'!$C$26, "")</f>
        <v/>
      </c>
      <c r="B27" t="str">
        <f>IF(AND('Age Band'!$C$26&lt;&gt;"", 'Age Band'!$C$26&lt;&gt;0), 'Age Band'!$D26, "")</f>
        <v/>
      </c>
      <c r="C27" t="str">
        <f>IF(AND('Age Band'!$C$26&lt;&gt;"", 'Age Band'!$C$26&lt;&gt;0), 'Age Band'!$E26, "")</f>
        <v/>
      </c>
      <c r="D27" s="14"/>
      <c r="E27" s="72" t="str">
        <f t="shared" si="0"/>
        <v/>
      </c>
      <c r="F27" s="72" t="str">
        <f t="shared" si="1"/>
        <v/>
      </c>
      <c r="G27" s="15"/>
      <c r="H27" s="72" t="str">
        <f t="shared" si="2"/>
        <v/>
      </c>
      <c r="I27" s="72" t="str">
        <f>IF(AND('Age Band'!$C$26&lt;&gt;"", 'Age Band'!$C$26&lt;&gt;0), 'Age Band'!$F26, "")</f>
        <v/>
      </c>
      <c r="J27" s="72" t="str">
        <f t="shared" si="3"/>
        <v/>
      </c>
    </row>
    <row r="28" spans="1:10">
      <c r="A28"/>
      <c r="B28" t="str">
        <f>IF(AND('Age Band'!$C$26&lt;&gt;"", 'Age Band'!$C$26&lt;&gt;0), 'Age Band'!$D27, "")</f>
        <v/>
      </c>
      <c r="C28" t="str">
        <f>IF(AND('Age Band'!$C$26&lt;&gt;"", 'Age Band'!$C$26&lt;&gt;0), 'Age Band'!$E27, "")</f>
        <v/>
      </c>
      <c r="D28" s="14"/>
      <c r="E28" s="72" t="str">
        <f t="shared" si="0"/>
        <v/>
      </c>
      <c r="F28" s="72" t="str">
        <f t="shared" si="1"/>
        <v/>
      </c>
      <c r="G28" s="15"/>
      <c r="H28" s="72" t="str">
        <f t="shared" si="2"/>
        <v/>
      </c>
      <c r="I28" s="72" t="str">
        <f>IF(AND('Age Band'!$C$26&lt;&gt;"", 'Age Band'!$C$26&lt;&gt;0), 'Age Band'!$F27, "")</f>
        <v/>
      </c>
      <c r="J28" s="72" t="str">
        <f t="shared" si="3"/>
        <v/>
      </c>
    </row>
    <row r="29" spans="1:10">
      <c r="A29"/>
      <c r="B29" t="str">
        <f>IF(AND('Age Band'!$C$26&lt;&gt;"", 'Age Band'!$C$26&lt;&gt;0), 'Age Band'!$D28, "")</f>
        <v/>
      </c>
      <c r="C29" t="str">
        <f>IF(AND('Age Band'!$C$26&lt;&gt;"", 'Age Band'!$C$26&lt;&gt;0), 'Age Band'!$E28, "")</f>
        <v/>
      </c>
      <c r="D29" s="14"/>
      <c r="E29" s="72" t="str">
        <f t="shared" si="0"/>
        <v/>
      </c>
      <c r="F29" s="72" t="str">
        <f t="shared" si="1"/>
        <v/>
      </c>
      <c r="G29" s="15"/>
      <c r="H29" s="72" t="str">
        <f t="shared" si="2"/>
        <v/>
      </c>
      <c r="I29" s="72" t="str">
        <f>IF(AND('Age Band'!$C$26&lt;&gt;"", 'Age Band'!$C$26&lt;&gt;0), 'Age Band'!$F28, "")</f>
        <v/>
      </c>
      <c r="J29" s="72" t="str">
        <f t="shared" si="3"/>
        <v/>
      </c>
    </row>
    <row r="30" spans="1:10">
      <c r="A30"/>
      <c r="B30" t="str">
        <f>IF(AND('Age Band'!$C$26&lt;&gt;"", 'Age Band'!$C$26&lt;&gt;0), 'Age Band'!$D29, "")</f>
        <v/>
      </c>
      <c r="C30" t="str">
        <f>IF(AND('Age Band'!$C$26&lt;&gt;"", 'Age Band'!$C$26&lt;&gt;0), 'Age Band'!$E29, "")</f>
        <v/>
      </c>
      <c r="D30" s="14"/>
      <c r="E30" s="72" t="str">
        <f t="shared" si="0"/>
        <v/>
      </c>
      <c r="F30" s="72" t="str">
        <f t="shared" si="1"/>
        <v/>
      </c>
      <c r="G30" s="15"/>
      <c r="H30" s="72" t="str">
        <f t="shared" si="2"/>
        <v/>
      </c>
      <c r="I30" s="72" t="str">
        <f>IF(AND('Age Band'!$C$26&lt;&gt;"", 'Age Band'!$C$26&lt;&gt;0), 'Age Band'!$F29, "")</f>
        <v/>
      </c>
      <c r="J30" s="72" t="str">
        <f t="shared" si="3"/>
        <v/>
      </c>
    </row>
    <row r="31" spans="1:10">
      <c r="A31"/>
      <c r="B31" t="str">
        <f>IF(AND('Age Band'!$C$26&lt;&gt;"", 'Age Band'!$C$26&lt;&gt;0), 'Age Band'!$D30, "")</f>
        <v/>
      </c>
      <c r="C31" t="str">
        <f>IF(AND('Age Band'!$C$26&lt;&gt;"", 'Age Band'!$C$26&lt;&gt;0), 'Age Band'!$E30, "")</f>
        <v/>
      </c>
      <c r="D31" s="14"/>
      <c r="E31" s="72" t="str">
        <f t="shared" si="0"/>
        <v/>
      </c>
      <c r="F31" s="72" t="str">
        <f t="shared" si="1"/>
        <v/>
      </c>
      <c r="G31" s="15"/>
      <c r="H31" s="72" t="str">
        <f t="shared" si="2"/>
        <v/>
      </c>
      <c r="I31" s="72" t="str">
        <f>IF(AND('Age Band'!$C$26&lt;&gt;"", 'Age Band'!$C$26&lt;&gt;0), 'Age Band'!$F30, "")</f>
        <v/>
      </c>
      <c r="J31" s="72" t="str">
        <f t="shared" si="3"/>
        <v/>
      </c>
    </row>
    <row r="32" spans="1:10">
      <c r="A32"/>
      <c r="B32" t="str">
        <f>IF(AND('Age Band'!$C$26&lt;&gt;"", 'Age Band'!$C$26&lt;&gt;0), 'Age Band'!$D31, "")</f>
        <v/>
      </c>
      <c r="C32" t="str">
        <f>IF(AND('Age Band'!$C$26&lt;&gt;"", 'Age Band'!$C$26&lt;&gt;0), 'Age Band'!$E31, "")</f>
        <v/>
      </c>
      <c r="D32" s="14"/>
      <c r="E32" s="72" t="str">
        <f t="shared" si="0"/>
        <v/>
      </c>
      <c r="F32" s="72" t="str">
        <f t="shared" si="1"/>
        <v/>
      </c>
      <c r="G32" s="15"/>
      <c r="H32" s="72" t="str">
        <f t="shared" si="2"/>
        <v/>
      </c>
      <c r="I32" s="72" t="str">
        <f>IF(AND('Age Band'!$C$26&lt;&gt;"", 'Age Band'!$C$26&lt;&gt;0), 'Age Band'!$F31, "")</f>
        <v/>
      </c>
      <c r="J32" s="72" t="str">
        <f t="shared" si="3"/>
        <v/>
      </c>
    </row>
    <row r="33" spans="1:10">
      <c r="A33"/>
      <c r="B33" t="str">
        <f>IF(AND('Age Band'!$C$26&lt;&gt;"", 'Age Band'!$C$26&lt;&gt;0), 'Age Band'!$D32, "")</f>
        <v/>
      </c>
      <c r="C33" t="str">
        <f>IF(AND('Age Band'!$C$26&lt;&gt;"", 'Age Band'!$C$26&lt;&gt;0), 'Age Band'!$E32, "")</f>
        <v/>
      </c>
      <c r="D33" s="14"/>
      <c r="E33" s="72" t="str">
        <f t="shared" si="0"/>
        <v/>
      </c>
      <c r="F33" s="72" t="str">
        <f t="shared" si="1"/>
        <v/>
      </c>
      <c r="G33" s="15"/>
      <c r="H33" s="72" t="str">
        <f t="shared" si="2"/>
        <v/>
      </c>
      <c r="I33" s="72" t="str">
        <f>IF(AND('Age Band'!$C$26&lt;&gt;"", 'Age Band'!$C$26&lt;&gt;0), 'Age Band'!$F32, "")</f>
        <v/>
      </c>
      <c r="J33" s="72" t="str">
        <f t="shared" si="3"/>
        <v/>
      </c>
    </row>
    <row r="34" spans="1:10">
      <c r="A34"/>
      <c r="B34" t="str">
        <f>IF(AND('Age Band'!$C$26&lt;&gt;"", 'Age Band'!$C$26&lt;&gt;0), 'Age Band'!$D33, "")</f>
        <v/>
      </c>
      <c r="C34" t="str">
        <f>IF(AND('Age Band'!$C$26&lt;&gt;"", 'Age Band'!$C$26&lt;&gt;0), 'Age Band'!$E33, "")</f>
        <v/>
      </c>
      <c r="D34" s="14"/>
      <c r="E34" s="72" t="str">
        <f t="shared" si="0"/>
        <v/>
      </c>
      <c r="F34" s="72" t="str">
        <f t="shared" si="1"/>
        <v/>
      </c>
      <c r="G34" s="15"/>
      <c r="H34" s="72" t="str">
        <f t="shared" si="2"/>
        <v/>
      </c>
      <c r="I34" s="72" t="str">
        <f>IF(AND('Age Band'!$C$26&lt;&gt;"", 'Age Band'!$C$26&lt;&gt;0), 'Age Band'!$F33, "")</f>
        <v/>
      </c>
      <c r="J34" s="72" t="str">
        <f t="shared" si="3"/>
        <v/>
      </c>
    </row>
    <row r="35" spans="1:10">
      <c r="A35" t="str">
        <f>IF(AND('Age Band'!$C$34&lt;&gt;"", 'Age Band'!$C$34&lt;&gt;0), 'Age Band'!$C$34, "")</f>
        <v/>
      </c>
      <c r="B35" t="str">
        <f>IF(AND('Age Band'!$C$34&lt;&gt;"", 'Age Band'!$C$34&lt;&gt;0), 'Age Band'!$D34, "")</f>
        <v/>
      </c>
      <c r="C35" t="str">
        <f>IF(AND('Age Band'!$C$34&lt;&gt;"", 'Age Band'!$C$34&lt;&gt;0), 'Age Band'!$E34, "")</f>
        <v/>
      </c>
      <c r="D35" s="14"/>
      <c r="E35" s="72" t="str">
        <f>IF(B35&lt;&gt;"", G35*(1-$M$8), "")</f>
        <v/>
      </c>
      <c r="F35" s="72" t="str">
        <f>IF(B35&lt;&gt;"", E35*D35, "")</f>
        <v/>
      </c>
      <c r="G35" s="15"/>
      <c r="H35" s="72" t="str">
        <f>IF(B35&lt;&gt;"", G35*D35, "")</f>
        <v/>
      </c>
      <c r="I35" s="72" t="str">
        <f>IF(AND('Age Band'!$C$34&lt;&gt;"", 'Age Band'!$C$34&lt;&gt;0), 'Age Band'!$F34, "")</f>
        <v/>
      </c>
      <c r="J35" s="72" t="str">
        <f>IF(B35&lt;&gt;"", G35*I35, "")</f>
        <v/>
      </c>
    </row>
    <row r="36" spans="1:10">
      <c r="A36"/>
      <c r="B36" t="str">
        <f>IF(AND('Age Band'!$C$34&lt;&gt;"", 'Age Band'!$C$34&lt;&gt;0), 'Age Band'!$D35, "")</f>
        <v/>
      </c>
      <c r="C36" t="str">
        <f>IF(AND('Age Band'!$C$34&lt;&gt;"", 'Age Band'!$C$34&lt;&gt;0), 'Age Band'!$E35, "")</f>
        <v/>
      </c>
      <c r="D36" s="14"/>
      <c r="E36" s="72" t="str">
        <f t="shared" si="0"/>
        <v/>
      </c>
      <c r="F36" s="72" t="str">
        <f t="shared" si="1"/>
        <v/>
      </c>
      <c r="G36" s="15"/>
      <c r="H36" s="72" t="str">
        <f t="shared" si="2"/>
        <v/>
      </c>
      <c r="I36" s="72" t="str">
        <f>IF(AND('Age Band'!$C$34&lt;&gt;"", 'Age Band'!$C$34&lt;&gt;0), 'Age Band'!$F35, "")</f>
        <v/>
      </c>
      <c r="J36" s="72" t="str">
        <f t="shared" si="3"/>
        <v/>
      </c>
    </row>
    <row r="37" spans="1:10">
      <c r="A37"/>
      <c r="B37" t="str">
        <f>IF(AND('Age Band'!$C$34&lt;&gt;"", 'Age Band'!$C$34&lt;&gt;0), 'Age Band'!$D36, "")</f>
        <v/>
      </c>
      <c r="C37" t="str">
        <f>IF(AND('Age Band'!$C$34&lt;&gt;"", 'Age Band'!$C$34&lt;&gt;0), 'Age Band'!$E36, "")</f>
        <v/>
      </c>
      <c r="D37" s="14"/>
      <c r="E37" s="72" t="str">
        <f t="shared" si="0"/>
        <v/>
      </c>
      <c r="F37" s="72" t="str">
        <f t="shared" si="1"/>
        <v/>
      </c>
      <c r="G37" s="15"/>
      <c r="H37" s="72" t="str">
        <f t="shared" si="2"/>
        <v/>
      </c>
      <c r="I37" s="72" t="str">
        <f>IF(AND('Age Band'!$C$34&lt;&gt;"", 'Age Band'!$C$34&lt;&gt;0), 'Age Band'!$F36, "")</f>
        <v/>
      </c>
      <c r="J37" s="72" t="str">
        <f t="shared" si="3"/>
        <v/>
      </c>
    </row>
    <row r="38" spans="1:10">
      <c r="A38"/>
      <c r="B38" t="str">
        <f>IF(AND('Age Band'!$C$34&lt;&gt;"", 'Age Band'!$C$34&lt;&gt;0), 'Age Band'!$D37, "")</f>
        <v/>
      </c>
      <c r="C38" t="str">
        <f>IF(AND('Age Band'!$C$34&lt;&gt;"", 'Age Band'!$C$34&lt;&gt;0), 'Age Band'!$E37, "")</f>
        <v/>
      </c>
      <c r="D38" s="14"/>
      <c r="E38" s="72" t="str">
        <f>IF(B38&lt;&gt;"", G38*(1-$M$8), "")</f>
        <v/>
      </c>
      <c r="F38" s="72" t="str">
        <f t="shared" si="1"/>
        <v/>
      </c>
      <c r="G38" s="15"/>
      <c r="H38" s="72" t="str">
        <f>IF(B38&lt;&gt;"", G38*D38, "")</f>
        <v/>
      </c>
      <c r="I38" s="72" t="str">
        <f>IF(AND('Age Band'!$C$34&lt;&gt;"", 'Age Band'!$C$34&lt;&gt;0), 'Age Band'!$F37, "")</f>
        <v/>
      </c>
      <c r="J38" s="72" t="str">
        <f>IF(B38&lt;&gt;"", G38*I38, "")</f>
        <v/>
      </c>
    </row>
    <row r="39" spans="1:10">
      <c r="A39"/>
      <c r="B39" t="str">
        <f>IF(AND('Age Band'!$C$34&lt;&gt;"", 'Age Band'!$C$34&lt;&gt;0), 'Age Band'!$D38, "")</f>
        <v/>
      </c>
      <c r="C39" t="str">
        <f>IF(AND('Age Band'!$C$34&lt;&gt;"", 'Age Band'!$C$34&lt;&gt;0), 'Age Band'!$E38, "")</f>
        <v/>
      </c>
      <c r="D39" s="14"/>
      <c r="E39" s="72" t="str">
        <f t="shared" si="0"/>
        <v/>
      </c>
      <c r="F39" s="72" t="str">
        <f t="shared" si="1"/>
        <v/>
      </c>
      <c r="G39" s="15"/>
      <c r="H39" s="72" t="str">
        <f t="shared" si="2"/>
        <v/>
      </c>
      <c r="I39" s="72" t="str">
        <f>IF(AND('Age Band'!$C$34&lt;&gt;"", 'Age Band'!$C$34&lt;&gt;0), 'Age Band'!$F38, "")</f>
        <v/>
      </c>
      <c r="J39" s="72" t="str">
        <f t="shared" si="3"/>
        <v/>
      </c>
    </row>
    <row r="40" spans="1:10">
      <c r="A40"/>
      <c r="B40" t="str">
        <f>IF(AND('Age Band'!$C$34&lt;&gt;"", 'Age Band'!$C$34&lt;&gt;0), 'Age Band'!$D39, "")</f>
        <v/>
      </c>
      <c r="C40" t="str">
        <f>IF(AND('Age Band'!$C$34&lt;&gt;"", 'Age Band'!$C$34&lt;&gt;0), 'Age Band'!$E39, "")</f>
        <v/>
      </c>
      <c r="D40" s="14"/>
      <c r="E40" s="72" t="str">
        <f t="shared" si="0"/>
        <v/>
      </c>
      <c r="F40" s="72" t="str">
        <f t="shared" si="1"/>
        <v/>
      </c>
      <c r="G40" s="15"/>
      <c r="H40" s="72" t="str">
        <f t="shared" si="2"/>
        <v/>
      </c>
      <c r="I40" s="72" t="str">
        <f>IF(AND('Age Band'!$C$34&lt;&gt;"", 'Age Band'!$C$34&lt;&gt;0), 'Age Band'!$F39, "")</f>
        <v/>
      </c>
      <c r="J40" s="72" t="str">
        <f t="shared" si="3"/>
        <v/>
      </c>
    </row>
    <row r="41" spans="1:10">
      <c r="A41"/>
      <c r="B41" t="str">
        <f>IF(AND('Age Band'!$C$34&lt;&gt;"", 'Age Band'!$C$34&lt;&gt;0), 'Age Band'!$D40, "")</f>
        <v/>
      </c>
      <c r="C41" t="str">
        <f>IF(AND('Age Band'!$C$34&lt;&gt;"", 'Age Band'!$C$34&lt;&gt;0), 'Age Band'!$E40, "")</f>
        <v/>
      </c>
      <c r="D41" s="14"/>
      <c r="E41" s="72" t="str">
        <f t="shared" si="0"/>
        <v/>
      </c>
      <c r="F41" s="72" t="str">
        <f t="shared" si="1"/>
        <v/>
      </c>
      <c r="G41" s="15"/>
      <c r="H41" s="72" t="str">
        <f t="shared" si="2"/>
        <v/>
      </c>
      <c r="I41" s="72" t="str">
        <f>IF(AND('Age Band'!$C$34&lt;&gt;"", 'Age Band'!$C$34&lt;&gt;0), 'Age Band'!$F40, "")</f>
        <v/>
      </c>
      <c r="J41" s="72" t="str">
        <f t="shared" si="3"/>
        <v/>
      </c>
    </row>
    <row r="42" spans="1:10">
      <c r="A42"/>
      <c r="B42" t="str">
        <f>IF(AND('Age Band'!$C$34&lt;&gt;"", 'Age Band'!$C$34&lt;&gt;0), 'Age Band'!$D41, "")</f>
        <v/>
      </c>
      <c r="C42" t="str">
        <f>IF(AND('Age Band'!$C$34&lt;&gt;"", 'Age Band'!$C$34&lt;&gt;0), 'Age Band'!$E41, "")</f>
        <v/>
      </c>
      <c r="D42" s="14"/>
      <c r="E42" s="72" t="str">
        <f>IF(B42&lt;&gt;"", G42*(1-$M$8), "")</f>
        <v/>
      </c>
      <c r="F42" s="72" t="str">
        <f t="shared" si="1"/>
        <v/>
      </c>
      <c r="G42" s="15"/>
      <c r="H42" s="72" t="str">
        <f>IF(B42&lt;&gt;"", G42*D42, "")</f>
        <v/>
      </c>
      <c r="I42" s="72" t="str">
        <f>IF(AND('Age Band'!$C$34&lt;&gt;"", 'Age Band'!$C$34&lt;&gt;0), 'Age Band'!$F41, "")</f>
        <v/>
      </c>
      <c r="J42" s="72" t="str">
        <f>IF(B42&lt;&gt;"", G42*I42, "")</f>
        <v/>
      </c>
    </row>
    <row r="43" spans="1:10">
      <c r="A43" t="str">
        <f>IF(AND('Age Band'!$C$42&lt;&gt;"", 'Age Band'!$C$42&lt;&gt;0), 'Age Band'!$C$42, "")</f>
        <v/>
      </c>
      <c r="B43" t="str">
        <f>IF(AND('Age Band'!$C$42&lt;&gt;"", 'Age Band'!$C$42&lt;&gt;0), 'Age Band'!$D42, "")</f>
        <v/>
      </c>
      <c r="C43" t="str">
        <f>IF(AND('Age Band'!$C$42&lt;&gt;"", 'Age Band'!$C$42&lt;&gt;0), 'Age Band'!$E42, "")</f>
        <v/>
      </c>
      <c r="D43" s="14"/>
      <c r="E43" s="72" t="str">
        <f t="shared" si="0"/>
        <v/>
      </c>
      <c r="F43" s="72" t="str">
        <f t="shared" si="1"/>
        <v/>
      </c>
      <c r="G43" s="15"/>
      <c r="H43" s="72" t="str">
        <f t="shared" si="2"/>
        <v/>
      </c>
      <c r="I43" s="72" t="str">
        <f>IF(AND('Age Band'!$C$42&lt;&gt;"", 'Age Band'!$C$42&lt;&gt;0), 'Age Band'!$F42, "")</f>
        <v/>
      </c>
      <c r="J43" s="72" t="str">
        <f>IF(B43&lt;&gt;"", G43*I43, "")</f>
        <v/>
      </c>
    </row>
    <row r="44" spans="1:10">
      <c r="A44"/>
      <c r="B44" t="str">
        <f>IF(AND('Age Band'!$C$42&lt;&gt;"", 'Age Band'!$C$42&lt;&gt;0), 'Age Band'!$D43, "")</f>
        <v/>
      </c>
      <c r="C44" t="str">
        <f>IF(AND('Age Band'!$C$42&lt;&gt;"", 'Age Band'!$C$42&lt;&gt;0), 'Age Band'!$E43, "")</f>
        <v/>
      </c>
      <c r="D44" s="14"/>
      <c r="E44" s="72" t="str">
        <f t="shared" si="0"/>
        <v/>
      </c>
      <c r="F44" s="72" t="str">
        <f t="shared" si="1"/>
        <v/>
      </c>
      <c r="G44" s="15"/>
      <c r="H44" s="72" t="str">
        <f t="shared" si="2"/>
        <v/>
      </c>
      <c r="I44" s="72" t="str">
        <f>IF(AND('Age Band'!$C$42&lt;&gt;"", 'Age Band'!$C$42&lt;&gt;0), 'Age Band'!$F43, "")</f>
        <v/>
      </c>
      <c r="J44" s="72" t="str">
        <f t="shared" si="3"/>
        <v/>
      </c>
    </row>
    <row r="45" spans="1:10">
      <c r="A45"/>
      <c r="B45" t="str">
        <f>IF(AND('Age Band'!$C$42&lt;&gt;"", 'Age Band'!$C$42&lt;&gt;0), 'Age Band'!$D44, "")</f>
        <v/>
      </c>
      <c r="C45" t="str">
        <f>IF(AND('Age Band'!$C$42&lt;&gt;"", 'Age Band'!$C$42&lt;&gt;0), 'Age Band'!$E44, "")</f>
        <v/>
      </c>
      <c r="D45" s="14"/>
      <c r="E45" s="72" t="str">
        <f t="shared" si="0"/>
        <v/>
      </c>
      <c r="F45" s="72" t="str">
        <f t="shared" si="1"/>
        <v/>
      </c>
      <c r="G45" s="15"/>
      <c r="H45" s="72" t="str">
        <f t="shared" si="2"/>
        <v/>
      </c>
      <c r="I45" s="72" t="str">
        <f>IF(AND('Age Band'!$C$42&lt;&gt;"", 'Age Band'!$C$42&lt;&gt;0), 'Age Band'!$F44, "")</f>
        <v/>
      </c>
      <c r="J45" s="72" t="str">
        <f t="shared" si="3"/>
        <v/>
      </c>
    </row>
    <row r="46" spans="1:10">
      <c r="A46"/>
      <c r="B46" t="str">
        <f>IF(AND('Age Band'!$C$42&lt;&gt;"", 'Age Band'!$C$42&lt;&gt;0), 'Age Band'!$D45, "")</f>
        <v/>
      </c>
      <c r="C46" t="str">
        <f>IF(AND('Age Band'!$C$42&lt;&gt;"", 'Age Band'!$C$42&lt;&gt;0), 'Age Band'!$E45, "")</f>
        <v/>
      </c>
      <c r="D46" s="14"/>
      <c r="E46" s="72" t="str">
        <f t="shared" si="0"/>
        <v/>
      </c>
      <c r="F46" s="72" t="str">
        <f t="shared" si="1"/>
        <v/>
      </c>
      <c r="G46" s="15"/>
      <c r="H46" s="72" t="str">
        <f t="shared" si="2"/>
        <v/>
      </c>
      <c r="I46" s="72" t="str">
        <f>IF(AND('Age Band'!$C$42&lt;&gt;"", 'Age Band'!$C$42&lt;&gt;0), 'Age Band'!$F45, "")</f>
        <v/>
      </c>
      <c r="J46" s="72" t="str">
        <f t="shared" si="3"/>
        <v/>
      </c>
    </row>
    <row r="47" spans="1:10">
      <c r="A47"/>
      <c r="B47" t="str">
        <f>IF(AND('Age Band'!$C$42&lt;&gt;"", 'Age Band'!$C$42&lt;&gt;0), 'Age Band'!$D46, "")</f>
        <v/>
      </c>
      <c r="C47" t="str">
        <f>IF(AND('Age Band'!$C$42&lt;&gt;"", 'Age Band'!$C$42&lt;&gt;0), 'Age Band'!$E46, "")</f>
        <v/>
      </c>
      <c r="D47" s="14"/>
      <c r="E47" s="72" t="str">
        <f t="shared" si="0"/>
        <v/>
      </c>
      <c r="F47" s="72" t="str">
        <f t="shared" si="1"/>
        <v/>
      </c>
      <c r="G47" s="15"/>
      <c r="H47" s="72" t="str">
        <f t="shared" si="2"/>
        <v/>
      </c>
      <c r="I47" s="72" t="str">
        <f>IF(AND('Age Band'!$C$42&lt;&gt;"", 'Age Band'!$C$42&lt;&gt;0), 'Age Band'!$F46, "")</f>
        <v/>
      </c>
      <c r="J47" s="72" t="str">
        <f t="shared" si="3"/>
        <v/>
      </c>
    </row>
    <row r="48" spans="1:10">
      <c r="A48"/>
      <c r="B48" t="str">
        <f>IF(AND('Age Band'!$C$42&lt;&gt;"", 'Age Band'!$C$42&lt;&gt;0), 'Age Band'!$D47, "")</f>
        <v/>
      </c>
      <c r="C48" t="str">
        <f>IF(AND('Age Band'!$C$42&lt;&gt;"", 'Age Band'!$C$42&lt;&gt;0), 'Age Band'!$E47, "")</f>
        <v/>
      </c>
      <c r="D48" s="14"/>
      <c r="E48" s="72" t="str">
        <f t="shared" si="0"/>
        <v/>
      </c>
      <c r="F48" s="72" t="str">
        <f t="shared" si="1"/>
        <v/>
      </c>
      <c r="G48" s="15"/>
      <c r="H48" s="72" t="str">
        <f t="shared" si="2"/>
        <v/>
      </c>
      <c r="I48" s="72" t="str">
        <f>IF(AND('Age Band'!$C$42&lt;&gt;"", 'Age Band'!$C$42&lt;&gt;0), 'Age Band'!$F47, "")</f>
        <v/>
      </c>
      <c r="J48" s="72" t="str">
        <f t="shared" si="3"/>
        <v/>
      </c>
    </row>
    <row r="49" spans="1:10">
      <c r="A49"/>
      <c r="B49" t="str">
        <f>IF(AND('Age Band'!$C$42&lt;&gt;"", 'Age Band'!$C$42&lt;&gt;0), 'Age Band'!$D48, "")</f>
        <v/>
      </c>
      <c r="C49" t="str">
        <f>IF(AND('Age Band'!$C$42&lt;&gt;"", 'Age Band'!$C$42&lt;&gt;0), 'Age Band'!$E48, "")</f>
        <v/>
      </c>
      <c r="D49" s="14"/>
      <c r="E49" s="72" t="str">
        <f t="shared" si="0"/>
        <v/>
      </c>
      <c r="F49" s="72" t="str">
        <f t="shared" si="1"/>
        <v/>
      </c>
      <c r="G49" s="15"/>
      <c r="H49" s="72" t="str">
        <f t="shared" si="2"/>
        <v/>
      </c>
      <c r="I49" s="72" t="str">
        <f>IF(AND('Age Band'!$C$42&lt;&gt;"", 'Age Band'!$C$42&lt;&gt;0), 'Age Band'!$F48, "")</f>
        <v/>
      </c>
      <c r="J49" s="72" t="str">
        <f t="shared" si="3"/>
        <v/>
      </c>
    </row>
    <row r="50" spans="1:10">
      <c r="A50"/>
      <c r="B50" t="str">
        <f>IF(AND('Age Band'!$C$42&lt;&gt;"", 'Age Band'!$C$42&lt;&gt;0), 'Age Band'!$D49, "")</f>
        <v/>
      </c>
      <c r="C50" t="str">
        <f>IF(AND('Age Band'!$C$42&lt;&gt;"", 'Age Band'!$C$42&lt;&gt;0), 'Age Band'!$E49, "")</f>
        <v/>
      </c>
      <c r="D50" s="14"/>
      <c r="E50" s="72" t="str">
        <f t="shared" si="0"/>
        <v/>
      </c>
      <c r="F50" s="72" t="str">
        <f t="shared" si="1"/>
        <v/>
      </c>
      <c r="G50" s="15"/>
      <c r="H50" s="72" t="str">
        <f t="shared" si="2"/>
        <v/>
      </c>
      <c r="I50" s="72" t="str">
        <f>IF(AND('Age Band'!$C$42&lt;&gt;"", 'Age Band'!$C$42&lt;&gt;0), 'Age Band'!$F49, "")</f>
        <v/>
      </c>
      <c r="J50" s="72"/>
    </row>
    <row r="51" spans="1:10" s="69" customFormat="1">
      <c r="A51" s="74"/>
      <c r="B51" s="74" t="s">
        <v>58</v>
      </c>
      <c r="C51" s="74"/>
      <c r="D51" s="108">
        <f>SUM(D3:D9,D11:D17,D19:D25,D27:D33,D35:D41,D43:D49)</f>
        <v>23</v>
      </c>
      <c r="E51" s="74"/>
      <c r="F51" s="73">
        <f>SUM(F3:F50)</f>
        <v>36926.400000000001</v>
      </c>
      <c r="G51" s="70"/>
      <c r="H51" s="73">
        <f>SUM(H3:H50)</f>
        <v>46158</v>
      </c>
      <c r="I51" s="73">
        <f>SUM(I3:I9,I11:I17,I19:I25,I27:I33,I35:I41,I43:I49)</f>
        <v>23</v>
      </c>
      <c r="J51" s="73">
        <f>SUM(J3:J50)</f>
        <v>24704</v>
      </c>
    </row>
    <row r="52" spans="1:10">
      <c r="H52" s="71"/>
      <c r="I52" s="63"/>
      <c r="J52" s="71"/>
    </row>
    <row r="53" spans="1:10">
      <c r="I53" s="63"/>
    </row>
  </sheetData>
  <sheetProtection algorithmName="SHA-512" hashValue="/054tx1x57/hogCOD3RfV+yMfD63bQ/e8ZQ4j8DOQ2z0M9h91YcAqPQXPX0WvG/X5hVWLO2XYNIbVkTht7c1kg==" saltValue="wNFqVW4x5/dY/JaCL/I/Yw==" spinCount="100000" sheet="1" formatCells="0" formatColumns="0" formatRows="0" insertColumns="0" insertRows="0" insertHyperlinks="0" deleteColumns="0" deleteRows="0" sort="0" autoFilter="0" pivotTables="0"/>
  <mergeCells count="3">
    <mergeCell ref="A1:H1"/>
    <mergeCell ref="L11:M14"/>
    <mergeCell ref="L10:M10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D45C687-B624-45EB-BC22-BCA5DDFC6169}">
            <xm:f>NOT(ISERROR(SEARCH(Parameters!$H$14,L11)))</xm:f>
            <xm:f>Parameters!$H$14</xm:f>
            <x14:dxf>
              <font>
                <b/>
                <i val="0"/>
                <color rgb="FF00B050"/>
              </font>
            </x14:dxf>
          </x14:cfRule>
          <x14:cfRule type="containsText" priority="2" operator="containsText" id="{A551A049-B868-4C73-A84B-64CFF40499BB}">
            <xm:f>NOT(ISERROR(SEARCH(Parameters!$H$13,L11)))</xm:f>
            <xm:f>Parameters!$H$13</xm:f>
            <x14:dxf>
              <font>
                <b/>
                <i val="0"/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L11:M14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4FEFE-3D6F-40D2-92AB-288641CF0348}">
  <sheetPr codeName="Sheet9"/>
  <dimension ref="A1:O109"/>
  <sheetViews>
    <sheetView showGridLines="0" zoomScale="85" zoomScaleNormal="85" workbookViewId="0">
      <selection activeCell="F18" sqref="F18"/>
    </sheetView>
  </sheetViews>
  <sheetFormatPr defaultColWidth="8.88671875" defaultRowHeight="14.4"/>
  <cols>
    <col min="1" max="1" width="15.33203125" style="11" bestFit="1" customWidth="1"/>
    <col min="2" max="2" width="40.109375" style="11" bestFit="1" customWidth="1"/>
    <col min="3" max="3" width="9.6640625" style="11" customWidth="1"/>
    <col min="4" max="4" width="13.33203125" style="11" customWidth="1"/>
    <col min="5" max="5" width="15" style="11" customWidth="1"/>
    <col min="6" max="6" width="26.5546875" style="11" customWidth="1"/>
    <col min="7" max="7" width="8.88671875" style="11"/>
    <col min="8" max="8" width="13.88671875" style="11" customWidth="1"/>
    <col min="9" max="9" width="15" style="11" customWidth="1"/>
    <col min="10" max="11" width="8.88671875" style="11"/>
    <col min="12" max="12" width="21.109375" style="11" customWidth="1"/>
    <col min="13" max="16384" width="8.88671875" style="11"/>
  </cols>
  <sheetData>
    <row r="1" spans="1:15">
      <c r="A1" s="75"/>
      <c r="B1" s="110" t="str">
        <f>'Active List'!B2</f>
        <v>ACCUINDEX LIMITED - REP. OFFICE</v>
      </c>
      <c r="C1" s="110"/>
      <c r="D1" s="111"/>
      <c r="E1" s="111"/>
      <c r="F1" s="111"/>
      <c r="G1" s="111"/>
      <c r="H1" s="111"/>
      <c r="I1" s="111"/>
      <c r="K1" s="118" t="s">
        <v>83</v>
      </c>
      <c r="L1" s="118"/>
      <c r="M1" s="107">
        <f>O3</f>
        <v>0.12000000000000001</v>
      </c>
      <c r="N1" s="76" t="s">
        <v>84</v>
      </c>
      <c r="O1" s="21">
        <v>0.02</v>
      </c>
    </row>
    <row r="2" spans="1:15" ht="33.6" customHeight="1">
      <c r="A2" s="77" t="s">
        <v>8</v>
      </c>
      <c r="B2" s="77"/>
      <c r="C2" s="78" t="s">
        <v>64</v>
      </c>
      <c r="D2" s="78" t="s">
        <v>82</v>
      </c>
      <c r="E2" s="78" t="s">
        <v>43</v>
      </c>
      <c r="F2" s="78" t="s">
        <v>73</v>
      </c>
      <c r="G2" s="78" t="s">
        <v>74</v>
      </c>
      <c r="H2" s="78" t="s">
        <v>75</v>
      </c>
      <c r="I2" s="79" t="s">
        <v>87</v>
      </c>
      <c r="K2" s="80"/>
      <c r="L2" s="80"/>
      <c r="M2" s="76"/>
      <c r="N2" s="80" t="s">
        <v>85</v>
      </c>
      <c r="O2" s="22">
        <v>0.1</v>
      </c>
    </row>
    <row r="3" spans="1:15">
      <c r="A3" t="str">
        <f>IF(AND('Age Band'!$C$2&lt;&gt;"", 'Age Band'!$C$2&lt;&gt;0), 'Age Band'!$C$2, "")</f>
        <v>CAT ADXB OR NE</v>
      </c>
      <c r="B3" t="str">
        <f>IF(AND('Age Band'!$C$2&lt;&gt;"", 'Age Band'!$C$2&lt;&gt;0), 'Age Band'!$D2, "")</f>
        <v>Employee or Dependent</v>
      </c>
      <c r="C3" s="101" t="str">
        <f>IF(AND('Age Band'!$C$2&lt;&gt;"", 'Age Band'!$C$2&lt;&gt;0), 'Age Band'!$E2, "")</f>
        <v>00-17</v>
      </c>
      <c r="D3" s="101">
        <f>IF(AND('Age Band'!$C$2&lt;&gt;"", 'Age Band'!$C$2&lt;&gt;0), 'Age Band'!$F2, "")</f>
        <v>2</v>
      </c>
      <c r="E3" s="102">
        <f>IF(B3&lt;&gt;"", Expiry!E3*(1+'2024 Rates'!$M$1),"")</f>
        <v>2688.0000000000005</v>
      </c>
      <c r="F3" s="102">
        <f>IF(B3&lt;&gt;"",E3*D3,"")</f>
        <v>5376.0000000000009</v>
      </c>
      <c r="G3" s="102">
        <f>IF(B3&lt;&gt;"", ROUND(E3/(1-$M$8),0), "")</f>
        <v>3584</v>
      </c>
      <c r="H3" s="102">
        <f>IF(B3&lt;&gt;"", G3*D3, "")</f>
        <v>7168</v>
      </c>
      <c r="I3" s="20"/>
      <c r="K3" s="80"/>
      <c r="L3" s="80"/>
      <c r="M3" s="80"/>
      <c r="N3" s="80"/>
      <c r="O3" s="106">
        <f>SUM(O1:O2)</f>
        <v>0.12000000000000001</v>
      </c>
    </row>
    <row r="4" spans="1:15">
      <c r="A4"/>
      <c r="B4" t="str">
        <f>IF(AND('Age Band'!$C$2&lt;&gt;"", 'Age Band'!$C$2&lt;&gt;0), 'Age Band'!$D3, "")</f>
        <v>Employee or Dependent</v>
      </c>
      <c r="C4" s="101" t="str">
        <f>IF(AND('Age Band'!$C$2&lt;&gt;"", 'Age Band'!$C$2&lt;&gt;0), 'Age Band'!$E3, "")</f>
        <v>18-35</v>
      </c>
      <c r="D4" s="101">
        <f>IF(AND('Age Band'!$C$2&lt;&gt;"", 'Age Band'!$C$2&lt;&gt;0), 'Age Band'!$F3, "")</f>
        <v>1</v>
      </c>
      <c r="E4" s="102">
        <f>IF(B4&lt;&gt;"", Expiry!E4*(1+'2024 Rates'!$M$1),"")</f>
        <v>0</v>
      </c>
      <c r="F4" s="102">
        <f t="shared" ref="F4:F50" si="0">IF(B4&lt;&gt;"",E4*D4,"")</f>
        <v>0</v>
      </c>
      <c r="G4" s="102">
        <f t="shared" ref="G4:G50" si="1">IF(B4&lt;&gt;"", ROUND(E4/(1-$M$8),0), "")</f>
        <v>0</v>
      </c>
      <c r="H4" s="102">
        <f t="shared" ref="H4:H50" si="2">IF(B4&lt;&gt;"", G4*D4, "")</f>
        <v>0</v>
      </c>
      <c r="I4" s="20"/>
      <c r="K4" s="80"/>
      <c r="L4" s="82" t="s">
        <v>86</v>
      </c>
      <c r="M4" s="83">
        <v>2024</v>
      </c>
      <c r="N4" s="83">
        <v>2023</v>
      </c>
      <c r="O4" s="80"/>
    </row>
    <row r="5" spans="1:15">
      <c r="A5"/>
      <c r="B5" t="str">
        <f>IF(AND('Age Band'!$C$2&lt;&gt;"", 'Age Band'!$C$2&lt;&gt;0), 'Age Band'!$D4, "")</f>
        <v>Employee or Dependent</v>
      </c>
      <c r="C5" s="101" t="str">
        <f>IF(AND('Age Band'!$C$2&lt;&gt;"", 'Age Band'!$C$2&lt;&gt;0), 'Age Band'!$E4, "")</f>
        <v>36-45</v>
      </c>
      <c r="D5" s="101">
        <f>IF(AND('Age Band'!$C$2&lt;&gt;"", 'Age Band'!$C$2&lt;&gt;0), 'Age Band'!$F4, "")</f>
        <v>2</v>
      </c>
      <c r="E5" s="102">
        <f>IF(B5&lt;&gt;"", Expiry!E5*(1+'2024 Rates'!$M$1),"")</f>
        <v>1792.0000000000002</v>
      </c>
      <c r="F5" s="102">
        <f t="shared" si="0"/>
        <v>3584.0000000000005</v>
      </c>
      <c r="G5" s="102">
        <f t="shared" si="1"/>
        <v>2389</v>
      </c>
      <c r="H5" s="102">
        <f t="shared" si="2"/>
        <v>4778</v>
      </c>
      <c r="I5" s="20"/>
      <c r="K5" s="84"/>
      <c r="L5" s="80" t="s">
        <v>78</v>
      </c>
      <c r="M5" s="21">
        <v>0.1</v>
      </c>
      <c r="N5" s="105">
        <f>Expiry!$M$5</f>
        <v>0.05</v>
      </c>
      <c r="O5" s="80"/>
    </row>
    <row r="6" spans="1:15">
      <c r="A6"/>
      <c r="B6" t="str">
        <f>IF(AND('Age Band'!$C$2&lt;&gt;"", 'Age Band'!$C$2&lt;&gt;0), 'Age Band'!$D5, "")</f>
        <v>Employee or Dependent</v>
      </c>
      <c r="C6" s="101" t="str">
        <f>IF(AND('Age Band'!$C$2&lt;&gt;"", 'Age Band'!$C$2&lt;&gt;0), 'Age Band'!$E5, "")</f>
        <v>46-55</v>
      </c>
      <c r="D6" s="101">
        <f>IF(AND('Age Band'!$C$2&lt;&gt;"", 'Age Band'!$C$2&lt;&gt;0), 'Age Band'!$F5, "")</f>
        <v>0</v>
      </c>
      <c r="E6" s="102">
        <f>IF(B6&lt;&gt;"", Expiry!E6*(1+'2024 Rates'!$M$1),"")</f>
        <v>0</v>
      </c>
      <c r="F6" s="102">
        <f t="shared" si="0"/>
        <v>0</v>
      </c>
      <c r="G6" s="102">
        <f t="shared" si="1"/>
        <v>0</v>
      </c>
      <c r="H6" s="102">
        <f t="shared" si="2"/>
        <v>0</v>
      </c>
      <c r="I6" s="20"/>
      <c r="K6" s="84"/>
      <c r="L6" s="80" t="s">
        <v>10</v>
      </c>
      <c r="M6" s="21">
        <v>0.05</v>
      </c>
      <c r="N6" s="105">
        <f>Expiry!$M$6</f>
        <v>0.05</v>
      </c>
      <c r="O6" s="80"/>
    </row>
    <row r="7" spans="1:15">
      <c r="A7"/>
      <c r="B7" t="str">
        <f>IF(AND('Age Band'!$C$2&lt;&gt;"", 'Age Band'!$C$2&lt;&gt;0), 'Age Band'!$D6, "")</f>
        <v>Employee or Dependent</v>
      </c>
      <c r="C7" s="101" t="str">
        <f>IF(AND('Age Band'!$C$2&lt;&gt;"", 'Age Band'!$C$2&lt;&gt;0), 'Age Band'!$E6, "")</f>
        <v>56-60</v>
      </c>
      <c r="D7" s="101">
        <f>IF(AND('Age Band'!$C$2&lt;&gt;"", 'Age Band'!$C$2&lt;&gt;0), 'Age Band'!$F6, "")</f>
        <v>0</v>
      </c>
      <c r="E7" s="102">
        <f>IF(B7&lt;&gt;"", Expiry!E7*(1+'2024 Rates'!$M$1),"")</f>
        <v>0</v>
      </c>
      <c r="F7" s="102">
        <f t="shared" si="0"/>
        <v>0</v>
      </c>
      <c r="G7" s="102">
        <f t="shared" si="1"/>
        <v>0</v>
      </c>
      <c r="H7" s="102">
        <f t="shared" si="2"/>
        <v>0</v>
      </c>
      <c r="I7" s="20"/>
      <c r="K7" s="84"/>
      <c r="L7" s="80" t="s">
        <v>79</v>
      </c>
      <c r="M7" s="21">
        <v>0.1</v>
      </c>
      <c r="N7" s="105">
        <f>Expiry!$M$7</f>
        <v>0.1</v>
      </c>
      <c r="O7" s="80"/>
    </row>
    <row r="8" spans="1:15">
      <c r="A8"/>
      <c r="B8" t="str">
        <f>IF(AND('Age Band'!$C$2&lt;&gt;"", 'Age Band'!$C$2&lt;&gt;0), 'Age Band'!$D7, "")</f>
        <v>Employee or Dependent</v>
      </c>
      <c r="C8" s="101" t="str">
        <f>IF(AND('Age Band'!$C$2&lt;&gt;"", 'Age Band'!$C$2&lt;&gt;0), 'Age Band'!$E7, "")</f>
        <v>61-65</v>
      </c>
      <c r="D8" s="101">
        <f>IF(AND('Age Band'!$C$2&lt;&gt;"", 'Age Band'!$C$2&lt;&gt;0), 'Age Band'!$F7, "")</f>
        <v>0</v>
      </c>
      <c r="E8" s="102">
        <f>IF(B8&lt;&gt;"", Expiry!E8*(1+'2024 Rates'!$M$1),"")</f>
        <v>2240</v>
      </c>
      <c r="F8" s="102">
        <f t="shared" si="0"/>
        <v>0</v>
      </c>
      <c r="G8" s="102">
        <f t="shared" si="1"/>
        <v>2987</v>
      </c>
      <c r="H8" s="102">
        <f t="shared" si="2"/>
        <v>0</v>
      </c>
      <c r="I8" s="20"/>
      <c r="K8" s="84"/>
      <c r="L8" s="80"/>
      <c r="M8" s="104">
        <f>SUM(M5:M7)</f>
        <v>0.25</v>
      </c>
      <c r="N8" s="104">
        <f>SUM(N5:N7)</f>
        <v>0.2</v>
      </c>
      <c r="O8" s="80"/>
    </row>
    <row r="9" spans="1:15">
      <c r="A9"/>
      <c r="B9" t="str">
        <f>IF(AND('Age Band'!$C$2&lt;&gt;"", 'Age Band'!$C$2&lt;&gt;0), 'Age Band'!$D8, "")</f>
        <v>Employee or Dependent</v>
      </c>
      <c r="C9" s="101" t="str">
        <f>IF(AND('Age Band'!$C$2&lt;&gt;"", 'Age Band'!$C$2&lt;&gt;0), 'Age Band'!$E8, "")</f>
        <v>66-69</v>
      </c>
      <c r="D9" s="101">
        <f>IF(AND('Age Band'!$C$2&lt;&gt;"", 'Age Band'!$C$2&lt;&gt;0), 'Age Band'!$F8, "")</f>
        <v>0</v>
      </c>
      <c r="E9" s="102">
        <f>IF(B9&lt;&gt;"", Expiry!E9*(1+'2024 Rates'!$M$1),"")</f>
        <v>0</v>
      </c>
      <c r="F9" s="102">
        <f t="shared" si="0"/>
        <v>0</v>
      </c>
      <c r="G9" s="102">
        <f t="shared" si="1"/>
        <v>0</v>
      </c>
      <c r="H9" s="102">
        <f t="shared" si="2"/>
        <v>0</v>
      </c>
      <c r="I9" s="20"/>
      <c r="K9" s="84"/>
      <c r="L9" s="80"/>
      <c r="M9" s="81"/>
      <c r="N9" s="81"/>
      <c r="O9" s="80"/>
    </row>
    <row r="10" spans="1:15">
      <c r="A10"/>
      <c r="B10" t="str">
        <f>IF(AND('Age Band'!$C$2&lt;&gt;"", 'Age Band'!$C$2&lt;&gt;0), 'Age Band'!$D9, "")</f>
        <v>Maternity Premium for eligible married females</v>
      </c>
      <c r="C10" s="101" t="str">
        <f>IF(AND('Age Band'!$C$2&lt;&gt;"", 'Age Band'!$C$2&lt;&gt;0), 'Age Band'!$E9, "")</f>
        <v>18-50</v>
      </c>
      <c r="D10" s="101">
        <f>IF(AND('Age Band'!$C$2&lt;&gt;"", 'Age Band'!$C$2&lt;&gt;0), 'Age Band'!$F9, "")</f>
        <v>1</v>
      </c>
      <c r="E10" s="102">
        <f>IF(B10&lt;&gt;"", Expiry!E10*(1+'2024 Rates'!$M$1),"")</f>
        <v>1344.0000000000002</v>
      </c>
      <c r="F10" s="102">
        <f t="shared" si="0"/>
        <v>1344.0000000000002</v>
      </c>
      <c r="G10" s="102">
        <f t="shared" si="1"/>
        <v>1792</v>
      </c>
      <c r="H10" s="102">
        <f t="shared" si="2"/>
        <v>1792</v>
      </c>
      <c r="I10" s="20"/>
    </row>
    <row r="11" spans="1:15">
      <c r="A11" t="str">
        <f>IF(AND('Age Band'!$C$10&lt;&gt;"", 'Age Band'!$C$10&lt;&gt;0), 'Age Band'!$C$10, "")</f>
        <v>CAT BDXB OR NE</v>
      </c>
      <c r="B11" t="str">
        <f>IF(AND('Age Band'!$C$10&lt;&gt;"", 'Age Band'!$C$10&lt;&gt;0), 'Age Band'!$D10, "")</f>
        <v>Employee or Dependent</v>
      </c>
      <c r="C11" s="101" t="str">
        <f>IF(AND('Age Band'!$C$10&lt;&gt;"", 'Age Band'!$C$10&lt;&gt;0), 'Age Band'!$E10, "")</f>
        <v>00-17</v>
      </c>
      <c r="D11" s="101">
        <f>IF(AND('Age Band'!$C$10&lt;&gt;"", 'Age Band'!$C$10&lt;&gt;0), 'Age Band'!$F10, "")</f>
        <v>0</v>
      </c>
      <c r="E11" s="102">
        <f>IF(B11&lt;&gt;"", Expiry!E11*(1+'2024 Rates'!$M$1),"")</f>
        <v>0</v>
      </c>
      <c r="F11" s="102">
        <f t="shared" si="0"/>
        <v>0</v>
      </c>
      <c r="G11" s="102">
        <f t="shared" si="1"/>
        <v>0</v>
      </c>
      <c r="H11" s="102">
        <f t="shared" si="2"/>
        <v>0</v>
      </c>
      <c r="I11" s="20"/>
    </row>
    <row r="12" spans="1:15">
      <c r="A12"/>
      <c r="B12" t="str">
        <f>IF(AND('Age Band'!$C$10&lt;&gt;"", 'Age Band'!$C$10&lt;&gt;0), 'Age Band'!$D11, "")</f>
        <v>Employee or Dependent</v>
      </c>
      <c r="C12" s="101" t="str">
        <f>IF(AND('Age Band'!$C$10&lt;&gt;"", 'Age Band'!$C$10&lt;&gt;0), 'Age Band'!$E11, "")</f>
        <v>18-35</v>
      </c>
      <c r="D12" s="101">
        <f>IF(AND('Age Band'!$C$10&lt;&gt;"", 'Age Band'!$C$10&lt;&gt;0), 'Age Band'!$F11, "")</f>
        <v>5</v>
      </c>
      <c r="E12" s="102">
        <f>IF(B12&lt;&gt;"", Expiry!E12*(1+'2024 Rates'!$M$1),"")</f>
        <v>2284.8000000000002</v>
      </c>
      <c r="F12" s="102">
        <f t="shared" si="0"/>
        <v>11424</v>
      </c>
      <c r="G12" s="102">
        <f t="shared" si="1"/>
        <v>3046</v>
      </c>
      <c r="H12" s="102">
        <f t="shared" si="2"/>
        <v>15230</v>
      </c>
      <c r="I12" s="20"/>
    </row>
    <row r="13" spans="1:15">
      <c r="A13"/>
      <c r="B13" t="str">
        <f>IF(AND('Age Band'!$C$10&lt;&gt;"", 'Age Band'!$C$10&lt;&gt;0), 'Age Band'!$D12, "")</f>
        <v>Employee or Dependent</v>
      </c>
      <c r="C13" s="101" t="str">
        <f>IF(AND('Age Band'!$C$10&lt;&gt;"", 'Age Band'!$C$10&lt;&gt;0), 'Age Band'!$E12, "")</f>
        <v>36-45</v>
      </c>
      <c r="D13" s="101">
        <f>IF(AND('Age Band'!$C$10&lt;&gt;"", 'Age Band'!$C$10&lt;&gt;0), 'Age Band'!$F12, "")</f>
        <v>1</v>
      </c>
      <c r="E13" s="102">
        <f>IF(B13&lt;&gt;"", Expiry!E13*(1+'2024 Rates'!$M$1),"")</f>
        <v>0</v>
      </c>
      <c r="F13" s="102">
        <f t="shared" si="0"/>
        <v>0</v>
      </c>
      <c r="G13" s="102">
        <f t="shared" si="1"/>
        <v>0</v>
      </c>
      <c r="H13" s="102">
        <f t="shared" si="2"/>
        <v>0</v>
      </c>
      <c r="I13" s="20"/>
    </row>
    <row r="14" spans="1:15">
      <c r="A14"/>
      <c r="B14" t="str">
        <f>IF(AND('Age Band'!$C$10&lt;&gt;"", 'Age Band'!$C$10&lt;&gt;0), 'Age Band'!$D13, "")</f>
        <v>Employee or Dependent</v>
      </c>
      <c r="C14" s="101" t="str">
        <f>IF(AND('Age Band'!$C$10&lt;&gt;"", 'Age Band'!$C$10&lt;&gt;0), 'Age Band'!$E13, "")</f>
        <v>46-55</v>
      </c>
      <c r="D14" s="101">
        <f>IF(AND('Age Band'!$C$10&lt;&gt;"", 'Age Band'!$C$10&lt;&gt;0), 'Age Band'!$F13, "")</f>
        <v>1</v>
      </c>
      <c r="E14" s="102">
        <f>IF(B14&lt;&gt;"", Expiry!E14*(1+'2024 Rates'!$M$1),"")</f>
        <v>179.20000000000002</v>
      </c>
      <c r="F14" s="102">
        <f t="shared" si="0"/>
        <v>179.20000000000002</v>
      </c>
      <c r="G14" s="102">
        <f t="shared" si="1"/>
        <v>239</v>
      </c>
      <c r="H14" s="102">
        <f t="shared" si="2"/>
        <v>239</v>
      </c>
      <c r="I14" s="20"/>
    </row>
    <row r="15" spans="1:15">
      <c r="A15"/>
      <c r="B15" t="str">
        <f>IF(AND('Age Band'!$C$10&lt;&gt;"", 'Age Band'!$C$10&lt;&gt;0), 'Age Band'!$D14, "")</f>
        <v>Employee or Dependent</v>
      </c>
      <c r="C15" s="101" t="str">
        <f>IF(AND('Age Band'!$C$10&lt;&gt;"", 'Age Band'!$C$10&lt;&gt;0), 'Age Band'!$E14, "")</f>
        <v>56-60</v>
      </c>
      <c r="D15" s="101">
        <f>IF(AND('Age Band'!$C$10&lt;&gt;"", 'Age Band'!$C$10&lt;&gt;0), 'Age Band'!$F14, "")</f>
        <v>0</v>
      </c>
      <c r="E15" s="102">
        <f>IF(B15&lt;&gt;"", Expiry!E15*(1+'2024 Rates'!$M$1),"")</f>
        <v>0</v>
      </c>
      <c r="F15" s="102">
        <f t="shared" si="0"/>
        <v>0</v>
      </c>
      <c r="G15" s="102">
        <f t="shared" si="1"/>
        <v>0</v>
      </c>
      <c r="H15" s="102">
        <f t="shared" si="2"/>
        <v>0</v>
      </c>
      <c r="I15" s="20"/>
    </row>
    <row r="16" spans="1:15">
      <c r="A16"/>
      <c r="B16" t="str">
        <f>IF(AND('Age Band'!$C$10&lt;&gt;"", 'Age Band'!$C$10&lt;&gt;0), 'Age Band'!$D15, "")</f>
        <v>Employee or Dependent</v>
      </c>
      <c r="C16" s="101" t="str">
        <f>IF(AND('Age Band'!$C$10&lt;&gt;"", 'Age Band'!$C$10&lt;&gt;0), 'Age Band'!$E15, "")</f>
        <v>61-65</v>
      </c>
      <c r="D16" s="101">
        <f>IF(AND('Age Band'!$C$10&lt;&gt;"", 'Age Band'!$C$10&lt;&gt;0), 'Age Band'!$F15, "")</f>
        <v>0</v>
      </c>
      <c r="E16" s="102">
        <f>IF(B16&lt;&gt;"", Expiry!E16*(1+'2024 Rates'!$M$1),"")</f>
        <v>0</v>
      </c>
      <c r="F16" s="102">
        <f t="shared" si="0"/>
        <v>0</v>
      </c>
      <c r="G16" s="102">
        <f t="shared" si="1"/>
        <v>0</v>
      </c>
      <c r="H16" s="102">
        <f t="shared" si="2"/>
        <v>0</v>
      </c>
      <c r="I16" s="20"/>
    </row>
    <row r="17" spans="1:9">
      <c r="A17"/>
      <c r="B17" t="str">
        <f>IF(AND('Age Band'!$C$10&lt;&gt;"", 'Age Band'!$C$10&lt;&gt;0), 'Age Band'!$D16, "")</f>
        <v>Employee or Dependent</v>
      </c>
      <c r="C17" s="101" t="str">
        <f>IF(AND('Age Band'!$C$10&lt;&gt;"", 'Age Band'!$C$10&lt;&gt;0), 'Age Band'!$E16, "")</f>
        <v>66-69</v>
      </c>
      <c r="D17" s="101">
        <f>IF(AND('Age Band'!$C$10&lt;&gt;"", 'Age Band'!$C$10&lt;&gt;0), 'Age Band'!$F16, "")</f>
        <v>0</v>
      </c>
      <c r="E17" s="102">
        <f>IF(B17&lt;&gt;"", Expiry!E17*(1+'2024 Rates'!$M$1),"")</f>
        <v>0</v>
      </c>
      <c r="F17" s="102">
        <f t="shared" si="0"/>
        <v>0</v>
      </c>
      <c r="G17" s="102">
        <f t="shared" si="1"/>
        <v>0</v>
      </c>
      <c r="H17" s="102">
        <f t="shared" si="2"/>
        <v>0</v>
      </c>
      <c r="I17" s="20"/>
    </row>
    <row r="18" spans="1:9">
      <c r="A18"/>
      <c r="B18" t="str">
        <f>IF(AND('Age Band'!$C$10&lt;&gt;"", 'Age Band'!$C$10&lt;&gt;0), 'Age Band'!$D17, "")</f>
        <v>Maternity Premium for eligible married females</v>
      </c>
      <c r="C18" s="101" t="str">
        <f>IF(AND('Age Band'!$C$10&lt;&gt;"", 'Age Band'!$C$10&lt;&gt;0), 'Age Band'!$E17, "")</f>
        <v>18-50</v>
      </c>
      <c r="D18" s="101">
        <f>IF(AND('Age Band'!$C$10&lt;&gt;"", 'Age Band'!$C$10&lt;&gt;0), 'Age Band'!$F17, "")</f>
        <v>1</v>
      </c>
      <c r="E18" s="102">
        <f>IF(B18&lt;&gt;"", Expiry!E18*(1+'2024 Rates'!$M$1),"")</f>
        <v>0</v>
      </c>
      <c r="F18" s="102">
        <f t="shared" si="0"/>
        <v>0</v>
      </c>
      <c r="G18" s="102">
        <f t="shared" si="1"/>
        <v>0</v>
      </c>
      <c r="H18" s="102">
        <f t="shared" si="2"/>
        <v>0</v>
      </c>
      <c r="I18" s="20"/>
    </row>
    <row r="19" spans="1:9">
      <c r="A19" t="str">
        <f>IF(AND('Age Band'!$C$18&lt;&gt;"", 'Age Band'!$C$18&lt;&gt;0), 'Age Band'!$C$18, "")</f>
        <v>CAT CDXB OR NE</v>
      </c>
      <c r="B19" t="str">
        <f>IF(AND('Age Band'!$C$18&lt;&gt;"", 'Age Band'!$C$18&lt;&gt;0), 'Age Band'!$D18, "")</f>
        <v>Employee or Dependent</v>
      </c>
      <c r="C19" s="101" t="str">
        <f>IF(AND('Age Band'!$C$18&lt;&gt;"", 'Age Band'!$C$18&lt;&gt;0), 'Age Band'!$E18, "")</f>
        <v>00-17</v>
      </c>
      <c r="D19" s="101">
        <f>IF(AND('Age Band'!$C$18&lt;&gt;"", 'Age Band'!$C$18&lt;&gt;0), 'Age Band'!$F18, "")</f>
        <v>0</v>
      </c>
      <c r="E19" s="102">
        <f>IF(B19&lt;&gt;"", Expiry!E19*(1+'2024 Rates'!$M$1),"")</f>
        <v>0</v>
      </c>
      <c r="F19" s="102">
        <f t="shared" si="0"/>
        <v>0</v>
      </c>
      <c r="G19" s="102">
        <f t="shared" si="1"/>
        <v>0</v>
      </c>
      <c r="H19" s="102">
        <f t="shared" si="2"/>
        <v>0</v>
      </c>
      <c r="I19" s="20"/>
    </row>
    <row r="20" spans="1:9">
      <c r="A20"/>
      <c r="B20" t="str">
        <f>IF(AND('Age Band'!$C$18&lt;&gt;"", 'Age Band'!$C$18&lt;&gt;0), 'Age Band'!$D19, "")</f>
        <v>Employee or Dependent</v>
      </c>
      <c r="C20" s="101" t="str">
        <f>IF(AND('Age Band'!$C$18&lt;&gt;"", 'Age Band'!$C$18&lt;&gt;0), 'Age Band'!$E19, "")</f>
        <v>18-35</v>
      </c>
      <c r="D20" s="101">
        <f>IF(AND('Age Band'!$C$18&lt;&gt;"", 'Age Band'!$C$18&lt;&gt;0), 'Age Band'!$F19, "")</f>
        <v>7</v>
      </c>
      <c r="E20" s="102">
        <f>IF(B20&lt;&gt;"", Expiry!E20*(1+'2024 Rates'!$M$1),"")</f>
        <v>0</v>
      </c>
      <c r="F20" s="102">
        <f t="shared" si="0"/>
        <v>0</v>
      </c>
      <c r="G20" s="102">
        <f t="shared" si="1"/>
        <v>0</v>
      </c>
      <c r="H20" s="102">
        <f t="shared" si="2"/>
        <v>0</v>
      </c>
      <c r="I20" s="20"/>
    </row>
    <row r="21" spans="1:9">
      <c r="A21"/>
      <c r="B21" t="str">
        <f>IF(AND('Age Band'!$C$18&lt;&gt;"", 'Age Band'!$C$18&lt;&gt;0), 'Age Band'!$D20, "")</f>
        <v>Employee or Dependent</v>
      </c>
      <c r="C21" s="101" t="str">
        <f>IF(AND('Age Band'!$C$18&lt;&gt;"", 'Age Band'!$C$18&lt;&gt;0), 'Age Band'!$E20, "")</f>
        <v>36-45</v>
      </c>
      <c r="D21" s="101">
        <f>IF(AND('Age Band'!$C$18&lt;&gt;"", 'Age Band'!$C$18&lt;&gt;0), 'Age Band'!$F20, "")</f>
        <v>2</v>
      </c>
      <c r="E21" s="102">
        <f>IF(B21&lt;&gt;"", Expiry!E21*(1+'2024 Rates'!$M$1),"")</f>
        <v>0</v>
      </c>
      <c r="F21" s="102">
        <f t="shared" si="0"/>
        <v>0</v>
      </c>
      <c r="G21" s="102">
        <f t="shared" si="1"/>
        <v>0</v>
      </c>
      <c r="H21" s="102">
        <f t="shared" si="2"/>
        <v>0</v>
      </c>
      <c r="I21" s="20"/>
    </row>
    <row r="22" spans="1:9">
      <c r="A22"/>
      <c r="B22" t="str">
        <f>IF(AND('Age Band'!$C$18&lt;&gt;"", 'Age Band'!$C$18&lt;&gt;0), 'Age Band'!$D21, "")</f>
        <v>Employee or Dependent</v>
      </c>
      <c r="C22" s="101" t="str">
        <f>IF(AND('Age Band'!$C$18&lt;&gt;"", 'Age Band'!$C$18&lt;&gt;0), 'Age Band'!$E21, "")</f>
        <v>46-55</v>
      </c>
      <c r="D22" s="101">
        <f>IF(AND('Age Band'!$C$18&lt;&gt;"", 'Age Band'!$C$18&lt;&gt;0), 'Age Band'!$F21, "")</f>
        <v>1</v>
      </c>
      <c r="E22" s="102">
        <f>IF(B22&lt;&gt;"", Expiry!E22*(1+'2024 Rates'!$M$1),"")</f>
        <v>0</v>
      </c>
      <c r="F22" s="102">
        <f t="shared" si="0"/>
        <v>0</v>
      </c>
      <c r="G22" s="102">
        <f t="shared" si="1"/>
        <v>0</v>
      </c>
      <c r="H22" s="102">
        <f t="shared" si="2"/>
        <v>0</v>
      </c>
      <c r="I22" s="20"/>
    </row>
    <row r="23" spans="1:9">
      <c r="A23"/>
      <c r="B23" t="str">
        <f>IF(AND('Age Band'!$C$18&lt;&gt;"", 'Age Band'!$C$18&lt;&gt;0), 'Age Band'!$D22, "")</f>
        <v>Employee or Dependent</v>
      </c>
      <c r="C23" s="101" t="str">
        <f>IF(AND('Age Band'!$C$18&lt;&gt;"", 'Age Band'!$C$18&lt;&gt;0), 'Age Band'!$E22, "")</f>
        <v>56-60</v>
      </c>
      <c r="D23" s="101">
        <f>IF(AND('Age Band'!$C$18&lt;&gt;"", 'Age Band'!$C$18&lt;&gt;0), 'Age Band'!$F22, "")</f>
        <v>1</v>
      </c>
      <c r="E23" s="102">
        <f>IF(B23&lt;&gt;"", Expiry!E23*(1+'2024 Rates'!$M$1),"")</f>
        <v>227.58400000000003</v>
      </c>
      <c r="F23" s="102">
        <f t="shared" si="0"/>
        <v>227.58400000000003</v>
      </c>
      <c r="G23" s="102">
        <f t="shared" si="1"/>
        <v>303</v>
      </c>
      <c r="H23" s="102">
        <f t="shared" si="2"/>
        <v>303</v>
      </c>
      <c r="I23" s="20"/>
    </row>
    <row r="24" spans="1:9">
      <c r="A24"/>
      <c r="B24" t="str">
        <f>IF(AND('Age Band'!$C$18&lt;&gt;"", 'Age Band'!$C$18&lt;&gt;0), 'Age Band'!$D23, "")</f>
        <v>Employee or Dependent</v>
      </c>
      <c r="C24" s="101" t="str">
        <f>IF(AND('Age Band'!$C$18&lt;&gt;"", 'Age Band'!$C$18&lt;&gt;0), 'Age Band'!$E23, "")</f>
        <v>61-65</v>
      </c>
      <c r="D24" s="101">
        <f>IF(AND('Age Band'!$C$18&lt;&gt;"", 'Age Band'!$C$18&lt;&gt;0), 'Age Band'!$F23, "")</f>
        <v>0</v>
      </c>
      <c r="E24" s="102">
        <f>IF(B24&lt;&gt;"", Expiry!E24*(1+'2024 Rates'!$M$1),"")</f>
        <v>0</v>
      </c>
      <c r="F24" s="102">
        <f t="shared" si="0"/>
        <v>0</v>
      </c>
      <c r="G24" s="102">
        <f t="shared" si="1"/>
        <v>0</v>
      </c>
      <c r="H24" s="102">
        <f t="shared" si="2"/>
        <v>0</v>
      </c>
      <c r="I24" s="20"/>
    </row>
    <row r="25" spans="1:9">
      <c r="A25"/>
      <c r="B25" t="str">
        <f>IF(AND('Age Band'!$C$18&lt;&gt;"", 'Age Band'!$C$18&lt;&gt;0), 'Age Band'!$D24, "")</f>
        <v>Employee or Dependent</v>
      </c>
      <c r="C25" s="101" t="str">
        <f>IF(AND('Age Band'!$C$18&lt;&gt;"", 'Age Band'!$C$18&lt;&gt;0), 'Age Band'!$E24, "")</f>
        <v>66-69</v>
      </c>
      <c r="D25" s="101">
        <f>IF(AND('Age Band'!$C$18&lt;&gt;"", 'Age Band'!$C$18&lt;&gt;0), 'Age Band'!$F24, "")</f>
        <v>0</v>
      </c>
      <c r="E25" s="102">
        <f>IF(B25&lt;&gt;"", Expiry!E25*(1+'2024 Rates'!$M$1),"")</f>
        <v>2297.3440000000005</v>
      </c>
      <c r="F25" s="102">
        <f t="shared" si="0"/>
        <v>0</v>
      </c>
      <c r="G25" s="102">
        <f t="shared" si="1"/>
        <v>3063</v>
      </c>
      <c r="H25" s="102">
        <f t="shared" si="2"/>
        <v>0</v>
      </c>
      <c r="I25" s="20"/>
    </row>
    <row r="26" spans="1:9">
      <c r="A26"/>
      <c r="B26" t="str">
        <f>IF(AND('Age Band'!$C$18&lt;&gt;"", 'Age Band'!$C$18&lt;&gt;0), 'Age Band'!$D25, "")</f>
        <v>Maternity Premium for eligible married females</v>
      </c>
      <c r="C26" s="101" t="str">
        <f>IF(AND('Age Band'!$C$18&lt;&gt;"", 'Age Band'!$C$18&lt;&gt;0), 'Age Band'!$E25, "")</f>
        <v>18-50</v>
      </c>
      <c r="D26" s="101">
        <f>IF(AND('Age Band'!$C$18&lt;&gt;"", 'Age Band'!$C$18&lt;&gt;0), 'Age Band'!$F25, "")</f>
        <v>1</v>
      </c>
      <c r="E26" s="102">
        <f>IF(B26&lt;&gt;"", Expiry!E26*(1+'2024 Rates'!$M$1),"")</f>
        <v>0</v>
      </c>
      <c r="F26" s="102">
        <f t="shared" si="0"/>
        <v>0</v>
      </c>
      <c r="G26" s="102">
        <f t="shared" si="1"/>
        <v>0</v>
      </c>
      <c r="H26" s="102">
        <f t="shared" si="2"/>
        <v>0</v>
      </c>
      <c r="I26" s="20"/>
    </row>
    <row r="27" spans="1:9">
      <c r="A27" t="str">
        <f>IF(AND('Age Band'!$C$26&lt;&gt;"", 'Age Band'!$C$26&lt;&gt;0), 'Age Band'!$C$26, "")</f>
        <v/>
      </c>
      <c r="B27" t="str">
        <f>IF(AND('Age Band'!$C$26&lt;&gt;"", 'Age Band'!$C$26&lt;&gt;0), 'Age Band'!$D26, "")</f>
        <v/>
      </c>
      <c r="C27" s="101" t="str">
        <f>IF(AND('Age Band'!$C$26&lt;&gt;"", 'Age Band'!$C$26&lt;&gt;0), 'Age Band'!$E26, "")</f>
        <v/>
      </c>
      <c r="D27" s="101" t="str">
        <f>IF(AND('Age Band'!$C$26&lt;&gt;"", 'Age Band'!$C$26&lt;&gt;0), 'Age Band'!$F26, "")</f>
        <v/>
      </c>
      <c r="E27" s="102" t="str">
        <f>IF(B27&lt;&gt;"", Expiry!E27*(1+'2024 Rates'!$M$1),"")</f>
        <v/>
      </c>
      <c r="F27" s="102" t="str">
        <f t="shared" si="0"/>
        <v/>
      </c>
      <c r="G27" s="102" t="str">
        <f t="shared" si="1"/>
        <v/>
      </c>
      <c r="H27" s="102" t="str">
        <f t="shared" si="2"/>
        <v/>
      </c>
      <c r="I27" s="20"/>
    </row>
    <row r="28" spans="1:9">
      <c r="A28"/>
      <c r="B28" t="str">
        <f>IF(AND('Age Band'!$C$26&lt;&gt;"", 'Age Band'!$C$26&lt;&gt;0), 'Age Band'!$D27, "")</f>
        <v/>
      </c>
      <c r="C28" s="101" t="str">
        <f>IF(AND('Age Band'!$C$26&lt;&gt;"", 'Age Band'!$C$26&lt;&gt;0), 'Age Band'!$E27, "")</f>
        <v/>
      </c>
      <c r="D28" s="101" t="str">
        <f>IF(AND('Age Band'!$C$26&lt;&gt;"", 'Age Band'!$C$26&lt;&gt;0), 'Age Band'!$F27, "")</f>
        <v/>
      </c>
      <c r="E28" s="102" t="str">
        <f>IF(B28&lt;&gt;"", Expiry!E28*(1+'2024 Rates'!$M$1),"")</f>
        <v/>
      </c>
      <c r="F28" s="102" t="str">
        <f t="shared" si="0"/>
        <v/>
      </c>
      <c r="G28" s="102" t="str">
        <f t="shared" si="1"/>
        <v/>
      </c>
      <c r="H28" s="102" t="str">
        <f t="shared" si="2"/>
        <v/>
      </c>
      <c r="I28" s="20"/>
    </row>
    <row r="29" spans="1:9">
      <c r="A29"/>
      <c r="B29" t="str">
        <f>IF(AND('Age Band'!$C$26&lt;&gt;"", 'Age Band'!$C$26&lt;&gt;0), 'Age Band'!$D28, "")</f>
        <v/>
      </c>
      <c r="C29" s="101" t="str">
        <f>IF(AND('Age Band'!$C$26&lt;&gt;"", 'Age Band'!$C$26&lt;&gt;0), 'Age Band'!$E28, "")</f>
        <v/>
      </c>
      <c r="D29" s="101" t="str">
        <f>IF(AND('Age Band'!$C$26&lt;&gt;"", 'Age Band'!$C$26&lt;&gt;0), 'Age Band'!$F28, "")</f>
        <v/>
      </c>
      <c r="E29" s="102" t="str">
        <f>IF(B29&lt;&gt;"", Expiry!E29*(1+'2024 Rates'!$M$1),"")</f>
        <v/>
      </c>
      <c r="F29" s="102" t="str">
        <f t="shared" si="0"/>
        <v/>
      </c>
      <c r="G29" s="102" t="str">
        <f t="shared" si="1"/>
        <v/>
      </c>
      <c r="H29" s="102" t="str">
        <f t="shared" si="2"/>
        <v/>
      </c>
      <c r="I29" s="20"/>
    </row>
    <row r="30" spans="1:9">
      <c r="A30"/>
      <c r="B30" t="str">
        <f>IF(AND('Age Band'!$C$26&lt;&gt;"", 'Age Band'!$C$26&lt;&gt;0), 'Age Band'!$D29, "")</f>
        <v/>
      </c>
      <c r="C30" s="101" t="str">
        <f>IF(AND('Age Band'!$C$26&lt;&gt;"", 'Age Band'!$C$26&lt;&gt;0), 'Age Band'!$E29, "")</f>
        <v/>
      </c>
      <c r="D30" s="101" t="str">
        <f>IF(AND('Age Band'!$C$26&lt;&gt;"", 'Age Band'!$C$26&lt;&gt;0), 'Age Band'!$F29, "")</f>
        <v/>
      </c>
      <c r="E30" s="102" t="str">
        <f>IF(B30&lt;&gt;"", Expiry!E30*(1+'2024 Rates'!$M$1),"")</f>
        <v/>
      </c>
      <c r="F30" s="102" t="str">
        <f t="shared" si="0"/>
        <v/>
      </c>
      <c r="G30" s="102" t="str">
        <f t="shared" si="1"/>
        <v/>
      </c>
      <c r="H30" s="102" t="str">
        <f t="shared" si="2"/>
        <v/>
      </c>
      <c r="I30" s="20"/>
    </row>
    <row r="31" spans="1:9">
      <c r="A31"/>
      <c r="B31" t="str">
        <f>IF(AND('Age Band'!$C$26&lt;&gt;"", 'Age Band'!$C$26&lt;&gt;0), 'Age Band'!$D30, "")</f>
        <v/>
      </c>
      <c r="C31" s="101" t="str">
        <f>IF(AND('Age Band'!$C$26&lt;&gt;"", 'Age Band'!$C$26&lt;&gt;0), 'Age Band'!$E30, "")</f>
        <v/>
      </c>
      <c r="D31" s="101" t="str">
        <f>IF(AND('Age Band'!$C$26&lt;&gt;"", 'Age Band'!$C$26&lt;&gt;0), 'Age Band'!$F30, "")</f>
        <v/>
      </c>
      <c r="E31" s="102" t="str">
        <f>IF(B31&lt;&gt;"", Expiry!E31*(1+'2024 Rates'!$M$1),"")</f>
        <v/>
      </c>
      <c r="F31" s="102" t="str">
        <f t="shared" si="0"/>
        <v/>
      </c>
      <c r="G31" s="102" t="str">
        <f t="shared" si="1"/>
        <v/>
      </c>
      <c r="H31" s="102" t="str">
        <f t="shared" si="2"/>
        <v/>
      </c>
      <c r="I31" s="20"/>
    </row>
    <row r="32" spans="1:9">
      <c r="A32"/>
      <c r="B32" t="str">
        <f>IF(AND('Age Band'!$C$26&lt;&gt;"", 'Age Band'!$C$26&lt;&gt;0), 'Age Band'!$D31, "")</f>
        <v/>
      </c>
      <c r="C32" s="101" t="str">
        <f>IF(AND('Age Band'!$C$26&lt;&gt;"", 'Age Band'!$C$26&lt;&gt;0), 'Age Band'!$E31, "")</f>
        <v/>
      </c>
      <c r="D32" s="101" t="str">
        <f>IF(AND('Age Band'!$C$26&lt;&gt;"", 'Age Band'!$C$26&lt;&gt;0), 'Age Band'!$F31, "")</f>
        <v/>
      </c>
      <c r="E32" s="102" t="str">
        <f>IF(B32&lt;&gt;"", Expiry!E32*(1+'2024 Rates'!$M$1),"")</f>
        <v/>
      </c>
      <c r="F32" s="102" t="str">
        <f t="shared" si="0"/>
        <v/>
      </c>
      <c r="G32" s="102" t="str">
        <f t="shared" si="1"/>
        <v/>
      </c>
      <c r="H32" s="102" t="str">
        <f t="shared" si="2"/>
        <v/>
      </c>
      <c r="I32" s="20"/>
    </row>
    <row r="33" spans="1:9">
      <c r="A33"/>
      <c r="B33" t="str">
        <f>IF(AND('Age Band'!$C$26&lt;&gt;"", 'Age Band'!$C$26&lt;&gt;0), 'Age Band'!$D32, "")</f>
        <v/>
      </c>
      <c r="C33" s="101" t="str">
        <f>IF(AND('Age Band'!$C$26&lt;&gt;"", 'Age Band'!$C$26&lt;&gt;0), 'Age Band'!$E32, "")</f>
        <v/>
      </c>
      <c r="D33" s="101" t="str">
        <f>IF(AND('Age Band'!$C$26&lt;&gt;"", 'Age Band'!$C$26&lt;&gt;0), 'Age Band'!$F32, "")</f>
        <v/>
      </c>
      <c r="E33" s="102" t="str">
        <f>IF(B33&lt;&gt;"", Expiry!E33*(1+'2024 Rates'!$M$1),"")</f>
        <v/>
      </c>
      <c r="F33" s="102" t="str">
        <f t="shared" si="0"/>
        <v/>
      </c>
      <c r="G33" s="102" t="str">
        <f t="shared" si="1"/>
        <v/>
      </c>
      <c r="H33" s="102" t="str">
        <f t="shared" si="2"/>
        <v/>
      </c>
      <c r="I33" s="20"/>
    </row>
    <row r="34" spans="1:9">
      <c r="A34"/>
      <c r="B34" t="str">
        <f>IF(AND('Age Band'!$C$26&lt;&gt;"", 'Age Band'!$C$26&lt;&gt;0), 'Age Band'!$D33, "")</f>
        <v/>
      </c>
      <c r="C34" s="101" t="str">
        <f>IF(AND('Age Band'!$C$26&lt;&gt;"", 'Age Band'!$C$26&lt;&gt;0), 'Age Band'!$E33, "")</f>
        <v/>
      </c>
      <c r="D34" s="101" t="str">
        <f>IF(AND('Age Band'!$C$26&lt;&gt;"", 'Age Band'!$C$26&lt;&gt;0), 'Age Band'!$F33, "")</f>
        <v/>
      </c>
      <c r="E34" s="102" t="str">
        <f>IF(B34&lt;&gt;"", Expiry!E34*(1+'2024 Rates'!$M$1),"")</f>
        <v/>
      </c>
      <c r="F34" s="102" t="str">
        <f t="shared" si="0"/>
        <v/>
      </c>
      <c r="G34" s="102" t="str">
        <f t="shared" si="1"/>
        <v/>
      </c>
      <c r="H34" s="102" t="str">
        <f t="shared" si="2"/>
        <v/>
      </c>
      <c r="I34" s="20"/>
    </row>
    <row r="35" spans="1:9">
      <c r="A35" t="str">
        <f>IF(AND('Age Band'!$C$34&lt;&gt;"", 'Age Band'!$C$34&lt;&gt;0), 'Age Band'!$C$34, "")</f>
        <v/>
      </c>
      <c r="B35" t="str">
        <f>IF(AND('Age Band'!$C$34&lt;&gt;"", 'Age Band'!$C$34&lt;&gt;0), 'Age Band'!$D34, "")</f>
        <v/>
      </c>
      <c r="C35" s="101" t="str">
        <f>IF(AND('Age Band'!$C$34&lt;&gt;"", 'Age Band'!$C$34&lt;&gt;0), 'Age Band'!$E34, "")</f>
        <v/>
      </c>
      <c r="D35" s="101" t="str">
        <f>IF(AND('Age Band'!$C$34&lt;&gt;"", 'Age Band'!$C$34&lt;&gt;0), 'Age Band'!$F34, "")</f>
        <v/>
      </c>
      <c r="E35" s="102" t="str">
        <f>IF(B35&lt;&gt;"", Expiry!E35*(1+'2024 Rates'!$M$1),"")</f>
        <v/>
      </c>
      <c r="F35" s="102" t="str">
        <f t="shared" si="0"/>
        <v/>
      </c>
      <c r="G35" s="102" t="str">
        <f t="shared" si="1"/>
        <v/>
      </c>
      <c r="H35" s="102" t="str">
        <f t="shared" si="2"/>
        <v/>
      </c>
      <c r="I35" s="20"/>
    </row>
    <row r="36" spans="1:9">
      <c r="A36"/>
      <c r="B36" t="str">
        <f>IF(AND('Age Band'!$C$34&lt;&gt;"", 'Age Band'!$C$34&lt;&gt;0), 'Age Band'!$D35, "")</f>
        <v/>
      </c>
      <c r="C36" s="101" t="str">
        <f>IF(AND('Age Band'!$C$34&lt;&gt;"", 'Age Band'!$C$34&lt;&gt;0), 'Age Band'!$E35, "")</f>
        <v/>
      </c>
      <c r="D36" s="101" t="str">
        <f>IF(AND('Age Band'!$C$34&lt;&gt;"", 'Age Band'!$C$34&lt;&gt;0), 'Age Band'!$F35, "")</f>
        <v/>
      </c>
      <c r="E36" s="102" t="str">
        <f>IF(B36&lt;&gt;"", Expiry!E36*(1+'2024 Rates'!$M$1),"")</f>
        <v/>
      </c>
      <c r="F36" s="102" t="str">
        <f t="shared" si="0"/>
        <v/>
      </c>
      <c r="G36" s="102" t="str">
        <f t="shared" si="1"/>
        <v/>
      </c>
      <c r="H36" s="102" t="str">
        <f t="shared" si="2"/>
        <v/>
      </c>
      <c r="I36" s="20"/>
    </row>
    <row r="37" spans="1:9">
      <c r="A37"/>
      <c r="B37" t="str">
        <f>IF(AND('Age Band'!$C$34&lt;&gt;"", 'Age Band'!$C$34&lt;&gt;0), 'Age Band'!$D36, "")</f>
        <v/>
      </c>
      <c r="C37" s="101" t="str">
        <f>IF(AND('Age Band'!$C$34&lt;&gt;"", 'Age Band'!$C$34&lt;&gt;0), 'Age Band'!$E36, "")</f>
        <v/>
      </c>
      <c r="D37" s="101" t="str">
        <f>IF(AND('Age Band'!$C$34&lt;&gt;"", 'Age Band'!$C$34&lt;&gt;0), 'Age Band'!$F36, "")</f>
        <v/>
      </c>
      <c r="E37" s="102" t="str">
        <f>IF(B37&lt;&gt;"", Expiry!E37*(1+'2024 Rates'!$M$1),"")</f>
        <v/>
      </c>
      <c r="F37" s="102" t="str">
        <f t="shared" si="0"/>
        <v/>
      </c>
      <c r="G37" s="102" t="str">
        <f t="shared" si="1"/>
        <v/>
      </c>
      <c r="H37" s="102" t="str">
        <f t="shared" si="2"/>
        <v/>
      </c>
      <c r="I37" s="20"/>
    </row>
    <row r="38" spans="1:9">
      <c r="A38"/>
      <c r="B38" t="str">
        <f>IF(AND('Age Band'!$C$34&lt;&gt;"", 'Age Band'!$C$34&lt;&gt;0), 'Age Band'!$D37, "")</f>
        <v/>
      </c>
      <c r="C38" s="101" t="str">
        <f>IF(AND('Age Band'!$C$34&lt;&gt;"", 'Age Band'!$C$34&lt;&gt;0), 'Age Band'!$E37, "")</f>
        <v/>
      </c>
      <c r="D38" s="101" t="str">
        <f>IF(AND('Age Band'!$C$34&lt;&gt;"", 'Age Band'!$C$34&lt;&gt;0), 'Age Band'!$F37, "")</f>
        <v/>
      </c>
      <c r="E38" s="102" t="str">
        <f>IF(B38&lt;&gt;"", Expiry!E38*(1+'2024 Rates'!$M$1),"")</f>
        <v/>
      </c>
      <c r="F38" s="102" t="str">
        <f t="shared" si="0"/>
        <v/>
      </c>
      <c r="G38" s="102" t="str">
        <f t="shared" si="1"/>
        <v/>
      </c>
      <c r="H38" s="102" t="str">
        <f t="shared" si="2"/>
        <v/>
      </c>
      <c r="I38" s="20"/>
    </row>
    <row r="39" spans="1:9">
      <c r="A39"/>
      <c r="B39" t="str">
        <f>IF(AND('Age Band'!$C$34&lt;&gt;"", 'Age Band'!$C$34&lt;&gt;0), 'Age Band'!$D38, "")</f>
        <v/>
      </c>
      <c r="C39" s="101" t="str">
        <f>IF(AND('Age Band'!$C$34&lt;&gt;"", 'Age Band'!$C$34&lt;&gt;0), 'Age Band'!$E38, "")</f>
        <v/>
      </c>
      <c r="D39" s="101" t="str">
        <f>IF(AND('Age Band'!$C$34&lt;&gt;"", 'Age Band'!$C$34&lt;&gt;0), 'Age Band'!$F38, "")</f>
        <v/>
      </c>
      <c r="E39" s="102" t="str">
        <f>IF(B39&lt;&gt;"", Expiry!E39*(1+'2024 Rates'!$M$1),"")</f>
        <v/>
      </c>
      <c r="F39" s="102" t="str">
        <f t="shared" si="0"/>
        <v/>
      </c>
      <c r="G39" s="102" t="str">
        <f t="shared" si="1"/>
        <v/>
      </c>
      <c r="H39" s="102" t="str">
        <f t="shared" si="2"/>
        <v/>
      </c>
      <c r="I39" s="20"/>
    </row>
    <row r="40" spans="1:9">
      <c r="A40"/>
      <c r="B40" t="str">
        <f>IF(AND('Age Band'!$C$34&lt;&gt;"", 'Age Band'!$C$34&lt;&gt;0), 'Age Band'!$D39, "")</f>
        <v/>
      </c>
      <c r="C40" s="101" t="str">
        <f>IF(AND('Age Band'!$C$34&lt;&gt;"", 'Age Band'!$C$34&lt;&gt;0), 'Age Band'!$E39, "")</f>
        <v/>
      </c>
      <c r="D40" s="101" t="str">
        <f>IF(AND('Age Band'!$C$34&lt;&gt;"", 'Age Band'!$C$34&lt;&gt;0), 'Age Band'!$F39, "")</f>
        <v/>
      </c>
      <c r="E40" s="102" t="str">
        <f>IF(B40&lt;&gt;"", Expiry!E40*(1+'2024 Rates'!$M$1),"")</f>
        <v/>
      </c>
      <c r="F40" s="102" t="str">
        <f t="shared" si="0"/>
        <v/>
      </c>
      <c r="G40" s="102" t="str">
        <f t="shared" si="1"/>
        <v/>
      </c>
      <c r="H40" s="102" t="str">
        <f t="shared" si="2"/>
        <v/>
      </c>
      <c r="I40" s="20"/>
    </row>
    <row r="41" spans="1:9">
      <c r="A41"/>
      <c r="B41" t="str">
        <f>IF(AND('Age Band'!$C$34&lt;&gt;"", 'Age Band'!$C$34&lt;&gt;0), 'Age Band'!$D40, "")</f>
        <v/>
      </c>
      <c r="C41" s="101" t="str">
        <f>IF(AND('Age Band'!$C$34&lt;&gt;"", 'Age Band'!$C$34&lt;&gt;0), 'Age Band'!$E40, "")</f>
        <v/>
      </c>
      <c r="D41" s="101" t="str">
        <f>IF(AND('Age Band'!$C$34&lt;&gt;"", 'Age Band'!$C$34&lt;&gt;0), 'Age Band'!$F40, "")</f>
        <v/>
      </c>
      <c r="E41" s="102" t="str">
        <f>IF(B41&lt;&gt;"", Expiry!E41*(1+'2024 Rates'!$M$1),"")</f>
        <v/>
      </c>
      <c r="F41" s="102" t="str">
        <f t="shared" si="0"/>
        <v/>
      </c>
      <c r="G41" s="102" t="str">
        <f t="shared" si="1"/>
        <v/>
      </c>
      <c r="H41" s="102" t="str">
        <f t="shared" si="2"/>
        <v/>
      </c>
      <c r="I41" s="20"/>
    </row>
    <row r="42" spans="1:9">
      <c r="A42"/>
      <c r="B42" t="str">
        <f>IF(AND('Age Band'!$C$34&lt;&gt;"", 'Age Band'!$C$34&lt;&gt;0), 'Age Band'!$D41, "")</f>
        <v/>
      </c>
      <c r="C42" s="101" t="str">
        <f>IF(AND('Age Band'!$C$34&lt;&gt;"", 'Age Band'!$C$34&lt;&gt;0), 'Age Band'!$E41, "")</f>
        <v/>
      </c>
      <c r="D42" s="101" t="str">
        <f>IF(AND('Age Band'!$C$34&lt;&gt;"", 'Age Band'!$C$34&lt;&gt;0), 'Age Band'!$F41, "")</f>
        <v/>
      </c>
      <c r="E42" s="102" t="str">
        <f>IF(B42&lt;&gt;"", Expiry!E42*(1+'2024 Rates'!$M$1),"")</f>
        <v/>
      </c>
      <c r="F42" s="102" t="str">
        <f t="shared" si="0"/>
        <v/>
      </c>
      <c r="G42" s="102" t="str">
        <f t="shared" si="1"/>
        <v/>
      </c>
      <c r="H42" s="102" t="str">
        <f t="shared" si="2"/>
        <v/>
      </c>
      <c r="I42" s="20"/>
    </row>
    <row r="43" spans="1:9">
      <c r="A43" t="str">
        <f>IF(AND('Age Band'!$C$42&lt;&gt;"", 'Age Band'!$C$42&lt;&gt;0), 'Age Band'!$C$42, "")</f>
        <v/>
      </c>
      <c r="B43" t="str">
        <f>IF(AND('Age Band'!$C$42&lt;&gt;"", 'Age Band'!$C$42&lt;&gt;0), 'Age Band'!$D42, "")</f>
        <v/>
      </c>
      <c r="C43" s="101" t="str">
        <f>IF(AND('Age Band'!$C$42&lt;&gt;"", 'Age Band'!$C$42&lt;&gt;0), 'Age Band'!$E42, "")</f>
        <v/>
      </c>
      <c r="D43" s="101" t="str">
        <f>IF(AND('Age Band'!$C$42&lt;&gt;"", 'Age Band'!$C$42&lt;&gt;0), 'Age Band'!$F42, "")</f>
        <v/>
      </c>
      <c r="E43" s="101" t="str">
        <f>IF(B43&lt;&gt;"", Expiry!E43*(1+'2024 Rates'!$M$1),"")</f>
        <v/>
      </c>
      <c r="F43" s="101" t="str">
        <f t="shared" si="0"/>
        <v/>
      </c>
      <c r="G43" s="101" t="str">
        <f t="shared" si="1"/>
        <v/>
      </c>
      <c r="H43" s="101" t="str">
        <f t="shared" si="2"/>
        <v/>
      </c>
      <c r="I43" s="20"/>
    </row>
    <row r="44" spans="1:9">
      <c r="A44"/>
      <c r="B44" t="str">
        <f>IF(AND('Age Band'!$C$42&lt;&gt;"", 'Age Band'!$C$42&lt;&gt;0), 'Age Band'!$D43, "")</f>
        <v/>
      </c>
      <c r="C44" s="101" t="str">
        <f>IF(AND('Age Band'!$C$42&lt;&gt;"", 'Age Band'!$C$42&lt;&gt;0), 'Age Band'!$E43, "")</f>
        <v/>
      </c>
      <c r="D44" s="101" t="str">
        <f>IF(AND('Age Band'!$C$42&lt;&gt;"", 'Age Band'!$C$42&lt;&gt;0), 'Age Band'!$F43, "")</f>
        <v/>
      </c>
      <c r="E44" s="101" t="str">
        <f>IF(B44&lt;&gt;"", Expiry!E44*(1+'2024 Rates'!$M$1),"")</f>
        <v/>
      </c>
      <c r="F44" s="101" t="str">
        <f t="shared" si="0"/>
        <v/>
      </c>
      <c r="G44" s="101" t="str">
        <f t="shared" si="1"/>
        <v/>
      </c>
      <c r="H44" s="101" t="str">
        <f t="shared" si="2"/>
        <v/>
      </c>
      <c r="I44" s="20"/>
    </row>
    <row r="45" spans="1:9">
      <c r="A45"/>
      <c r="B45" t="str">
        <f>IF(AND('Age Band'!$C$42&lt;&gt;"", 'Age Band'!$C$42&lt;&gt;0), 'Age Band'!$D44, "")</f>
        <v/>
      </c>
      <c r="C45" s="101" t="str">
        <f>IF(AND('Age Band'!$C$42&lt;&gt;"", 'Age Band'!$C$42&lt;&gt;0), 'Age Band'!$E44, "")</f>
        <v/>
      </c>
      <c r="D45" s="101" t="str">
        <f>IF(AND('Age Band'!$C$42&lt;&gt;"", 'Age Band'!$C$42&lt;&gt;0), 'Age Band'!$F44, "")</f>
        <v/>
      </c>
      <c r="E45" s="101" t="str">
        <f>IF(B45&lt;&gt;"", Expiry!E45*(1+'2024 Rates'!$M$1),"")</f>
        <v/>
      </c>
      <c r="F45" s="101" t="str">
        <f t="shared" si="0"/>
        <v/>
      </c>
      <c r="G45" s="101" t="str">
        <f t="shared" si="1"/>
        <v/>
      </c>
      <c r="H45" s="101" t="str">
        <f t="shared" si="2"/>
        <v/>
      </c>
      <c r="I45" s="20"/>
    </row>
    <row r="46" spans="1:9">
      <c r="A46"/>
      <c r="B46" t="str">
        <f>IF(AND('Age Band'!$C$42&lt;&gt;"", 'Age Band'!$C$42&lt;&gt;0), 'Age Band'!$D45, "")</f>
        <v/>
      </c>
      <c r="C46" s="101" t="str">
        <f>IF(AND('Age Band'!$C$42&lt;&gt;"", 'Age Band'!$C$42&lt;&gt;0), 'Age Band'!$E45, "")</f>
        <v/>
      </c>
      <c r="D46" s="101" t="str">
        <f>IF(AND('Age Band'!$C$42&lt;&gt;"", 'Age Band'!$C$42&lt;&gt;0), 'Age Band'!$F45, "")</f>
        <v/>
      </c>
      <c r="E46" s="101" t="str">
        <f>IF(B46&lt;&gt;"", Expiry!E46*(1+'2024 Rates'!$M$1),"")</f>
        <v/>
      </c>
      <c r="F46" s="101" t="str">
        <f t="shared" si="0"/>
        <v/>
      </c>
      <c r="G46" s="101" t="str">
        <f t="shared" si="1"/>
        <v/>
      </c>
      <c r="H46" s="101" t="str">
        <f t="shared" si="2"/>
        <v/>
      </c>
      <c r="I46" s="20"/>
    </row>
    <row r="47" spans="1:9">
      <c r="A47"/>
      <c r="B47" t="str">
        <f>IF(AND('Age Band'!$C$42&lt;&gt;"", 'Age Band'!$C$42&lt;&gt;0), 'Age Band'!$D46, "")</f>
        <v/>
      </c>
      <c r="C47" s="101" t="str">
        <f>IF(AND('Age Band'!$C$42&lt;&gt;"", 'Age Band'!$C$42&lt;&gt;0), 'Age Band'!$E46, "")</f>
        <v/>
      </c>
      <c r="D47" s="101" t="str">
        <f>IF(AND('Age Band'!$C$42&lt;&gt;"", 'Age Band'!$C$42&lt;&gt;0), 'Age Band'!$F46, "")</f>
        <v/>
      </c>
      <c r="E47" s="101" t="str">
        <f>IF(B47&lt;&gt;"", Expiry!E47*(1+'2024 Rates'!$M$1),"")</f>
        <v/>
      </c>
      <c r="F47" s="101" t="str">
        <f t="shared" si="0"/>
        <v/>
      </c>
      <c r="G47" s="101" t="str">
        <f t="shared" si="1"/>
        <v/>
      </c>
      <c r="H47" s="101" t="str">
        <f t="shared" si="2"/>
        <v/>
      </c>
      <c r="I47" s="20"/>
    </row>
    <row r="48" spans="1:9">
      <c r="A48"/>
      <c r="B48" t="str">
        <f>IF(AND('Age Band'!$C$42&lt;&gt;"", 'Age Band'!$C$42&lt;&gt;0), 'Age Band'!$D47, "")</f>
        <v/>
      </c>
      <c r="C48" s="101" t="str">
        <f>IF(AND('Age Band'!$C$42&lt;&gt;"", 'Age Band'!$C$42&lt;&gt;0), 'Age Band'!$E47, "")</f>
        <v/>
      </c>
      <c r="D48" s="101" t="str">
        <f>IF(AND('Age Band'!$C$42&lt;&gt;"", 'Age Band'!$C$42&lt;&gt;0), 'Age Band'!$F47, "")</f>
        <v/>
      </c>
      <c r="E48" s="101" t="str">
        <f>IF(B48&lt;&gt;"", Expiry!E48*(1+'2024 Rates'!$M$1),"")</f>
        <v/>
      </c>
      <c r="F48" s="101" t="str">
        <f t="shared" si="0"/>
        <v/>
      </c>
      <c r="G48" s="101" t="str">
        <f t="shared" si="1"/>
        <v/>
      </c>
      <c r="H48" s="101" t="str">
        <f t="shared" si="2"/>
        <v/>
      </c>
      <c r="I48" s="20"/>
    </row>
    <row r="49" spans="1:9">
      <c r="A49"/>
      <c r="B49" t="str">
        <f>IF(AND('Age Band'!$C$42&lt;&gt;"", 'Age Band'!$C$42&lt;&gt;0), 'Age Band'!$D48, "")</f>
        <v/>
      </c>
      <c r="C49" s="101" t="str">
        <f>IF(AND('Age Band'!$C$42&lt;&gt;"", 'Age Band'!$C$42&lt;&gt;0), 'Age Band'!$E48, "")</f>
        <v/>
      </c>
      <c r="D49" s="101" t="str">
        <f>IF(AND('Age Band'!$C$42&lt;&gt;"", 'Age Band'!$C$42&lt;&gt;0), 'Age Band'!$F48, "")</f>
        <v/>
      </c>
      <c r="E49" s="101" t="str">
        <f>IF(B49&lt;&gt;"", Expiry!E49*(1+'2024 Rates'!$M$1),"")</f>
        <v/>
      </c>
      <c r="F49" s="101" t="str">
        <f t="shared" si="0"/>
        <v/>
      </c>
      <c r="G49" s="101" t="str">
        <f t="shared" si="1"/>
        <v/>
      </c>
      <c r="H49" s="101" t="str">
        <f t="shared" si="2"/>
        <v/>
      </c>
      <c r="I49" s="20"/>
    </row>
    <row r="50" spans="1:9">
      <c r="A50"/>
      <c r="B50" t="str">
        <f>IF(AND('Age Band'!$C$42&lt;&gt;"", 'Age Band'!$C$42&lt;&gt;0), 'Age Band'!$D49, "")</f>
        <v/>
      </c>
      <c r="C50" s="101" t="str">
        <f>IF(AND('Age Band'!$C$42&lt;&gt;"", 'Age Band'!$C$42&lt;&gt;0), 'Age Band'!$E49, "")</f>
        <v/>
      </c>
      <c r="D50" s="101" t="str">
        <f>IF(AND('Age Band'!$C$42&lt;&gt;"", 'Age Band'!$C$42&lt;&gt;0), 'Age Band'!$F49, "")</f>
        <v/>
      </c>
      <c r="E50" s="101" t="str">
        <f>IF(B50&lt;&gt;"", Expiry!E50*(1+'2024 Rates'!$M$1),"")</f>
        <v/>
      </c>
      <c r="F50" s="101" t="str">
        <f t="shared" si="0"/>
        <v/>
      </c>
      <c r="G50" s="101" t="str">
        <f t="shared" si="1"/>
        <v/>
      </c>
      <c r="H50" s="101" t="str">
        <f t="shared" si="2"/>
        <v/>
      </c>
      <c r="I50" s="20"/>
    </row>
    <row r="51" spans="1:9" s="69" customFormat="1">
      <c r="A51" s="74"/>
      <c r="B51" s="74" t="s">
        <v>58</v>
      </c>
      <c r="C51" s="74"/>
      <c r="D51" s="74">
        <f>SUM(D3:D9,D11:D17,D19:D25,D27:D33,D35:D41,D43:D49)</f>
        <v>23</v>
      </c>
      <c r="E51" s="74"/>
      <c r="F51" s="73">
        <f>SUM(F3:F50)</f>
        <v>22134.784</v>
      </c>
      <c r="G51" s="73"/>
      <c r="H51" s="73">
        <f>SUM(H3:H50)</f>
        <v>29510</v>
      </c>
      <c r="I51" s="73">
        <f>SUM(I3:I50)</f>
        <v>0</v>
      </c>
    </row>
    <row r="52" spans="1:9">
      <c r="F52" s="85" t="s">
        <v>97</v>
      </c>
      <c r="G52" s="85"/>
      <c r="H52" s="103">
        <f>H51/Expiry!J51-1</f>
        <v>0.1945433937823835</v>
      </c>
    </row>
    <row r="53" spans="1:9" ht="15" thickBot="1">
      <c r="B53" s="11" t="s">
        <v>191</v>
      </c>
    </row>
    <row r="54" spans="1:9" ht="15.6" thickTop="1" thickBot="1">
      <c r="B54" s="119" t="str">
        <f>B1</f>
        <v>ACCUINDEX LIMITED - REP. OFFICE</v>
      </c>
      <c r="C54" s="120"/>
      <c r="D54" s="120"/>
      <c r="E54" s="120"/>
      <c r="F54" s="121"/>
    </row>
    <row r="55" spans="1:9" ht="38.4" customHeight="1" thickTop="1" thickBot="1">
      <c r="B55" s="86" t="s">
        <v>8</v>
      </c>
      <c r="C55" s="86" t="s">
        <v>64</v>
      </c>
      <c r="D55" s="86" t="s">
        <v>88</v>
      </c>
      <c r="E55" s="86" t="s">
        <v>89</v>
      </c>
      <c r="F55" s="86" t="s">
        <v>90</v>
      </c>
    </row>
    <row r="56" spans="1:9" ht="15.6" thickTop="1" thickBot="1">
      <c r="B56" s="87" t="str">
        <f>+$A$3</f>
        <v>CAT ADXB OR NE</v>
      </c>
      <c r="C56" s="86" t="str">
        <f>C3</f>
        <v>00-17</v>
      </c>
      <c r="D56" s="88">
        <f>D3</f>
        <v>2</v>
      </c>
      <c r="E56" s="88">
        <f>G3</f>
        <v>3584</v>
      </c>
      <c r="F56" s="89">
        <f>IF(C56&lt;&gt;"", D56*E56, "")</f>
        <v>7168</v>
      </c>
    </row>
    <row r="57" spans="1:9" ht="15.6" thickTop="1" thickBot="1">
      <c r="B57" s="90"/>
      <c r="C57" s="86" t="str">
        <f t="shared" ref="C57:C95" si="3">C4</f>
        <v>18-35</v>
      </c>
      <c r="D57" s="88">
        <f t="shared" ref="D57:D103" si="4">D4</f>
        <v>1</v>
      </c>
      <c r="E57" s="88">
        <f t="shared" ref="E57:E103" si="5">G4</f>
        <v>0</v>
      </c>
      <c r="F57" s="89">
        <f t="shared" ref="F57:F103" si="6">IF(C57&lt;&gt;"", D57*E57, "")</f>
        <v>0</v>
      </c>
    </row>
    <row r="58" spans="1:9" ht="15.6" thickTop="1" thickBot="1">
      <c r="B58" s="90"/>
      <c r="C58" s="86" t="str">
        <f t="shared" si="3"/>
        <v>36-45</v>
      </c>
      <c r="D58" s="88">
        <f t="shared" si="4"/>
        <v>2</v>
      </c>
      <c r="E58" s="88">
        <f t="shared" si="5"/>
        <v>2389</v>
      </c>
      <c r="F58" s="89">
        <f t="shared" si="6"/>
        <v>4778</v>
      </c>
    </row>
    <row r="59" spans="1:9" ht="15.6" thickTop="1" thickBot="1">
      <c r="B59" s="90"/>
      <c r="C59" s="86" t="str">
        <f t="shared" si="3"/>
        <v>46-55</v>
      </c>
      <c r="D59" s="88">
        <f t="shared" si="4"/>
        <v>0</v>
      </c>
      <c r="E59" s="88">
        <f t="shared" si="5"/>
        <v>0</v>
      </c>
      <c r="F59" s="89">
        <f t="shared" si="6"/>
        <v>0</v>
      </c>
    </row>
    <row r="60" spans="1:9" ht="15.6" thickTop="1" thickBot="1">
      <c r="B60" s="90"/>
      <c r="C60" s="86" t="str">
        <f t="shared" si="3"/>
        <v>56-60</v>
      </c>
      <c r="D60" s="88">
        <f t="shared" si="4"/>
        <v>0</v>
      </c>
      <c r="E60" s="88">
        <f t="shared" si="5"/>
        <v>0</v>
      </c>
      <c r="F60" s="89">
        <f t="shared" si="6"/>
        <v>0</v>
      </c>
    </row>
    <row r="61" spans="1:9" ht="15.6" thickTop="1" thickBot="1">
      <c r="B61" s="90"/>
      <c r="C61" s="86" t="str">
        <f t="shared" si="3"/>
        <v>61-65</v>
      </c>
      <c r="D61" s="88">
        <f t="shared" si="4"/>
        <v>0</v>
      </c>
      <c r="E61" s="88">
        <f t="shared" si="5"/>
        <v>2987</v>
      </c>
      <c r="F61" s="89">
        <f t="shared" si="6"/>
        <v>0</v>
      </c>
    </row>
    <row r="62" spans="1:9" ht="15.6" thickTop="1" thickBot="1">
      <c r="B62" s="90"/>
      <c r="C62" s="86" t="str">
        <f t="shared" si="3"/>
        <v>66-69</v>
      </c>
      <c r="D62" s="88">
        <f t="shared" si="4"/>
        <v>0</v>
      </c>
      <c r="E62" s="88">
        <f t="shared" si="5"/>
        <v>0</v>
      </c>
      <c r="F62" s="89">
        <f t="shared" si="6"/>
        <v>0</v>
      </c>
    </row>
    <row r="63" spans="1:9" ht="15.6" thickTop="1" thickBot="1">
      <c r="B63" s="91" t="s">
        <v>91</v>
      </c>
      <c r="C63" s="86" t="str">
        <f t="shared" si="3"/>
        <v>18-50</v>
      </c>
      <c r="D63" s="88">
        <f t="shared" si="4"/>
        <v>1</v>
      </c>
      <c r="E63" s="88">
        <f t="shared" si="5"/>
        <v>1792</v>
      </c>
      <c r="F63" s="89">
        <f t="shared" si="6"/>
        <v>1792</v>
      </c>
    </row>
    <row r="64" spans="1:9" ht="15.6" thickTop="1" thickBot="1">
      <c r="B64" s="87" t="str">
        <f>+A11</f>
        <v>CAT BDXB OR NE</v>
      </c>
      <c r="C64" s="86" t="str">
        <f t="shared" si="3"/>
        <v>00-17</v>
      </c>
      <c r="D64" s="88">
        <f t="shared" si="4"/>
        <v>0</v>
      </c>
      <c r="E64" s="88">
        <f t="shared" si="5"/>
        <v>0</v>
      </c>
      <c r="F64" s="89">
        <f t="shared" si="6"/>
        <v>0</v>
      </c>
    </row>
    <row r="65" spans="2:6" ht="15.6" thickTop="1" thickBot="1">
      <c r="B65" s="90"/>
      <c r="C65" s="86" t="str">
        <f t="shared" si="3"/>
        <v>18-35</v>
      </c>
      <c r="D65" s="88">
        <f t="shared" si="4"/>
        <v>5</v>
      </c>
      <c r="E65" s="88">
        <f t="shared" si="5"/>
        <v>3046</v>
      </c>
      <c r="F65" s="89">
        <f t="shared" si="6"/>
        <v>15230</v>
      </c>
    </row>
    <row r="66" spans="2:6" ht="15.6" thickTop="1" thickBot="1">
      <c r="B66" s="90"/>
      <c r="C66" s="86" t="str">
        <f t="shared" si="3"/>
        <v>36-45</v>
      </c>
      <c r="D66" s="88">
        <f t="shared" si="4"/>
        <v>1</v>
      </c>
      <c r="E66" s="88">
        <f t="shared" si="5"/>
        <v>0</v>
      </c>
      <c r="F66" s="89">
        <f t="shared" si="6"/>
        <v>0</v>
      </c>
    </row>
    <row r="67" spans="2:6" ht="15.6" thickTop="1" thickBot="1">
      <c r="B67" s="90"/>
      <c r="C67" s="86" t="str">
        <f t="shared" si="3"/>
        <v>46-55</v>
      </c>
      <c r="D67" s="88">
        <f t="shared" si="4"/>
        <v>1</v>
      </c>
      <c r="E67" s="88">
        <f t="shared" si="5"/>
        <v>239</v>
      </c>
      <c r="F67" s="89">
        <f t="shared" si="6"/>
        <v>239</v>
      </c>
    </row>
    <row r="68" spans="2:6" ht="15.6" thickTop="1" thickBot="1">
      <c r="B68" s="90"/>
      <c r="C68" s="86" t="str">
        <f t="shared" si="3"/>
        <v>56-60</v>
      </c>
      <c r="D68" s="88">
        <f t="shared" si="4"/>
        <v>0</v>
      </c>
      <c r="E68" s="88">
        <f t="shared" si="5"/>
        <v>0</v>
      </c>
      <c r="F68" s="89">
        <f t="shared" si="6"/>
        <v>0</v>
      </c>
    </row>
    <row r="69" spans="2:6" ht="15.6" thickTop="1" thickBot="1">
      <c r="B69" s="90"/>
      <c r="C69" s="86" t="str">
        <f t="shared" si="3"/>
        <v>61-65</v>
      </c>
      <c r="D69" s="88">
        <f t="shared" si="4"/>
        <v>0</v>
      </c>
      <c r="E69" s="88">
        <f t="shared" si="5"/>
        <v>0</v>
      </c>
      <c r="F69" s="89">
        <f t="shared" si="6"/>
        <v>0</v>
      </c>
    </row>
    <row r="70" spans="2:6" ht="15.6" thickTop="1" thickBot="1">
      <c r="B70" s="90"/>
      <c r="C70" s="86" t="str">
        <f t="shared" si="3"/>
        <v>66-69</v>
      </c>
      <c r="D70" s="88">
        <f t="shared" si="4"/>
        <v>0</v>
      </c>
      <c r="E70" s="88">
        <f t="shared" si="5"/>
        <v>0</v>
      </c>
      <c r="F70" s="89">
        <f t="shared" si="6"/>
        <v>0</v>
      </c>
    </row>
    <row r="71" spans="2:6" ht="15.6" thickTop="1" thickBot="1">
      <c r="B71" s="91" t="s">
        <v>91</v>
      </c>
      <c r="C71" s="86" t="str">
        <f t="shared" si="3"/>
        <v>18-50</v>
      </c>
      <c r="D71" s="88">
        <f t="shared" si="4"/>
        <v>1</v>
      </c>
      <c r="E71" s="88">
        <f t="shared" si="5"/>
        <v>0</v>
      </c>
      <c r="F71" s="89">
        <f t="shared" si="6"/>
        <v>0</v>
      </c>
    </row>
    <row r="72" spans="2:6" ht="15.6" thickTop="1" thickBot="1">
      <c r="B72" s="87" t="str">
        <f>+A19</f>
        <v>CAT CDXB OR NE</v>
      </c>
      <c r="C72" s="86" t="str">
        <f t="shared" si="3"/>
        <v>00-17</v>
      </c>
      <c r="D72" s="88">
        <f t="shared" si="4"/>
        <v>0</v>
      </c>
      <c r="E72" s="88">
        <f t="shared" si="5"/>
        <v>0</v>
      </c>
      <c r="F72" s="89">
        <f t="shared" si="6"/>
        <v>0</v>
      </c>
    </row>
    <row r="73" spans="2:6" ht="15.6" thickTop="1" thickBot="1">
      <c r="B73" s="90"/>
      <c r="C73" s="86" t="str">
        <f t="shared" si="3"/>
        <v>18-35</v>
      </c>
      <c r="D73" s="88">
        <f t="shared" si="4"/>
        <v>7</v>
      </c>
      <c r="E73" s="88">
        <f t="shared" si="5"/>
        <v>0</v>
      </c>
      <c r="F73" s="89">
        <f t="shared" si="6"/>
        <v>0</v>
      </c>
    </row>
    <row r="74" spans="2:6" ht="15.6" thickTop="1" thickBot="1">
      <c r="B74" s="90"/>
      <c r="C74" s="86" t="str">
        <f t="shared" si="3"/>
        <v>36-45</v>
      </c>
      <c r="D74" s="88">
        <f t="shared" si="4"/>
        <v>2</v>
      </c>
      <c r="E74" s="88">
        <f t="shared" si="5"/>
        <v>0</v>
      </c>
      <c r="F74" s="89">
        <f t="shared" si="6"/>
        <v>0</v>
      </c>
    </row>
    <row r="75" spans="2:6" ht="15.6" thickTop="1" thickBot="1">
      <c r="B75" s="90"/>
      <c r="C75" s="86" t="str">
        <f t="shared" si="3"/>
        <v>46-55</v>
      </c>
      <c r="D75" s="88">
        <f t="shared" si="4"/>
        <v>1</v>
      </c>
      <c r="E75" s="88">
        <f t="shared" si="5"/>
        <v>0</v>
      </c>
      <c r="F75" s="89">
        <f t="shared" si="6"/>
        <v>0</v>
      </c>
    </row>
    <row r="76" spans="2:6" ht="15.6" thickTop="1" thickBot="1">
      <c r="B76" s="90"/>
      <c r="C76" s="86" t="str">
        <f t="shared" si="3"/>
        <v>56-60</v>
      </c>
      <c r="D76" s="88">
        <f t="shared" si="4"/>
        <v>1</v>
      </c>
      <c r="E76" s="88">
        <f t="shared" si="5"/>
        <v>303</v>
      </c>
      <c r="F76" s="89">
        <f t="shared" si="6"/>
        <v>303</v>
      </c>
    </row>
    <row r="77" spans="2:6" ht="15.6" thickTop="1" thickBot="1">
      <c r="B77" s="90"/>
      <c r="C77" s="86" t="str">
        <f t="shared" si="3"/>
        <v>61-65</v>
      </c>
      <c r="D77" s="88">
        <f t="shared" si="4"/>
        <v>0</v>
      </c>
      <c r="E77" s="88">
        <f t="shared" si="5"/>
        <v>0</v>
      </c>
      <c r="F77" s="89">
        <f t="shared" si="6"/>
        <v>0</v>
      </c>
    </row>
    <row r="78" spans="2:6" ht="15.6" thickTop="1" thickBot="1">
      <c r="B78" s="90"/>
      <c r="C78" s="86" t="str">
        <f t="shared" si="3"/>
        <v>66-69</v>
      </c>
      <c r="D78" s="88">
        <f t="shared" si="4"/>
        <v>0</v>
      </c>
      <c r="E78" s="88">
        <f t="shared" si="5"/>
        <v>3063</v>
      </c>
      <c r="F78" s="89">
        <f t="shared" si="6"/>
        <v>0</v>
      </c>
    </row>
    <row r="79" spans="2:6" ht="15.6" thickTop="1" thickBot="1">
      <c r="B79" s="91" t="s">
        <v>91</v>
      </c>
      <c r="C79" s="86" t="str">
        <f t="shared" si="3"/>
        <v>18-50</v>
      </c>
      <c r="D79" s="88">
        <f t="shared" si="4"/>
        <v>1</v>
      </c>
      <c r="E79" s="88">
        <f t="shared" si="5"/>
        <v>0</v>
      </c>
      <c r="F79" s="89">
        <f t="shared" si="6"/>
        <v>0</v>
      </c>
    </row>
    <row r="80" spans="2:6" ht="15.6" thickTop="1" thickBot="1">
      <c r="B80" s="87" t="str">
        <f>+A27</f>
        <v/>
      </c>
      <c r="C80" s="86" t="str">
        <f t="shared" si="3"/>
        <v/>
      </c>
      <c r="D80" s="88" t="str">
        <f t="shared" si="4"/>
        <v/>
      </c>
      <c r="E80" s="88" t="str">
        <f t="shared" si="5"/>
        <v/>
      </c>
      <c r="F80" s="89" t="str">
        <f t="shared" si="6"/>
        <v/>
      </c>
    </row>
    <row r="81" spans="2:6" ht="15.6" thickTop="1" thickBot="1">
      <c r="B81" s="90"/>
      <c r="C81" s="86" t="str">
        <f t="shared" si="3"/>
        <v/>
      </c>
      <c r="D81" s="88" t="str">
        <f t="shared" si="4"/>
        <v/>
      </c>
      <c r="E81" s="88" t="str">
        <f t="shared" si="5"/>
        <v/>
      </c>
      <c r="F81" s="89" t="str">
        <f t="shared" si="6"/>
        <v/>
      </c>
    </row>
    <row r="82" spans="2:6" ht="15.6" thickTop="1" thickBot="1">
      <c r="B82" s="90"/>
      <c r="C82" s="86" t="str">
        <f t="shared" si="3"/>
        <v/>
      </c>
      <c r="D82" s="88" t="str">
        <f t="shared" si="4"/>
        <v/>
      </c>
      <c r="E82" s="88" t="str">
        <f t="shared" si="5"/>
        <v/>
      </c>
      <c r="F82" s="89" t="str">
        <f t="shared" si="6"/>
        <v/>
      </c>
    </row>
    <row r="83" spans="2:6" ht="15.6" thickTop="1" thickBot="1">
      <c r="B83" s="90"/>
      <c r="C83" s="86" t="str">
        <f t="shared" si="3"/>
        <v/>
      </c>
      <c r="D83" s="88" t="str">
        <f t="shared" si="4"/>
        <v/>
      </c>
      <c r="E83" s="88" t="str">
        <f t="shared" si="5"/>
        <v/>
      </c>
      <c r="F83" s="89" t="str">
        <f t="shared" si="6"/>
        <v/>
      </c>
    </row>
    <row r="84" spans="2:6" ht="15.6" thickTop="1" thickBot="1">
      <c r="B84" s="90"/>
      <c r="C84" s="86" t="str">
        <f t="shared" si="3"/>
        <v/>
      </c>
      <c r="D84" s="88" t="str">
        <f t="shared" si="4"/>
        <v/>
      </c>
      <c r="E84" s="88" t="str">
        <f t="shared" si="5"/>
        <v/>
      </c>
      <c r="F84" s="89" t="str">
        <f t="shared" si="6"/>
        <v/>
      </c>
    </row>
    <row r="85" spans="2:6" ht="15.6" thickTop="1" thickBot="1">
      <c r="B85" s="90"/>
      <c r="C85" s="86" t="str">
        <f t="shared" si="3"/>
        <v/>
      </c>
      <c r="D85" s="88" t="str">
        <f t="shared" si="4"/>
        <v/>
      </c>
      <c r="E85" s="88" t="str">
        <f t="shared" si="5"/>
        <v/>
      </c>
      <c r="F85" s="89" t="str">
        <f t="shared" si="6"/>
        <v/>
      </c>
    </row>
    <row r="86" spans="2:6" ht="15.6" thickTop="1" thickBot="1">
      <c r="B86" s="90"/>
      <c r="C86" s="86" t="str">
        <f t="shared" si="3"/>
        <v/>
      </c>
      <c r="D86" s="88" t="str">
        <f t="shared" si="4"/>
        <v/>
      </c>
      <c r="E86" s="88" t="str">
        <f t="shared" si="5"/>
        <v/>
      </c>
      <c r="F86" s="89" t="str">
        <f t="shared" si="6"/>
        <v/>
      </c>
    </row>
    <row r="87" spans="2:6" ht="15.6" thickTop="1" thickBot="1">
      <c r="B87" s="90"/>
      <c r="C87" s="86" t="str">
        <f t="shared" si="3"/>
        <v/>
      </c>
      <c r="D87" s="88" t="str">
        <f t="shared" si="4"/>
        <v/>
      </c>
      <c r="E87" s="88" t="str">
        <f t="shared" si="5"/>
        <v/>
      </c>
      <c r="F87" s="89" t="str">
        <f t="shared" si="6"/>
        <v/>
      </c>
    </row>
    <row r="88" spans="2:6" ht="15.6" thickTop="1" thickBot="1">
      <c r="B88" s="91" t="s">
        <v>91</v>
      </c>
      <c r="C88" s="86" t="str">
        <f t="shared" si="3"/>
        <v/>
      </c>
      <c r="D88" s="88" t="str">
        <f t="shared" si="4"/>
        <v/>
      </c>
      <c r="E88" s="88" t="str">
        <f t="shared" si="5"/>
        <v/>
      </c>
      <c r="F88" s="89" t="str">
        <f t="shared" si="6"/>
        <v/>
      </c>
    </row>
    <row r="89" spans="2:6" ht="15.6" thickTop="1" thickBot="1">
      <c r="B89" s="87" t="str">
        <f>+A35</f>
        <v/>
      </c>
      <c r="C89" s="86" t="str">
        <f t="shared" si="3"/>
        <v/>
      </c>
      <c r="D89" s="88" t="str">
        <f t="shared" si="4"/>
        <v/>
      </c>
      <c r="E89" s="88" t="str">
        <f t="shared" si="5"/>
        <v/>
      </c>
      <c r="F89" s="89" t="str">
        <f t="shared" si="6"/>
        <v/>
      </c>
    </row>
    <row r="90" spans="2:6" ht="15.6" thickTop="1" thickBot="1">
      <c r="B90" s="90"/>
      <c r="C90" s="86" t="str">
        <f t="shared" si="3"/>
        <v/>
      </c>
      <c r="D90" s="88" t="str">
        <f t="shared" si="4"/>
        <v/>
      </c>
      <c r="E90" s="88" t="str">
        <f t="shared" si="5"/>
        <v/>
      </c>
      <c r="F90" s="89" t="str">
        <f t="shared" si="6"/>
        <v/>
      </c>
    </row>
    <row r="91" spans="2:6" ht="15.6" thickTop="1" thickBot="1">
      <c r="B91" s="90"/>
      <c r="C91" s="86" t="str">
        <f t="shared" si="3"/>
        <v/>
      </c>
      <c r="D91" s="88" t="str">
        <f t="shared" si="4"/>
        <v/>
      </c>
      <c r="E91" s="88" t="str">
        <f t="shared" si="5"/>
        <v/>
      </c>
      <c r="F91" s="89" t="str">
        <f t="shared" si="6"/>
        <v/>
      </c>
    </row>
    <row r="92" spans="2:6" ht="15.6" thickTop="1" thickBot="1">
      <c r="B92" s="90"/>
      <c r="C92" s="86" t="str">
        <f t="shared" si="3"/>
        <v/>
      </c>
      <c r="D92" s="88" t="str">
        <f t="shared" si="4"/>
        <v/>
      </c>
      <c r="E92" s="88" t="str">
        <f t="shared" si="5"/>
        <v/>
      </c>
      <c r="F92" s="89" t="str">
        <f t="shared" si="6"/>
        <v/>
      </c>
    </row>
    <row r="93" spans="2:6" ht="15.6" thickTop="1" thickBot="1">
      <c r="B93" s="90"/>
      <c r="C93" s="86" t="str">
        <f t="shared" si="3"/>
        <v/>
      </c>
      <c r="D93" s="88" t="str">
        <f t="shared" si="4"/>
        <v/>
      </c>
      <c r="E93" s="88" t="str">
        <f t="shared" si="5"/>
        <v/>
      </c>
      <c r="F93" s="89" t="str">
        <f t="shared" si="6"/>
        <v/>
      </c>
    </row>
    <row r="94" spans="2:6" ht="15.6" thickTop="1" thickBot="1">
      <c r="B94" s="90"/>
      <c r="C94" s="86" t="str">
        <f t="shared" si="3"/>
        <v/>
      </c>
      <c r="D94" s="88" t="str">
        <f t="shared" si="4"/>
        <v/>
      </c>
      <c r="E94" s="88" t="str">
        <f t="shared" si="5"/>
        <v/>
      </c>
      <c r="F94" s="89" t="str">
        <f t="shared" si="6"/>
        <v/>
      </c>
    </row>
    <row r="95" spans="2:6" ht="15.6" thickTop="1" thickBot="1">
      <c r="B95" s="91" t="s">
        <v>91</v>
      </c>
      <c r="C95" s="86" t="str">
        <f t="shared" si="3"/>
        <v/>
      </c>
      <c r="D95" s="88" t="str">
        <f t="shared" si="4"/>
        <v/>
      </c>
      <c r="E95" s="88" t="str">
        <f t="shared" si="5"/>
        <v/>
      </c>
      <c r="F95" s="89" t="str">
        <f t="shared" si="6"/>
        <v/>
      </c>
    </row>
    <row r="96" spans="2:6" ht="15.6" thickTop="1" thickBot="1">
      <c r="B96" s="87" t="str">
        <f>A43</f>
        <v/>
      </c>
      <c r="C96" s="86" t="str">
        <f t="shared" ref="C96" si="7">C43</f>
        <v/>
      </c>
      <c r="D96" s="88" t="str">
        <f t="shared" si="4"/>
        <v/>
      </c>
      <c r="E96" s="88" t="str">
        <f>G43</f>
        <v/>
      </c>
      <c r="F96" s="89" t="str">
        <f t="shared" si="6"/>
        <v/>
      </c>
    </row>
    <row r="97" spans="2:6" ht="15.6" thickTop="1" thickBot="1">
      <c r="B97" s="90"/>
      <c r="C97" s="86" t="str">
        <f t="shared" ref="C97" si="8">C44</f>
        <v/>
      </c>
      <c r="D97" s="88" t="str">
        <f t="shared" si="4"/>
        <v/>
      </c>
      <c r="E97" s="88" t="str">
        <f t="shared" si="5"/>
        <v/>
      </c>
      <c r="F97" s="89" t="str">
        <f t="shared" si="6"/>
        <v/>
      </c>
    </row>
    <row r="98" spans="2:6" ht="15.6" thickTop="1" thickBot="1">
      <c r="B98" s="90"/>
      <c r="C98" s="86" t="str">
        <f t="shared" ref="C98" si="9">C45</f>
        <v/>
      </c>
      <c r="D98" s="88" t="str">
        <f t="shared" si="4"/>
        <v/>
      </c>
      <c r="E98" s="88" t="str">
        <f t="shared" si="5"/>
        <v/>
      </c>
      <c r="F98" s="89" t="str">
        <f t="shared" si="6"/>
        <v/>
      </c>
    </row>
    <row r="99" spans="2:6" ht="15.6" thickTop="1" thickBot="1">
      <c r="B99" s="90"/>
      <c r="C99" s="86" t="str">
        <f t="shared" ref="C99" si="10">C46</f>
        <v/>
      </c>
      <c r="D99" s="88" t="str">
        <f t="shared" si="4"/>
        <v/>
      </c>
      <c r="E99" s="88" t="str">
        <f t="shared" si="5"/>
        <v/>
      </c>
      <c r="F99" s="89" t="str">
        <f t="shared" si="6"/>
        <v/>
      </c>
    </row>
    <row r="100" spans="2:6" ht="15.6" thickTop="1" thickBot="1">
      <c r="B100" s="90"/>
      <c r="C100" s="86" t="str">
        <f t="shared" ref="C100" si="11">C47</f>
        <v/>
      </c>
      <c r="D100" s="88" t="str">
        <f t="shared" si="4"/>
        <v/>
      </c>
      <c r="E100" s="88" t="str">
        <f t="shared" si="5"/>
        <v/>
      </c>
      <c r="F100" s="89" t="str">
        <f t="shared" si="6"/>
        <v/>
      </c>
    </row>
    <row r="101" spans="2:6" ht="15.6" thickTop="1" thickBot="1">
      <c r="B101" s="90"/>
      <c r="C101" s="86" t="str">
        <f t="shared" ref="C101" si="12">C48</f>
        <v/>
      </c>
      <c r="D101" s="88" t="str">
        <f t="shared" si="4"/>
        <v/>
      </c>
      <c r="E101" s="88" t="str">
        <f t="shared" si="5"/>
        <v/>
      </c>
      <c r="F101" s="89" t="str">
        <f t="shared" si="6"/>
        <v/>
      </c>
    </row>
    <row r="102" spans="2:6" ht="15.6" thickTop="1" thickBot="1">
      <c r="B102" s="90"/>
      <c r="C102" s="86" t="str">
        <f t="shared" ref="C102" si="13">C49</f>
        <v/>
      </c>
      <c r="D102" s="88" t="str">
        <f t="shared" si="4"/>
        <v/>
      </c>
      <c r="E102" s="88" t="str">
        <f t="shared" si="5"/>
        <v/>
      </c>
      <c r="F102" s="89" t="str">
        <f t="shared" si="6"/>
        <v/>
      </c>
    </row>
    <row r="103" spans="2:6" ht="15.6" thickTop="1" thickBot="1">
      <c r="B103" s="91" t="s">
        <v>91</v>
      </c>
      <c r="C103" s="86" t="str">
        <f>C50</f>
        <v/>
      </c>
      <c r="D103" s="88" t="str">
        <f t="shared" si="4"/>
        <v/>
      </c>
      <c r="E103" s="88" t="str">
        <f t="shared" si="5"/>
        <v/>
      </c>
      <c r="F103" s="89" t="str">
        <f t="shared" si="6"/>
        <v/>
      </c>
    </row>
    <row r="104" spans="2:6" ht="15.6" thickTop="1" thickBot="1">
      <c r="B104" s="92" t="s">
        <v>92</v>
      </c>
      <c r="C104" s="93"/>
      <c r="D104" s="94">
        <f>SUM(D56:D62,D64:D70,D72:D78,D80:D86,D88:D94,D96:D102)</f>
        <v>23</v>
      </c>
      <c r="E104" s="95"/>
      <c r="F104" s="96">
        <f>SUM(F56:F103)</f>
        <v>29510</v>
      </c>
    </row>
    <row r="105" spans="2:6" ht="44.4" thickTop="1" thickBot="1">
      <c r="B105" s="97" t="s">
        <v>93</v>
      </c>
      <c r="C105" s="98"/>
      <c r="D105" s="99">
        <f>$D$104-$D$106</f>
        <v>23</v>
      </c>
      <c r="E105" s="95">
        <v>28</v>
      </c>
      <c r="F105" s="95">
        <f>D105*E105</f>
        <v>644</v>
      </c>
    </row>
    <row r="106" spans="2:6" ht="30" thickTop="1" thickBot="1">
      <c r="B106" s="92" t="s">
        <v>94</v>
      </c>
      <c r="C106" s="93"/>
      <c r="D106" s="95">
        <f>COUNTIF('Active List'!$T$2:$T$10000, "Dubai")</f>
        <v>0</v>
      </c>
      <c r="E106" s="95">
        <v>37</v>
      </c>
      <c r="F106" s="95">
        <f>D106*E106</f>
        <v>0</v>
      </c>
    </row>
    <row r="107" spans="2:6" ht="15.6" thickTop="1" thickBot="1">
      <c r="B107" s="92" t="s">
        <v>95</v>
      </c>
      <c r="C107" s="100"/>
      <c r="D107" s="93"/>
      <c r="E107" s="96"/>
      <c r="F107" s="95">
        <f>SUM(F104+F106+F105)*5%</f>
        <v>1507.7</v>
      </c>
    </row>
    <row r="108" spans="2:6" ht="44.4" thickTop="1" thickBot="1">
      <c r="B108" s="92" t="s">
        <v>96</v>
      </c>
      <c r="C108" s="100"/>
      <c r="D108" s="93"/>
      <c r="E108" s="96"/>
      <c r="F108" s="95">
        <f>SUM(F104:F107)</f>
        <v>31661.7</v>
      </c>
    </row>
    <row r="109" spans="2:6" ht="15" thickTop="1"/>
  </sheetData>
  <sheetProtection algorithmName="SHA-512" hashValue="XoHeHAcuf8urv1TSu4tldpTqiQvs/IxGWFhj1jCHHDQzFNnJV+nLkPXzfjrMia7SgN4/Y0fL6XZ1eFBVZ7OThw==" saltValue="1dmHEoOBJSvVJ3BpaIAuyg==" spinCount="100000" sheet="1" formatCells="0" formatColumns="0" formatRows="0" insertColumns="0" insertRows="0" insertHyperlinks="0" deleteColumns="0" deleteRows="0" sort="0" autoFilter="0" pivotTables="0"/>
  <mergeCells count="3">
    <mergeCell ref="B1:I1"/>
    <mergeCell ref="K1:L1"/>
    <mergeCell ref="B54:F5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3F9A-D6AB-46E0-B6EE-EEB0DBC4793B}">
  <sheetPr codeName="Sheet10"/>
  <dimension ref="A56:K201"/>
  <sheetViews>
    <sheetView view="pageBreakPreview" topLeftCell="A101" zoomScale="85" zoomScaleNormal="86" zoomScaleSheetLayoutView="85" workbookViewId="0">
      <selection activeCell="R104" sqref="R104"/>
    </sheetView>
  </sheetViews>
  <sheetFormatPr defaultColWidth="9.109375" defaultRowHeight="14.4"/>
  <cols>
    <col min="1" max="4" width="9.109375" style="17"/>
    <col min="5" max="5" width="26" style="17" bestFit="1" customWidth="1"/>
    <col min="6" max="6" width="12" style="17" bestFit="1" customWidth="1"/>
    <col min="7" max="7" width="9.109375" style="17" customWidth="1"/>
    <col min="8" max="10" width="9.109375" style="17"/>
    <col min="11" max="11" width="17.109375" style="17" customWidth="1"/>
    <col min="12" max="16384" width="9.109375" style="17"/>
  </cols>
  <sheetData>
    <row r="56" spans="1:2">
      <c r="A56" s="23" t="s">
        <v>98</v>
      </c>
    </row>
    <row r="57" spans="1:2">
      <c r="A57" s="24" t="s">
        <v>99</v>
      </c>
    </row>
    <row r="58" spans="1:2">
      <c r="A58" s="25"/>
    </row>
    <row r="59" spans="1:2">
      <c r="A59" s="26" t="s">
        <v>100</v>
      </c>
    </row>
    <row r="60" spans="1:2">
      <c r="A60" s="26" t="s">
        <v>101</v>
      </c>
    </row>
    <row r="61" spans="1:2">
      <c r="A61" s="26" t="s">
        <v>102</v>
      </c>
    </row>
    <row r="62" spans="1:2">
      <c r="A62" s="27" t="s">
        <v>103</v>
      </c>
    </row>
    <row r="64" spans="1:2">
      <c r="A64" s="28" t="s">
        <v>104</v>
      </c>
      <c r="B64" s="17" t="str">
        <f>+[1]Expiry!A1</f>
        <v>EMIRATES FAST FOOD COMPANY - W.L.L. - AUH - MGT</v>
      </c>
    </row>
    <row r="65" spans="1:11">
      <c r="A65" s="29"/>
    </row>
    <row r="66" spans="1:11">
      <c r="A66" s="29" t="s">
        <v>105</v>
      </c>
    </row>
    <row r="67" spans="1:11" ht="18.75" customHeight="1">
      <c r="A67" s="30" t="s">
        <v>106</v>
      </c>
      <c r="E67" s="31"/>
      <c r="F67" s="124" t="str">
        <f>'Active List'!$B$2</f>
        <v>ACCUINDEX LIMITED - REP. OFFICE</v>
      </c>
      <c r="G67" s="124"/>
      <c r="H67" s="124"/>
      <c r="I67" s="124"/>
      <c r="J67" s="124"/>
      <c r="K67" s="124"/>
    </row>
    <row r="68" spans="1:11">
      <c r="C68" s="32" t="s">
        <v>107</v>
      </c>
      <c r="E68" s="16" t="str">
        <f>'Active List'!$C$2</f>
        <v>P/301/15/300930/23/43</v>
      </c>
      <c r="H68" s="33"/>
    </row>
    <row r="70" spans="1:11">
      <c r="A70" s="125" t="s">
        <v>108</v>
      </c>
      <c r="B70" s="125"/>
      <c r="C70" s="125"/>
      <c r="D70" s="125"/>
      <c r="E70" s="125"/>
      <c r="F70" s="34">
        <f>'Active List'!$E$2+1</f>
        <v>45456</v>
      </c>
      <c r="G70" s="126" t="s">
        <v>109</v>
      </c>
      <c r="H70" s="126"/>
      <c r="I70" s="126"/>
      <c r="J70" s="126"/>
      <c r="K70" s="126"/>
    </row>
    <row r="71" spans="1:11">
      <c r="A71" s="17" t="s">
        <v>110</v>
      </c>
    </row>
    <row r="72" spans="1:11">
      <c r="A72" s="17" t="s">
        <v>111</v>
      </c>
    </row>
    <row r="74" spans="1:11" ht="18" customHeight="1">
      <c r="A74" s="127" t="s">
        <v>112</v>
      </c>
      <c r="B74" s="127"/>
      <c r="C74" s="127"/>
      <c r="D74" s="127"/>
      <c r="E74" s="127"/>
      <c r="F74" s="127"/>
      <c r="G74" s="127"/>
      <c r="H74" s="127"/>
      <c r="I74" s="127"/>
      <c r="J74" s="127"/>
      <c r="K74" s="127"/>
    </row>
    <row r="104" spans="1:1" ht="150.6" customHeight="1"/>
    <row r="105" spans="1:1" ht="0.6" customHeight="1"/>
    <row r="106" spans="1:1" ht="15.6" hidden="1" customHeight="1" thickTop="1" thickBot="1"/>
    <row r="107" spans="1:1" ht="15.6" hidden="1" customHeight="1" thickTop="1" thickBot="1"/>
    <row r="108" spans="1:1" ht="15.6" hidden="1" customHeight="1" thickTop="1" thickBot="1"/>
    <row r="109" spans="1:1" ht="18.600000000000001" hidden="1" customHeight="1"/>
    <row r="110" spans="1:1" ht="61.2" hidden="1" customHeight="1"/>
    <row r="111" spans="1:1" ht="15" customHeight="1"/>
    <row r="112" spans="1:1" ht="33.6" customHeight="1">
      <c r="A112" s="29" t="s">
        <v>113</v>
      </c>
    </row>
    <row r="113" spans="1:2">
      <c r="A113" s="35" t="s">
        <v>114</v>
      </c>
    </row>
    <row r="114" spans="1:2">
      <c r="A114" s="35" t="s">
        <v>115</v>
      </c>
    </row>
    <row r="115" spans="1:2">
      <c r="A115" s="35" t="s">
        <v>116</v>
      </c>
    </row>
    <row r="116" spans="1:2">
      <c r="A116" s="35" t="s">
        <v>117</v>
      </c>
    </row>
    <row r="117" spans="1:2" ht="15.6" customHeight="1">
      <c r="A117" s="35" t="s">
        <v>118</v>
      </c>
    </row>
    <row r="118" spans="1:2">
      <c r="A118" s="35" t="s">
        <v>119</v>
      </c>
    </row>
    <row r="119" spans="1:2">
      <c r="B119" s="17" t="s">
        <v>120</v>
      </c>
    </row>
    <row r="122" spans="1:2">
      <c r="A122" s="29" t="s">
        <v>121</v>
      </c>
    </row>
    <row r="123" spans="1:2">
      <c r="A123" s="29" t="s">
        <v>122</v>
      </c>
    </row>
    <row r="124" spans="1:2">
      <c r="A124" s="29" t="s">
        <v>123</v>
      </c>
    </row>
    <row r="125" spans="1:2">
      <c r="A125" s="29"/>
    </row>
    <row r="126" spans="1:2">
      <c r="A126" s="36"/>
    </row>
    <row r="127" spans="1:2">
      <c r="A127" s="36"/>
    </row>
    <row r="128" spans="1:2">
      <c r="A128" s="36"/>
    </row>
    <row r="129" spans="1:3">
      <c r="A129" s="36"/>
    </row>
    <row r="130" spans="1:3">
      <c r="A130" s="36" t="s">
        <v>124</v>
      </c>
    </row>
    <row r="131" spans="1:3">
      <c r="A131" s="36" t="s">
        <v>125</v>
      </c>
    </row>
    <row r="132" spans="1:3">
      <c r="A132" s="37" t="s">
        <v>126</v>
      </c>
    </row>
    <row r="134" spans="1:3">
      <c r="A134" s="38" t="s">
        <v>127</v>
      </c>
    </row>
    <row r="135" spans="1:3">
      <c r="A135" s="39" t="s">
        <v>128</v>
      </c>
      <c r="C135" s="40"/>
    </row>
    <row r="136" spans="1:3">
      <c r="A136" s="39"/>
      <c r="B136" s="17" t="s">
        <v>129</v>
      </c>
    </row>
    <row r="137" spans="1:3">
      <c r="A137" s="39"/>
      <c r="B137" s="17" t="s">
        <v>130</v>
      </c>
    </row>
    <row r="138" spans="1:3">
      <c r="A138" s="39" t="s">
        <v>131</v>
      </c>
    </row>
    <row r="139" spans="1:3">
      <c r="A139" s="39"/>
      <c r="B139" s="17" t="s">
        <v>132</v>
      </c>
    </row>
    <row r="140" spans="1:3">
      <c r="A140" s="39"/>
      <c r="B140" s="17" t="s">
        <v>133</v>
      </c>
    </row>
    <row r="141" spans="1:3">
      <c r="A141" s="39" t="s">
        <v>134</v>
      </c>
    </row>
    <row r="142" spans="1:3">
      <c r="A142" s="39"/>
      <c r="B142" s="17" t="s">
        <v>135</v>
      </c>
    </row>
    <row r="143" spans="1:3">
      <c r="A143" s="39"/>
      <c r="B143" s="17" t="s">
        <v>136</v>
      </c>
    </row>
    <row r="144" spans="1:3">
      <c r="A144" s="39" t="s">
        <v>137</v>
      </c>
    </row>
    <row r="145" spans="1:2">
      <c r="A145" s="39" t="s">
        <v>138</v>
      </c>
    </row>
    <row r="146" spans="1:2">
      <c r="A146" s="39" t="s">
        <v>139</v>
      </c>
    </row>
    <row r="147" spans="1:2">
      <c r="A147" s="39"/>
      <c r="B147" s="17" t="s">
        <v>140</v>
      </c>
    </row>
    <row r="148" spans="1:2">
      <c r="A148" s="39"/>
      <c r="B148" s="17" t="s">
        <v>141</v>
      </c>
    </row>
    <row r="149" spans="1:2">
      <c r="A149" s="39" t="s">
        <v>142</v>
      </c>
    </row>
    <row r="150" spans="1:2">
      <c r="A150" s="39" t="s">
        <v>143</v>
      </c>
    </row>
    <row r="151" spans="1:2">
      <c r="A151" s="39"/>
      <c r="B151" s="17" t="s">
        <v>144</v>
      </c>
    </row>
    <row r="152" spans="1:2">
      <c r="A152" s="39" t="s">
        <v>145</v>
      </c>
    </row>
    <row r="153" spans="1:2">
      <c r="A153" s="39"/>
      <c r="B153" s="17" t="s">
        <v>146</v>
      </c>
    </row>
    <row r="154" spans="1:2">
      <c r="A154" s="39" t="s">
        <v>147</v>
      </c>
    </row>
    <row r="155" spans="1:2">
      <c r="A155" s="39"/>
      <c r="B155" s="17" t="s">
        <v>148</v>
      </c>
    </row>
    <row r="156" spans="1:2">
      <c r="A156" s="39"/>
      <c r="B156" s="17" t="s">
        <v>149</v>
      </c>
    </row>
    <row r="157" spans="1:2">
      <c r="A157" s="39" t="s">
        <v>150</v>
      </c>
    </row>
    <row r="158" spans="1:2">
      <c r="A158" s="39"/>
      <c r="B158" s="17" t="s">
        <v>151</v>
      </c>
    </row>
    <row r="159" spans="1:2">
      <c r="A159" s="39"/>
      <c r="B159" s="17" t="s">
        <v>152</v>
      </c>
    </row>
    <row r="160" spans="1:2">
      <c r="A160" s="39" t="s">
        <v>153</v>
      </c>
    </row>
    <row r="161" spans="1:2">
      <c r="A161" s="39"/>
      <c r="B161" s="17" t="s">
        <v>154</v>
      </c>
    </row>
    <row r="162" spans="1:2">
      <c r="A162" s="39" t="s">
        <v>155</v>
      </c>
    </row>
    <row r="163" spans="1:2">
      <c r="A163" s="39"/>
      <c r="B163" s="17" t="s">
        <v>156</v>
      </c>
    </row>
    <row r="164" spans="1:2">
      <c r="A164" s="39" t="s">
        <v>157</v>
      </c>
    </row>
    <row r="165" spans="1:2">
      <c r="A165" s="39"/>
      <c r="B165" s="17" t="s">
        <v>158</v>
      </c>
    </row>
    <row r="166" spans="1:2">
      <c r="A166" s="39"/>
      <c r="B166" s="17" t="s">
        <v>159</v>
      </c>
    </row>
    <row r="167" spans="1:2">
      <c r="A167" s="39"/>
      <c r="B167" s="17" t="s">
        <v>160</v>
      </c>
    </row>
    <row r="168" spans="1:2">
      <c r="A168" s="39" t="s">
        <v>161</v>
      </c>
    </row>
    <row r="169" spans="1:2">
      <c r="A169" s="39"/>
      <c r="B169" s="17" t="s">
        <v>162</v>
      </c>
    </row>
    <row r="170" spans="1:2">
      <c r="A170" s="39"/>
      <c r="B170" s="17" t="s">
        <v>163</v>
      </c>
    </row>
    <row r="171" spans="1:2">
      <c r="A171" s="39" t="s">
        <v>164</v>
      </c>
    </row>
    <row r="172" spans="1:2">
      <c r="A172" s="39"/>
      <c r="B172" s="17" t="s">
        <v>165</v>
      </c>
    </row>
    <row r="173" spans="1:2">
      <c r="A173" s="39" t="s">
        <v>166</v>
      </c>
    </row>
    <row r="174" spans="1:2">
      <c r="A174" s="39"/>
      <c r="B174" s="17" t="s">
        <v>167</v>
      </c>
    </row>
    <row r="175" spans="1:2">
      <c r="A175" s="39"/>
      <c r="B175" s="17" t="s">
        <v>168</v>
      </c>
    </row>
    <row r="176" spans="1:2">
      <c r="A176" s="39" t="s">
        <v>169</v>
      </c>
    </row>
    <row r="177" spans="1:11">
      <c r="A177" s="39" t="s">
        <v>170</v>
      </c>
    </row>
    <row r="178" spans="1:11">
      <c r="A178" s="39"/>
      <c r="B178" s="17" t="s">
        <v>171</v>
      </c>
    </row>
    <row r="179" spans="1:11">
      <c r="A179" s="39"/>
      <c r="B179" s="17" t="s">
        <v>172</v>
      </c>
    </row>
    <row r="180" spans="1:11">
      <c r="A180" s="39" t="s">
        <v>173</v>
      </c>
    </row>
    <row r="181" spans="1:11">
      <c r="A181" s="39" t="s">
        <v>174</v>
      </c>
    </row>
    <row r="182" spans="1:11">
      <c r="A182" s="39"/>
      <c r="B182" s="17" t="s">
        <v>175</v>
      </c>
    </row>
    <row r="183" spans="1:11" ht="15.6">
      <c r="A183" s="41" t="s">
        <v>176</v>
      </c>
    </row>
    <row r="184" spans="1:11">
      <c r="A184" s="39"/>
      <c r="B184" s="17" t="s">
        <v>177</v>
      </c>
    </row>
    <row r="185" spans="1:11">
      <c r="B185" s="17" t="s">
        <v>178</v>
      </c>
    </row>
    <row r="186" spans="1:11">
      <c r="A186" s="39" t="s">
        <v>179</v>
      </c>
    </row>
    <row r="187" spans="1:11">
      <c r="A187" s="42"/>
      <c r="B187" s="128" t="s">
        <v>180</v>
      </c>
      <c r="C187" s="128"/>
      <c r="D187" s="128"/>
      <c r="E187" s="128"/>
      <c r="F187" s="128"/>
      <c r="G187" s="128"/>
      <c r="H187" s="128"/>
      <c r="I187" s="128"/>
      <c r="J187" s="128"/>
      <c r="K187" s="128"/>
    </row>
    <row r="188" spans="1:11">
      <c r="A188" s="42"/>
      <c r="B188" s="128" t="s">
        <v>181</v>
      </c>
      <c r="C188" s="128"/>
      <c r="D188" s="128"/>
      <c r="E188" s="128"/>
      <c r="F188" s="128"/>
      <c r="G188" s="128"/>
      <c r="H188" s="128"/>
      <c r="I188" s="128"/>
      <c r="J188" s="128"/>
      <c r="K188" s="128"/>
    </row>
    <row r="189" spans="1:11">
      <c r="A189" s="43"/>
      <c r="B189" s="44" t="s">
        <v>182</v>
      </c>
    </row>
    <row r="190" spans="1:11">
      <c r="A190" s="45"/>
      <c r="B190" s="17" t="s">
        <v>183</v>
      </c>
    </row>
    <row r="191" spans="1:11">
      <c r="A191" s="46"/>
    </row>
    <row r="192" spans="1:11" ht="15" thickBot="1">
      <c r="A192" s="47" t="s">
        <v>184</v>
      </c>
    </row>
    <row r="193" spans="1:11" ht="15" thickBot="1">
      <c r="A193" s="129" t="s">
        <v>185</v>
      </c>
      <c r="B193" s="130"/>
      <c r="C193" s="130"/>
      <c r="D193" s="130"/>
      <c r="E193" s="130"/>
      <c r="F193" s="130"/>
      <c r="G193" s="130"/>
      <c r="H193" s="130"/>
      <c r="I193" s="130"/>
      <c r="J193" s="130"/>
      <c r="K193" s="131"/>
    </row>
    <row r="194" spans="1:11">
      <c r="A194" s="132" t="s">
        <v>186</v>
      </c>
      <c r="B194" s="133"/>
      <c r="C194" s="133"/>
      <c r="D194" s="133"/>
      <c r="E194" s="133"/>
      <c r="F194" s="133"/>
      <c r="G194" s="133"/>
      <c r="H194" s="133"/>
      <c r="I194" s="133"/>
      <c r="J194" s="133"/>
      <c r="K194" s="134"/>
    </row>
    <row r="195" spans="1:11" ht="15" customHeight="1">
      <c r="A195" s="135" t="s">
        <v>187</v>
      </c>
      <c r="B195" s="136"/>
      <c r="C195" s="136"/>
      <c r="D195" s="136"/>
      <c r="E195" s="48">
        <f>+F70</f>
        <v>45456</v>
      </c>
      <c r="F195" s="49"/>
      <c r="G195" s="49"/>
      <c r="H195" s="49"/>
      <c r="I195" s="49"/>
      <c r="J195" s="49"/>
      <c r="K195" s="50"/>
    </row>
    <row r="196" spans="1:11">
      <c r="A196" s="51"/>
      <c r="K196" s="52"/>
    </row>
    <row r="197" spans="1:11">
      <c r="A197" s="137" t="s">
        <v>188</v>
      </c>
      <c r="B197" s="138"/>
      <c r="C197" s="138"/>
      <c r="D197" s="138"/>
      <c r="E197" s="138"/>
      <c r="F197" s="138"/>
      <c r="G197" s="138"/>
      <c r="H197" s="138"/>
      <c r="I197" s="138"/>
      <c r="J197" s="138"/>
      <c r="K197" s="139"/>
    </row>
    <row r="198" spans="1:11">
      <c r="A198" s="53"/>
      <c r="K198" s="52"/>
    </row>
    <row r="199" spans="1:11">
      <c r="A199" s="137" t="s">
        <v>189</v>
      </c>
      <c r="B199" s="138"/>
      <c r="C199" s="138"/>
      <c r="D199" s="138"/>
      <c r="E199" s="138"/>
      <c r="F199" s="138"/>
      <c r="G199" s="138"/>
      <c r="H199" s="138"/>
      <c r="I199" s="138"/>
      <c r="J199" s="138"/>
      <c r="K199" s="139"/>
    </row>
    <row r="200" spans="1:11">
      <c r="A200" s="54"/>
      <c r="K200" s="52"/>
    </row>
    <row r="201" spans="1:11" ht="15" thickBot="1">
      <c r="A201" s="122" t="s">
        <v>190</v>
      </c>
      <c r="B201" s="123"/>
      <c r="C201" s="123"/>
      <c r="D201" s="123"/>
      <c r="E201" s="123"/>
      <c r="F201" s="123"/>
      <c r="G201" s="123"/>
      <c r="H201" s="123"/>
      <c r="I201" s="123"/>
      <c r="J201" s="55"/>
      <c r="K201" s="56"/>
    </row>
  </sheetData>
  <mergeCells count="12">
    <mergeCell ref="A201:I201"/>
    <mergeCell ref="F67:K67"/>
    <mergeCell ref="A70:E70"/>
    <mergeCell ref="G70:K70"/>
    <mergeCell ref="A74:K74"/>
    <mergeCell ref="B187:K187"/>
    <mergeCell ref="B188:K188"/>
    <mergeCell ref="A193:K193"/>
    <mergeCell ref="A194:K194"/>
    <mergeCell ref="A195:D195"/>
    <mergeCell ref="A197:K197"/>
    <mergeCell ref="A199:K199"/>
  </mergeCells>
  <pageMargins left="0.7" right="0.7" top="0.75" bottom="0.75" header="0.3" footer="0.3"/>
  <pageSetup paperSize="9" scale="63" orientation="portrait" r:id="rId1"/>
  <headerFooter differentFirst="1">
    <oddHeader>&amp;L&amp;G</oddHeader>
  </headerFooter>
  <rowBreaks count="3" manualBreakCount="3">
    <brk id="62" max="11" man="1"/>
    <brk id="110" max="11" man="1"/>
    <brk id="152" max="11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112F4-0533-4675-8E09-227940FE8F04}">
  <sheetPr codeName="Sheet2">
    <tabColor theme="4" tint="0.39997558519241921"/>
  </sheetPr>
  <dimension ref="A1:H2000"/>
  <sheetViews>
    <sheetView workbookViewId="0">
      <selection activeCell="C14" sqref="C14"/>
    </sheetView>
  </sheetViews>
  <sheetFormatPr defaultColWidth="30.6640625" defaultRowHeight="14.4"/>
  <cols>
    <col min="2" max="2" width="30.6640625" style="60"/>
  </cols>
  <sheetData>
    <row r="1" spans="1:8" ht="66.599999999999994" customHeight="1">
      <c r="A1" s="58" t="s">
        <v>193</v>
      </c>
      <c r="B1" s="59" t="s">
        <v>194</v>
      </c>
      <c r="C1" s="57" t="s">
        <v>195</v>
      </c>
      <c r="D1" s="57" t="s">
        <v>196</v>
      </c>
      <c r="E1" s="57" t="s">
        <v>197</v>
      </c>
      <c r="F1" s="57" t="s">
        <v>198</v>
      </c>
      <c r="G1" s="57" t="s">
        <v>199</v>
      </c>
      <c r="H1" s="57" t="s">
        <v>200</v>
      </c>
    </row>
    <row r="2" spans="1:8">
      <c r="A2" t="str">
        <f>IF('Active List'!A2&lt;&gt;"", _xlfn.CONCAT('Active List'!K2, " ", 'Active List'!I2), "")</f>
        <v>HASAN AL AQQAD</v>
      </c>
      <c r="B2" s="60">
        <f>IF('Active List'!A2&lt;&gt;"", 'Active List'!M2, "")</f>
        <v>29859</v>
      </c>
      <c r="C2" t="str">
        <f>IF('Active List'!A2&lt;&gt;"", 'Active List'!N2, "")</f>
        <v>Male</v>
      </c>
      <c r="D2" t="str">
        <f>IF('Active List'!A2&lt;&gt;"", 'Active List'!Q2, "")</f>
        <v>Married</v>
      </c>
      <c r="E2" t="str">
        <f>IF('Active List'!A2&lt;&gt;"", RIGHT(LEFT('Active List'!R2, 5), 1), "")</f>
        <v>A</v>
      </c>
      <c r="F2" t="str">
        <f>IF('Active List'!A2&lt;&gt;"", 'Active List'!U2, "")</f>
        <v>Dubai</v>
      </c>
      <c r="G2" t="str">
        <f>IF('Active List'!A2&lt;&gt;"", IF('Active List'!P2&lt;&gt;"Employee", "Dependent", 'Active List'!P2), "")</f>
        <v>Employee</v>
      </c>
      <c r="H2" t="str">
        <f>IF('Active List'!A2&lt;&gt;"", 'Active List'!O2, "")</f>
        <v>Jordan</v>
      </c>
    </row>
    <row r="3" spans="1:8">
      <c r="A3" t="str">
        <f>IF('Active List'!A3&lt;&gt;"", _xlfn.CONCAT('Active List'!K3, " ", 'Active List'!I3), "")</f>
        <v>HAYTHAM GHBARI</v>
      </c>
      <c r="B3" s="60">
        <f>IF('Active List'!A3&lt;&gt;"", 'Active List'!M3, "")</f>
        <v>33070</v>
      </c>
      <c r="C3" t="str">
        <f>IF('Active List'!A3&lt;&gt;"", 'Active List'!N3, "")</f>
        <v>Male</v>
      </c>
      <c r="D3" t="str">
        <f>IF('Active List'!A3&lt;&gt;"", 'Active List'!Q3, "")</f>
        <v>Married</v>
      </c>
      <c r="E3" t="str">
        <f>IF('Active List'!A3&lt;&gt;"", RIGHT(LEFT('Active List'!R3, 5), 1), "")</f>
        <v>B</v>
      </c>
      <c r="F3" t="str">
        <f>IF('Active List'!A3&lt;&gt;"", 'Active List'!U3, "")</f>
        <v>Dubai</v>
      </c>
      <c r="G3" t="str">
        <f>IF('Active List'!A3&lt;&gt;"", IF('Active List'!P3&lt;&gt;"Employee", "Dependent", 'Active List'!P3), "")</f>
        <v>Employee</v>
      </c>
      <c r="H3" t="str">
        <f>IF('Active List'!A3&lt;&gt;"", 'Active List'!O3, "")</f>
        <v>Jordan</v>
      </c>
    </row>
    <row r="4" spans="1:8">
      <c r="A4" t="str">
        <f>IF('Active List'!A4&lt;&gt;"", _xlfn.CONCAT('Active List'!K4, " ", 'Active List'!I4), "")</f>
        <v>RIYAS MANGATPALLIMLIL</v>
      </c>
      <c r="B4" s="60">
        <f>IF('Active List'!A4&lt;&gt;"", 'Active List'!M4, "")</f>
        <v>31168</v>
      </c>
      <c r="C4" t="str">
        <f>IF('Active List'!A4&lt;&gt;"", 'Active List'!N4, "")</f>
        <v>Male</v>
      </c>
      <c r="D4" t="str">
        <f>IF('Active List'!A4&lt;&gt;"", 'Active List'!Q4, "")</f>
        <v>Married</v>
      </c>
      <c r="E4" t="str">
        <f>IF('Active List'!A4&lt;&gt;"", RIGHT(LEFT('Active List'!R4, 5), 1), "")</f>
        <v>C</v>
      </c>
      <c r="F4" t="str">
        <f>IF('Active List'!A4&lt;&gt;"", 'Active List'!U4, "")</f>
        <v>Dubai</v>
      </c>
      <c r="G4" t="str">
        <f>IF('Active List'!A4&lt;&gt;"", IF('Active List'!P4&lt;&gt;"Employee", "Dependent", 'Active List'!P4), "")</f>
        <v>Employee</v>
      </c>
      <c r="H4" t="str">
        <f>IF('Active List'!A4&lt;&gt;"", 'Active List'!O4, "")</f>
        <v>India</v>
      </c>
    </row>
    <row r="5" spans="1:8">
      <c r="A5" t="str">
        <f>IF('Active List'!A5&lt;&gt;"", _xlfn.CONCAT('Active List'!K5, " ", 'Active List'!I5), "")</f>
        <v>ABDULLAH PRASANDEH</v>
      </c>
      <c r="B5" s="60">
        <f>IF('Active List'!A5&lt;&gt;"", 'Active List'!M5, "")</f>
        <v>35580</v>
      </c>
      <c r="C5" t="str">
        <f>IF('Active List'!A5&lt;&gt;"", 'Active List'!N5, "")</f>
        <v>Male</v>
      </c>
      <c r="D5" t="str">
        <f>IF('Active List'!A5&lt;&gt;"", 'Active List'!Q5, "")</f>
        <v>Single</v>
      </c>
      <c r="E5" t="str">
        <f>IF('Active List'!A5&lt;&gt;"", RIGHT(LEFT('Active List'!R5, 5), 1), "")</f>
        <v>C</v>
      </c>
      <c r="F5" t="str">
        <f>IF('Active List'!A5&lt;&gt;"", 'Active List'!U5, "")</f>
        <v>Dubai</v>
      </c>
      <c r="G5" t="str">
        <f>IF('Active List'!A5&lt;&gt;"", IF('Active List'!P5&lt;&gt;"Employee", "Dependent", 'Active List'!P5), "")</f>
        <v>Employee</v>
      </c>
      <c r="H5" t="str">
        <f>IF('Active List'!A5&lt;&gt;"", 'Active List'!O5, "")</f>
        <v>Iran</v>
      </c>
    </row>
    <row r="6" spans="1:8">
      <c r="A6" t="str">
        <f>IF('Active List'!A6&lt;&gt;"", _xlfn.CONCAT('Active List'!K6, " ", 'Active List'!I6), "")</f>
        <v>ALI EL KHATIB</v>
      </c>
      <c r="B6" s="60">
        <f>IF('Active List'!A6&lt;&gt;"", 'Active List'!M6, "")</f>
        <v>31021</v>
      </c>
      <c r="C6" t="str">
        <f>IF('Active List'!A6&lt;&gt;"", 'Active List'!N6, "")</f>
        <v>Male</v>
      </c>
      <c r="D6" t="str">
        <f>IF('Active List'!A6&lt;&gt;"", 'Active List'!Q6, "")</f>
        <v>Married</v>
      </c>
      <c r="E6" t="str">
        <f>IF('Active List'!A6&lt;&gt;"", RIGHT(LEFT('Active List'!R6, 5), 1), "")</f>
        <v>A</v>
      </c>
      <c r="F6" t="str">
        <f>IF('Active List'!A6&lt;&gt;"", 'Active List'!U6, "")</f>
        <v>Dubai</v>
      </c>
      <c r="G6" t="str">
        <f>IF('Active List'!A6&lt;&gt;"", IF('Active List'!P6&lt;&gt;"Employee", "Dependent", 'Active List'!P6), "")</f>
        <v>Employee</v>
      </c>
      <c r="H6" t="str">
        <f>IF('Active List'!A6&lt;&gt;"", 'Active List'!O6, "")</f>
        <v>St. Kitts and Nevis</v>
      </c>
    </row>
    <row r="7" spans="1:8">
      <c r="A7" t="str">
        <f>IF('Active List'!A7&lt;&gt;"", _xlfn.CONCAT('Active List'!K7, " ", 'Active List'!I7), "")</f>
        <v>YASMEEN MOHAMMED HANI HIMMO</v>
      </c>
      <c r="B7" s="60">
        <f>IF('Active List'!A7&lt;&gt;"", 'Active List'!M7, "")</f>
        <v>32503</v>
      </c>
      <c r="C7" t="str">
        <f>IF('Active List'!A7&lt;&gt;"", 'Active List'!N7, "")</f>
        <v>Female</v>
      </c>
      <c r="D7" t="str">
        <f>IF('Active List'!A7&lt;&gt;"", 'Active List'!Q7, "")</f>
        <v>Married</v>
      </c>
      <c r="E7" t="str">
        <f>IF('Active List'!A7&lt;&gt;"", RIGHT(LEFT('Active List'!R7, 5), 1), "")</f>
        <v>A</v>
      </c>
      <c r="F7" t="str">
        <f>IF('Active List'!A7&lt;&gt;"", 'Active List'!U7, "")</f>
        <v>Dubai</v>
      </c>
      <c r="G7" t="str">
        <f>IF('Active List'!A7&lt;&gt;"", IF('Active List'!P7&lt;&gt;"Employee", "Dependent", 'Active List'!P7), "")</f>
        <v>Dependent</v>
      </c>
      <c r="H7" t="str">
        <f>IF('Active List'!A7&lt;&gt;"", 'Active List'!O7, "")</f>
        <v>Jordan</v>
      </c>
    </row>
    <row r="8" spans="1:8">
      <c r="A8" t="str">
        <f>IF('Active List'!A8&lt;&gt;"", _xlfn.CONCAT('Active List'!K8, " ", 'Active List'!I8), "")</f>
        <v>AHMAD ALI EL KHATIB</v>
      </c>
      <c r="B8" s="60">
        <f>IF('Active List'!A8&lt;&gt;"", 'Active List'!M8, "")</f>
        <v>42653</v>
      </c>
      <c r="C8" t="str">
        <f>IF('Active List'!A8&lt;&gt;"", 'Active List'!N8, "")</f>
        <v>Male</v>
      </c>
      <c r="D8" t="str">
        <f>IF('Active List'!A8&lt;&gt;"", 'Active List'!Q8, "")</f>
        <v>Single</v>
      </c>
      <c r="E8" t="str">
        <f>IF('Active List'!A8&lt;&gt;"", RIGHT(LEFT('Active List'!R8, 5), 1), "")</f>
        <v>A</v>
      </c>
      <c r="F8" t="str">
        <f>IF('Active List'!A8&lt;&gt;"", 'Active List'!U8, "")</f>
        <v>Dubai</v>
      </c>
      <c r="G8" t="str">
        <f>IF('Active List'!A8&lt;&gt;"", IF('Active List'!P8&lt;&gt;"Employee", "Dependent", 'Active List'!P8), "")</f>
        <v>Dependent</v>
      </c>
      <c r="H8" t="str">
        <f>IF('Active List'!A8&lt;&gt;"", 'Active List'!O8, "")</f>
        <v>United States of America</v>
      </c>
    </row>
    <row r="9" spans="1:8">
      <c r="A9" t="str">
        <f>IF('Active List'!A9&lt;&gt;"", _xlfn.CONCAT('Active List'!K9, " ", 'Active List'!I9), "")</f>
        <v>RAYAN ALI EL KHATIB</v>
      </c>
      <c r="B9" s="60">
        <f>IF('Active List'!A9&lt;&gt;"", 'Active List'!M9, "")</f>
        <v>43352</v>
      </c>
      <c r="C9" t="str">
        <f>IF('Active List'!A9&lt;&gt;"", 'Active List'!N9, "")</f>
        <v>Male</v>
      </c>
      <c r="D9" t="str">
        <f>IF('Active List'!A9&lt;&gt;"", 'Active List'!Q9, "")</f>
        <v>Single</v>
      </c>
      <c r="E9" t="str">
        <f>IF('Active List'!A9&lt;&gt;"", RIGHT(LEFT('Active List'!R9, 5), 1), "")</f>
        <v>A</v>
      </c>
      <c r="F9" t="str">
        <f>IF('Active List'!A9&lt;&gt;"", 'Active List'!U9, "")</f>
        <v>Dubai</v>
      </c>
      <c r="G9" t="str">
        <f>IF('Active List'!A9&lt;&gt;"", IF('Active List'!P9&lt;&gt;"Employee", "Dependent", 'Active List'!P9), "")</f>
        <v>Dependent</v>
      </c>
      <c r="H9" t="str">
        <f>IF('Active List'!A9&lt;&gt;"", 'Active List'!O9, "")</f>
        <v>United States of America</v>
      </c>
    </row>
    <row r="10" spans="1:8">
      <c r="A10" t="str">
        <f>IF('Active List'!A10&lt;&gt;"", _xlfn.CONCAT('Active List'!K10, " ", 'Active List'!I10), "")</f>
        <v>WAEL MOHAMMAD AMMAR WAEL MASRI</v>
      </c>
      <c r="B10" s="60">
        <f>IF('Active List'!A10&lt;&gt;"", 'Active List'!M10, "")</f>
        <v>31662</v>
      </c>
      <c r="C10" t="str">
        <f>IF('Active List'!A10&lt;&gt;"", 'Active List'!N10, "")</f>
        <v>Male</v>
      </c>
      <c r="D10" t="str">
        <f>IF('Active List'!A10&lt;&gt;"", 'Active List'!Q10, "")</f>
        <v>Single</v>
      </c>
      <c r="E10" t="str">
        <f>IF('Active List'!A10&lt;&gt;"", RIGHT(LEFT('Active List'!R10, 5), 1), "")</f>
        <v>B</v>
      </c>
      <c r="F10" t="str">
        <f>IF('Active List'!A10&lt;&gt;"", 'Active List'!U10, "")</f>
        <v>Dubai</v>
      </c>
      <c r="G10" t="str">
        <f>IF('Active List'!A10&lt;&gt;"", IF('Active List'!P10&lt;&gt;"Employee", "Dependent", 'Active List'!P10), "")</f>
        <v>Employee</v>
      </c>
      <c r="H10" t="str">
        <f>IF('Active List'!A10&lt;&gt;"", 'Active List'!O10, "")</f>
        <v>Jordan</v>
      </c>
    </row>
    <row r="11" spans="1:8">
      <c r="A11" t="str">
        <f>IF('Active List'!A11&lt;&gt;"", _xlfn.CONCAT('Active List'!K11, " ", 'Active List'!I11), "")</f>
        <v>ANMAR NIZAR YACOUB ALRIHANI</v>
      </c>
      <c r="B11" s="60">
        <f>IF('Active List'!A11&lt;&gt;"", 'Active List'!M11, "")</f>
        <v>35320</v>
      </c>
      <c r="C11" t="str">
        <f>IF('Active List'!A11&lt;&gt;"", 'Active List'!N11, "")</f>
        <v>Male</v>
      </c>
      <c r="D11" t="str">
        <f>IF('Active List'!A11&lt;&gt;"", 'Active List'!Q11, "")</f>
        <v>Single</v>
      </c>
      <c r="E11" t="str">
        <f>IF('Active List'!A11&lt;&gt;"", RIGHT(LEFT('Active List'!R11, 5), 1), "")</f>
        <v>B</v>
      </c>
      <c r="F11" t="str">
        <f>IF('Active List'!A11&lt;&gt;"", 'Active List'!U11, "")</f>
        <v>Dubai</v>
      </c>
      <c r="G11" t="str">
        <f>IF('Active List'!A11&lt;&gt;"", IF('Active List'!P11&lt;&gt;"Employee", "Dependent", 'Active List'!P11), "")</f>
        <v>Employee</v>
      </c>
      <c r="H11" t="str">
        <f>IF('Active List'!A11&lt;&gt;"", 'Active List'!O11, "")</f>
        <v>Jordan</v>
      </c>
    </row>
    <row r="12" spans="1:8">
      <c r="A12" t="str">
        <f>IF('Active List'!A12&lt;&gt;"", _xlfn.CONCAT('Active List'!K12, " ", 'Active List'!I12), "")</f>
        <v>MUHAMMAD ZAKA UDDIN</v>
      </c>
      <c r="B12" s="60">
        <f>IF('Active List'!A12&lt;&gt;"", 'Active List'!M12, "")</f>
        <v>33922</v>
      </c>
      <c r="C12" t="str">
        <f>IF('Active List'!A12&lt;&gt;"", 'Active List'!N12, "")</f>
        <v>Male</v>
      </c>
      <c r="D12" t="str">
        <f>IF('Active List'!A12&lt;&gt;"", 'Active List'!Q12, "")</f>
        <v>Married</v>
      </c>
      <c r="E12" t="str">
        <f>IF('Active List'!A12&lt;&gt;"", RIGHT(LEFT('Active List'!R12, 5), 1), "")</f>
        <v>C</v>
      </c>
      <c r="F12" t="str">
        <f>IF('Active List'!A12&lt;&gt;"", 'Active List'!U12, "")</f>
        <v>Dubai</v>
      </c>
      <c r="G12" t="str">
        <f>IF('Active List'!A12&lt;&gt;"", IF('Active List'!P12&lt;&gt;"Employee", "Dependent", 'Active List'!P12), "")</f>
        <v>Employee</v>
      </c>
      <c r="H12" t="str">
        <f>IF('Active List'!A12&lt;&gt;"", 'Active List'!O12, "")</f>
        <v>Pakistan</v>
      </c>
    </row>
    <row r="13" spans="1:8">
      <c r="A13" t="str">
        <f>IF('Active List'!A13&lt;&gt;"", _xlfn.CONCAT('Active List'!K13, " ", 'Active List'!I13), "")</f>
        <v>YOUSEF MUSTAFA YOUSEF MUTI</v>
      </c>
      <c r="B13" s="60">
        <f>IF('Active List'!A13&lt;&gt;"", 'Active List'!M13, "")</f>
        <v>27971</v>
      </c>
      <c r="C13" t="str">
        <f>IF('Active List'!A13&lt;&gt;"", 'Active List'!N13, "")</f>
        <v>Male</v>
      </c>
      <c r="D13" t="str">
        <f>IF('Active List'!A13&lt;&gt;"", 'Active List'!Q13, "")</f>
        <v>Married</v>
      </c>
      <c r="E13" t="str">
        <f>IF('Active List'!A13&lt;&gt;"", RIGHT(LEFT('Active List'!R13, 5), 1), "")</f>
        <v>B</v>
      </c>
      <c r="F13" t="str">
        <f>IF('Active List'!A13&lt;&gt;"", 'Active List'!U13, "")</f>
        <v>Dubai</v>
      </c>
      <c r="G13" t="str">
        <f>IF('Active List'!A13&lt;&gt;"", IF('Active List'!P13&lt;&gt;"Employee", "Dependent", 'Active List'!P13), "")</f>
        <v>Employee</v>
      </c>
      <c r="H13" t="str">
        <f>IF('Active List'!A13&lt;&gt;"", 'Active List'!O13, "")</f>
        <v>Jordan</v>
      </c>
    </row>
    <row r="14" spans="1:8">
      <c r="A14" t="str">
        <f>IF('Active List'!A14&lt;&gt;"", _xlfn.CONCAT('Active List'!K14, " ", 'Active List'!I14), "")</f>
        <v>GHOUFRAN HAWSHEH</v>
      </c>
      <c r="B14" s="60">
        <f>IF('Active List'!A14&lt;&gt;"", 'Active List'!M14, "")</f>
        <v>35431</v>
      </c>
      <c r="C14" t="str">
        <f>IF('Active List'!A14&lt;&gt;"", 'Active List'!N14, "")</f>
        <v>Female</v>
      </c>
      <c r="D14" t="str">
        <f>IF('Active List'!A14&lt;&gt;"", 'Active List'!Q14, "")</f>
        <v>Single</v>
      </c>
      <c r="E14" t="str">
        <f>IF('Active List'!A14&lt;&gt;"", RIGHT(LEFT('Active List'!R14, 5), 1), "")</f>
        <v>B</v>
      </c>
      <c r="F14" t="str">
        <f>IF('Active List'!A14&lt;&gt;"", 'Active List'!U14, "")</f>
        <v>Dubai</v>
      </c>
      <c r="G14" t="str">
        <f>IF('Active List'!A14&lt;&gt;"", IF('Active List'!P14&lt;&gt;"Employee", "Dependent", 'Active List'!P14), "")</f>
        <v>Employee</v>
      </c>
      <c r="H14" t="str">
        <f>IF('Active List'!A14&lt;&gt;"", 'Active List'!O14, "")</f>
        <v>Romania</v>
      </c>
    </row>
    <row r="15" spans="1:8">
      <c r="A15" t="str">
        <f>IF('Active List'!A15&lt;&gt;"", _xlfn.CONCAT('Active List'!K15, " ", 'Active List'!I15), "")</f>
        <v>AHMED ESKANDAR</v>
      </c>
      <c r="B15" s="60">
        <f>IF('Active List'!A15&lt;&gt;"", 'Active List'!M15, "")</f>
        <v>34458</v>
      </c>
      <c r="C15" t="str">
        <f>IF('Active List'!A15&lt;&gt;"", 'Active List'!N15, "")</f>
        <v>Male</v>
      </c>
      <c r="D15" t="str">
        <f>IF('Active List'!A15&lt;&gt;"", 'Active List'!Q15, "")</f>
        <v>Married</v>
      </c>
      <c r="E15" t="str">
        <f>IF('Active List'!A15&lt;&gt;"", RIGHT(LEFT('Active List'!R15, 5), 1), "")</f>
        <v>B</v>
      </c>
      <c r="F15" t="str">
        <f>IF('Active List'!A15&lt;&gt;"", 'Active List'!U15, "")</f>
        <v>Dubai</v>
      </c>
      <c r="G15" t="str">
        <f>IF('Active List'!A15&lt;&gt;"", IF('Active List'!P15&lt;&gt;"Employee", "Dependent", 'Active List'!P15), "")</f>
        <v>Employee</v>
      </c>
      <c r="H15" t="str">
        <f>IF('Active List'!A15&lt;&gt;"", 'Active List'!O15, "")</f>
        <v>Palestine</v>
      </c>
    </row>
    <row r="16" spans="1:8">
      <c r="A16" t="str">
        <f>IF('Active List'!A16&lt;&gt;"", _xlfn.CONCAT('Active List'!K16, " ", 'Active List'!I16), "")</f>
        <v>SOHAILA AHMAD ALWAN</v>
      </c>
      <c r="B16" s="60">
        <f>IF('Active List'!A16&lt;&gt;"", 'Active List'!M16, "")</f>
        <v>35409</v>
      </c>
      <c r="C16" t="str">
        <f>IF('Active List'!A16&lt;&gt;"", 'Active List'!N16, "")</f>
        <v>Female</v>
      </c>
      <c r="D16" t="str">
        <f>IF('Active List'!A16&lt;&gt;"", 'Active List'!Q16, "")</f>
        <v>Married</v>
      </c>
      <c r="E16" t="str">
        <f>IF('Active List'!A16&lt;&gt;"", RIGHT(LEFT('Active List'!R16, 5), 1), "")</f>
        <v>B</v>
      </c>
      <c r="F16" t="str">
        <f>IF('Active List'!A16&lt;&gt;"", 'Active List'!U16, "")</f>
        <v>Dubai</v>
      </c>
      <c r="G16" t="str">
        <f>IF('Active List'!A16&lt;&gt;"", IF('Active List'!P16&lt;&gt;"Employee", "Dependent", 'Active List'!P16), "")</f>
        <v>Dependent</v>
      </c>
      <c r="H16" t="str">
        <f>IF('Active List'!A16&lt;&gt;"", 'Active List'!O16, "")</f>
        <v>Lebanon</v>
      </c>
    </row>
    <row r="17" spans="1:8">
      <c r="A17" t="str">
        <f>IF('Active List'!A17&lt;&gt;"", _xlfn.CONCAT('Active List'!K17, " ", 'Active List'!I17), "")</f>
        <v>RADWAN SHLONE</v>
      </c>
      <c r="B17" s="60">
        <f>IF('Active List'!A17&lt;&gt;"", 'Active List'!M17, "")</f>
        <v>33298</v>
      </c>
      <c r="C17" t="str">
        <f>IF('Active List'!A17&lt;&gt;"", 'Active List'!N17, "")</f>
        <v>Male</v>
      </c>
      <c r="D17" t="str">
        <f>IF('Active List'!A17&lt;&gt;"", 'Active List'!Q17, "")</f>
        <v>Single</v>
      </c>
      <c r="E17" t="str">
        <f>IF('Active List'!A17&lt;&gt;"", RIGHT(LEFT('Active List'!R17, 5), 1), "")</f>
        <v>C</v>
      </c>
      <c r="F17" t="str">
        <f>IF('Active List'!A17&lt;&gt;"", 'Active List'!U17, "")</f>
        <v>Dubai</v>
      </c>
      <c r="G17" t="str">
        <f>IF('Active List'!A17&lt;&gt;"", IF('Active List'!P17&lt;&gt;"Employee", "Dependent", 'Active List'!P17), "")</f>
        <v>Employee</v>
      </c>
      <c r="H17" t="str">
        <f>IF('Active List'!A17&lt;&gt;"", 'Active List'!O17, "")</f>
        <v>Palestine</v>
      </c>
    </row>
    <row r="18" spans="1:8">
      <c r="A18" t="str">
        <f>IF('Active List'!A18&lt;&gt;"", _xlfn.CONCAT('Active List'!K18, " ", 'Active List'!I18), "")</f>
        <v>PRECILA NOLASCO</v>
      </c>
      <c r="B18" s="60">
        <f>IF('Active List'!A18&lt;&gt;"", 'Active List'!M18, "")</f>
        <v>27410</v>
      </c>
      <c r="C18" t="str">
        <f>IF('Active List'!A18&lt;&gt;"", 'Active List'!N18, "")</f>
        <v>Female</v>
      </c>
      <c r="D18" t="str">
        <f>IF('Active List'!A18&lt;&gt;"", 'Active List'!Q18, "")</f>
        <v>Single</v>
      </c>
      <c r="E18" t="str">
        <f>IF('Active List'!A18&lt;&gt;"", RIGHT(LEFT('Active List'!R18, 5), 1), "")</f>
        <v>C</v>
      </c>
      <c r="F18" t="str">
        <f>IF('Active List'!A18&lt;&gt;"", 'Active List'!U18, "")</f>
        <v>Dubai</v>
      </c>
      <c r="G18" t="str">
        <f>IF('Active List'!A18&lt;&gt;"", IF('Active List'!P18&lt;&gt;"Employee", "Dependent", 'Active List'!P18), "")</f>
        <v>Employee</v>
      </c>
      <c r="H18" t="str">
        <f>IF('Active List'!A18&lt;&gt;"", 'Active List'!O18, "")</f>
        <v>Philippines</v>
      </c>
    </row>
    <row r="19" spans="1:8">
      <c r="A19" t="str">
        <f>IF('Active List'!A19&lt;&gt;"", _xlfn.CONCAT('Active List'!K19, " ", 'Active List'!I19), "")</f>
        <v>MAHAMAD IQBAL TOTAGATTI</v>
      </c>
      <c r="B19" s="60">
        <f>IF('Active List'!A19&lt;&gt;"", 'Active List'!M19, "")</f>
        <v>24960</v>
      </c>
      <c r="C19" t="str">
        <f>IF('Active List'!A19&lt;&gt;"", 'Active List'!N19, "")</f>
        <v>Male</v>
      </c>
      <c r="D19" t="str">
        <f>IF('Active List'!A19&lt;&gt;"", 'Active List'!Q19, "")</f>
        <v>Married</v>
      </c>
      <c r="E19" t="str">
        <f>IF('Active List'!A19&lt;&gt;"", RIGHT(LEFT('Active List'!R19, 5), 1), "")</f>
        <v>C</v>
      </c>
      <c r="F19" t="str">
        <f>IF('Active List'!A19&lt;&gt;"", 'Active List'!U19, "")</f>
        <v>Dubai</v>
      </c>
      <c r="G19" t="str">
        <f>IF('Active List'!A19&lt;&gt;"", IF('Active List'!P19&lt;&gt;"Employee", "Dependent", 'Active List'!P19), "")</f>
        <v>Employee</v>
      </c>
      <c r="H19" t="str">
        <f>IF('Active List'!A19&lt;&gt;"", 'Active List'!O19, "")</f>
        <v>India</v>
      </c>
    </row>
    <row r="20" spans="1:8">
      <c r="A20" t="str">
        <f>IF('Active List'!A20&lt;&gt;"", _xlfn.CONCAT('Active List'!K20, " ", 'Active List'!I20), "")</f>
        <v>ENAAM KASSAB</v>
      </c>
      <c r="B20" s="60">
        <f>IF('Active List'!A20&lt;&gt;"", 'Active List'!M20, "")</f>
        <v>36026</v>
      </c>
      <c r="C20" t="str">
        <f>IF('Active List'!A20&lt;&gt;"", 'Active List'!N20, "")</f>
        <v>Female</v>
      </c>
      <c r="D20" t="str">
        <f>IF('Active List'!A20&lt;&gt;"", 'Active List'!Q20, "")</f>
        <v>Single</v>
      </c>
      <c r="E20" t="str">
        <f>IF('Active List'!A20&lt;&gt;"", RIGHT(LEFT('Active List'!R20, 5), 1), "")</f>
        <v>C</v>
      </c>
      <c r="F20" t="str">
        <f>IF('Active List'!A20&lt;&gt;"", 'Active List'!U20, "")</f>
        <v>Dubai</v>
      </c>
      <c r="G20" t="str">
        <f>IF('Active List'!A20&lt;&gt;"", IF('Active List'!P20&lt;&gt;"Employee", "Dependent", 'Active List'!P20), "")</f>
        <v>Employee</v>
      </c>
      <c r="H20" t="str">
        <f>IF('Active List'!A20&lt;&gt;"", 'Active List'!O20, "")</f>
        <v>Lebanon</v>
      </c>
    </row>
    <row r="21" spans="1:8">
      <c r="A21" t="str">
        <f>IF('Active List'!A21&lt;&gt;"", _xlfn.CONCAT('Active List'!K21, " ", 'Active List'!I21), "")</f>
        <v>RASEEM CHENGLAN</v>
      </c>
      <c r="B21" s="60">
        <f>IF('Active List'!A21&lt;&gt;"", 'Active List'!M21, "")</f>
        <v>31520</v>
      </c>
      <c r="C21" t="str">
        <f>IF('Active List'!A21&lt;&gt;"", 'Active List'!N21, "")</f>
        <v>Male</v>
      </c>
      <c r="D21" t="str">
        <f>IF('Active List'!A21&lt;&gt;"", 'Active List'!Q21, "")</f>
        <v>Married</v>
      </c>
      <c r="E21" t="str">
        <f>IF('Active List'!A21&lt;&gt;"", RIGHT(LEFT('Active List'!R21, 5), 1), "")</f>
        <v>C</v>
      </c>
      <c r="F21" t="str">
        <f>IF('Active List'!A21&lt;&gt;"", 'Active List'!U21, "")</f>
        <v>Dubai</v>
      </c>
      <c r="G21" t="str">
        <f>IF('Active List'!A21&lt;&gt;"", IF('Active List'!P21&lt;&gt;"Employee", "Dependent", 'Active List'!P21), "")</f>
        <v>Employee</v>
      </c>
      <c r="H21" t="str">
        <f>IF('Active List'!A21&lt;&gt;"", 'Active List'!O21, "")</f>
        <v>India</v>
      </c>
    </row>
    <row r="22" spans="1:8">
      <c r="A22" t="str">
        <f>IF('Active List'!A22&lt;&gt;"", _xlfn.CONCAT('Active List'!K22, " ", 'Active List'!I22), "")</f>
        <v>MOHAMMAD HUSSIEN</v>
      </c>
      <c r="B22" s="60">
        <f>IF('Active List'!A22&lt;&gt;"", 'Active List'!M22, "")</f>
        <v>35260</v>
      </c>
      <c r="C22" t="str">
        <f>IF('Active List'!A22&lt;&gt;"", 'Active List'!N22, "")</f>
        <v>Male</v>
      </c>
      <c r="D22" t="str">
        <f>IF('Active List'!A22&lt;&gt;"", 'Active List'!Q22, "")</f>
        <v>Single</v>
      </c>
      <c r="E22" t="str">
        <f>IF('Active List'!A22&lt;&gt;"", RIGHT(LEFT('Active List'!R22, 5), 1), "")</f>
        <v>C</v>
      </c>
      <c r="F22" t="str">
        <f>IF('Active List'!A22&lt;&gt;"", 'Active List'!U22, "")</f>
        <v>Dubai</v>
      </c>
      <c r="G22" t="str">
        <f>IF('Active List'!A22&lt;&gt;"", IF('Active List'!P22&lt;&gt;"Employee", "Dependent", 'Active List'!P22), "")</f>
        <v>Employee</v>
      </c>
      <c r="H22" t="str">
        <f>IF('Active List'!A22&lt;&gt;"", 'Active List'!O22, "")</f>
        <v>Lebanon</v>
      </c>
    </row>
    <row r="23" spans="1:8">
      <c r="A23" t="str">
        <f>IF('Active List'!A23&lt;&gt;"", _xlfn.CONCAT('Active List'!K23, " ", 'Active List'!I23), "")</f>
        <v>LYNDA BOULARAS</v>
      </c>
      <c r="B23" s="60">
        <f>IF('Active List'!A23&lt;&gt;"", 'Active List'!M23, "")</f>
        <v>35292</v>
      </c>
      <c r="C23" t="str">
        <f>IF('Active List'!A23&lt;&gt;"", 'Active List'!N23, "")</f>
        <v>Female</v>
      </c>
      <c r="D23" t="str">
        <f>IF('Active List'!A23&lt;&gt;"", 'Active List'!Q23, "")</f>
        <v>Married</v>
      </c>
      <c r="E23" t="str">
        <f>IF('Active List'!A23&lt;&gt;"", RIGHT(LEFT('Active List'!R23, 5), 1), "")</f>
        <v>C</v>
      </c>
      <c r="F23" t="str">
        <f>IF('Active List'!A23&lt;&gt;"", 'Active List'!U23, "")</f>
        <v>Dubai</v>
      </c>
      <c r="G23" t="str">
        <f>IF('Active List'!A23&lt;&gt;"", IF('Active List'!P23&lt;&gt;"Employee", "Dependent", 'Active List'!P23), "")</f>
        <v>Employee</v>
      </c>
      <c r="H23" t="str">
        <f>IF('Active List'!A23&lt;&gt;"", 'Active List'!O23, "")</f>
        <v>Algeria</v>
      </c>
    </row>
    <row r="24" spans="1:8">
      <c r="A24" t="str">
        <f>IF('Active List'!A24&lt;&gt;"", _xlfn.CONCAT('Active List'!K24, " ", 'Active List'!I24), "")</f>
        <v>HUSSAIN FIROZ LOKHANDWALA</v>
      </c>
      <c r="B24" s="60">
        <f>IF('Active List'!A24&lt;&gt;"", 'Active List'!M24, "")</f>
        <v>33370</v>
      </c>
      <c r="C24" t="str">
        <f>IF('Active List'!A24&lt;&gt;"", 'Active List'!N24, "")</f>
        <v>Male</v>
      </c>
      <c r="D24" t="str">
        <f>IF('Active List'!A24&lt;&gt;"", 'Active List'!Q24, "")</f>
        <v>Married</v>
      </c>
      <c r="E24" t="str">
        <f>IF('Active List'!A24&lt;&gt;"", RIGHT(LEFT('Active List'!R24, 5), 1), "")</f>
        <v>C</v>
      </c>
      <c r="F24" t="str">
        <f>IF('Active List'!A24&lt;&gt;"", 'Active List'!U24, "")</f>
        <v>Dubai</v>
      </c>
      <c r="G24" t="str">
        <f>IF('Active List'!A24&lt;&gt;"", IF('Active List'!P24&lt;&gt;"Employee", "Dependent", 'Active List'!P24), "")</f>
        <v>Employee</v>
      </c>
      <c r="H24" t="str">
        <f>IF('Active List'!A24&lt;&gt;"", 'Active List'!O24, "")</f>
        <v>India</v>
      </c>
    </row>
    <row r="25" spans="1:8">
      <c r="A25" t="str">
        <f>IF('Active List'!A25&lt;&gt;"", _xlfn.CONCAT('Active List'!K25, " ", 'Active List'!I25), "")</f>
        <v/>
      </c>
      <c r="B25" s="60" t="str">
        <f>IF('Active List'!A25&lt;&gt;"", 'Active List'!M25, "")</f>
        <v/>
      </c>
      <c r="C25" t="str">
        <f>IF('Active List'!A25&lt;&gt;"", 'Active List'!N25, "")</f>
        <v/>
      </c>
      <c r="D25" t="str">
        <f>IF('Active List'!A25&lt;&gt;"", 'Active List'!Q25, "")</f>
        <v/>
      </c>
      <c r="E25" t="str">
        <f>IF('Active List'!A25&lt;&gt;"", RIGHT(LEFT('Active List'!R25, 5), 1), "")</f>
        <v/>
      </c>
      <c r="F25" t="str">
        <f>IF('Active List'!A25&lt;&gt;"", 'Active List'!U25, "")</f>
        <v/>
      </c>
      <c r="G25" t="str">
        <f>IF('Active List'!A25&lt;&gt;"", IF('Active List'!P25&lt;&gt;"Employee", "Dependent", 'Active List'!P25), "")</f>
        <v/>
      </c>
      <c r="H25" t="str">
        <f>IF('Active List'!A25&lt;&gt;"", 'Active List'!O25, "")</f>
        <v/>
      </c>
    </row>
    <row r="26" spans="1:8">
      <c r="A26" t="str">
        <f>IF('Active List'!A26&lt;&gt;"", _xlfn.CONCAT('Active List'!K26, " ", 'Active List'!I26), "")</f>
        <v/>
      </c>
      <c r="B26" s="60" t="str">
        <f>IF('Active List'!A26&lt;&gt;"", 'Active List'!M26, "")</f>
        <v/>
      </c>
      <c r="C26" t="str">
        <f>IF('Active List'!A26&lt;&gt;"", 'Active List'!N26, "")</f>
        <v/>
      </c>
      <c r="D26" t="str">
        <f>IF('Active List'!A26&lt;&gt;"", 'Active List'!Q26, "")</f>
        <v/>
      </c>
      <c r="E26" t="str">
        <f>IF('Active List'!A26&lt;&gt;"", RIGHT(LEFT('Active List'!R26, 5), 1), "")</f>
        <v/>
      </c>
      <c r="F26" t="str">
        <f>IF('Active List'!A26&lt;&gt;"", 'Active List'!U26, "")</f>
        <v/>
      </c>
      <c r="G26" t="str">
        <f>IF('Active List'!A26&lt;&gt;"", IF('Active List'!P26&lt;&gt;"Employee", "Dependent", 'Active List'!P26), "")</f>
        <v/>
      </c>
      <c r="H26" t="str">
        <f>IF('Active List'!A26&lt;&gt;"", 'Active List'!O26, "")</f>
        <v/>
      </c>
    </row>
    <row r="27" spans="1:8">
      <c r="A27" t="str">
        <f>IF('Active List'!A27&lt;&gt;"", _xlfn.CONCAT('Active List'!K27, " ", 'Active List'!I27), "")</f>
        <v/>
      </c>
      <c r="B27" s="60" t="str">
        <f>IF('Active List'!A27&lt;&gt;"", 'Active List'!M27, "")</f>
        <v/>
      </c>
      <c r="C27" t="str">
        <f>IF('Active List'!A27&lt;&gt;"", 'Active List'!N27, "")</f>
        <v/>
      </c>
      <c r="D27" t="str">
        <f>IF('Active List'!A27&lt;&gt;"", 'Active List'!Q27, "")</f>
        <v/>
      </c>
      <c r="E27" t="str">
        <f>IF('Active List'!A27&lt;&gt;"", RIGHT(LEFT('Active List'!R27, 5), 1), "")</f>
        <v/>
      </c>
      <c r="F27" t="str">
        <f>IF('Active List'!A27&lt;&gt;"", 'Active List'!U27, "")</f>
        <v/>
      </c>
      <c r="G27" t="str">
        <f>IF('Active List'!A27&lt;&gt;"", IF('Active List'!P27&lt;&gt;"Employee", "Dependent", 'Active List'!P27), "")</f>
        <v/>
      </c>
      <c r="H27" t="str">
        <f>IF('Active List'!A27&lt;&gt;"", 'Active List'!O27, "")</f>
        <v/>
      </c>
    </row>
    <row r="28" spans="1:8">
      <c r="A28" t="str">
        <f>IF('Active List'!A28&lt;&gt;"", _xlfn.CONCAT('Active List'!K28, " ", 'Active List'!I28), "")</f>
        <v/>
      </c>
      <c r="B28" s="60" t="str">
        <f>IF('Active List'!A28&lt;&gt;"", 'Active List'!M28, "")</f>
        <v/>
      </c>
      <c r="C28" t="str">
        <f>IF('Active List'!A28&lt;&gt;"", 'Active List'!N28, "")</f>
        <v/>
      </c>
      <c r="D28" t="str">
        <f>IF('Active List'!A28&lt;&gt;"", 'Active List'!Q28, "")</f>
        <v/>
      </c>
      <c r="E28" t="str">
        <f>IF('Active List'!A28&lt;&gt;"", RIGHT(LEFT('Active List'!R28, 5), 1), "")</f>
        <v/>
      </c>
      <c r="F28" t="str">
        <f>IF('Active List'!A28&lt;&gt;"", 'Active List'!U28, "")</f>
        <v/>
      </c>
      <c r="G28" t="str">
        <f>IF('Active List'!A28&lt;&gt;"", IF('Active List'!P28&lt;&gt;"Employee", "Dependent", 'Active List'!P28), "")</f>
        <v/>
      </c>
      <c r="H28" t="str">
        <f>IF('Active List'!A28&lt;&gt;"", 'Active List'!O28, "")</f>
        <v/>
      </c>
    </row>
    <row r="29" spans="1:8">
      <c r="A29" t="str">
        <f>IF('Active List'!A29&lt;&gt;"", _xlfn.CONCAT('Active List'!K29, " ", 'Active List'!I29), "")</f>
        <v/>
      </c>
      <c r="B29" s="60" t="str">
        <f>IF('Active List'!A29&lt;&gt;"", 'Active List'!M29, "")</f>
        <v/>
      </c>
      <c r="C29" t="str">
        <f>IF('Active List'!A29&lt;&gt;"", 'Active List'!N29, "")</f>
        <v/>
      </c>
      <c r="D29" t="str">
        <f>IF('Active List'!A29&lt;&gt;"", 'Active List'!Q29, "")</f>
        <v/>
      </c>
      <c r="E29" t="str">
        <f>IF('Active List'!A29&lt;&gt;"", RIGHT(LEFT('Active List'!R29, 5), 1), "")</f>
        <v/>
      </c>
      <c r="F29" t="str">
        <f>IF('Active List'!A29&lt;&gt;"", 'Active List'!U29, "")</f>
        <v/>
      </c>
      <c r="G29" t="str">
        <f>IF('Active List'!A29&lt;&gt;"", IF('Active List'!P29&lt;&gt;"Employee", "Dependent", 'Active List'!P29), "")</f>
        <v/>
      </c>
      <c r="H29" t="str">
        <f>IF('Active List'!A29&lt;&gt;"", 'Active List'!O29, "")</f>
        <v/>
      </c>
    </row>
    <row r="30" spans="1:8">
      <c r="A30" t="str">
        <f>IF('Active List'!A30&lt;&gt;"", _xlfn.CONCAT('Active List'!K30, " ", 'Active List'!I30), "")</f>
        <v/>
      </c>
      <c r="B30" s="60" t="str">
        <f>IF('Active List'!A30&lt;&gt;"", 'Active List'!M30, "")</f>
        <v/>
      </c>
      <c r="C30" t="str">
        <f>IF('Active List'!A30&lt;&gt;"", 'Active List'!N30, "")</f>
        <v/>
      </c>
      <c r="D30" t="str">
        <f>IF('Active List'!A30&lt;&gt;"", 'Active List'!Q30, "")</f>
        <v/>
      </c>
      <c r="E30" t="str">
        <f>IF('Active List'!A30&lt;&gt;"", RIGHT(LEFT('Active List'!R30, 5), 1), "")</f>
        <v/>
      </c>
      <c r="F30" t="str">
        <f>IF('Active List'!A30&lt;&gt;"", 'Active List'!U30, "")</f>
        <v/>
      </c>
      <c r="G30" t="str">
        <f>IF('Active List'!A30&lt;&gt;"", IF('Active List'!P30&lt;&gt;"Employee", "Dependent", 'Active List'!P30), "")</f>
        <v/>
      </c>
      <c r="H30" t="str">
        <f>IF('Active List'!A30&lt;&gt;"", 'Active List'!O30, "")</f>
        <v/>
      </c>
    </row>
    <row r="31" spans="1:8">
      <c r="A31" t="str">
        <f>IF('Active List'!A31&lt;&gt;"", _xlfn.CONCAT('Active List'!K31, " ", 'Active List'!I31), "")</f>
        <v/>
      </c>
      <c r="B31" s="60" t="str">
        <f>IF('Active List'!A31&lt;&gt;"", 'Active List'!M31, "")</f>
        <v/>
      </c>
      <c r="C31" t="str">
        <f>IF('Active List'!A31&lt;&gt;"", 'Active List'!N31, "")</f>
        <v/>
      </c>
      <c r="D31" t="str">
        <f>IF('Active List'!A31&lt;&gt;"", 'Active List'!Q31, "")</f>
        <v/>
      </c>
      <c r="E31" t="str">
        <f>IF('Active List'!A31&lt;&gt;"", RIGHT(LEFT('Active List'!R31, 5), 1), "")</f>
        <v/>
      </c>
      <c r="F31" t="str">
        <f>IF('Active List'!A31&lt;&gt;"", 'Active List'!U31, "")</f>
        <v/>
      </c>
      <c r="G31" t="str">
        <f>IF('Active List'!A31&lt;&gt;"", IF('Active List'!P31&lt;&gt;"Employee", "Dependent", 'Active List'!P31), "")</f>
        <v/>
      </c>
      <c r="H31" t="str">
        <f>IF('Active List'!A31&lt;&gt;"", 'Active List'!O31, "")</f>
        <v/>
      </c>
    </row>
    <row r="32" spans="1:8">
      <c r="A32" t="str">
        <f>IF('Active List'!A32&lt;&gt;"", _xlfn.CONCAT('Active List'!K32, " ", 'Active List'!I32), "")</f>
        <v/>
      </c>
      <c r="B32" s="60" t="str">
        <f>IF('Active List'!A32&lt;&gt;"", 'Active List'!M32, "")</f>
        <v/>
      </c>
      <c r="C32" t="str">
        <f>IF('Active List'!A32&lt;&gt;"", 'Active List'!N32, "")</f>
        <v/>
      </c>
      <c r="D32" t="str">
        <f>IF('Active List'!A32&lt;&gt;"", 'Active List'!Q32, "")</f>
        <v/>
      </c>
      <c r="E32" t="str">
        <f>IF('Active List'!A32&lt;&gt;"", RIGHT(LEFT('Active List'!R32, 5), 1), "")</f>
        <v/>
      </c>
      <c r="F32" t="str">
        <f>IF('Active List'!A32&lt;&gt;"", 'Active List'!U32, "")</f>
        <v/>
      </c>
      <c r="G32" t="str">
        <f>IF('Active List'!A32&lt;&gt;"", IF('Active List'!P32&lt;&gt;"Employee", "Dependent", 'Active List'!P32), "")</f>
        <v/>
      </c>
      <c r="H32" t="str">
        <f>IF('Active List'!A32&lt;&gt;"", 'Active List'!O32, "")</f>
        <v/>
      </c>
    </row>
    <row r="33" spans="1:8">
      <c r="A33" t="str">
        <f>IF('Active List'!A33&lt;&gt;"", _xlfn.CONCAT('Active List'!K33, " ", 'Active List'!I33), "")</f>
        <v/>
      </c>
      <c r="B33" s="60" t="str">
        <f>IF('Active List'!A33&lt;&gt;"", 'Active List'!M33, "")</f>
        <v/>
      </c>
      <c r="C33" t="str">
        <f>IF('Active List'!A33&lt;&gt;"", 'Active List'!N33, "")</f>
        <v/>
      </c>
      <c r="D33" t="str">
        <f>IF('Active List'!A33&lt;&gt;"", 'Active List'!Q33, "")</f>
        <v/>
      </c>
      <c r="E33" t="str">
        <f>IF('Active List'!A33&lt;&gt;"", RIGHT(LEFT('Active List'!R33, 5), 1), "")</f>
        <v/>
      </c>
      <c r="F33" t="str">
        <f>IF('Active List'!A33&lt;&gt;"", 'Active List'!U33, "")</f>
        <v/>
      </c>
      <c r="G33" t="str">
        <f>IF('Active List'!A33&lt;&gt;"", IF('Active List'!P33&lt;&gt;"Employee", "Dependent", 'Active List'!P33), "")</f>
        <v/>
      </c>
      <c r="H33" t="str">
        <f>IF('Active List'!A33&lt;&gt;"", 'Active List'!O33, "")</f>
        <v/>
      </c>
    </row>
    <row r="34" spans="1:8">
      <c r="A34" t="str">
        <f>IF('Active List'!A34&lt;&gt;"", _xlfn.CONCAT('Active List'!K34, " ", 'Active List'!I34), "")</f>
        <v/>
      </c>
      <c r="B34" s="60" t="str">
        <f>IF('Active List'!A34&lt;&gt;"", 'Active List'!M34, "")</f>
        <v/>
      </c>
      <c r="C34" t="str">
        <f>IF('Active List'!A34&lt;&gt;"", 'Active List'!N34, "")</f>
        <v/>
      </c>
      <c r="D34" t="str">
        <f>IF('Active List'!A34&lt;&gt;"", 'Active List'!Q34, "")</f>
        <v/>
      </c>
      <c r="E34" t="str">
        <f>IF('Active List'!A34&lt;&gt;"", RIGHT(LEFT('Active List'!R34, 5), 1), "")</f>
        <v/>
      </c>
      <c r="F34" t="str">
        <f>IF('Active List'!A34&lt;&gt;"", 'Active List'!U34, "")</f>
        <v/>
      </c>
      <c r="G34" t="str">
        <f>IF('Active List'!A34&lt;&gt;"", IF('Active List'!P34&lt;&gt;"Employee", "Dependent", 'Active List'!P34), "")</f>
        <v/>
      </c>
      <c r="H34" t="str">
        <f>IF('Active List'!A34&lt;&gt;"", 'Active List'!O34, "")</f>
        <v/>
      </c>
    </row>
    <row r="35" spans="1:8">
      <c r="A35" t="str">
        <f>IF('Active List'!A35&lt;&gt;"", _xlfn.CONCAT('Active List'!K35, " ", 'Active List'!I35), "")</f>
        <v/>
      </c>
      <c r="B35" s="60" t="str">
        <f>IF('Active List'!A35&lt;&gt;"", 'Active List'!M35, "")</f>
        <v/>
      </c>
      <c r="C35" t="str">
        <f>IF('Active List'!A35&lt;&gt;"", 'Active List'!N35, "")</f>
        <v/>
      </c>
      <c r="D35" t="str">
        <f>IF('Active List'!A35&lt;&gt;"", 'Active List'!Q35, "")</f>
        <v/>
      </c>
      <c r="E35" t="str">
        <f>IF('Active List'!A35&lt;&gt;"", RIGHT(LEFT('Active List'!R35, 5), 1), "")</f>
        <v/>
      </c>
      <c r="F35" t="str">
        <f>IF('Active List'!A35&lt;&gt;"", 'Active List'!U35, "")</f>
        <v/>
      </c>
      <c r="G35" t="str">
        <f>IF('Active List'!A35&lt;&gt;"", IF('Active List'!P35&lt;&gt;"Employee", "Dependent", 'Active List'!P35), "")</f>
        <v/>
      </c>
      <c r="H35" t="str">
        <f>IF('Active List'!A35&lt;&gt;"", 'Active List'!O35, "")</f>
        <v/>
      </c>
    </row>
    <row r="36" spans="1:8">
      <c r="A36" t="str">
        <f>IF('Active List'!A36&lt;&gt;"", _xlfn.CONCAT('Active List'!K36, " ", 'Active List'!I36), "")</f>
        <v/>
      </c>
      <c r="B36" s="60" t="str">
        <f>IF('Active List'!A36&lt;&gt;"", 'Active List'!M36, "")</f>
        <v/>
      </c>
      <c r="C36" t="str">
        <f>IF('Active List'!A36&lt;&gt;"", 'Active List'!N36, "")</f>
        <v/>
      </c>
      <c r="D36" t="str">
        <f>IF('Active List'!A36&lt;&gt;"", 'Active List'!Q36, "")</f>
        <v/>
      </c>
      <c r="E36" t="str">
        <f>IF('Active List'!A36&lt;&gt;"", RIGHT(LEFT('Active List'!R36, 5), 1), "")</f>
        <v/>
      </c>
      <c r="F36" t="str">
        <f>IF('Active List'!A36&lt;&gt;"", 'Active List'!U36, "")</f>
        <v/>
      </c>
      <c r="G36" t="str">
        <f>IF('Active List'!A36&lt;&gt;"", IF('Active List'!P36&lt;&gt;"Employee", "Dependent", 'Active List'!P36), "")</f>
        <v/>
      </c>
      <c r="H36" t="str">
        <f>IF('Active List'!A36&lt;&gt;"", 'Active List'!O36, "")</f>
        <v/>
      </c>
    </row>
    <row r="37" spans="1:8">
      <c r="A37" t="str">
        <f>IF('Active List'!A37&lt;&gt;"", _xlfn.CONCAT('Active List'!K37, " ", 'Active List'!I37), "")</f>
        <v/>
      </c>
      <c r="B37" s="60" t="str">
        <f>IF('Active List'!A37&lt;&gt;"", 'Active List'!M37, "")</f>
        <v/>
      </c>
      <c r="C37" t="str">
        <f>IF('Active List'!A37&lt;&gt;"", 'Active List'!N37, "")</f>
        <v/>
      </c>
      <c r="D37" t="str">
        <f>IF('Active List'!A37&lt;&gt;"", 'Active List'!Q37, "")</f>
        <v/>
      </c>
      <c r="E37" t="str">
        <f>IF('Active List'!A37&lt;&gt;"", RIGHT(LEFT('Active List'!R37, 5), 1), "")</f>
        <v/>
      </c>
      <c r="F37" t="str">
        <f>IF('Active List'!A37&lt;&gt;"", 'Active List'!U37, "")</f>
        <v/>
      </c>
      <c r="G37" t="str">
        <f>IF('Active List'!A37&lt;&gt;"", IF('Active List'!P37&lt;&gt;"Employee", "Dependent", 'Active List'!P37), "")</f>
        <v/>
      </c>
      <c r="H37" t="str">
        <f>IF('Active List'!A37&lt;&gt;"", 'Active List'!O37, "")</f>
        <v/>
      </c>
    </row>
    <row r="38" spans="1:8">
      <c r="A38" t="str">
        <f>IF('Active List'!A38&lt;&gt;"", _xlfn.CONCAT('Active List'!K38, " ", 'Active List'!I38), "")</f>
        <v/>
      </c>
      <c r="B38" s="60" t="str">
        <f>IF('Active List'!A38&lt;&gt;"", 'Active List'!M38, "")</f>
        <v/>
      </c>
      <c r="C38" t="str">
        <f>IF('Active List'!A38&lt;&gt;"", 'Active List'!N38, "")</f>
        <v/>
      </c>
      <c r="D38" t="str">
        <f>IF('Active List'!A38&lt;&gt;"", 'Active List'!Q38, "")</f>
        <v/>
      </c>
      <c r="E38" t="str">
        <f>IF('Active List'!A38&lt;&gt;"", RIGHT(LEFT('Active List'!R38, 5), 1), "")</f>
        <v/>
      </c>
      <c r="F38" t="str">
        <f>IF('Active List'!A38&lt;&gt;"", 'Active List'!U38, "")</f>
        <v/>
      </c>
      <c r="G38" t="str">
        <f>IF('Active List'!A38&lt;&gt;"", IF('Active List'!P38&lt;&gt;"Employee", "Dependent", 'Active List'!P38), "")</f>
        <v/>
      </c>
      <c r="H38" t="str">
        <f>IF('Active List'!A38&lt;&gt;"", 'Active List'!O38, "")</f>
        <v/>
      </c>
    </row>
    <row r="39" spans="1:8">
      <c r="A39" t="str">
        <f>IF('Active List'!A39&lt;&gt;"", _xlfn.CONCAT('Active List'!K39, " ", 'Active List'!I39), "")</f>
        <v/>
      </c>
      <c r="B39" s="60" t="str">
        <f>IF('Active List'!A39&lt;&gt;"", 'Active List'!M39, "")</f>
        <v/>
      </c>
      <c r="C39" t="str">
        <f>IF('Active List'!A39&lt;&gt;"", 'Active List'!N39, "")</f>
        <v/>
      </c>
      <c r="D39" t="str">
        <f>IF('Active List'!A39&lt;&gt;"", 'Active List'!Q39, "")</f>
        <v/>
      </c>
      <c r="E39" t="str">
        <f>IF('Active List'!A39&lt;&gt;"", RIGHT(LEFT('Active List'!R39, 5), 1), "")</f>
        <v/>
      </c>
      <c r="F39" t="str">
        <f>IF('Active List'!A39&lt;&gt;"", 'Active List'!U39, "")</f>
        <v/>
      </c>
      <c r="G39" t="str">
        <f>IF('Active List'!A39&lt;&gt;"", IF('Active List'!P39&lt;&gt;"Employee", "Dependent", 'Active List'!P39), "")</f>
        <v/>
      </c>
      <c r="H39" t="str">
        <f>IF('Active List'!A39&lt;&gt;"", 'Active List'!O39, "")</f>
        <v/>
      </c>
    </row>
    <row r="40" spans="1:8">
      <c r="A40" t="str">
        <f>IF('Active List'!A40&lt;&gt;"", _xlfn.CONCAT('Active List'!K40, " ", 'Active List'!I40), "")</f>
        <v/>
      </c>
      <c r="B40" s="60" t="str">
        <f>IF('Active List'!A40&lt;&gt;"", 'Active List'!M40, "")</f>
        <v/>
      </c>
      <c r="C40" t="str">
        <f>IF('Active List'!A40&lt;&gt;"", 'Active List'!N40, "")</f>
        <v/>
      </c>
      <c r="D40" t="str">
        <f>IF('Active List'!A40&lt;&gt;"", 'Active List'!Q40, "")</f>
        <v/>
      </c>
      <c r="E40" t="str">
        <f>IF('Active List'!A40&lt;&gt;"", RIGHT(LEFT('Active List'!R40, 5), 1), "")</f>
        <v/>
      </c>
      <c r="F40" t="str">
        <f>IF('Active List'!A40&lt;&gt;"", 'Active List'!U40, "")</f>
        <v/>
      </c>
      <c r="G40" t="str">
        <f>IF('Active List'!A40&lt;&gt;"", IF('Active List'!P40&lt;&gt;"Employee", "Dependent", 'Active List'!P40), "")</f>
        <v/>
      </c>
      <c r="H40" t="str">
        <f>IF('Active List'!A40&lt;&gt;"", 'Active List'!O40, "")</f>
        <v/>
      </c>
    </row>
    <row r="41" spans="1:8">
      <c r="A41" t="str">
        <f>IF('Active List'!A41&lt;&gt;"", _xlfn.CONCAT('Active List'!K41, " ", 'Active List'!I41), "")</f>
        <v/>
      </c>
      <c r="B41" s="60" t="str">
        <f>IF('Active List'!A41&lt;&gt;"", 'Active List'!M41, "")</f>
        <v/>
      </c>
      <c r="C41" t="str">
        <f>IF('Active List'!A41&lt;&gt;"", 'Active List'!N41, "")</f>
        <v/>
      </c>
      <c r="D41" t="str">
        <f>IF('Active List'!A41&lt;&gt;"", 'Active List'!Q41, "")</f>
        <v/>
      </c>
      <c r="E41" t="str">
        <f>IF('Active List'!A41&lt;&gt;"", RIGHT(LEFT('Active List'!R41, 5), 1), "")</f>
        <v/>
      </c>
      <c r="F41" t="str">
        <f>IF('Active List'!A41&lt;&gt;"", 'Active List'!U41, "")</f>
        <v/>
      </c>
      <c r="G41" t="str">
        <f>IF('Active List'!A41&lt;&gt;"", IF('Active List'!P41&lt;&gt;"Employee", "Dependent", 'Active List'!P41), "")</f>
        <v/>
      </c>
      <c r="H41" t="str">
        <f>IF('Active List'!A41&lt;&gt;"", 'Active List'!O41, "")</f>
        <v/>
      </c>
    </row>
    <row r="42" spans="1:8">
      <c r="A42" t="str">
        <f>IF('Active List'!A42&lt;&gt;"", _xlfn.CONCAT('Active List'!K42, " ", 'Active List'!I42), "")</f>
        <v/>
      </c>
      <c r="B42" s="60" t="str">
        <f>IF('Active List'!A42&lt;&gt;"", 'Active List'!M42, "")</f>
        <v/>
      </c>
      <c r="C42" t="str">
        <f>IF('Active List'!A42&lt;&gt;"", 'Active List'!N42, "")</f>
        <v/>
      </c>
      <c r="D42" t="str">
        <f>IF('Active List'!A42&lt;&gt;"", 'Active List'!Q42, "")</f>
        <v/>
      </c>
      <c r="E42" t="str">
        <f>IF('Active List'!A42&lt;&gt;"", RIGHT(LEFT('Active List'!R42, 5), 1), "")</f>
        <v/>
      </c>
      <c r="F42" t="str">
        <f>IF('Active List'!A42&lt;&gt;"", 'Active List'!U42, "")</f>
        <v/>
      </c>
      <c r="G42" t="str">
        <f>IF('Active List'!A42&lt;&gt;"", IF('Active List'!P42&lt;&gt;"Employee", "Dependent", 'Active List'!P42), "")</f>
        <v/>
      </c>
      <c r="H42" t="str">
        <f>IF('Active List'!A42&lt;&gt;"", 'Active List'!O42, "")</f>
        <v/>
      </c>
    </row>
    <row r="43" spans="1:8">
      <c r="A43" t="str">
        <f>IF('Active List'!A43&lt;&gt;"", _xlfn.CONCAT('Active List'!K43, " ", 'Active List'!I43), "")</f>
        <v/>
      </c>
      <c r="B43" s="60" t="str">
        <f>IF('Active List'!A43&lt;&gt;"", 'Active List'!M43, "")</f>
        <v/>
      </c>
      <c r="C43" t="str">
        <f>IF('Active List'!A43&lt;&gt;"", 'Active List'!N43, "")</f>
        <v/>
      </c>
      <c r="D43" t="str">
        <f>IF('Active List'!A43&lt;&gt;"", 'Active List'!Q43, "")</f>
        <v/>
      </c>
      <c r="E43" t="str">
        <f>IF('Active List'!A43&lt;&gt;"", RIGHT(LEFT('Active List'!R43, 5), 1), "")</f>
        <v/>
      </c>
      <c r="F43" t="str">
        <f>IF('Active List'!A43&lt;&gt;"", 'Active List'!U43, "")</f>
        <v/>
      </c>
      <c r="G43" t="str">
        <f>IF('Active List'!A43&lt;&gt;"", IF('Active List'!P43&lt;&gt;"Employee", "Dependent", 'Active List'!P43), "")</f>
        <v/>
      </c>
      <c r="H43" t="str">
        <f>IF('Active List'!A43&lt;&gt;"", 'Active List'!O43, "")</f>
        <v/>
      </c>
    </row>
    <row r="44" spans="1:8">
      <c r="A44" t="str">
        <f>IF('Active List'!A44&lt;&gt;"", _xlfn.CONCAT('Active List'!K44, " ", 'Active List'!I44), "")</f>
        <v/>
      </c>
      <c r="B44" s="60" t="str">
        <f>IF('Active List'!A44&lt;&gt;"", 'Active List'!M44, "")</f>
        <v/>
      </c>
      <c r="C44" t="str">
        <f>IF('Active List'!A44&lt;&gt;"", 'Active List'!N44, "")</f>
        <v/>
      </c>
      <c r="D44" t="str">
        <f>IF('Active List'!A44&lt;&gt;"", 'Active List'!Q44, "")</f>
        <v/>
      </c>
      <c r="E44" t="str">
        <f>IF('Active List'!A44&lt;&gt;"", RIGHT(LEFT('Active List'!R44, 5), 1), "")</f>
        <v/>
      </c>
      <c r="F44" t="str">
        <f>IF('Active List'!A44&lt;&gt;"", 'Active List'!U44, "")</f>
        <v/>
      </c>
      <c r="G44" t="str">
        <f>IF('Active List'!A44&lt;&gt;"", IF('Active List'!P44&lt;&gt;"Employee", "Dependent", 'Active List'!P44), "")</f>
        <v/>
      </c>
      <c r="H44" t="str">
        <f>IF('Active List'!A44&lt;&gt;"", 'Active List'!O44, "")</f>
        <v/>
      </c>
    </row>
    <row r="45" spans="1:8">
      <c r="A45" t="str">
        <f>IF('Active List'!A45&lt;&gt;"", _xlfn.CONCAT('Active List'!K45, " ", 'Active List'!I45), "")</f>
        <v/>
      </c>
      <c r="B45" s="60" t="str">
        <f>IF('Active List'!A45&lt;&gt;"", 'Active List'!M45, "")</f>
        <v/>
      </c>
      <c r="C45" t="str">
        <f>IF('Active List'!A45&lt;&gt;"", 'Active List'!N45, "")</f>
        <v/>
      </c>
      <c r="D45" t="str">
        <f>IF('Active List'!A45&lt;&gt;"", 'Active List'!Q45, "")</f>
        <v/>
      </c>
      <c r="E45" t="str">
        <f>IF('Active List'!A45&lt;&gt;"", RIGHT(LEFT('Active List'!R45, 5), 1), "")</f>
        <v/>
      </c>
      <c r="F45" t="str">
        <f>IF('Active List'!A45&lt;&gt;"", 'Active List'!U45, "")</f>
        <v/>
      </c>
      <c r="G45" t="str">
        <f>IF('Active List'!A45&lt;&gt;"", IF('Active List'!P45&lt;&gt;"Employee", "Dependent", 'Active List'!P45), "")</f>
        <v/>
      </c>
      <c r="H45" t="str">
        <f>IF('Active List'!A45&lt;&gt;"", 'Active List'!O45, "")</f>
        <v/>
      </c>
    </row>
    <row r="46" spans="1:8">
      <c r="A46" t="str">
        <f>IF('Active List'!A46&lt;&gt;"", _xlfn.CONCAT('Active List'!K46, " ", 'Active List'!I46), "")</f>
        <v/>
      </c>
      <c r="B46" s="60" t="str">
        <f>IF('Active List'!A46&lt;&gt;"", 'Active List'!M46, "")</f>
        <v/>
      </c>
      <c r="C46" t="str">
        <f>IF('Active List'!A46&lt;&gt;"", 'Active List'!N46, "")</f>
        <v/>
      </c>
      <c r="D46" t="str">
        <f>IF('Active List'!A46&lt;&gt;"", 'Active List'!Q46, "")</f>
        <v/>
      </c>
      <c r="E46" t="str">
        <f>IF('Active List'!A46&lt;&gt;"", RIGHT(LEFT('Active List'!R46, 5), 1), "")</f>
        <v/>
      </c>
      <c r="F46" t="str">
        <f>IF('Active List'!A46&lt;&gt;"", 'Active List'!U46, "")</f>
        <v/>
      </c>
      <c r="G46" t="str">
        <f>IF('Active List'!A46&lt;&gt;"", IF('Active List'!P46&lt;&gt;"Employee", "Dependent", 'Active List'!P46), "")</f>
        <v/>
      </c>
      <c r="H46" t="str">
        <f>IF('Active List'!A46&lt;&gt;"", 'Active List'!O46, "")</f>
        <v/>
      </c>
    </row>
    <row r="47" spans="1:8">
      <c r="A47" t="str">
        <f>IF('Active List'!A47&lt;&gt;"", _xlfn.CONCAT('Active List'!K47, " ", 'Active List'!I47), "")</f>
        <v/>
      </c>
      <c r="B47" s="60" t="str">
        <f>IF('Active List'!A47&lt;&gt;"", 'Active List'!M47, "")</f>
        <v/>
      </c>
      <c r="C47" t="str">
        <f>IF('Active List'!A47&lt;&gt;"", 'Active List'!N47, "")</f>
        <v/>
      </c>
      <c r="D47" t="str">
        <f>IF('Active List'!A47&lt;&gt;"", 'Active List'!Q47, "")</f>
        <v/>
      </c>
      <c r="E47" t="str">
        <f>IF('Active List'!A47&lt;&gt;"", RIGHT(LEFT('Active List'!R47, 5), 1), "")</f>
        <v/>
      </c>
      <c r="F47" t="str">
        <f>IF('Active List'!A47&lt;&gt;"", 'Active List'!U47, "")</f>
        <v/>
      </c>
      <c r="G47" t="str">
        <f>IF('Active List'!A47&lt;&gt;"", IF('Active List'!P47&lt;&gt;"Employee", "Dependent", 'Active List'!P47), "")</f>
        <v/>
      </c>
      <c r="H47" t="str">
        <f>IF('Active List'!A47&lt;&gt;"", 'Active List'!O47, "")</f>
        <v/>
      </c>
    </row>
    <row r="48" spans="1:8">
      <c r="A48" t="str">
        <f>IF('Active List'!A48&lt;&gt;"", _xlfn.CONCAT('Active List'!K48, " ", 'Active List'!I48), "")</f>
        <v/>
      </c>
      <c r="B48" s="60" t="str">
        <f>IF('Active List'!A48&lt;&gt;"", 'Active List'!M48, "")</f>
        <v/>
      </c>
      <c r="C48" t="str">
        <f>IF('Active List'!A48&lt;&gt;"", 'Active List'!N48, "")</f>
        <v/>
      </c>
      <c r="D48" t="str">
        <f>IF('Active List'!A48&lt;&gt;"", 'Active List'!Q48, "")</f>
        <v/>
      </c>
      <c r="E48" t="str">
        <f>IF('Active List'!A48&lt;&gt;"", RIGHT(LEFT('Active List'!R48, 5), 1), "")</f>
        <v/>
      </c>
      <c r="F48" t="str">
        <f>IF('Active List'!A48&lt;&gt;"", 'Active List'!U48, "")</f>
        <v/>
      </c>
      <c r="G48" t="str">
        <f>IF('Active List'!A48&lt;&gt;"", IF('Active List'!P48&lt;&gt;"Employee", "Dependent", 'Active List'!P48), "")</f>
        <v/>
      </c>
      <c r="H48" t="str">
        <f>IF('Active List'!A48&lt;&gt;"", 'Active List'!O48, "")</f>
        <v/>
      </c>
    </row>
    <row r="49" spans="1:8">
      <c r="A49" t="str">
        <f>IF('Active List'!A49&lt;&gt;"", _xlfn.CONCAT('Active List'!K49, " ", 'Active List'!I49), "")</f>
        <v/>
      </c>
      <c r="B49" s="60" t="str">
        <f>IF('Active List'!A49&lt;&gt;"", 'Active List'!M49, "")</f>
        <v/>
      </c>
      <c r="C49" t="str">
        <f>IF('Active List'!A49&lt;&gt;"", 'Active List'!N49, "")</f>
        <v/>
      </c>
      <c r="D49" t="str">
        <f>IF('Active List'!A49&lt;&gt;"", 'Active List'!Q49, "")</f>
        <v/>
      </c>
      <c r="E49" t="str">
        <f>IF('Active List'!A49&lt;&gt;"", RIGHT(LEFT('Active List'!R49, 5), 1), "")</f>
        <v/>
      </c>
      <c r="F49" t="str">
        <f>IF('Active List'!A49&lt;&gt;"", 'Active List'!U49, "")</f>
        <v/>
      </c>
      <c r="G49" t="str">
        <f>IF('Active List'!A49&lt;&gt;"", IF('Active List'!P49&lt;&gt;"Employee", "Dependent", 'Active List'!P49), "")</f>
        <v/>
      </c>
      <c r="H49" t="str">
        <f>IF('Active List'!A49&lt;&gt;"", 'Active List'!O49, "")</f>
        <v/>
      </c>
    </row>
    <row r="50" spans="1:8">
      <c r="A50" t="str">
        <f>IF('Active List'!A50&lt;&gt;"", _xlfn.CONCAT('Active List'!K50, " ", 'Active List'!I50), "")</f>
        <v/>
      </c>
      <c r="B50" s="60" t="str">
        <f>IF('Active List'!A50&lt;&gt;"", 'Active List'!M50, "")</f>
        <v/>
      </c>
      <c r="C50" t="str">
        <f>IF('Active List'!A50&lt;&gt;"", 'Active List'!N50, "")</f>
        <v/>
      </c>
      <c r="D50" t="str">
        <f>IF('Active List'!A50&lt;&gt;"", 'Active List'!Q50, "")</f>
        <v/>
      </c>
      <c r="E50" t="str">
        <f>IF('Active List'!A50&lt;&gt;"", RIGHT(LEFT('Active List'!R50, 5), 1), "")</f>
        <v/>
      </c>
      <c r="F50" t="str">
        <f>IF('Active List'!A50&lt;&gt;"", 'Active List'!U50, "")</f>
        <v/>
      </c>
      <c r="G50" t="str">
        <f>IF('Active List'!A50&lt;&gt;"", IF('Active List'!P50&lt;&gt;"Employee", "Dependent", 'Active List'!P50), "")</f>
        <v/>
      </c>
      <c r="H50" t="str">
        <f>IF('Active List'!A50&lt;&gt;"", 'Active List'!O50, "")</f>
        <v/>
      </c>
    </row>
    <row r="51" spans="1:8">
      <c r="A51" t="str">
        <f>IF('Active List'!A51&lt;&gt;"", _xlfn.CONCAT('Active List'!K51, " ", 'Active List'!I51), "")</f>
        <v/>
      </c>
      <c r="B51" s="60" t="str">
        <f>IF('Active List'!A51&lt;&gt;"", 'Active List'!M51, "")</f>
        <v/>
      </c>
      <c r="C51" t="str">
        <f>IF('Active List'!A51&lt;&gt;"", 'Active List'!N51, "")</f>
        <v/>
      </c>
      <c r="D51" t="str">
        <f>IF('Active List'!A51&lt;&gt;"", 'Active List'!Q51, "")</f>
        <v/>
      </c>
      <c r="E51" t="str">
        <f>IF('Active List'!A51&lt;&gt;"", RIGHT(LEFT('Active List'!R51, 5), 1), "")</f>
        <v/>
      </c>
      <c r="F51" t="str">
        <f>IF('Active List'!A51&lt;&gt;"", 'Active List'!U51, "")</f>
        <v/>
      </c>
      <c r="G51" t="str">
        <f>IF('Active List'!A51&lt;&gt;"", IF('Active List'!P51&lt;&gt;"Employee", "Dependent", 'Active List'!P51), "")</f>
        <v/>
      </c>
      <c r="H51" t="str">
        <f>IF('Active List'!A51&lt;&gt;"", 'Active List'!O51, "")</f>
        <v/>
      </c>
    </row>
    <row r="52" spans="1:8">
      <c r="A52" t="str">
        <f>IF('Active List'!A52&lt;&gt;"", _xlfn.CONCAT('Active List'!K52, " ", 'Active List'!I52), "")</f>
        <v/>
      </c>
      <c r="B52" s="60" t="str">
        <f>IF('Active List'!A52&lt;&gt;"", 'Active List'!M52, "")</f>
        <v/>
      </c>
      <c r="C52" t="str">
        <f>IF('Active List'!A52&lt;&gt;"", 'Active List'!N52, "")</f>
        <v/>
      </c>
      <c r="D52" t="str">
        <f>IF('Active List'!A52&lt;&gt;"", 'Active List'!Q52, "")</f>
        <v/>
      </c>
      <c r="E52" t="str">
        <f>IF('Active List'!A52&lt;&gt;"", RIGHT(LEFT('Active List'!R52, 5), 1), "")</f>
        <v/>
      </c>
      <c r="F52" t="str">
        <f>IF('Active List'!A52&lt;&gt;"", 'Active List'!U52, "")</f>
        <v/>
      </c>
      <c r="G52" t="str">
        <f>IF('Active List'!A52&lt;&gt;"", IF('Active List'!P52&lt;&gt;"Employee", "Dependent", 'Active List'!P52), "")</f>
        <v/>
      </c>
      <c r="H52" t="str">
        <f>IF('Active List'!A52&lt;&gt;"", 'Active List'!O52, "")</f>
        <v/>
      </c>
    </row>
    <row r="53" spans="1:8">
      <c r="A53" t="str">
        <f>IF('Active List'!A53&lt;&gt;"", _xlfn.CONCAT('Active List'!K53, " ", 'Active List'!I53), "")</f>
        <v/>
      </c>
      <c r="B53" s="60" t="str">
        <f>IF('Active List'!A53&lt;&gt;"", 'Active List'!M53, "")</f>
        <v/>
      </c>
      <c r="C53" t="str">
        <f>IF('Active List'!A53&lt;&gt;"", 'Active List'!N53, "")</f>
        <v/>
      </c>
      <c r="D53" t="str">
        <f>IF('Active List'!A53&lt;&gt;"", 'Active List'!Q53, "")</f>
        <v/>
      </c>
      <c r="E53" t="str">
        <f>IF('Active List'!A53&lt;&gt;"", RIGHT(LEFT('Active List'!R53, 5), 1), "")</f>
        <v/>
      </c>
      <c r="F53" t="str">
        <f>IF('Active List'!A53&lt;&gt;"", 'Active List'!U53, "")</f>
        <v/>
      </c>
      <c r="G53" t="str">
        <f>IF('Active List'!A53&lt;&gt;"", IF('Active List'!P53&lt;&gt;"Employee", "Dependent", 'Active List'!P53), "")</f>
        <v/>
      </c>
      <c r="H53" t="str">
        <f>IF('Active List'!A53&lt;&gt;"", 'Active List'!O53, "")</f>
        <v/>
      </c>
    </row>
    <row r="54" spans="1:8">
      <c r="A54" t="str">
        <f>IF('Active List'!A54&lt;&gt;"", _xlfn.CONCAT('Active List'!K54, " ", 'Active List'!I54), "")</f>
        <v/>
      </c>
      <c r="B54" s="60" t="str">
        <f>IF('Active List'!A54&lt;&gt;"", 'Active List'!M54, "")</f>
        <v/>
      </c>
      <c r="C54" t="str">
        <f>IF('Active List'!A54&lt;&gt;"", 'Active List'!N54, "")</f>
        <v/>
      </c>
      <c r="D54" t="str">
        <f>IF('Active List'!A54&lt;&gt;"", 'Active List'!Q54, "")</f>
        <v/>
      </c>
      <c r="E54" t="str">
        <f>IF('Active List'!A54&lt;&gt;"", RIGHT(LEFT('Active List'!R54, 5), 1), "")</f>
        <v/>
      </c>
      <c r="F54" t="str">
        <f>IF('Active List'!A54&lt;&gt;"", 'Active List'!U54, "")</f>
        <v/>
      </c>
      <c r="G54" t="str">
        <f>IF('Active List'!A54&lt;&gt;"", IF('Active List'!P54&lt;&gt;"Employee", "Dependent", 'Active List'!P54), "")</f>
        <v/>
      </c>
      <c r="H54" t="str">
        <f>IF('Active List'!A54&lt;&gt;"", 'Active List'!O54, "")</f>
        <v/>
      </c>
    </row>
    <row r="55" spans="1:8">
      <c r="A55" t="str">
        <f>IF('Active List'!A55&lt;&gt;"", _xlfn.CONCAT('Active List'!K55, " ", 'Active List'!I55), "")</f>
        <v/>
      </c>
      <c r="B55" s="60" t="str">
        <f>IF('Active List'!A55&lt;&gt;"", 'Active List'!M55, "")</f>
        <v/>
      </c>
      <c r="C55" t="str">
        <f>IF('Active List'!A55&lt;&gt;"", 'Active List'!N55, "")</f>
        <v/>
      </c>
      <c r="D55" t="str">
        <f>IF('Active List'!A55&lt;&gt;"", 'Active List'!Q55, "")</f>
        <v/>
      </c>
      <c r="E55" t="str">
        <f>IF('Active List'!A55&lt;&gt;"", RIGHT(LEFT('Active List'!R55, 5), 1), "")</f>
        <v/>
      </c>
      <c r="F55" t="str">
        <f>IF('Active List'!A55&lt;&gt;"", 'Active List'!U55, "")</f>
        <v/>
      </c>
      <c r="G55" t="str">
        <f>IF('Active List'!A55&lt;&gt;"", IF('Active List'!P55&lt;&gt;"Employee", "Dependent", 'Active List'!P55), "")</f>
        <v/>
      </c>
      <c r="H55" t="str">
        <f>IF('Active List'!A55&lt;&gt;"", 'Active List'!O55, "")</f>
        <v/>
      </c>
    </row>
    <row r="56" spans="1:8">
      <c r="A56" t="str">
        <f>IF('Active List'!A56&lt;&gt;"", _xlfn.CONCAT('Active List'!K56, " ", 'Active List'!I56), "")</f>
        <v/>
      </c>
      <c r="B56" s="60" t="str">
        <f>IF('Active List'!A56&lt;&gt;"", 'Active List'!M56, "")</f>
        <v/>
      </c>
      <c r="C56" t="str">
        <f>IF('Active List'!A56&lt;&gt;"", 'Active List'!N56, "")</f>
        <v/>
      </c>
      <c r="D56" t="str">
        <f>IF('Active List'!A56&lt;&gt;"", 'Active List'!Q56, "")</f>
        <v/>
      </c>
      <c r="E56" t="str">
        <f>IF('Active List'!A56&lt;&gt;"", RIGHT(LEFT('Active List'!R56, 5), 1), "")</f>
        <v/>
      </c>
      <c r="F56" t="str">
        <f>IF('Active List'!A56&lt;&gt;"", 'Active List'!U56, "")</f>
        <v/>
      </c>
      <c r="G56" t="str">
        <f>IF('Active List'!A56&lt;&gt;"", IF('Active List'!P56&lt;&gt;"Employee", "Dependent", 'Active List'!P56), "")</f>
        <v/>
      </c>
      <c r="H56" t="str">
        <f>IF('Active List'!A56&lt;&gt;"", 'Active List'!O56, "")</f>
        <v/>
      </c>
    </row>
    <row r="57" spans="1:8">
      <c r="A57" t="str">
        <f>IF('Active List'!A57&lt;&gt;"", _xlfn.CONCAT('Active List'!K57, " ", 'Active List'!I57), "")</f>
        <v/>
      </c>
      <c r="B57" s="60" t="str">
        <f>IF('Active List'!A57&lt;&gt;"", 'Active List'!M57, "")</f>
        <v/>
      </c>
      <c r="C57" t="str">
        <f>IF('Active List'!A57&lt;&gt;"", 'Active List'!N57, "")</f>
        <v/>
      </c>
      <c r="D57" t="str">
        <f>IF('Active List'!A57&lt;&gt;"", 'Active List'!Q57, "")</f>
        <v/>
      </c>
      <c r="E57" t="str">
        <f>IF('Active List'!A57&lt;&gt;"", RIGHT(LEFT('Active List'!R57, 5), 1), "")</f>
        <v/>
      </c>
      <c r="F57" t="str">
        <f>IF('Active List'!A57&lt;&gt;"", 'Active List'!U57, "")</f>
        <v/>
      </c>
      <c r="G57" t="str">
        <f>IF('Active List'!A57&lt;&gt;"", IF('Active List'!P57&lt;&gt;"Employee", "Dependent", 'Active List'!P57), "")</f>
        <v/>
      </c>
      <c r="H57" t="str">
        <f>IF('Active List'!A57&lt;&gt;"", 'Active List'!O57, "")</f>
        <v/>
      </c>
    </row>
    <row r="58" spans="1:8">
      <c r="A58" t="str">
        <f>IF('Active List'!A58&lt;&gt;"", _xlfn.CONCAT('Active List'!K58, " ", 'Active List'!I58), "")</f>
        <v/>
      </c>
      <c r="B58" s="60" t="str">
        <f>IF('Active List'!A58&lt;&gt;"", 'Active List'!M58, "")</f>
        <v/>
      </c>
      <c r="C58" t="str">
        <f>IF('Active List'!A58&lt;&gt;"", 'Active List'!N58, "")</f>
        <v/>
      </c>
      <c r="D58" t="str">
        <f>IF('Active List'!A58&lt;&gt;"", 'Active List'!Q58, "")</f>
        <v/>
      </c>
      <c r="E58" t="str">
        <f>IF('Active List'!A58&lt;&gt;"", RIGHT(LEFT('Active List'!R58, 5), 1), "")</f>
        <v/>
      </c>
      <c r="F58" t="str">
        <f>IF('Active List'!A58&lt;&gt;"", 'Active List'!U58, "")</f>
        <v/>
      </c>
      <c r="G58" t="str">
        <f>IF('Active List'!A58&lt;&gt;"", IF('Active List'!P58&lt;&gt;"Employee", "Dependent", 'Active List'!P58), "")</f>
        <v/>
      </c>
      <c r="H58" t="str">
        <f>IF('Active List'!A58&lt;&gt;"", 'Active List'!O58, "")</f>
        <v/>
      </c>
    </row>
    <row r="59" spans="1:8">
      <c r="A59" t="str">
        <f>IF('Active List'!A59&lt;&gt;"", _xlfn.CONCAT('Active List'!K59, " ", 'Active List'!I59), "")</f>
        <v/>
      </c>
      <c r="B59" s="60" t="str">
        <f>IF('Active List'!A59&lt;&gt;"", 'Active List'!M59, "")</f>
        <v/>
      </c>
      <c r="C59" t="str">
        <f>IF('Active List'!A59&lt;&gt;"", 'Active List'!N59, "")</f>
        <v/>
      </c>
      <c r="D59" t="str">
        <f>IF('Active List'!A59&lt;&gt;"", 'Active List'!Q59, "")</f>
        <v/>
      </c>
      <c r="E59" t="str">
        <f>IF('Active List'!A59&lt;&gt;"", RIGHT(LEFT('Active List'!R59, 5), 1), "")</f>
        <v/>
      </c>
      <c r="F59" t="str">
        <f>IF('Active List'!A59&lt;&gt;"", 'Active List'!U59, "")</f>
        <v/>
      </c>
      <c r="G59" t="str">
        <f>IF('Active List'!A59&lt;&gt;"", IF('Active List'!P59&lt;&gt;"Employee", "Dependent", 'Active List'!P59), "")</f>
        <v/>
      </c>
      <c r="H59" t="str">
        <f>IF('Active List'!A59&lt;&gt;"", 'Active List'!O59, "")</f>
        <v/>
      </c>
    </row>
    <row r="60" spans="1:8">
      <c r="A60" t="str">
        <f>IF('Active List'!A60&lt;&gt;"", _xlfn.CONCAT('Active List'!K60, " ", 'Active List'!I60), "")</f>
        <v/>
      </c>
      <c r="B60" s="60" t="str">
        <f>IF('Active List'!A60&lt;&gt;"", 'Active List'!M60, "")</f>
        <v/>
      </c>
      <c r="C60" t="str">
        <f>IF('Active List'!A60&lt;&gt;"", 'Active List'!N60, "")</f>
        <v/>
      </c>
      <c r="D60" t="str">
        <f>IF('Active List'!A60&lt;&gt;"", 'Active List'!Q60, "")</f>
        <v/>
      </c>
      <c r="E60" t="str">
        <f>IF('Active List'!A60&lt;&gt;"", RIGHT(LEFT('Active List'!R60, 5), 1), "")</f>
        <v/>
      </c>
      <c r="F60" t="str">
        <f>IF('Active List'!A60&lt;&gt;"", 'Active List'!U60, "")</f>
        <v/>
      </c>
      <c r="G60" t="str">
        <f>IF('Active List'!A60&lt;&gt;"", IF('Active List'!P60&lt;&gt;"Employee", "Dependent", 'Active List'!P60), "")</f>
        <v/>
      </c>
      <c r="H60" t="str">
        <f>IF('Active List'!A60&lt;&gt;"", 'Active List'!O60, "")</f>
        <v/>
      </c>
    </row>
    <row r="61" spans="1:8">
      <c r="A61" t="str">
        <f>IF('Active List'!A61&lt;&gt;"", _xlfn.CONCAT('Active List'!K61, " ", 'Active List'!I61), "")</f>
        <v/>
      </c>
      <c r="B61" s="60" t="str">
        <f>IF('Active List'!A61&lt;&gt;"", 'Active List'!M61, "")</f>
        <v/>
      </c>
      <c r="C61" t="str">
        <f>IF('Active List'!A61&lt;&gt;"", 'Active List'!N61, "")</f>
        <v/>
      </c>
      <c r="D61" t="str">
        <f>IF('Active List'!A61&lt;&gt;"", 'Active List'!Q61, "")</f>
        <v/>
      </c>
      <c r="E61" t="str">
        <f>IF('Active List'!A61&lt;&gt;"", RIGHT(LEFT('Active List'!R61, 5), 1), "")</f>
        <v/>
      </c>
      <c r="F61" t="str">
        <f>IF('Active List'!A61&lt;&gt;"", 'Active List'!U61, "")</f>
        <v/>
      </c>
      <c r="G61" t="str">
        <f>IF('Active List'!A61&lt;&gt;"", IF('Active List'!P61&lt;&gt;"Employee", "Dependent", 'Active List'!P61), "")</f>
        <v/>
      </c>
      <c r="H61" t="str">
        <f>IF('Active List'!A61&lt;&gt;"", 'Active List'!O61, "")</f>
        <v/>
      </c>
    </row>
    <row r="62" spans="1:8">
      <c r="A62" t="str">
        <f>IF('Active List'!A62&lt;&gt;"", _xlfn.CONCAT('Active List'!K62, " ", 'Active List'!I62), "")</f>
        <v/>
      </c>
      <c r="B62" s="60" t="str">
        <f>IF('Active List'!A62&lt;&gt;"", 'Active List'!M62, "")</f>
        <v/>
      </c>
      <c r="C62" t="str">
        <f>IF('Active List'!A62&lt;&gt;"", 'Active List'!N62, "")</f>
        <v/>
      </c>
      <c r="D62" t="str">
        <f>IF('Active List'!A62&lt;&gt;"", 'Active List'!Q62, "")</f>
        <v/>
      </c>
      <c r="E62" t="str">
        <f>IF('Active List'!A62&lt;&gt;"", RIGHT(LEFT('Active List'!R62, 5), 1), "")</f>
        <v/>
      </c>
      <c r="F62" t="str">
        <f>IF('Active List'!A62&lt;&gt;"", 'Active List'!U62, "")</f>
        <v/>
      </c>
      <c r="G62" t="str">
        <f>IF('Active List'!A62&lt;&gt;"", IF('Active List'!P62&lt;&gt;"Employee", "Dependent", 'Active List'!P62), "")</f>
        <v/>
      </c>
      <c r="H62" t="str">
        <f>IF('Active List'!A62&lt;&gt;"", 'Active List'!O62, "")</f>
        <v/>
      </c>
    </row>
    <row r="63" spans="1:8">
      <c r="A63" t="str">
        <f>IF('Active List'!A63&lt;&gt;"", _xlfn.CONCAT('Active List'!K63, " ", 'Active List'!I63), "")</f>
        <v/>
      </c>
      <c r="B63" s="60" t="str">
        <f>IF('Active List'!A63&lt;&gt;"", 'Active List'!M63, "")</f>
        <v/>
      </c>
      <c r="C63" t="str">
        <f>IF('Active List'!A63&lt;&gt;"", 'Active List'!N63, "")</f>
        <v/>
      </c>
      <c r="D63" t="str">
        <f>IF('Active List'!A63&lt;&gt;"", 'Active List'!Q63, "")</f>
        <v/>
      </c>
      <c r="E63" t="str">
        <f>IF('Active List'!A63&lt;&gt;"", RIGHT(LEFT('Active List'!R63, 5), 1), "")</f>
        <v/>
      </c>
      <c r="F63" t="str">
        <f>IF('Active List'!A63&lt;&gt;"", 'Active List'!U63, "")</f>
        <v/>
      </c>
      <c r="G63" t="str">
        <f>IF('Active List'!A63&lt;&gt;"", IF('Active List'!P63&lt;&gt;"Employee", "Dependent", 'Active List'!P63), "")</f>
        <v/>
      </c>
      <c r="H63" t="str">
        <f>IF('Active List'!A63&lt;&gt;"", 'Active List'!O63, "")</f>
        <v/>
      </c>
    </row>
    <row r="64" spans="1:8">
      <c r="A64" t="str">
        <f>IF('Active List'!A64&lt;&gt;"", _xlfn.CONCAT('Active List'!K64, " ", 'Active List'!I64), "")</f>
        <v/>
      </c>
      <c r="B64" s="60" t="str">
        <f>IF('Active List'!A64&lt;&gt;"", 'Active List'!M64, "")</f>
        <v/>
      </c>
      <c r="C64" t="str">
        <f>IF('Active List'!A64&lt;&gt;"", 'Active List'!N64, "")</f>
        <v/>
      </c>
      <c r="D64" t="str">
        <f>IF('Active List'!A64&lt;&gt;"", 'Active List'!Q64, "")</f>
        <v/>
      </c>
      <c r="E64" t="str">
        <f>IF('Active List'!A64&lt;&gt;"", RIGHT(LEFT('Active List'!R64, 5), 1), "")</f>
        <v/>
      </c>
      <c r="F64" t="str">
        <f>IF('Active List'!A64&lt;&gt;"", 'Active List'!U64, "")</f>
        <v/>
      </c>
      <c r="G64" t="str">
        <f>IF('Active List'!A64&lt;&gt;"", IF('Active List'!P64&lt;&gt;"Employee", "Dependent", 'Active List'!P64), "")</f>
        <v/>
      </c>
      <c r="H64" t="str">
        <f>IF('Active List'!A64&lt;&gt;"", 'Active List'!O64, "")</f>
        <v/>
      </c>
    </row>
    <row r="65" spans="1:8">
      <c r="A65" t="str">
        <f>IF('Active List'!A65&lt;&gt;"", _xlfn.CONCAT('Active List'!K65, " ", 'Active List'!I65), "")</f>
        <v/>
      </c>
      <c r="B65" s="60" t="str">
        <f>IF('Active List'!A65&lt;&gt;"", 'Active List'!M65, "")</f>
        <v/>
      </c>
      <c r="C65" t="str">
        <f>IF('Active List'!A65&lt;&gt;"", 'Active List'!N65, "")</f>
        <v/>
      </c>
      <c r="D65" t="str">
        <f>IF('Active List'!A65&lt;&gt;"", 'Active List'!Q65, "")</f>
        <v/>
      </c>
      <c r="E65" t="str">
        <f>IF('Active List'!A65&lt;&gt;"", RIGHT(LEFT('Active List'!R65, 5), 1), "")</f>
        <v/>
      </c>
      <c r="F65" t="str">
        <f>IF('Active List'!A65&lt;&gt;"", 'Active List'!U65, "")</f>
        <v/>
      </c>
      <c r="G65" t="str">
        <f>IF('Active List'!A65&lt;&gt;"", IF('Active List'!P65&lt;&gt;"Employee", "Dependent", 'Active List'!P65), "")</f>
        <v/>
      </c>
      <c r="H65" t="str">
        <f>IF('Active List'!A65&lt;&gt;"", 'Active List'!O65, "")</f>
        <v/>
      </c>
    </row>
    <row r="66" spans="1:8">
      <c r="A66" t="str">
        <f>IF('Active List'!A66&lt;&gt;"", _xlfn.CONCAT('Active List'!K66, " ", 'Active List'!I66), "")</f>
        <v/>
      </c>
      <c r="B66" s="60" t="str">
        <f>IF('Active List'!A66&lt;&gt;"", 'Active List'!M66, "")</f>
        <v/>
      </c>
      <c r="C66" t="str">
        <f>IF('Active List'!A66&lt;&gt;"", 'Active List'!N66, "")</f>
        <v/>
      </c>
      <c r="D66" t="str">
        <f>IF('Active List'!A66&lt;&gt;"", 'Active List'!Q66, "")</f>
        <v/>
      </c>
      <c r="E66" t="str">
        <f>IF('Active List'!A66&lt;&gt;"", RIGHT(LEFT('Active List'!R66, 5), 1), "")</f>
        <v/>
      </c>
      <c r="F66" t="str">
        <f>IF('Active List'!A66&lt;&gt;"", 'Active List'!U66, "")</f>
        <v/>
      </c>
      <c r="G66" t="str">
        <f>IF('Active List'!A66&lt;&gt;"", IF('Active List'!P66&lt;&gt;"Employee", "Dependent", 'Active List'!P66), "")</f>
        <v/>
      </c>
      <c r="H66" t="str">
        <f>IF('Active List'!A66&lt;&gt;"", 'Active List'!O66, "")</f>
        <v/>
      </c>
    </row>
    <row r="67" spans="1:8">
      <c r="A67" t="str">
        <f>IF('Active List'!A67&lt;&gt;"", _xlfn.CONCAT('Active List'!K67, " ", 'Active List'!I67), "")</f>
        <v/>
      </c>
      <c r="B67" s="60" t="str">
        <f>IF('Active List'!A67&lt;&gt;"", 'Active List'!M67, "")</f>
        <v/>
      </c>
      <c r="C67" t="str">
        <f>IF('Active List'!A67&lt;&gt;"", 'Active List'!N67, "")</f>
        <v/>
      </c>
      <c r="D67" t="str">
        <f>IF('Active List'!A67&lt;&gt;"", 'Active List'!Q67, "")</f>
        <v/>
      </c>
      <c r="E67" t="str">
        <f>IF('Active List'!A67&lt;&gt;"", RIGHT(LEFT('Active List'!R67, 5), 1), "")</f>
        <v/>
      </c>
      <c r="F67" t="str">
        <f>IF('Active List'!A67&lt;&gt;"", 'Active List'!U67, "")</f>
        <v/>
      </c>
      <c r="G67" t="str">
        <f>IF('Active List'!A67&lt;&gt;"", IF('Active List'!P67&lt;&gt;"Employee", "Dependent", 'Active List'!P67), "")</f>
        <v/>
      </c>
      <c r="H67" t="str">
        <f>IF('Active List'!A67&lt;&gt;"", 'Active List'!O67, "")</f>
        <v/>
      </c>
    </row>
    <row r="68" spans="1:8">
      <c r="A68" t="str">
        <f>IF('Active List'!A68&lt;&gt;"", _xlfn.CONCAT('Active List'!K68, " ", 'Active List'!I68), "")</f>
        <v/>
      </c>
      <c r="B68" s="60" t="str">
        <f>IF('Active List'!A68&lt;&gt;"", 'Active List'!M68, "")</f>
        <v/>
      </c>
      <c r="C68" t="str">
        <f>IF('Active List'!A68&lt;&gt;"", 'Active List'!N68, "")</f>
        <v/>
      </c>
      <c r="D68" t="str">
        <f>IF('Active List'!A68&lt;&gt;"", 'Active List'!Q68, "")</f>
        <v/>
      </c>
      <c r="E68" t="str">
        <f>IF('Active List'!A68&lt;&gt;"", RIGHT(LEFT('Active List'!R68, 5), 1), "")</f>
        <v/>
      </c>
      <c r="F68" t="str">
        <f>IF('Active List'!A68&lt;&gt;"", 'Active List'!U68, "")</f>
        <v/>
      </c>
      <c r="G68" t="str">
        <f>IF('Active List'!A68&lt;&gt;"", IF('Active List'!P68&lt;&gt;"Employee", "Dependent", 'Active List'!P68), "")</f>
        <v/>
      </c>
      <c r="H68" t="str">
        <f>IF('Active List'!A68&lt;&gt;"", 'Active List'!O68, "")</f>
        <v/>
      </c>
    </row>
    <row r="69" spans="1:8">
      <c r="A69" t="str">
        <f>IF('Active List'!A69&lt;&gt;"", _xlfn.CONCAT('Active List'!K69, " ", 'Active List'!I69), "")</f>
        <v/>
      </c>
      <c r="B69" s="60" t="str">
        <f>IF('Active List'!A69&lt;&gt;"", 'Active List'!M69, "")</f>
        <v/>
      </c>
      <c r="C69" t="str">
        <f>IF('Active List'!A69&lt;&gt;"", 'Active List'!N69, "")</f>
        <v/>
      </c>
      <c r="D69" t="str">
        <f>IF('Active List'!A69&lt;&gt;"", 'Active List'!Q69, "")</f>
        <v/>
      </c>
      <c r="E69" t="str">
        <f>IF('Active List'!A69&lt;&gt;"", RIGHT(LEFT('Active List'!R69, 5), 1), "")</f>
        <v/>
      </c>
      <c r="F69" t="str">
        <f>IF('Active List'!A69&lt;&gt;"", 'Active List'!U69, "")</f>
        <v/>
      </c>
      <c r="G69" t="str">
        <f>IF('Active List'!A69&lt;&gt;"", IF('Active List'!P69&lt;&gt;"Employee", "Dependent", 'Active List'!P69), "")</f>
        <v/>
      </c>
      <c r="H69" t="str">
        <f>IF('Active List'!A69&lt;&gt;"", 'Active List'!O69, "")</f>
        <v/>
      </c>
    </row>
    <row r="70" spans="1:8">
      <c r="A70" t="str">
        <f>IF('Active List'!A70&lt;&gt;"", _xlfn.CONCAT('Active List'!K70, " ", 'Active List'!I70), "")</f>
        <v/>
      </c>
      <c r="B70" s="60" t="str">
        <f>IF('Active List'!A70&lt;&gt;"", 'Active List'!M70, "")</f>
        <v/>
      </c>
      <c r="C70" t="str">
        <f>IF('Active List'!A70&lt;&gt;"", 'Active List'!N70, "")</f>
        <v/>
      </c>
      <c r="D70" t="str">
        <f>IF('Active List'!A70&lt;&gt;"", 'Active List'!Q70, "")</f>
        <v/>
      </c>
      <c r="E70" t="str">
        <f>IF('Active List'!A70&lt;&gt;"", RIGHT(LEFT('Active List'!R70, 5), 1), "")</f>
        <v/>
      </c>
      <c r="F70" t="str">
        <f>IF('Active List'!A70&lt;&gt;"", 'Active List'!U70, "")</f>
        <v/>
      </c>
      <c r="G70" t="str">
        <f>IF('Active List'!A70&lt;&gt;"", IF('Active List'!P70&lt;&gt;"Employee", "Dependent", 'Active List'!P70), "")</f>
        <v/>
      </c>
      <c r="H70" t="str">
        <f>IF('Active List'!A70&lt;&gt;"", 'Active List'!O70, "")</f>
        <v/>
      </c>
    </row>
    <row r="71" spans="1:8">
      <c r="A71" t="str">
        <f>IF('Active List'!A71&lt;&gt;"", _xlfn.CONCAT('Active List'!K71, " ", 'Active List'!I71), "")</f>
        <v/>
      </c>
      <c r="B71" s="60" t="str">
        <f>IF('Active List'!A71&lt;&gt;"", 'Active List'!M71, "")</f>
        <v/>
      </c>
      <c r="C71" t="str">
        <f>IF('Active List'!A71&lt;&gt;"", 'Active List'!N71, "")</f>
        <v/>
      </c>
      <c r="D71" t="str">
        <f>IF('Active List'!A71&lt;&gt;"", 'Active List'!Q71, "")</f>
        <v/>
      </c>
      <c r="E71" t="str">
        <f>IF('Active List'!A71&lt;&gt;"", RIGHT(LEFT('Active List'!R71, 5), 1), "")</f>
        <v/>
      </c>
      <c r="F71" t="str">
        <f>IF('Active List'!A71&lt;&gt;"", 'Active List'!U71, "")</f>
        <v/>
      </c>
      <c r="G71" t="str">
        <f>IF('Active List'!A71&lt;&gt;"", IF('Active List'!P71&lt;&gt;"Employee", "Dependent", 'Active List'!P71), "")</f>
        <v/>
      </c>
      <c r="H71" t="str">
        <f>IF('Active List'!A71&lt;&gt;"", 'Active List'!O71, "")</f>
        <v/>
      </c>
    </row>
    <row r="72" spans="1:8">
      <c r="A72" t="str">
        <f>IF('Active List'!A72&lt;&gt;"", _xlfn.CONCAT('Active List'!K72, " ", 'Active List'!I72), "")</f>
        <v/>
      </c>
      <c r="B72" s="60" t="str">
        <f>IF('Active List'!A72&lt;&gt;"", 'Active List'!M72, "")</f>
        <v/>
      </c>
      <c r="C72" t="str">
        <f>IF('Active List'!A72&lt;&gt;"", 'Active List'!N72, "")</f>
        <v/>
      </c>
      <c r="D72" t="str">
        <f>IF('Active List'!A72&lt;&gt;"", 'Active List'!Q72, "")</f>
        <v/>
      </c>
      <c r="E72" t="str">
        <f>IF('Active List'!A72&lt;&gt;"", RIGHT(LEFT('Active List'!R72, 5), 1), "")</f>
        <v/>
      </c>
      <c r="F72" t="str">
        <f>IF('Active List'!A72&lt;&gt;"", 'Active List'!U72, "")</f>
        <v/>
      </c>
      <c r="G72" t="str">
        <f>IF('Active List'!A72&lt;&gt;"", IF('Active List'!P72&lt;&gt;"Employee", "Dependent", 'Active List'!P72), "")</f>
        <v/>
      </c>
      <c r="H72" t="str">
        <f>IF('Active List'!A72&lt;&gt;"", 'Active List'!O72, "")</f>
        <v/>
      </c>
    </row>
    <row r="73" spans="1:8">
      <c r="A73" t="str">
        <f>IF('Active List'!A73&lt;&gt;"", _xlfn.CONCAT('Active List'!K73, " ", 'Active List'!I73), "")</f>
        <v/>
      </c>
      <c r="B73" s="60" t="str">
        <f>IF('Active List'!A73&lt;&gt;"", 'Active List'!M73, "")</f>
        <v/>
      </c>
      <c r="C73" t="str">
        <f>IF('Active List'!A73&lt;&gt;"", 'Active List'!N73, "")</f>
        <v/>
      </c>
      <c r="D73" t="str">
        <f>IF('Active List'!A73&lt;&gt;"", 'Active List'!Q73, "")</f>
        <v/>
      </c>
      <c r="E73" t="str">
        <f>IF('Active List'!A73&lt;&gt;"", RIGHT(LEFT('Active List'!R73, 5), 1), "")</f>
        <v/>
      </c>
      <c r="F73" t="str">
        <f>IF('Active List'!A73&lt;&gt;"", 'Active List'!U73, "")</f>
        <v/>
      </c>
      <c r="G73" t="str">
        <f>IF('Active List'!A73&lt;&gt;"", IF('Active List'!P73&lt;&gt;"Employee", "Dependent", 'Active List'!P73), "")</f>
        <v/>
      </c>
      <c r="H73" t="str">
        <f>IF('Active List'!A73&lt;&gt;"", 'Active List'!O73, "")</f>
        <v/>
      </c>
    </row>
    <row r="74" spans="1:8">
      <c r="A74" t="str">
        <f>IF('Active List'!A74&lt;&gt;"", _xlfn.CONCAT('Active List'!K74, " ", 'Active List'!I74), "")</f>
        <v/>
      </c>
      <c r="B74" s="60" t="str">
        <f>IF('Active List'!A74&lt;&gt;"", 'Active List'!M74, "")</f>
        <v/>
      </c>
      <c r="C74" t="str">
        <f>IF('Active List'!A74&lt;&gt;"", 'Active List'!N74, "")</f>
        <v/>
      </c>
      <c r="D74" t="str">
        <f>IF('Active List'!A74&lt;&gt;"", 'Active List'!Q74, "")</f>
        <v/>
      </c>
      <c r="E74" t="str">
        <f>IF('Active List'!A74&lt;&gt;"", RIGHT(LEFT('Active List'!R74, 5), 1), "")</f>
        <v/>
      </c>
      <c r="F74" t="str">
        <f>IF('Active List'!A74&lt;&gt;"", 'Active List'!U74, "")</f>
        <v/>
      </c>
      <c r="G74" t="str">
        <f>IF('Active List'!A74&lt;&gt;"", IF('Active List'!P74&lt;&gt;"Employee", "Dependent", 'Active List'!P74), "")</f>
        <v/>
      </c>
      <c r="H74" t="str">
        <f>IF('Active List'!A74&lt;&gt;"", 'Active List'!O74, "")</f>
        <v/>
      </c>
    </row>
    <row r="75" spans="1:8">
      <c r="A75" t="str">
        <f>IF('Active List'!A75&lt;&gt;"", _xlfn.CONCAT('Active List'!K75, " ", 'Active List'!I75), "")</f>
        <v/>
      </c>
      <c r="B75" s="60" t="str">
        <f>IF('Active List'!A75&lt;&gt;"", 'Active List'!M75, "")</f>
        <v/>
      </c>
      <c r="C75" t="str">
        <f>IF('Active List'!A75&lt;&gt;"", 'Active List'!N75, "")</f>
        <v/>
      </c>
      <c r="D75" t="str">
        <f>IF('Active List'!A75&lt;&gt;"", 'Active List'!Q75, "")</f>
        <v/>
      </c>
      <c r="E75" t="str">
        <f>IF('Active List'!A75&lt;&gt;"", RIGHT(LEFT('Active List'!R75, 5), 1), "")</f>
        <v/>
      </c>
      <c r="F75" t="str">
        <f>IF('Active List'!A75&lt;&gt;"", 'Active List'!U75, "")</f>
        <v/>
      </c>
      <c r="G75" t="str">
        <f>IF('Active List'!A75&lt;&gt;"", IF('Active List'!P75&lt;&gt;"Employee", "Dependent", 'Active List'!P75), "")</f>
        <v/>
      </c>
      <c r="H75" t="str">
        <f>IF('Active List'!A75&lt;&gt;"", 'Active List'!O75, "")</f>
        <v/>
      </c>
    </row>
    <row r="76" spans="1:8">
      <c r="A76" t="str">
        <f>IF('Active List'!A76&lt;&gt;"", _xlfn.CONCAT('Active List'!K76, " ", 'Active List'!I76), "")</f>
        <v/>
      </c>
      <c r="B76" s="60" t="str">
        <f>IF('Active List'!A76&lt;&gt;"", 'Active List'!M76, "")</f>
        <v/>
      </c>
      <c r="C76" t="str">
        <f>IF('Active List'!A76&lt;&gt;"", 'Active List'!N76, "")</f>
        <v/>
      </c>
      <c r="D76" t="str">
        <f>IF('Active List'!A76&lt;&gt;"", 'Active List'!Q76, "")</f>
        <v/>
      </c>
      <c r="E76" t="str">
        <f>IF('Active List'!A76&lt;&gt;"", RIGHT(LEFT('Active List'!R76, 5), 1), "")</f>
        <v/>
      </c>
      <c r="F76" t="str">
        <f>IF('Active List'!A76&lt;&gt;"", 'Active List'!U76, "")</f>
        <v/>
      </c>
      <c r="G76" t="str">
        <f>IF('Active List'!A76&lt;&gt;"", IF('Active List'!P76&lt;&gt;"Employee", "Dependent", 'Active List'!P76), "")</f>
        <v/>
      </c>
      <c r="H76" t="str">
        <f>IF('Active List'!A76&lt;&gt;"", 'Active List'!O76, "")</f>
        <v/>
      </c>
    </row>
    <row r="77" spans="1:8">
      <c r="A77" t="str">
        <f>IF('Active List'!A77&lt;&gt;"", _xlfn.CONCAT('Active List'!K77, " ", 'Active List'!I77), "")</f>
        <v/>
      </c>
      <c r="B77" s="60" t="str">
        <f>IF('Active List'!A77&lt;&gt;"", 'Active List'!M77, "")</f>
        <v/>
      </c>
      <c r="C77" t="str">
        <f>IF('Active List'!A77&lt;&gt;"", 'Active List'!N77, "")</f>
        <v/>
      </c>
      <c r="D77" t="str">
        <f>IF('Active List'!A77&lt;&gt;"", 'Active List'!Q77, "")</f>
        <v/>
      </c>
      <c r="E77" t="str">
        <f>IF('Active List'!A77&lt;&gt;"", RIGHT(LEFT('Active List'!R77, 5), 1), "")</f>
        <v/>
      </c>
      <c r="F77" t="str">
        <f>IF('Active List'!A77&lt;&gt;"", 'Active List'!U77, "")</f>
        <v/>
      </c>
      <c r="G77" t="str">
        <f>IF('Active List'!A77&lt;&gt;"", IF('Active List'!P77&lt;&gt;"Employee", "Dependent", 'Active List'!P77), "")</f>
        <v/>
      </c>
      <c r="H77" t="str">
        <f>IF('Active List'!A77&lt;&gt;"", 'Active List'!O77, "")</f>
        <v/>
      </c>
    </row>
    <row r="78" spans="1:8">
      <c r="A78" t="str">
        <f>IF('Active List'!A78&lt;&gt;"", _xlfn.CONCAT('Active List'!K78, " ", 'Active List'!I78), "")</f>
        <v/>
      </c>
      <c r="B78" s="60" t="str">
        <f>IF('Active List'!A78&lt;&gt;"", 'Active List'!M78, "")</f>
        <v/>
      </c>
      <c r="C78" t="str">
        <f>IF('Active List'!A78&lt;&gt;"", 'Active List'!N78, "")</f>
        <v/>
      </c>
      <c r="D78" t="str">
        <f>IF('Active List'!A78&lt;&gt;"", 'Active List'!Q78, "")</f>
        <v/>
      </c>
      <c r="E78" t="str">
        <f>IF('Active List'!A78&lt;&gt;"", RIGHT(LEFT('Active List'!R78, 5), 1), "")</f>
        <v/>
      </c>
      <c r="F78" t="str">
        <f>IF('Active List'!A78&lt;&gt;"", 'Active List'!U78, "")</f>
        <v/>
      </c>
      <c r="G78" t="str">
        <f>IF('Active List'!A78&lt;&gt;"", IF('Active List'!P78&lt;&gt;"Employee", "Dependent", 'Active List'!P78), "")</f>
        <v/>
      </c>
      <c r="H78" t="str">
        <f>IF('Active List'!A78&lt;&gt;"", 'Active List'!O78, "")</f>
        <v/>
      </c>
    </row>
    <row r="79" spans="1:8">
      <c r="A79" t="str">
        <f>IF('Active List'!A79&lt;&gt;"", _xlfn.CONCAT('Active List'!K79, " ", 'Active List'!I79), "")</f>
        <v/>
      </c>
      <c r="B79" s="60" t="str">
        <f>IF('Active List'!A79&lt;&gt;"", 'Active List'!M79, "")</f>
        <v/>
      </c>
      <c r="C79" t="str">
        <f>IF('Active List'!A79&lt;&gt;"", 'Active List'!N79, "")</f>
        <v/>
      </c>
      <c r="D79" t="str">
        <f>IF('Active List'!A79&lt;&gt;"", 'Active List'!Q79, "")</f>
        <v/>
      </c>
      <c r="E79" t="str">
        <f>IF('Active List'!A79&lt;&gt;"", RIGHT(LEFT('Active List'!R79, 5), 1), "")</f>
        <v/>
      </c>
      <c r="F79" t="str">
        <f>IF('Active List'!A79&lt;&gt;"", 'Active List'!U79, "")</f>
        <v/>
      </c>
      <c r="G79" t="str">
        <f>IF('Active List'!A79&lt;&gt;"", IF('Active List'!P79&lt;&gt;"Employee", "Dependent", 'Active List'!P79), "")</f>
        <v/>
      </c>
      <c r="H79" t="str">
        <f>IF('Active List'!A79&lt;&gt;"", 'Active List'!O79, "")</f>
        <v/>
      </c>
    </row>
    <row r="80" spans="1:8">
      <c r="A80" t="str">
        <f>IF('Active List'!A80&lt;&gt;"", _xlfn.CONCAT('Active List'!K80, " ", 'Active List'!I80), "")</f>
        <v/>
      </c>
      <c r="B80" s="60" t="str">
        <f>IF('Active List'!A80&lt;&gt;"", 'Active List'!M80, "")</f>
        <v/>
      </c>
      <c r="C80" t="str">
        <f>IF('Active List'!A80&lt;&gt;"", 'Active List'!N80, "")</f>
        <v/>
      </c>
      <c r="D80" t="str">
        <f>IF('Active List'!A80&lt;&gt;"", 'Active List'!Q80, "")</f>
        <v/>
      </c>
      <c r="E80" t="str">
        <f>IF('Active List'!A80&lt;&gt;"", RIGHT(LEFT('Active List'!R80, 5), 1), "")</f>
        <v/>
      </c>
      <c r="F80" t="str">
        <f>IF('Active List'!A80&lt;&gt;"", 'Active List'!U80, "")</f>
        <v/>
      </c>
      <c r="G80" t="str">
        <f>IF('Active List'!A80&lt;&gt;"", IF('Active List'!P80&lt;&gt;"Employee", "Dependent", 'Active List'!P80), "")</f>
        <v/>
      </c>
      <c r="H80" t="str">
        <f>IF('Active List'!A80&lt;&gt;"", 'Active List'!O80, "")</f>
        <v/>
      </c>
    </row>
    <row r="81" spans="1:8">
      <c r="A81" t="str">
        <f>IF('Active List'!A81&lt;&gt;"", _xlfn.CONCAT('Active List'!K81, " ", 'Active List'!I81), "")</f>
        <v/>
      </c>
      <c r="B81" s="60" t="str">
        <f>IF('Active List'!A81&lt;&gt;"", 'Active List'!M81, "")</f>
        <v/>
      </c>
      <c r="C81" t="str">
        <f>IF('Active List'!A81&lt;&gt;"", 'Active List'!N81, "")</f>
        <v/>
      </c>
      <c r="D81" t="str">
        <f>IF('Active List'!A81&lt;&gt;"", 'Active List'!Q81, "")</f>
        <v/>
      </c>
      <c r="E81" t="str">
        <f>IF('Active List'!A81&lt;&gt;"", RIGHT(LEFT('Active List'!R81, 5), 1), "")</f>
        <v/>
      </c>
      <c r="F81" t="str">
        <f>IF('Active List'!A81&lt;&gt;"", 'Active List'!U81, "")</f>
        <v/>
      </c>
      <c r="G81" t="str">
        <f>IF('Active List'!A81&lt;&gt;"", IF('Active List'!P81&lt;&gt;"Employee", "Dependent", 'Active List'!P81), "")</f>
        <v/>
      </c>
      <c r="H81" t="str">
        <f>IF('Active List'!A81&lt;&gt;"", 'Active List'!O81, "")</f>
        <v/>
      </c>
    </row>
    <row r="82" spans="1:8">
      <c r="A82" t="str">
        <f>IF('Active List'!A82&lt;&gt;"", _xlfn.CONCAT('Active List'!K82, " ", 'Active List'!I82), "")</f>
        <v/>
      </c>
      <c r="B82" s="60" t="str">
        <f>IF('Active List'!A82&lt;&gt;"", 'Active List'!M82, "")</f>
        <v/>
      </c>
      <c r="C82" t="str">
        <f>IF('Active List'!A82&lt;&gt;"", 'Active List'!N82, "")</f>
        <v/>
      </c>
      <c r="D82" t="str">
        <f>IF('Active List'!A82&lt;&gt;"", 'Active List'!Q82, "")</f>
        <v/>
      </c>
      <c r="E82" t="str">
        <f>IF('Active List'!A82&lt;&gt;"", RIGHT(LEFT('Active List'!R82, 5), 1), "")</f>
        <v/>
      </c>
      <c r="F82" t="str">
        <f>IF('Active List'!A82&lt;&gt;"", 'Active List'!U82, "")</f>
        <v/>
      </c>
      <c r="G82" t="str">
        <f>IF('Active List'!A82&lt;&gt;"", IF('Active List'!P82&lt;&gt;"Employee", "Dependent", 'Active List'!P82), "")</f>
        <v/>
      </c>
      <c r="H82" t="str">
        <f>IF('Active List'!A82&lt;&gt;"", 'Active List'!O82, "")</f>
        <v/>
      </c>
    </row>
    <row r="83" spans="1:8">
      <c r="A83" t="str">
        <f>IF('Active List'!A83&lt;&gt;"", _xlfn.CONCAT('Active List'!K83, " ", 'Active List'!I83), "")</f>
        <v/>
      </c>
      <c r="B83" s="60" t="str">
        <f>IF('Active List'!A83&lt;&gt;"", 'Active List'!M83, "")</f>
        <v/>
      </c>
      <c r="C83" t="str">
        <f>IF('Active List'!A83&lt;&gt;"", 'Active List'!N83, "")</f>
        <v/>
      </c>
      <c r="D83" t="str">
        <f>IF('Active List'!A83&lt;&gt;"", 'Active List'!Q83, "")</f>
        <v/>
      </c>
      <c r="E83" t="str">
        <f>IF('Active List'!A83&lt;&gt;"", RIGHT(LEFT('Active List'!R83, 5), 1), "")</f>
        <v/>
      </c>
      <c r="F83" t="str">
        <f>IF('Active List'!A83&lt;&gt;"", 'Active List'!U83, "")</f>
        <v/>
      </c>
      <c r="G83" t="str">
        <f>IF('Active List'!A83&lt;&gt;"", IF('Active List'!P83&lt;&gt;"Employee", "Dependent", 'Active List'!P83), "")</f>
        <v/>
      </c>
      <c r="H83" t="str">
        <f>IF('Active List'!A83&lt;&gt;"", 'Active List'!O83, "")</f>
        <v/>
      </c>
    </row>
    <row r="84" spans="1:8">
      <c r="A84" t="str">
        <f>IF('Active List'!A84&lt;&gt;"", _xlfn.CONCAT('Active List'!K84, " ", 'Active List'!I84), "")</f>
        <v/>
      </c>
      <c r="B84" s="60" t="str">
        <f>IF('Active List'!A84&lt;&gt;"", 'Active List'!M84, "")</f>
        <v/>
      </c>
      <c r="C84" t="str">
        <f>IF('Active List'!A84&lt;&gt;"", 'Active List'!N84, "")</f>
        <v/>
      </c>
      <c r="D84" t="str">
        <f>IF('Active List'!A84&lt;&gt;"", 'Active List'!Q84, "")</f>
        <v/>
      </c>
      <c r="E84" t="str">
        <f>IF('Active List'!A84&lt;&gt;"", RIGHT(LEFT('Active List'!R84, 5), 1), "")</f>
        <v/>
      </c>
      <c r="F84" t="str">
        <f>IF('Active List'!A84&lt;&gt;"", 'Active List'!U84, "")</f>
        <v/>
      </c>
      <c r="G84" t="str">
        <f>IF('Active List'!A84&lt;&gt;"", IF('Active List'!P84&lt;&gt;"Employee", "Dependent", 'Active List'!P84), "")</f>
        <v/>
      </c>
      <c r="H84" t="str">
        <f>IF('Active List'!A84&lt;&gt;"", 'Active List'!O84, "")</f>
        <v/>
      </c>
    </row>
    <row r="85" spans="1:8">
      <c r="A85" t="str">
        <f>IF('Active List'!A85&lt;&gt;"", _xlfn.CONCAT('Active List'!K85, " ", 'Active List'!I85), "")</f>
        <v/>
      </c>
      <c r="B85" s="60" t="str">
        <f>IF('Active List'!A85&lt;&gt;"", 'Active List'!M85, "")</f>
        <v/>
      </c>
      <c r="C85" t="str">
        <f>IF('Active List'!A85&lt;&gt;"", 'Active List'!N85, "")</f>
        <v/>
      </c>
      <c r="D85" t="str">
        <f>IF('Active List'!A85&lt;&gt;"", 'Active List'!Q85, "")</f>
        <v/>
      </c>
      <c r="E85" t="str">
        <f>IF('Active List'!A85&lt;&gt;"", RIGHT(LEFT('Active List'!R85, 5), 1), "")</f>
        <v/>
      </c>
      <c r="F85" t="str">
        <f>IF('Active List'!A85&lt;&gt;"", 'Active List'!U85, "")</f>
        <v/>
      </c>
      <c r="G85" t="str">
        <f>IF('Active List'!A85&lt;&gt;"", IF('Active List'!P85&lt;&gt;"Employee", "Dependent", 'Active List'!P85), "")</f>
        <v/>
      </c>
      <c r="H85" t="str">
        <f>IF('Active List'!A85&lt;&gt;"", 'Active List'!O85, "")</f>
        <v/>
      </c>
    </row>
    <row r="86" spans="1:8">
      <c r="A86" t="str">
        <f>IF('Active List'!A86&lt;&gt;"", _xlfn.CONCAT('Active List'!K86, " ", 'Active List'!I86), "")</f>
        <v/>
      </c>
      <c r="B86" s="60" t="str">
        <f>IF('Active List'!A86&lt;&gt;"", 'Active List'!M86, "")</f>
        <v/>
      </c>
      <c r="C86" t="str">
        <f>IF('Active List'!A86&lt;&gt;"", 'Active List'!N86, "")</f>
        <v/>
      </c>
      <c r="D86" t="str">
        <f>IF('Active List'!A86&lt;&gt;"", 'Active List'!Q86, "")</f>
        <v/>
      </c>
      <c r="E86" t="str">
        <f>IF('Active List'!A86&lt;&gt;"", RIGHT(LEFT('Active List'!R86, 5), 1), "")</f>
        <v/>
      </c>
      <c r="F86" t="str">
        <f>IF('Active List'!A86&lt;&gt;"", 'Active List'!U86, "")</f>
        <v/>
      </c>
      <c r="G86" t="str">
        <f>IF('Active List'!A86&lt;&gt;"", IF('Active List'!P86&lt;&gt;"Employee", "Dependent", 'Active List'!P86), "")</f>
        <v/>
      </c>
      <c r="H86" t="str">
        <f>IF('Active List'!A86&lt;&gt;"", 'Active List'!O86, "")</f>
        <v/>
      </c>
    </row>
    <row r="87" spans="1:8">
      <c r="A87" t="str">
        <f>IF('Active List'!A87&lt;&gt;"", _xlfn.CONCAT('Active List'!K87, " ", 'Active List'!I87), "")</f>
        <v/>
      </c>
      <c r="B87" s="60" t="str">
        <f>IF('Active List'!A87&lt;&gt;"", 'Active List'!M87, "")</f>
        <v/>
      </c>
      <c r="C87" t="str">
        <f>IF('Active List'!A87&lt;&gt;"", 'Active List'!N87, "")</f>
        <v/>
      </c>
      <c r="D87" t="str">
        <f>IF('Active List'!A87&lt;&gt;"", 'Active List'!Q87, "")</f>
        <v/>
      </c>
      <c r="E87" t="str">
        <f>IF('Active List'!A87&lt;&gt;"", RIGHT(LEFT('Active List'!R87, 5), 1), "")</f>
        <v/>
      </c>
      <c r="F87" t="str">
        <f>IF('Active List'!A87&lt;&gt;"", 'Active List'!U87, "")</f>
        <v/>
      </c>
      <c r="G87" t="str">
        <f>IF('Active List'!A87&lt;&gt;"", IF('Active List'!P87&lt;&gt;"Employee", "Dependent", 'Active List'!P87), "")</f>
        <v/>
      </c>
      <c r="H87" t="str">
        <f>IF('Active List'!A87&lt;&gt;"", 'Active List'!O87, "")</f>
        <v/>
      </c>
    </row>
    <row r="88" spans="1:8">
      <c r="A88" t="str">
        <f>IF('Active List'!A88&lt;&gt;"", _xlfn.CONCAT('Active List'!K88, " ", 'Active List'!I88), "")</f>
        <v/>
      </c>
      <c r="B88" s="60" t="str">
        <f>IF('Active List'!A88&lt;&gt;"", 'Active List'!M88, "")</f>
        <v/>
      </c>
      <c r="C88" t="str">
        <f>IF('Active List'!A88&lt;&gt;"", 'Active List'!N88, "")</f>
        <v/>
      </c>
      <c r="D88" t="str">
        <f>IF('Active List'!A88&lt;&gt;"", 'Active List'!Q88, "")</f>
        <v/>
      </c>
      <c r="E88" t="str">
        <f>IF('Active List'!A88&lt;&gt;"", RIGHT(LEFT('Active List'!R88, 5), 1), "")</f>
        <v/>
      </c>
      <c r="F88" t="str">
        <f>IF('Active List'!A88&lt;&gt;"", 'Active List'!U88, "")</f>
        <v/>
      </c>
      <c r="G88" t="str">
        <f>IF('Active List'!A88&lt;&gt;"", IF('Active List'!P88&lt;&gt;"Employee", "Dependent", 'Active List'!P88), "")</f>
        <v/>
      </c>
      <c r="H88" t="str">
        <f>IF('Active List'!A88&lt;&gt;"", 'Active List'!O88, "")</f>
        <v/>
      </c>
    </row>
    <row r="89" spans="1:8">
      <c r="A89" t="str">
        <f>IF('Active List'!A89&lt;&gt;"", _xlfn.CONCAT('Active List'!K89, " ", 'Active List'!I89), "")</f>
        <v/>
      </c>
      <c r="B89" s="60" t="str">
        <f>IF('Active List'!A89&lt;&gt;"", 'Active List'!M89, "")</f>
        <v/>
      </c>
      <c r="C89" t="str">
        <f>IF('Active List'!A89&lt;&gt;"", 'Active List'!N89, "")</f>
        <v/>
      </c>
      <c r="D89" t="str">
        <f>IF('Active List'!A89&lt;&gt;"", 'Active List'!Q89, "")</f>
        <v/>
      </c>
      <c r="E89" t="str">
        <f>IF('Active List'!A89&lt;&gt;"", RIGHT(LEFT('Active List'!R89, 5), 1), "")</f>
        <v/>
      </c>
      <c r="F89" t="str">
        <f>IF('Active List'!A89&lt;&gt;"", 'Active List'!U89, "")</f>
        <v/>
      </c>
      <c r="G89" t="str">
        <f>IF('Active List'!A89&lt;&gt;"", IF('Active List'!P89&lt;&gt;"Employee", "Dependent", 'Active List'!P89), "")</f>
        <v/>
      </c>
      <c r="H89" t="str">
        <f>IF('Active List'!A89&lt;&gt;"", 'Active List'!O89, "")</f>
        <v/>
      </c>
    </row>
    <row r="90" spans="1:8">
      <c r="A90" t="str">
        <f>IF('Active List'!A90&lt;&gt;"", _xlfn.CONCAT('Active List'!K90, " ", 'Active List'!I90), "")</f>
        <v/>
      </c>
      <c r="B90" s="60" t="str">
        <f>IF('Active List'!A90&lt;&gt;"", 'Active List'!M90, "")</f>
        <v/>
      </c>
      <c r="C90" t="str">
        <f>IF('Active List'!A90&lt;&gt;"", 'Active List'!N90, "")</f>
        <v/>
      </c>
      <c r="D90" t="str">
        <f>IF('Active List'!A90&lt;&gt;"", 'Active List'!Q90, "")</f>
        <v/>
      </c>
      <c r="E90" t="str">
        <f>IF('Active List'!A90&lt;&gt;"", RIGHT(LEFT('Active List'!R90, 5), 1), "")</f>
        <v/>
      </c>
      <c r="F90" t="str">
        <f>IF('Active List'!A90&lt;&gt;"", 'Active List'!U90, "")</f>
        <v/>
      </c>
      <c r="G90" t="str">
        <f>IF('Active List'!A90&lt;&gt;"", IF('Active List'!P90&lt;&gt;"Employee", "Dependent", 'Active List'!P90), "")</f>
        <v/>
      </c>
      <c r="H90" t="str">
        <f>IF('Active List'!A90&lt;&gt;"", 'Active List'!O90, "")</f>
        <v/>
      </c>
    </row>
    <row r="91" spans="1:8">
      <c r="A91" t="str">
        <f>IF('Active List'!A91&lt;&gt;"", _xlfn.CONCAT('Active List'!K91, " ", 'Active List'!I91), "")</f>
        <v/>
      </c>
      <c r="B91" s="60" t="str">
        <f>IF('Active List'!A91&lt;&gt;"", 'Active List'!M91, "")</f>
        <v/>
      </c>
      <c r="C91" t="str">
        <f>IF('Active List'!A91&lt;&gt;"", 'Active List'!N91, "")</f>
        <v/>
      </c>
      <c r="D91" t="str">
        <f>IF('Active List'!A91&lt;&gt;"", 'Active List'!Q91, "")</f>
        <v/>
      </c>
      <c r="E91" t="str">
        <f>IF('Active List'!A91&lt;&gt;"", RIGHT(LEFT('Active List'!R91, 5), 1), "")</f>
        <v/>
      </c>
      <c r="F91" t="str">
        <f>IF('Active List'!A91&lt;&gt;"", 'Active List'!U91, "")</f>
        <v/>
      </c>
      <c r="G91" t="str">
        <f>IF('Active List'!A91&lt;&gt;"", IF('Active List'!P91&lt;&gt;"Employee", "Dependent", 'Active List'!P91), "")</f>
        <v/>
      </c>
      <c r="H91" t="str">
        <f>IF('Active List'!A91&lt;&gt;"", 'Active List'!O91, "")</f>
        <v/>
      </c>
    </row>
    <row r="92" spans="1:8">
      <c r="A92" t="str">
        <f>IF('Active List'!A92&lt;&gt;"", _xlfn.CONCAT('Active List'!K92, " ", 'Active List'!I92), "")</f>
        <v/>
      </c>
      <c r="B92" s="60" t="str">
        <f>IF('Active List'!A92&lt;&gt;"", 'Active List'!M92, "")</f>
        <v/>
      </c>
      <c r="C92" t="str">
        <f>IF('Active List'!A92&lt;&gt;"", 'Active List'!N92, "")</f>
        <v/>
      </c>
      <c r="D92" t="str">
        <f>IF('Active List'!A92&lt;&gt;"", 'Active List'!Q92, "")</f>
        <v/>
      </c>
      <c r="E92" t="str">
        <f>IF('Active List'!A92&lt;&gt;"", RIGHT(LEFT('Active List'!R92, 5), 1), "")</f>
        <v/>
      </c>
      <c r="F92" t="str">
        <f>IF('Active List'!A92&lt;&gt;"", 'Active List'!U92, "")</f>
        <v/>
      </c>
      <c r="G92" t="str">
        <f>IF('Active List'!A92&lt;&gt;"", IF('Active List'!P92&lt;&gt;"Employee", "Dependent", 'Active List'!P92), "")</f>
        <v/>
      </c>
      <c r="H92" t="str">
        <f>IF('Active List'!A92&lt;&gt;"", 'Active List'!O92, "")</f>
        <v/>
      </c>
    </row>
    <row r="93" spans="1:8">
      <c r="A93" t="str">
        <f>IF('Active List'!A93&lt;&gt;"", _xlfn.CONCAT('Active List'!K93, " ", 'Active List'!I93), "")</f>
        <v/>
      </c>
      <c r="B93" s="60" t="str">
        <f>IF('Active List'!A93&lt;&gt;"", 'Active List'!M93, "")</f>
        <v/>
      </c>
      <c r="C93" t="str">
        <f>IF('Active List'!A93&lt;&gt;"", 'Active List'!N93, "")</f>
        <v/>
      </c>
      <c r="D93" t="str">
        <f>IF('Active List'!A93&lt;&gt;"", 'Active List'!Q93, "")</f>
        <v/>
      </c>
      <c r="E93" t="str">
        <f>IF('Active List'!A93&lt;&gt;"", RIGHT(LEFT('Active List'!R93, 5), 1), "")</f>
        <v/>
      </c>
      <c r="F93" t="str">
        <f>IF('Active List'!A93&lt;&gt;"", 'Active List'!U93, "")</f>
        <v/>
      </c>
      <c r="G93" t="str">
        <f>IF('Active List'!A93&lt;&gt;"", IF('Active List'!P93&lt;&gt;"Employee", "Dependent", 'Active List'!P93), "")</f>
        <v/>
      </c>
      <c r="H93" t="str">
        <f>IF('Active List'!A93&lt;&gt;"", 'Active List'!O93, "")</f>
        <v/>
      </c>
    </row>
    <row r="94" spans="1:8">
      <c r="A94" t="str">
        <f>IF('Active List'!A94&lt;&gt;"", _xlfn.CONCAT('Active List'!K94, " ", 'Active List'!I94), "")</f>
        <v/>
      </c>
      <c r="B94" s="60" t="str">
        <f>IF('Active List'!A94&lt;&gt;"", 'Active List'!M94, "")</f>
        <v/>
      </c>
      <c r="C94" t="str">
        <f>IF('Active List'!A94&lt;&gt;"", 'Active List'!N94, "")</f>
        <v/>
      </c>
      <c r="D94" t="str">
        <f>IF('Active List'!A94&lt;&gt;"", 'Active List'!Q94, "")</f>
        <v/>
      </c>
      <c r="E94" t="str">
        <f>IF('Active List'!A94&lt;&gt;"", RIGHT(LEFT('Active List'!R94, 5), 1), "")</f>
        <v/>
      </c>
      <c r="F94" t="str">
        <f>IF('Active List'!A94&lt;&gt;"", 'Active List'!U94, "")</f>
        <v/>
      </c>
      <c r="G94" t="str">
        <f>IF('Active List'!A94&lt;&gt;"", IF('Active List'!P94&lt;&gt;"Employee", "Dependent", 'Active List'!P94), "")</f>
        <v/>
      </c>
      <c r="H94" t="str">
        <f>IF('Active List'!A94&lt;&gt;"", 'Active List'!O94, "")</f>
        <v/>
      </c>
    </row>
    <row r="95" spans="1:8">
      <c r="A95" t="str">
        <f>IF('Active List'!A95&lt;&gt;"", _xlfn.CONCAT('Active List'!K95, " ", 'Active List'!I95), "")</f>
        <v/>
      </c>
      <c r="B95" s="60" t="str">
        <f>IF('Active List'!A95&lt;&gt;"", 'Active List'!M95, "")</f>
        <v/>
      </c>
      <c r="C95" t="str">
        <f>IF('Active List'!A95&lt;&gt;"", 'Active List'!N95, "")</f>
        <v/>
      </c>
      <c r="D95" t="str">
        <f>IF('Active List'!A95&lt;&gt;"", 'Active List'!Q95, "")</f>
        <v/>
      </c>
      <c r="E95" t="str">
        <f>IF('Active List'!A95&lt;&gt;"", RIGHT(LEFT('Active List'!R95, 5), 1), "")</f>
        <v/>
      </c>
      <c r="F95" t="str">
        <f>IF('Active List'!A95&lt;&gt;"", 'Active List'!U95, "")</f>
        <v/>
      </c>
      <c r="G95" t="str">
        <f>IF('Active List'!A95&lt;&gt;"", IF('Active List'!P95&lt;&gt;"Employee", "Dependent", 'Active List'!P95), "")</f>
        <v/>
      </c>
      <c r="H95" t="str">
        <f>IF('Active List'!A95&lt;&gt;"", 'Active List'!O95, "")</f>
        <v/>
      </c>
    </row>
    <row r="96" spans="1:8">
      <c r="A96" t="str">
        <f>IF('Active List'!A96&lt;&gt;"", _xlfn.CONCAT('Active List'!K96, " ", 'Active List'!I96), "")</f>
        <v/>
      </c>
      <c r="B96" s="60" t="str">
        <f>IF('Active List'!A96&lt;&gt;"", 'Active List'!M96, "")</f>
        <v/>
      </c>
      <c r="C96" t="str">
        <f>IF('Active List'!A96&lt;&gt;"", 'Active List'!N96, "")</f>
        <v/>
      </c>
      <c r="D96" t="str">
        <f>IF('Active List'!A96&lt;&gt;"", 'Active List'!Q96, "")</f>
        <v/>
      </c>
      <c r="E96" t="str">
        <f>IF('Active List'!A96&lt;&gt;"", RIGHT(LEFT('Active List'!R96, 5), 1), "")</f>
        <v/>
      </c>
      <c r="F96" t="str">
        <f>IF('Active List'!A96&lt;&gt;"", 'Active List'!U96, "")</f>
        <v/>
      </c>
      <c r="G96" t="str">
        <f>IF('Active List'!A96&lt;&gt;"", IF('Active List'!P96&lt;&gt;"Employee", "Dependent", 'Active List'!P96), "")</f>
        <v/>
      </c>
      <c r="H96" t="str">
        <f>IF('Active List'!A96&lt;&gt;"", 'Active List'!O96, "")</f>
        <v/>
      </c>
    </row>
    <row r="97" spans="1:8">
      <c r="A97" t="str">
        <f>IF('Active List'!A97&lt;&gt;"", _xlfn.CONCAT('Active List'!K97, " ", 'Active List'!I97), "")</f>
        <v/>
      </c>
      <c r="B97" s="60" t="str">
        <f>IF('Active List'!A97&lt;&gt;"", 'Active List'!M97, "")</f>
        <v/>
      </c>
      <c r="C97" t="str">
        <f>IF('Active List'!A97&lt;&gt;"", 'Active List'!N97, "")</f>
        <v/>
      </c>
      <c r="D97" t="str">
        <f>IF('Active List'!A97&lt;&gt;"", 'Active List'!Q97, "")</f>
        <v/>
      </c>
      <c r="E97" t="str">
        <f>IF('Active List'!A97&lt;&gt;"", RIGHT(LEFT('Active List'!R97, 5), 1), "")</f>
        <v/>
      </c>
      <c r="F97" t="str">
        <f>IF('Active List'!A97&lt;&gt;"", 'Active List'!U97, "")</f>
        <v/>
      </c>
      <c r="G97" t="str">
        <f>IF('Active List'!A97&lt;&gt;"", IF('Active List'!P97&lt;&gt;"Employee", "Dependent", 'Active List'!P97), "")</f>
        <v/>
      </c>
      <c r="H97" t="str">
        <f>IF('Active List'!A97&lt;&gt;"", 'Active List'!O97, "")</f>
        <v/>
      </c>
    </row>
    <row r="98" spans="1:8">
      <c r="A98" t="str">
        <f>IF('Active List'!A98&lt;&gt;"", _xlfn.CONCAT('Active List'!K98, " ", 'Active List'!I98), "")</f>
        <v/>
      </c>
      <c r="B98" s="60" t="str">
        <f>IF('Active List'!A98&lt;&gt;"", 'Active List'!M98, "")</f>
        <v/>
      </c>
      <c r="C98" t="str">
        <f>IF('Active List'!A98&lt;&gt;"", 'Active List'!N98, "")</f>
        <v/>
      </c>
      <c r="D98" t="str">
        <f>IF('Active List'!A98&lt;&gt;"", 'Active List'!Q98, "")</f>
        <v/>
      </c>
      <c r="E98" t="str">
        <f>IF('Active List'!A98&lt;&gt;"", RIGHT(LEFT('Active List'!R98, 5), 1), "")</f>
        <v/>
      </c>
      <c r="F98" t="str">
        <f>IF('Active List'!A98&lt;&gt;"", 'Active List'!U98, "")</f>
        <v/>
      </c>
      <c r="G98" t="str">
        <f>IF('Active List'!A98&lt;&gt;"", IF('Active List'!P98&lt;&gt;"Employee", "Dependent", 'Active List'!P98), "")</f>
        <v/>
      </c>
      <c r="H98" t="str">
        <f>IF('Active List'!A98&lt;&gt;"", 'Active List'!O98, "")</f>
        <v/>
      </c>
    </row>
    <row r="99" spans="1:8">
      <c r="A99" t="str">
        <f>IF('Active List'!A99&lt;&gt;"", _xlfn.CONCAT('Active List'!K99, " ", 'Active List'!I99), "")</f>
        <v/>
      </c>
      <c r="B99" s="60" t="str">
        <f>IF('Active List'!A99&lt;&gt;"", 'Active List'!M99, "")</f>
        <v/>
      </c>
      <c r="C99" t="str">
        <f>IF('Active List'!A99&lt;&gt;"", 'Active List'!N99, "")</f>
        <v/>
      </c>
      <c r="D99" t="str">
        <f>IF('Active List'!A99&lt;&gt;"", 'Active List'!Q99, "")</f>
        <v/>
      </c>
      <c r="E99" t="str">
        <f>IF('Active List'!A99&lt;&gt;"", RIGHT(LEFT('Active List'!R99, 5), 1), "")</f>
        <v/>
      </c>
      <c r="F99" t="str">
        <f>IF('Active List'!A99&lt;&gt;"", 'Active List'!U99, "")</f>
        <v/>
      </c>
      <c r="G99" t="str">
        <f>IF('Active List'!A99&lt;&gt;"", IF('Active List'!P99&lt;&gt;"Employee", "Dependent", 'Active List'!P99), "")</f>
        <v/>
      </c>
      <c r="H99" t="str">
        <f>IF('Active List'!A99&lt;&gt;"", 'Active List'!O99, "")</f>
        <v/>
      </c>
    </row>
    <row r="100" spans="1:8">
      <c r="A100" t="str">
        <f>IF('Active List'!A100&lt;&gt;"", _xlfn.CONCAT('Active List'!K100, " ", 'Active List'!I100), "")</f>
        <v/>
      </c>
      <c r="B100" s="60" t="str">
        <f>IF('Active List'!A100&lt;&gt;"", 'Active List'!M100, "")</f>
        <v/>
      </c>
      <c r="C100" t="str">
        <f>IF('Active List'!A100&lt;&gt;"", 'Active List'!N100, "")</f>
        <v/>
      </c>
      <c r="D100" t="str">
        <f>IF('Active List'!A100&lt;&gt;"", 'Active List'!Q100, "")</f>
        <v/>
      </c>
      <c r="E100" t="str">
        <f>IF('Active List'!A100&lt;&gt;"", RIGHT(LEFT('Active List'!R100, 5), 1), "")</f>
        <v/>
      </c>
      <c r="F100" t="str">
        <f>IF('Active List'!A100&lt;&gt;"", 'Active List'!U100, "")</f>
        <v/>
      </c>
      <c r="G100" t="str">
        <f>IF('Active List'!A100&lt;&gt;"", IF('Active List'!P100&lt;&gt;"Employee", "Dependent", 'Active List'!P100), "")</f>
        <v/>
      </c>
      <c r="H100" t="str">
        <f>IF('Active List'!A100&lt;&gt;"", 'Active List'!O100, "")</f>
        <v/>
      </c>
    </row>
    <row r="101" spans="1:8">
      <c r="A101" t="str">
        <f>IF('Active List'!A101&lt;&gt;"", _xlfn.CONCAT('Active List'!K101, " ", 'Active List'!I101), "")</f>
        <v/>
      </c>
      <c r="B101" s="60" t="str">
        <f>IF('Active List'!A101&lt;&gt;"", 'Active List'!M101, "")</f>
        <v/>
      </c>
      <c r="C101" t="str">
        <f>IF('Active List'!A101&lt;&gt;"", 'Active List'!N101, "")</f>
        <v/>
      </c>
      <c r="D101" t="str">
        <f>IF('Active List'!A101&lt;&gt;"", 'Active List'!Q101, "")</f>
        <v/>
      </c>
      <c r="E101" t="str">
        <f>IF('Active List'!A101&lt;&gt;"", RIGHT(LEFT('Active List'!R101, 5), 1), "")</f>
        <v/>
      </c>
      <c r="F101" t="str">
        <f>IF('Active List'!A101&lt;&gt;"", 'Active List'!U101, "")</f>
        <v/>
      </c>
      <c r="G101" t="str">
        <f>IF('Active List'!A101&lt;&gt;"", IF('Active List'!P101&lt;&gt;"Employee", "Dependent", 'Active List'!P101), "")</f>
        <v/>
      </c>
      <c r="H101" t="str">
        <f>IF('Active List'!A101&lt;&gt;"", 'Active List'!O101, "")</f>
        <v/>
      </c>
    </row>
    <row r="102" spans="1:8">
      <c r="A102" t="str">
        <f>IF('Active List'!A102&lt;&gt;"", _xlfn.CONCAT('Active List'!K102, " ", 'Active List'!I102), "")</f>
        <v/>
      </c>
      <c r="B102" s="60" t="str">
        <f>IF('Active List'!A102&lt;&gt;"", 'Active List'!M102, "")</f>
        <v/>
      </c>
      <c r="C102" t="str">
        <f>IF('Active List'!A102&lt;&gt;"", 'Active List'!N102, "")</f>
        <v/>
      </c>
      <c r="D102" t="str">
        <f>IF('Active List'!A102&lt;&gt;"", 'Active List'!Q102, "")</f>
        <v/>
      </c>
      <c r="E102" t="str">
        <f>IF('Active List'!A102&lt;&gt;"", RIGHT(LEFT('Active List'!R102, 5), 1), "")</f>
        <v/>
      </c>
      <c r="F102" t="str">
        <f>IF('Active List'!A102&lt;&gt;"", 'Active List'!U102, "")</f>
        <v/>
      </c>
      <c r="G102" t="str">
        <f>IF('Active List'!A102&lt;&gt;"", IF('Active List'!P102&lt;&gt;"Employee", "Dependent", 'Active List'!P102), "")</f>
        <v/>
      </c>
      <c r="H102" t="str">
        <f>IF('Active List'!A102&lt;&gt;"", 'Active List'!O102, "")</f>
        <v/>
      </c>
    </row>
    <row r="103" spans="1:8">
      <c r="A103" t="str">
        <f>IF('Active List'!A103&lt;&gt;"", _xlfn.CONCAT('Active List'!K103, " ", 'Active List'!I103), "")</f>
        <v/>
      </c>
      <c r="B103" s="60" t="str">
        <f>IF('Active List'!A103&lt;&gt;"", 'Active List'!M103, "")</f>
        <v/>
      </c>
      <c r="C103" t="str">
        <f>IF('Active List'!A103&lt;&gt;"", 'Active List'!N103, "")</f>
        <v/>
      </c>
      <c r="D103" t="str">
        <f>IF('Active List'!A103&lt;&gt;"", 'Active List'!Q103, "")</f>
        <v/>
      </c>
      <c r="E103" t="str">
        <f>IF('Active List'!A103&lt;&gt;"", RIGHT(LEFT('Active List'!R103, 5), 1), "")</f>
        <v/>
      </c>
      <c r="F103" t="str">
        <f>IF('Active List'!A103&lt;&gt;"", 'Active List'!U103, "")</f>
        <v/>
      </c>
      <c r="G103" t="str">
        <f>IF('Active List'!A103&lt;&gt;"", IF('Active List'!P103&lt;&gt;"Employee", "Dependent", 'Active List'!P103), "")</f>
        <v/>
      </c>
      <c r="H103" t="str">
        <f>IF('Active List'!A103&lt;&gt;"", 'Active List'!O103, "")</f>
        <v/>
      </c>
    </row>
    <row r="104" spans="1:8">
      <c r="A104" t="str">
        <f>IF('Active List'!A104&lt;&gt;"", _xlfn.CONCAT('Active List'!K104, " ", 'Active List'!I104), "")</f>
        <v/>
      </c>
      <c r="B104" s="60" t="str">
        <f>IF('Active List'!A104&lt;&gt;"", 'Active List'!M104, "")</f>
        <v/>
      </c>
      <c r="C104" t="str">
        <f>IF('Active List'!A104&lt;&gt;"", 'Active List'!N104, "")</f>
        <v/>
      </c>
      <c r="D104" t="str">
        <f>IF('Active List'!A104&lt;&gt;"", 'Active List'!Q104, "")</f>
        <v/>
      </c>
      <c r="E104" t="str">
        <f>IF('Active List'!A104&lt;&gt;"", RIGHT(LEFT('Active List'!R104, 5), 1), "")</f>
        <v/>
      </c>
      <c r="F104" t="str">
        <f>IF('Active List'!A104&lt;&gt;"", 'Active List'!U104, "")</f>
        <v/>
      </c>
      <c r="G104" t="str">
        <f>IF('Active List'!A104&lt;&gt;"", IF('Active List'!P104&lt;&gt;"Employee", "Dependent", 'Active List'!P104), "")</f>
        <v/>
      </c>
      <c r="H104" t="str">
        <f>IF('Active List'!A104&lt;&gt;"", 'Active List'!O104, "")</f>
        <v/>
      </c>
    </row>
    <row r="105" spans="1:8">
      <c r="A105" t="str">
        <f>IF('Active List'!A105&lt;&gt;"", _xlfn.CONCAT('Active List'!K105, " ", 'Active List'!I105), "")</f>
        <v/>
      </c>
      <c r="B105" s="60" t="str">
        <f>IF('Active List'!A105&lt;&gt;"", 'Active List'!M105, "")</f>
        <v/>
      </c>
      <c r="C105" t="str">
        <f>IF('Active List'!A105&lt;&gt;"", 'Active List'!N105, "")</f>
        <v/>
      </c>
      <c r="D105" t="str">
        <f>IF('Active List'!A105&lt;&gt;"", 'Active List'!Q105, "")</f>
        <v/>
      </c>
      <c r="E105" t="str">
        <f>IF('Active List'!A105&lt;&gt;"", RIGHT(LEFT('Active List'!R105, 5), 1), "")</f>
        <v/>
      </c>
      <c r="F105" t="str">
        <f>IF('Active List'!A105&lt;&gt;"", 'Active List'!U105, "")</f>
        <v/>
      </c>
      <c r="G105" t="str">
        <f>IF('Active List'!A105&lt;&gt;"", IF('Active List'!P105&lt;&gt;"Employee", "Dependent", 'Active List'!P105), "")</f>
        <v/>
      </c>
      <c r="H105" t="str">
        <f>IF('Active List'!A105&lt;&gt;"", 'Active List'!O105, "")</f>
        <v/>
      </c>
    </row>
    <row r="106" spans="1:8">
      <c r="A106" t="str">
        <f>IF('Active List'!A106&lt;&gt;"", _xlfn.CONCAT('Active List'!K106, " ", 'Active List'!I106), "")</f>
        <v/>
      </c>
      <c r="B106" s="60" t="str">
        <f>IF('Active List'!A106&lt;&gt;"", 'Active List'!M106, "")</f>
        <v/>
      </c>
      <c r="C106" t="str">
        <f>IF('Active List'!A106&lt;&gt;"", 'Active List'!N106, "")</f>
        <v/>
      </c>
      <c r="D106" t="str">
        <f>IF('Active List'!A106&lt;&gt;"", 'Active List'!Q106, "")</f>
        <v/>
      </c>
      <c r="E106" t="str">
        <f>IF('Active List'!A106&lt;&gt;"", RIGHT(LEFT('Active List'!R106, 5), 1), "")</f>
        <v/>
      </c>
      <c r="F106" t="str">
        <f>IF('Active List'!A106&lt;&gt;"", 'Active List'!U106, "")</f>
        <v/>
      </c>
      <c r="G106" t="str">
        <f>IF('Active List'!A106&lt;&gt;"", IF('Active List'!P106&lt;&gt;"Employee", "Dependent", 'Active List'!P106), "")</f>
        <v/>
      </c>
      <c r="H106" t="str">
        <f>IF('Active List'!A106&lt;&gt;"", 'Active List'!O106, "")</f>
        <v/>
      </c>
    </row>
    <row r="107" spans="1:8">
      <c r="A107" t="str">
        <f>IF('Active List'!A107&lt;&gt;"", _xlfn.CONCAT('Active List'!K107, " ", 'Active List'!I107), "")</f>
        <v/>
      </c>
      <c r="B107" s="60" t="str">
        <f>IF('Active List'!A107&lt;&gt;"", 'Active List'!M107, "")</f>
        <v/>
      </c>
      <c r="C107" t="str">
        <f>IF('Active List'!A107&lt;&gt;"", 'Active List'!N107, "")</f>
        <v/>
      </c>
      <c r="D107" t="str">
        <f>IF('Active List'!A107&lt;&gt;"", 'Active List'!Q107, "")</f>
        <v/>
      </c>
      <c r="E107" t="str">
        <f>IF('Active List'!A107&lt;&gt;"", RIGHT(LEFT('Active List'!R107, 5), 1), "")</f>
        <v/>
      </c>
      <c r="F107" t="str">
        <f>IF('Active List'!A107&lt;&gt;"", 'Active List'!U107, "")</f>
        <v/>
      </c>
      <c r="G107" t="str">
        <f>IF('Active List'!A107&lt;&gt;"", IF('Active List'!P107&lt;&gt;"Employee", "Dependent", 'Active List'!P107), "")</f>
        <v/>
      </c>
      <c r="H107" t="str">
        <f>IF('Active List'!A107&lt;&gt;"", 'Active List'!O107, "")</f>
        <v/>
      </c>
    </row>
    <row r="108" spans="1:8">
      <c r="A108" t="str">
        <f>IF('Active List'!A108&lt;&gt;"", _xlfn.CONCAT('Active List'!K108, " ", 'Active List'!I108), "")</f>
        <v/>
      </c>
      <c r="B108" s="60" t="str">
        <f>IF('Active List'!A108&lt;&gt;"", 'Active List'!M108, "")</f>
        <v/>
      </c>
      <c r="C108" t="str">
        <f>IF('Active List'!A108&lt;&gt;"", 'Active List'!N108, "")</f>
        <v/>
      </c>
      <c r="D108" t="str">
        <f>IF('Active List'!A108&lt;&gt;"", 'Active List'!Q108, "")</f>
        <v/>
      </c>
      <c r="E108" t="str">
        <f>IF('Active List'!A108&lt;&gt;"", RIGHT(LEFT('Active List'!R108, 5), 1), "")</f>
        <v/>
      </c>
      <c r="F108" t="str">
        <f>IF('Active List'!A108&lt;&gt;"", 'Active List'!U108, "")</f>
        <v/>
      </c>
      <c r="G108" t="str">
        <f>IF('Active List'!A108&lt;&gt;"", IF('Active List'!P108&lt;&gt;"Employee", "Dependent", 'Active List'!P108), "")</f>
        <v/>
      </c>
      <c r="H108" t="str">
        <f>IF('Active List'!A108&lt;&gt;"", 'Active List'!O108, "")</f>
        <v/>
      </c>
    </row>
    <row r="109" spans="1:8">
      <c r="A109" t="str">
        <f>IF('Active List'!A109&lt;&gt;"", _xlfn.CONCAT('Active List'!K109, " ", 'Active List'!I109), "")</f>
        <v/>
      </c>
      <c r="B109" s="60" t="str">
        <f>IF('Active List'!A109&lt;&gt;"", 'Active List'!M109, "")</f>
        <v/>
      </c>
      <c r="C109" t="str">
        <f>IF('Active List'!A109&lt;&gt;"", 'Active List'!N109, "")</f>
        <v/>
      </c>
      <c r="D109" t="str">
        <f>IF('Active List'!A109&lt;&gt;"", 'Active List'!Q109, "")</f>
        <v/>
      </c>
      <c r="E109" t="str">
        <f>IF('Active List'!A109&lt;&gt;"", RIGHT(LEFT('Active List'!R109, 5), 1), "")</f>
        <v/>
      </c>
      <c r="F109" t="str">
        <f>IF('Active List'!A109&lt;&gt;"", 'Active List'!U109, "")</f>
        <v/>
      </c>
      <c r="G109" t="str">
        <f>IF('Active List'!A109&lt;&gt;"", IF('Active List'!P109&lt;&gt;"Employee", "Dependent", 'Active List'!P109), "")</f>
        <v/>
      </c>
      <c r="H109" t="str">
        <f>IF('Active List'!A109&lt;&gt;"", 'Active List'!O109, "")</f>
        <v/>
      </c>
    </row>
    <row r="110" spans="1:8">
      <c r="A110" t="str">
        <f>IF('Active List'!A110&lt;&gt;"", _xlfn.CONCAT('Active List'!K110, " ", 'Active List'!I110), "")</f>
        <v/>
      </c>
      <c r="B110" s="60" t="str">
        <f>IF('Active List'!A110&lt;&gt;"", 'Active List'!M110, "")</f>
        <v/>
      </c>
      <c r="C110" t="str">
        <f>IF('Active List'!A110&lt;&gt;"", 'Active List'!N110, "")</f>
        <v/>
      </c>
      <c r="D110" t="str">
        <f>IF('Active List'!A110&lt;&gt;"", 'Active List'!Q110, "")</f>
        <v/>
      </c>
      <c r="E110" t="str">
        <f>IF('Active List'!A110&lt;&gt;"", RIGHT(LEFT('Active List'!R110, 5), 1), "")</f>
        <v/>
      </c>
      <c r="F110" t="str">
        <f>IF('Active List'!A110&lt;&gt;"", 'Active List'!U110, "")</f>
        <v/>
      </c>
      <c r="G110" t="str">
        <f>IF('Active List'!A110&lt;&gt;"", IF('Active List'!P110&lt;&gt;"Employee", "Dependent", 'Active List'!P110), "")</f>
        <v/>
      </c>
      <c r="H110" t="str">
        <f>IF('Active List'!A110&lt;&gt;"", 'Active List'!O110, "")</f>
        <v/>
      </c>
    </row>
    <row r="111" spans="1:8">
      <c r="A111" t="str">
        <f>IF('Active List'!A111&lt;&gt;"", _xlfn.CONCAT('Active List'!K111, " ", 'Active List'!I111), "")</f>
        <v/>
      </c>
      <c r="B111" s="60" t="str">
        <f>IF('Active List'!A111&lt;&gt;"", 'Active List'!M111, "")</f>
        <v/>
      </c>
      <c r="C111" t="str">
        <f>IF('Active List'!A111&lt;&gt;"", 'Active List'!N111, "")</f>
        <v/>
      </c>
      <c r="D111" t="str">
        <f>IF('Active List'!A111&lt;&gt;"", 'Active List'!Q111, "")</f>
        <v/>
      </c>
      <c r="E111" t="str">
        <f>IF('Active List'!A111&lt;&gt;"", RIGHT(LEFT('Active List'!R111, 5), 1), "")</f>
        <v/>
      </c>
      <c r="F111" t="str">
        <f>IF('Active List'!A111&lt;&gt;"", 'Active List'!U111, "")</f>
        <v/>
      </c>
      <c r="G111" t="str">
        <f>IF('Active List'!A111&lt;&gt;"", IF('Active List'!P111&lt;&gt;"Employee", "Dependent", 'Active List'!P111), "")</f>
        <v/>
      </c>
      <c r="H111" t="str">
        <f>IF('Active List'!A111&lt;&gt;"", 'Active List'!O111, "")</f>
        <v/>
      </c>
    </row>
    <row r="112" spans="1:8">
      <c r="A112" t="str">
        <f>IF('Active List'!A112&lt;&gt;"", _xlfn.CONCAT('Active List'!K112, " ", 'Active List'!I112), "")</f>
        <v/>
      </c>
      <c r="B112" s="60" t="str">
        <f>IF('Active List'!A112&lt;&gt;"", 'Active List'!M112, "")</f>
        <v/>
      </c>
      <c r="C112" t="str">
        <f>IF('Active List'!A112&lt;&gt;"", 'Active List'!N112, "")</f>
        <v/>
      </c>
      <c r="D112" t="str">
        <f>IF('Active List'!A112&lt;&gt;"", 'Active List'!Q112, "")</f>
        <v/>
      </c>
      <c r="E112" t="str">
        <f>IF('Active List'!A112&lt;&gt;"", RIGHT(LEFT('Active List'!R112, 5), 1), "")</f>
        <v/>
      </c>
      <c r="F112" t="str">
        <f>IF('Active List'!A112&lt;&gt;"", 'Active List'!U112, "")</f>
        <v/>
      </c>
      <c r="G112" t="str">
        <f>IF('Active List'!A112&lt;&gt;"", IF('Active List'!P112&lt;&gt;"Employee", "Dependent", 'Active List'!P112), "")</f>
        <v/>
      </c>
      <c r="H112" t="str">
        <f>IF('Active List'!A112&lt;&gt;"", 'Active List'!O112, "")</f>
        <v/>
      </c>
    </row>
    <row r="113" spans="1:8">
      <c r="A113" t="str">
        <f>IF('Active List'!A113&lt;&gt;"", _xlfn.CONCAT('Active List'!K113, " ", 'Active List'!I113), "")</f>
        <v/>
      </c>
      <c r="B113" s="60" t="str">
        <f>IF('Active List'!A113&lt;&gt;"", 'Active List'!M113, "")</f>
        <v/>
      </c>
      <c r="C113" t="str">
        <f>IF('Active List'!A113&lt;&gt;"", 'Active List'!N113, "")</f>
        <v/>
      </c>
      <c r="D113" t="str">
        <f>IF('Active List'!A113&lt;&gt;"", 'Active List'!Q113, "")</f>
        <v/>
      </c>
      <c r="E113" t="str">
        <f>IF('Active List'!A113&lt;&gt;"", RIGHT(LEFT('Active List'!R113, 5), 1), "")</f>
        <v/>
      </c>
      <c r="F113" t="str">
        <f>IF('Active List'!A113&lt;&gt;"", 'Active List'!U113, "")</f>
        <v/>
      </c>
      <c r="G113" t="str">
        <f>IF('Active List'!A113&lt;&gt;"", IF('Active List'!P113&lt;&gt;"Employee", "Dependent", 'Active List'!P113), "")</f>
        <v/>
      </c>
      <c r="H113" t="str">
        <f>IF('Active List'!A113&lt;&gt;"", 'Active List'!O113, "")</f>
        <v/>
      </c>
    </row>
    <row r="114" spans="1:8">
      <c r="A114" t="str">
        <f>IF('Active List'!A114&lt;&gt;"", _xlfn.CONCAT('Active List'!K114, " ", 'Active List'!I114), "")</f>
        <v/>
      </c>
      <c r="B114" s="60" t="str">
        <f>IF('Active List'!A114&lt;&gt;"", 'Active List'!M114, "")</f>
        <v/>
      </c>
      <c r="C114" t="str">
        <f>IF('Active List'!A114&lt;&gt;"", 'Active List'!N114, "")</f>
        <v/>
      </c>
      <c r="D114" t="str">
        <f>IF('Active List'!A114&lt;&gt;"", 'Active List'!Q114, "")</f>
        <v/>
      </c>
      <c r="E114" t="str">
        <f>IF('Active List'!A114&lt;&gt;"", RIGHT(LEFT('Active List'!R114, 5), 1), "")</f>
        <v/>
      </c>
      <c r="F114" t="str">
        <f>IF('Active List'!A114&lt;&gt;"", 'Active List'!U114, "")</f>
        <v/>
      </c>
      <c r="G114" t="str">
        <f>IF('Active List'!A114&lt;&gt;"", IF('Active List'!P114&lt;&gt;"Employee", "Dependent", 'Active List'!P114), "")</f>
        <v/>
      </c>
      <c r="H114" t="str">
        <f>IF('Active List'!A114&lt;&gt;"", 'Active List'!O114, "")</f>
        <v/>
      </c>
    </row>
    <row r="115" spans="1:8">
      <c r="A115" t="str">
        <f>IF('Active List'!A115&lt;&gt;"", _xlfn.CONCAT('Active List'!K115, " ", 'Active List'!I115), "")</f>
        <v/>
      </c>
      <c r="B115" s="60" t="str">
        <f>IF('Active List'!A115&lt;&gt;"", 'Active List'!M115, "")</f>
        <v/>
      </c>
      <c r="C115" t="str">
        <f>IF('Active List'!A115&lt;&gt;"", 'Active List'!N115, "")</f>
        <v/>
      </c>
      <c r="D115" t="str">
        <f>IF('Active List'!A115&lt;&gt;"", 'Active List'!Q115, "")</f>
        <v/>
      </c>
      <c r="E115" t="str">
        <f>IF('Active List'!A115&lt;&gt;"", RIGHT(LEFT('Active List'!R115, 5), 1), "")</f>
        <v/>
      </c>
      <c r="F115" t="str">
        <f>IF('Active List'!A115&lt;&gt;"", 'Active List'!U115, "")</f>
        <v/>
      </c>
      <c r="G115" t="str">
        <f>IF('Active List'!A115&lt;&gt;"", IF('Active List'!P115&lt;&gt;"Employee", "Dependent", 'Active List'!P115), "")</f>
        <v/>
      </c>
      <c r="H115" t="str">
        <f>IF('Active List'!A115&lt;&gt;"", 'Active List'!O115, "")</f>
        <v/>
      </c>
    </row>
    <row r="116" spans="1:8">
      <c r="A116" t="str">
        <f>IF('Active List'!A116&lt;&gt;"", _xlfn.CONCAT('Active List'!K116, " ", 'Active List'!I116), "")</f>
        <v/>
      </c>
      <c r="B116" s="60" t="str">
        <f>IF('Active List'!A116&lt;&gt;"", 'Active List'!M116, "")</f>
        <v/>
      </c>
      <c r="C116" t="str">
        <f>IF('Active List'!A116&lt;&gt;"", 'Active List'!N116, "")</f>
        <v/>
      </c>
      <c r="D116" t="str">
        <f>IF('Active List'!A116&lt;&gt;"", 'Active List'!Q116, "")</f>
        <v/>
      </c>
      <c r="E116" t="str">
        <f>IF('Active List'!A116&lt;&gt;"", RIGHT(LEFT('Active List'!R116, 5), 1), "")</f>
        <v/>
      </c>
      <c r="F116" t="str">
        <f>IF('Active List'!A116&lt;&gt;"", 'Active List'!U116, "")</f>
        <v/>
      </c>
      <c r="G116" t="str">
        <f>IF('Active List'!A116&lt;&gt;"", IF('Active List'!P116&lt;&gt;"Employee", "Dependent", 'Active List'!P116), "")</f>
        <v/>
      </c>
      <c r="H116" t="str">
        <f>IF('Active List'!A116&lt;&gt;"", 'Active List'!O116, "")</f>
        <v/>
      </c>
    </row>
    <row r="117" spans="1:8">
      <c r="A117" t="str">
        <f>IF('Active List'!A117&lt;&gt;"", _xlfn.CONCAT('Active List'!K117, " ", 'Active List'!I117), "")</f>
        <v/>
      </c>
      <c r="B117" s="60" t="str">
        <f>IF('Active List'!A117&lt;&gt;"", 'Active List'!M117, "")</f>
        <v/>
      </c>
      <c r="C117" t="str">
        <f>IF('Active List'!A117&lt;&gt;"", 'Active List'!N117, "")</f>
        <v/>
      </c>
      <c r="D117" t="str">
        <f>IF('Active List'!A117&lt;&gt;"", 'Active List'!Q117, "")</f>
        <v/>
      </c>
      <c r="E117" t="str">
        <f>IF('Active List'!A117&lt;&gt;"", RIGHT(LEFT('Active List'!R117, 5), 1), "")</f>
        <v/>
      </c>
      <c r="F117" t="str">
        <f>IF('Active List'!A117&lt;&gt;"", 'Active List'!U117, "")</f>
        <v/>
      </c>
      <c r="G117" t="str">
        <f>IF('Active List'!A117&lt;&gt;"", IF('Active List'!P117&lt;&gt;"Employee", "Dependent", 'Active List'!P117), "")</f>
        <v/>
      </c>
      <c r="H117" t="str">
        <f>IF('Active List'!A117&lt;&gt;"", 'Active List'!O117, "")</f>
        <v/>
      </c>
    </row>
    <row r="118" spans="1:8">
      <c r="A118" t="str">
        <f>IF('Active List'!A118&lt;&gt;"", _xlfn.CONCAT('Active List'!K118, " ", 'Active List'!I118), "")</f>
        <v/>
      </c>
      <c r="B118" s="60" t="str">
        <f>IF('Active List'!A118&lt;&gt;"", 'Active List'!M118, "")</f>
        <v/>
      </c>
      <c r="C118" t="str">
        <f>IF('Active List'!A118&lt;&gt;"", 'Active List'!N118, "")</f>
        <v/>
      </c>
      <c r="D118" t="str">
        <f>IF('Active List'!A118&lt;&gt;"", 'Active List'!Q118, "")</f>
        <v/>
      </c>
      <c r="E118" t="str">
        <f>IF('Active List'!A118&lt;&gt;"", RIGHT(LEFT('Active List'!R118, 5), 1), "")</f>
        <v/>
      </c>
      <c r="F118" t="str">
        <f>IF('Active List'!A118&lt;&gt;"", 'Active List'!U118, "")</f>
        <v/>
      </c>
      <c r="G118" t="str">
        <f>IF('Active List'!A118&lt;&gt;"", IF('Active List'!P118&lt;&gt;"Employee", "Dependent", 'Active List'!P118), "")</f>
        <v/>
      </c>
      <c r="H118" t="str">
        <f>IF('Active List'!A118&lt;&gt;"", 'Active List'!O118, "")</f>
        <v/>
      </c>
    </row>
    <row r="119" spans="1:8">
      <c r="A119" t="str">
        <f>IF('Active List'!A119&lt;&gt;"", _xlfn.CONCAT('Active List'!K119, " ", 'Active List'!I119), "")</f>
        <v/>
      </c>
      <c r="B119" s="60" t="str">
        <f>IF('Active List'!A119&lt;&gt;"", 'Active List'!M119, "")</f>
        <v/>
      </c>
      <c r="C119" t="str">
        <f>IF('Active List'!A119&lt;&gt;"", 'Active List'!N119, "")</f>
        <v/>
      </c>
      <c r="D119" t="str">
        <f>IF('Active List'!A119&lt;&gt;"", 'Active List'!Q119, "")</f>
        <v/>
      </c>
      <c r="E119" t="str">
        <f>IF('Active List'!A119&lt;&gt;"", RIGHT(LEFT('Active List'!R119, 5), 1), "")</f>
        <v/>
      </c>
      <c r="F119" t="str">
        <f>IF('Active List'!A119&lt;&gt;"", 'Active List'!U119, "")</f>
        <v/>
      </c>
      <c r="G119" t="str">
        <f>IF('Active List'!A119&lt;&gt;"", IF('Active List'!P119&lt;&gt;"Employee", "Dependent", 'Active List'!P119), "")</f>
        <v/>
      </c>
      <c r="H119" t="str">
        <f>IF('Active List'!A119&lt;&gt;"", 'Active List'!O119, "")</f>
        <v/>
      </c>
    </row>
    <row r="120" spans="1:8">
      <c r="A120" t="str">
        <f>IF('Active List'!A120&lt;&gt;"", _xlfn.CONCAT('Active List'!K120, " ", 'Active List'!I120), "")</f>
        <v/>
      </c>
      <c r="B120" s="60" t="str">
        <f>IF('Active List'!A120&lt;&gt;"", 'Active List'!M120, "")</f>
        <v/>
      </c>
      <c r="C120" t="str">
        <f>IF('Active List'!A120&lt;&gt;"", 'Active List'!N120, "")</f>
        <v/>
      </c>
      <c r="D120" t="str">
        <f>IF('Active List'!A120&lt;&gt;"", 'Active List'!Q120, "")</f>
        <v/>
      </c>
      <c r="E120" t="str">
        <f>IF('Active List'!A120&lt;&gt;"", RIGHT(LEFT('Active List'!R120, 5), 1), "")</f>
        <v/>
      </c>
      <c r="F120" t="str">
        <f>IF('Active List'!A120&lt;&gt;"", 'Active List'!U120, "")</f>
        <v/>
      </c>
      <c r="G120" t="str">
        <f>IF('Active List'!A120&lt;&gt;"", IF('Active List'!P120&lt;&gt;"Employee", "Dependent", 'Active List'!P120), "")</f>
        <v/>
      </c>
      <c r="H120" t="str">
        <f>IF('Active List'!A120&lt;&gt;"", 'Active List'!O120, "")</f>
        <v/>
      </c>
    </row>
    <row r="121" spans="1:8">
      <c r="A121" t="str">
        <f>IF('Active List'!A121&lt;&gt;"", _xlfn.CONCAT('Active List'!K121, " ", 'Active List'!I121), "")</f>
        <v/>
      </c>
      <c r="B121" s="60" t="str">
        <f>IF('Active List'!A121&lt;&gt;"", 'Active List'!M121, "")</f>
        <v/>
      </c>
      <c r="C121" t="str">
        <f>IF('Active List'!A121&lt;&gt;"", 'Active List'!N121, "")</f>
        <v/>
      </c>
      <c r="D121" t="str">
        <f>IF('Active List'!A121&lt;&gt;"", 'Active List'!Q121, "")</f>
        <v/>
      </c>
      <c r="E121" t="str">
        <f>IF('Active List'!A121&lt;&gt;"", RIGHT(LEFT('Active List'!R121, 5), 1), "")</f>
        <v/>
      </c>
      <c r="F121" t="str">
        <f>IF('Active List'!A121&lt;&gt;"", 'Active List'!U121, "")</f>
        <v/>
      </c>
      <c r="G121" t="str">
        <f>IF('Active List'!A121&lt;&gt;"", IF('Active List'!P121&lt;&gt;"Employee", "Dependent", 'Active List'!P121), "")</f>
        <v/>
      </c>
      <c r="H121" t="str">
        <f>IF('Active List'!A121&lt;&gt;"", 'Active List'!O121, "")</f>
        <v/>
      </c>
    </row>
    <row r="122" spans="1:8">
      <c r="A122" t="str">
        <f>IF('Active List'!A122&lt;&gt;"", _xlfn.CONCAT('Active List'!K122, " ", 'Active List'!I122), "")</f>
        <v/>
      </c>
      <c r="B122" s="60" t="str">
        <f>IF('Active List'!A122&lt;&gt;"", 'Active List'!M122, "")</f>
        <v/>
      </c>
      <c r="C122" t="str">
        <f>IF('Active List'!A122&lt;&gt;"", 'Active List'!N122, "")</f>
        <v/>
      </c>
      <c r="D122" t="str">
        <f>IF('Active List'!A122&lt;&gt;"", 'Active List'!Q122, "")</f>
        <v/>
      </c>
      <c r="E122" t="str">
        <f>IF('Active List'!A122&lt;&gt;"", RIGHT(LEFT('Active List'!R122, 5), 1), "")</f>
        <v/>
      </c>
      <c r="F122" t="str">
        <f>IF('Active List'!A122&lt;&gt;"", 'Active List'!U122, "")</f>
        <v/>
      </c>
      <c r="G122" t="str">
        <f>IF('Active List'!A122&lt;&gt;"", IF('Active List'!P122&lt;&gt;"Employee", "Dependent", 'Active List'!P122), "")</f>
        <v/>
      </c>
      <c r="H122" t="str">
        <f>IF('Active List'!A122&lt;&gt;"", 'Active List'!O122, "")</f>
        <v/>
      </c>
    </row>
    <row r="123" spans="1:8">
      <c r="A123" t="str">
        <f>IF('Active List'!A123&lt;&gt;"", _xlfn.CONCAT('Active List'!K123, " ", 'Active List'!I123), "")</f>
        <v/>
      </c>
      <c r="B123" s="60" t="str">
        <f>IF('Active List'!A123&lt;&gt;"", 'Active List'!M123, "")</f>
        <v/>
      </c>
      <c r="C123" t="str">
        <f>IF('Active List'!A123&lt;&gt;"", 'Active List'!N123, "")</f>
        <v/>
      </c>
      <c r="D123" t="str">
        <f>IF('Active List'!A123&lt;&gt;"", 'Active List'!Q123, "")</f>
        <v/>
      </c>
      <c r="E123" t="str">
        <f>IF('Active List'!A123&lt;&gt;"", RIGHT(LEFT('Active List'!R123, 5), 1), "")</f>
        <v/>
      </c>
      <c r="F123" t="str">
        <f>IF('Active List'!A123&lt;&gt;"", 'Active List'!U123, "")</f>
        <v/>
      </c>
      <c r="G123" t="str">
        <f>IF('Active List'!A123&lt;&gt;"", IF('Active List'!P123&lt;&gt;"Employee", "Dependent", 'Active List'!P123), "")</f>
        <v/>
      </c>
      <c r="H123" t="str">
        <f>IF('Active List'!A123&lt;&gt;"", 'Active List'!O123, "")</f>
        <v/>
      </c>
    </row>
    <row r="124" spans="1:8">
      <c r="A124" t="str">
        <f>IF('Active List'!A124&lt;&gt;"", _xlfn.CONCAT('Active List'!K124, " ", 'Active List'!I124), "")</f>
        <v/>
      </c>
      <c r="B124" s="60" t="str">
        <f>IF('Active List'!A124&lt;&gt;"", 'Active List'!M124, "")</f>
        <v/>
      </c>
      <c r="C124" t="str">
        <f>IF('Active List'!A124&lt;&gt;"", 'Active List'!N124, "")</f>
        <v/>
      </c>
      <c r="D124" t="str">
        <f>IF('Active List'!A124&lt;&gt;"", 'Active List'!Q124, "")</f>
        <v/>
      </c>
      <c r="E124" t="str">
        <f>IF('Active List'!A124&lt;&gt;"", RIGHT(LEFT('Active List'!R124, 5), 1), "")</f>
        <v/>
      </c>
      <c r="F124" t="str">
        <f>IF('Active List'!A124&lt;&gt;"", 'Active List'!U124, "")</f>
        <v/>
      </c>
      <c r="G124" t="str">
        <f>IF('Active List'!A124&lt;&gt;"", IF('Active List'!P124&lt;&gt;"Employee", "Dependent", 'Active List'!P124), "")</f>
        <v/>
      </c>
      <c r="H124" t="str">
        <f>IF('Active List'!A124&lt;&gt;"", 'Active List'!O124, "")</f>
        <v/>
      </c>
    </row>
    <row r="125" spans="1:8">
      <c r="A125" t="str">
        <f>IF('Active List'!A125&lt;&gt;"", _xlfn.CONCAT('Active List'!K125, " ", 'Active List'!I125), "")</f>
        <v/>
      </c>
      <c r="B125" s="60" t="str">
        <f>IF('Active List'!A125&lt;&gt;"", 'Active List'!M125, "")</f>
        <v/>
      </c>
      <c r="C125" t="str">
        <f>IF('Active List'!A125&lt;&gt;"", 'Active List'!N125, "")</f>
        <v/>
      </c>
      <c r="D125" t="str">
        <f>IF('Active List'!A125&lt;&gt;"", 'Active List'!Q125, "")</f>
        <v/>
      </c>
      <c r="E125" t="str">
        <f>IF('Active List'!A125&lt;&gt;"", RIGHT(LEFT('Active List'!R125, 5), 1), "")</f>
        <v/>
      </c>
      <c r="F125" t="str">
        <f>IF('Active List'!A125&lt;&gt;"", 'Active List'!U125, "")</f>
        <v/>
      </c>
      <c r="G125" t="str">
        <f>IF('Active List'!A125&lt;&gt;"", IF('Active List'!P125&lt;&gt;"Employee", "Dependent", 'Active List'!P125), "")</f>
        <v/>
      </c>
      <c r="H125" t="str">
        <f>IF('Active List'!A125&lt;&gt;"", 'Active List'!O125, "")</f>
        <v/>
      </c>
    </row>
    <row r="126" spans="1:8">
      <c r="A126" t="str">
        <f>IF('Active List'!A126&lt;&gt;"", _xlfn.CONCAT('Active List'!K126, " ", 'Active List'!I126), "")</f>
        <v/>
      </c>
      <c r="B126" s="60" t="str">
        <f>IF('Active List'!A126&lt;&gt;"", 'Active List'!M126, "")</f>
        <v/>
      </c>
      <c r="C126" t="str">
        <f>IF('Active List'!A126&lt;&gt;"", 'Active List'!N126, "")</f>
        <v/>
      </c>
      <c r="D126" t="str">
        <f>IF('Active List'!A126&lt;&gt;"", 'Active List'!Q126, "")</f>
        <v/>
      </c>
      <c r="E126" t="str">
        <f>IF('Active List'!A126&lt;&gt;"", RIGHT(LEFT('Active List'!R126, 5), 1), "")</f>
        <v/>
      </c>
      <c r="F126" t="str">
        <f>IF('Active List'!A126&lt;&gt;"", 'Active List'!U126, "")</f>
        <v/>
      </c>
      <c r="G126" t="str">
        <f>IF('Active List'!A126&lt;&gt;"", IF('Active List'!P126&lt;&gt;"Employee", "Dependent", 'Active List'!P126), "")</f>
        <v/>
      </c>
      <c r="H126" t="str">
        <f>IF('Active List'!A126&lt;&gt;"", 'Active List'!O126, "")</f>
        <v/>
      </c>
    </row>
    <row r="127" spans="1:8">
      <c r="A127" t="str">
        <f>IF('Active List'!A127&lt;&gt;"", _xlfn.CONCAT('Active List'!K127, " ", 'Active List'!I127), "")</f>
        <v/>
      </c>
      <c r="B127" s="60" t="str">
        <f>IF('Active List'!A127&lt;&gt;"", 'Active List'!M127, "")</f>
        <v/>
      </c>
      <c r="C127" t="str">
        <f>IF('Active List'!A127&lt;&gt;"", 'Active List'!N127, "")</f>
        <v/>
      </c>
      <c r="D127" t="str">
        <f>IF('Active List'!A127&lt;&gt;"", 'Active List'!Q127, "")</f>
        <v/>
      </c>
      <c r="E127" t="str">
        <f>IF('Active List'!A127&lt;&gt;"", RIGHT(LEFT('Active List'!R127, 5), 1), "")</f>
        <v/>
      </c>
      <c r="F127" t="str">
        <f>IF('Active List'!A127&lt;&gt;"", 'Active List'!U127, "")</f>
        <v/>
      </c>
      <c r="G127" t="str">
        <f>IF('Active List'!A127&lt;&gt;"", IF('Active List'!P127&lt;&gt;"Employee", "Dependent", 'Active List'!P127), "")</f>
        <v/>
      </c>
      <c r="H127" t="str">
        <f>IF('Active List'!A127&lt;&gt;"", 'Active List'!O127, "")</f>
        <v/>
      </c>
    </row>
    <row r="128" spans="1:8">
      <c r="A128" t="str">
        <f>IF('Active List'!A128&lt;&gt;"", _xlfn.CONCAT('Active List'!K128, " ", 'Active List'!I128), "")</f>
        <v/>
      </c>
      <c r="B128" s="60" t="str">
        <f>IF('Active List'!A128&lt;&gt;"", 'Active List'!M128, "")</f>
        <v/>
      </c>
      <c r="C128" t="str">
        <f>IF('Active List'!A128&lt;&gt;"", 'Active List'!N128, "")</f>
        <v/>
      </c>
      <c r="D128" t="str">
        <f>IF('Active List'!A128&lt;&gt;"", 'Active List'!Q128, "")</f>
        <v/>
      </c>
      <c r="E128" t="str">
        <f>IF('Active List'!A128&lt;&gt;"", RIGHT(LEFT('Active List'!R128, 5), 1), "")</f>
        <v/>
      </c>
      <c r="F128" t="str">
        <f>IF('Active List'!A128&lt;&gt;"", 'Active List'!U128, "")</f>
        <v/>
      </c>
      <c r="G128" t="str">
        <f>IF('Active List'!A128&lt;&gt;"", IF('Active List'!P128&lt;&gt;"Employee", "Dependent", 'Active List'!P128), "")</f>
        <v/>
      </c>
      <c r="H128" t="str">
        <f>IF('Active List'!A128&lt;&gt;"", 'Active List'!O128, "")</f>
        <v/>
      </c>
    </row>
    <row r="129" spans="1:8">
      <c r="A129" t="str">
        <f>IF('Active List'!A129&lt;&gt;"", _xlfn.CONCAT('Active List'!K129, " ", 'Active List'!I129), "")</f>
        <v/>
      </c>
      <c r="B129" s="60" t="str">
        <f>IF('Active List'!A129&lt;&gt;"", 'Active List'!M129, "")</f>
        <v/>
      </c>
      <c r="C129" t="str">
        <f>IF('Active List'!A129&lt;&gt;"", 'Active List'!N129, "")</f>
        <v/>
      </c>
      <c r="D129" t="str">
        <f>IF('Active List'!A129&lt;&gt;"", 'Active List'!Q129, "")</f>
        <v/>
      </c>
      <c r="E129" t="str">
        <f>IF('Active List'!A129&lt;&gt;"", RIGHT(LEFT('Active List'!R129, 5), 1), "")</f>
        <v/>
      </c>
      <c r="F129" t="str">
        <f>IF('Active List'!A129&lt;&gt;"", 'Active List'!U129, "")</f>
        <v/>
      </c>
      <c r="G129" t="str">
        <f>IF('Active List'!A129&lt;&gt;"", IF('Active List'!P129&lt;&gt;"Employee", "Dependent", 'Active List'!P129), "")</f>
        <v/>
      </c>
      <c r="H129" t="str">
        <f>IF('Active List'!A129&lt;&gt;"", 'Active List'!O129, "")</f>
        <v/>
      </c>
    </row>
    <row r="130" spans="1:8">
      <c r="A130" t="str">
        <f>IF('Active List'!A130&lt;&gt;"", _xlfn.CONCAT('Active List'!K130, " ", 'Active List'!I130), "")</f>
        <v/>
      </c>
      <c r="B130" s="60" t="str">
        <f>IF('Active List'!A130&lt;&gt;"", 'Active List'!M130, "")</f>
        <v/>
      </c>
      <c r="C130" t="str">
        <f>IF('Active List'!A130&lt;&gt;"", 'Active List'!N130, "")</f>
        <v/>
      </c>
      <c r="D130" t="str">
        <f>IF('Active List'!A130&lt;&gt;"", 'Active List'!Q130, "")</f>
        <v/>
      </c>
      <c r="E130" t="str">
        <f>IF('Active List'!A130&lt;&gt;"", RIGHT(LEFT('Active List'!R130, 5), 1), "")</f>
        <v/>
      </c>
      <c r="F130" t="str">
        <f>IF('Active List'!A130&lt;&gt;"", 'Active List'!U130, "")</f>
        <v/>
      </c>
      <c r="G130" t="str">
        <f>IF('Active List'!A130&lt;&gt;"", IF('Active List'!P130&lt;&gt;"Employee", "Dependent", 'Active List'!P130), "")</f>
        <v/>
      </c>
      <c r="H130" t="str">
        <f>IF('Active List'!A130&lt;&gt;"", 'Active List'!O130, "")</f>
        <v/>
      </c>
    </row>
    <row r="131" spans="1:8">
      <c r="A131" t="str">
        <f>IF('Active List'!A131&lt;&gt;"", _xlfn.CONCAT('Active List'!K131, " ", 'Active List'!I131), "")</f>
        <v/>
      </c>
      <c r="B131" s="60" t="str">
        <f>IF('Active List'!A131&lt;&gt;"", 'Active List'!M131, "")</f>
        <v/>
      </c>
      <c r="C131" t="str">
        <f>IF('Active List'!A131&lt;&gt;"", 'Active List'!N131, "")</f>
        <v/>
      </c>
      <c r="D131" t="str">
        <f>IF('Active List'!A131&lt;&gt;"", 'Active List'!Q131, "")</f>
        <v/>
      </c>
      <c r="E131" t="str">
        <f>IF('Active List'!A131&lt;&gt;"", RIGHT(LEFT('Active List'!R131, 5), 1), "")</f>
        <v/>
      </c>
      <c r="F131" t="str">
        <f>IF('Active List'!A131&lt;&gt;"", 'Active List'!U131, "")</f>
        <v/>
      </c>
      <c r="G131" t="str">
        <f>IF('Active List'!A131&lt;&gt;"", IF('Active List'!P131&lt;&gt;"Employee", "Dependent", 'Active List'!P131), "")</f>
        <v/>
      </c>
      <c r="H131" t="str">
        <f>IF('Active List'!A131&lt;&gt;"", 'Active List'!O131, "")</f>
        <v/>
      </c>
    </row>
    <row r="132" spans="1:8">
      <c r="A132" t="str">
        <f>IF('Active List'!A132&lt;&gt;"", _xlfn.CONCAT('Active List'!K132, " ", 'Active List'!I132), "")</f>
        <v/>
      </c>
      <c r="B132" s="60" t="str">
        <f>IF('Active List'!A132&lt;&gt;"", 'Active List'!M132, "")</f>
        <v/>
      </c>
      <c r="C132" t="str">
        <f>IF('Active List'!A132&lt;&gt;"", 'Active List'!N132, "")</f>
        <v/>
      </c>
      <c r="D132" t="str">
        <f>IF('Active List'!A132&lt;&gt;"", 'Active List'!Q132, "")</f>
        <v/>
      </c>
      <c r="E132" t="str">
        <f>IF('Active List'!A132&lt;&gt;"", RIGHT(LEFT('Active List'!R132, 5), 1), "")</f>
        <v/>
      </c>
      <c r="F132" t="str">
        <f>IF('Active List'!A132&lt;&gt;"", 'Active List'!U132, "")</f>
        <v/>
      </c>
      <c r="G132" t="str">
        <f>IF('Active List'!A132&lt;&gt;"", IF('Active List'!P132&lt;&gt;"Employee", "Dependent", 'Active List'!P132), "")</f>
        <v/>
      </c>
      <c r="H132" t="str">
        <f>IF('Active List'!A132&lt;&gt;"", 'Active List'!O132, "")</f>
        <v/>
      </c>
    </row>
    <row r="133" spans="1:8">
      <c r="A133" t="str">
        <f>IF('Active List'!A133&lt;&gt;"", _xlfn.CONCAT('Active List'!K133, " ", 'Active List'!I133), "")</f>
        <v/>
      </c>
      <c r="B133" s="60" t="str">
        <f>IF('Active List'!A133&lt;&gt;"", 'Active List'!M133, "")</f>
        <v/>
      </c>
      <c r="C133" t="str">
        <f>IF('Active List'!A133&lt;&gt;"", 'Active List'!N133, "")</f>
        <v/>
      </c>
      <c r="D133" t="str">
        <f>IF('Active List'!A133&lt;&gt;"", 'Active List'!Q133, "")</f>
        <v/>
      </c>
      <c r="E133" t="str">
        <f>IF('Active List'!A133&lt;&gt;"", RIGHT(LEFT('Active List'!R133, 5), 1), "")</f>
        <v/>
      </c>
      <c r="F133" t="str">
        <f>IF('Active List'!A133&lt;&gt;"", 'Active List'!U133, "")</f>
        <v/>
      </c>
      <c r="G133" t="str">
        <f>IF('Active List'!A133&lt;&gt;"", IF('Active List'!P133&lt;&gt;"Employee", "Dependent", 'Active List'!P133), "")</f>
        <v/>
      </c>
      <c r="H133" t="str">
        <f>IF('Active List'!A133&lt;&gt;"", 'Active List'!O133, "")</f>
        <v/>
      </c>
    </row>
    <row r="134" spans="1:8">
      <c r="A134" t="str">
        <f>IF('Active List'!A134&lt;&gt;"", _xlfn.CONCAT('Active List'!K134, " ", 'Active List'!I134), "")</f>
        <v/>
      </c>
      <c r="B134" s="60" t="str">
        <f>IF('Active List'!A134&lt;&gt;"", 'Active List'!M134, "")</f>
        <v/>
      </c>
      <c r="C134" t="str">
        <f>IF('Active List'!A134&lt;&gt;"", 'Active List'!N134, "")</f>
        <v/>
      </c>
      <c r="D134" t="str">
        <f>IF('Active List'!A134&lt;&gt;"", 'Active List'!Q134, "")</f>
        <v/>
      </c>
      <c r="E134" t="str">
        <f>IF('Active List'!A134&lt;&gt;"", RIGHT(LEFT('Active List'!R134, 5), 1), "")</f>
        <v/>
      </c>
      <c r="F134" t="str">
        <f>IF('Active List'!A134&lt;&gt;"", 'Active List'!U134, "")</f>
        <v/>
      </c>
      <c r="G134" t="str">
        <f>IF('Active List'!A134&lt;&gt;"", IF('Active List'!P134&lt;&gt;"Employee", "Dependent", 'Active List'!P134), "")</f>
        <v/>
      </c>
      <c r="H134" t="str">
        <f>IF('Active List'!A134&lt;&gt;"", 'Active List'!O134, "")</f>
        <v/>
      </c>
    </row>
    <row r="135" spans="1:8">
      <c r="A135" t="str">
        <f>IF('Active List'!A135&lt;&gt;"", _xlfn.CONCAT('Active List'!K135, " ", 'Active List'!I135), "")</f>
        <v/>
      </c>
      <c r="B135" s="60" t="str">
        <f>IF('Active List'!A135&lt;&gt;"", 'Active List'!M135, "")</f>
        <v/>
      </c>
      <c r="C135" t="str">
        <f>IF('Active List'!A135&lt;&gt;"", 'Active List'!N135, "")</f>
        <v/>
      </c>
      <c r="D135" t="str">
        <f>IF('Active List'!A135&lt;&gt;"", 'Active List'!Q135, "")</f>
        <v/>
      </c>
      <c r="E135" t="str">
        <f>IF('Active List'!A135&lt;&gt;"", RIGHT(LEFT('Active List'!R135, 5), 1), "")</f>
        <v/>
      </c>
      <c r="F135" t="str">
        <f>IF('Active List'!A135&lt;&gt;"", 'Active List'!U135, "")</f>
        <v/>
      </c>
      <c r="G135" t="str">
        <f>IF('Active List'!A135&lt;&gt;"", IF('Active List'!P135&lt;&gt;"Employee", "Dependent", 'Active List'!P135), "")</f>
        <v/>
      </c>
      <c r="H135" t="str">
        <f>IF('Active List'!A135&lt;&gt;"", 'Active List'!O135, "")</f>
        <v/>
      </c>
    </row>
    <row r="136" spans="1:8">
      <c r="A136" t="str">
        <f>IF('Active List'!A136&lt;&gt;"", _xlfn.CONCAT('Active List'!K136, " ", 'Active List'!I136), "")</f>
        <v/>
      </c>
      <c r="B136" s="60" t="str">
        <f>IF('Active List'!A136&lt;&gt;"", 'Active List'!M136, "")</f>
        <v/>
      </c>
      <c r="C136" t="str">
        <f>IF('Active List'!A136&lt;&gt;"", 'Active List'!N136, "")</f>
        <v/>
      </c>
      <c r="D136" t="str">
        <f>IF('Active List'!A136&lt;&gt;"", 'Active List'!Q136, "")</f>
        <v/>
      </c>
      <c r="E136" t="str">
        <f>IF('Active List'!A136&lt;&gt;"", RIGHT(LEFT('Active List'!R136, 5), 1), "")</f>
        <v/>
      </c>
      <c r="F136" t="str">
        <f>IF('Active List'!A136&lt;&gt;"", 'Active List'!U136, "")</f>
        <v/>
      </c>
      <c r="G136" t="str">
        <f>IF('Active List'!A136&lt;&gt;"", IF('Active List'!P136&lt;&gt;"Employee", "Dependent", 'Active List'!P136), "")</f>
        <v/>
      </c>
      <c r="H136" t="str">
        <f>IF('Active List'!A136&lt;&gt;"", 'Active List'!O136, "")</f>
        <v/>
      </c>
    </row>
    <row r="137" spans="1:8">
      <c r="A137" t="str">
        <f>IF('Active List'!A137&lt;&gt;"", _xlfn.CONCAT('Active List'!K137, " ", 'Active List'!I137), "")</f>
        <v/>
      </c>
      <c r="B137" s="60" t="str">
        <f>IF('Active List'!A137&lt;&gt;"", 'Active List'!M137, "")</f>
        <v/>
      </c>
      <c r="C137" t="str">
        <f>IF('Active List'!A137&lt;&gt;"", 'Active List'!N137, "")</f>
        <v/>
      </c>
      <c r="D137" t="str">
        <f>IF('Active List'!A137&lt;&gt;"", 'Active List'!Q137, "")</f>
        <v/>
      </c>
      <c r="E137" t="str">
        <f>IF('Active List'!A137&lt;&gt;"", RIGHT(LEFT('Active List'!R137, 5), 1), "")</f>
        <v/>
      </c>
      <c r="F137" t="str">
        <f>IF('Active List'!A137&lt;&gt;"", 'Active List'!U137, "")</f>
        <v/>
      </c>
      <c r="G137" t="str">
        <f>IF('Active List'!A137&lt;&gt;"", IF('Active List'!P137&lt;&gt;"Employee", "Dependent", 'Active List'!P137), "")</f>
        <v/>
      </c>
      <c r="H137" t="str">
        <f>IF('Active List'!A137&lt;&gt;"", 'Active List'!O137, "")</f>
        <v/>
      </c>
    </row>
    <row r="138" spans="1:8">
      <c r="A138" t="str">
        <f>IF('Active List'!A138&lt;&gt;"", _xlfn.CONCAT('Active List'!K138, " ", 'Active List'!I138), "")</f>
        <v/>
      </c>
      <c r="B138" s="60" t="str">
        <f>IF('Active List'!A138&lt;&gt;"", 'Active List'!M138, "")</f>
        <v/>
      </c>
      <c r="C138" t="str">
        <f>IF('Active List'!A138&lt;&gt;"", 'Active List'!N138, "")</f>
        <v/>
      </c>
      <c r="D138" t="str">
        <f>IF('Active List'!A138&lt;&gt;"", 'Active List'!Q138, "")</f>
        <v/>
      </c>
      <c r="E138" t="str">
        <f>IF('Active List'!A138&lt;&gt;"", RIGHT(LEFT('Active List'!R138, 5), 1), "")</f>
        <v/>
      </c>
      <c r="F138" t="str">
        <f>IF('Active List'!A138&lt;&gt;"", 'Active List'!U138, "")</f>
        <v/>
      </c>
      <c r="G138" t="str">
        <f>IF('Active List'!A138&lt;&gt;"", IF('Active List'!P138&lt;&gt;"Employee", "Dependent", 'Active List'!P138), "")</f>
        <v/>
      </c>
      <c r="H138" t="str">
        <f>IF('Active List'!A138&lt;&gt;"", 'Active List'!O138, "")</f>
        <v/>
      </c>
    </row>
    <row r="139" spans="1:8">
      <c r="A139" t="str">
        <f>IF('Active List'!A139&lt;&gt;"", _xlfn.CONCAT('Active List'!K139, " ", 'Active List'!I139), "")</f>
        <v/>
      </c>
      <c r="B139" s="60" t="str">
        <f>IF('Active List'!A139&lt;&gt;"", 'Active List'!M139, "")</f>
        <v/>
      </c>
      <c r="C139" t="str">
        <f>IF('Active List'!A139&lt;&gt;"", 'Active List'!N139, "")</f>
        <v/>
      </c>
      <c r="D139" t="str">
        <f>IF('Active List'!A139&lt;&gt;"", 'Active List'!Q139, "")</f>
        <v/>
      </c>
      <c r="E139" t="str">
        <f>IF('Active List'!A139&lt;&gt;"", RIGHT(LEFT('Active List'!R139, 5), 1), "")</f>
        <v/>
      </c>
      <c r="F139" t="str">
        <f>IF('Active List'!A139&lt;&gt;"", 'Active List'!U139, "")</f>
        <v/>
      </c>
      <c r="G139" t="str">
        <f>IF('Active List'!A139&lt;&gt;"", IF('Active List'!P139&lt;&gt;"Employee", "Dependent", 'Active List'!P139), "")</f>
        <v/>
      </c>
      <c r="H139" t="str">
        <f>IF('Active List'!A139&lt;&gt;"", 'Active List'!O139, "")</f>
        <v/>
      </c>
    </row>
    <row r="140" spans="1:8">
      <c r="A140" t="str">
        <f>IF('Active List'!A140&lt;&gt;"", _xlfn.CONCAT('Active List'!K140, " ", 'Active List'!I140), "")</f>
        <v/>
      </c>
      <c r="B140" s="60" t="str">
        <f>IF('Active List'!A140&lt;&gt;"", 'Active List'!M140, "")</f>
        <v/>
      </c>
      <c r="C140" t="str">
        <f>IF('Active List'!A140&lt;&gt;"", 'Active List'!N140, "")</f>
        <v/>
      </c>
      <c r="D140" t="str">
        <f>IF('Active List'!A140&lt;&gt;"", 'Active List'!Q140, "")</f>
        <v/>
      </c>
      <c r="E140" t="str">
        <f>IF('Active List'!A140&lt;&gt;"", RIGHT(LEFT('Active List'!R140, 5), 1), "")</f>
        <v/>
      </c>
      <c r="F140" t="str">
        <f>IF('Active List'!A140&lt;&gt;"", 'Active List'!U140, "")</f>
        <v/>
      </c>
      <c r="G140" t="str">
        <f>IF('Active List'!A140&lt;&gt;"", IF('Active List'!P140&lt;&gt;"Employee", "Dependent", 'Active List'!P140), "")</f>
        <v/>
      </c>
      <c r="H140" t="str">
        <f>IF('Active List'!A140&lt;&gt;"", 'Active List'!O140, "")</f>
        <v/>
      </c>
    </row>
    <row r="141" spans="1:8">
      <c r="A141" t="str">
        <f>IF('Active List'!A141&lt;&gt;"", _xlfn.CONCAT('Active List'!K141, " ", 'Active List'!I141), "")</f>
        <v/>
      </c>
      <c r="B141" s="60" t="str">
        <f>IF('Active List'!A141&lt;&gt;"", 'Active List'!M141, "")</f>
        <v/>
      </c>
      <c r="C141" t="str">
        <f>IF('Active List'!A141&lt;&gt;"", 'Active List'!N141, "")</f>
        <v/>
      </c>
      <c r="D141" t="str">
        <f>IF('Active List'!A141&lt;&gt;"", 'Active List'!Q141, "")</f>
        <v/>
      </c>
      <c r="E141" t="str">
        <f>IF('Active List'!A141&lt;&gt;"", RIGHT(LEFT('Active List'!R141, 5), 1), "")</f>
        <v/>
      </c>
      <c r="F141" t="str">
        <f>IF('Active List'!A141&lt;&gt;"", 'Active List'!U141, "")</f>
        <v/>
      </c>
      <c r="G141" t="str">
        <f>IF('Active List'!A141&lt;&gt;"", IF('Active List'!P141&lt;&gt;"Employee", "Dependent", 'Active List'!P141), "")</f>
        <v/>
      </c>
      <c r="H141" t="str">
        <f>IF('Active List'!A141&lt;&gt;"", 'Active List'!O141, "")</f>
        <v/>
      </c>
    </row>
    <row r="142" spans="1:8">
      <c r="A142" t="str">
        <f>IF('Active List'!A142&lt;&gt;"", _xlfn.CONCAT('Active List'!K142, " ", 'Active List'!I142), "")</f>
        <v/>
      </c>
      <c r="B142" s="60" t="str">
        <f>IF('Active List'!A142&lt;&gt;"", 'Active List'!M142, "")</f>
        <v/>
      </c>
      <c r="C142" t="str">
        <f>IF('Active List'!A142&lt;&gt;"", 'Active List'!N142, "")</f>
        <v/>
      </c>
      <c r="D142" t="str">
        <f>IF('Active List'!A142&lt;&gt;"", 'Active List'!Q142, "")</f>
        <v/>
      </c>
      <c r="E142" t="str">
        <f>IF('Active List'!A142&lt;&gt;"", RIGHT(LEFT('Active List'!R142, 5), 1), "")</f>
        <v/>
      </c>
      <c r="F142" t="str">
        <f>IF('Active List'!A142&lt;&gt;"", 'Active List'!U142, "")</f>
        <v/>
      </c>
      <c r="G142" t="str">
        <f>IF('Active List'!A142&lt;&gt;"", IF('Active List'!P142&lt;&gt;"Employee", "Dependent", 'Active List'!P142), "")</f>
        <v/>
      </c>
      <c r="H142" t="str">
        <f>IF('Active List'!A142&lt;&gt;"", 'Active List'!O142, "")</f>
        <v/>
      </c>
    </row>
    <row r="143" spans="1:8">
      <c r="A143" t="str">
        <f>IF('Active List'!A143&lt;&gt;"", _xlfn.CONCAT('Active List'!K143, " ", 'Active List'!I143), "")</f>
        <v/>
      </c>
      <c r="B143" s="60" t="str">
        <f>IF('Active List'!A143&lt;&gt;"", 'Active List'!M143, "")</f>
        <v/>
      </c>
      <c r="C143" t="str">
        <f>IF('Active List'!A143&lt;&gt;"", 'Active List'!N143, "")</f>
        <v/>
      </c>
      <c r="D143" t="str">
        <f>IF('Active List'!A143&lt;&gt;"", 'Active List'!Q143, "")</f>
        <v/>
      </c>
      <c r="E143" t="str">
        <f>IF('Active List'!A143&lt;&gt;"", RIGHT(LEFT('Active List'!R143, 5), 1), "")</f>
        <v/>
      </c>
      <c r="F143" t="str">
        <f>IF('Active List'!A143&lt;&gt;"", 'Active List'!U143, "")</f>
        <v/>
      </c>
      <c r="G143" t="str">
        <f>IF('Active List'!A143&lt;&gt;"", IF('Active List'!P143&lt;&gt;"Employee", "Dependent", 'Active List'!P143), "")</f>
        <v/>
      </c>
      <c r="H143" t="str">
        <f>IF('Active List'!A143&lt;&gt;"", 'Active List'!O143, "")</f>
        <v/>
      </c>
    </row>
    <row r="144" spans="1:8">
      <c r="A144" t="str">
        <f>IF('Active List'!A144&lt;&gt;"", _xlfn.CONCAT('Active List'!K144, " ", 'Active List'!I144), "")</f>
        <v/>
      </c>
      <c r="B144" s="60" t="str">
        <f>IF('Active List'!A144&lt;&gt;"", 'Active List'!M144, "")</f>
        <v/>
      </c>
      <c r="C144" t="str">
        <f>IF('Active List'!A144&lt;&gt;"", 'Active List'!N144, "")</f>
        <v/>
      </c>
      <c r="D144" t="str">
        <f>IF('Active List'!A144&lt;&gt;"", 'Active List'!Q144, "")</f>
        <v/>
      </c>
      <c r="E144" t="str">
        <f>IF('Active List'!A144&lt;&gt;"", RIGHT(LEFT('Active List'!R144, 5), 1), "")</f>
        <v/>
      </c>
      <c r="F144" t="str">
        <f>IF('Active List'!A144&lt;&gt;"", 'Active List'!U144, "")</f>
        <v/>
      </c>
      <c r="G144" t="str">
        <f>IF('Active List'!A144&lt;&gt;"", IF('Active List'!P144&lt;&gt;"Employee", "Dependent", 'Active List'!P144), "")</f>
        <v/>
      </c>
      <c r="H144" t="str">
        <f>IF('Active List'!A144&lt;&gt;"", 'Active List'!O144, "")</f>
        <v/>
      </c>
    </row>
    <row r="145" spans="1:8">
      <c r="A145" t="str">
        <f>IF('Active List'!A145&lt;&gt;"", _xlfn.CONCAT('Active List'!K145, " ", 'Active List'!I145), "")</f>
        <v/>
      </c>
      <c r="B145" s="60" t="str">
        <f>IF('Active List'!A145&lt;&gt;"", 'Active List'!M145, "")</f>
        <v/>
      </c>
      <c r="C145" t="str">
        <f>IF('Active List'!A145&lt;&gt;"", 'Active List'!N145, "")</f>
        <v/>
      </c>
      <c r="D145" t="str">
        <f>IF('Active List'!A145&lt;&gt;"", 'Active List'!Q145, "")</f>
        <v/>
      </c>
      <c r="E145" t="str">
        <f>IF('Active List'!A145&lt;&gt;"", RIGHT(LEFT('Active List'!R145, 5), 1), "")</f>
        <v/>
      </c>
      <c r="F145" t="str">
        <f>IF('Active List'!A145&lt;&gt;"", 'Active List'!U145, "")</f>
        <v/>
      </c>
      <c r="G145" t="str">
        <f>IF('Active List'!A145&lt;&gt;"", IF('Active List'!P145&lt;&gt;"Employee", "Dependent", 'Active List'!P145), "")</f>
        <v/>
      </c>
      <c r="H145" t="str">
        <f>IF('Active List'!A145&lt;&gt;"", 'Active List'!O145, "")</f>
        <v/>
      </c>
    </row>
    <row r="146" spans="1:8">
      <c r="A146" t="str">
        <f>IF('Active List'!A146&lt;&gt;"", _xlfn.CONCAT('Active List'!K146, " ", 'Active List'!I146), "")</f>
        <v/>
      </c>
      <c r="B146" s="60" t="str">
        <f>IF('Active List'!A146&lt;&gt;"", 'Active List'!M146, "")</f>
        <v/>
      </c>
      <c r="C146" t="str">
        <f>IF('Active List'!A146&lt;&gt;"", 'Active List'!N146, "")</f>
        <v/>
      </c>
      <c r="D146" t="str">
        <f>IF('Active List'!A146&lt;&gt;"", 'Active List'!Q146, "")</f>
        <v/>
      </c>
      <c r="E146" t="str">
        <f>IF('Active List'!A146&lt;&gt;"", RIGHT(LEFT('Active List'!R146, 5), 1), "")</f>
        <v/>
      </c>
      <c r="F146" t="str">
        <f>IF('Active List'!A146&lt;&gt;"", 'Active List'!U146, "")</f>
        <v/>
      </c>
      <c r="G146" t="str">
        <f>IF('Active List'!A146&lt;&gt;"", IF('Active List'!P146&lt;&gt;"Employee", "Dependent", 'Active List'!P146), "")</f>
        <v/>
      </c>
      <c r="H146" t="str">
        <f>IF('Active List'!A146&lt;&gt;"", 'Active List'!O146, "")</f>
        <v/>
      </c>
    </row>
    <row r="147" spans="1:8">
      <c r="A147" t="str">
        <f>IF('Active List'!A147&lt;&gt;"", _xlfn.CONCAT('Active List'!K147, " ", 'Active List'!I147), "")</f>
        <v/>
      </c>
      <c r="B147" s="60" t="str">
        <f>IF('Active List'!A147&lt;&gt;"", 'Active List'!M147, "")</f>
        <v/>
      </c>
      <c r="C147" t="str">
        <f>IF('Active List'!A147&lt;&gt;"", 'Active List'!N147, "")</f>
        <v/>
      </c>
      <c r="D147" t="str">
        <f>IF('Active List'!A147&lt;&gt;"", 'Active List'!Q147, "")</f>
        <v/>
      </c>
      <c r="E147" t="str">
        <f>IF('Active List'!A147&lt;&gt;"", RIGHT(LEFT('Active List'!R147, 5), 1), "")</f>
        <v/>
      </c>
      <c r="F147" t="str">
        <f>IF('Active List'!A147&lt;&gt;"", 'Active List'!U147, "")</f>
        <v/>
      </c>
      <c r="G147" t="str">
        <f>IF('Active List'!A147&lt;&gt;"", IF('Active List'!P147&lt;&gt;"Employee", "Dependent", 'Active List'!P147), "")</f>
        <v/>
      </c>
      <c r="H147" t="str">
        <f>IF('Active List'!A147&lt;&gt;"", 'Active List'!O147, "")</f>
        <v/>
      </c>
    </row>
    <row r="148" spans="1:8">
      <c r="A148" t="str">
        <f>IF('Active List'!A148&lt;&gt;"", _xlfn.CONCAT('Active List'!K148, " ", 'Active List'!I148), "")</f>
        <v/>
      </c>
      <c r="B148" s="60" t="str">
        <f>IF('Active List'!A148&lt;&gt;"", 'Active List'!M148, "")</f>
        <v/>
      </c>
      <c r="C148" t="str">
        <f>IF('Active List'!A148&lt;&gt;"", 'Active List'!N148, "")</f>
        <v/>
      </c>
      <c r="D148" t="str">
        <f>IF('Active List'!A148&lt;&gt;"", 'Active List'!Q148, "")</f>
        <v/>
      </c>
      <c r="E148" t="str">
        <f>IF('Active List'!A148&lt;&gt;"", RIGHT(LEFT('Active List'!R148, 5), 1), "")</f>
        <v/>
      </c>
      <c r="F148" t="str">
        <f>IF('Active List'!A148&lt;&gt;"", 'Active List'!U148, "")</f>
        <v/>
      </c>
      <c r="G148" t="str">
        <f>IF('Active List'!A148&lt;&gt;"", IF('Active List'!P148&lt;&gt;"Employee", "Dependent", 'Active List'!P148), "")</f>
        <v/>
      </c>
      <c r="H148" t="str">
        <f>IF('Active List'!A148&lt;&gt;"", 'Active List'!O148, "")</f>
        <v/>
      </c>
    </row>
    <row r="149" spans="1:8">
      <c r="A149" t="str">
        <f>IF('Active List'!A149&lt;&gt;"", _xlfn.CONCAT('Active List'!K149, " ", 'Active List'!I149), "")</f>
        <v/>
      </c>
      <c r="B149" s="60" t="str">
        <f>IF('Active List'!A149&lt;&gt;"", 'Active List'!M149, "")</f>
        <v/>
      </c>
      <c r="C149" t="str">
        <f>IF('Active List'!A149&lt;&gt;"", 'Active List'!N149, "")</f>
        <v/>
      </c>
      <c r="D149" t="str">
        <f>IF('Active List'!A149&lt;&gt;"", 'Active List'!Q149, "")</f>
        <v/>
      </c>
      <c r="E149" t="str">
        <f>IF('Active List'!A149&lt;&gt;"", RIGHT(LEFT('Active List'!R149, 5), 1), "")</f>
        <v/>
      </c>
      <c r="F149" t="str">
        <f>IF('Active List'!A149&lt;&gt;"", 'Active List'!U149, "")</f>
        <v/>
      </c>
      <c r="G149" t="str">
        <f>IF('Active List'!A149&lt;&gt;"", IF('Active List'!P149&lt;&gt;"Employee", "Dependent", 'Active List'!P149), "")</f>
        <v/>
      </c>
      <c r="H149" t="str">
        <f>IF('Active List'!A149&lt;&gt;"", 'Active List'!O149, "")</f>
        <v/>
      </c>
    </row>
    <row r="150" spans="1:8">
      <c r="A150" t="str">
        <f>IF('Active List'!A150&lt;&gt;"", _xlfn.CONCAT('Active List'!K150, " ", 'Active List'!I150), "")</f>
        <v/>
      </c>
      <c r="B150" s="60" t="str">
        <f>IF('Active List'!A150&lt;&gt;"", 'Active List'!M150, "")</f>
        <v/>
      </c>
      <c r="C150" t="str">
        <f>IF('Active List'!A150&lt;&gt;"", 'Active List'!N150, "")</f>
        <v/>
      </c>
      <c r="D150" t="str">
        <f>IF('Active List'!A150&lt;&gt;"", 'Active List'!Q150, "")</f>
        <v/>
      </c>
      <c r="E150" t="str">
        <f>IF('Active List'!A150&lt;&gt;"", RIGHT(LEFT('Active List'!R150, 5), 1), "")</f>
        <v/>
      </c>
      <c r="F150" t="str">
        <f>IF('Active List'!A150&lt;&gt;"", 'Active List'!U150, "")</f>
        <v/>
      </c>
      <c r="G150" t="str">
        <f>IF('Active List'!A150&lt;&gt;"", IF('Active List'!P150&lt;&gt;"Employee", "Dependent", 'Active List'!P150), "")</f>
        <v/>
      </c>
      <c r="H150" t="str">
        <f>IF('Active List'!A150&lt;&gt;"", 'Active List'!O150, "")</f>
        <v/>
      </c>
    </row>
    <row r="151" spans="1:8">
      <c r="A151" t="str">
        <f>IF('Active List'!A151&lt;&gt;"", _xlfn.CONCAT('Active List'!K151, " ", 'Active List'!I151), "")</f>
        <v/>
      </c>
      <c r="B151" s="60" t="str">
        <f>IF('Active List'!A151&lt;&gt;"", 'Active List'!M151, "")</f>
        <v/>
      </c>
      <c r="C151" t="str">
        <f>IF('Active List'!A151&lt;&gt;"", 'Active List'!N151, "")</f>
        <v/>
      </c>
      <c r="D151" t="str">
        <f>IF('Active List'!A151&lt;&gt;"", 'Active List'!Q151, "")</f>
        <v/>
      </c>
      <c r="E151" t="str">
        <f>IF('Active List'!A151&lt;&gt;"", RIGHT(LEFT('Active List'!R151, 5), 1), "")</f>
        <v/>
      </c>
      <c r="F151" t="str">
        <f>IF('Active List'!A151&lt;&gt;"", 'Active List'!U151, "")</f>
        <v/>
      </c>
      <c r="G151" t="str">
        <f>IF('Active List'!A151&lt;&gt;"", IF('Active List'!P151&lt;&gt;"Employee", "Dependent", 'Active List'!P151), "")</f>
        <v/>
      </c>
      <c r="H151" t="str">
        <f>IF('Active List'!A151&lt;&gt;"", 'Active List'!O151, "")</f>
        <v/>
      </c>
    </row>
    <row r="152" spans="1:8">
      <c r="A152" t="str">
        <f>IF('Active List'!A152&lt;&gt;"", _xlfn.CONCAT('Active List'!K152, " ", 'Active List'!I152), "")</f>
        <v/>
      </c>
      <c r="B152" s="60" t="str">
        <f>IF('Active List'!A152&lt;&gt;"", 'Active List'!M152, "")</f>
        <v/>
      </c>
      <c r="C152" t="str">
        <f>IF('Active List'!A152&lt;&gt;"", 'Active List'!N152, "")</f>
        <v/>
      </c>
      <c r="D152" t="str">
        <f>IF('Active List'!A152&lt;&gt;"", 'Active List'!Q152, "")</f>
        <v/>
      </c>
      <c r="E152" t="str">
        <f>IF('Active List'!A152&lt;&gt;"", RIGHT(LEFT('Active List'!R152, 5), 1), "")</f>
        <v/>
      </c>
      <c r="F152" t="str">
        <f>IF('Active List'!A152&lt;&gt;"", 'Active List'!U152, "")</f>
        <v/>
      </c>
      <c r="G152" t="str">
        <f>IF('Active List'!A152&lt;&gt;"", IF('Active List'!P152&lt;&gt;"Employee", "Dependent", 'Active List'!P152), "")</f>
        <v/>
      </c>
      <c r="H152" t="str">
        <f>IF('Active List'!A152&lt;&gt;"", 'Active List'!O152, "")</f>
        <v/>
      </c>
    </row>
    <row r="153" spans="1:8">
      <c r="A153" t="str">
        <f>IF('Active List'!A153&lt;&gt;"", _xlfn.CONCAT('Active List'!K153, " ", 'Active List'!I153), "")</f>
        <v/>
      </c>
      <c r="B153" s="60" t="str">
        <f>IF('Active List'!A153&lt;&gt;"", 'Active List'!M153, "")</f>
        <v/>
      </c>
      <c r="C153" t="str">
        <f>IF('Active List'!A153&lt;&gt;"", 'Active List'!N153, "")</f>
        <v/>
      </c>
      <c r="D153" t="str">
        <f>IF('Active List'!A153&lt;&gt;"", 'Active List'!Q153, "")</f>
        <v/>
      </c>
      <c r="E153" t="str">
        <f>IF('Active List'!A153&lt;&gt;"", RIGHT(LEFT('Active List'!R153, 5), 1), "")</f>
        <v/>
      </c>
      <c r="F153" t="str">
        <f>IF('Active List'!A153&lt;&gt;"", 'Active List'!U153, "")</f>
        <v/>
      </c>
      <c r="G153" t="str">
        <f>IF('Active List'!A153&lt;&gt;"", IF('Active List'!P153&lt;&gt;"Employee", "Dependent", 'Active List'!P153), "")</f>
        <v/>
      </c>
      <c r="H153" t="str">
        <f>IF('Active List'!A153&lt;&gt;"", 'Active List'!O153, "")</f>
        <v/>
      </c>
    </row>
    <row r="154" spans="1:8">
      <c r="A154" t="str">
        <f>IF('Active List'!A154&lt;&gt;"", _xlfn.CONCAT('Active List'!K154, " ", 'Active List'!I154), "")</f>
        <v/>
      </c>
      <c r="B154" s="60" t="str">
        <f>IF('Active List'!A154&lt;&gt;"", 'Active List'!M154, "")</f>
        <v/>
      </c>
      <c r="C154" t="str">
        <f>IF('Active List'!A154&lt;&gt;"", 'Active List'!N154, "")</f>
        <v/>
      </c>
      <c r="D154" t="str">
        <f>IF('Active List'!A154&lt;&gt;"", 'Active List'!Q154, "")</f>
        <v/>
      </c>
      <c r="E154" t="str">
        <f>IF('Active List'!A154&lt;&gt;"", RIGHT(LEFT('Active List'!R154, 5), 1), "")</f>
        <v/>
      </c>
      <c r="F154" t="str">
        <f>IF('Active List'!A154&lt;&gt;"", 'Active List'!U154, "")</f>
        <v/>
      </c>
      <c r="G154" t="str">
        <f>IF('Active List'!A154&lt;&gt;"", IF('Active List'!P154&lt;&gt;"Employee", "Dependent", 'Active List'!P154), "")</f>
        <v/>
      </c>
      <c r="H154" t="str">
        <f>IF('Active List'!A154&lt;&gt;"", 'Active List'!O154, "")</f>
        <v/>
      </c>
    </row>
    <row r="155" spans="1:8">
      <c r="A155" t="str">
        <f>IF('Active List'!A155&lt;&gt;"", _xlfn.CONCAT('Active List'!K155, " ", 'Active List'!I155), "")</f>
        <v/>
      </c>
      <c r="B155" s="60" t="str">
        <f>IF('Active List'!A155&lt;&gt;"", 'Active List'!M155, "")</f>
        <v/>
      </c>
      <c r="C155" t="str">
        <f>IF('Active List'!A155&lt;&gt;"", 'Active List'!N155, "")</f>
        <v/>
      </c>
      <c r="D155" t="str">
        <f>IF('Active List'!A155&lt;&gt;"", 'Active List'!Q155, "")</f>
        <v/>
      </c>
      <c r="E155" t="str">
        <f>IF('Active List'!A155&lt;&gt;"", RIGHT(LEFT('Active List'!R155, 5), 1), "")</f>
        <v/>
      </c>
      <c r="F155" t="str">
        <f>IF('Active List'!A155&lt;&gt;"", 'Active List'!U155, "")</f>
        <v/>
      </c>
      <c r="G155" t="str">
        <f>IF('Active List'!A155&lt;&gt;"", IF('Active List'!P155&lt;&gt;"Employee", "Dependent", 'Active List'!P155), "")</f>
        <v/>
      </c>
      <c r="H155" t="str">
        <f>IF('Active List'!A155&lt;&gt;"", 'Active List'!O155, "")</f>
        <v/>
      </c>
    </row>
    <row r="156" spans="1:8">
      <c r="A156" t="str">
        <f>IF('Active List'!A156&lt;&gt;"", _xlfn.CONCAT('Active List'!K156, " ", 'Active List'!I156), "")</f>
        <v/>
      </c>
      <c r="B156" s="60" t="str">
        <f>IF('Active List'!A156&lt;&gt;"", 'Active List'!M156, "")</f>
        <v/>
      </c>
      <c r="C156" t="str">
        <f>IF('Active List'!A156&lt;&gt;"", 'Active List'!N156, "")</f>
        <v/>
      </c>
      <c r="D156" t="str">
        <f>IF('Active List'!A156&lt;&gt;"", 'Active List'!Q156, "")</f>
        <v/>
      </c>
      <c r="E156" t="str">
        <f>IF('Active List'!A156&lt;&gt;"", RIGHT(LEFT('Active List'!R156, 5), 1), "")</f>
        <v/>
      </c>
      <c r="F156" t="str">
        <f>IF('Active List'!A156&lt;&gt;"", 'Active List'!U156, "")</f>
        <v/>
      </c>
      <c r="G156" t="str">
        <f>IF('Active List'!A156&lt;&gt;"", IF('Active List'!P156&lt;&gt;"Employee", "Dependent", 'Active List'!P156), "")</f>
        <v/>
      </c>
      <c r="H156" t="str">
        <f>IF('Active List'!A156&lt;&gt;"", 'Active List'!O156, "")</f>
        <v/>
      </c>
    </row>
    <row r="157" spans="1:8">
      <c r="A157" t="str">
        <f>IF('Active List'!A157&lt;&gt;"", _xlfn.CONCAT('Active List'!K157, " ", 'Active List'!I157), "")</f>
        <v/>
      </c>
      <c r="B157" s="60" t="str">
        <f>IF('Active List'!A157&lt;&gt;"", 'Active List'!M157, "")</f>
        <v/>
      </c>
      <c r="C157" t="str">
        <f>IF('Active List'!A157&lt;&gt;"", 'Active List'!N157, "")</f>
        <v/>
      </c>
      <c r="D157" t="str">
        <f>IF('Active List'!A157&lt;&gt;"", 'Active List'!Q157, "")</f>
        <v/>
      </c>
      <c r="E157" t="str">
        <f>IF('Active List'!A157&lt;&gt;"", RIGHT(LEFT('Active List'!R157, 5), 1), "")</f>
        <v/>
      </c>
      <c r="F157" t="str">
        <f>IF('Active List'!A157&lt;&gt;"", 'Active List'!U157, "")</f>
        <v/>
      </c>
      <c r="G157" t="str">
        <f>IF('Active List'!A157&lt;&gt;"", IF('Active List'!P157&lt;&gt;"Employee", "Dependent", 'Active List'!P157), "")</f>
        <v/>
      </c>
      <c r="H157" t="str">
        <f>IF('Active List'!A157&lt;&gt;"", 'Active List'!O157, "")</f>
        <v/>
      </c>
    </row>
    <row r="158" spans="1:8">
      <c r="A158" t="str">
        <f>IF('Active List'!A158&lt;&gt;"", _xlfn.CONCAT('Active List'!K158, " ", 'Active List'!I158), "")</f>
        <v/>
      </c>
      <c r="B158" s="60" t="str">
        <f>IF('Active List'!A158&lt;&gt;"", 'Active List'!M158, "")</f>
        <v/>
      </c>
      <c r="C158" t="str">
        <f>IF('Active List'!A158&lt;&gt;"", 'Active List'!N158, "")</f>
        <v/>
      </c>
      <c r="D158" t="str">
        <f>IF('Active List'!A158&lt;&gt;"", 'Active List'!Q158, "")</f>
        <v/>
      </c>
      <c r="E158" t="str">
        <f>IF('Active List'!A158&lt;&gt;"", RIGHT(LEFT('Active List'!R158, 5), 1), "")</f>
        <v/>
      </c>
      <c r="F158" t="str">
        <f>IF('Active List'!A158&lt;&gt;"", 'Active List'!U158, "")</f>
        <v/>
      </c>
      <c r="G158" t="str">
        <f>IF('Active List'!A158&lt;&gt;"", IF('Active List'!P158&lt;&gt;"Employee", "Dependent", 'Active List'!P158), "")</f>
        <v/>
      </c>
      <c r="H158" t="str">
        <f>IF('Active List'!A158&lt;&gt;"", 'Active List'!O158, "")</f>
        <v/>
      </c>
    </row>
    <row r="159" spans="1:8">
      <c r="A159" t="str">
        <f>IF('Active List'!A159&lt;&gt;"", _xlfn.CONCAT('Active List'!K159, " ", 'Active List'!I159), "")</f>
        <v/>
      </c>
      <c r="B159" s="60" t="str">
        <f>IF('Active List'!A159&lt;&gt;"", 'Active List'!M159, "")</f>
        <v/>
      </c>
      <c r="C159" t="str">
        <f>IF('Active List'!A159&lt;&gt;"", 'Active List'!N159, "")</f>
        <v/>
      </c>
      <c r="D159" t="str">
        <f>IF('Active List'!A159&lt;&gt;"", 'Active List'!Q159, "")</f>
        <v/>
      </c>
      <c r="E159" t="str">
        <f>IF('Active List'!A159&lt;&gt;"", RIGHT(LEFT('Active List'!R159, 5), 1), "")</f>
        <v/>
      </c>
      <c r="F159" t="str">
        <f>IF('Active List'!A159&lt;&gt;"", 'Active List'!U159, "")</f>
        <v/>
      </c>
      <c r="G159" t="str">
        <f>IF('Active List'!A159&lt;&gt;"", IF('Active List'!P159&lt;&gt;"Employee", "Dependent", 'Active List'!P159), "")</f>
        <v/>
      </c>
      <c r="H159" t="str">
        <f>IF('Active List'!A159&lt;&gt;"", 'Active List'!O159, "")</f>
        <v/>
      </c>
    </row>
    <row r="160" spans="1:8">
      <c r="A160" t="str">
        <f>IF('Active List'!A160&lt;&gt;"", _xlfn.CONCAT('Active List'!K160, " ", 'Active List'!I160), "")</f>
        <v/>
      </c>
      <c r="B160" s="60" t="str">
        <f>IF('Active List'!A160&lt;&gt;"", 'Active List'!M160, "")</f>
        <v/>
      </c>
      <c r="C160" t="str">
        <f>IF('Active List'!A160&lt;&gt;"", 'Active List'!N160, "")</f>
        <v/>
      </c>
      <c r="D160" t="str">
        <f>IF('Active List'!A160&lt;&gt;"", 'Active List'!Q160, "")</f>
        <v/>
      </c>
      <c r="E160" t="str">
        <f>IF('Active List'!A160&lt;&gt;"", RIGHT(LEFT('Active List'!R160, 5), 1), "")</f>
        <v/>
      </c>
      <c r="F160" t="str">
        <f>IF('Active List'!A160&lt;&gt;"", 'Active List'!U160, "")</f>
        <v/>
      </c>
      <c r="G160" t="str">
        <f>IF('Active List'!A160&lt;&gt;"", IF('Active List'!P160&lt;&gt;"Employee", "Dependent", 'Active List'!P160), "")</f>
        <v/>
      </c>
      <c r="H160" t="str">
        <f>IF('Active List'!A160&lt;&gt;"", 'Active List'!O160, "")</f>
        <v/>
      </c>
    </row>
    <row r="161" spans="1:8">
      <c r="A161" t="str">
        <f>IF('Active List'!A161&lt;&gt;"", _xlfn.CONCAT('Active List'!K161, " ", 'Active List'!I161), "")</f>
        <v/>
      </c>
      <c r="B161" s="60" t="str">
        <f>IF('Active List'!A161&lt;&gt;"", 'Active List'!M161, "")</f>
        <v/>
      </c>
      <c r="C161" t="str">
        <f>IF('Active List'!A161&lt;&gt;"", 'Active List'!N161, "")</f>
        <v/>
      </c>
      <c r="D161" t="str">
        <f>IF('Active List'!A161&lt;&gt;"", 'Active List'!Q161, "")</f>
        <v/>
      </c>
      <c r="E161" t="str">
        <f>IF('Active List'!A161&lt;&gt;"", RIGHT(LEFT('Active List'!R161, 5), 1), "")</f>
        <v/>
      </c>
      <c r="F161" t="str">
        <f>IF('Active List'!A161&lt;&gt;"", 'Active List'!U161, "")</f>
        <v/>
      </c>
      <c r="G161" t="str">
        <f>IF('Active List'!A161&lt;&gt;"", IF('Active List'!P161&lt;&gt;"Employee", "Dependent", 'Active List'!P161), "")</f>
        <v/>
      </c>
      <c r="H161" t="str">
        <f>IF('Active List'!A161&lt;&gt;"", 'Active List'!O161, "")</f>
        <v/>
      </c>
    </row>
    <row r="162" spans="1:8">
      <c r="A162" t="str">
        <f>IF('Active List'!A162&lt;&gt;"", _xlfn.CONCAT('Active List'!K162, " ", 'Active List'!I162), "")</f>
        <v/>
      </c>
      <c r="B162" s="60" t="str">
        <f>IF('Active List'!A162&lt;&gt;"", 'Active List'!M162, "")</f>
        <v/>
      </c>
      <c r="C162" t="str">
        <f>IF('Active List'!A162&lt;&gt;"", 'Active List'!N162, "")</f>
        <v/>
      </c>
      <c r="D162" t="str">
        <f>IF('Active List'!A162&lt;&gt;"", 'Active List'!Q162, "")</f>
        <v/>
      </c>
      <c r="E162" t="str">
        <f>IF('Active List'!A162&lt;&gt;"", RIGHT(LEFT('Active List'!R162, 5), 1), "")</f>
        <v/>
      </c>
      <c r="F162" t="str">
        <f>IF('Active List'!A162&lt;&gt;"", 'Active List'!U162, "")</f>
        <v/>
      </c>
      <c r="G162" t="str">
        <f>IF('Active List'!A162&lt;&gt;"", IF('Active List'!P162&lt;&gt;"Employee", "Dependent", 'Active List'!P162), "")</f>
        <v/>
      </c>
      <c r="H162" t="str">
        <f>IF('Active List'!A162&lt;&gt;"", 'Active List'!O162, "")</f>
        <v/>
      </c>
    </row>
    <row r="163" spans="1:8">
      <c r="A163" t="str">
        <f>IF('Active List'!A163&lt;&gt;"", _xlfn.CONCAT('Active List'!K163, " ", 'Active List'!I163), "")</f>
        <v/>
      </c>
      <c r="B163" s="60" t="str">
        <f>IF('Active List'!A163&lt;&gt;"", 'Active List'!M163, "")</f>
        <v/>
      </c>
      <c r="C163" t="str">
        <f>IF('Active List'!A163&lt;&gt;"", 'Active List'!N163, "")</f>
        <v/>
      </c>
      <c r="D163" t="str">
        <f>IF('Active List'!A163&lt;&gt;"", 'Active List'!Q163, "")</f>
        <v/>
      </c>
      <c r="E163" t="str">
        <f>IF('Active List'!A163&lt;&gt;"", RIGHT(LEFT('Active List'!R163, 5), 1), "")</f>
        <v/>
      </c>
      <c r="F163" t="str">
        <f>IF('Active List'!A163&lt;&gt;"", 'Active List'!U163, "")</f>
        <v/>
      </c>
      <c r="G163" t="str">
        <f>IF('Active List'!A163&lt;&gt;"", IF('Active List'!P163&lt;&gt;"Employee", "Dependent", 'Active List'!P163), "")</f>
        <v/>
      </c>
      <c r="H163" t="str">
        <f>IF('Active List'!A163&lt;&gt;"", 'Active List'!O163, "")</f>
        <v/>
      </c>
    </row>
    <row r="164" spans="1:8">
      <c r="A164" t="str">
        <f>IF('Active List'!A164&lt;&gt;"", _xlfn.CONCAT('Active List'!K164, " ", 'Active List'!I164), "")</f>
        <v/>
      </c>
      <c r="B164" s="60" t="str">
        <f>IF('Active List'!A164&lt;&gt;"", 'Active List'!M164, "")</f>
        <v/>
      </c>
      <c r="C164" t="str">
        <f>IF('Active List'!A164&lt;&gt;"", 'Active List'!N164, "")</f>
        <v/>
      </c>
      <c r="D164" t="str">
        <f>IF('Active List'!A164&lt;&gt;"", 'Active List'!Q164, "")</f>
        <v/>
      </c>
      <c r="E164" t="str">
        <f>IF('Active List'!A164&lt;&gt;"", RIGHT(LEFT('Active List'!R164, 5), 1), "")</f>
        <v/>
      </c>
      <c r="F164" t="str">
        <f>IF('Active List'!A164&lt;&gt;"", 'Active List'!U164, "")</f>
        <v/>
      </c>
      <c r="G164" t="str">
        <f>IF('Active List'!A164&lt;&gt;"", IF('Active List'!P164&lt;&gt;"Employee", "Dependent", 'Active List'!P164), "")</f>
        <v/>
      </c>
      <c r="H164" t="str">
        <f>IF('Active List'!A164&lt;&gt;"", 'Active List'!O164, "")</f>
        <v/>
      </c>
    </row>
    <row r="165" spans="1:8">
      <c r="A165" t="str">
        <f>IF('Active List'!A165&lt;&gt;"", _xlfn.CONCAT('Active List'!K165, " ", 'Active List'!I165), "")</f>
        <v/>
      </c>
      <c r="B165" s="60" t="str">
        <f>IF('Active List'!A165&lt;&gt;"", 'Active List'!M165, "")</f>
        <v/>
      </c>
      <c r="C165" t="str">
        <f>IF('Active List'!A165&lt;&gt;"", 'Active List'!N165, "")</f>
        <v/>
      </c>
      <c r="D165" t="str">
        <f>IF('Active List'!A165&lt;&gt;"", 'Active List'!Q165, "")</f>
        <v/>
      </c>
      <c r="E165" t="str">
        <f>IF('Active List'!A165&lt;&gt;"", RIGHT(LEFT('Active List'!R165, 5), 1), "")</f>
        <v/>
      </c>
      <c r="F165" t="str">
        <f>IF('Active List'!A165&lt;&gt;"", 'Active List'!U165, "")</f>
        <v/>
      </c>
      <c r="G165" t="str">
        <f>IF('Active List'!A165&lt;&gt;"", IF('Active List'!P165&lt;&gt;"Employee", "Dependent", 'Active List'!P165), "")</f>
        <v/>
      </c>
      <c r="H165" t="str">
        <f>IF('Active List'!A165&lt;&gt;"", 'Active List'!O165, "")</f>
        <v/>
      </c>
    </row>
    <row r="166" spans="1:8">
      <c r="A166" t="str">
        <f>IF('Active List'!A166&lt;&gt;"", _xlfn.CONCAT('Active List'!K166, " ", 'Active List'!I166), "")</f>
        <v/>
      </c>
      <c r="B166" s="60" t="str">
        <f>IF('Active List'!A166&lt;&gt;"", 'Active List'!M166, "")</f>
        <v/>
      </c>
      <c r="C166" t="str">
        <f>IF('Active List'!A166&lt;&gt;"", 'Active List'!N166, "")</f>
        <v/>
      </c>
      <c r="D166" t="str">
        <f>IF('Active List'!A166&lt;&gt;"", 'Active List'!Q166, "")</f>
        <v/>
      </c>
      <c r="E166" t="str">
        <f>IF('Active List'!A166&lt;&gt;"", RIGHT(LEFT('Active List'!R166, 5), 1), "")</f>
        <v/>
      </c>
      <c r="F166" t="str">
        <f>IF('Active List'!A166&lt;&gt;"", 'Active List'!U166, "")</f>
        <v/>
      </c>
      <c r="G166" t="str">
        <f>IF('Active List'!A166&lt;&gt;"", IF('Active List'!P166&lt;&gt;"Employee", "Dependent", 'Active List'!P166), "")</f>
        <v/>
      </c>
      <c r="H166" t="str">
        <f>IF('Active List'!A166&lt;&gt;"", 'Active List'!O166, "")</f>
        <v/>
      </c>
    </row>
    <row r="167" spans="1:8">
      <c r="A167" t="str">
        <f>IF('Active List'!A167&lt;&gt;"", _xlfn.CONCAT('Active List'!K167, " ", 'Active List'!I167), "")</f>
        <v/>
      </c>
      <c r="B167" s="60" t="str">
        <f>IF('Active List'!A167&lt;&gt;"", 'Active List'!M167, "")</f>
        <v/>
      </c>
      <c r="C167" t="str">
        <f>IF('Active List'!A167&lt;&gt;"", 'Active List'!N167, "")</f>
        <v/>
      </c>
      <c r="D167" t="str">
        <f>IF('Active List'!A167&lt;&gt;"", 'Active List'!Q167, "")</f>
        <v/>
      </c>
      <c r="E167" t="str">
        <f>IF('Active List'!A167&lt;&gt;"", RIGHT(LEFT('Active List'!R167, 5), 1), "")</f>
        <v/>
      </c>
      <c r="F167" t="str">
        <f>IF('Active List'!A167&lt;&gt;"", 'Active List'!U167, "")</f>
        <v/>
      </c>
      <c r="G167" t="str">
        <f>IF('Active List'!A167&lt;&gt;"", IF('Active List'!P167&lt;&gt;"Employee", "Dependent", 'Active List'!P167), "")</f>
        <v/>
      </c>
      <c r="H167" t="str">
        <f>IF('Active List'!A167&lt;&gt;"", 'Active List'!O167, "")</f>
        <v/>
      </c>
    </row>
    <row r="168" spans="1:8">
      <c r="A168" t="str">
        <f>IF('Active List'!A168&lt;&gt;"", _xlfn.CONCAT('Active List'!K168, " ", 'Active List'!I168), "")</f>
        <v/>
      </c>
      <c r="B168" s="60" t="str">
        <f>IF('Active List'!A168&lt;&gt;"", 'Active List'!M168, "")</f>
        <v/>
      </c>
      <c r="C168" t="str">
        <f>IF('Active List'!A168&lt;&gt;"", 'Active List'!N168, "")</f>
        <v/>
      </c>
      <c r="D168" t="str">
        <f>IF('Active List'!A168&lt;&gt;"", 'Active List'!Q168, "")</f>
        <v/>
      </c>
      <c r="E168" t="str">
        <f>IF('Active List'!A168&lt;&gt;"", RIGHT(LEFT('Active List'!R168, 5), 1), "")</f>
        <v/>
      </c>
      <c r="F168" t="str">
        <f>IF('Active List'!A168&lt;&gt;"", 'Active List'!U168, "")</f>
        <v/>
      </c>
      <c r="G168" t="str">
        <f>IF('Active List'!A168&lt;&gt;"", IF('Active List'!P168&lt;&gt;"Employee", "Dependent", 'Active List'!P168), "")</f>
        <v/>
      </c>
      <c r="H168" t="str">
        <f>IF('Active List'!A168&lt;&gt;"", 'Active List'!O168, "")</f>
        <v/>
      </c>
    </row>
    <row r="169" spans="1:8">
      <c r="A169" t="str">
        <f>IF('Active List'!A169&lt;&gt;"", _xlfn.CONCAT('Active List'!K169, " ", 'Active List'!I169), "")</f>
        <v/>
      </c>
      <c r="B169" s="60" t="str">
        <f>IF('Active List'!A169&lt;&gt;"", 'Active List'!M169, "")</f>
        <v/>
      </c>
      <c r="C169" t="str">
        <f>IF('Active List'!A169&lt;&gt;"", 'Active List'!N169, "")</f>
        <v/>
      </c>
      <c r="D169" t="str">
        <f>IF('Active List'!A169&lt;&gt;"", 'Active List'!Q169, "")</f>
        <v/>
      </c>
      <c r="E169" t="str">
        <f>IF('Active List'!A169&lt;&gt;"", RIGHT(LEFT('Active List'!R169, 5), 1), "")</f>
        <v/>
      </c>
      <c r="F169" t="str">
        <f>IF('Active List'!A169&lt;&gt;"", 'Active List'!U169, "")</f>
        <v/>
      </c>
      <c r="G169" t="str">
        <f>IF('Active List'!A169&lt;&gt;"", IF('Active List'!P169&lt;&gt;"Employee", "Dependent", 'Active List'!P169), "")</f>
        <v/>
      </c>
      <c r="H169" t="str">
        <f>IF('Active List'!A169&lt;&gt;"", 'Active List'!O169, "")</f>
        <v/>
      </c>
    </row>
    <row r="170" spans="1:8">
      <c r="A170" t="str">
        <f>IF('Active List'!A170&lt;&gt;"", _xlfn.CONCAT('Active List'!K170, " ", 'Active List'!I170), "")</f>
        <v/>
      </c>
      <c r="B170" s="60" t="str">
        <f>IF('Active List'!A170&lt;&gt;"", 'Active List'!M170, "")</f>
        <v/>
      </c>
      <c r="C170" t="str">
        <f>IF('Active List'!A170&lt;&gt;"", 'Active List'!N170, "")</f>
        <v/>
      </c>
      <c r="D170" t="str">
        <f>IF('Active List'!A170&lt;&gt;"", 'Active List'!Q170, "")</f>
        <v/>
      </c>
      <c r="E170" t="str">
        <f>IF('Active List'!A170&lt;&gt;"", RIGHT(LEFT('Active List'!R170, 5), 1), "")</f>
        <v/>
      </c>
      <c r="F170" t="str">
        <f>IF('Active List'!A170&lt;&gt;"", 'Active List'!U170, "")</f>
        <v/>
      </c>
      <c r="G170" t="str">
        <f>IF('Active List'!A170&lt;&gt;"", IF('Active List'!P170&lt;&gt;"Employee", "Dependent", 'Active List'!P170), "")</f>
        <v/>
      </c>
      <c r="H170" t="str">
        <f>IF('Active List'!A170&lt;&gt;"", 'Active List'!O170, "")</f>
        <v/>
      </c>
    </row>
    <row r="171" spans="1:8">
      <c r="A171" t="str">
        <f>IF('Active List'!A171&lt;&gt;"", _xlfn.CONCAT('Active List'!K171, " ", 'Active List'!I171), "")</f>
        <v/>
      </c>
      <c r="B171" s="60" t="str">
        <f>IF('Active List'!A171&lt;&gt;"", 'Active List'!M171, "")</f>
        <v/>
      </c>
      <c r="C171" t="str">
        <f>IF('Active List'!A171&lt;&gt;"", 'Active List'!N171, "")</f>
        <v/>
      </c>
      <c r="D171" t="str">
        <f>IF('Active List'!A171&lt;&gt;"", 'Active List'!Q171, "")</f>
        <v/>
      </c>
      <c r="E171" t="str">
        <f>IF('Active List'!A171&lt;&gt;"", RIGHT(LEFT('Active List'!R171, 5), 1), "")</f>
        <v/>
      </c>
      <c r="F171" t="str">
        <f>IF('Active List'!A171&lt;&gt;"", 'Active List'!U171, "")</f>
        <v/>
      </c>
      <c r="G171" t="str">
        <f>IF('Active List'!A171&lt;&gt;"", IF('Active List'!P171&lt;&gt;"Employee", "Dependent", 'Active List'!P171), "")</f>
        <v/>
      </c>
      <c r="H171" t="str">
        <f>IF('Active List'!A171&lt;&gt;"", 'Active List'!O171, "")</f>
        <v/>
      </c>
    </row>
    <row r="172" spans="1:8">
      <c r="A172" t="str">
        <f>IF('Active List'!A172&lt;&gt;"", _xlfn.CONCAT('Active List'!K172, " ", 'Active List'!I172), "")</f>
        <v/>
      </c>
      <c r="B172" s="60" t="str">
        <f>IF('Active List'!A172&lt;&gt;"", 'Active List'!M172, "")</f>
        <v/>
      </c>
      <c r="C172" t="str">
        <f>IF('Active List'!A172&lt;&gt;"", 'Active List'!N172, "")</f>
        <v/>
      </c>
      <c r="D172" t="str">
        <f>IF('Active List'!A172&lt;&gt;"", 'Active List'!Q172, "")</f>
        <v/>
      </c>
      <c r="E172" t="str">
        <f>IF('Active List'!A172&lt;&gt;"", RIGHT(LEFT('Active List'!R172, 5), 1), "")</f>
        <v/>
      </c>
      <c r="F172" t="str">
        <f>IF('Active List'!A172&lt;&gt;"", 'Active List'!U172, "")</f>
        <v/>
      </c>
      <c r="G172" t="str">
        <f>IF('Active List'!A172&lt;&gt;"", IF('Active List'!P172&lt;&gt;"Employee", "Dependent", 'Active List'!P172), "")</f>
        <v/>
      </c>
      <c r="H172" t="str">
        <f>IF('Active List'!A172&lt;&gt;"", 'Active List'!O172, "")</f>
        <v/>
      </c>
    </row>
    <row r="173" spans="1:8">
      <c r="A173" t="str">
        <f>IF('Active List'!A173&lt;&gt;"", _xlfn.CONCAT('Active List'!K173, " ", 'Active List'!I173), "")</f>
        <v/>
      </c>
      <c r="B173" s="60" t="str">
        <f>IF('Active List'!A173&lt;&gt;"", 'Active List'!M173, "")</f>
        <v/>
      </c>
      <c r="C173" t="str">
        <f>IF('Active List'!A173&lt;&gt;"", 'Active List'!N173, "")</f>
        <v/>
      </c>
      <c r="D173" t="str">
        <f>IF('Active List'!A173&lt;&gt;"", 'Active List'!Q173, "")</f>
        <v/>
      </c>
      <c r="E173" t="str">
        <f>IF('Active List'!A173&lt;&gt;"", RIGHT(LEFT('Active List'!R173, 5), 1), "")</f>
        <v/>
      </c>
      <c r="F173" t="str">
        <f>IF('Active List'!A173&lt;&gt;"", 'Active List'!U173, "")</f>
        <v/>
      </c>
      <c r="G173" t="str">
        <f>IF('Active List'!A173&lt;&gt;"", IF('Active List'!P173&lt;&gt;"Employee", "Dependent", 'Active List'!P173), "")</f>
        <v/>
      </c>
      <c r="H173" t="str">
        <f>IF('Active List'!A173&lt;&gt;"", 'Active List'!O173, "")</f>
        <v/>
      </c>
    </row>
    <row r="174" spans="1:8">
      <c r="A174" t="str">
        <f>IF('Active List'!A174&lt;&gt;"", _xlfn.CONCAT('Active List'!K174, " ", 'Active List'!I174), "")</f>
        <v/>
      </c>
      <c r="B174" s="60" t="str">
        <f>IF('Active List'!A174&lt;&gt;"", 'Active List'!M174, "")</f>
        <v/>
      </c>
      <c r="C174" t="str">
        <f>IF('Active List'!A174&lt;&gt;"", 'Active List'!N174, "")</f>
        <v/>
      </c>
      <c r="D174" t="str">
        <f>IF('Active List'!A174&lt;&gt;"", 'Active List'!Q174, "")</f>
        <v/>
      </c>
      <c r="E174" t="str">
        <f>IF('Active List'!A174&lt;&gt;"", RIGHT(LEFT('Active List'!R174, 5), 1), "")</f>
        <v/>
      </c>
      <c r="F174" t="str">
        <f>IF('Active List'!A174&lt;&gt;"", 'Active List'!U174, "")</f>
        <v/>
      </c>
      <c r="G174" t="str">
        <f>IF('Active List'!A174&lt;&gt;"", IF('Active List'!P174&lt;&gt;"Employee", "Dependent", 'Active List'!P174), "")</f>
        <v/>
      </c>
      <c r="H174" t="str">
        <f>IF('Active List'!A174&lt;&gt;"", 'Active List'!O174, "")</f>
        <v/>
      </c>
    </row>
    <row r="175" spans="1:8">
      <c r="A175" t="str">
        <f>IF('Active List'!A175&lt;&gt;"", _xlfn.CONCAT('Active List'!K175, " ", 'Active List'!I175), "")</f>
        <v/>
      </c>
      <c r="B175" s="60" t="str">
        <f>IF('Active List'!A175&lt;&gt;"", 'Active List'!M175, "")</f>
        <v/>
      </c>
      <c r="C175" t="str">
        <f>IF('Active List'!A175&lt;&gt;"", 'Active List'!N175, "")</f>
        <v/>
      </c>
      <c r="D175" t="str">
        <f>IF('Active List'!A175&lt;&gt;"", 'Active List'!Q175, "")</f>
        <v/>
      </c>
      <c r="E175" t="str">
        <f>IF('Active List'!A175&lt;&gt;"", RIGHT(LEFT('Active List'!R175, 5), 1), "")</f>
        <v/>
      </c>
      <c r="F175" t="str">
        <f>IF('Active List'!A175&lt;&gt;"", 'Active List'!U175, "")</f>
        <v/>
      </c>
      <c r="G175" t="str">
        <f>IF('Active List'!A175&lt;&gt;"", IF('Active List'!P175&lt;&gt;"Employee", "Dependent", 'Active List'!P175), "")</f>
        <v/>
      </c>
      <c r="H175" t="str">
        <f>IF('Active List'!A175&lt;&gt;"", 'Active List'!O175, "")</f>
        <v/>
      </c>
    </row>
    <row r="176" spans="1:8">
      <c r="A176" t="str">
        <f>IF('Active List'!A176&lt;&gt;"", _xlfn.CONCAT('Active List'!K176, " ", 'Active List'!I176), "")</f>
        <v/>
      </c>
      <c r="B176" s="60" t="str">
        <f>IF('Active List'!A176&lt;&gt;"", 'Active List'!M176, "")</f>
        <v/>
      </c>
      <c r="C176" t="str">
        <f>IF('Active List'!A176&lt;&gt;"", 'Active List'!N176, "")</f>
        <v/>
      </c>
      <c r="D176" t="str">
        <f>IF('Active List'!A176&lt;&gt;"", 'Active List'!Q176, "")</f>
        <v/>
      </c>
      <c r="E176" t="str">
        <f>IF('Active List'!A176&lt;&gt;"", RIGHT(LEFT('Active List'!R176, 5), 1), "")</f>
        <v/>
      </c>
      <c r="F176" t="str">
        <f>IF('Active List'!A176&lt;&gt;"", 'Active List'!U176, "")</f>
        <v/>
      </c>
      <c r="G176" t="str">
        <f>IF('Active List'!A176&lt;&gt;"", IF('Active List'!P176&lt;&gt;"Employee", "Dependent", 'Active List'!P176), "")</f>
        <v/>
      </c>
      <c r="H176" t="str">
        <f>IF('Active List'!A176&lt;&gt;"", 'Active List'!O176, "")</f>
        <v/>
      </c>
    </row>
    <row r="177" spans="1:8">
      <c r="A177" t="str">
        <f>IF('Active List'!A177&lt;&gt;"", _xlfn.CONCAT('Active List'!K177, " ", 'Active List'!I177), "")</f>
        <v/>
      </c>
      <c r="B177" s="60" t="str">
        <f>IF('Active List'!A177&lt;&gt;"", 'Active List'!M177, "")</f>
        <v/>
      </c>
      <c r="C177" t="str">
        <f>IF('Active List'!A177&lt;&gt;"", 'Active List'!N177, "")</f>
        <v/>
      </c>
      <c r="D177" t="str">
        <f>IF('Active List'!A177&lt;&gt;"", 'Active List'!Q177, "")</f>
        <v/>
      </c>
      <c r="E177" t="str">
        <f>IF('Active List'!A177&lt;&gt;"", RIGHT(LEFT('Active List'!R177, 5), 1), "")</f>
        <v/>
      </c>
      <c r="F177" t="str">
        <f>IF('Active List'!A177&lt;&gt;"", 'Active List'!U177, "")</f>
        <v/>
      </c>
      <c r="G177" t="str">
        <f>IF('Active List'!A177&lt;&gt;"", IF('Active List'!P177&lt;&gt;"Employee", "Dependent", 'Active List'!P177), "")</f>
        <v/>
      </c>
      <c r="H177" t="str">
        <f>IF('Active List'!A177&lt;&gt;"", 'Active List'!O177, "")</f>
        <v/>
      </c>
    </row>
    <row r="178" spans="1:8">
      <c r="A178" t="str">
        <f>IF('Active List'!A178&lt;&gt;"", _xlfn.CONCAT('Active List'!K178, " ", 'Active List'!I178), "")</f>
        <v/>
      </c>
      <c r="B178" s="60" t="str">
        <f>IF('Active List'!A178&lt;&gt;"", 'Active List'!M178, "")</f>
        <v/>
      </c>
      <c r="C178" t="str">
        <f>IF('Active List'!A178&lt;&gt;"", 'Active List'!N178, "")</f>
        <v/>
      </c>
      <c r="D178" t="str">
        <f>IF('Active List'!A178&lt;&gt;"", 'Active List'!Q178, "")</f>
        <v/>
      </c>
      <c r="E178" t="str">
        <f>IF('Active List'!A178&lt;&gt;"", RIGHT(LEFT('Active List'!R178, 5), 1), "")</f>
        <v/>
      </c>
      <c r="F178" t="str">
        <f>IF('Active List'!A178&lt;&gt;"", 'Active List'!U178, "")</f>
        <v/>
      </c>
      <c r="G178" t="str">
        <f>IF('Active List'!A178&lt;&gt;"", IF('Active List'!P178&lt;&gt;"Employee", "Dependent", 'Active List'!P178), "")</f>
        <v/>
      </c>
      <c r="H178" t="str">
        <f>IF('Active List'!A178&lt;&gt;"", 'Active List'!O178, "")</f>
        <v/>
      </c>
    </row>
    <row r="179" spans="1:8">
      <c r="A179" t="str">
        <f>IF('Active List'!A179&lt;&gt;"", _xlfn.CONCAT('Active List'!K179, " ", 'Active List'!I179), "")</f>
        <v/>
      </c>
      <c r="B179" s="60" t="str">
        <f>IF('Active List'!A179&lt;&gt;"", 'Active List'!M179, "")</f>
        <v/>
      </c>
      <c r="C179" t="str">
        <f>IF('Active List'!A179&lt;&gt;"", 'Active List'!N179, "")</f>
        <v/>
      </c>
      <c r="D179" t="str">
        <f>IF('Active List'!A179&lt;&gt;"", 'Active List'!Q179, "")</f>
        <v/>
      </c>
      <c r="E179" t="str">
        <f>IF('Active List'!A179&lt;&gt;"", RIGHT(LEFT('Active List'!R179, 5), 1), "")</f>
        <v/>
      </c>
      <c r="F179" t="str">
        <f>IF('Active List'!A179&lt;&gt;"", 'Active List'!U179, "")</f>
        <v/>
      </c>
      <c r="G179" t="str">
        <f>IF('Active List'!A179&lt;&gt;"", IF('Active List'!P179&lt;&gt;"Employee", "Dependent", 'Active List'!P179), "")</f>
        <v/>
      </c>
      <c r="H179" t="str">
        <f>IF('Active List'!A179&lt;&gt;"", 'Active List'!O179, "")</f>
        <v/>
      </c>
    </row>
    <row r="180" spans="1:8">
      <c r="A180" t="str">
        <f>IF('Active List'!A180&lt;&gt;"", _xlfn.CONCAT('Active List'!K180, " ", 'Active List'!I180), "")</f>
        <v/>
      </c>
      <c r="B180" s="60" t="str">
        <f>IF('Active List'!A180&lt;&gt;"", 'Active List'!M180, "")</f>
        <v/>
      </c>
      <c r="C180" t="str">
        <f>IF('Active List'!A180&lt;&gt;"", 'Active List'!N180, "")</f>
        <v/>
      </c>
      <c r="D180" t="str">
        <f>IF('Active List'!A180&lt;&gt;"", 'Active List'!Q180, "")</f>
        <v/>
      </c>
      <c r="E180" t="str">
        <f>IF('Active List'!A180&lt;&gt;"", RIGHT(LEFT('Active List'!R180, 5), 1), "")</f>
        <v/>
      </c>
      <c r="F180" t="str">
        <f>IF('Active List'!A180&lt;&gt;"", 'Active List'!U180, "")</f>
        <v/>
      </c>
      <c r="G180" t="str">
        <f>IF('Active List'!A180&lt;&gt;"", IF('Active List'!P180&lt;&gt;"Employee", "Dependent", 'Active List'!P180), "")</f>
        <v/>
      </c>
      <c r="H180" t="str">
        <f>IF('Active List'!A180&lt;&gt;"", 'Active List'!O180, "")</f>
        <v/>
      </c>
    </row>
    <row r="181" spans="1:8">
      <c r="A181" t="str">
        <f>IF('Active List'!A181&lt;&gt;"", _xlfn.CONCAT('Active List'!K181, " ", 'Active List'!I181), "")</f>
        <v/>
      </c>
      <c r="B181" s="60" t="str">
        <f>IF('Active List'!A181&lt;&gt;"", 'Active List'!M181, "")</f>
        <v/>
      </c>
      <c r="C181" t="str">
        <f>IF('Active List'!A181&lt;&gt;"", 'Active List'!N181, "")</f>
        <v/>
      </c>
      <c r="D181" t="str">
        <f>IF('Active List'!A181&lt;&gt;"", 'Active List'!Q181, "")</f>
        <v/>
      </c>
      <c r="E181" t="str">
        <f>IF('Active List'!A181&lt;&gt;"", RIGHT(LEFT('Active List'!R181, 5), 1), "")</f>
        <v/>
      </c>
      <c r="F181" t="str">
        <f>IF('Active List'!A181&lt;&gt;"", 'Active List'!U181, "")</f>
        <v/>
      </c>
      <c r="G181" t="str">
        <f>IF('Active List'!A181&lt;&gt;"", IF('Active List'!P181&lt;&gt;"Employee", "Dependent", 'Active List'!P181), "")</f>
        <v/>
      </c>
      <c r="H181" t="str">
        <f>IF('Active List'!A181&lt;&gt;"", 'Active List'!O181, "")</f>
        <v/>
      </c>
    </row>
    <row r="182" spans="1:8">
      <c r="A182" t="str">
        <f>IF('Active List'!A182&lt;&gt;"", _xlfn.CONCAT('Active List'!K182, " ", 'Active List'!I182), "")</f>
        <v/>
      </c>
      <c r="B182" s="60" t="str">
        <f>IF('Active List'!A182&lt;&gt;"", 'Active List'!M182, "")</f>
        <v/>
      </c>
      <c r="C182" t="str">
        <f>IF('Active List'!A182&lt;&gt;"", 'Active List'!N182, "")</f>
        <v/>
      </c>
      <c r="D182" t="str">
        <f>IF('Active List'!A182&lt;&gt;"", 'Active List'!Q182, "")</f>
        <v/>
      </c>
      <c r="E182" t="str">
        <f>IF('Active List'!A182&lt;&gt;"", RIGHT(LEFT('Active List'!R182, 5), 1), "")</f>
        <v/>
      </c>
      <c r="F182" t="str">
        <f>IF('Active List'!A182&lt;&gt;"", 'Active List'!U182, "")</f>
        <v/>
      </c>
      <c r="G182" t="str">
        <f>IF('Active List'!A182&lt;&gt;"", IF('Active List'!P182&lt;&gt;"Employee", "Dependent", 'Active List'!P182), "")</f>
        <v/>
      </c>
      <c r="H182" t="str">
        <f>IF('Active List'!A182&lt;&gt;"", 'Active List'!O182, "")</f>
        <v/>
      </c>
    </row>
    <row r="183" spans="1:8">
      <c r="A183" t="str">
        <f>IF('Active List'!A183&lt;&gt;"", _xlfn.CONCAT('Active List'!K183, " ", 'Active List'!I183), "")</f>
        <v/>
      </c>
      <c r="B183" s="60" t="str">
        <f>IF('Active List'!A183&lt;&gt;"", 'Active List'!M183, "")</f>
        <v/>
      </c>
      <c r="C183" t="str">
        <f>IF('Active List'!A183&lt;&gt;"", 'Active List'!N183, "")</f>
        <v/>
      </c>
      <c r="D183" t="str">
        <f>IF('Active List'!A183&lt;&gt;"", 'Active List'!Q183, "")</f>
        <v/>
      </c>
      <c r="E183" t="str">
        <f>IF('Active List'!A183&lt;&gt;"", RIGHT(LEFT('Active List'!R183, 5), 1), "")</f>
        <v/>
      </c>
      <c r="F183" t="str">
        <f>IF('Active List'!A183&lt;&gt;"", 'Active List'!U183, "")</f>
        <v/>
      </c>
      <c r="G183" t="str">
        <f>IF('Active List'!A183&lt;&gt;"", IF('Active List'!P183&lt;&gt;"Employee", "Dependent", 'Active List'!P183), "")</f>
        <v/>
      </c>
      <c r="H183" t="str">
        <f>IF('Active List'!A183&lt;&gt;"", 'Active List'!O183, "")</f>
        <v/>
      </c>
    </row>
    <row r="184" spans="1:8">
      <c r="A184" t="str">
        <f>IF('Active List'!A184&lt;&gt;"", _xlfn.CONCAT('Active List'!K184, " ", 'Active List'!I184), "")</f>
        <v/>
      </c>
      <c r="B184" s="60" t="str">
        <f>IF('Active List'!A184&lt;&gt;"", 'Active List'!M184, "")</f>
        <v/>
      </c>
      <c r="C184" t="str">
        <f>IF('Active List'!A184&lt;&gt;"", 'Active List'!N184, "")</f>
        <v/>
      </c>
      <c r="D184" t="str">
        <f>IF('Active List'!A184&lt;&gt;"", 'Active List'!Q184, "")</f>
        <v/>
      </c>
      <c r="E184" t="str">
        <f>IF('Active List'!A184&lt;&gt;"", RIGHT(LEFT('Active List'!R184, 5), 1), "")</f>
        <v/>
      </c>
      <c r="F184" t="str">
        <f>IF('Active List'!A184&lt;&gt;"", 'Active List'!U184, "")</f>
        <v/>
      </c>
      <c r="G184" t="str">
        <f>IF('Active List'!A184&lt;&gt;"", IF('Active List'!P184&lt;&gt;"Employee", "Dependent", 'Active List'!P184), "")</f>
        <v/>
      </c>
      <c r="H184" t="str">
        <f>IF('Active List'!A184&lt;&gt;"", 'Active List'!O184, "")</f>
        <v/>
      </c>
    </row>
    <row r="185" spans="1:8">
      <c r="A185" t="str">
        <f>IF('Active List'!A185&lt;&gt;"", _xlfn.CONCAT('Active List'!K185, " ", 'Active List'!I185), "")</f>
        <v/>
      </c>
      <c r="B185" s="60" t="str">
        <f>IF('Active List'!A185&lt;&gt;"", 'Active List'!M185, "")</f>
        <v/>
      </c>
      <c r="C185" t="str">
        <f>IF('Active List'!A185&lt;&gt;"", 'Active List'!N185, "")</f>
        <v/>
      </c>
      <c r="D185" t="str">
        <f>IF('Active List'!A185&lt;&gt;"", 'Active List'!Q185, "")</f>
        <v/>
      </c>
      <c r="E185" t="str">
        <f>IF('Active List'!A185&lt;&gt;"", RIGHT(LEFT('Active List'!R185, 5), 1), "")</f>
        <v/>
      </c>
      <c r="F185" t="str">
        <f>IF('Active List'!A185&lt;&gt;"", 'Active List'!U185, "")</f>
        <v/>
      </c>
      <c r="G185" t="str">
        <f>IF('Active List'!A185&lt;&gt;"", IF('Active List'!P185&lt;&gt;"Employee", "Dependent", 'Active List'!P185), "")</f>
        <v/>
      </c>
      <c r="H185" t="str">
        <f>IF('Active List'!A185&lt;&gt;"", 'Active List'!O185, "")</f>
        <v/>
      </c>
    </row>
    <row r="186" spans="1:8">
      <c r="A186" t="str">
        <f>IF('Active List'!A186&lt;&gt;"", _xlfn.CONCAT('Active List'!K186, " ", 'Active List'!I186), "")</f>
        <v/>
      </c>
      <c r="B186" s="60" t="str">
        <f>IF('Active List'!A186&lt;&gt;"", 'Active List'!M186, "")</f>
        <v/>
      </c>
      <c r="C186" t="str">
        <f>IF('Active List'!A186&lt;&gt;"", 'Active List'!N186, "")</f>
        <v/>
      </c>
      <c r="D186" t="str">
        <f>IF('Active List'!A186&lt;&gt;"", 'Active List'!Q186, "")</f>
        <v/>
      </c>
      <c r="E186" t="str">
        <f>IF('Active List'!A186&lt;&gt;"", RIGHT(LEFT('Active List'!R186, 5), 1), "")</f>
        <v/>
      </c>
      <c r="F186" t="str">
        <f>IF('Active List'!A186&lt;&gt;"", 'Active List'!U186, "")</f>
        <v/>
      </c>
      <c r="G186" t="str">
        <f>IF('Active List'!A186&lt;&gt;"", IF('Active List'!P186&lt;&gt;"Employee", "Dependent", 'Active List'!P186), "")</f>
        <v/>
      </c>
      <c r="H186" t="str">
        <f>IF('Active List'!A186&lt;&gt;"", 'Active List'!O186, "")</f>
        <v/>
      </c>
    </row>
    <row r="187" spans="1:8">
      <c r="A187" t="str">
        <f>IF('Active List'!A187&lt;&gt;"", _xlfn.CONCAT('Active List'!K187, " ", 'Active List'!I187), "")</f>
        <v/>
      </c>
      <c r="B187" s="60" t="str">
        <f>IF('Active List'!A187&lt;&gt;"", 'Active List'!M187, "")</f>
        <v/>
      </c>
      <c r="C187" t="str">
        <f>IF('Active List'!A187&lt;&gt;"", 'Active List'!N187, "")</f>
        <v/>
      </c>
      <c r="D187" t="str">
        <f>IF('Active List'!A187&lt;&gt;"", 'Active List'!Q187, "")</f>
        <v/>
      </c>
      <c r="E187" t="str">
        <f>IF('Active List'!A187&lt;&gt;"", RIGHT(LEFT('Active List'!R187, 5), 1), "")</f>
        <v/>
      </c>
      <c r="F187" t="str">
        <f>IF('Active List'!A187&lt;&gt;"", 'Active List'!U187, "")</f>
        <v/>
      </c>
      <c r="G187" t="str">
        <f>IF('Active List'!A187&lt;&gt;"", IF('Active List'!P187&lt;&gt;"Employee", "Dependent", 'Active List'!P187), "")</f>
        <v/>
      </c>
      <c r="H187" t="str">
        <f>IF('Active List'!A187&lt;&gt;"", 'Active List'!O187, "")</f>
        <v/>
      </c>
    </row>
    <row r="188" spans="1:8">
      <c r="A188" t="str">
        <f>IF('Active List'!A188&lt;&gt;"", _xlfn.CONCAT('Active List'!K188, " ", 'Active List'!I188), "")</f>
        <v/>
      </c>
      <c r="B188" s="60" t="str">
        <f>IF('Active List'!A188&lt;&gt;"", 'Active List'!M188, "")</f>
        <v/>
      </c>
      <c r="C188" t="str">
        <f>IF('Active List'!A188&lt;&gt;"", 'Active List'!N188, "")</f>
        <v/>
      </c>
      <c r="D188" t="str">
        <f>IF('Active List'!A188&lt;&gt;"", 'Active List'!Q188, "")</f>
        <v/>
      </c>
      <c r="E188" t="str">
        <f>IF('Active List'!A188&lt;&gt;"", RIGHT(LEFT('Active List'!R188, 5), 1), "")</f>
        <v/>
      </c>
      <c r="F188" t="str">
        <f>IF('Active List'!A188&lt;&gt;"", 'Active List'!U188, "")</f>
        <v/>
      </c>
      <c r="G188" t="str">
        <f>IF('Active List'!A188&lt;&gt;"", IF('Active List'!P188&lt;&gt;"Employee", "Dependent", 'Active List'!P188), "")</f>
        <v/>
      </c>
      <c r="H188" t="str">
        <f>IF('Active List'!A188&lt;&gt;"", 'Active List'!O188, "")</f>
        <v/>
      </c>
    </row>
    <row r="189" spans="1:8">
      <c r="A189" t="str">
        <f>IF('Active List'!A189&lt;&gt;"", _xlfn.CONCAT('Active List'!K189, " ", 'Active List'!I189), "")</f>
        <v/>
      </c>
      <c r="B189" s="60" t="str">
        <f>IF('Active List'!A189&lt;&gt;"", 'Active List'!M189, "")</f>
        <v/>
      </c>
      <c r="C189" t="str">
        <f>IF('Active List'!A189&lt;&gt;"", 'Active List'!N189, "")</f>
        <v/>
      </c>
      <c r="D189" t="str">
        <f>IF('Active List'!A189&lt;&gt;"", 'Active List'!Q189, "")</f>
        <v/>
      </c>
      <c r="E189" t="str">
        <f>IF('Active List'!A189&lt;&gt;"", RIGHT(LEFT('Active List'!R189, 5), 1), "")</f>
        <v/>
      </c>
      <c r="F189" t="str">
        <f>IF('Active List'!A189&lt;&gt;"", 'Active List'!U189, "")</f>
        <v/>
      </c>
      <c r="G189" t="str">
        <f>IF('Active List'!A189&lt;&gt;"", IF('Active List'!P189&lt;&gt;"Employee", "Dependent", 'Active List'!P189), "")</f>
        <v/>
      </c>
      <c r="H189" t="str">
        <f>IF('Active List'!A189&lt;&gt;"", 'Active List'!O189, "")</f>
        <v/>
      </c>
    </row>
    <row r="190" spans="1:8">
      <c r="A190" t="str">
        <f>IF('Active List'!A190&lt;&gt;"", _xlfn.CONCAT('Active List'!K190, " ", 'Active List'!I190), "")</f>
        <v/>
      </c>
      <c r="B190" s="60" t="str">
        <f>IF('Active List'!A190&lt;&gt;"", 'Active List'!M190, "")</f>
        <v/>
      </c>
      <c r="C190" t="str">
        <f>IF('Active List'!A190&lt;&gt;"", 'Active List'!N190, "")</f>
        <v/>
      </c>
      <c r="D190" t="str">
        <f>IF('Active List'!A190&lt;&gt;"", 'Active List'!Q190, "")</f>
        <v/>
      </c>
      <c r="E190" t="str">
        <f>IF('Active List'!A190&lt;&gt;"", RIGHT(LEFT('Active List'!R190, 5), 1), "")</f>
        <v/>
      </c>
      <c r="F190" t="str">
        <f>IF('Active List'!A190&lt;&gt;"", 'Active List'!U190, "")</f>
        <v/>
      </c>
      <c r="G190" t="str">
        <f>IF('Active List'!A190&lt;&gt;"", IF('Active List'!P190&lt;&gt;"Employee", "Dependent", 'Active List'!P190), "")</f>
        <v/>
      </c>
      <c r="H190" t="str">
        <f>IF('Active List'!A190&lt;&gt;"", 'Active List'!O190, "")</f>
        <v/>
      </c>
    </row>
    <row r="191" spans="1:8">
      <c r="A191" t="str">
        <f>IF('Active List'!A191&lt;&gt;"", _xlfn.CONCAT('Active List'!K191, " ", 'Active List'!I191), "")</f>
        <v/>
      </c>
      <c r="B191" s="60" t="str">
        <f>IF('Active List'!A191&lt;&gt;"", 'Active List'!M191, "")</f>
        <v/>
      </c>
      <c r="C191" t="str">
        <f>IF('Active List'!A191&lt;&gt;"", 'Active List'!N191, "")</f>
        <v/>
      </c>
      <c r="D191" t="str">
        <f>IF('Active List'!A191&lt;&gt;"", 'Active List'!Q191, "")</f>
        <v/>
      </c>
      <c r="E191" t="str">
        <f>IF('Active List'!A191&lt;&gt;"", RIGHT(LEFT('Active List'!R191, 5), 1), "")</f>
        <v/>
      </c>
      <c r="F191" t="str">
        <f>IF('Active List'!A191&lt;&gt;"", 'Active List'!U191, "")</f>
        <v/>
      </c>
      <c r="G191" t="str">
        <f>IF('Active List'!A191&lt;&gt;"", IF('Active List'!P191&lt;&gt;"Employee", "Dependent", 'Active List'!P191), "")</f>
        <v/>
      </c>
      <c r="H191" t="str">
        <f>IF('Active List'!A191&lt;&gt;"", 'Active List'!O191, "")</f>
        <v/>
      </c>
    </row>
    <row r="192" spans="1:8">
      <c r="A192" t="str">
        <f>IF('Active List'!A192&lt;&gt;"", _xlfn.CONCAT('Active List'!K192, " ", 'Active List'!I192), "")</f>
        <v/>
      </c>
      <c r="B192" s="60" t="str">
        <f>IF('Active List'!A192&lt;&gt;"", 'Active List'!M192, "")</f>
        <v/>
      </c>
      <c r="C192" t="str">
        <f>IF('Active List'!A192&lt;&gt;"", 'Active List'!N192, "")</f>
        <v/>
      </c>
      <c r="D192" t="str">
        <f>IF('Active List'!A192&lt;&gt;"", 'Active List'!Q192, "")</f>
        <v/>
      </c>
      <c r="E192" t="str">
        <f>IF('Active List'!A192&lt;&gt;"", RIGHT(LEFT('Active List'!R192, 5), 1), "")</f>
        <v/>
      </c>
      <c r="F192" t="str">
        <f>IF('Active List'!A192&lt;&gt;"", 'Active List'!U192, "")</f>
        <v/>
      </c>
      <c r="G192" t="str">
        <f>IF('Active List'!A192&lt;&gt;"", IF('Active List'!P192&lt;&gt;"Employee", "Dependent", 'Active List'!P192), "")</f>
        <v/>
      </c>
      <c r="H192" t="str">
        <f>IF('Active List'!A192&lt;&gt;"", 'Active List'!O192, "")</f>
        <v/>
      </c>
    </row>
    <row r="193" spans="1:8">
      <c r="A193" t="str">
        <f>IF('Active List'!A193&lt;&gt;"", _xlfn.CONCAT('Active List'!K193, " ", 'Active List'!I193), "")</f>
        <v/>
      </c>
      <c r="B193" s="60" t="str">
        <f>IF('Active List'!A193&lt;&gt;"", 'Active List'!M193, "")</f>
        <v/>
      </c>
      <c r="C193" t="str">
        <f>IF('Active List'!A193&lt;&gt;"", 'Active List'!N193, "")</f>
        <v/>
      </c>
      <c r="D193" t="str">
        <f>IF('Active List'!A193&lt;&gt;"", 'Active List'!Q193, "")</f>
        <v/>
      </c>
      <c r="E193" t="str">
        <f>IF('Active List'!A193&lt;&gt;"", RIGHT(LEFT('Active List'!R193, 5), 1), "")</f>
        <v/>
      </c>
      <c r="F193" t="str">
        <f>IF('Active List'!A193&lt;&gt;"", 'Active List'!U193, "")</f>
        <v/>
      </c>
      <c r="G193" t="str">
        <f>IF('Active List'!A193&lt;&gt;"", IF('Active List'!P193&lt;&gt;"Employee", "Dependent", 'Active List'!P193), "")</f>
        <v/>
      </c>
      <c r="H193" t="str">
        <f>IF('Active List'!A193&lt;&gt;"", 'Active List'!O193, "")</f>
        <v/>
      </c>
    </row>
    <row r="194" spans="1:8">
      <c r="A194" t="str">
        <f>IF('Active List'!A194&lt;&gt;"", _xlfn.CONCAT('Active List'!K194, " ", 'Active List'!I194), "")</f>
        <v/>
      </c>
      <c r="B194" s="60" t="str">
        <f>IF('Active List'!A194&lt;&gt;"", 'Active List'!M194, "")</f>
        <v/>
      </c>
      <c r="C194" t="str">
        <f>IF('Active List'!A194&lt;&gt;"", 'Active List'!N194, "")</f>
        <v/>
      </c>
      <c r="D194" t="str">
        <f>IF('Active List'!A194&lt;&gt;"", 'Active List'!Q194, "")</f>
        <v/>
      </c>
      <c r="E194" t="str">
        <f>IF('Active List'!A194&lt;&gt;"", RIGHT(LEFT('Active List'!R194, 5), 1), "")</f>
        <v/>
      </c>
      <c r="F194" t="str">
        <f>IF('Active List'!A194&lt;&gt;"", 'Active List'!U194, "")</f>
        <v/>
      </c>
      <c r="G194" t="str">
        <f>IF('Active List'!A194&lt;&gt;"", IF('Active List'!P194&lt;&gt;"Employee", "Dependent", 'Active List'!P194), "")</f>
        <v/>
      </c>
      <c r="H194" t="str">
        <f>IF('Active List'!A194&lt;&gt;"", 'Active List'!O194, "")</f>
        <v/>
      </c>
    </row>
    <row r="195" spans="1:8">
      <c r="A195" t="str">
        <f>IF('Active List'!A195&lt;&gt;"", _xlfn.CONCAT('Active List'!K195, " ", 'Active List'!I195), "")</f>
        <v/>
      </c>
      <c r="B195" s="60" t="str">
        <f>IF('Active List'!A195&lt;&gt;"", 'Active List'!M195, "")</f>
        <v/>
      </c>
      <c r="C195" t="str">
        <f>IF('Active List'!A195&lt;&gt;"", 'Active List'!N195, "")</f>
        <v/>
      </c>
      <c r="D195" t="str">
        <f>IF('Active List'!A195&lt;&gt;"", 'Active List'!Q195, "")</f>
        <v/>
      </c>
      <c r="E195" t="str">
        <f>IF('Active List'!A195&lt;&gt;"", RIGHT(LEFT('Active List'!R195, 5), 1), "")</f>
        <v/>
      </c>
      <c r="F195" t="str">
        <f>IF('Active List'!A195&lt;&gt;"", 'Active List'!U195, "")</f>
        <v/>
      </c>
      <c r="G195" t="str">
        <f>IF('Active List'!A195&lt;&gt;"", IF('Active List'!P195&lt;&gt;"Employee", "Dependent", 'Active List'!P195), "")</f>
        <v/>
      </c>
      <c r="H195" t="str">
        <f>IF('Active List'!A195&lt;&gt;"", 'Active List'!O195, "")</f>
        <v/>
      </c>
    </row>
    <row r="196" spans="1:8">
      <c r="A196" t="str">
        <f>IF('Active List'!A196&lt;&gt;"", _xlfn.CONCAT('Active List'!K196, " ", 'Active List'!I196), "")</f>
        <v/>
      </c>
      <c r="B196" s="60" t="str">
        <f>IF('Active List'!A196&lt;&gt;"", 'Active List'!M196, "")</f>
        <v/>
      </c>
      <c r="C196" t="str">
        <f>IF('Active List'!A196&lt;&gt;"", 'Active List'!N196, "")</f>
        <v/>
      </c>
      <c r="D196" t="str">
        <f>IF('Active List'!A196&lt;&gt;"", 'Active List'!Q196, "")</f>
        <v/>
      </c>
      <c r="E196" t="str">
        <f>IF('Active List'!A196&lt;&gt;"", RIGHT(LEFT('Active List'!R196, 5), 1), "")</f>
        <v/>
      </c>
      <c r="F196" t="str">
        <f>IF('Active List'!A196&lt;&gt;"", 'Active List'!U196, "")</f>
        <v/>
      </c>
      <c r="G196" t="str">
        <f>IF('Active List'!A196&lt;&gt;"", IF('Active List'!P196&lt;&gt;"Employee", "Dependent", 'Active List'!P196), "")</f>
        <v/>
      </c>
      <c r="H196" t="str">
        <f>IF('Active List'!A196&lt;&gt;"", 'Active List'!O196, "")</f>
        <v/>
      </c>
    </row>
    <row r="197" spans="1:8">
      <c r="A197" t="str">
        <f>IF('Active List'!A197&lt;&gt;"", _xlfn.CONCAT('Active List'!K197, " ", 'Active List'!I197), "")</f>
        <v/>
      </c>
      <c r="B197" s="60" t="str">
        <f>IF('Active List'!A197&lt;&gt;"", 'Active List'!M197, "")</f>
        <v/>
      </c>
      <c r="C197" t="str">
        <f>IF('Active List'!A197&lt;&gt;"", 'Active List'!N197, "")</f>
        <v/>
      </c>
      <c r="D197" t="str">
        <f>IF('Active List'!A197&lt;&gt;"", 'Active List'!Q197, "")</f>
        <v/>
      </c>
      <c r="E197" t="str">
        <f>IF('Active List'!A197&lt;&gt;"", RIGHT(LEFT('Active List'!R197, 5), 1), "")</f>
        <v/>
      </c>
      <c r="F197" t="str">
        <f>IF('Active List'!A197&lt;&gt;"", 'Active List'!U197, "")</f>
        <v/>
      </c>
      <c r="G197" t="str">
        <f>IF('Active List'!A197&lt;&gt;"", IF('Active List'!P197&lt;&gt;"Employee", "Dependent", 'Active List'!P197), "")</f>
        <v/>
      </c>
      <c r="H197" t="str">
        <f>IF('Active List'!A197&lt;&gt;"", 'Active List'!O197, "")</f>
        <v/>
      </c>
    </row>
    <row r="198" spans="1:8">
      <c r="A198" t="str">
        <f>IF('Active List'!A198&lt;&gt;"", _xlfn.CONCAT('Active List'!K198, " ", 'Active List'!I198), "")</f>
        <v/>
      </c>
      <c r="B198" s="60" t="str">
        <f>IF('Active List'!A198&lt;&gt;"", 'Active List'!M198, "")</f>
        <v/>
      </c>
      <c r="C198" t="str">
        <f>IF('Active List'!A198&lt;&gt;"", 'Active List'!N198, "")</f>
        <v/>
      </c>
      <c r="D198" t="str">
        <f>IF('Active List'!A198&lt;&gt;"", 'Active List'!Q198, "")</f>
        <v/>
      </c>
      <c r="E198" t="str">
        <f>IF('Active List'!A198&lt;&gt;"", RIGHT(LEFT('Active List'!R198, 5), 1), "")</f>
        <v/>
      </c>
      <c r="F198" t="str">
        <f>IF('Active List'!A198&lt;&gt;"", 'Active List'!U198, "")</f>
        <v/>
      </c>
      <c r="G198" t="str">
        <f>IF('Active List'!A198&lt;&gt;"", IF('Active List'!P198&lt;&gt;"Employee", "Dependent", 'Active List'!P198), "")</f>
        <v/>
      </c>
      <c r="H198" t="str">
        <f>IF('Active List'!A198&lt;&gt;"", 'Active List'!O198, "")</f>
        <v/>
      </c>
    </row>
    <row r="199" spans="1:8">
      <c r="A199" t="str">
        <f>IF('Active List'!A199&lt;&gt;"", _xlfn.CONCAT('Active List'!K199, " ", 'Active List'!I199), "")</f>
        <v/>
      </c>
      <c r="B199" s="60" t="str">
        <f>IF('Active List'!A199&lt;&gt;"", 'Active List'!M199, "")</f>
        <v/>
      </c>
      <c r="C199" t="str">
        <f>IF('Active List'!A199&lt;&gt;"", 'Active List'!N199, "")</f>
        <v/>
      </c>
      <c r="D199" t="str">
        <f>IF('Active List'!A199&lt;&gt;"", 'Active List'!Q199, "")</f>
        <v/>
      </c>
      <c r="E199" t="str">
        <f>IF('Active List'!A199&lt;&gt;"", RIGHT(LEFT('Active List'!R199, 5), 1), "")</f>
        <v/>
      </c>
      <c r="F199" t="str">
        <f>IF('Active List'!A199&lt;&gt;"", 'Active List'!U199, "")</f>
        <v/>
      </c>
      <c r="G199" t="str">
        <f>IF('Active List'!A199&lt;&gt;"", IF('Active List'!P199&lt;&gt;"Employee", "Dependent", 'Active List'!P199), "")</f>
        <v/>
      </c>
      <c r="H199" t="str">
        <f>IF('Active List'!A199&lt;&gt;"", 'Active List'!O199, "")</f>
        <v/>
      </c>
    </row>
    <row r="200" spans="1:8">
      <c r="A200" t="str">
        <f>IF('Active List'!A200&lt;&gt;"", _xlfn.CONCAT('Active List'!K200, " ", 'Active List'!I200), "")</f>
        <v/>
      </c>
      <c r="B200" s="60" t="str">
        <f>IF('Active List'!A200&lt;&gt;"", 'Active List'!M200, "")</f>
        <v/>
      </c>
      <c r="C200" t="str">
        <f>IF('Active List'!A200&lt;&gt;"", 'Active List'!N200, "")</f>
        <v/>
      </c>
      <c r="D200" t="str">
        <f>IF('Active List'!A200&lt;&gt;"", 'Active List'!Q200, "")</f>
        <v/>
      </c>
      <c r="E200" t="str">
        <f>IF('Active List'!A200&lt;&gt;"", RIGHT(LEFT('Active List'!R200, 5), 1), "")</f>
        <v/>
      </c>
      <c r="F200" t="str">
        <f>IF('Active List'!A200&lt;&gt;"", 'Active List'!U200, "")</f>
        <v/>
      </c>
      <c r="G200" t="str">
        <f>IF('Active List'!A200&lt;&gt;"", IF('Active List'!P200&lt;&gt;"Employee", "Dependent", 'Active List'!P200), "")</f>
        <v/>
      </c>
      <c r="H200" t="str">
        <f>IF('Active List'!A200&lt;&gt;"", 'Active List'!O200, "")</f>
        <v/>
      </c>
    </row>
    <row r="201" spans="1:8">
      <c r="A201" t="str">
        <f>IF('Active List'!A201&lt;&gt;"", _xlfn.CONCAT('Active List'!K201, " ", 'Active List'!I201), "")</f>
        <v/>
      </c>
      <c r="B201" s="60" t="str">
        <f>IF('Active List'!A201&lt;&gt;"", 'Active List'!M201, "")</f>
        <v/>
      </c>
      <c r="C201" t="str">
        <f>IF('Active List'!A201&lt;&gt;"", 'Active List'!N201, "")</f>
        <v/>
      </c>
      <c r="D201" t="str">
        <f>IF('Active List'!A201&lt;&gt;"", 'Active List'!Q201, "")</f>
        <v/>
      </c>
      <c r="E201" t="str">
        <f>IF('Active List'!A201&lt;&gt;"", RIGHT(LEFT('Active List'!R201, 5), 1), "")</f>
        <v/>
      </c>
      <c r="F201" t="str">
        <f>IF('Active List'!A201&lt;&gt;"", 'Active List'!U201, "")</f>
        <v/>
      </c>
      <c r="G201" t="str">
        <f>IF('Active List'!A201&lt;&gt;"", IF('Active List'!P201&lt;&gt;"Employee", "Dependent", 'Active List'!P201), "")</f>
        <v/>
      </c>
      <c r="H201" t="str">
        <f>IF('Active List'!A201&lt;&gt;"", 'Active List'!O201, "")</f>
        <v/>
      </c>
    </row>
    <row r="202" spans="1:8">
      <c r="A202" t="str">
        <f>IF('Active List'!A202&lt;&gt;"", _xlfn.CONCAT('Active List'!K202, " ", 'Active List'!I202), "")</f>
        <v/>
      </c>
      <c r="B202" s="60" t="str">
        <f>IF('Active List'!A202&lt;&gt;"", 'Active List'!M202, "")</f>
        <v/>
      </c>
      <c r="C202" t="str">
        <f>IF('Active List'!A202&lt;&gt;"", 'Active List'!N202, "")</f>
        <v/>
      </c>
      <c r="D202" t="str">
        <f>IF('Active List'!A202&lt;&gt;"", 'Active List'!Q202, "")</f>
        <v/>
      </c>
      <c r="E202" t="str">
        <f>IF('Active List'!A202&lt;&gt;"", RIGHT(LEFT('Active List'!R202, 5), 1), "")</f>
        <v/>
      </c>
      <c r="F202" t="str">
        <f>IF('Active List'!A202&lt;&gt;"", 'Active List'!U202, "")</f>
        <v/>
      </c>
      <c r="G202" t="str">
        <f>IF('Active List'!A202&lt;&gt;"", IF('Active List'!P202&lt;&gt;"Employee", "Dependent", 'Active List'!P202), "")</f>
        <v/>
      </c>
      <c r="H202" t="str">
        <f>IF('Active List'!A202&lt;&gt;"", 'Active List'!O202, "")</f>
        <v/>
      </c>
    </row>
    <row r="203" spans="1:8">
      <c r="A203" t="str">
        <f>IF('Active List'!A203&lt;&gt;"", _xlfn.CONCAT('Active List'!K203, " ", 'Active List'!I203), "")</f>
        <v/>
      </c>
      <c r="B203" s="60" t="str">
        <f>IF('Active List'!A203&lt;&gt;"", 'Active List'!M203, "")</f>
        <v/>
      </c>
      <c r="C203" t="str">
        <f>IF('Active List'!A203&lt;&gt;"", 'Active List'!N203, "")</f>
        <v/>
      </c>
      <c r="D203" t="str">
        <f>IF('Active List'!A203&lt;&gt;"", 'Active List'!Q203, "")</f>
        <v/>
      </c>
      <c r="E203" t="str">
        <f>IF('Active List'!A203&lt;&gt;"", RIGHT(LEFT('Active List'!R203, 5), 1), "")</f>
        <v/>
      </c>
      <c r="F203" t="str">
        <f>IF('Active List'!A203&lt;&gt;"", 'Active List'!U203, "")</f>
        <v/>
      </c>
      <c r="G203" t="str">
        <f>IF('Active List'!A203&lt;&gt;"", IF('Active List'!P203&lt;&gt;"Employee", "Dependent", 'Active List'!P203), "")</f>
        <v/>
      </c>
      <c r="H203" t="str">
        <f>IF('Active List'!A203&lt;&gt;"", 'Active List'!O203, "")</f>
        <v/>
      </c>
    </row>
    <row r="204" spans="1:8">
      <c r="A204" t="str">
        <f>IF('Active List'!A204&lt;&gt;"", _xlfn.CONCAT('Active List'!K204, " ", 'Active List'!I204), "")</f>
        <v/>
      </c>
      <c r="B204" s="60" t="str">
        <f>IF('Active List'!A204&lt;&gt;"", 'Active List'!M204, "")</f>
        <v/>
      </c>
      <c r="C204" t="str">
        <f>IF('Active List'!A204&lt;&gt;"", 'Active List'!N204, "")</f>
        <v/>
      </c>
      <c r="D204" t="str">
        <f>IF('Active List'!A204&lt;&gt;"", 'Active List'!Q204, "")</f>
        <v/>
      </c>
      <c r="E204" t="str">
        <f>IF('Active List'!A204&lt;&gt;"", RIGHT(LEFT('Active List'!R204, 5), 1), "")</f>
        <v/>
      </c>
      <c r="F204" t="str">
        <f>IF('Active List'!A204&lt;&gt;"", 'Active List'!U204, "")</f>
        <v/>
      </c>
      <c r="G204" t="str">
        <f>IF('Active List'!A204&lt;&gt;"", IF('Active List'!P204&lt;&gt;"Employee", "Dependent", 'Active List'!P204), "")</f>
        <v/>
      </c>
      <c r="H204" t="str">
        <f>IF('Active List'!A204&lt;&gt;"", 'Active List'!O204, "")</f>
        <v/>
      </c>
    </row>
    <row r="205" spans="1:8">
      <c r="A205" t="str">
        <f>IF('Active List'!A205&lt;&gt;"", _xlfn.CONCAT('Active List'!K205, " ", 'Active List'!I205), "")</f>
        <v/>
      </c>
      <c r="B205" s="60" t="str">
        <f>IF('Active List'!A205&lt;&gt;"", 'Active List'!M205, "")</f>
        <v/>
      </c>
      <c r="C205" t="str">
        <f>IF('Active List'!A205&lt;&gt;"", 'Active List'!N205, "")</f>
        <v/>
      </c>
      <c r="D205" t="str">
        <f>IF('Active List'!A205&lt;&gt;"", 'Active List'!Q205, "")</f>
        <v/>
      </c>
      <c r="E205" t="str">
        <f>IF('Active List'!A205&lt;&gt;"", RIGHT(LEFT('Active List'!R205, 5), 1), "")</f>
        <v/>
      </c>
      <c r="F205" t="str">
        <f>IF('Active List'!A205&lt;&gt;"", 'Active List'!U205, "")</f>
        <v/>
      </c>
      <c r="G205" t="str">
        <f>IF('Active List'!A205&lt;&gt;"", IF('Active List'!P205&lt;&gt;"Employee", "Dependent", 'Active List'!P205), "")</f>
        <v/>
      </c>
      <c r="H205" t="str">
        <f>IF('Active List'!A205&lt;&gt;"", 'Active List'!O205, "")</f>
        <v/>
      </c>
    </row>
    <row r="206" spans="1:8">
      <c r="A206" t="str">
        <f>IF('Active List'!A206&lt;&gt;"", _xlfn.CONCAT('Active List'!K206, " ", 'Active List'!I206), "")</f>
        <v/>
      </c>
      <c r="B206" s="60" t="str">
        <f>IF('Active List'!A206&lt;&gt;"", 'Active List'!M206, "")</f>
        <v/>
      </c>
      <c r="C206" t="str">
        <f>IF('Active List'!A206&lt;&gt;"", 'Active List'!N206, "")</f>
        <v/>
      </c>
      <c r="D206" t="str">
        <f>IF('Active List'!A206&lt;&gt;"", 'Active List'!Q206, "")</f>
        <v/>
      </c>
      <c r="E206" t="str">
        <f>IF('Active List'!A206&lt;&gt;"", RIGHT(LEFT('Active List'!R206, 5), 1), "")</f>
        <v/>
      </c>
      <c r="F206" t="str">
        <f>IF('Active List'!A206&lt;&gt;"", 'Active List'!U206, "")</f>
        <v/>
      </c>
      <c r="G206" t="str">
        <f>IF('Active List'!A206&lt;&gt;"", IF('Active List'!P206&lt;&gt;"Employee", "Dependent", 'Active List'!P206), "")</f>
        <v/>
      </c>
      <c r="H206" t="str">
        <f>IF('Active List'!A206&lt;&gt;"", 'Active List'!O206, "")</f>
        <v/>
      </c>
    </row>
    <row r="207" spans="1:8">
      <c r="A207" t="str">
        <f>IF('Active List'!A207&lt;&gt;"", _xlfn.CONCAT('Active List'!K207, " ", 'Active List'!I207), "")</f>
        <v/>
      </c>
      <c r="B207" s="60" t="str">
        <f>IF('Active List'!A207&lt;&gt;"", 'Active List'!M207, "")</f>
        <v/>
      </c>
      <c r="C207" t="str">
        <f>IF('Active List'!A207&lt;&gt;"", 'Active List'!N207, "")</f>
        <v/>
      </c>
      <c r="D207" t="str">
        <f>IF('Active List'!A207&lt;&gt;"", 'Active List'!Q207, "")</f>
        <v/>
      </c>
      <c r="E207" t="str">
        <f>IF('Active List'!A207&lt;&gt;"", RIGHT(LEFT('Active List'!R207, 5), 1), "")</f>
        <v/>
      </c>
      <c r="F207" t="str">
        <f>IF('Active List'!A207&lt;&gt;"", 'Active List'!U207, "")</f>
        <v/>
      </c>
      <c r="G207" t="str">
        <f>IF('Active List'!A207&lt;&gt;"", IF('Active List'!P207&lt;&gt;"Employee", "Dependent", 'Active List'!P207), "")</f>
        <v/>
      </c>
      <c r="H207" t="str">
        <f>IF('Active List'!A207&lt;&gt;"", 'Active List'!O207, "")</f>
        <v/>
      </c>
    </row>
    <row r="208" spans="1:8">
      <c r="A208" t="str">
        <f>IF('Active List'!A208&lt;&gt;"", _xlfn.CONCAT('Active List'!K208, " ", 'Active List'!I208), "")</f>
        <v/>
      </c>
      <c r="B208" s="60" t="str">
        <f>IF('Active List'!A208&lt;&gt;"", 'Active List'!M208, "")</f>
        <v/>
      </c>
      <c r="C208" t="str">
        <f>IF('Active List'!A208&lt;&gt;"", 'Active List'!N208, "")</f>
        <v/>
      </c>
      <c r="D208" t="str">
        <f>IF('Active List'!A208&lt;&gt;"", 'Active List'!Q208, "")</f>
        <v/>
      </c>
      <c r="E208" t="str">
        <f>IF('Active List'!A208&lt;&gt;"", RIGHT(LEFT('Active List'!R208, 5), 1), "")</f>
        <v/>
      </c>
      <c r="F208" t="str">
        <f>IF('Active List'!A208&lt;&gt;"", 'Active List'!U208, "")</f>
        <v/>
      </c>
      <c r="G208" t="str">
        <f>IF('Active List'!A208&lt;&gt;"", IF('Active List'!P208&lt;&gt;"Employee", "Dependent", 'Active List'!P208), "")</f>
        <v/>
      </c>
      <c r="H208" t="str">
        <f>IF('Active List'!A208&lt;&gt;"", 'Active List'!O208, "")</f>
        <v/>
      </c>
    </row>
    <row r="209" spans="1:8">
      <c r="A209" t="str">
        <f>IF('Active List'!A209&lt;&gt;"", _xlfn.CONCAT('Active List'!K209, " ", 'Active List'!I209), "")</f>
        <v/>
      </c>
      <c r="B209" s="60" t="str">
        <f>IF('Active List'!A209&lt;&gt;"", 'Active List'!M209, "")</f>
        <v/>
      </c>
      <c r="C209" t="str">
        <f>IF('Active List'!A209&lt;&gt;"", 'Active List'!N209, "")</f>
        <v/>
      </c>
      <c r="D209" t="str">
        <f>IF('Active List'!A209&lt;&gt;"", 'Active List'!Q209, "")</f>
        <v/>
      </c>
      <c r="E209" t="str">
        <f>IF('Active List'!A209&lt;&gt;"", RIGHT(LEFT('Active List'!R209, 5), 1), "")</f>
        <v/>
      </c>
      <c r="F209" t="str">
        <f>IF('Active List'!A209&lt;&gt;"", 'Active List'!U209, "")</f>
        <v/>
      </c>
      <c r="G209" t="str">
        <f>IF('Active List'!A209&lt;&gt;"", IF('Active List'!P209&lt;&gt;"Employee", "Dependent", 'Active List'!P209), "")</f>
        <v/>
      </c>
      <c r="H209" t="str">
        <f>IF('Active List'!A209&lt;&gt;"", 'Active List'!O209, "")</f>
        <v/>
      </c>
    </row>
    <row r="210" spans="1:8">
      <c r="A210" t="str">
        <f>IF('Active List'!A210&lt;&gt;"", _xlfn.CONCAT('Active List'!K210, " ", 'Active List'!I210), "")</f>
        <v/>
      </c>
      <c r="B210" s="60" t="str">
        <f>IF('Active List'!A210&lt;&gt;"", 'Active List'!M210, "")</f>
        <v/>
      </c>
      <c r="C210" t="str">
        <f>IF('Active List'!A210&lt;&gt;"", 'Active List'!N210, "")</f>
        <v/>
      </c>
      <c r="D210" t="str">
        <f>IF('Active List'!A210&lt;&gt;"", 'Active List'!Q210, "")</f>
        <v/>
      </c>
      <c r="E210" t="str">
        <f>IF('Active List'!A210&lt;&gt;"", RIGHT(LEFT('Active List'!R210, 5), 1), "")</f>
        <v/>
      </c>
      <c r="F210" t="str">
        <f>IF('Active List'!A210&lt;&gt;"", 'Active List'!U210, "")</f>
        <v/>
      </c>
      <c r="G210" t="str">
        <f>IF('Active List'!A210&lt;&gt;"", IF('Active List'!P210&lt;&gt;"Employee", "Dependent", 'Active List'!P210), "")</f>
        <v/>
      </c>
      <c r="H210" t="str">
        <f>IF('Active List'!A210&lt;&gt;"", 'Active List'!O210, "")</f>
        <v/>
      </c>
    </row>
    <row r="211" spans="1:8">
      <c r="A211" t="str">
        <f>IF('Active List'!A211&lt;&gt;"", _xlfn.CONCAT('Active List'!K211, " ", 'Active List'!I211), "")</f>
        <v/>
      </c>
      <c r="B211" s="60" t="str">
        <f>IF('Active List'!A211&lt;&gt;"", 'Active List'!M211, "")</f>
        <v/>
      </c>
      <c r="C211" t="str">
        <f>IF('Active List'!A211&lt;&gt;"", 'Active List'!N211, "")</f>
        <v/>
      </c>
      <c r="D211" t="str">
        <f>IF('Active List'!A211&lt;&gt;"", 'Active List'!Q211, "")</f>
        <v/>
      </c>
      <c r="E211" t="str">
        <f>IF('Active List'!A211&lt;&gt;"", RIGHT(LEFT('Active List'!R211, 5), 1), "")</f>
        <v/>
      </c>
      <c r="F211" t="str">
        <f>IF('Active List'!A211&lt;&gt;"", 'Active List'!U211, "")</f>
        <v/>
      </c>
      <c r="G211" t="str">
        <f>IF('Active List'!A211&lt;&gt;"", IF('Active List'!P211&lt;&gt;"Employee", "Dependent", 'Active List'!P211), "")</f>
        <v/>
      </c>
      <c r="H211" t="str">
        <f>IF('Active List'!A211&lt;&gt;"", 'Active List'!O211, "")</f>
        <v/>
      </c>
    </row>
    <row r="212" spans="1:8">
      <c r="A212" t="str">
        <f>IF('Active List'!A212&lt;&gt;"", _xlfn.CONCAT('Active List'!K212, " ", 'Active List'!I212), "")</f>
        <v/>
      </c>
      <c r="B212" s="60" t="str">
        <f>IF('Active List'!A212&lt;&gt;"", 'Active List'!M212, "")</f>
        <v/>
      </c>
      <c r="C212" t="str">
        <f>IF('Active List'!A212&lt;&gt;"", 'Active List'!N212, "")</f>
        <v/>
      </c>
      <c r="D212" t="str">
        <f>IF('Active List'!A212&lt;&gt;"", 'Active List'!Q212, "")</f>
        <v/>
      </c>
      <c r="E212" t="str">
        <f>IF('Active List'!A212&lt;&gt;"", RIGHT(LEFT('Active List'!R212, 5), 1), "")</f>
        <v/>
      </c>
      <c r="F212" t="str">
        <f>IF('Active List'!A212&lt;&gt;"", 'Active List'!U212, "")</f>
        <v/>
      </c>
      <c r="G212" t="str">
        <f>IF('Active List'!A212&lt;&gt;"", IF('Active List'!P212&lt;&gt;"Employee", "Dependent", 'Active List'!P212), "")</f>
        <v/>
      </c>
      <c r="H212" t="str">
        <f>IF('Active List'!A212&lt;&gt;"", 'Active List'!O212, "")</f>
        <v/>
      </c>
    </row>
    <row r="213" spans="1:8">
      <c r="A213" t="str">
        <f>IF('Active List'!A213&lt;&gt;"", _xlfn.CONCAT('Active List'!K213, " ", 'Active List'!I213), "")</f>
        <v/>
      </c>
      <c r="B213" s="60" t="str">
        <f>IF('Active List'!A213&lt;&gt;"", 'Active List'!M213, "")</f>
        <v/>
      </c>
      <c r="C213" t="str">
        <f>IF('Active List'!A213&lt;&gt;"", 'Active List'!N213, "")</f>
        <v/>
      </c>
      <c r="D213" t="str">
        <f>IF('Active List'!A213&lt;&gt;"", 'Active List'!Q213, "")</f>
        <v/>
      </c>
      <c r="E213" t="str">
        <f>IF('Active List'!A213&lt;&gt;"", RIGHT(LEFT('Active List'!R213, 5), 1), "")</f>
        <v/>
      </c>
      <c r="F213" t="str">
        <f>IF('Active List'!A213&lt;&gt;"", 'Active List'!U213, "")</f>
        <v/>
      </c>
      <c r="G213" t="str">
        <f>IF('Active List'!A213&lt;&gt;"", IF('Active List'!P213&lt;&gt;"Employee", "Dependent", 'Active List'!P213), "")</f>
        <v/>
      </c>
      <c r="H213" t="str">
        <f>IF('Active List'!A213&lt;&gt;"", 'Active List'!O213, "")</f>
        <v/>
      </c>
    </row>
    <row r="214" spans="1:8">
      <c r="A214" t="str">
        <f>IF('Active List'!A214&lt;&gt;"", _xlfn.CONCAT('Active List'!K214, " ", 'Active List'!I214), "")</f>
        <v/>
      </c>
      <c r="B214" s="60" t="str">
        <f>IF('Active List'!A214&lt;&gt;"", 'Active List'!M214, "")</f>
        <v/>
      </c>
      <c r="C214" t="str">
        <f>IF('Active List'!A214&lt;&gt;"", 'Active List'!N214, "")</f>
        <v/>
      </c>
      <c r="D214" t="str">
        <f>IF('Active List'!A214&lt;&gt;"", 'Active List'!Q214, "")</f>
        <v/>
      </c>
      <c r="E214" t="str">
        <f>IF('Active List'!A214&lt;&gt;"", RIGHT(LEFT('Active List'!R214, 5), 1), "")</f>
        <v/>
      </c>
      <c r="F214" t="str">
        <f>IF('Active List'!A214&lt;&gt;"", 'Active List'!U214, "")</f>
        <v/>
      </c>
      <c r="G214" t="str">
        <f>IF('Active List'!A214&lt;&gt;"", IF('Active List'!P214&lt;&gt;"Employee", "Dependent", 'Active List'!P214), "")</f>
        <v/>
      </c>
      <c r="H214" t="str">
        <f>IF('Active List'!A214&lt;&gt;"", 'Active List'!O214, "")</f>
        <v/>
      </c>
    </row>
    <row r="215" spans="1:8">
      <c r="A215" t="str">
        <f>IF('Active List'!A215&lt;&gt;"", _xlfn.CONCAT('Active List'!K215, " ", 'Active List'!I215), "")</f>
        <v/>
      </c>
      <c r="B215" s="60" t="str">
        <f>IF('Active List'!A215&lt;&gt;"", 'Active List'!M215, "")</f>
        <v/>
      </c>
      <c r="C215" t="str">
        <f>IF('Active List'!A215&lt;&gt;"", 'Active List'!N215, "")</f>
        <v/>
      </c>
      <c r="D215" t="str">
        <f>IF('Active List'!A215&lt;&gt;"", 'Active List'!Q215, "")</f>
        <v/>
      </c>
      <c r="E215" t="str">
        <f>IF('Active List'!A215&lt;&gt;"", RIGHT(LEFT('Active List'!R215, 5), 1), "")</f>
        <v/>
      </c>
      <c r="F215" t="str">
        <f>IF('Active List'!A215&lt;&gt;"", 'Active List'!U215, "")</f>
        <v/>
      </c>
      <c r="G215" t="str">
        <f>IF('Active List'!A215&lt;&gt;"", IF('Active List'!P215&lt;&gt;"Employee", "Dependent", 'Active List'!P215), "")</f>
        <v/>
      </c>
      <c r="H215" t="str">
        <f>IF('Active List'!A215&lt;&gt;"", 'Active List'!O215, "")</f>
        <v/>
      </c>
    </row>
    <row r="216" spans="1:8">
      <c r="A216" t="str">
        <f>IF('Active List'!A216&lt;&gt;"", _xlfn.CONCAT('Active List'!K216, " ", 'Active List'!I216), "")</f>
        <v/>
      </c>
      <c r="B216" s="60" t="str">
        <f>IF('Active List'!A216&lt;&gt;"", 'Active List'!M216, "")</f>
        <v/>
      </c>
      <c r="C216" t="str">
        <f>IF('Active List'!A216&lt;&gt;"", 'Active List'!N216, "")</f>
        <v/>
      </c>
      <c r="D216" t="str">
        <f>IF('Active List'!A216&lt;&gt;"", 'Active List'!Q216, "")</f>
        <v/>
      </c>
      <c r="E216" t="str">
        <f>IF('Active List'!A216&lt;&gt;"", RIGHT(LEFT('Active List'!R216, 5), 1), "")</f>
        <v/>
      </c>
      <c r="F216" t="str">
        <f>IF('Active List'!A216&lt;&gt;"", 'Active List'!U216, "")</f>
        <v/>
      </c>
      <c r="G216" t="str">
        <f>IF('Active List'!A216&lt;&gt;"", IF('Active List'!P216&lt;&gt;"Employee", "Dependent", 'Active List'!P216), "")</f>
        <v/>
      </c>
      <c r="H216" t="str">
        <f>IF('Active List'!A216&lt;&gt;"", 'Active List'!O216, "")</f>
        <v/>
      </c>
    </row>
    <row r="217" spans="1:8">
      <c r="A217" t="str">
        <f>IF('Active List'!A217&lt;&gt;"", _xlfn.CONCAT('Active List'!K217, " ", 'Active List'!I217), "")</f>
        <v/>
      </c>
      <c r="B217" s="60" t="str">
        <f>IF('Active List'!A217&lt;&gt;"", 'Active List'!M217, "")</f>
        <v/>
      </c>
      <c r="C217" t="str">
        <f>IF('Active List'!A217&lt;&gt;"", 'Active List'!N217, "")</f>
        <v/>
      </c>
      <c r="D217" t="str">
        <f>IF('Active List'!A217&lt;&gt;"", 'Active List'!Q217, "")</f>
        <v/>
      </c>
      <c r="E217" t="str">
        <f>IF('Active List'!A217&lt;&gt;"", RIGHT(LEFT('Active List'!R217, 5), 1), "")</f>
        <v/>
      </c>
      <c r="F217" t="str">
        <f>IF('Active List'!A217&lt;&gt;"", 'Active List'!U217, "")</f>
        <v/>
      </c>
      <c r="G217" t="str">
        <f>IF('Active List'!A217&lt;&gt;"", IF('Active List'!P217&lt;&gt;"Employee", "Dependent", 'Active List'!P217), "")</f>
        <v/>
      </c>
      <c r="H217" t="str">
        <f>IF('Active List'!A217&lt;&gt;"", 'Active List'!O217, "")</f>
        <v/>
      </c>
    </row>
    <row r="218" spans="1:8">
      <c r="A218" t="str">
        <f>IF('Active List'!A218&lt;&gt;"", _xlfn.CONCAT('Active List'!K218, " ", 'Active List'!I218), "")</f>
        <v/>
      </c>
      <c r="B218" s="60" t="str">
        <f>IF('Active List'!A218&lt;&gt;"", 'Active List'!M218, "")</f>
        <v/>
      </c>
      <c r="C218" t="str">
        <f>IF('Active List'!A218&lt;&gt;"", 'Active List'!N218, "")</f>
        <v/>
      </c>
      <c r="D218" t="str">
        <f>IF('Active List'!A218&lt;&gt;"", 'Active List'!Q218, "")</f>
        <v/>
      </c>
      <c r="E218" t="str">
        <f>IF('Active List'!A218&lt;&gt;"", RIGHT(LEFT('Active List'!R218, 5), 1), "")</f>
        <v/>
      </c>
      <c r="F218" t="str">
        <f>IF('Active List'!A218&lt;&gt;"", 'Active List'!U218, "")</f>
        <v/>
      </c>
      <c r="G218" t="str">
        <f>IF('Active List'!A218&lt;&gt;"", IF('Active List'!P218&lt;&gt;"Employee", "Dependent", 'Active List'!P218), "")</f>
        <v/>
      </c>
      <c r="H218" t="str">
        <f>IF('Active List'!A218&lt;&gt;"", 'Active List'!O218, "")</f>
        <v/>
      </c>
    </row>
    <row r="219" spans="1:8">
      <c r="A219" t="str">
        <f>IF('Active List'!A219&lt;&gt;"", _xlfn.CONCAT('Active List'!K219, " ", 'Active List'!I219), "")</f>
        <v/>
      </c>
      <c r="B219" s="60" t="str">
        <f>IF('Active List'!A219&lt;&gt;"", 'Active List'!M219, "")</f>
        <v/>
      </c>
      <c r="C219" t="str">
        <f>IF('Active List'!A219&lt;&gt;"", 'Active List'!N219, "")</f>
        <v/>
      </c>
      <c r="D219" t="str">
        <f>IF('Active List'!A219&lt;&gt;"", 'Active List'!Q219, "")</f>
        <v/>
      </c>
      <c r="E219" t="str">
        <f>IF('Active List'!A219&lt;&gt;"", RIGHT(LEFT('Active List'!R219, 5), 1), "")</f>
        <v/>
      </c>
      <c r="F219" t="str">
        <f>IF('Active List'!A219&lt;&gt;"", 'Active List'!U219, "")</f>
        <v/>
      </c>
      <c r="G219" t="str">
        <f>IF('Active List'!A219&lt;&gt;"", IF('Active List'!P219&lt;&gt;"Employee", "Dependent", 'Active List'!P219), "")</f>
        <v/>
      </c>
      <c r="H219" t="str">
        <f>IF('Active List'!A219&lt;&gt;"", 'Active List'!O219, "")</f>
        <v/>
      </c>
    </row>
    <row r="220" spans="1:8">
      <c r="A220" t="str">
        <f>IF('Active List'!A220&lt;&gt;"", _xlfn.CONCAT('Active List'!K220, " ", 'Active List'!I220), "")</f>
        <v/>
      </c>
      <c r="B220" s="60" t="str">
        <f>IF('Active List'!A220&lt;&gt;"", 'Active List'!M220, "")</f>
        <v/>
      </c>
      <c r="C220" t="str">
        <f>IF('Active List'!A220&lt;&gt;"", 'Active List'!N220, "")</f>
        <v/>
      </c>
      <c r="D220" t="str">
        <f>IF('Active List'!A220&lt;&gt;"", 'Active List'!Q220, "")</f>
        <v/>
      </c>
      <c r="E220" t="str">
        <f>IF('Active List'!A220&lt;&gt;"", RIGHT(LEFT('Active List'!R220, 5), 1), "")</f>
        <v/>
      </c>
      <c r="F220" t="str">
        <f>IF('Active List'!A220&lt;&gt;"", 'Active List'!U220, "")</f>
        <v/>
      </c>
      <c r="G220" t="str">
        <f>IF('Active List'!A220&lt;&gt;"", IF('Active List'!P220&lt;&gt;"Employee", "Dependent", 'Active List'!P220), "")</f>
        <v/>
      </c>
      <c r="H220" t="str">
        <f>IF('Active List'!A220&lt;&gt;"", 'Active List'!O220, "")</f>
        <v/>
      </c>
    </row>
    <row r="221" spans="1:8">
      <c r="A221" t="str">
        <f>IF('Active List'!A221&lt;&gt;"", _xlfn.CONCAT('Active List'!K221, " ", 'Active List'!I221), "")</f>
        <v/>
      </c>
      <c r="B221" s="60" t="str">
        <f>IF('Active List'!A221&lt;&gt;"", 'Active List'!M221, "")</f>
        <v/>
      </c>
      <c r="C221" t="str">
        <f>IF('Active List'!A221&lt;&gt;"", 'Active List'!N221, "")</f>
        <v/>
      </c>
      <c r="D221" t="str">
        <f>IF('Active List'!A221&lt;&gt;"", 'Active List'!Q221, "")</f>
        <v/>
      </c>
      <c r="E221" t="str">
        <f>IF('Active List'!A221&lt;&gt;"", RIGHT(LEFT('Active List'!R221, 5), 1), "")</f>
        <v/>
      </c>
      <c r="F221" t="str">
        <f>IF('Active List'!A221&lt;&gt;"", 'Active List'!U221, "")</f>
        <v/>
      </c>
      <c r="G221" t="str">
        <f>IF('Active List'!A221&lt;&gt;"", IF('Active List'!P221&lt;&gt;"Employee", "Dependent", 'Active List'!P221), "")</f>
        <v/>
      </c>
      <c r="H221" t="str">
        <f>IF('Active List'!A221&lt;&gt;"", 'Active List'!O221, "")</f>
        <v/>
      </c>
    </row>
    <row r="222" spans="1:8">
      <c r="A222" t="str">
        <f>IF('Active List'!A222&lt;&gt;"", _xlfn.CONCAT('Active List'!K222, " ", 'Active List'!I222), "")</f>
        <v/>
      </c>
      <c r="B222" s="60" t="str">
        <f>IF('Active List'!A222&lt;&gt;"", 'Active List'!M222, "")</f>
        <v/>
      </c>
      <c r="C222" t="str">
        <f>IF('Active List'!A222&lt;&gt;"", 'Active List'!N222, "")</f>
        <v/>
      </c>
      <c r="D222" t="str">
        <f>IF('Active List'!A222&lt;&gt;"", 'Active List'!Q222, "")</f>
        <v/>
      </c>
      <c r="E222" t="str">
        <f>IF('Active List'!A222&lt;&gt;"", RIGHT(LEFT('Active List'!R222, 5), 1), "")</f>
        <v/>
      </c>
      <c r="F222" t="str">
        <f>IF('Active List'!A222&lt;&gt;"", 'Active List'!U222, "")</f>
        <v/>
      </c>
      <c r="G222" t="str">
        <f>IF('Active List'!A222&lt;&gt;"", IF('Active List'!P222&lt;&gt;"Employee", "Dependent", 'Active List'!P222), "")</f>
        <v/>
      </c>
      <c r="H222" t="str">
        <f>IF('Active List'!A222&lt;&gt;"", 'Active List'!O222, "")</f>
        <v/>
      </c>
    </row>
    <row r="223" spans="1:8">
      <c r="A223" t="str">
        <f>IF('Active List'!A223&lt;&gt;"", _xlfn.CONCAT('Active List'!K223, " ", 'Active List'!I223), "")</f>
        <v/>
      </c>
      <c r="B223" s="60" t="str">
        <f>IF('Active List'!A223&lt;&gt;"", 'Active List'!M223, "")</f>
        <v/>
      </c>
      <c r="C223" t="str">
        <f>IF('Active List'!A223&lt;&gt;"", 'Active List'!N223, "")</f>
        <v/>
      </c>
      <c r="D223" t="str">
        <f>IF('Active List'!A223&lt;&gt;"", 'Active List'!Q223, "")</f>
        <v/>
      </c>
      <c r="E223" t="str">
        <f>IF('Active List'!A223&lt;&gt;"", RIGHT(LEFT('Active List'!R223, 5), 1), "")</f>
        <v/>
      </c>
      <c r="F223" t="str">
        <f>IF('Active List'!A223&lt;&gt;"", 'Active List'!U223, "")</f>
        <v/>
      </c>
      <c r="G223" t="str">
        <f>IF('Active List'!A223&lt;&gt;"", IF('Active List'!P223&lt;&gt;"Employee", "Dependent", 'Active List'!P223), "")</f>
        <v/>
      </c>
      <c r="H223" t="str">
        <f>IF('Active List'!A223&lt;&gt;"", 'Active List'!O223, "")</f>
        <v/>
      </c>
    </row>
    <row r="224" spans="1:8">
      <c r="A224" t="str">
        <f>IF('Active List'!A224&lt;&gt;"", _xlfn.CONCAT('Active List'!K224, " ", 'Active List'!I224), "")</f>
        <v/>
      </c>
      <c r="B224" s="60" t="str">
        <f>IF('Active List'!A224&lt;&gt;"", 'Active List'!M224, "")</f>
        <v/>
      </c>
      <c r="C224" t="str">
        <f>IF('Active List'!A224&lt;&gt;"", 'Active List'!N224, "")</f>
        <v/>
      </c>
      <c r="D224" t="str">
        <f>IF('Active List'!A224&lt;&gt;"", 'Active List'!Q224, "")</f>
        <v/>
      </c>
      <c r="E224" t="str">
        <f>IF('Active List'!A224&lt;&gt;"", RIGHT(LEFT('Active List'!R224, 5), 1), "")</f>
        <v/>
      </c>
      <c r="F224" t="str">
        <f>IF('Active List'!A224&lt;&gt;"", 'Active List'!U224, "")</f>
        <v/>
      </c>
      <c r="G224" t="str">
        <f>IF('Active List'!A224&lt;&gt;"", IF('Active List'!P224&lt;&gt;"Employee", "Dependent", 'Active List'!P224), "")</f>
        <v/>
      </c>
      <c r="H224" t="str">
        <f>IF('Active List'!A224&lt;&gt;"", 'Active List'!O224, "")</f>
        <v/>
      </c>
    </row>
    <row r="225" spans="1:8">
      <c r="A225" t="str">
        <f>IF('Active List'!A225&lt;&gt;"", _xlfn.CONCAT('Active List'!K225, " ", 'Active List'!I225), "")</f>
        <v/>
      </c>
      <c r="B225" s="60" t="str">
        <f>IF('Active List'!A225&lt;&gt;"", 'Active List'!M225, "")</f>
        <v/>
      </c>
      <c r="C225" t="str">
        <f>IF('Active List'!A225&lt;&gt;"", 'Active List'!N225, "")</f>
        <v/>
      </c>
      <c r="D225" t="str">
        <f>IF('Active List'!A225&lt;&gt;"", 'Active List'!Q225, "")</f>
        <v/>
      </c>
      <c r="E225" t="str">
        <f>IF('Active List'!A225&lt;&gt;"", RIGHT(LEFT('Active List'!R225, 5), 1), "")</f>
        <v/>
      </c>
      <c r="F225" t="str">
        <f>IF('Active List'!A225&lt;&gt;"", 'Active List'!U225, "")</f>
        <v/>
      </c>
      <c r="G225" t="str">
        <f>IF('Active List'!A225&lt;&gt;"", IF('Active List'!P225&lt;&gt;"Employee", "Dependent", 'Active List'!P225), "")</f>
        <v/>
      </c>
      <c r="H225" t="str">
        <f>IF('Active List'!A225&lt;&gt;"", 'Active List'!O225, "")</f>
        <v/>
      </c>
    </row>
    <row r="226" spans="1:8">
      <c r="A226" t="str">
        <f>IF('Active List'!A226&lt;&gt;"", _xlfn.CONCAT('Active List'!K226, " ", 'Active List'!I226), "")</f>
        <v/>
      </c>
      <c r="B226" s="60" t="str">
        <f>IF('Active List'!A226&lt;&gt;"", 'Active List'!M226, "")</f>
        <v/>
      </c>
      <c r="C226" t="str">
        <f>IF('Active List'!A226&lt;&gt;"", 'Active List'!N226, "")</f>
        <v/>
      </c>
      <c r="D226" t="str">
        <f>IF('Active List'!A226&lt;&gt;"", 'Active List'!Q226, "")</f>
        <v/>
      </c>
      <c r="E226" t="str">
        <f>IF('Active List'!A226&lt;&gt;"", RIGHT(LEFT('Active List'!R226, 5), 1), "")</f>
        <v/>
      </c>
      <c r="F226" t="str">
        <f>IF('Active List'!A226&lt;&gt;"", 'Active List'!U226, "")</f>
        <v/>
      </c>
      <c r="G226" t="str">
        <f>IF('Active List'!A226&lt;&gt;"", IF('Active List'!P226&lt;&gt;"Employee", "Dependent", 'Active List'!P226), "")</f>
        <v/>
      </c>
      <c r="H226" t="str">
        <f>IF('Active List'!A226&lt;&gt;"", 'Active List'!O226, "")</f>
        <v/>
      </c>
    </row>
    <row r="227" spans="1:8">
      <c r="A227" t="str">
        <f>IF('Active List'!A227&lt;&gt;"", _xlfn.CONCAT('Active List'!K227, " ", 'Active List'!I227), "")</f>
        <v/>
      </c>
      <c r="B227" s="60" t="str">
        <f>IF('Active List'!A227&lt;&gt;"", 'Active List'!M227, "")</f>
        <v/>
      </c>
      <c r="C227" t="str">
        <f>IF('Active List'!A227&lt;&gt;"", 'Active List'!N227, "")</f>
        <v/>
      </c>
      <c r="D227" t="str">
        <f>IF('Active List'!A227&lt;&gt;"", 'Active List'!Q227, "")</f>
        <v/>
      </c>
      <c r="E227" t="str">
        <f>IF('Active List'!A227&lt;&gt;"", RIGHT(LEFT('Active List'!R227, 5), 1), "")</f>
        <v/>
      </c>
      <c r="F227" t="str">
        <f>IF('Active List'!A227&lt;&gt;"", 'Active List'!U227, "")</f>
        <v/>
      </c>
      <c r="G227" t="str">
        <f>IF('Active List'!A227&lt;&gt;"", IF('Active List'!P227&lt;&gt;"Employee", "Dependent", 'Active List'!P227), "")</f>
        <v/>
      </c>
      <c r="H227" t="str">
        <f>IF('Active List'!A227&lt;&gt;"", 'Active List'!O227, "")</f>
        <v/>
      </c>
    </row>
    <row r="228" spans="1:8">
      <c r="A228" t="str">
        <f>IF('Active List'!A228&lt;&gt;"", _xlfn.CONCAT('Active List'!K228, " ", 'Active List'!I228), "")</f>
        <v/>
      </c>
      <c r="B228" s="60" t="str">
        <f>IF('Active List'!A228&lt;&gt;"", 'Active List'!M228, "")</f>
        <v/>
      </c>
      <c r="C228" t="str">
        <f>IF('Active List'!A228&lt;&gt;"", 'Active List'!N228, "")</f>
        <v/>
      </c>
      <c r="D228" t="str">
        <f>IF('Active List'!A228&lt;&gt;"", 'Active List'!Q228, "")</f>
        <v/>
      </c>
      <c r="E228" t="str">
        <f>IF('Active List'!A228&lt;&gt;"", RIGHT(LEFT('Active List'!R228, 5), 1), "")</f>
        <v/>
      </c>
      <c r="F228" t="str">
        <f>IF('Active List'!A228&lt;&gt;"", 'Active List'!U228, "")</f>
        <v/>
      </c>
      <c r="G228" t="str">
        <f>IF('Active List'!A228&lt;&gt;"", IF('Active List'!P228&lt;&gt;"Employee", "Dependent", 'Active List'!P228), "")</f>
        <v/>
      </c>
      <c r="H228" t="str">
        <f>IF('Active List'!A228&lt;&gt;"", 'Active List'!O228, "")</f>
        <v/>
      </c>
    </row>
    <row r="229" spans="1:8">
      <c r="A229" t="str">
        <f>IF('Active List'!A229&lt;&gt;"", _xlfn.CONCAT('Active List'!K229, " ", 'Active List'!I229), "")</f>
        <v/>
      </c>
      <c r="B229" s="60" t="str">
        <f>IF('Active List'!A229&lt;&gt;"", 'Active List'!M229, "")</f>
        <v/>
      </c>
      <c r="C229" t="str">
        <f>IF('Active List'!A229&lt;&gt;"", 'Active List'!N229, "")</f>
        <v/>
      </c>
      <c r="D229" t="str">
        <f>IF('Active List'!A229&lt;&gt;"", 'Active List'!Q229, "")</f>
        <v/>
      </c>
      <c r="E229" t="str">
        <f>IF('Active List'!A229&lt;&gt;"", RIGHT(LEFT('Active List'!R229, 5), 1), "")</f>
        <v/>
      </c>
      <c r="F229" t="str">
        <f>IF('Active List'!A229&lt;&gt;"", 'Active List'!U229, "")</f>
        <v/>
      </c>
      <c r="G229" t="str">
        <f>IF('Active List'!A229&lt;&gt;"", IF('Active List'!P229&lt;&gt;"Employee", "Dependent", 'Active List'!P229), "")</f>
        <v/>
      </c>
      <c r="H229" t="str">
        <f>IF('Active List'!A229&lt;&gt;"", 'Active List'!O229, "")</f>
        <v/>
      </c>
    </row>
    <row r="230" spans="1:8">
      <c r="A230" t="str">
        <f>IF('Active List'!A230&lt;&gt;"", _xlfn.CONCAT('Active List'!K230, " ", 'Active List'!I230), "")</f>
        <v/>
      </c>
      <c r="B230" s="60" t="str">
        <f>IF('Active List'!A230&lt;&gt;"", 'Active List'!M230, "")</f>
        <v/>
      </c>
      <c r="C230" t="str">
        <f>IF('Active List'!A230&lt;&gt;"", 'Active List'!N230, "")</f>
        <v/>
      </c>
      <c r="D230" t="str">
        <f>IF('Active List'!A230&lt;&gt;"", 'Active List'!Q230, "")</f>
        <v/>
      </c>
      <c r="E230" t="str">
        <f>IF('Active List'!A230&lt;&gt;"", RIGHT(LEFT('Active List'!R230, 5), 1), "")</f>
        <v/>
      </c>
      <c r="F230" t="str">
        <f>IF('Active List'!A230&lt;&gt;"", 'Active List'!U230, "")</f>
        <v/>
      </c>
      <c r="G230" t="str">
        <f>IF('Active List'!A230&lt;&gt;"", IF('Active List'!P230&lt;&gt;"Employee", "Dependent", 'Active List'!P230), "")</f>
        <v/>
      </c>
      <c r="H230" t="str">
        <f>IF('Active List'!A230&lt;&gt;"", 'Active List'!O230, "")</f>
        <v/>
      </c>
    </row>
    <row r="231" spans="1:8">
      <c r="A231" t="str">
        <f>IF('Active List'!A231&lt;&gt;"", _xlfn.CONCAT('Active List'!K231, " ", 'Active List'!I231), "")</f>
        <v/>
      </c>
      <c r="B231" s="60" t="str">
        <f>IF('Active List'!A231&lt;&gt;"", 'Active List'!M231, "")</f>
        <v/>
      </c>
      <c r="C231" t="str">
        <f>IF('Active List'!A231&lt;&gt;"", 'Active List'!N231, "")</f>
        <v/>
      </c>
      <c r="D231" t="str">
        <f>IF('Active List'!A231&lt;&gt;"", 'Active List'!Q231, "")</f>
        <v/>
      </c>
      <c r="E231" t="str">
        <f>IF('Active List'!A231&lt;&gt;"", RIGHT(LEFT('Active List'!R231, 5), 1), "")</f>
        <v/>
      </c>
      <c r="F231" t="str">
        <f>IF('Active List'!A231&lt;&gt;"", 'Active List'!U231, "")</f>
        <v/>
      </c>
      <c r="G231" t="str">
        <f>IF('Active List'!A231&lt;&gt;"", IF('Active List'!P231&lt;&gt;"Employee", "Dependent", 'Active List'!P231), "")</f>
        <v/>
      </c>
      <c r="H231" t="str">
        <f>IF('Active List'!A231&lt;&gt;"", 'Active List'!O231, "")</f>
        <v/>
      </c>
    </row>
    <row r="232" spans="1:8">
      <c r="A232" t="str">
        <f>IF('Active List'!A232&lt;&gt;"", _xlfn.CONCAT('Active List'!K232, " ", 'Active List'!I232), "")</f>
        <v/>
      </c>
      <c r="B232" s="60" t="str">
        <f>IF('Active List'!A232&lt;&gt;"", 'Active List'!M232, "")</f>
        <v/>
      </c>
      <c r="C232" t="str">
        <f>IF('Active List'!A232&lt;&gt;"", 'Active List'!N232, "")</f>
        <v/>
      </c>
      <c r="D232" t="str">
        <f>IF('Active List'!A232&lt;&gt;"", 'Active List'!Q232, "")</f>
        <v/>
      </c>
      <c r="E232" t="str">
        <f>IF('Active List'!A232&lt;&gt;"", RIGHT(LEFT('Active List'!R232, 5), 1), "")</f>
        <v/>
      </c>
      <c r="F232" t="str">
        <f>IF('Active List'!A232&lt;&gt;"", 'Active List'!U232, "")</f>
        <v/>
      </c>
      <c r="G232" t="str">
        <f>IF('Active List'!A232&lt;&gt;"", IF('Active List'!P232&lt;&gt;"Employee", "Dependent", 'Active List'!P232), "")</f>
        <v/>
      </c>
      <c r="H232" t="str">
        <f>IF('Active List'!A232&lt;&gt;"", 'Active List'!O232, "")</f>
        <v/>
      </c>
    </row>
    <row r="233" spans="1:8">
      <c r="A233" t="str">
        <f>IF('Active List'!A233&lt;&gt;"", _xlfn.CONCAT('Active List'!K233, " ", 'Active List'!I233), "")</f>
        <v/>
      </c>
      <c r="B233" s="60" t="str">
        <f>IF('Active List'!A233&lt;&gt;"", 'Active List'!M233, "")</f>
        <v/>
      </c>
      <c r="C233" t="str">
        <f>IF('Active List'!A233&lt;&gt;"", 'Active List'!N233, "")</f>
        <v/>
      </c>
      <c r="D233" t="str">
        <f>IF('Active List'!A233&lt;&gt;"", 'Active List'!Q233, "")</f>
        <v/>
      </c>
      <c r="E233" t="str">
        <f>IF('Active List'!A233&lt;&gt;"", RIGHT(LEFT('Active List'!R233, 5), 1), "")</f>
        <v/>
      </c>
      <c r="F233" t="str">
        <f>IF('Active List'!A233&lt;&gt;"", 'Active List'!U233, "")</f>
        <v/>
      </c>
      <c r="G233" t="str">
        <f>IF('Active List'!A233&lt;&gt;"", IF('Active List'!P233&lt;&gt;"Employee", "Dependent", 'Active List'!P233), "")</f>
        <v/>
      </c>
      <c r="H233" t="str">
        <f>IF('Active List'!A233&lt;&gt;"", 'Active List'!O233, "")</f>
        <v/>
      </c>
    </row>
    <row r="234" spans="1:8">
      <c r="A234" t="str">
        <f>IF('Active List'!A234&lt;&gt;"", _xlfn.CONCAT('Active List'!K234, " ", 'Active List'!I234), "")</f>
        <v/>
      </c>
      <c r="B234" s="60" t="str">
        <f>IF('Active List'!A234&lt;&gt;"", 'Active List'!M234, "")</f>
        <v/>
      </c>
      <c r="C234" t="str">
        <f>IF('Active List'!A234&lt;&gt;"", 'Active List'!N234, "")</f>
        <v/>
      </c>
      <c r="D234" t="str">
        <f>IF('Active List'!A234&lt;&gt;"", 'Active List'!Q234, "")</f>
        <v/>
      </c>
      <c r="E234" t="str">
        <f>IF('Active List'!A234&lt;&gt;"", RIGHT(LEFT('Active List'!R234, 5), 1), "")</f>
        <v/>
      </c>
      <c r="F234" t="str">
        <f>IF('Active List'!A234&lt;&gt;"", 'Active List'!U234, "")</f>
        <v/>
      </c>
      <c r="G234" t="str">
        <f>IF('Active List'!A234&lt;&gt;"", IF('Active List'!P234&lt;&gt;"Employee", "Dependent", 'Active List'!P234), "")</f>
        <v/>
      </c>
      <c r="H234" t="str">
        <f>IF('Active List'!A234&lt;&gt;"", 'Active List'!O234, "")</f>
        <v/>
      </c>
    </row>
    <row r="235" spans="1:8">
      <c r="A235" t="str">
        <f>IF('Active List'!A235&lt;&gt;"", _xlfn.CONCAT('Active List'!K235, " ", 'Active List'!I235), "")</f>
        <v/>
      </c>
      <c r="B235" s="60" t="str">
        <f>IF('Active List'!A235&lt;&gt;"", 'Active List'!M235, "")</f>
        <v/>
      </c>
      <c r="C235" t="str">
        <f>IF('Active List'!A235&lt;&gt;"", 'Active List'!N235, "")</f>
        <v/>
      </c>
      <c r="D235" t="str">
        <f>IF('Active List'!A235&lt;&gt;"", 'Active List'!Q235, "")</f>
        <v/>
      </c>
      <c r="E235" t="str">
        <f>IF('Active List'!A235&lt;&gt;"", RIGHT(LEFT('Active List'!R235, 5), 1), "")</f>
        <v/>
      </c>
      <c r="F235" t="str">
        <f>IF('Active List'!A235&lt;&gt;"", 'Active List'!U235, "")</f>
        <v/>
      </c>
      <c r="G235" t="str">
        <f>IF('Active List'!A235&lt;&gt;"", IF('Active List'!P235&lt;&gt;"Employee", "Dependent", 'Active List'!P235), "")</f>
        <v/>
      </c>
      <c r="H235" t="str">
        <f>IF('Active List'!A235&lt;&gt;"", 'Active List'!O235, "")</f>
        <v/>
      </c>
    </row>
    <row r="236" spans="1:8">
      <c r="A236" t="str">
        <f>IF('Active List'!A236&lt;&gt;"", _xlfn.CONCAT('Active List'!K236, " ", 'Active List'!I236), "")</f>
        <v/>
      </c>
      <c r="B236" s="60" t="str">
        <f>IF('Active List'!A236&lt;&gt;"", 'Active List'!M236, "")</f>
        <v/>
      </c>
      <c r="C236" t="str">
        <f>IF('Active List'!A236&lt;&gt;"", 'Active List'!N236, "")</f>
        <v/>
      </c>
      <c r="D236" t="str">
        <f>IF('Active List'!A236&lt;&gt;"", 'Active List'!Q236, "")</f>
        <v/>
      </c>
      <c r="E236" t="str">
        <f>IF('Active List'!A236&lt;&gt;"", RIGHT(LEFT('Active List'!R236, 5), 1), "")</f>
        <v/>
      </c>
      <c r="F236" t="str">
        <f>IF('Active List'!A236&lt;&gt;"", 'Active List'!U236, "")</f>
        <v/>
      </c>
      <c r="G236" t="str">
        <f>IF('Active List'!A236&lt;&gt;"", IF('Active List'!P236&lt;&gt;"Employee", "Dependent", 'Active List'!P236), "")</f>
        <v/>
      </c>
      <c r="H236" t="str">
        <f>IF('Active List'!A236&lt;&gt;"", 'Active List'!O236, "")</f>
        <v/>
      </c>
    </row>
    <row r="237" spans="1:8">
      <c r="A237" t="str">
        <f>IF('Active List'!A237&lt;&gt;"", _xlfn.CONCAT('Active List'!K237, " ", 'Active List'!I237), "")</f>
        <v/>
      </c>
      <c r="B237" s="60" t="str">
        <f>IF('Active List'!A237&lt;&gt;"", 'Active List'!M237, "")</f>
        <v/>
      </c>
      <c r="C237" t="str">
        <f>IF('Active List'!A237&lt;&gt;"", 'Active List'!N237, "")</f>
        <v/>
      </c>
      <c r="D237" t="str">
        <f>IF('Active List'!A237&lt;&gt;"", 'Active List'!Q237, "")</f>
        <v/>
      </c>
      <c r="E237" t="str">
        <f>IF('Active List'!A237&lt;&gt;"", RIGHT(LEFT('Active List'!R237, 5), 1), "")</f>
        <v/>
      </c>
      <c r="F237" t="str">
        <f>IF('Active List'!A237&lt;&gt;"", 'Active List'!U237, "")</f>
        <v/>
      </c>
      <c r="G237" t="str">
        <f>IF('Active List'!A237&lt;&gt;"", IF('Active List'!P237&lt;&gt;"Employee", "Dependent", 'Active List'!P237), "")</f>
        <v/>
      </c>
      <c r="H237" t="str">
        <f>IF('Active List'!A237&lt;&gt;"", 'Active List'!O237, "")</f>
        <v/>
      </c>
    </row>
    <row r="238" spans="1:8">
      <c r="A238" t="str">
        <f>IF('Active List'!A238&lt;&gt;"", _xlfn.CONCAT('Active List'!K238, " ", 'Active List'!I238), "")</f>
        <v/>
      </c>
      <c r="B238" s="60" t="str">
        <f>IF('Active List'!A238&lt;&gt;"", 'Active List'!M238, "")</f>
        <v/>
      </c>
      <c r="C238" t="str">
        <f>IF('Active List'!A238&lt;&gt;"", 'Active List'!N238, "")</f>
        <v/>
      </c>
      <c r="D238" t="str">
        <f>IF('Active List'!A238&lt;&gt;"", 'Active List'!Q238, "")</f>
        <v/>
      </c>
      <c r="E238" t="str">
        <f>IF('Active List'!A238&lt;&gt;"", RIGHT(LEFT('Active List'!R238, 5), 1), "")</f>
        <v/>
      </c>
      <c r="F238" t="str">
        <f>IF('Active List'!A238&lt;&gt;"", 'Active List'!U238, "")</f>
        <v/>
      </c>
      <c r="G238" t="str">
        <f>IF('Active List'!A238&lt;&gt;"", IF('Active List'!P238&lt;&gt;"Employee", "Dependent", 'Active List'!P238), "")</f>
        <v/>
      </c>
      <c r="H238" t="str">
        <f>IF('Active List'!A238&lt;&gt;"", 'Active List'!O238, "")</f>
        <v/>
      </c>
    </row>
    <row r="239" spans="1:8">
      <c r="A239" t="str">
        <f>IF('Active List'!A239&lt;&gt;"", _xlfn.CONCAT('Active List'!K239, " ", 'Active List'!I239), "")</f>
        <v/>
      </c>
      <c r="B239" s="60" t="str">
        <f>IF('Active List'!A239&lt;&gt;"", 'Active List'!M239, "")</f>
        <v/>
      </c>
      <c r="C239" t="str">
        <f>IF('Active List'!A239&lt;&gt;"", 'Active List'!N239, "")</f>
        <v/>
      </c>
      <c r="D239" t="str">
        <f>IF('Active List'!A239&lt;&gt;"", 'Active List'!Q239, "")</f>
        <v/>
      </c>
      <c r="E239" t="str">
        <f>IF('Active List'!A239&lt;&gt;"", RIGHT(LEFT('Active List'!R239, 5), 1), "")</f>
        <v/>
      </c>
      <c r="F239" t="str">
        <f>IF('Active List'!A239&lt;&gt;"", 'Active List'!U239, "")</f>
        <v/>
      </c>
      <c r="G239" t="str">
        <f>IF('Active List'!A239&lt;&gt;"", IF('Active List'!P239&lt;&gt;"Employee", "Dependent", 'Active List'!P239), "")</f>
        <v/>
      </c>
      <c r="H239" t="str">
        <f>IF('Active List'!A239&lt;&gt;"", 'Active List'!O239, "")</f>
        <v/>
      </c>
    </row>
    <row r="240" spans="1:8">
      <c r="A240" t="str">
        <f>IF('Active List'!A240&lt;&gt;"", _xlfn.CONCAT('Active List'!K240, " ", 'Active List'!I240), "")</f>
        <v/>
      </c>
      <c r="B240" s="60" t="str">
        <f>IF('Active List'!A240&lt;&gt;"", 'Active List'!M240, "")</f>
        <v/>
      </c>
      <c r="C240" t="str">
        <f>IF('Active List'!A240&lt;&gt;"", 'Active List'!N240, "")</f>
        <v/>
      </c>
      <c r="D240" t="str">
        <f>IF('Active List'!A240&lt;&gt;"", 'Active List'!Q240, "")</f>
        <v/>
      </c>
      <c r="E240" t="str">
        <f>IF('Active List'!A240&lt;&gt;"", RIGHT(LEFT('Active List'!R240, 5), 1), "")</f>
        <v/>
      </c>
      <c r="F240" t="str">
        <f>IF('Active List'!A240&lt;&gt;"", 'Active List'!U240, "")</f>
        <v/>
      </c>
      <c r="G240" t="str">
        <f>IF('Active List'!A240&lt;&gt;"", IF('Active List'!P240&lt;&gt;"Employee", "Dependent", 'Active List'!P240), "")</f>
        <v/>
      </c>
      <c r="H240" t="str">
        <f>IF('Active List'!A240&lt;&gt;"", 'Active List'!O240, "")</f>
        <v/>
      </c>
    </row>
    <row r="241" spans="1:8">
      <c r="A241" t="str">
        <f>IF('Active List'!A241&lt;&gt;"", _xlfn.CONCAT('Active List'!K241, " ", 'Active List'!I241), "")</f>
        <v/>
      </c>
      <c r="B241" s="60" t="str">
        <f>IF('Active List'!A241&lt;&gt;"", 'Active List'!M241, "")</f>
        <v/>
      </c>
      <c r="C241" t="str">
        <f>IF('Active List'!A241&lt;&gt;"", 'Active List'!N241, "")</f>
        <v/>
      </c>
      <c r="D241" t="str">
        <f>IF('Active List'!A241&lt;&gt;"", 'Active List'!Q241, "")</f>
        <v/>
      </c>
      <c r="E241" t="str">
        <f>IF('Active List'!A241&lt;&gt;"", RIGHT(LEFT('Active List'!R241, 5), 1), "")</f>
        <v/>
      </c>
      <c r="F241" t="str">
        <f>IF('Active List'!A241&lt;&gt;"", 'Active List'!U241, "")</f>
        <v/>
      </c>
      <c r="G241" t="str">
        <f>IF('Active List'!A241&lt;&gt;"", IF('Active List'!P241&lt;&gt;"Employee", "Dependent", 'Active List'!P241), "")</f>
        <v/>
      </c>
      <c r="H241" t="str">
        <f>IF('Active List'!A241&lt;&gt;"", 'Active List'!O241, "")</f>
        <v/>
      </c>
    </row>
    <row r="242" spans="1:8">
      <c r="A242" t="str">
        <f>IF('Active List'!A242&lt;&gt;"", _xlfn.CONCAT('Active List'!K242, " ", 'Active List'!I242), "")</f>
        <v/>
      </c>
      <c r="B242" s="60" t="str">
        <f>IF('Active List'!A242&lt;&gt;"", 'Active List'!M242, "")</f>
        <v/>
      </c>
      <c r="C242" t="str">
        <f>IF('Active List'!A242&lt;&gt;"", 'Active List'!N242, "")</f>
        <v/>
      </c>
      <c r="D242" t="str">
        <f>IF('Active List'!A242&lt;&gt;"", 'Active List'!Q242, "")</f>
        <v/>
      </c>
      <c r="E242" t="str">
        <f>IF('Active List'!A242&lt;&gt;"", RIGHT(LEFT('Active List'!R242, 5), 1), "")</f>
        <v/>
      </c>
      <c r="F242" t="str">
        <f>IF('Active List'!A242&lt;&gt;"", 'Active List'!U242, "")</f>
        <v/>
      </c>
      <c r="G242" t="str">
        <f>IF('Active List'!A242&lt;&gt;"", IF('Active List'!P242&lt;&gt;"Employee", "Dependent", 'Active List'!P242), "")</f>
        <v/>
      </c>
      <c r="H242" t="str">
        <f>IF('Active List'!A242&lt;&gt;"", 'Active List'!O242, "")</f>
        <v/>
      </c>
    </row>
    <row r="243" spans="1:8">
      <c r="A243" t="str">
        <f>IF('Active List'!A243&lt;&gt;"", _xlfn.CONCAT('Active List'!K243, " ", 'Active List'!I243), "")</f>
        <v/>
      </c>
      <c r="B243" s="60" t="str">
        <f>IF('Active List'!A243&lt;&gt;"", 'Active List'!M243, "")</f>
        <v/>
      </c>
      <c r="C243" t="str">
        <f>IF('Active List'!A243&lt;&gt;"", 'Active List'!N243, "")</f>
        <v/>
      </c>
      <c r="D243" t="str">
        <f>IF('Active List'!A243&lt;&gt;"", 'Active List'!Q243, "")</f>
        <v/>
      </c>
      <c r="E243" t="str">
        <f>IF('Active List'!A243&lt;&gt;"", RIGHT(LEFT('Active List'!R243, 5), 1), "")</f>
        <v/>
      </c>
      <c r="F243" t="str">
        <f>IF('Active List'!A243&lt;&gt;"", 'Active List'!U243, "")</f>
        <v/>
      </c>
      <c r="G243" t="str">
        <f>IF('Active List'!A243&lt;&gt;"", IF('Active List'!P243&lt;&gt;"Employee", "Dependent", 'Active List'!P243), "")</f>
        <v/>
      </c>
      <c r="H243" t="str">
        <f>IF('Active List'!A243&lt;&gt;"", 'Active List'!O243, "")</f>
        <v/>
      </c>
    </row>
    <row r="244" spans="1:8">
      <c r="A244" t="str">
        <f>IF('Active List'!A244&lt;&gt;"", _xlfn.CONCAT('Active List'!K244, " ", 'Active List'!I244), "")</f>
        <v/>
      </c>
      <c r="B244" s="60" t="str">
        <f>IF('Active List'!A244&lt;&gt;"", 'Active List'!M244, "")</f>
        <v/>
      </c>
      <c r="C244" t="str">
        <f>IF('Active List'!A244&lt;&gt;"", 'Active List'!N244, "")</f>
        <v/>
      </c>
      <c r="D244" t="str">
        <f>IF('Active List'!A244&lt;&gt;"", 'Active List'!Q244, "")</f>
        <v/>
      </c>
      <c r="E244" t="str">
        <f>IF('Active List'!A244&lt;&gt;"", RIGHT(LEFT('Active List'!R244, 5), 1), "")</f>
        <v/>
      </c>
      <c r="F244" t="str">
        <f>IF('Active List'!A244&lt;&gt;"", 'Active List'!U244, "")</f>
        <v/>
      </c>
      <c r="G244" t="str">
        <f>IF('Active List'!A244&lt;&gt;"", IF('Active List'!P244&lt;&gt;"Employee", "Dependent", 'Active List'!P244), "")</f>
        <v/>
      </c>
      <c r="H244" t="str">
        <f>IF('Active List'!A244&lt;&gt;"", 'Active List'!O244, "")</f>
        <v/>
      </c>
    </row>
    <row r="245" spans="1:8">
      <c r="A245" t="str">
        <f>IF('Active List'!A245&lt;&gt;"", _xlfn.CONCAT('Active List'!K245, " ", 'Active List'!I245), "")</f>
        <v/>
      </c>
      <c r="B245" s="60" t="str">
        <f>IF('Active List'!A245&lt;&gt;"", 'Active List'!M245, "")</f>
        <v/>
      </c>
      <c r="C245" t="str">
        <f>IF('Active List'!A245&lt;&gt;"", 'Active List'!N245, "")</f>
        <v/>
      </c>
      <c r="D245" t="str">
        <f>IF('Active List'!A245&lt;&gt;"", 'Active List'!Q245, "")</f>
        <v/>
      </c>
      <c r="E245" t="str">
        <f>IF('Active List'!A245&lt;&gt;"", RIGHT(LEFT('Active List'!R245, 5), 1), "")</f>
        <v/>
      </c>
      <c r="F245" t="str">
        <f>IF('Active List'!A245&lt;&gt;"", 'Active List'!U245, "")</f>
        <v/>
      </c>
      <c r="G245" t="str">
        <f>IF('Active List'!A245&lt;&gt;"", IF('Active List'!P245&lt;&gt;"Employee", "Dependent", 'Active List'!P245), "")</f>
        <v/>
      </c>
      <c r="H245" t="str">
        <f>IF('Active List'!A245&lt;&gt;"", 'Active List'!O245, "")</f>
        <v/>
      </c>
    </row>
    <row r="246" spans="1:8">
      <c r="A246" t="str">
        <f>IF('Active List'!A246&lt;&gt;"", _xlfn.CONCAT('Active List'!K246, " ", 'Active List'!I246), "")</f>
        <v/>
      </c>
      <c r="B246" s="60" t="str">
        <f>IF('Active List'!A246&lt;&gt;"", 'Active List'!M246, "")</f>
        <v/>
      </c>
      <c r="C246" t="str">
        <f>IF('Active List'!A246&lt;&gt;"", 'Active List'!N246, "")</f>
        <v/>
      </c>
      <c r="D246" t="str">
        <f>IF('Active List'!A246&lt;&gt;"", 'Active List'!Q246, "")</f>
        <v/>
      </c>
      <c r="E246" t="str">
        <f>IF('Active List'!A246&lt;&gt;"", RIGHT(LEFT('Active List'!R246, 5), 1), "")</f>
        <v/>
      </c>
      <c r="F246" t="str">
        <f>IF('Active List'!A246&lt;&gt;"", 'Active List'!U246, "")</f>
        <v/>
      </c>
      <c r="G246" t="str">
        <f>IF('Active List'!A246&lt;&gt;"", IF('Active List'!P246&lt;&gt;"Employee", "Dependent", 'Active List'!P246), "")</f>
        <v/>
      </c>
      <c r="H246" t="str">
        <f>IF('Active List'!A246&lt;&gt;"", 'Active List'!O246, "")</f>
        <v/>
      </c>
    </row>
    <row r="247" spans="1:8">
      <c r="A247" t="str">
        <f>IF('Active List'!A247&lt;&gt;"", _xlfn.CONCAT('Active List'!K247, " ", 'Active List'!I247), "")</f>
        <v/>
      </c>
      <c r="B247" s="60" t="str">
        <f>IF('Active List'!A247&lt;&gt;"", 'Active List'!M247, "")</f>
        <v/>
      </c>
      <c r="C247" t="str">
        <f>IF('Active List'!A247&lt;&gt;"", 'Active List'!N247, "")</f>
        <v/>
      </c>
      <c r="D247" t="str">
        <f>IF('Active List'!A247&lt;&gt;"", 'Active List'!Q247, "")</f>
        <v/>
      </c>
      <c r="E247" t="str">
        <f>IF('Active List'!A247&lt;&gt;"", RIGHT(LEFT('Active List'!R247, 5), 1), "")</f>
        <v/>
      </c>
      <c r="F247" t="str">
        <f>IF('Active List'!A247&lt;&gt;"", 'Active List'!U247, "")</f>
        <v/>
      </c>
      <c r="G247" t="str">
        <f>IF('Active List'!A247&lt;&gt;"", IF('Active List'!P247&lt;&gt;"Employee", "Dependent", 'Active List'!P247), "")</f>
        <v/>
      </c>
      <c r="H247" t="str">
        <f>IF('Active List'!A247&lt;&gt;"", 'Active List'!O247, "")</f>
        <v/>
      </c>
    </row>
    <row r="248" spans="1:8">
      <c r="A248" t="str">
        <f>IF('Active List'!A248&lt;&gt;"", _xlfn.CONCAT('Active List'!K248, " ", 'Active List'!I248), "")</f>
        <v/>
      </c>
      <c r="B248" s="60" t="str">
        <f>IF('Active List'!A248&lt;&gt;"", 'Active List'!M248, "")</f>
        <v/>
      </c>
      <c r="C248" t="str">
        <f>IF('Active List'!A248&lt;&gt;"", 'Active List'!N248, "")</f>
        <v/>
      </c>
      <c r="D248" t="str">
        <f>IF('Active List'!A248&lt;&gt;"", 'Active List'!Q248, "")</f>
        <v/>
      </c>
      <c r="E248" t="str">
        <f>IF('Active List'!A248&lt;&gt;"", RIGHT(LEFT('Active List'!R248, 5), 1), "")</f>
        <v/>
      </c>
      <c r="F248" t="str">
        <f>IF('Active List'!A248&lt;&gt;"", 'Active List'!U248, "")</f>
        <v/>
      </c>
      <c r="G248" t="str">
        <f>IF('Active List'!A248&lt;&gt;"", IF('Active List'!P248&lt;&gt;"Employee", "Dependent", 'Active List'!P248), "")</f>
        <v/>
      </c>
      <c r="H248" t="str">
        <f>IF('Active List'!A248&lt;&gt;"", 'Active List'!O248, "")</f>
        <v/>
      </c>
    </row>
    <row r="249" spans="1:8">
      <c r="A249" t="str">
        <f>IF('Active List'!A249&lt;&gt;"", _xlfn.CONCAT('Active List'!K249, " ", 'Active List'!I249), "")</f>
        <v/>
      </c>
      <c r="B249" s="60" t="str">
        <f>IF('Active List'!A249&lt;&gt;"", 'Active List'!M249, "")</f>
        <v/>
      </c>
      <c r="C249" t="str">
        <f>IF('Active List'!A249&lt;&gt;"", 'Active List'!N249, "")</f>
        <v/>
      </c>
      <c r="D249" t="str">
        <f>IF('Active List'!A249&lt;&gt;"", 'Active List'!Q249, "")</f>
        <v/>
      </c>
      <c r="E249" t="str">
        <f>IF('Active List'!A249&lt;&gt;"", RIGHT(LEFT('Active List'!R249, 5), 1), "")</f>
        <v/>
      </c>
      <c r="F249" t="str">
        <f>IF('Active List'!A249&lt;&gt;"", 'Active List'!U249, "")</f>
        <v/>
      </c>
      <c r="G249" t="str">
        <f>IF('Active List'!A249&lt;&gt;"", IF('Active List'!P249&lt;&gt;"Employee", "Dependent", 'Active List'!P249), "")</f>
        <v/>
      </c>
      <c r="H249" t="str">
        <f>IF('Active List'!A249&lt;&gt;"", 'Active List'!O249, "")</f>
        <v/>
      </c>
    </row>
    <row r="250" spans="1:8">
      <c r="A250" t="str">
        <f>IF('Active List'!A250&lt;&gt;"", _xlfn.CONCAT('Active List'!K250, " ", 'Active List'!I250), "")</f>
        <v/>
      </c>
      <c r="B250" s="60" t="str">
        <f>IF('Active List'!A250&lt;&gt;"", 'Active List'!M250, "")</f>
        <v/>
      </c>
      <c r="C250" t="str">
        <f>IF('Active List'!A250&lt;&gt;"", 'Active List'!N250, "")</f>
        <v/>
      </c>
      <c r="D250" t="str">
        <f>IF('Active List'!A250&lt;&gt;"", 'Active List'!Q250, "")</f>
        <v/>
      </c>
      <c r="E250" t="str">
        <f>IF('Active List'!A250&lt;&gt;"", RIGHT(LEFT('Active List'!R250, 5), 1), "")</f>
        <v/>
      </c>
      <c r="F250" t="str">
        <f>IF('Active List'!A250&lt;&gt;"", 'Active List'!U250, "")</f>
        <v/>
      </c>
      <c r="G250" t="str">
        <f>IF('Active List'!A250&lt;&gt;"", IF('Active List'!P250&lt;&gt;"Employee", "Dependent", 'Active List'!P250), "")</f>
        <v/>
      </c>
      <c r="H250" t="str">
        <f>IF('Active List'!A250&lt;&gt;"", 'Active List'!O250, "")</f>
        <v/>
      </c>
    </row>
    <row r="251" spans="1:8">
      <c r="A251" t="str">
        <f>IF('Active List'!A251&lt;&gt;"", _xlfn.CONCAT('Active List'!K251, " ", 'Active List'!I251), "")</f>
        <v/>
      </c>
      <c r="B251" s="60" t="str">
        <f>IF('Active List'!A251&lt;&gt;"", 'Active List'!M251, "")</f>
        <v/>
      </c>
      <c r="C251" t="str">
        <f>IF('Active List'!A251&lt;&gt;"", 'Active List'!N251, "")</f>
        <v/>
      </c>
      <c r="D251" t="str">
        <f>IF('Active List'!A251&lt;&gt;"", 'Active List'!Q251, "")</f>
        <v/>
      </c>
      <c r="E251" t="str">
        <f>IF('Active List'!A251&lt;&gt;"", RIGHT(LEFT('Active List'!R251, 5), 1), "")</f>
        <v/>
      </c>
      <c r="F251" t="str">
        <f>IF('Active List'!A251&lt;&gt;"", 'Active List'!U251, "")</f>
        <v/>
      </c>
      <c r="G251" t="str">
        <f>IF('Active List'!A251&lt;&gt;"", IF('Active List'!P251&lt;&gt;"Employee", "Dependent", 'Active List'!P251), "")</f>
        <v/>
      </c>
      <c r="H251" t="str">
        <f>IF('Active List'!A251&lt;&gt;"", 'Active List'!O251, "")</f>
        <v/>
      </c>
    </row>
    <row r="252" spans="1:8">
      <c r="A252" t="str">
        <f>IF('Active List'!A252&lt;&gt;"", _xlfn.CONCAT('Active List'!K252, " ", 'Active List'!I252), "")</f>
        <v/>
      </c>
      <c r="B252" s="60" t="str">
        <f>IF('Active List'!A252&lt;&gt;"", 'Active List'!M252, "")</f>
        <v/>
      </c>
      <c r="C252" t="str">
        <f>IF('Active List'!A252&lt;&gt;"", 'Active List'!N252, "")</f>
        <v/>
      </c>
      <c r="D252" t="str">
        <f>IF('Active List'!A252&lt;&gt;"", 'Active List'!Q252, "")</f>
        <v/>
      </c>
      <c r="E252" t="str">
        <f>IF('Active List'!A252&lt;&gt;"", RIGHT(LEFT('Active List'!R252, 5), 1), "")</f>
        <v/>
      </c>
      <c r="F252" t="str">
        <f>IF('Active List'!A252&lt;&gt;"", 'Active List'!U252, "")</f>
        <v/>
      </c>
      <c r="G252" t="str">
        <f>IF('Active List'!A252&lt;&gt;"", IF('Active List'!P252&lt;&gt;"Employee", "Dependent", 'Active List'!P252), "")</f>
        <v/>
      </c>
      <c r="H252" t="str">
        <f>IF('Active List'!A252&lt;&gt;"", 'Active List'!O252, "")</f>
        <v/>
      </c>
    </row>
    <row r="253" spans="1:8">
      <c r="A253" t="str">
        <f>IF('Active List'!A253&lt;&gt;"", _xlfn.CONCAT('Active List'!K253, " ", 'Active List'!I253), "")</f>
        <v/>
      </c>
      <c r="B253" s="60" t="str">
        <f>IF('Active List'!A253&lt;&gt;"", 'Active List'!M253, "")</f>
        <v/>
      </c>
      <c r="C253" t="str">
        <f>IF('Active List'!A253&lt;&gt;"", 'Active List'!N253, "")</f>
        <v/>
      </c>
      <c r="D253" t="str">
        <f>IF('Active List'!A253&lt;&gt;"", 'Active List'!Q253, "")</f>
        <v/>
      </c>
      <c r="E253" t="str">
        <f>IF('Active List'!A253&lt;&gt;"", RIGHT(LEFT('Active List'!R253, 5), 1), "")</f>
        <v/>
      </c>
      <c r="F253" t="str">
        <f>IF('Active List'!A253&lt;&gt;"", 'Active List'!U253, "")</f>
        <v/>
      </c>
      <c r="G253" t="str">
        <f>IF('Active List'!A253&lt;&gt;"", IF('Active List'!P253&lt;&gt;"Employee", "Dependent", 'Active List'!P253), "")</f>
        <v/>
      </c>
      <c r="H253" t="str">
        <f>IF('Active List'!A253&lt;&gt;"", 'Active List'!O253, "")</f>
        <v/>
      </c>
    </row>
    <row r="254" spans="1:8">
      <c r="A254" t="str">
        <f>IF('Active List'!A254&lt;&gt;"", _xlfn.CONCAT('Active List'!K254, " ", 'Active List'!I254), "")</f>
        <v/>
      </c>
      <c r="B254" s="60" t="str">
        <f>IF('Active List'!A254&lt;&gt;"", 'Active List'!M254, "")</f>
        <v/>
      </c>
      <c r="C254" t="str">
        <f>IF('Active List'!A254&lt;&gt;"", 'Active List'!N254, "")</f>
        <v/>
      </c>
      <c r="D254" t="str">
        <f>IF('Active List'!A254&lt;&gt;"", 'Active List'!Q254, "")</f>
        <v/>
      </c>
      <c r="E254" t="str">
        <f>IF('Active List'!A254&lt;&gt;"", RIGHT(LEFT('Active List'!R254, 5), 1), "")</f>
        <v/>
      </c>
      <c r="F254" t="str">
        <f>IF('Active List'!A254&lt;&gt;"", 'Active List'!U254, "")</f>
        <v/>
      </c>
      <c r="G254" t="str">
        <f>IF('Active List'!A254&lt;&gt;"", IF('Active List'!P254&lt;&gt;"Employee", "Dependent", 'Active List'!P254), "")</f>
        <v/>
      </c>
      <c r="H254" t="str">
        <f>IF('Active List'!A254&lt;&gt;"", 'Active List'!O254, "")</f>
        <v/>
      </c>
    </row>
    <row r="255" spans="1:8">
      <c r="A255" t="str">
        <f>IF('Active List'!A255&lt;&gt;"", _xlfn.CONCAT('Active List'!K255, " ", 'Active List'!I255), "")</f>
        <v/>
      </c>
      <c r="B255" s="60" t="str">
        <f>IF('Active List'!A255&lt;&gt;"", 'Active List'!M255, "")</f>
        <v/>
      </c>
      <c r="C255" t="str">
        <f>IF('Active List'!A255&lt;&gt;"", 'Active List'!N255, "")</f>
        <v/>
      </c>
      <c r="D255" t="str">
        <f>IF('Active List'!A255&lt;&gt;"", 'Active List'!Q255, "")</f>
        <v/>
      </c>
      <c r="E255" t="str">
        <f>IF('Active List'!A255&lt;&gt;"", RIGHT(LEFT('Active List'!R255, 5), 1), "")</f>
        <v/>
      </c>
      <c r="F255" t="str">
        <f>IF('Active List'!A255&lt;&gt;"", 'Active List'!U255, "")</f>
        <v/>
      </c>
      <c r="G255" t="str">
        <f>IF('Active List'!A255&lt;&gt;"", IF('Active List'!P255&lt;&gt;"Employee", "Dependent", 'Active List'!P255), "")</f>
        <v/>
      </c>
      <c r="H255" t="str">
        <f>IF('Active List'!A255&lt;&gt;"", 'Active List'!O255, "")</f>
        <v/>
      </c>
    </row>
    <row r="256" spans="1:8">
      <c r="A256" t="str">
        <f>IF('Active List'!A256&lt;&gt;"", _xlfn.CONCAT('Active List'!K256, " ", 'Active List'!I256), "")</f>
        <v/>
      </c>
      <c r="B256" s="60" t="str">
        <f>IF('Active List'!A256&lt;&gt;"", 'Active List'!M256, "")</f>
        <v/>
      </c>
      <c r="C256" t="str">
        <f>IF('Active List'!A256&lt;&gt;"", 'Active List'!N256, "")</f>
        <v/>
      </c>
      <c r="D256" t="str">
        <f>IF('Active List'!A256&lt;&gt;"", 'Active List'!Q256, "")</f>
        <v/>
      </c>
      <c r="E256" t="str">
        <f>IF('Active List'!A256&lt;&gt;"", RIGHT(LEFT('Active List'!R256, 5), 1), "")</f>
        <v/>
      </c>
      <c r="F256" t="str">
        <f>IF('Active List'!A256&lt;&gt;"", 'Active List'!U256, "")</f>
        <v/>
      </c>
      <c r="G256" t="str">
        <f>IF('Active List'!A256&lt;&gt;"", IF('Active List'!P256&lt;&gt;"Employee", "Dependent", 'Active List'!P256), "")</f>
        <v/>
      </c>
      <c r="H256" t="str">
        <f>IF('Active List'!A256&lt;&gt;"", 'Active List'!O256, "")</f>
        <v/>
      </c>
    </row>
    <row r="257" spans="1:8">
      <c r="A257" t="str">
        <f>IF('Active List'!A257&lt;&gt;"", _xlfn.CONCAT('Active List'!K257, " ", 'Active List'!I257), "")</f>
        <v/>
      </c>
      <c r="B257" s="60" t="str">
        <f>IF('Active List'!A257&lt;&gt;"", 'Active List'!M257, "")</f>
        <v/>
      </c>
      <c r="C257" t="str">
        <f>IF('Active List'!A257&lt;&gt;"", 'Active List'!N257, "")</f>
        <v/>
      </c>
      <c r="D257" t="str">
        <f>IF('Active List'!A257&lt;&gt;"", 'Active List'!Q257, "")</f>
        <v/>
      </c>
      <c r="E257" t="str">
        <f>IF('Active List'!A257&lt;&gt;"", RIGHT(LEFT('Active List'!R257, 5), 1), "")</f>
        <v/>
      </c>
      <c r="F257" t="str">
        <f>IF('Active List'!A257&lt;&gt;"", 'Active List'!U257, "")</f>
        <v/>
      </c>
      <c r="G257" t="str">
        <f>IF('Active List'!A257&lt;&gt;"", IF('Active List'!P257&lt;&gt;"Employee", "Dependent", 'Active List'!P257), "")</f>
        <v/>
      </c>
      <c r="H257" t="str">
        <f>IF('Active List'!A257&lt;&gt;"", 'Active List'!O257, "")</f>
        <v/>
      </c>
    </row>
    <row r="258" spans="1:8">
      <c r="A258" t="str">
        <f>IF('Active List'!A258&lt;&gt;"", _xlfn.CONCAT('Active List'!K258, " ", 'Active List'!I258), "")</f>
        <v/>
      </c>
      <c r="B258" s="60" t="str">
        <f>IF('Active List'!A258&lt;&gt;"", 'Active List'!M258, "")</f>
        <v/>
      </c>
      <c r="C258" t="str">
        <f>IF('Active List'!A258&lt;&gt;"", 'Active List'!N258, "")</f>
        <v/>
      </c>
      <c r="D258" t="str">
        <f>IF('Active List'!A258&lt;&gt;"", 'Active List'!Q258, "")</f>
        <v/>
      </c>
      <c r="E258" t="str">
        <f>IF('Active List'!A258&lt;&gt;"", RIGHT(LEFT('Active List'!R258, 5), 1), "")</f>
        <v/>
      </c>
      <c r="F258" t="str">
        <f>IF('Active List'!A258&lt;&gt;"", 'Active List'!U258, "")</f>
        <v/>
      </c>
      <c r="G258" t="str">
        <f>IF('Active List'!A258&lt;&gt;"", IF('Active List'!P258&lt;&gt;"Employee", "Dependent", 'Active List'!P258), "")</f>
        <v/>
      </c>
      <c r="H258" t="str">
        <f>IF('Active List'!A258&lt;&gt;"", 'Active List'!O258, "")</f>
        <v/>
      </c>
    </row>
    <row r="259" spans="1:8">
      <c r="A259" t="str">
        <f>IF('Active List'!A259&lt;&gt;"", _xlfn.CONCAT('Active List'!K259, " ", 'Active List'!I259), "")</f>
        <v/>
      </c>
      <c r="B259" s="60" t="str">
        <f>IF('Active List'!A259&lt;&gt;"", 'Active List'!M259, "")</f>
        <v/>
      </c>
      <c r="C259" t="str">
        <f>IF('Active List'!A259&lt;&gt;"", 'Active List'!N259, "")</f>
        <v/>
      </c>
      <c r="D259" t="str">
        <f>IF('Active List'!A259&lt;&gt;"", 'Active List'!Q259, "")</f>
        <v/>
      </c>
      <c r="E259" t="str">
        <f>IF('Active List'!A259&lt;&gt;"", RIGHT(LEFT('Active List'!R259, 5), 1), "")</f>
        <v/>
      </c>
      <c r="F259" t="str">
        <f>IF('Active List'!A259&lt;&gt;"", 'Active List'!U259, "")</f>
        <v/>
      </c>
      <c r="G259" t="str">
        <f>IF('Active List'!A259&lt;&gt;"", IF('Active List'!P259&lt;&gt;"Employee", "Dependent", 'Active List'!P259), "")</f>
        <v/>
      </c>
      <c r="H259" t="str">
        <f>IF('Active List'!A259&lt;&gt;"", 'Active List'!O259, "")</f>
        <v/>
      </c>
    </row>
    <row r="260" spans="1:8">
      <c r="A260" t="str">
        <f>IF('Active List'!A260&lt;&gt;"", _xlfn.CONCAT('Active List'!K260, " ", 'Active List'!I260), "")</f>
        <v/>
      </c>
      <c r="B260" s="60" t="str">
        <f>IF('Active List'!A260&lt;&gt;"", 'Active List'!M260, "")</f>
        <v/>
      </c>
      <c r="C260" t="str">
        <f>IF('Active List'!A260&lt;&gt;"", 'Active List'!N260, "")</f>
        <v/>
      </c>
      <c r="D260" t="str">
        <f>IF('Active List'!A260&lt;&gt;"", 'Active List'!Q260, "")</f>
        <v/>
      </c>
      <c r="E260" t="str">
        <f>IF('Active List'!A260&lt;&gt;"", RIGHT(LEFT('Active List'!R260, 5), 1), "")</f>
        <v/>
      </c>
      <c r="F260" t="str">
        <f>IF('Active List'!A260&lt;&gt;"", 'Active List'!U260, "")</f>
        <v/>
      </c>
      <c r="G260" t="str">
        <f>IF('Active List'!A260&lt;&gt;"", IF('Active List'!P260&lt;&gt;"Employee", "Dependent", 'Active List'!P260), "")</f>
        <v/>
      </c>
      <c r="H260" t="str">
        <f>IF('Active List'!A260&lt;&gt;"", 'Active List'!O260, "")</f>
        <v/>
      </c>
    </row>
    <row r="261" spans="1:8">
      <c r="A261" t="str">
        <f>IF('Active List'!A261&lt;&gt;"", _xlfn.CONCAT('Active List'!K261, " ", 'Active List'!I261), "")</f>
        <v/>
      </c>
      <c r="B261" s="60" t="str">
        <f>IF('Active List'!A261&lt;&gt;"", 'Active List'!M261, "")</f>
        <v/>
      </c>
      <c r="C261" t="str">
        <f>IF('Active List'!A261&lt;&gt;"", 'Active List'!N261, "")</f>
        <v/>
      </c>
      <c r="D261" t="str">
        <f>IF('Active List'!A261&lt;&gt;"", 'Active List'!Q261, "")</f>
        <v/>
      </c>
      <c r="E261" t="str">
        <f>IF('Active List'!A261&lt;&gt;"", RIGHT(LEFT('Active List'!R261, 5), 1), "")</f>
        <v/>
      </c>
      <c r="F261" t="str">
        <f>IF('Active List'!A261&lt;&gt;"", 'Active List'!U261, "")</f>
        <v/>
      </c>
      <c r="G261" t="str">
        <f>IF('Active List'!A261&lt;&gt;"", IF('Active List'!P261&lt;&gt;"Employee", "Dependent", 'Active List'!P261), "")</f>
        <v/>
      </c>
      <c r="H261" t="str">
        <f>IF('Active List'!A261&lt;&gt;"", 'Active List'!O261, "")</f>
        <v/>
      </c>
    </row>
    <row r="262" spans="1:8">
      <c r="A262" t="str">
        <f>IF('Active List'!A262&lt;&gt;"", _xlfn.CONCAT('Active List'!K262, " ", 'Active List'!I262), "")</f>
        <v/>
      </c>
      <c r="B262" s="60" t="str">
        <f>IF('Active List'!A262&lt;&gt;"", 'Active List'!M262, "")</f>
        <v/>
      </c>
      <c r="C262" t="str">
        <f>IF('Active List'!A262&lt;&gt;"", 'Active List'!N262, "")</f>
        <v/>
      </c>
      <c r="D262" t="str">
        <f>IF('Active List'!A262&lt;&gt;"", 'Active List'!Q262, "")</f>
        <v/>
      </c>
      <c r="E262" t="str">
        <f>IF('Active List'!A262&lt;&gt;"", RIGHT(LEFT('Active List'!R262, 5), 1), "")</f>
        <v/>
      </c>
      <c r="F262" t="str">
        <f>IF('Active List'!A262&lt;&gt;"", 'Active List'!U262, "")</f>
        <v/>
      </c>
      <c r="G262" t="str">
        <f>IF('Active List'!A262&lt;&gt;"", IF('Active List'!P262&lt;&gt;"Employee", "Dependent", 'Active List'!P262), "")</f>
        <v/>
      </c>
      <c r="H262" t="str">
        <f>IF('Active List'!A262&lt;&gt;"", 'Active List'!O262, "")</f>
        <v/>
      </c>
    </row>
    <row r="263" spans="1:8">
      <c r="A263" t="str">
        <f>IF('Active List'!A263&lt;&gt;"", _xlfn.CONCAT('Active List'!K263, " ", 'Active List'!I263), "")</f>
        <v/>
      </c>
      <c r="B263" s="60" t="str">
        <f>IF('Active List'!A263&lt;&gt;"", 'Active List'!M263, "")</f>
        <v/>
      </c>
      <c r="C263" t="str">
        <f>IF('Active List'!A263&lt;&gt;"", 'Active List'!N263, "")</f>
        <v/>
      </c>
      <c r="D263" t="str">
        <f>IF('Active List'!A263&lt;&gt;"", 'Active List'!Q263, "")</f>
        <v/>
      </c>
      <c r="E263" t="str">
        <f>IF('Active List'!A263&lt;&gt;"", RIGHT(LEFT('Active List'!R263, 5), 1), "")</f>
        <v/>
      </c>
      <c r="F263" t="str">
        <f>IF('Active List'!A263&lt;&gt;"", 'Active List'!U263, "")</f>
        <v/>
      </c>
      <c r="G263" t="str">
        <f>IF('Active List'!A263&lt;&gt;"", IF('Active List'!P263&lt;&gt;"Employee", "Dependent", 'Active List'!P263), "")</f>
        <v/>
      </c>
      <c r="H263" t="str">
        <f>IF('Active List'!A263&lt;&gt;"", 'Active List'!O263, "")</f>
        <v/>
      </c>
    </row>
    <row r="264" spans="1:8">
      <c r="A264" t="str">
        <f>IF('Active List'!A264&lt;&gt;"", _xlfn.CONCAT('Active List'!K264, " ", 'Active List'!I264), "")</f>
        <v/>
      </c>
      <c r="B264" s="60" t="str">
        <f>IF('Active List'!A264&lt;&gt;"", 'Active List'!M264, "")</f>
        <v/>
      </c>
      <c r="C264" t="str">
        <f>IF('Active List'!A264&lt;&gt;"", 'Active List'!N264, "")</f>
        <v/>
      </c>
      <c r="D264" t="str">
        <f>IF('Active List'!A264&lt;&gt;"", 'Active List'!Q264, "")</f>
        <v/>
      </c>
      <c r="E264" t="str">
        <f>IF('Active List'!A264&lt;&gt;"", RIGHT(LEFT('Active List'!R264, 5), 1), "")</f>
        <v/>
      </c>
      <c r="F264" t="str">
        <f>IF('Active List'!A264&lt;&gt;"", 'Active List'!U264, "")</f>
        <v/>
      </c>
      <c r="G264" t="str">
        <f>IF('Active List'!A264&lt;&gt;"", IF('Active List'!P264&lt;&gt;"Employee", "Dependent", 'Active List'!P264), "")</f>
        <v/>
      </c>
      <c r="H264" t="str">
        <f>IF('Active List'!A264&lt;&gt;"", 'Active List'!O264, "")</f>
        <v/>
      </c>
    </row>
    <row r="265" spans="1:8">
      <c r="A265" t="str">
        <f>IF('Active List'!A265&lt;&gt;"", _xlfn.CONCAT('Active List'!K265, " ", 'Active List'!I265), "")</f>
        <v/>
      </c>
      <c r="B265" s="60" t="str">
        <f>IF('Active List'!A265&lt;&gt;"", 'Active List'!M265, "")</f>
        <v/>
      </c>
      <c r="C265" t="str">
        <f>IF('Active List'!A265&lt;&gt;"", 'Active List'!N265, "")</f>
        <v/>
      </c>
      <c r="D265" t="str">
        <f>IF('Active List'!A265&lt;&gt;"", 'Active List'!Q265, "")</f>
        <v/>
      </c>
      <c r="E265" t="str">
        <f>IF('Active List'!A265&lt;&gt;"", RIGHT(LEFT('Active List'!R265, 5), 1), "")</f>
        <v/>
      </c>
      <c r="F265" t="str">
        <f>IF('Active List'!A265&lt;&gt;"", 'Active List'!U265, "")</f>
        <v/>
      </c>
      <c r="G265" t="str">
        <f>IF('Active List'!A265&lt;&gt;"", IF('Active List'!P265&lt;&gt;"Employee", "Dependent", 'Active List'!P265), "")</f>
        <v/>
      </c>
      <c r="H265" t="str">
        <f>IF('Active List'!A265&lt;&gt;"", 'Active List'!O265, "")</f>
        <v/>
      </c>
    </row>
    <row r="266" spans="1:8">
      <c r="A266" t="str">
        <f>IF('Active List'!A266&lt;&gt;"", _xlfn.CONCAT('Active List'!K266, " ", 'Active List'!I266), "")</f>
        <v/>
      </c>
      <c r="B266" s="60" t="str">
        <f>IF('Active List'!A266&lt;&gt;"", 'Active List'!M266, "")</f>
        <v/>
      </c>
      <c r="C266" t="str">
        <f>IF('Active List'!A266&lt;&gt;"", 'Active List'!N266, "")</f>
        <v/>
      </c>
      <c r="D266" t="str">
        <f>IF('Active List'!A266&lt;&gt;"", 'Active List'!Q266, "")</f>
        <v/>
      </c>
      <c r="E266" t="str">
        <f>IF('Active List'!A266&lt;&gt;"", RIGHT(LEFT('Active List'!R266, 5), 1), "")</f>
        <v/>
      </c>
      <c r="F266" t="str">
        <f>IF('Active List'!A266&lt;&gt;"", 'Active List'!U266, "")</f>
        <v/>
      </c>
      <c r="G266" t="str">
        <f>IF('Active List'!A266&lt;&gt;"", IF('Active List'!P266&lt;&gt;"Employee", "Dependent", 'Active List'!P266), "")</f>
        <v/>
      </c>
      <c r="H266" t="str">
        <f>IF('Active List'!A266&lt;&gt;"", 'Active List'!O266, "")</f>
        <v/>
      </c>
    </row>
    <row r="267" spans="1:8">
      <c r="A267" t="str">
        <f>IF('Active List'!A267&lt;&gt;"", _xlfn.CONCAT('Active List'!K267, " ", 'Active List'!I267), "")</f>
        <v/>
      </c>
      <c r="B267" s="60" t="str">
        <f>IF('Active List'!A267&lt;&gt;"", 'Active List'!M267, "")</f>
        <v/>
      </c>
      <c r="C267" t="str">
        <f>IF('Active List'!A267&lt;&gt;"", 'Active List'!N267, "")</f>
        <v/>
      </c>
      <c r="D267" t="str">
        <f>IF('Active List'!A267&lt;&gt;"", 'Active List'!Q267, "")</f>
        <v/>
      </c>
      <c r="E267" t="str">
        <f>IF('Active List'!A267&lt;&gt;"", RIGHT(LEFT('Active List'!R267, 5), 1), "")</f>
        <v/>
      </c>
      <c r="F267" t="str">
        <f>IF('Active List'!A267&lt;&gt;"", 'Active List'!U267, "")</f>
        <v/>
      </c>
      <c r="G267" t="str">
        <f>IF('Active List'!A267&lt;&gt;"", IF('Active List'!P267&lt;&gt;"Employee", "Dependent", 'Active List'!P267), "")</f>
        <v/>
      </c>
      <c r="H267" t="str">
        <f>IF('Active List'!A267&lt;&gt;"", 'Active List'!O267, "")</f>
        <v/>
      </c>
    </row>
    <row r="268" spans="1:8">
      <c r="A268" t="str">
        <f>IF('Active List'!A268&lt;&gt;"", _xlfn.CONCAT('Active List'!K268, " ", 'Active List'!I268), "")</f>
        <v/>
      </c>
      <c r="B268" s="60" t="str">
        <f>IF('Active List'!A268&lt;&gt;"", 'Active List'!M268, "")</f>
        <v/>
      </c>
      <c r="C268" t="str">
        <f>IF('Active List'!A268&lt;&gt;"", 'Active List'!N268, "")</f>
        <v/>
      </c>
      <c r="D268" t="str">
        <f>IF('Active List'!A268&lt;&gt;"", 'Active List'!Q268, "")</f>
        <v/>
      </c>
      <c r="E268" t="str">
        <f>IF('Active List'!A268&lt;&gt;"", RIGHT(LEFT('Active List'!R268, 5), 1), "")</f>
        <v/>
      </c>
      <c r="F268" t="str">
        <f>IF('Active List'!A268&lt;&gt;"", 'Active List'!U268, "")</f>
        <v/>
      </c>
      <c r="G268" t="str">
        <f>IF('Active List'!A268&lt;&gt;"", IF('Active List'!P268&lt;&gt;"Employee", "Dependent", 'Active List'!P268), "")</f>
        <v/>
      </c>
      <c r="H268" t="str">
        <f>IF('Active List'!A268&lt;&gt;"", 'Active List'!O268, "")</f>
        <v/>
      </c>
    </row>
    <row r="269" spans="1:8">
      <c r="A269" t="str">
        <f>IF('Active List'!A269&lt;&gt;"", _xlfn.CONCAT('Active List'!K269, " ", 'Active List'!I269), "")</f>
        <v/>
      </c>
      <c r="B269" s="60" t="str">
        <f>IF('Active List'!A269&lt;&gt;"", 'Active List'!M269, "")</f>
        <v/>
      </c>
      <c r="C269" t="str">
        <f>IF('Active List'!A269&lt;&gt;"", 'Active List'!N269, "")</f>
        <v/>
      </c>
      <c r="D269" t="str">
        <f>IF('Active List'!A269&lt;&gt;"", 'Active List'!Q269, "")</f>
        <v/>
      </c>
      <c r="E269" t="str">
        <f>IF('Active List'!A269&lt;&gt;"", RIGHT(LEFT('Active List'!R269, 5), 1), "")</f>
        <v/>
      </c>
      <c r="F269" t="str">
        <f>IF('Active List'!A269&lt;&gt;"", 'Active List'!U269, "")</f>
        <v/>
      </c>
      <c r="G269" t="str">
        <f>IF('Active List'!A269&lt;&gt;"", IF('Active List'!P269&lt;&gt;"Employee", "Dependent", 'Active List'!P269), "")</f>
        <v/>
      </c>
      <c r="H269" t="str">
        <f>IF('Active List'!A269&lt;&gt;"", 'Active List'!O269, "")</f>
        <v/>
      </c>
    </row>
    <row r="270" spans="1:8">
      <c r="A270" t="str">
        <f>IF('Active List'!A270&lt;&gt;"", _xlfn.CONCAT('Active List'!K270, " ", 'Active List'!I270), "")</f>
        <v/>
      </c>
      <c r="B270" s="60" t="str">
        <f>IF('Active List'!A270&lt;&gt;"", 'Active List'!M270, "")</f>
        <v/>
      </c>
      <c r="C270" t="str">
        <f>IF('Active List'!A270&lt;&gt;"", 'Active List'!N270, "")</f>
        <v/>
      </c>
      <c r="D270" t="str">
        <f>IF('Active List'!A270&lt;&gt;"", 'Active List'!Q270, "")</f>
        <v/>
      </c>
      <c r="E270" t="str">
        <f>IF('Active List'!A270&lt;&gt;"", RIGHT(LEFT('Active List'!R270, 5), 1), "")</f>
        <v/>
      </c>
      <c r="F270" t="str">
        <f>IF('Active List'!A270&lt;&gt;"", 'Active List'!U270, "")</f>
        <v/>
      </c>
      <c r="G270" t="str">
        <f>IF('Active List'!A270&lt;&gt;"", IF('Active List'!P270&lt;&gt;"Employee", "Dependent", 'Active List'!P270), "")</f>
        <v/>
      </c>
      <c r="H270" t="str">
        <f>IF('Active List'!A270&lt;&gt;"", 'Active List'!O270, "")</f>
        <v/>
      </c>
    </row>
    <row r="271" spans="1:8">
      <c r="A271" t="str">
        <f>IF('Active List'!A271&lt;&gt;"", _xlfn.CONCAT('Active List'!K271, " ", 'Active List'!I271), "")</f>
        <v/>
      </c>
      <c r="B271" s="60" t="str">
        <f>IF('Active List'!A271&lt;&gt;"", 'Active List'!M271, "")</f>
        <v/>
      </c>
      <c r="C271" t="str">
        <f>IF('Active List'!A271&lt;&gt;"", 'Active List'!N271, "")</f>
        <v/>
      </c>
      <c r="D271" t="str">
        <f>IF('Active List'!A271&lt;&gt;"", 'Active List'!Q271, "")</f>
        <v/>
      </c>
      <c r="E271" t="str">
        <f>IF('Active List'!A271&lt;&gt;"", RIGHT(LEFT('Active List'!R271, 5), 1), "")</f>
        <v/>
      </c>
      <c r="F271" t="str">
        <f>IF('Active List'!A271&lt;&gt;"", 'Active List'!U271, "")</f>
        <v/>
      </c>
      <c r="G271" t="str">
        <f>IF('Active List'!A271&lt;&gt;"", IF('Active List'!P271&lt;&gt;"Employee", "Dependent", 'Active List'!P271), "")</f>
        <v/>
      </c>
      <c r="H271" t="str">
        <f>IF('Active List'!A271&lt;&gt;"", 'Active List'!O271, "")</f>
        <v/>
      </c>
    </row>
    <row r="272" spans="1:8">
      <c r="A272" t="str">
        <f>IF('Active List'!A272&lt;&gt;"", _xlfn.CONCAT('Active List'!K272, " ", 'Active List'!I272), "")</f>
        <v/>
      </c>
      <c r="B272" s="60" t="str">
        <f>IF('Active List'!A272&lt;&gt;"", 'Active List'!M272, "")</f>
        <v/>
      </c>
      <c r="C272" t="str">
        <f>IF('Active List'!A272&lt;&gt;"", 'Active List'!N272, "")</f>
        <v/>
      </c>
      <c r="D272" t="str">
        <f>IF('Active List'!A272&lt;&gt;"", 'Active List'!Q272, "")</f>
        <v/>
      </c>
      <c r="E272" t="str">
        <f>IF('Active List'!A272&lt;&gt;"", RIGHT(LEFT('Active List'!R272, 5), 1), "")</f>
        <v/>
      </c>
      <c r="F272" t="str">
        <f>IF('Active List'!A272&lt;&gt;"", 'Active List'!U272, "")</f>
        <v/>
      </c>
      <c r="G272" t="str">
        <f>IF('Active List'!A272&lt;&gt;"", IF('Active List'!P272&lt;&gt;"Employee", "Dependent", 'Active List'!P272), "")</f>
        <v/>
      </c>
      <c r="H272" t="str">
        <f>IF('Active List'!A272&lt;&gt;"", 'Active List'!O272, "")</f>
        <v/>
      </c>
    </row>
    <row r="273" spans="1:8">
      <c r="A273" t="str">
        <f>IF('Active List'!A273&lt;&gt;"", _xlfn.CONCAT('Active List'!K273, " ", 'Active List'!I273), "")</f>
        <v/>
      </c>
      <c r="B273" s="60" t="str">
        <f>IF('Active List'!A273&lt;&gt;"", 'Active List'!M273, "")</f>
        <v/>
      </c>
      <c r="C273" t="str">
        <f>IF('Active List'!A273&lt;&gt;"", 'Active List'!N273, "")</f>
        <v/>
      </c>
      <c r="D273" t="str">
        <f>IF('Active List'!A273&lt;&gt;"", 'Active List'!Q273, "")</f>
        <v/>
      </c>
      <c r="E273" t="str">
        <f>IF('Active List'!A273&lt;&gt;"", RIGHT(LEFT('Active List'!R273, 5), 1), "")</f>
        <v/>
      </c>
      <c r="F273" t="str">
        <f>IF('Active List'!A273&lt;&gt;"", 'Active List'!U273, "")</f>
        <v/>
      </c>
      <c r="G273" t="str">
        <f>IF('Active List'!A273&lt;&gt;"", IF('Active List'!P273&lt;&gt;"Employee", "Dependent", 'Active List'!P273), "")</f>
        <v/>
      </c>
      <c r="H273" t="str">
        <f>IF('Active List'!A273&lt;&gt;"", 'Active List'!O273, "")</f>
        <v/>
      </c>
    </row>
    <row r="274" spans="1:8">
      <c r="A274" t="str">
        <f>IF('Active List'!A274&lt;&gt;"", _xlfn.CONCAT('Active List'!K274, " ", 'Active List'!I274), "")</f>
        <v/>
      </c>
      <c r="B274" s="60" t="str">
        <f>IF('Active List'!A274&lt;&gt;"", 'Active List'!M274, "")</f>
        <v/>
      </c>
      <c r="C274" t="str">
        <f>IF('Active List'!A274&lt;&gt;"", 'Active List'!N274, "")</f>
        <v/>
      </c>
      <c r="D274" t="str">
        <f>IF('Active List'!A274&lt;&gt;"", 'Active List'!Q274, "")</f>
        <v/>
      </c>
      <c r="E274" t="str">
        <f>IF('Active List'!A274&lt;&gt;"", RIGHT(LEFT('Active List'!R274, 5), 1), "")</f>
        <v/>
      </c>
      <c r="F274" t="str">
        <f>IF('Active List'!A274&lt;&gt;"", 'Active List'!U274, "")</f>
        <v/>
      </c>
      <c r="G274" t="str">
        <f>IF('Active List'!A274&lt;&gt;"", IF('Active List'!P274&lt;&gt;"Employee", "Dependent", 'Active List'!P274), "")</f>
        <v/>
      </c>
      <c r="H274" t="str">
        <f>IF('Active List'!A274&lt;&gt;"", 'Active List'!O274, "")</f>
        <v/>
      </c>
    </row>
    <row r="275" spans="1:8">
      <c r="A275" t="str">
        <f>IF('Active List'!A275&lt;&gt;"", _xlfn.CONCAT('Active List'!K275, " ", 'Active List'!I275), "")</f>
        <v/>
      </c>
      <c r="B275" s="60" t="str">
        <f>IF('Active List'!A275&lt;&gt;"", 'Active List'!M275, "")</f>
        <v/>
      </c>
      <c r="C275" t="str">
        <f>IF('Active List'!A275&lt;&gt;"", 'Active List'!N275, "")</f>
        <v/>
      </c>
      <c r="D275" t="str">
        <f>IF('Active List'!A275&lt;&gt;"", 'Active List'!Q275, "")</f>
        <v/>
      </c>
      <c r="E275" t="str">
        <f>IF('Active List'!A275&lt;&gt;"", RIGHT(LEFT('Active List'!R275, 5), 1), "")</f>
        <v/>
      </c>
      <c r="F275" t="str">
        <f>IF('Active List'!A275&lt;&gt;"", 'Active List'!U275, "")</f>
        <v/>
      </c>
      <c r="G275" t="str">
        <f>IF('Active List'!A275&lt;&gt;"", IF('Active List'!P275&lt;&gt;"Employee", "Dependent", 'Active List'!P275), "")</f>
        <v/>
      </c>
      <c r="H275" t="str">
        <f>IF('Active List'!A275&lt;&gt;"", 'Active List'!O275, "")</f>
        <v/>
      </c>
    </row>
    <row r="276" spans="1:8">
      <c r="A276" t="str">
        <f>IF('Active List'!A276&lt;&gt;"", _xlfn.CONCAT('Active List'!K276, " ", 'Active List'!I276), "")</f>
        <v/>
      </c>
      <c r="B276" s="60" t="str">
        <f>IF('Active List'!A276&lt;&gt;"", 'Active List'!M276, "")</f>
        <v/>
      </c>
      <c r="C276" t="str">
        <f>IF('Active List'!A276&lt;&gt;"", 'Active List'!N276, "")</f>
        <v/>
      </c>
      <c r="D276" t="str">
        <f>IF('Active List'!A276&lt;&gt;"", 'Active List'!Q276, "")</f>
        <v/>
      </c>
      <c r="E276" t="str">
        <f>IF('Active List'!A276&lt;&gt;"", RIGHT(LEFT('Active List'!R276, 5), 1), "")</f>
        <v/>
      </c>
      <c r="F276" t="str">
        <f>IF('Active List'!A276&lt;&gt;"", 'Active List'!U276, "")</f>
        <v/>
      </c>
      <c r="G276" t="str">
        <f>IF('Active List'!A276&lt;&gt;"", IF('Active List'!P276&lt;&gt;"Employee", "Dependent", 'Active List'!P276), "")</f>
        <v/>
      </c>
      <c r="H276" t="str">
        <f>IF('Active List'!A276&lt;&gt;"", 'Active List'!O276, "")</f>
        <v/>
      </c>
    </row>
    <row r="277" spans="1:8">
      <c r="A277" t="str">
        <f>IF('Active List'!A277&lt;&gt;"", _xlfn.CONCAT('Active List'!K277, " ", 'Active List'!I277), "")</f>
        <v/>
      </c>
      <c r="B277" s="60" t="str">
        <f>IF('Active List'!A277&lt;&gt;"", 'Active List'!M277, "")</f>
        <v/>
      </c>
      <c r="C277" t="str">
        <f>IF('Active List'!A277&lt;&gt;"", 'Active List'!N277, "")</f>
        <v/>
      </c>
      <c r="D277" t="str">
        <f>IF('Active List'!A277&lt;&gt;"", 'Active List'!Q277, "")</f>
        <v/>
      </c>
      <c r="E277" t="str">
        <f>IF('Active List'!A277&lt;&gt;"", RIGHT(LEFT('Active List'!R277, 5), 1), "")</f>
        <v/>
      </c>
      <c r="F277" t="str">
        <f>IF('Active List'!A277&lt;&gt;"", 'Active List'!U277, "")</f>
        <v/>
      </c>
      <c r="G277" t="str">
        <f>IF('Active List'!A277&lt;&gt;"", IF('Active List'!P277&lt;&gt;"Employee", "Dependent", 'Active List'!P277), "")</f>
        <v/>
      </c>
      <c r="H277" t="str">
        <f>IF('Active List'!A277&lt;&gt;"", 'Active List'!O277, "")</f>
        <v/>
      </c>
    </row>
    <row r="278" spans="1:8">
      <c r="A278" t="str">
        <f>IF('Active List'!A278&lt;&gt;"", _xlfn.CONCAT('Active List'!K278, " ", 'Active List'!I278), "")</f>
        <v/>
      </c>
      <c r="B278" s="60" t="str">
        <f>IF('Active List'!A278&lt;&gt;"", 'Active List'!M278, "")</f>
        <v/>
      </c>
      <c r="C278" t="str">
        <f>IF('Active List'!A278&lt;&gt;"", 'Active List'!N278, "")</f>
        <v/>
      </c>
      <c r="D278" t="str">
        <f>IF('Active List'!A278&lt;&gt;"", 'Active List'!Q278, "")</f>
        <v/>
      </c>
      <c r="E278" t="str">
        <f>IF('Active List'!A278&lt;&gt;"", RIGHT(LEFT('Active List'!R278, 5), 1), "")</f>
        <v/>
      </c>
      <c r="F278" t="str">
        <f>IF('Active List'!A278&lt;&gt;"", 'Active List'!U278, "")</f>
        <v/>
      </c>
      <c r="G278" t="str">
        <f>IF('Active List'!A278&lt;&gt;"", IF('Active List'!P278&lt;&gt;"Employee", "Dependent", 'Active List'!P278), "")</f>
        <v/>
      </c>
      <c r="H278" t="str">
        <f>IF('Active List'!A278&lt;&gt;"", 'Active List'!O278, "")</f>
        <v/>
      </c>
    </row>
    <row r="279" spans="1:8">
      <c r="A279" t="str">
        <f>IF('Active List'!A279&lt;&gt;"", _xlfn.CONCAT('Active List'!K279, " ", 'Active List'!I279), "")</f>
        <v/>
      </c>
      <c r="B279" s="60" t="str">
        <f>IF('Active List'!A279&lt;&gt;"", 'Active List'!M279, "")</f>
        <v/>
      </c>
      <c r="C279" t="str">
        <f>IF('Active List'!A279&lt;&gt;"", 'Active List'!N279, "")</f>
        <v/>
      </c>
      <c r="D279" t="str">
        <f>IF('Active List'!A279&lt;&gt;"", 'Active List'!Q279, "")</f>
        <v/>
      </c>
      <c r="E279" t="str">
        <f>IF('Active List'!A279&lt;&gt;"", RIGHT(LEFT('Active List'!R279, 5), 1), "")</f>
        <v/>
      </c>
      <c r="F279" t="str">
        <f>IF('Active List'!A279&lt;&gt;"", 'Active List'!U279, "")</f>
        <v/>
      </c>
      <c r="G279" t="str">
        <f>IF('Active List'!A279&lt;&gt;"", IF('Active List'!P279&lt;&gt;"Employee", "Dependent", 'Active List'!P279), "")</f>
        <v/>
      </c>
      <c r="H279" t="str">
        <f>IF('Active List'!A279&lt;&gt;"", 'Active List'!O279, "")</f>
        <v/>
      </c>
    </row>
    <row r="280" spans="1:8">
      <c r="A280" t="str">
        <f>IF('Active List'!A280&lt;&gt;"", _xlfn.CONCAT('Active List'!K280, " ", 'Active List'!I280), "")</f>
        <v/>
      </c>
      <c r="B280" s="60" t="str">
        <f>IF('Active List'!A280&lt;&gt;"", 'Active List'!M280, "")</f>
        <v/>
      </c>
      <c r="C280" t="str">
        <f>IF('Active List'!A280&lt;&gt;"", 'Active List'!N280, "")</f>
        <v/>
      </c>
      <c r="D280" t="str">
        <f>IF('Active List'!A280&lt;&gt;"", 'Active List'!Q280, "")</f>
        <v/>
      </c>
      <c r="E280" t="str">
        <f>IF('Active List'!A280&lt;&gt;"", RIGHT(LEFT('Active List'!R280, 5), 1), "")</f>
        <v/>
      </c>
      <c r="F280" t="str">
        <f>IF('Active List'!A280&lt;&gt;"", 'Active List'!U280, "")</f>
        <v/>
      </c>
      <c r="G280" t="str">
        <f>IF('Active List'!A280&lt;&gt;"", IF('Active List'!P280&lt;&gt;"Employee", "Dependent", 'Active List'!P280), "")</f>
        <v/>
      </c>
      <c r="H280" t="str">
        <f>IF('Active List'!A280&lt;&gt;"", 'Active List'!O280, "")</f>
        <v/>
      </c>
    </row>
    <row r="281" spans="1:8">
      <c r="A281" t="str">
        <f>IF('Active List'!A281&lt;&gt;"", _xlfn.CONCAT('Active List'!K281, " ", 'Active List'!I281), "")</f>
        <v/>
      </c>
      <c r="B281" s="60" t="str">
        <f>IF('Active List'!A281&lt;&gt;"", 'Active List'!M281, "")</f>
        <v/>
      </c>
      <c r="C281" t="str">
        <f>IF('Active List'!A281&lt;&gt;"", 'Active List'!N281, "")</f>
        <v/>
      </c>
      <c r="D281" t="str">
        <f>IF('Active List'!A281&lt;&gt;"", 'Active List'!Q281, "")</f>
        <v/>
      </c>
      <c r="E281" t="str">
        <f>IF('Active List'!A281&lt;&gt;"", RIGHT(LEFT('Active List'!R281, 5), 1), "")</f>
        <v/>
      </c>
      <c r="F281" t="str">
        <f>IF('Active List'!A281&lt;&gt;"", 'Active List'!U281, "")</f>
        <v/>
      </c>
      <c r="G281" t="str">
        <f>IF('Active List'!A281&lt;&gt;"", IF('Active List'!P281&lt;&gt;"Employee", "Dependent", 'Active List'!P281), "")</f>
        <v/>
      </c>
      <c r="H281" t="str">
        <f>IF('Active List'!A281&lt;&gt;"", 'Active List'!O281, "")</f>
        <v/>
      </c>
    </row>
    <row r="282" spans="1:8">
      <c r="A282" t="str">
        <f>IF('Active List'!A282&lt;&gt;"", _xlfn.CONCAT('Active List'!K282, " ", 'Active List'!I282), "")</f>
        <v/>
      </c>
      <c r="B282" s="60" t="str">
        <f>IF('Active List'!A282&lt;&gt;"", 'Active List'!M282, "")</f>
        <v/>
      </c>
      <c r="C282" t="str">
        <f>IF('Active List'!A282&lt;&gt;"", 'Active List'!N282, "")</f>
        <v/>
      </c>
      <c r="D282" t="str">
        <f>IF('Active List'!A282&lt;&gt;"", 'Active List'!Q282, "")</f>
        <v/>
      </c>
      <c r="E282" t="str">
        <f>IF('Active List'!A282&lt;&gt;"", RIGHT(LEFT('Active List'!R282, 5), 1), "")</f>
        <v/>
      </c>
      <c r="F282" t="str">
        <f>IF('Active List'!A282&lt;&gt;"", 'Active List'!U282, "")</f>
        <v/>
      </c>
      <c r="G282" t="str">
        <f>IF('Active List'!A282&lt;&gt;"", IF('Active List'!P282&lt;&gt;"Employee", "Dependent", 'Active List'!P282), "")</f>
        <v/>
      </c>
      <c r="H282" t="str">
        <f>IF('Active List'!A282&lt;&gt;"", 'Active List'!O282, "")</f>
        <v/>
      </c>
    </row>
    <row r="283" spans="1:8">
      <c r="A283" t="str">
        <f>IF('Active List'!A283&lt;&gt;"", _xlfn.CONCAT('Active List'!K283, " ", 'Active List'!I283), "")</f>
        <v/>
      </c>
      <c r="B283" s="60" t="str">
        <f>IF('Active List'!A283&lt;&gt;"", 'Active List'!M283, "")</f>
        <v/>
      </c>
      <c r="C283" t="str">
        <f>IF('Active List'!A283&lt;&gt;"", 'Active List'!N283, "")</f>
        <v/>
      </c>
      <c r="D283" t="str">
        <f>IF('Active List'!A283&lt;&gt;"", 'Active List'!Q283, "")</f>
        <v/>
      </c>
      <c r="E283" t="str">
        <f>IF('Active List'!A283&lt;&gt;"", RIGHT(LEFT('Active List'!R283, 5), 1), "")</f>
        <v/>
      </c>
      <c r="F283" t="str">
        <f>IF('Active List'!A283&lt;&gt;"", 'Active List'!U283, "")</f>
        <v/>
      </c>
      <c r="G283" t="str">
        <f>IF('Active List'!A283&lt;&gt;"", IF('Active List'!P283&lt;&gt;"Employee", "Dependent", 'Active List'!P283), "")</f>
        <v/>
      </c>
      <c r="H283" t="str">
        <f>IF('Active List'!A283&lt;&gt;"", 'Active List'!O283, "")</f>
        <v/>
      </c>
    </row>
    <row r="284" spans="1:8">
      <c r="A284" t="str">
        <f>IF('Active List'!A284&lt;&gt;"", _xlfn.CONCAT('Active List'!K284, " ", 'Active List'!I284), "")</f>
        <v/>
      </c>
      <c r="B284" s="60" t="str">
        <f>IF('Active List'!A284&lt;&gt;"", 'Active List'!M284, "")</f>
        <v/>
      </c>
      <c r="C284" t="str">
        <f>IF('Active List'!A284&lt;&gt;"", 'Active List'!N284, "")</f>
        <v/>
      </c>
      <c r="D284" t="str">
        <f>IF('Active List'!A284&lt;&gt;"", 'Active List'!Q284, "")</f>
        <v/>
      </c>
      <c r="E284" t="str">
        <f>IF('Active List'!A284&lt;&gt;"", RIGHT(LEFT('Active List'!R284, 5), 1), "")</f>
        <v/>
      </c>
      <c r="F284" t="str">
        <f>IF('Active List'!A284&lt;&gt;"", 'Active List'!U284, "")</f>
        <v/>
      </c>
      <c r="G284" t="str">
        <f>IF('Active List'!A284&lt;&gt;"", IF('Active List'!P284&lt;&gt;"Employee", "Dependent", 'Active List'!P284), "")</f>
        <v/>
      </c>
      <c r="H284" t="str">
        <f>IF('Active List'!A284&lt;&gt;"", 'Active List'!O284, "")</f>
        <v/>
      </c>
    </row>
    <row r="285" spans="1:8">
      <c r="A285" t="str">
        <f>IF('Active List'!A285&lt;&gt;"", _xlfn.CONCAT('Active List'!K285, " ", 'Active List'!I285), "")</f>
        <v/>
      </c>
      <c r="B285" s="60" t="str">
        <f>IF('Active List'!A285&lt;&gt;"", 'Active List'!M285, "")</f>
        <v/>
      </c>
      <c r="C285" t="str">
        <f>IF('Active List'!A285&lt;&gt;"", 'Active List'!N285, "")</f>
        <v/>
      </c>
      <c r="D285" t="str">
        <f>IF('Active List'!A285&lt;&gt;"", 'Active List'!Q285, "")</f>
        <v/>
      </c>
      <c r="E285" t="str">
        <f>IF('Active List'!A285&lt;&gt;"", RIGHT(LEFT('Active List'!R285, 5), 1), "")</f>
        <v/>
      </c>
      <c r="F285" t="str">
        <f>IF('Active List'!A285&lt;&gt;"", 'Active List'!U285, "")</f>
        <v/>
      </c>
      <c r="G285" t="str">
        <f>IF('Active List'!A285&lt;&gt;"", IF('Active List'!P285&lt;&gt;"Employee", "Dependent", 'Active List'!P285), "")</f>
        <v/>
      </c>
      <c r="H285" t="str">
        <f>IF('Active List'!A285&lt;&gt;"", 'Active List'!O285, "")</f>
        <v/>
      </c>
    </row>
    <row r="286" spans="1:8">
      <c r="A286" t="str">
        <f>IF('Active List'!A286&lt;&gt;"", _xlfn.CONCAT('Active List'!K286, " ", 'Active List'!I286), "")</f>
        <v/>
      </c>
      <c r="B286" s="60" t="str">
        <f>IF('Active List'!A286&lt;&gt;"", 'Active List'!M286, "")</f>
        <v/>
      </c>
      <c r="C286" t="str">
        <f>IF('Active List'!A286&lt;&gt;"", 'Active List'!N286, "")</f>
        <v/>
      </c>
      <c r="D286" t="str">
        <f>IF('Active List'!A286&lt;&gt;"", 'Active List'!Q286, "")</f>
        <v/>
      </c>
      <c r="E286" t="str">
        <f>IF('Active List'!A286&lt;&gt;"", RIGHT(LEFT('Active List'!R286, 5), 1), "")</f>
        <v/>
      </c>
      <c r="F286" t="str">
        <f>IF('Active List'!A286&lt;&gt;"", 'Active List'!U286, "")</f>
        <v/>
      </c>
      <c r="G286" t="str">
        <f>IF('Active List'!A286&lt;&gt;"", IF('Active List'!P286&lt;&gt;"Employee", "Dependent", 'Active List'!P286), "")</f>
        <v/>
      </c>
      <c r="H286" t="str">
        <f>IF('Active List'!A286&lt;&gt;"", 'Active List'!O286, "")</f>
        <v/>
      </c>
    </row>
    <row r="287" spans="1:8">
      <c r="A287" t="str">
        <f>IF('Active List'!A287&lt;&gt;"", _xlfn.CONCAT('Active List'!K287, " ", 'Active List'!I287), "")</f>
        <v/>
      </c>
      <c r="B287" s="60" t="str">
        <f>IF('Active List'!A287&lt;&gt;"", 'Active List'!M287, "")</f>
        <v/>
      </c>
      <c r="C287" t="str">
        <f>IF('Active List'!A287&lt;&gt;"", 'Active List'!N287, "")</f>
        <v/>
      </c>
      <c r="D287" t="str">
        <f>IF('Active List'!A287&lt;&gt;"", 'Active List'!Q287, "")</f>
        <v/>
      </c>
      <c r="E287" t="str">
        <f>IF('Active List'!A287&lt;&gt;"", RIGHT(LEFT('Active List'!R287, 5), 1), "")</f>
        <v/>
      </c>
      <c r="F287" t="str">
        <f>IF('Active List'!A287&lt;&gt;"", 'Active List'!U287, "")</f>
        <v/>
      </c>
      <c r="G287" t="str">
        <f>IF('Active List'!A287&lt;&gt;"", IF('Active List'!P287&lt;&gt;"Employee", "Dependent", 'Active List'!P287), "")</f>
        <v/>
      </c>
      <c r="H287" t="str">
        <f>IF('Active List'!A287&lt;&gt;"", 'Active List'!O287, "")</f>
        <v/>
      </c>
    </row>
    <row r="288" spans="1:8">
      <c r="A288" t="str">
        <f>IF('Active List'!A288&lt;&gt;"", _xlfn.CONCAT('Active List'!K288, " ", 'Active List'!I288), "")</f>
        <v/>
      </c>
      <c r="B288" s="60" t="str">
        <f>IF('Active List'!A288&lt;&gt;"", 'Active List'!M288, "")</f>
        <v/>
      </c>
      <c r="C288" t="str">
        <f>IF('Active List'!A288&lt;&gt;"", 'Active List'!N288, "")</f>
        <v/>
      </c>
      <c r="D288" t="str">
        <f>IF('Active List'!A288&lt;&gt;"", 'Active List'!Q288, "")</f>
        <v/>
      </c>
      <c r="E288" t="str">
        <f>IF('Active List'!A288&lt;&gt;"", RIGHT(LEFT('Active List'!R288, 5), 1), "")</f>
        <v/>
      </c>
      <c r="F288" t="str">
        <f>IF('Active List'!A288&lt;&gt;"", 'Active List'!U288, "")</f>
        <v/>
      </c>
      <c r="G288" t="str">
        <f>IF('Active List'!A288&lt;&gt;"", IF('Active List'!P288&lt;&gt;"Employee", "Dependent", 'Active List'!P288), "")</f>
        <v/>
      </c>
      <c r="H288" t="str">
        <f>IF('Active List'!A288&lt;&gt;"", 'Active List'!O288, "")</f>
        <v/>
      </c>
    </row>
    <row r="289" spans="1:8">
      <c r="A289" t="str">
        <f>IF('Active List'!A289&lt;&gt;"", _xlfn.CONCAT('Active List'!K289, " ", 'Active List'!I289), "")</f>
        <v/>
      </c>
      <c r="B289" s="60" t="str">
        <f>IF('Active List'!A289&lt;&gt;"", 'Active List'!M289, "")</f>
        <v/>
      </c>
      <c r="C289" t="str">
        <f>IF('Active List'!A289&lt;&gt;"", 'Active List'!N289, "")</f>
        <v/>
      </c>
      <c r="D289" t="str">
        <f>IF('Active List'!A289&lt;&gt;"", 'Active List'!Q289, "")</f>
        <v/>
      </c>
      <c r="E289" t="str">
        <f>IF('Active List'!A289&lt;&gt;"", RIGHT(LEFT('Active List'!R289, 5), 1), "")</f>
        <v/>
      </c>
      <c r="F289" t="str">
        <f>IF('Active List'!A289&lt;&gt;"", 'Active List'!U289, "")</f>
        <v/>
      </c>
      <c r="G289" t="str">
        <f>IF('Active List'!A289&lt;&gt;"", IF('Active List'!P289&lt;&gt;"Employee", "Dependent", 'Active List'!P289), "")</f>
        <v/>
      </c>
      <c r="H289" t="str">
        <f>IF('Active List'!A289&lt;&gt;"", 'Active List'!O289, "")</f>
        <v/>
      </c>
    </row>
    <row r="290" spans="1:8">
      <c r="A290" t="str">
        <f>IF('Active List'!A290&lt;&gt;"", _xlfn.CONCAT('Active List'!K290, " ", 'Active List'!I290), "")</f>
        <v/>
      </c>
      <c r="B290" s="60" t="str">
        <f>IF('Active List'!A290&lt;&gt;"", 'Active List'!M290, "")</f>
        <v/>
      </c>
      <c r="C290" t="str">
        <f>IF('Active List'!A290&lt;&gt;"", 'Active List'!N290, "")</f>
        <v/>
      </c>
      <c r="D290" t="str">
        <f>IF('Active List'!A290&lt;&gt;"", 'Active List'!Q290, "")</f>
        <v/>
      </c>
      <c r="E290" t="str">
        <f>IF('Active List'!A290&lt;&gt;"", RIGHT(LEFT('Active List'!R290, 5), 1), "")</f>
        <v/>
      </c>
      <c r="F290" t="str">
        <f>IF('Active List'!A290&lt;&gt;"", 'Active List'!U290, "")</f>
        <v/>
      </c>
      <c r="G290" t="str">
        <f>IF('Active List'!A290&lt;&gt;"", IF('Active List'!P290&lt;&gt;"Employee", "Dependent", 'Active List'!P290), "")</f>
        <v/>
      </c>
      <c r="H290" t="str">
        <f>IF('Active List'!A290&lt;&gt;"", 'Active List'!O290, "")</f>
        <v/>
      </c>
    </row>
    <row r="291" spans="1:8">
      <c r="A291" t="str">
        <f>IF('Active List'!A291&lt;&gt;"", _xlfn.CONCAT('Active List'!K291, " ", 'Active List'!I291), "")</f>
        <v/>
      </c>
      <c r="B291" s="60" t="str">
        <f>IF('Active List'!A291&lt;&gt;"", 'Active List'!M291, "")</f>
        <v/>
      </c>
      <c r="C291" t="str">
        <f>IF('Active List'!A291&lt;&gt;"", 'Active List'!N291, "")</f>
        <v/>
      </c>
      <c r="D291" t="str">
        <f>IF('Active List'!A291&lt;&gt;"", 'Active List'!Q291, "")</f>
        <v/>
      </c>
      <c r="E291" t="str">
        <f>IF('Active List'!A291&lt;&gt;"", RIGHT(LEFT('Active List'!R291, 5), 1), "")</f>
        <v/>
      </c>
      <c r="F291" t="str">
        <f>IF('Active List'!A291&lt;&gt;"", 'Active List'!U291, "")</f>
        <v/>
      </c>
      <c r="G291" t="str">
        <f>IF('Active List'!A291&lt;&gt;"", IF('Active List'!P291&lt;&gt;"Employee", "Dependent", 'Active List'!P291), "")</f>
        <v/>
      </c>
      <c r="H291" t="str">
        <f>IF('Active List'!A291&lt;&gt;"", 'Active List'!O291, "")</f>
        <v/>
      </c>
    </row>
    <row r="292" spans="1:8">
      <c r="A292" t="str">
        <f>IF('Active List'!A292&lt;&gt;"", _xlfn.CONCAT('Active List'!K292, " ", 'Active List'!I292), "")</f>
        <v/>
      </c>
      <c r="B292" s="60" t="str">
        <f>IF('Active List'!A292&lt;&gt;"", 'Active List'!M292, "")</f>
        <v/>
      </c>
      <c r="C292" t="str">
        <f>IF('Active List'!A292&lt;&gt;"", 'Active List'!N292, "")</f>
        <v/>
      </c>
      <c r="D292" t="str">
        <f>IF('Active List'!A292&lt;&gt;"", 'Active List'!Q292, "")</f>
        <v/>
      </c>
      <c r="E292" t="str">
        <f>IF('Active List'!A292&lt;&gt;"", RIGHT(LEFT('Active List'!R292, 5), 1), "")</f>
        <v/>
      </c>
      <c r="F292" t="str">
        <f>IF('Active List'!A292&lt;&gt;"", 'Active List'!U292, "")</f>
        <v/>
      </c>
      <c r="G292" t="str">
        <f>IF('Active List'!A292&lt;&gt;"", IF('Active List'!P292&lt;&gt;"Employee", "Dependent", 'Active List'!P292), "")</f>
        <v/>
      </c>
      <c r="H292" t="str">
        <f>IF('Active List'!A292&lt;&gt;"", 'Active List'!O292, "")</f>
        <v/>
      </c>
    </row>
    <row r="293" spans="1:8">
      <c r="A293" t="str">
        <f>IF('Active List'!A293&lt;&gt;"", _xlfn.CONCAT('Active List'!K293, " ", 'Active List'!I293), "")</f>
        <v/>
      </c>
      <c r="B293" s="60" t="str">
        <f>IF('Active List'!A293&lt;&gt;"", 'Active List'!M293, "")</f>
        <v/>
      </c>
      <c r="C293" t="str">
        <f>IF('Active List'!A293&lt;&gt;"", 'Active List'!N293, "")</f>
        <v/>
      </c>
      <c r="D293" t="str">
        <f>IF('Active List'!A293&lt;&gt;"", 'Active List'!Q293, "")</f>
        <v/>
      </c>
      <c r="E293" t="str">
        <f>IF('Active List'!A293&lt;&gt;"", RIGHT(LEFT('Active List'!R293, 5), 1), "")</f>
        <v/>
      </c>
      <c r="F293" t="str">
        <f>IF('Active List'!A293&lt;&gt;"", 'Active List'!U293, "")</f>
        <v/>
      </c>
      <c r="G293" t="str">
        <f>IF('Active List'!A293&lt;&gt;"", IF('Active List'!P293&lt;&gt;"Employee", "Dependent", 'Active List'!P293), "")</f>
        <v/>
      </c>
      <c r="H293" t="str">
        <f>IF('Active List'!A293&lt;&gt;"", 'Active List'!O293, "")</f>
        <v/>
      </c>
    </row>
    <row r="294" spans="1:8">
      <c r="A294" t="str">
        <f>IF('Active List'!A294&lt;&gt;"", _xlfn.CONCAT('Active List'!K294, " ", 'Active List'!I294), "")</f>
        <v/>
      </c>
      <c r="B294" s="60" t="str">
        <f>IF('Active List'!A294&lt;&gt;"", 'Active List'!M294, "")</f>
        <v/>
      </c>
      <c r="C294" t="str">
        <f>IF('Active List'!A294&lt;&gt;"", 'Active List'!N294, "")</f>
        <v/>
      </c>
      <c r="D294" t="str">
        <f>IF('Active List'!A294&lt;&gt;"", 'Active List'!Q294, "")</f>
        <v/>
      </c>
      <c r="E294" t="str">
        <f>IF('Active List'!A294&lt;&gt;"", RIGHT(LEFT('Active List'!R294, 5), 1), "")</f>
        <v/>
      </c>
      <c r="F294" t="str">
        <f>IF('Active List'!A294&lt;&gt;"", 'Active List'!U294, "")</f>
        <v/>
      </c>
      <c r="G294" t="str">
        <f>IF('Active List'!A294&lt;&gt;"", IF('Active List'!P294&lt;&gt;"Employee", "Dependent", 'Active List'!P294), "")</f>
        <v/>
      </c>
      <c r="H294" t="str">
        <f>IF('Active List'!A294&lt;&gt;"", 'Active List'!O294, "")</f>
        <v/>
      </c>
    </row>
    <row r="295" spans="1:8">
      <c r="A295" t="str">
        <f>IF('Active List'!A295&lt;&gt;"", _xlfn.CONCAT('Active List'!K295, " ", 'Active List'!I295), "")</f>
        <v/>
      </c>
      <c r="B295" s="60" t="str">
        <f>IF('Active List'!A295&lt;&gt;"", 'Active List'!M295, "")</f>
        <v/>
      </c>
      <c r="C295" t="str">
        <f>IF('Active List'!A295&lt;&gt;"", 'Active List'!N295, "")</f>
        <v/>
      </c>
      <c r="D295" t="str">
        <f>IF('Active List'!A295&lt;&gt;"", 'Active List'!Q295, "")</f>
        <v/>
      </c>
      <c r="E295" t="str">
        <f>IF('Active List'!A295&lt;&gt;"", RIGHT(LEFT('Active List'!R295, 5), 1), "")</f>
        <v/>
      </c>
      <c r="F295" t="str">
        <f>IF('Active List'!A295&lt;&gt;"", 'Active List'!U295, "")</f>
        <v/>
      </c>
      <c r="G295" t="str">
        <f>IF('Active List'!A295&lt;&gt;"", IF('Active List'!P295&lt;&gt;"Employee", "Dependent", 'Active List'!P295), "")</f>
        <v/>
      </c>
      <c r="H295" t="str">
        <f>IF('Active List'!A295&lt;&gt;"", 'Active List'!O295, "")</f>
        <v/>
      </c>
    </row>
    <row r="296" spans="1:8">
      <c r="A296" t="str">
        <f>IF('Active List'!A296&lt;&gt;"", _xlfn.CONCAT('Active List'!K296, " ", 'Active List'!I296), "")</f>
        <v/>
      </c>
      <c r="B296" s="60" t="str">
        <f>IF('Active List'!A296&lt;&gt;"", 'Active List'!M296, "")</f>
        <v/>
      </c>
      <c r="C296" t="str">
        <f>IF('Active List'!A296&lt;&gt;"", 'Active List'!N296, "")</f>
        <v/>
      </c>
      <c r="D296" t="str">
        <f>IF('Active List'!A296&lt;&gt;"", 'Active List'!Q296, "")</f>
        <v/>
      </c>
      <c r="E296" t="str">
        <f>IF('Active List'!A296&lt;&gt;"", RIGHT(LEFT('Active List'!R296, 5), 1), "")</f>
        <v/>
      </c>
      <c r="F296" t="str">
        <f>IF('Active List'!A296&lt;&gt;"", 'Active List'!U296, "")</f>
        <v/>
      </c>
      <c r="G296" t="str">
        <f>IF('Active List'!A296&lt;&gt;"", IF('Active List'!P296&lt;&gt;"Employee", "Dependent", 'Active List'!P296), "")</f>
        <v/>
      </c>
      <c r="H296" t="str">
        <f>IF('Active List'!A296&lt;&gt;"", 'Active List'!O296, "")</f>
        <v/>
      </c>
    </row>
    <row r="297" spans="1:8">
      <c r="A297" t="str">
        <f>IF('Active List'!A297&lt;&gt;"", _xlfn.CONCAT('Active List'!K297, " ", 'Active List'!I297), "")</f>
        <v/>
      </c>
      <c r="B297" s="60" t="str">
        <f>IF('Active List'!A297&lt;&gt;"", 'Active List'!M297, "")</f>
        <v/>
      </c>
      <c r="C297" t="str">
        <f>IF('Active List'!A297&lt;&gt;"", 'Active List'!N297, "")</f>
        <v/>
      </c>
      <c r="D297" t="str">
        <f>IF('Active List'!A297&lt;&gt;"", 'Active List'!Q297, "")</f>
        <v/>
      </c>
      <c r="E297" t="str">
        <f>IF('Active List'!A297&lt;&gt;"", RIGHT(LEFT('Active List'!R297, 5), 1), "")</f>
        <v/>
      </c>
      <c r="F297" t="str">
        <f>IF('Active List'!A297&lt;&gt;"", 'Active List'!U297, "")</f>
        <v/>
      </c>
      <c r="G297" t="str">
        <f>IF('Active List'!A297&lt;&gt;"", IF('Active List'!P297&lt;&gt;"Employee", "Dependent", 'Active List'!P297), "")</f>
        <v/>
      </c>
      <c r="H297" t="str">
        <f>IF('Active List'!A297&lt;&gt;"", 'Active List'!O297, "")</f>
        <v/>
      </c>
    </row>
    <row r="298" spans="1:8">
      <c r="A298" t="str">
        <f>IF('Active List'!A298&lt;&gt;"", _xlfn.CONCAT('Active List'!K298, " ", 'Active List'!I298), "")</f>
        <v/>
      </c>
      <c r="B298" s="60" t="str">
        <f>IF('Active List'!A298&lt;&gt;"", 'Active List'!M298, "")</f>
        <v/>
      </c>
      <c r="C298" t="str">
        <f>IF('Active List'!A298&lt;&gt;"", 'Active List'!N298, "")</f>
        <v/>
      </c>
      <c r="D298" t="str">
        <f>IF('Active List'!A298&lt;&gt;"", 'Active List'!Q298, "")</f>
        <v/>
      </c>
      <c r="E298" t="str">
        <f>IF('Active List'!A298&lt;&gt;"", RIGHT(LEFT('Active List'!R298, 5), 1), "")</f>
        <v/>
      </c>
      <c r="F298" t="str">
        <f>IF('Active List'!A298&lt;&gt;"", 'Active List'!U298, "")</f>
        <v/>
      </c>
      <c r="G298" t="str">
        <f>IF('Active List'!A298&lt;&gt;"", IF('Active List'!P298&lt;&gt;"Employee", "Dependent", 'Active List'!P298), "")</f>
        <v/>
      </c>
      <c r="H298" t="str">
        <f>IF('Active List'!A298&lt;&gt;"", 'Active List'!O298, "")</f>
        <v/>
      </c>
    </row>
    <row r="299" spans="1:8">
      <c r="A299" t="str">
        <f>IF('Active List'!A299&lt;&gt;"", _xlfn.CONCAT('Active List'!K299, " ", 'Active List'!I299), "")</f>
        <v/>
      </c>
      <c r="B299" s="60" t="str">
        <f>IF('Active List'!A299&lt;&gt;"", 'Active List'!M299, "")</f>
        <v/>
      </c>
      <c r="C299" t="str">
        <f>IF('Active List'!A299&lt;&gt;"", 'Active List'!N299, "")</f>
        <v/>
      </c>
      <c r="D299" t="str">
        <f>IF('Active List'!A299&lt;&gt;"", 'Active List'!Q299, "")</f>
        <v/>
      </c>
      <c r="E299" t="str">
        <f>IF('Active List'!A299&lt;&gt;"", RIGHT(LEFT('Active List'!R299, 5), 1), "")</f>
        <v/>
      </c>
      <c r="F299" t="str">
        <f>IF('Active List'!A299&lt;&gt;"", 'Active List'!U299, "")</f>
        <v/>
      </c>
      <c r="G299" t="str">
        <f>IF('Active List'!A299&lt;&gt;"", IF('Active List'!P299&lt;&gt;"Employee", "Dependent", 'Active List'!P299), "")</f>
        <v/>
      </c>
      <c r="H299" t="str">
        <f>IF('Active List'!A299&lt;&gt;"", 'Active List'!O299, "")</f>
        <v/>
      </c>
    </row>
    <row r="300" spans="1:8">
      <c r="A300" t="str">
        <f>IF('Active List'!A300&lt;&gt;"", _xlfn.CONCAT('Active List'!K300, " ", 'Active List'!I300), "")</f>
        <v/>
      </c>
      <c r="B300" s="60" t="str">
        <f>IF('Active List'!A300&lt;&gt;"", 'Active List'!M300, "")</f>
        <v/>
      </c>
      <c r="C300" t="str">
        <f>IF('Active List'!A300&lt;&gt;"", 'Active List'!N300, "")</f>
        <v/>
      </c>
      <c r="D300" t="str">
        <f>IF('Active List'!A300&lt;&gt;"", 'Active List'!Q300, "")</f>
        <v/>
      </c>
      <c r="E300" t="str">
        <f>IF('Active List'!A300&lt;&gt;"", RIGHT(LEFT('Active List'!R300, 5), 1), "")</f>
        <v/>
      </c>
      <c r="F300" t="str">
        <f>IF('Active List'!A300&lt;&gt;"", 'Active List'!U300, "")</f>
        <v/>
      </c>
      <c r="G300" t="str">
        <f>IF('Active List'!A300&lt;&gt;"", IF('Active List'!P300&lt;&gt;"Employee", "Dependent", 'Active List'!P300), "")</f>
        <v/>
      </c>
      <c r="H300" t="str">
        <f>IF('Active List'!A300&lt;&gt;"", 'Active List'!O300, "")</f>
        <v/>
      </c>
    </row>
    <row r="301" spans="1:8">
      <c r="A301" t="str">
        <f>IF('Active List'!A301&lt;&gt;"", _xlfn.CONCAT('Active List'!K301, " ", 'Active List'!I301), "")</f>
        <v/>
      </c>
      <c r="B301" s="60" t="str">
        <f>IF('Active List'!A301&lt;&gt;"", 'Active List'!M301, "")</f>
        <v/>
      </c>
      <c r="C301" t="str">
        <f>IF('Active List'!A301&lt;&gt;"", 'Active List'!N301, "")</f>
        <v/>
      </c>
      <c r="D301" t="str">
        <f>IF('Active List'!A301&lt;&gt;"", 'Active List'!Q301, "")</f>
        <v/>
      </c>
      <c r="E301" t="str">
        <f>IF('Active List'!A301&lt;&gt;"", RIGHT(LEFT('Active List'!R301, 5), 1), "")</f>
        <v/>
      </c>
      <c r="F301" t="str">
        <f>IF('Active List'!A301&lt;&gt;"", 'Active List'!U301, "")</f>
        <v/>
      </c>
      <c r="G301" t="str">
        <f>IF('Active List'!A301&lt;&gt;"", IF('Active List'!P301&lt;&gt;"Employee", "Dependent", 'Active List'!P301), "")</f>
        <v/>
      </c>
      <c r="H301" t="str">
        <f>IF('Active List'!A301&lt;&gt;"", 'Active List'!O301, "")</f>
        <v/>
      </c>
    </row>
    <row r="302" spans="1:8">
      <c r="A302" t="str">
        <f>IF('Active List'!A302&lt;&gt;"", _xlfn.CONCAT('Active List'!K302, " ", 'Active List'!I302), "")</f>
        <v/>
      </c>
      <c r="B302" s="60" t="str">
        <f>IF('Active List'!A302&lt;&gt;"", 'Active List'!M302, "")</f>
        <v/>
      </c>
      <c r="C302" t="str">
        <f>IF('Active List'!A302&lt;&gt;"", 'Active List'!N302, "")</f>
        <v/>
      </c>
      <c r="D302" t="str">
        <f>IF('Active List'!A302&lt;&gt;"", 'Active List'!Q302, "")</f>
        <v/>
      </c>
      <c r="E302" t="str">
        <f>IF('Active List'!A302&lt;&gt;"", RIGHT(LEFT('Active List'!R302, 5), 1), "")</f>
        <v/>
      </c>
      <c r="F302" t="str">
        <f>IF('Active List'!A302&lt;&gt;"", 'Active List'!U302, "")</f>
        <v/>
      </c>
      <c r="G302" t="str">
        <f>IF('Active List'!A302&lt;&gt;"", IF('Active List'!P302&lt;&gt;"Employee", "Dependent", 'Active List'!P302), "")</f>
        <v/>
      </c>
      <c r="H302" t="str">
        <f>IF('Active List'!A302&lt;&gt;"", 'Active List'!O302, "")</f>
        <v/>
      </c>
    </row>
    <row r="303" spans="1:8">
      <c r="A303" t="str">
        <f>IF('Active List'!A303&lt;&gt;"", _xlfn.CONCAT('Active List'!K303, " ", 'Active List'!I303), "")</f>
        <v/>
      </c>
      <c r="B303" s="60" t="str">
        <f>IF('Active List'!A303&lt;&gt;"", 'Active List'!M303, "")</f>
        <v/>
      </c>
      <c r="C303" t="str">
        <f>IF('Active List'!A303&lt;&gt;"", 'Active List'!N303, "")</f>
        <v/>
      </c>
      <c r="D303" t="str">
        <f>IF('Active List'!A303&lt;&gt;"", 'Active List'!Q303, "")</f>
        <v/>
      </c>
      <c r="E303" t="str">
        <f>IF('Active List'!A303&lt;&gt;"", RIGHT(LEFT('Active List'!R303, 5), 1), "")</f>
        <v/>
      </c>
      <c r="F303" t="str">
        <f>IF('Active List'!A303&lt;&gt;"", 'Active List'!U303, "")</f>
        <v/>
      </c>
      <c r="G303" t="str">
        <f>IF('Active List'!A303&lt;&gt;"", IF('Active List'!P303&lt;&gt;"Employee", "Dependent", 'Active List'!P303), "")</f>
        <v/>
      </c>
      <c r="H303" t="str">
        <f>IF('Active List'!A303&lt;&gt;"", 'Active List'!O303, "")</f>
        <v/>
      </c>
    </row>
    <row r="304" spans="1:8">
      <c r="A304" t="str">
        <f>IF('Active List'!A304&lt;&gt;"", _xlfn.CONCAT('Active List'!K304, " ", 'Active List'!I304), "")</f>
        <v/>
      </c>
      <c r="B304" s="60" t="str">
        <f>IF('Active List'!A304&lt;&gt;"", 'Active List'!M304, "")</f>
        <v/>
      </c>
      <c r="C304" t="str">
        <f>IF('Active List'!A304&lt;&gt;"", 'Active List'!N304, "")</f>
        <v/>
      </c>
      <c r="D304" t="str">
        <f>IF('Active List'!A304&lt;&gt;"", 'Active List'!Q304, "")</f>
        <v/>
      </c>
      <c r="E304" t="str">
        <f>IF('Active List'!A304&lt;&gt;"", RIGHT(LEFT('Active List'!R304, 5), 1), "")</f>
        <v/>
      </c>
      <c r="F304" t="str">
        <f>IF('Active List'!A304&lt;&gt;"", 'Active List'!U304, "")</f>
        <v/>
      </c>
      <c r="G304" t="str">
        <f>IF('Active List'!A304&lt;&gt;"", IF('Active List'!P304&lt;&gt;"Employee", "Dependent", 'Active List'!P304), "")</f>
        <v/>
      </c>
      <c r="H304" t="str">
        <f>IF('Active List'!A304&lt;&gt;"", 'Active List'!O304, "")</f>
        <v/>
      </c>
    </row>
    <row r="305" spans="1:8">
      <c r="A305" t="str">
        <f>IF('Active List'!A305&lt;&gt;"", _xlfn.CONCAT('Active List'!K305, " ", 'Active List'!I305), "")</f>
        <v/>
      </c>
      <c r="B305" s="60" t="str">
        <f>IF('Active List'!A305&lt;&gt;"", 'Active List'!M305, "")</f>
        <v/>
      </c>
      <c r="C305" t="str">
        <f>IF('Active List'!A305&lt;&gt;"", 'Active List'!N305, "")</f>
        <v/>
      </c>
      <c r="D305" t="str">
        <f>IF('Active List'!A305&lt;&gt;"", 'Active List'!Q305, "")</f>
        <v/>
      </c>
      <c r="E305" t="str">
        <f>IF('Active List'!A305&lt;&gt;"", RIGHT(LEFT('Active List'!R305, 5), 1), "")</f>
        <v/>
      </c>
      <c r="F305" t="str">
        <f>IF('Active List'!A305&lt;&gt;"", 'Active List'!U305, "")</f>
        <v/>
      </c>
      <c r="G305" t="str">
        <f>IF('Active List'!A305&lt;&gt;"", IF('Active List'!P305&lt;&gt;"Employee", "Dependent", 'Active List'!P305), "")</f>
        <v/>
      </c>
      <c r="H305" t="str">
        <f>IF('Active List'!A305&lt;&gt;"", 'Active List'!O305, "")</f>
        <v/>
      </c>
    </row>
    <row r="306" spans="1:8">
      <c r="A306" t="str">
        <f>IF('Active List'!A306&lt;&gt;"", _xlfn.CONCAT('Active List'!K306, " ", 'Active List'!I306), "")</f>
        <v/>
      </c>
      <c r="B306" s="60" t="str">
        <f>IF('Active List'!A306&lt;&gt;"", 'Active List'!M306, "")</f>
        <v/>
      </c>
      <c r="C306" t="str">
        <f>IF('Active List'!A306&lt;&gt;"", 'Active List'!N306, "")</f>
        <v/>
      </c>
      <c r="D306" t="str">
        <f>IF('Active List'!A306&lt;&gt;"", 'Active List'!Q306, "")</f>
        <v/>
      </c>
      <c r="E306" t="str">
        <f>IF('Active List'!A306&lt;&gt;"", RIGHT(LEFT('Active List'!R306, 5), 1), "")</f>
        <v/>
      </c>
      <c r="F306" t="str">
        <f>IF('Active List'!A306&lt;&gt;"", 'Active List'!U306, "")</f>
        <v/>
      </c>
      <c r="G306" t="str">
        <f>IF('Active List'!A306&lt;&gt;"", IF('Active List'!P306&lt;&gt;"Employee", "Dependent", 'Active List'!P306), "")</f>
        <v/>
      </c>
      <c r="H306" t="str">
        <f>IF('Active List'!A306&lt;&gt;"", 'Active List'!O306, "")</f>
        <v/>
      </c>
    </row>
    <row r="307" spans="1:8">
      <c r="A307" t="str">
        <f>IF('Active List'!A307&lt;&gt;"", _xlfn.CONCAT('Active List'!K307, " ", 'Active List'!I307), "")</f>
        <v/>
      </c>
      <c r="B307" s="60" t="str">
        <f>IF('Active List'!A307&lt;&gt;"", 'Active List'!M307, "")</f>
        <v/>
      </c>
      <c r="C307" t="str">
        <f>IF('Active List'!A307&lt;&gt;"", 'Active List'!N307, "")</f>
        <v/>
      </c>
      <c r="D307" t="str">
        <f>IF('Active List'!A307&lt;&gt;"", 'Active List'!Q307, "")</f>
        <v/>
      </c>
      <c r="E307" t="str">
        <f>IF('Active List'!A307&lt;&gt;"", RIGHT(LEFT('Active List'!R307, 5), 1), "")</f>
        <v/>
      </c>
      <c r="F307" t="str">
        <f>IF('Active List'!A307&lt;&gt;"", 'Active List'!U307, "")</f>
        <v/>
      </c>
      <c r="G307" t="str">
        <f>IF('Active List'!A307&lt;&gt;"", IF('Active List'!P307&lt;&gt;"Employee", "Dependent", 'Active List'!P307), "")</f>
        <v/>
      </c>
      <c r="H307" t="str">
        <f>IF('Active List'!A307&lt;&gt;"", 'Active List'!O307, "")</f>
        <v/>
      </c>
    </row>
    <row r="308" spans="1:8">
      <c r="A308" t="str">
        <f>IF('Active List'!A308&lt;&gt;"", _xlfn.CONCAT('Active List'!K308, " ", 'Active List'!I308), "")</f>
        <v/>
      </c>
      <c r="B308" s="60" t="str">
        <f>IF('Active List'!A308&lt;&gt;"", 'Active List'!M308, "")</f>
        <v/>
      </c>
      <c r="C308" t="str">
        <f>IF('Active List'!A308&lt;&gt;"", 'Active List'!N308, "")</f>
        <v/>
      </c>
      <c r="D308" t="str">
        <f>IF('Active List'!A308&lt;&gt;"", 'Active List'!Q308, "")</f>
        <v/>
      </c>
      <c r="E308" t="str">
        <f>IF('Active List'!A308&lt;&gt;"", RIGHT(LEFT('Active List'!R308, 5), 1), "")</f>
        <v/>
      </c>
      <c r="F308" t="str">
        <f>IF('Active List'!A308&lt;&gt;"", 'Active List'!U308, "")</f>
        <v/>
      </c>
      <c r="G308" t="str">
        <f>IF('Active List'!A308&lt;&gt;"", IF('Active List'!P308&lt;&gt;"Employee", "Dependent", 'Active List'!P308), "")</f>
        <v/>
      </c>
      <c r="H308" t="str">
        <f>IF('Active List'!A308&lt;&gt;"", 'Active List'!O308, "")</f>
        <v/>
      </c>
    </row>
    <row r="309" spans="1:8">
      <c r="A309" t="str">
        <f>IF('Active List'!A309&lt;&gt;"", _xlfn.CONCAT('Active List'!K309, " ", 'Active List'!I309), "")</f>
        <v/>
      </c>
      <c r="B309" s="60" t="str">
        <f>IF('Active List'!A309&lt;&gt;"", 'Active List'!M309, "")</f>
        <v/>
      </c>
      <c r="C309" t="str">
        <f>IF('Active List'!A309&lt;&gt;"", 'Active List'!N309, "")</f>
        <v/>
      </c>
      <c r="D309" t="str">
        <f>IF('Active List'!A309&lt;&gt;"", 'Active List'!Q309, "")</f>
        <v/>
      </c>
      <c r="E309" t="str">
        <f>IF('Active List'!A309&lt;&gt;"", RIGHT(LEFT('Active List'!R309, 5), 1), "")</f>
        <v/>
      </c>
      <c r="F309" t="str">
        <f>IF('Active List'!A309&lt;&gt;"", 'Active List'!U309, "")</f>
        <v/>
      </c>
      <c r="G309" t="str">
        <f>IF('Active List'!A309&lt;&gt;"", IF('Active List'!P309&lt;&gt;"Employee", "Dependent", 'Active List'!P309), "")</f>
        <v/>
      </c>
      <c r="H309" t="str">
        <f>IF('Active List'!A309&lt;&gt;"", 'Active List'!O309, "")</f>
        <v/>
      </c>
    </row>
    <row r="310" spans="1:8">
      <c r="A310" t="str">
        <f>IF('Active List'!A310&lt;&gt;"", _xlfn.CONCAT('Active List'!K310, " ", 'Active List'!I310), "")</f>
        <v/>
      </c>
      <c r="B310" s="60" t="str">
        <f>IF('Active List'!A310&lt;&gt;"", 'Active List'!M310, "")</f>
        <v/>
      </c>
      <c r="C310" t="str">
        <f>IF('Active List'!A310&lt;&gt;"", 'Active List'!N310, "")</f>
        <v/>
      </c>
      <c r="D310" t="str">
        <f>IF('Active List'!A310&lt;&gt;"", 'Active List'!Q310, "")</f>
        <v/>
      </c>
      <c r="E310" t="str">
        <f>IF('Active List'!A310&lt;&gt;"", RIGHT(LEFT('Active List'!R310, 5), 1), "")</f>
        <v/>
      </c>
      <c r="F310" t="str">
        <f>IF('Active List'!A310&lt;&gt;"", 'Active List'!U310, "")</f>
        <v/>
      </c>
      <c r="G310" t="str">
        <f>IF('Active List'!A310&lt;&gt;"", IF('Active List'!P310&lt;&gt;"Employee", "Dependent", 'Active List'!P310), "")</f>
        <v/>
      </c>
      <c r="H310" t="str">
        <f>IF('Active List'!A310&lt;&gt;"", 'Active List'!O310, "")</f>
        <v/>
      </c>
    </row>
    <row r="311" spans="1:8">
      <c r="A311" t="str">
        <f>IF('Active List'!A311&lt;&gt;"", _xlfn.CONCAT('Active List'!K311, " ", 'Active List'!I311), "")</f>
        <v/>
      </c>
      <c r="B311" s="60" t="str">
        <f>IF('Active List'!A311&lt;&gt;"", 'Active List'!M311, "")</f>
        <v/>
      </c>
      <c r="C311" t="str">
        <f>IF('Active List'!A311&lt;&gt;"", 'Active List'!N311, "")</f>
        <v/>
      </c>
      <c r="D311" t="str">
        <f>IF('Active List'!A311&lt;&gt;"", 'Active List'!Q311, "")</f>
        <v/>
      </c>
      <c r="E311" t="str">
        <f>IF('Active List'!A311&lt;&gt;"", RIGHT(LEFT('Active List'!R311, 5), 1), "")</f>
        <v/>
      </c>
      <c r="F311" t="str">
        <f>IF('Active List'!A311&lt;&gt;"", 'Active List'!U311, "")</f>
        <v/>
      </c>
      <c r="G311" t="str">
        <f>IF('Active List'!A311&lt;&gt;"", IF('Active List'!P311&lt;&gt;"Employee", "Dependent", 'Active List'!P311), "")</f>
        <v/>
      </c>
      <c r="H311" t="str">
        <f>IF('Active List'!A311&lt;&gt;"", 'Active List'!O311, "")</f>
        <v/>
      </c>
    </row>
    <row r="312" spans="1:8">
      <c r="A312" t="str">
        <f>IF('Active List'!A312&lt;&gt;"", _xlfn.CONCAT('Active List'!K312, " ", 'Active List'!I312), "")</f>
        <v/>
      </c>
      <c r="B312" s="60" t="str">
        <f>IF('Active List'!A312&lt;&gt;"", 'Active List'!M312, "")</f>
        <v/>
      </c>
      <c r="C312" t="str">
        <f>IF('Active List'!A312&lt;&gt;"", 'Active List'!N312, "")</f>
        <v/>
      </c>
      <c r="D312" t="str">
        <f>IF('Active List'!A312&lt;&gt;"", 'Active List'!Q312, "")</f>
        <v/>
      </c>
      <c r="E312" t="str">
        <f>IF('Active List'!A312&lt;&gt;"", RIGHT(LEFT('Active List'!R312, 5), 1), "")</f>
        <v/>
      </c>
      <c r="F312" t="str">
        <f>IF('Active List'!A312&lt;&gt;"", 'Active List'!U312, "")</f>
        <v/>
      </c>
      <c r="G312" t="str">
        <f>IF('Active List'!A312&lt;&gt;"", IF('Active List'!P312&lt;&gt;"Employee", "Dependent", 'Active List'!P312), "")</f>
        <v/>
      </c>
      <c r="H312" t="str">
        <f>IF('Active List'!A312&lt;&gt;"", 'Active List'!O312, "")</f>
        <v/>
      </c>
    </row>
    <row r="313" spans="1:8">
      <c r="A313" t="str">
        <f>IF('Active List'!A313&lt;&gt;"", _xlfn.CONCAT('Active List'!K313, " ", 'Active List'!I313), "")</f>
        <v/>
      </c>
      <c r="B313" s="60" t="str">
        <f>IF('Active List'!A313&lt;&gt;"", 'Active List'!M313, "")</f>
        <v/>
      </c>
      <c r="C313" t="str">
        <f>IF('Active List'!A313&lt;&gt;"", 'Active List'!N313, "")</f>
        <v/>
      </c>
      <c r="D313" t="str">
        <f>IF('Active List'!A313&lt;&gt;"", 'Active List'!Q313, "")</f>
        <v/>
      </c>
      <c r="E313" t="str">
        <f>IF('Active List'!A313&lt;&gt;"", RIGHT(LEFT('Active List'!R313, 5), 1), "")</f>
        <v/>
      </c>
      <c r="F313" t="str">
        <f>IF('Active List'!A313&lt;&gt;"", 'Active List'!U313, "")</f>
        <v/>
      </c>
      <c r="G313" t="str">
        <f>IF('Active List'!A313&lt;&gt;"", IF('Active List'!P313&lt;&gt;"Employee", "Dependent", 'Active List'!P313), "")</f>
        <v/>
      </c>
      <c r="H313" t="str">
        <f>IF('Active List'!A313&lt;&gt;"", 'Active List'!O313, "")</f>
        <v/>
      </c>
    </row>
    <row r="314" spans="1:8">
      <c r="A314" t="str">
        <f>IF('Active List'!A314&lt;&gt;"", _xlfn.CONCAT('Active List'!K314, " ", 'Active List'!I314), "")</f>
        <v/>
      </c>
      <c r="B314" s="60" t="str">
        <f>IF('Active List'!A314&lt;&gt;"", 'Active List'!M314, "")</f>
        <v/>
      </c>
      <c r="C314" t="str">
        <f>IF('Active List'!A314&lt;&gt;"", 'Active List'!N314, "")</f>
        <v/>
      </c>
      <c r="D314" t="str">
        <f>IF('Active List'!A314&lt;&gt;"", 'Active List'!Q314, "")</f>
        <v/>
      </c>
      <c r="E314" t="str">
        <f>IF('Active List'!A314&lt;&gt;"", RIGHT(LEFT('Active List'!R314, 5), 1), "")</f>
        <v/>
      </c>
      <c r="F314" t="str">
        <f>IF('Active List'!A314&lt;&gt;"", 'Active List'!U314, "")</f>
        <v/>
      </c>
      <c r="G314" t="str">
        <f>IF('Active List'!A314&lt;&gt;"", IF('Active List'!P314&lt;&gt;"Employee", "Dependent", 'Active List'!P314), "")</f>
        <v/>
      </c>
      <c r="H314" t="str">
        <f>IF('Active List'!A314&lt;&gt;"", 'Active List'!O314, "")</f>
        <v/>
      </c>
    </row>
    <row r="315" spans="1:8">
      <c r="A315" t="str">
        <f>IF('Active List'!A315&lt;&gt;"", _xlfn.CONCAT('Active List'!K315, " ", 'Active List'!I315), "")</f>
        <v/>
      </c>
      <c r="B315" s="60" t="str">
        <f>IF('Active List'!A315&lt;&gt;"", 'Active List'!M315, "")</f>
        <v/>
      </c>
      <c r="C315" t="str">
        <f>IF('Active List'!A315&lt;&gt;"", 'Active List'!N315, "")</f>
        <v/>
      </c>
      <c r="D315" t="str">
        <f>IF('Active List'!A315&lt;&gt;"", 'Active List'!Q315, "")</f>
        <v/>
      </c>
      <c r="E315" t="str">
        <f>IF('Active List'!A315&lt;&gt;"", RIGHT(LEFT('Active List'!R315, 5), 1), "")</f>
        <v/>
      </c>
      <c r="F315" t="str">
        <f>IF('Active List'!A315&lt;&gt;"", 'Active List'!U315, "")</f>
        <v/>
      </c>
      <c r="G315" t="str">
        <f>IF('Active List'!A315&lt;&gt;"", IF('Active List'!P315&lt;&gt;"Employee", "Dependent", 'Active List'!P315), "")</f>
        <v/>
      </c>
      <c r="H315" t="str">
        <f>IF('Active List'!A315&lt;&gt;"", 'Active List'!O315, "")</f>
        <v/>
      </c>
    </row>
    <row r="316" spans="1:8">
      <c r="A316" t="str">
        <f>IF('Active List'!A316&lt;&gt;"", _xlfn.CONCAT('Active List'!K316, " ", 'Active List'!I316), "")</f>
        <v/>
      </c>
      <c r="B316" s="60" t="str">
        <f>IF('Active List'!A316&lt;&gt;"", 'Active List'!M316, "")</f>
        <v/>
      </c>
      <c r="C316" t="str">
        <f>IF('Active List'!A316&lt;&gt;"", 'Active List'!N316, "")</f>
        <v/>
      </c>
      <c r="D316" t="str">
        <f>IF('Active List'!A316&lt;&gt;"", 'Active List'!Q316, "")</f>
        <v/>
      </c>
      <c r="E316" t="str">
        <f>IF('Active List'!A316&lt;&gt;"", RIGHT(LEFT('Active List'!R316, 5), 1), "")</f>
        <v/>
      </c>
      <c r="F316" t="str">
        <f>IF('Active List'!A316&lt;&gt;"", 'Active List'!U316, "")</f>
        <v/>
      </c>
      <c r="G316" t="str">
        <f>IF('Active List'!A316&lt;&gt;"", IF('Active List'!P316&lt;&gt;"Employee", "Dependent", 'Active List'!P316), "")</f>
        <v/>
      </c>
      <c r="H316" t="str">
        <f>IF('Active List'!A316&lt;&gt;"", 'Active List'!O316, "")</f>
        <v/>
      </c>
    </row>
    <row r="317" spans="1:8">
      <c r="A317" t="str">
        <f>IF('Active List'!A317&lt;&gt;"", _xlfn.CONCAT('Active List'!K317, " ", 'Active List'!I317), "")</f>
        <v/>
      </c>
      <c r="B317" s="60" t="str">
        <f>IF('Active List'!A317&lt;&gt;"", 'Active List'!M317, "")</f>
        <v/>
      </c>
      <c r="C317" t="str">
        <f>IF('Active List'!A317&lt;&gt;"", 'Active List'!N317, "")</f>
        <v/>
      </c>
      <c r="D317" t="str">
        <f>IF('Active List'!A317&lt;&gt;"", 'Active List'!Q317, "")</f>
        <v/>
      </c>
      <c r="E317" t="str">
        <f>IF('Active List'!A317&lt;&gt;"", RIGHT(LEFT('Active List'!R317, 5), 1), "")</f>
        <v/>
      </c>
      <c r="F317" t="str">
        <f>IF('Active List'!A317&lt;&gt;"", 'Active List'!U317, "")</f>
        <v/>
      </c>
      <c r="G317" t="str">
        <f>IF('Active List'!A317&lt;&gt;"", IF('Active List'!P317&lt;&gt;"Employee", "Dependent", 'Active List'!P317), "")</f>
        <v/>
      </c>
      <c r="H317" t="str">
        <f>IF('Active List'!A317&lt;&gt;"", 'Active List'!O317, "")</f>
        <v/>
      </c>
    </row>
    <row r="318" spans="1:8">
      <c r="A318" t="str">
        <f>IF('Active List'!A318&lt;&gt;"", _xlfn.CONCAT('Active List'!K318, " ", 'Active List'!I318), "")</f>
        <v/>
      </c>
      <c r="B318" s="60" t="str">
        <f>IF('Active List'!A318&lt;&gt;"", 'Active List'!M318, "")</f>
        <v/>
      </c>
      <c r="C318" t="str">
        <f>IF('Active List'!A318&lt;&gt;"", 'Active List'!N318, "")</f>
        <v/>
      </c>
      <c r="D318" t="str">
        <f>IF('Active List'!A318&lt;&gt;"", 'Active List'!Q318, "")</f>
        <v/>
      </c>
      <c r="E318" t="str">
        <f>IF('Active List'!A318&lt;&gt;"", RIGHT(LEFT('Active List'!R318, 5), 1), "")</f>
        <v/>
      </c>
      <c r="F318" t="str">
        <f>IF('Active List'!A318&lt;&gt;"", 'Active List'!U318, "")</f>
        <v/>
      </c>
      <c r="G318" t="str">
        <f>IF('Active List'!A318&lt;&gt;"", IF('Active List'!P318&lt;&gt;"Employee", "Dependent", 'Active List'!P318), "")</f>
        <v/>
      </c>
      <c r="H318" t="str">
        <f>IF('Active List'!A318&lt;&gt;"", 'Active List'!O318, "")</f>
        <v/>
      </c>
    </row>
    <row r="319" spans="1:8">
      <c r="A319" t="str">
        <f>IF('Active List'!A319&lt;&gt;"", _xlfn.CONCAT('Active List'!K319, " ", 'Active List'!I319), "")</f>
        <v/>
      </c>
      <c r="B319" s="60" t="str">
        <f>IF('Active List'!A319&lt;&gt;"", 'Active List'!M319, "")</f>
        <v/>
      </c>
      <c r="C319" t="str">
        <f>IF('Active List'!A319&lt;&gt;"", 'Active List'!N319, "")</f>
        <v/>
      </c>
      <c r="D319" t="str">
        <f>IF('Active List'!A319&lt;&gt;"", 'Active List'!Q319, "")</f>
        <v/>
      </c>
      <c r="E319" t="str">
        <f>IF('Active List'!A319&lt;&gt;"", RIGHT(LEFT('Active List'!R319, 5), 1), "")</f>
        <v/>
      </c>
      <c r="F319" t="str">
        <f>IF('Active List'!A319&lt;&gt;"", 'Active List'!U319, "")</f>
        <v/>
      </c>
      <c r="G319" t="str">
        <f>IF('Active List'!A319&lt;&gt;"", IF('Active List'!P319&lt;&gt;"Employee", "Dependent", 'Active List'!P319), "")</f>
        <v/>
      </c>
      <c r="H319" t="str">
        <f>IF('Active List'!A319&lt;&gt;"", 'Active List'!O319, "")</f>
        <v/>
      </c>
    </row>
    <row r="320" spans="1:8">
      <c r="A320" t="str">
        <f>IF('Active List'!A320&lt;&gt;"", _xlfn.CONCAT('Active List'!K320, " ", 'Active List'!I320), "")</f>
        <v/>
      </c>
      <c r="B320" s="60" t="str">
        <f>IF('Active List'!A320&lt;&gt;"", 'Active List'!M320, "")</f>
        <v/>
      </c>
      <c r="C320" t="str">
        <f>IF('Active List'!A320&lt;&gt;"", 'Active List'!N320, "")</f>
        <v/>
      </c>
      <c r="D320" t="str">
        <f>IF('Active List'!A320&lt;&gt;"", 'Active List'!Q320, "")</f>
        <v/>
      </c>
      <c r="E320" t="str">
        <f>IF('Active List'!A320&lt;&gt;"", RIGHT(LEFT('Active List'!R320, 5), 1), "")</f>
        <v/>
      </c>
      <c r="F320" t="str">
        <f>IF('Active List'!A320&lt;&gt;"", 'Active List'!U320, "")</f>
        <v/>
      </c>
      <c r="G320" t="str">
        <f>IF('Active List'!A320&lt;&gt;"", IF('Active List'!P320&lt;&gt;"Employee", "Dependent", 'Active List'!P320), "")</f>
        <v/>
      </c>
      <c r="H320" t="str">
        <f>IF('Active List'!A320&lt;&gt;"", 'Active List'!O320, "")</f>
        <v/>
      </c>
    </row>
    <row r="321" spans="1:8">
      <c r="A321" t="str">
        <f>IF('Active List'!A321&lt;&gt;"", _xlfn.CONCAT('Active List'!K321, " ", 'Active List'!I321), "")</f>
        <v/>
      </c>
      <c r="B321" s="60" t="str">
        <f>IF('Active List'!A321&lt;&gt;"", 'Active List'!M321, "")</f>
        <v/>
      </c>
      <c r="C321" t="str">
        <f>IF('Active List'!A321&lt;&gt;"", 'Active List'!N321, "")</f>
        <v/>
      </c>
      <c r="D321" t="str">
        <f>IF('Active List'!A321&lt;&gt;"", 'Active List'!Q321, "")</f>
        <v/>
      </c>
      <c r="E321" t="str">
        <f>IF('Active List'!A321&lt;&gt;"", RIGHT(LEFT('Active List'!R321, 5), 1), "")</f>
        <v/>
      </c>
      <c r="F321" t="str">
        <f>IF('Active List'!A321&lt;&gt;"", 'Active List'!U321, "")</f>
        <v/>
      </c>
      <c r="G321" t="str">
        <f>IF('Active List'!A321&lt;&gt;"", IF('Active List'!P321&lt;&gt;"Employee", "Dependent", 'Active List'!P321), "")</f>
        <v/>
      </c>
      <c r="H321" t="str">
        <f>IF('Active List'!A321&lt;&gt;"", 'Active List'!O321, "")</f>
        <v/>
      </c>
    </row>
    <row r="322" spans="1:8">
      <c r="A322" t="str">
        <f>IF('Active List'!A322&lt;&gt;"", _xlfn.CONCAT('Active List'!K322, " ", 'Active List'!I322), "")</f>
        <v/>
      </c>
      <c r="B322" s="60" t="str">
        <f>IF('Active List'!A322&lt;&gt;"", 'Active List'!M322, "")</f>
        <v/>
      </c>
      <c r="C322" t="str">
        <f>IF('Active List'!A322&lt;&gt;"", 'Active List'!N322, "")</f>
        <v/>
      </c>
      <c r="D322" t="str">
        <f>IF('Active List'!A322&lt;&gt;"", 'Active List'!Q322, "")</f>
        <v/>
      </c>
      <c r="E322" t="str">
        <f>IF('Active List'!A322&lt;&gt;"", RIGHT(LEFT('Active List'!R322, 5), 1), "")</f>
        <v/>
      </c>
      <c r="F322" t="str">
        <f>IF('Active List'!A322&lt;&gt;"", 'Active List'!U322, "")</f>
        <v/>
      </c>
      <c r="G322" t="str">
        <f>IF('Active List'!A322&lt;&gt;"", IF('Active List'!P322&lt;&gt;"Employee", "Dependent", 'Active List'!P322), "")</f>
        <v/>
      </c>
      <c r="H322" t="str">
        <f>IF('Active List'!A322&lt;&gt;"", 'Active List'!O322, "")</f>
        <v/>
      </c>
    </row>
    <row r="323" spans="1:8">
      <c r="A323" t="str">
        <f>IF('Active List'!A323&lt;&gt;"", _xlfn.CONCAT('Active List'!K323, " ", 'Active List'!I323), "")</f>
        <v/>
      </c>
      <c r="B323" s="60" t="str">
        <f>IF('Active List'!A323&lt;&gt;"", 'Active List'!M323, "")</f>
        <v/>
      </c>
      <c r="C323" t="str">
        <f>IF('Active List'!A323&lt;&gt;"", 'Active List'!N323, "")</f>
        <v/>
      </c>
      <c r="D323" t="str">
        <f>IF('Active List'!A323&lt;&gt;"", 'Active List'!Q323, "")</f>
        <v/>
      </c>
      <c r="E323" t="str">
        <f>IF('Active List'!A323&lt;&gt;"", RIGHT(LEFT('Active List'!R323, 5), 1), "")</f>
        <v/>
      </c>
      <c r="F323" t="str">
        <f>IF('Active List'!A323&lt;&gt;"", 'Active List'!U323, "")</f>
        <v/>
      </c>
      <c r="G323" t="str">
        <f>IF('Active List'!A323&lt;&gt;"", IF('Active List'!P323&lt;&gt;"Employee", "Dependent", 'Active List'!P323), "")</f>
        <v/>
      </c>
      <c r="H323" t="str">
        <f>IF('Active List'!A323&lt;&gt;"", 'Active List'!O323, "")</f>
        <v/>
      </c>
    </row>
    <row r="324" spans="1:8">
      <c r="A324" t="str">
        <f>IF('Active List'!A324&lt;&gt;"", _xlfn.CONCAT('Active List'!K324, " ", 'Active List'!I324), "")</f>
        <v/>
      </c>
      <c r="B324" s="60" t="str">
        <f>IF('Active List'!A324&lt;&gt;"", 'Active List'!M324, "")</f>
        <v/>
      </c>
      <c r="C324" t="str">
        <f>IF('Active List'!A324&lt;&gt;"", 'Active List'!N324, "")</f>
        <v/>
      </c>
      <c r="D324" t="str">
        <f>IF('Active List'!A324&lt;&gt;"", 'Active List'!Q324, "")</f>
        <v/>
      </c>
      <c r="E324" t="str">
        <f>IF('Active List'!A324&lt;&gt;"", RIGHT(LEFT('Active List'!R324, 5), 1), "")</f>
        <v/>
      </c>
      <c r="F324" t="str">
        <f>IF('Active List'!A324&lt;&gt;"", 'Active List'!U324, "")</f>
        <v/>
      </c>
      <c r="G324" t="str">
        <f>IF('Active List'!A324&lt;&gt;"", IF('Active List'!P324&lt;&gt;"Employee", "Dependent", 'Active List'!P324), "")</f>
        <v/>
      </c>
      <c r="H324" t="str">
        <f>IF('Active List'!A324&lt;&gt;"", 'Active List'!O324, "")</f>
        <v/>
      </c>
    </row>
    <row r="325" spans="1:8">
      <c r="A325" t="str">
        <f>IF('Active List'!A325&lt;&gt;"", _xlfn.CONCAT('Active List'!K325, " ", 'Active List'!I325), "")</f>
        <v/>
      </c>
      <c r="B325" s="60" t="str">
        <f>IF('Active List'!A325&lt;&gt;"", 'Active List'!M325, "")</f>
        <v/>
      </c>
      <c r="C325" t="str">
        <f>IF('Active List'!A325&lt;&gt;"", 'Active List'!N325, "")</f>
        <v/>
      </c>
      <c r="D325" t="str">
        <f>IF('Active List'!A325&lt;&gt;"", 'Active List'!Q325, "")</f>
        <v/>
      </c>
      <c r="E325" t="str">
        <f>IF('Active List'!A325&lt;&gt;"", RIGHT(LEFT('Active List'!R325, 5), 1), "")</f>
        <v/>
      </c>
      <c r="F325" t="str">
        <f>IF('Active List'!A325&lt;&gt;"", 'Active List'!U325, "")</f>
        <v/>
      </c>
      <c r="G325" t="str">
        <f>IF('Active List'!A325&lt;&gt;"", IF('Active List'!P325&lt;&gt;"Employee", "Dependent", 'Active List'!P325), "")</f>
        <v/>
      </c>
      <c r="H325" t="str">
        <f>IF('Active List'!A325&lt;&gt;"", 'Active List'!O325, "")</f>
        <v/>
      </c>
    </row>
    <row r="326" spans="1:8">
      <c r="A326" t="str">
        <f>IF('Active List'!A326&lt;&gt;"", _xlfn.CONCAT('Active List'!K326, " ", 'Active List'!I326), "")</f>
        <v/>
      </c>
      <c r="B326" s="60" t="str">
        <f>IF('Active List'!A326&lt;&gt;"", 'Active List'!M326, "")</f>
        <v/>
      </c>
      <c r="C326" t="str">
        <f>IF('Active List'!A326&lt;&gt;"", 'Active List'!N326, "")</f>
        <v/>
      </c>
      <c r="D326" t="str">
        <f>IF('Active List'!A326&lt;&gt;"", 'Active List'!Q326, "")</f>
        <v/>
      </c>
      <c r="E326" t="str">
        <f>IF('Active List'!A326&lt;&gt;"", RIGHT(LEFT('Active List'!R326, 5), 1), "")</f>
        <v/>
      </c>
      <c r="F326" t="str">
        <f>IF('Active List'!A326&lt;&gt;"", 'Active List'!U326, "")</f>
        <v/>
      </c>
      <c r="G326" t="str">
        <f>IF('Active List'!A326&lt;&gt;"", IF('Active List'!P326&lt;&gt;"Employee", "Dependent", 'Active List'!P326), "")</f>
        <v/>
      </c>
      <c r="H326" t="str">
        <f>IF('Active List'!A326&lt;&gt;"", 'Active List'!O326, "")</f>
        <v/>
      </c>
    </row>
    <row r="327" spans="1:8">
      <c r="A327" t="str">
        <f>IF('Active List'!A327&lt;&gt;"", _xlfn.CONCAT('Active List'!K327, " ", 'Active List'!I327), "")</f>
        <v/>
      </c>
      <c r="B327" s="60" t="str">
        <f>IF('Active List'!A327&lt;&gt;"", 'Active List'!M327, "")</f>
        <v/>
      </c>
      <c r="C327" t="str">
        <f>IF('Active List'!A327&lt;&gt;"", 'Active List'!N327, "")</f>
        <v/>
      </c>
      <c r="D327" t="str">
        <f>IF('Active List'!A327&lt;&gt;"", 'Active List'!Q327, "")</f>
        <v/>
      </c>
      <c r="E327" t="str">
        <f>IF('Active List'!A327&lt;&gt;"", RIGHT(LEFT('Active List'!R327, 5), 1), "")</f>
        <v/>
      </c>
      <c r="F327" t="str">
        <f>IF('Active List'!A327&lt;&gt;"", 'Active List'!U327, "")</f>
        <v/>
      </c>
      <c r="G327" t="str">
        <f>IF('Active List'!A327&lt;&gt;"", IF('Active List'!P327&lt;&gt;"Employee", "Dependent", 'Active List'!P327), "")</f>
        <v/>
      </c>
      <c r="H327" t="str">
        <f>IF('Active List'!A327&lt;&gt;"", 'Active List'!O327, "")</f>
        <v/>
      </c>
    </row>
    <row r="328" spans="1:8">
      <c r="A328" t="str">
        <f>IF('Active List'!A328&lt;&gt;"", _xlfn.CONCAT('Active List'!K328, " ", 'Active List'!I328), "")</f>
        <v/>
      </c>
      <c r="B328" s="60" t="str">
        <f>IF('Active List'!A328&lt;&gt;"", 'Active List'!M328, "")</f>
        <v/>
      </c>
      <c r="C328" t="str">
        <f>IF('Active List'!A328&lt;&gt;"", 'Active List'!N328, "")</f>
        <v/>
      </c>
      <c r="D328" t="str">
        <f>IF('Active List'!A328&lt;&gt;"", 'Active List'!Q328, "")</f>
        <v/>
      </c>
      <c r="E328" t="str">
        <f>IF('Active List'!A328&lt;&gt;"", RIGHT(LEFT('Active List'!R328, 5), 1), "")</f>
        <v/>
      </c>
      <c r="F328" t="str">
        <f>IF('Active List'!A328&lt;&gt;"", 'Active List'!U328, "")</f>
        <v/>
      </c>
      <c r="G328" t="str">
        <f>IF('Active List'!A328&lt;&gt;"", IF('Active List'!P328&lt;&gt;"Employee", "Dependent", 'Active List'!P328), "")</f>
        <v/>
      </c>
      <c r="H328" t="str">
        <f>IF('Active List'!A328&lt;&gt;"", 'Active List'!O328, "")</f>
        <v/>
      </c>
    </row>
    <row r="329" spans="1:8">
      <c r="A329" t="str">
        <f>IF('Active List'!A329&lt;&gt;"", _xlfn.CONCAT('Active List'!K329, " ", 'Active List'!I329), "")</f>
        <v/>
      </c>
      <c r="B329" s="60" t="str">
        <f>IF('Active List'!A329&lt;&gt;"", 'Active List'!M329, "")</f>
        <v/>
      </c>
      <c r="C329" t="str">
        <f>IF('Active List'!A329&lt;&gt;"", 'Active List'!N329, "")</f>
        <v/>
      </c>
      <c r="D329" t="str">
        <f>IF('Active List'!A329&lt;&gt;"", 'Active List'!Q329, "")</f>
        <v/>
      </c>
      <c r="E329" t="str">
        <f>IF('Active List'!A329&lt;&gt;"", RIGHT(LEFT('Active List'!R329, 5), 1), "")</f>
        <v/>
      </c>
      <c r="F329" t="str">
        <f>IF('Active List'!A329&lt;&gt;"", 'Active List'!U329, "")</f>
        <v/>
      </c>
      <c r="G329" t="str">
        <f>IF('Active List'!A329&lt;&gt;"", IF('Active List'!P329&lt;&gt;"Employee", "Dependent", 'Active List'!P329), "")</f>
        <v/>
      </c>
      <c r="H329" t="str">
        <f>IF('Active List'!A329&lt;&gt;"", 'Active List'!O329, "")</f>
        <v/>
      </c>
    </row>
    <row r="330" spans="1:8">
      <c r="A330" t="str">
        <f>IF('Active List'!A330&lt;&gt;"", _xlfn.CONCAT('Active List'!K330, " ", 'Active List'!I330), "")</f>
        <v/>
      </c>
      <c r="B330" s="60" t="str">
        <f>IF('Active List'!A330&lt;&gt;"", 'Active List'!M330, "")</f>
        <v/>
      </c>
      <c r="C330" t="str">
        <f>IF('Active List'!A330&lt;&gt;"", 'Active List'!N330, "")</f>
        <v/>
      </c>
      <c r="D330" t="str">
        <f>IF('Active List'!A330&lt;&gt;"", 'Active List'!Q330, "")</f>
        <v/>
      </c>
      <c r="E330" t="str">
        <f>IF('Active List'!A330&lt;&gt;"", RIGHT(LEFT('Active List'!R330, 5), 1), "")</f>
        <v/>
      </c>
      <c r="F330" t="str">
        <f>IF('Active List'!A330&lt;&gt;"", 'Active List'!U330, "")</f>
        <v/>
      </c>
      <c r="G330" t="str">
        <f>IF('Active List'!A330&lt;&gt;"", IF('Active List'!P330&lt;&gt;"Employee", "Dependent", 'Active List'!P330), "")</f>
        <v/>
      </c>
      <c r="H330" t="str">
        <f>IF('Active List'!A330&lt;&gt;"", 'Active List'!O330, "")</f>
        <v/>
      </c>
    </row>
    <row r="331" spans="1:8">
      <c r="A331" t="str">
        <f>IF('Active List'!A331&lt;&gt;"", _xlfn.CONCAT('Active List'!K331, " ", 'Active List'!I331), "")</f>
        <v/>
      </c>
      <c r="B331" s="60" t="str">
        <f>IF('Active List'!A331&lt;&gt;"", 'Active List'!M331, "")</f>
        <v/>
      </c>
      <c r="C331" t="str">
        <f>IF('Active List'!A331&lt;&gt;"", 'Active List'!N331, "")</f>
        <v/>
      </c>
      <c r="D331" t="str">
        <f>IF('Active List'!A331&lt;&gt;"", 'Active List'!Q331, "")</f>
        <v/>
      </c>
      <c r="E331" t="str">
        <f>IF('Active List'!A331&lt;&gt;"", RIGHT(LEFT('Active List'!R331, 5), 1), "")</f>
        <v/>
      </c>
      <c r="F331" t="str">
        <f>IF('Active List'!A331&lt;&gt;"", 'Active List'!U331, "")</f>
        <v/>
      </c>
      <c r="G331" t="str">
        <f>IF('Active List'!A331&lt;&gt;"", IF('Active List'!P331&lt;&gt;"Employee", "Dependent", 'Active List'!P331), "")</f>
        <v/>
      </c>
      <c r="H331" t="str">
        <f>IF('Active List'!A331&lt;&gt;"", 'Active List'!O331, "")</f>
        <v/>
      </c>
    </row>
    <row r="332" spans="1:8">
      <c r="A332" t="str">
        <f>IF('Active List'!A332&lt;&gt;"", _xlfn.CONCAT('Active List'!K332, " ", 'Active List'!I332), "")</f>
        <v/>
      </c>
      <c r="B332" s="60" t="str">
        <f>IF('Active List'!A332&lt;&gt;"", 'Active List'!M332, "")</f>
        <v/>
      </c>
      <c r="C332" t="str">
        <f>IF('Active List'!A332&lt;&gt;"", 'Active List'!N332, "")</f>
        <v/>
      </c>
      <c r="D332" t="str">
        <f>IF('Active List'!A332&lt;&gt;"", 'Active List'!Q332, "")</f>
        <v/>
      </c>
      <c r="E332" t="str">
        <f>IF('Active List'!A332&lt;&gt;"", RIGHT(LEFT('Active List'!R332, 5), 1), "")</f>
        <v/>
      </c>
      <c r="F332" t="str">
        <f>IF('Active List'!A332&lt;&gt;"", 'Active List'!U332, "")</f>
        <v/>
      </c>
      <c r="G332" t="str">
        <f>IF('Active List'!A332&lt;&gt;"", IF('Active List'!P332&lt;&gt;"Employee", "Dependent", 'Active List'!P332), "")</f>
        <v/>
      </c>
      <c r="H332" t="str">
        <f>IF('Active List'!A332&lt;&gt;"", 'Active List'!O332, "")</f>
        <v/>
      </c>
    </row>
    <row r="333" spans="1:8">
      <c r="A333" t="str">
        <f>IF('Active List'!A333&lt;&gt;"", _xlfn.CONCAT('Active List'!K333, " ", 'Active List'!I333), "")</f>
        <v/>
      </c>
      <c r="B333" s="60" t="str">
        <f>IF('Active List'!A333&lt;&gt;"", 'Active List'!M333, "")</f>
        <v/>
      </c>
      <c r="C333" t="str">
        <f>IF('Active List'!A333&lt;&gt;"", 'Active List'!N333, "")</f>
        <v/>
      </c>
      <c r="D333" t="str">
        <f>IF('Active List'!A333&lt;&gt;"", 'Active List'!Q333, "")</f>
        <v/>
      </c>
      <c r="E333" t="str">
        <f>IF('Active List'!A333&lt;&gt;"", RIGHT(LEFT('Active List'!R333, 5), 1), "")</f>
        <v/>
      </c>
      <c r="F333" t="str">
        <f>IF('Active List'!A333&lt;&gt;"", 'Active List'!U333, "")</f>
        <v/>
      </c>
      <c r="G333" t="str">
        <f>IF('Active List'!A333&lt;&gt;"", IF('Active List'!P333&lt;&gt;"Employee", "Dependent", 'Active List'!P333), "")</f>
        <v/>
      </c>
      <c r="H333" t="str">
        <f>IF('Active List'!A333&lt;&gt;"", 'Active List'!O333, "")</f>
        <v/>
      </c>
    </row>
    <row r="334" spans="1:8">
      <c r="A334" t="str">
        <f>IF('Active List'!A334&lt;&gt;"", _xlfn.CONCAT('Active List'!K334, " ", 'Active List'!I334), "")</f>
        <v/>
      </c>
      <c r="B334" s="60" t="str">
        <f>IF('Active List'!A334&lt;&gt;"", 'Active List'!M334, "")</f>
        <v/>
      </c>
      <c r="C334" t="str">
        <f>IF('Active List'!A334&lt;&gt;"", 'Active List'!N334, "")</f>
        <v/>
      </c>
      <c r="D334" t="str">
        <f>IF('Active List'!A334&lt;&gt;"", 'Active List'!Q334, "")</f>
        <v/>
      </c>
      <c r="E334" t="str">
        <f>IF('Active List'!A334&lt;&gt;"", RIGHT(LEFT('Active List'!R334, 5), 1), "")</f>
        <v/>
      </c>
      <c r="F334" t="str">
        <f>IF('Active List'!A334&lt;&gt;"", 'Active List'!U334, "")</f>
        <v/>
      </c>
      <c r="G334" t="str">
        <f>IF('Active List'!A334&lt;&gt;"", IF('Active List'!P334&lt;&gt;"Employee", "Dependent", 'Active List'!P334), "")</f>
        <v/>
      </c>
      <c r="H334" t="str">
        <f>IF('Active List'!A334&lt;&gt;"", 'Active List'!O334, "")</f>
        <v/>
      </c>
    </row>
    <row r="335" spans="1:8">
      <c r="A335" t="str">
        <f>IF('Active List'!A335&lt;&gt;"", _xlfn.CONCAT('Active List'!K335, " ", 'Active List'!I335), "")</f>
        <v/>
      </c>
      <c r="B335" s="60" t="str">
        <f>IF('Active List'!A335&lt;&gt;"", 'Active List'!M335, "")</f>
        <v/>
      </c>
      <c r="C335" t="str">
        <f>IF('Active List'!A335&lt;&gt;"", 'Active List'!N335, "")</f>
        <v/>
      </c>
      <c r="D335" t="str">
        <f>IF('Active List'!A335&lt;&gt;"", 'Active List'!Q335, "")</f>
        <v/>
      </c>
      <c r="E335" t="str">
        <f>IF('Active List'!A335&lt;&gt;"", RIGHT(LEFT('Active List'!R335, 5), 1), "")</f>
        <v/>
      </c>
      <c r="F335" t="str">
        <f>IF('Active List'!A335&lt;&gt;"", 'Active List'!U335, "")</f>
        <v/>
      </c>
      <c r="G335" t="str">
        <f>IF('Active List'!A335&lt;&gt;"", IF('Active List'!P335&lt;&gt;"Employee", "Dependent", 'Active List'!P335), "")</f>
        <v/>
      </c>
      <c r="H335" t="str">
        <f>IF('Active List'!A335&lt;&gt;"", 'Active List'!O335, "")</f>
        <v/>
      </c>
    </row>
    <row r="336" spans="1:8">
      <c r="A336" t="str">
        <f>IF('Active List'!A336&lt;&gt;"", _xlfn.CONCAT('Active List'!K336, " ", 'Active List'!I336), "")</f>
        <v/>
      </c>
      <c r="B336" s="60" t="str">
        <f>IF('Active List'!A336&lt;&gt;"", 'Active List'!M336, "")</f>
        <v/>
      </c>
      <c r="C336" t="str">
        <f>IF('Active List'!A336&lt;&gt;"", 'Active List'!N336, "")</f>
        <v/>
      </c>
      <c r="D336" t="str">
        <f>IF('Active List'!A336&lt;&gt;"", 'Active List'!Q336, "")</f>
        <v/>
      </c>
      <c r="E336" t="str">
        <f>IF('Active List'!A336&lt;&gt;"", RIGHT(LEFT('Active List'!R336, 5), 1), "")</f>
        <v/>
      </c>
      <c r="F336" t="str">
        <f>IF('Active List'!A336&lt;&gt;"", 'Active List'!U336, "")</f>
        <v/>
      </c>
      <c r="G336" t="str">
        <f>IF('Active List'!A336&lt;&gt;"", IF('Active List'!P336&lt;&gt;"Employee", "Dependent", 'Active List'!P336), "")</f>
        <v/>
      </c>
      <c r="H336" t="str">
        <f>IF('Active List'!A336&lt;&gt;"", 'Active List'!O336, "")</f>
        <v/>
      </c>
    </row>
    <row r="337" spans="1:8">
      <c r="A337" t="str">
        <f>IF('Active List'!A337&lt;&gt;"", _xlfn.CONCAT('Active List'!K337, " ", 'Active List'!I337), "")</f>
        <v/>
      </c>
      <c r="B337" s="60" t="str">
        <f>IF('Active List'!A337&lt;&gt;"", 'Active List'!M337, "")</f>
        <v/>
      </c>
      <c r="C337" t="str">
        <f>IF('Active List'!A337&lt;&gt;"", 'Active List'!N337, "")</f>
        <v/>
      </c>
      <c r="D337" t="str">
        <f>IF('Active List'!A337&lt;&gt;"", 'Active List'!Q337, "")</f>
        <v/>
      </c>
      <c r="E337" t="str">
        <f>IF('Active List'!A337&lt;&gt;"", RIGHT(LEFT('Active List'!R337, 5), 1), "")</f>
        <v/>
      </c>
      <c r="F337" t="str">
        <f>IF('Active List'!A337&lt;&gt;"", 'Active List'!U337, "")</f>
        <v/>
      </c>
      <c r="G337" t="str">
        <f>IF('Active List'!A337&lt;&gt;"", IF('Active List'!P337&lt;&gt;"Employee", "Dependent", 'Active List'!P337), "")</f>
        <v/>
      </c>
      <c r="H337" t="str">
        <f>IF('Active List'!A337&lt;&gt;"", 'Active List'!O337, "")</f>
        <v/>
      </c>
    </row>
    <row r="338" spans="1:8">
      <c r="A338" t="str">
        <f>IF('Active List'!A338&lt;&gt;"", _xlfn.CONCAT('Active List'!K338, " ", 'Active List'!I338), "")</f>
        <v/>
      </c>
      <c r="B338" s="60" t="str">
        <f>IF('Active List'!A338&lt;&gt;"", 'Active List'!M338, "")</f>
        <v/>
      </c>
      <c r="C338" t="str">
        <f>IF('Active List'!A338&lt;&gt;"", 'Active List'!N338, "")</f>
        <v/>
      </c>
      <c r="D338" t="str">
        <f>IF('Active List'!A338&lt;&gt;"", 'Active List'!Q338, "")</f>
        <v/>
      </c>
      <c r="E338" t="str">
        <f>IF('Active List'!A338&lt;&gt;"", RIGHT(LEFT('Active List'!R338, 5), 1), "")</f>
        <v/>
      </c>
      <c r="F338" t="str">
        <f>IF('Active List'!A338&lt;&gt;"", 'Active List'!U338, "")</f>
        <v/>
      </c>
      <c r="G338" t="str">
        <f>IF('Active List'!A338&lt;&gt;"", IF('Active List'!P338&lt;&gt;"Employee", "Dependent", 'Active List'!P338), "")</f>
        <v/>
      </c>
      <c r="H338" t="str">
        <f>IF('Active List'!A338&lt;&gt;"", 'Active List'!O338, "")</f>
        <v/>
      </c>
    </row>
    <row r="339" spans="1:8">
      <c r="A339" t="str">
        <f>IF('Active List'!A339&lt;&gt;"", _xlfn.CONCAT('Active List'!K339, " ", 'Active List'!I339), "")</f>
        <v/>
      </c>
      <c r="B339" s="60" t="str">
        <f>IF('Active List'!A339&lt;&gt;"", 'Active List'!M339, "")</f>
        <v/>
      </c>
      <c r="C339" t="str">
        <f>IF('Active List'!A339&lt;&gt;"", 'Active List'!N339, "")</f>
        <v/>
      </c>
      <c r="D339" t="str">
        <f>IF('Active List'!A339&lt;&gt;"", 'Active List'!Q339, "")</f>
        <v/>
      </c>
      <c r="E339" t="str">
        <f>IF('Active List'!A339&lt;&gt;"", RIGHT(LEFT('Active List'!R339, 5), 1), "")</f>
        <v/>
      </c>
      <c r="F339" t="str">
        <f>IF('Active List'!A339&lt;&gt;"", 'Active List'!U339, "")</f>
        <v/>
      </c>
      <c r="G339" t="str">
        <f>IF('Active List'!A339&lt;&gt;"", IF('Active List'!P339&lt;&gt;"Employee", "Dependent", 'Active List'!P339), "")</f>
        <v/>
      </c>
      <c r="H339" t="str">
        <f>IF('Active List'!A339&lt;&gt;"", 'Active List'!O339, "")</f>
        <v/>
      </c>
    </row>
    <row r="340" spans="1:8">
      <c r="A340" t="str">
        <f>IF('Active List'!A340&lt;&gt;"", _xlfn.CONCAT('Active List'!K340, " ", 'Active List'!I340), "")</f>
        <v/>
      </c>
      <c r="B340" s="60" t="str">
        <f>IF('Active List'!A340&lt;&gt;"", 'Active List'!M340, "")</f>
        <v/>
      </c>
      <c r="C340" t="str">
        <f>IF('Active List'!A340&lt;&gt;"", 'Active List'!N340, "")</f>
        <v/>
      </c>
      <c r="D340" t="str">
        <f>IF('Active List'!A340&lt;&gt;"", 'Active List'!Q340, "")</f>
        <v/>
      </c>
      <c r="E340" t="str">
        <f>IF('Active List'!A340&lt;&gt;"", RIGHT(LEFT('Active List'!R340, 5), 1), "")</f>
        <v/>
      </c>
      <c r="F340" t="str">
        <f>IF('Active List'!A340&lt;&gt;"", 'Active List'!U340, "")</f>
        <v/>
      </c>
      <c r="G340" t="str">
        <f>IF('Active List'!A340&lt;&gt;"", IF('Active List'!P340&lt;&gt;"Employee", "Dependent", 'Active List'!P340), "")</f>
        <v/>
      </c>
      <c r="H340" t="str">
        <f>IF('Active List'!A340&lt;&gt;"", 'Active List'!O340, "")</f>
        <v/>
      </c>
    </row>
    <row r="341" spans="1:8">
      <c r="A341" t="str">
        <f>IF('Active List'!A341&lt;&gt;"", _xlfn.CONCAT('Active List'!K341, " ", 'Active List'!I341), "")</f>
        <v/>
      </c>
      <c r="B341" s="60" t="str">
        <f>IF('Active List'!A341&lt;&gt;"", 'Active List'!M341, "")</f>
        <v/>
      </c>
      <c r="C341" t="str">
        <f>IF('Active List'!A341&lt;&gt;"", 'Active List'!N341, "")</f>
        <v/>
      </c>
      <c r="D341" t="str">
        <f>IF('Active List'!A341&lt;&gt;"", 'Active List'!Q341, "")</f>
        <v/>
      </c>
      <c r="E341" t="str">
        <f>IF('Active List'!A341&lt;&gt;"", RIGHT(LEFT('Active List'!R341, 5), 1), "")</f>
        <v/>
      </c>
      <c r="F341" t="str">
        <f>IF('Active List'!A341&lt;&gt;"", 'Active List'!U341, "")</f>
        <v/>
      </c>
      <c r="G341" t="str">
        <f>IF('Active List'!A341&lt;&gt;"", IF('Active List'!P341&lt;&gt;"Employee", "Dependent", 'Active List'!P341), "")</f>
        <v/>
      </c>
      <c r="H341" t="str">
        <f>IF('Active List'!A341&lt;&gt;"", 'Active List'!O341, "")</f>
        <v/>
      </c>
    </row>
    <row r="342" spans="1:8">
      <c r="A342" t="str">
        <f>IF('Active List'!A342&lt;&gt;"", _xlfn.CONCAT('Active List'!K342, " ", 'Active List'!I342), "")</f>
        <v/>
      </c>
      <c r="B342" s="60" t="str">
        <f>IF('Active List'!A342&lt;&gt;"", 'Active List'!M342, "")</f>
        <v/>
      </c>
      <c r="C342" t="str">
        <f>IF('Active List'!A342&lt;&gt;"", 'Active List'!N342, "")</f>
        <v/>
      </c>
      <c r="D342" t="str">
        <f>IF('Active List'!A342&lt;&gt;"", 'Active List'!Q342, "")</f>
        <v/>
      </c>
      <c r="E342" t="str">
        <f>IF('Active List'!A342&lt;&gt;"", RIGHT(LEFT('Active List'!R342, 5), 1), "")</f>
        <v/>
      </c>
      <c r="F342" t="str">
        <f>IF('Active List'!A342&lt;&gt;"", 'Active List'!U342, "")</f>
        <v/>
      </c>
      <c r="G342" t="str">
        <f>IF('Active List'!A342&lt;&gt;"", IF('Active List'!P342&lt;&gt;"Employee", "Dependent", 'Active List'!P342), "")</f>
        <v/>
      </c>
      <c r="H342" t="str">
        <f>IF('Active List'!A342&lt;&gt;"", 'Active List'!O342, "")</f>
        <v/>
      </c>
    </row>
    <row r="343" spans="1:8">
      <c r="A343" t="str">
        <f>IF('Active List'!A343&lt;&gt;"", _xlfn.CONCAT('Active List'!K343, " ", 'Active List'!I343), "")</f>
        <v/>
      </c>
      <c r="B343" s="60" t="str">
        <f>IF('Active List'!A343&lt;&gt;"", 'Active List'!M343, "")</f>
        <v/>
      </c>
      <c r="C343" t="str">
        <f>IF('Active List'!A343&lt;&gt;"", 'Active List'!N343, "")</f>
        <v/>
      </c>
      <c r="D343" t="str">
        <f>IF('Active List'!A343&lt;&gt;"", 'Active List'!Q343, "")</f>
        <v/>
      </c>
      <c r="E343" t="str">
        <f>IF('Active List'!A343&lt;&gt;"", RIGHT(LEFT('Active List'!R343, 5), 1), "")</f>
        <v/>
      </c>
      <c r="F343" t="str">
        <f>IF('Active List'!A343&lt;&gt;"", 'Active List'!U343, "")</f>
        <v/>
      </c>
      <c r="G343" t="str">
        <f>IF('Active List'!A343&lt;&gt;"", IF('Active List'!P343&lt;&gt;"Employee", "Dependent", 'Active List'!P343), "")</f>
        <v/>
      </c>
      <c r="H343" t="str">
        <f>IF('Active List'!A343&lt;&gt;"", 'Active List'!O343, "")</f>
        <v/>
      </c>
    </row>
    <row r="344" spans="1:8">
      <c r="A344" t="str">
        <f>IF('Active List'!A344&lt;&gt;"", _xlfn.CONCAT('Active List'!K344, " ", 'Active List'!I344), "")</f>
        <v/>
      </c>
      <c r="B344" s="60" t="str">
        <f>IF('Active List'!A344&lt;&gt;"", 'Active List'!M344, "")</f>
        <v/>
      </c>
      <c r="C344" t="str">
        <f>IF('Active List'!A344&lt;&gt;"", 'Active List'!N344, "")</f>
        <v/>
      </c>
      <c r="D344" t="str">
        <f>IF('Active List'!A344&lt;&gt;"", 'Active List'!Q344, "")</f>
        <v/>
      </c>
      <c r="E344" t="str">
        <f>IF('Active List'!A344&lt;&gt;"", RIGHT(LEFT('Active List'!R344, 5), 1), "")</f>
        <v/>
      </c>
      <c r="F344" t="str">
        <f>IF('Active List'!A344&lt;&gt;"", 'Active List'!U344, "")</f>
        <v/>
      </c>
      <c r="G344" t="str">
        <f>IF('Active List'!A344&lt;&gt;"", IF('Active List'!P344&lt;&gt;"Employee", "Dependent", 'Active List'!P344), "")</f>
        <v/>
      </c>
      <c r="H344" t="str">
        <f>IF('Active List'!A344&lt;&gt;"", 'Active List'!O344, "")</f>
        <v/>
      </c>
    </row>
    <row r="345" spans="1:8">
      <c r="A345" t="str">
        <f>IF('Active List'!A345&lt;&gt;"", _xlfn.CONCAT('Active List'!K345, " ", 'Active List'!I345), "")</f>
        <v/>
      </c>
      <c r="B345" s="60" t="str">
        <f>IF('Active List'!A345&lt;&gt;"", 'Active List'!M345, "")</f>
        <v/>
      </c>
      <c r="C345" t="str">
        <f>IF('Active List'!A345&lt;&gt;"", 'Active List'!N345, "")</f>
        <v/>
      </c>
      <c r="D345" t="str">
        <f>IF('Active List'!A345&lt;&gt;"", 'Active List'!Q345, "")</f>
        <v/>
      </c>
      <c r="E345" t="str">
        <f>IF('Active List'!A345&lt;&gt;"", RIGHT(LEFT('Active List'!R345, 5), 1), "")</f>
        <v/>
      </c>
      <c r="F345" t="str">
        <f>IF('Active List'!A345&lt;&gt;"", 'Active List'!U345, "")</f>
        <v/>
      </c>
      <c r="G345" t="str">
        <f>IF('Active List'!A345&lt;&gt;"", IF('Active List'!P345&lt;&gt;"Employee", "Dependent", 'Active List'!P345), "")</f>
        <v/>
      </c>
      <c r="H345" t="str">
        <f>IF('Active List'!A345&lt;&gt;"", 'Active List'!O345, "")</f>
        <v/>
      </c>
    </row>
    <row r="346" spans="1:8">
      <c r="A346" t="str">
        <f>IF('Active List'!A346&lt;&gt;"", _xlfn.CONCAT('Active List'!K346, " ", 'Active List'!I346), "")</f>
        <v/>
      </c>
      <c r="B346" s="60" t="str">
        <f>IF('Active List'!A346&lt;&gt;"", 'Active List'!M346, "")</f>
        <v/>
      </c>
      <c r="C346" t="str">
        <f>IF('Active List'!A346&lt;&gt;"", 'Active List'!N346, "")</f>
        <v/>
      </c>
      <c r="D346" t="str">
        <f>IF('Active List'!A346&lt;&gt;"", 'Active List'!Q346, "")</f>
        <v/>
      </c>
      <c r="E346" t="str">
        <f>IF('Active List'!A346&lt;&gt;"", RIGHT(LEFT('Active List'!R346, 5), 1), "")</f>
        <v/>
      </c>
      <c r="F346" t="str">
        <f>IF('Active List'!A346&lt;&gt;"", 'Active List'!U346, "")</f>
        <v/>
      </c>
      <c r="G346" t="str">
        <f>IF('Active List'!A346&lt;&gt;"", IF('Active List'!P346&lt;&gt;"Employee", "Dependent", 'Active List'!P346), "")</f>
        <v/>
      </c>
      <c r="H346" t="str">
        <f>IF('Active List'!A346&lt;&gt;"", 'Active List'!O346, "")</f>
        <v/>
      </c>
    </row>
    <row r="347" spans="1:8">
      <c r="A347" t="str">
        <f>IF('Active List'!A347&lt;&gt;"", _xlfn.CONCAT('Active List'!K347, " ", 'Active List'!I347), "")</f>
        <v/>
      </c>
      <c r="B347" s="60" t="str">
        <f>IF('Active List'!A347&lt;&gt;"", 'Active List'!M347, "")</f>
        <v/>
      </c>
      <c r="C347" t="str">
        <f>IF('Active List'!A347&lt;&gt;"", 'Active List'!N347, "")</f>
        <v/>
      </c>
      <c r="D347" t="str">
        <f>IF('Active List'!A347&lt;&gt;"", 'Active List'!Q347, "")</f>
        <v/>
      </c>
      <c r="E347" t="str">
        <f>IF('Active List'!A347&lt;&gt;"", RIGHT(LEFT('Active List'!R347, 5), 1), "")</f>
        <v/>
      </c>
      <c r="F347" t="str">
        <f>IF('Active List'!A347&lt;&gt;"", 'Active List'!U347, "")</f>
        <v/>
      </c>
      <c r="G347" t="str">
        <f>IF('Active List'!A347&lt;&gt;"", IF('Active List'!P347&lt;&gt;"Employee", "Dependent", 'Active List'!P347), "")</f>
        <v/>
      </c>
      <c r="H347" t="str">
        <f>IF('Active List'!A347&lt;&gt;"", 'Active List'!O347, "")</f>
        <v/>
      </c>
    </row>
    <row r="348" spans="1:8">
      <c r="A348" t="str">
        <f>IF('Active List'!A348&lt;&gt;"", _xlfn.CONCAT('Active List'!K348, " ", 'Active List'!I348), "")</f>
        <v/>
      </c>
      <c r="B348" s="60" t="str">
        <f>IF('Active List'!A348&lt;&gt;"", 'Active List'!M348, "")</f>
        <v/>
      </c>
      <c r="C348" t="str">
        <f>IF('Active List'!A348&lt;&gt;"", 'Active List'!N348, "")</f>
        <v/>
      </c>
      <c r="D348" t="str">
        <f>IF('Active List'!A348&lt;&gt;"", 'Active List'!Q348, "")</f>
        <v/>
      </c>
      <c r="E348" t="str">
        <f>IF('Active List'!A348&lt;&gt;"", RIGHT(LEFT('Active List'!R348, 5), 1), "")</f>
        <v/>
      </c>
      <c r="F348" t="str">
        <f>IF('Active List'!A348&lt;&gt;"", 'Active List'!U348, "")</f>
        <v/>
      </c>
      <c r="G348" t="str">
        <f>IF('Active List'!A348&lt;&gt;"", IF('Active List'!P348&lt;&gt;"Employee", "Dependent", 'Active List'!P348), "")</f>
        <v/>
      </c>
      <c r="H348" t="str">
        <f>IF('Active List'!A348&lt;&gt;"", 'Active List'!O348, "")</f>
        <v/>
      </c>
    </row>
    <row r="349" spans="1:8">
      <c r="A349" t="str">
        <f>IF('Active List'!A349&lt;&gt;"", _xlfn.CONCAT('Active List'!K349, " ", 'Active List'!I349), "")</f>
        <v/>
      </c>
      <c r="B349" s="60" t="str">
        <f>IF('Active List'!A349&lt;&gt;"", 'Active List'!M349, "")</f>
        <v/>
      </c>
      <c r="C349" t="str">
        <f>IF('Active List'!A349&lt;&gt;"", 'Active List'!N349, "")</f>
        <v/>
      </c>
      <c r="D349" t="str">
        <f>IF('Active List'!A349&lt;&gt;"", 'Active List'!Q349, "")</f>
        <v/>
      </c>
      <c r="E349" t="str">
        <f>IF('Active List'!A349&lt;&gt;"", RIGHT(LEFT('Active List'!R349, 5), 1), "")</f>
        <v/>
      </c>
      <c r="F349" t="str">
        <f>IF('Active List'!A349&lt;&gt;"", 'Active List'!U349, "")</f>
        <v/>
      </c>
      <c r="G349" t="str">
        <f>IF('Active List'!A349&lt;&gt;"", IF('Active List'!P349&lt;&gt;"Employee", "Dependent", 'Active List'!P349), "")</f>
        <v/>
      </c>
      <c r="H349" t="str">
        <f>IF('Active List'!A349&lt;&gt;"", 'Active List'!O349, "")</f>
        <v/>
      </c>
    </row>
    <row r="350" spans="1:8">
      <c r="A350" t="str">
        <f>IF('Active List'!A350&lt;&gt;"", _xlfn.CONCAT('Active List'!K350, " ", 'Active List'!I350), "")</f>
        <v/>
      </c>
      <c r="B350" s="60" t="str">
        <f>IF('Active List'!A350&lt;&gt;"", 'Active List'!M350, "")</f>
        <v/>
      </c>
      <c r="C350" t="str">
        <f>IF('Active List'!A350&lt;&gt;"", 'Active List'!N350, "")</f>
        <v/>
      </c>
      <c r="D350" t="str">
        <f>IF('Active List'!A350&lt;&gt;"", 'Active List'!Q350, "")</f>
        <v/>
      </c>
      <c r="E350" t="str">
        <f>IF('Active List'!A350&lt;&gt;"", RIGHT(LEFT('Active List'!R350, 5), 1), "")</f>
        <v/>
      </c>
      <c r="F350" t="str">
        <f>IF('Active List'!A350&lt;&gt;"", 'Active List'!U350, "")</f>
        <v/>
      </c>
      <c r="G350" t="str">
        <f>IF('Active List'!A350&lt;&gt;"", IF('Active List'!P350&lt;&gt;"Employee", "Dependent", 'Active List'!P350), "")</f>
        <v/>
      </c>
      <c r="H350" t="str">
        <f>IF('Active List'!A350&lt;&gt;"", 'Active List'!O350, "")</f>
        <v/>
      </c>
    </row>
    <row r="351" spans="1:8">
      <c r="A351" t="str">
        <f>IF('Active List'!A351&lt;&gt;"", _xlfn.CONCAT('Active List'!K351, " ", 'Active List'!I351), "")</f>
        <v/>
      </c>
      <c r="B351" s="60" t="str">
        <f>IF('Active List'!A351&lt;&gt;"", 'Active List'!M351, "")</f>
        <v/>
      </c>
      <c r="C351" t="str">
        <f>IF('Active List'!A351&lt;&gt;"", 'Active List'!N351, "")</f>
        <v/>
      </c>
      <c r="D351" t="str">
        <f>IF('Active List'!A351&lt;&gt;"", 'Active List'!Q351, "")</f>
        <v/>
      </c>
      <c r="E351" t="str">
        <f>IF('Active List'!A351&lt;&gt;"", RIGHT(LEFT('Active List'!R351, 5), 1), "")</f>
        <v/>
      </c>
      <c r="F351" t="str">
        <f>IF('Active List'!A351&lt;&gt;"", 'Active List'!U351, "")</f>
        <v/>
      </c>
      <c r="G351" t="str">
        <f>IF('Active List'!A351&lt;&gt;"", IF('Active List'!P351&lt;&gt;"Employee", "Dependent", 'Active List'!P351), "")</f>
        <v/>
      </c>
      <c r="H351" t="str">
        <f>IF('Active List'!A351&lt;&gt;"", 'Active List'!O351, "")</f>
        <v/>
      </c>
    </row>
    <row r="352" spans="1:8">
      <c r="A352" t="str">
        <f>IF('Active List'!A352&lt;&gt;"", _xlfn.CONCAT('Active List'!K352, " ", 'Active List'!I352), "")</f>
        <v/>
      </c>
      <c r="B352" s="60" t="str">
        <f>IF('Active List'!A352&lt;&gt;"", 'Active List'!M352, "")</f>
        <v/>
      </c>
      <c r="C352" t="str">
        <f>IF('Active List'!A352&lt;&gt;"", 'Active List'!N352, "")</f>
        <v/>
      </c>
      <c r="D352" t="str">
        <f>IF('Active List'!A352&lt;&gt;"", 'Active List'!Q352, "")</f>
        <v/>
      </c>
      <c r="E352" t="str">
        <f>IF('Active List'!A352&lt;&gt;"", RIGHT(LEFT('Active List'!R352, 5), 1), "")</f>
        <v/>
      </c>
      <c r="F352" t="str">
        <f>IF('Active List'!A352&lt;&gt;"", 'Active List'!U352, "")</f>
        <v/>
      </c>
      <c r="G352" t="str">
        <f>IF('Active List'!A352&lt;&gt;"", IF('Active List'!P352&lt;&gt;"Employee", "Dependent", 'Active List'!P352), "")</f>
        <v/>
      </c>
      <c r="H352" t="str">
        <f>IF('Active List'!A352&lt;&gt;"", 'Active List'!O352, "")</f>
        <v/>
      </c>
    </row>
    <row r="353" spans="1:8">
      <c r="A353" t="str">
        <f>IF('Active List'!A353&lt;&gt;"", _xlfn.CONCAT('Active List'!K353, " ", 'Active List'!I353), "")</f>
        <v/>
      </c>
      <c r="B353" s="60" t="str">
        <f>IF('Active List'!A353&lt;&gt;"", 'Active List'!M353, "")</f>
        <v/>
      </c>
      <c r="C353" t="str">
        <f>IF('Active List'!A353&lt;&gt;"", 'Active List'!N353, "")</f>
        <v/>
      </c>
      <c r="D353" t="str">
        <f>IF('Active List'!A353&lt;&gt;"", 'Active List'!Q353, "")</f>
        <v/>
      </c>
      <c r="E353" t="str">
        <f>IF('Active List'!A353&lt;&gt;"", RIGHT(LEFT('Active List'!R353, 5), 1), "")</f>
        <v/>
      </c>
      <c r="F353" t="str">
        <f>IF('Active List'!A353&lt;&gt;"", 'Active List'!U353, "")</f>
        <v/>
      </c>
      <c r="G353" t="str">
        <f>IF('Active List'!A353&lt;&gt;"", IF('Active List'!P353&lt;&gt;"Employee", "Dependent", 'Active List'!P353), "")</f>
        <v/>
      </c>
      <c r="H353" t="str">
        <f>IF('Active List'!A353&lt;&gt;"", 'Active List'!O353, "")</f>
        <v/>
      </c>
    </row>
    <row r="354" spans="1:8">
      <c r="A354" t="str">
        <f>IF('Active List'!A354&lt;&gt;"", _xlfn.CONCAT('Active List'!K354, " ", 'Active List'!I354), "")</f>
        <v/>
      </c>
      <c r="B354" s="60" t="str">
        <f>IF('Active List'!A354&lt;&gt;"", 'Active List'!M354, "")</f>
        <v/>
      </c>
      <c r="C354" t="str">
        <f>IF('Active List'!A354&lt;&gt;"", 'Active List'!N354, "")</f>
        <v/>
      </c>
      <c r="D354" t="str">
        <f>IF('Active List'!A354&lt;&gt;"", 'Active List'!Q354, "")</f>
        <v/>
      </c>
      <c r="E354" t="str">
        <f>IF('Active List'!A354&lt;&gt;"", RIGHT(LEFT('Active List'!R354, 5), 1), "")</f>
        <v/>
      </c>
      <c r="F354" t="str">
        <f>IF('Active List'!A354&lt;&gt;"", 'Active List'!U354, "")</f>
        <v/>
      </c>
      <c r="G354" t="str">
        <f>IF('Active List'!A354&lt;&gt;"", IF('Active List'!P354&lt;&gt;"Employee", "Dependent", 'Active List'!P354), "")</f>
        <v/>
      </c>
      <c r="H354" t="str">
        <f>IF('Active List'!A354&lt;&gt;"", 'Active List'!O354, "")</f>
        <v/>
      </c>
    </row>
    <row r="355" spans="1:8">
      <c r="A355" t="str">
        <f>IF('Active List'!A355&lt;&gt;"", _xlfn.CONCAT('Active List'!K355, " ", 'Active List'!I355), "")</f>
        <v/>
      </c>
      <c r="B355" s="60" t="str">
        <f>IF('Active List'!A355&lt;&gt;"", 'Active List'!M355, "")</f>
        <v/>
      </c>
      <c r="C355" t="str">
        <f>IF('Active List'!A355&lt;&gt;"", 'Active List'!N355, "")</f>
        <v/>
      </c>
      <c r="D355" t="str">
        <f>IF('Active List'!A355&lt;&gt;"", 'Active List'!Q355, "")</f>
        <v/>
      </c>
      <c r="E355" t="str">
        <f>IF('Active List'!A355&lt;&gt;"", RIGHT(LEFT('Active List'!R355, 5), 1), "")</f>
        <v/>
      </c>
      <c r="F355" t="str">
        <f>IF('Active List'!A355&lt;&gt;"", 'Active List'!U355, "")</f>
        <v/>
      </c>
      <c r="G355" t="str">
        <f>IF('Active List'!A355&lt;&gt;"", IF('Active List'!P355&lt;&gt;"Employee", "Dependent", 'Active List'!P355), "")</f>
        <v/>
      </c>
      <c r="H355" t="str">
        <f>IF('Active List'!A355&lt;&gt;"", 'Active List'!O355, "")</f>
        <v/>
      </c>
    </row>
    <row r="356" spans="1:8">
      <c r="A356" t="str">
        <f>IF('Active List'!A356&lt;&gt;"", _xlfn.CONCAT('Active List'!K356, " ", 'Active List'!I356), "")</f>
        <v/>
      </c>
      <c r="B356" s="60" t="str">
        <f>IF('Active List'!A356&lt;&gt;"", 'Active List'!M356, "")</f>
        <v/>
      </c>
      <c r="C356" t="str">
        <f>IF('Active List'!A356&lt;&gt;"", 'Active List'!N356, "")</f>
        <v/>
      </c>
      <c r="D356" t="str">
        <f>IF('Active List'!A356&lt;&gt;"", 'Active List'!Q356, "")</f>
        <v/>
      </c>
      <c r="E356" t="str">
        <f>IF('Active List'!A356&lt;&gt;"", RIGHT(LEFT('Active List'!R356, 5), 1), "")</f>
        <v/>
      </c>
      <c r="F356" t="str">
        <f>IF('Active List'!A356&lt;&gt;"", 'Active List'!U356, "")</f>
        <v/>
      </c>
      <c r="G356" t="str">
        <f>IF('Active List'!A356&lt;&gt;"", IF('Active List'!P356&lt;&gt;"Employee", "Dependent", 'Active List'!P356), "")</f>
        <v/>
      </c>
      <c r="H356" t="str">
        <f>IF('Active List'!A356&lt;&gt;"", 'Active List'!O356, "")</f>
        <v/>
      </c>
    </row>
    <row r="357" spans="1:8">
      <c r="A357" t="str">
        <f>IF('Active List'!A357&lt;&gt;"", _xlfn.CONCAT('Active List'!K357, " ", 'Active List'!I357), "")</f>
        <v/>
      </c>
      <c r="B357" s="60" t="str">
        <f>IF('Active List'!A357&lt;&gt;"", 'Active List'!M357, "")</f>
        <v/>
      </c>
      <c r="C357" t="str">
        <f>IF('Active List'!A357&lt;&gt;"", 'Active List'!N357, "")</f>
        <v/>
      </c>
      <c r="D357" t="str">
        <f>IF('Active List'!A357&lt;&gt;"", 'Active List'!Q357, "")</f>
        <v/>
      </c>
      <c r="E357" t="str">
        <f>IF('Active List'!A357&lt;&gt;"", RIGHT(LEFT('Active List'!R357, 5), 1), "")</f>
        <v/>
      </c>
      <c r="F357" t="str">
        <f>IF('Active List'!A357&lt;&gt;"", 'Active List'!U357, "")</f>
        <v/>
      </c>
      <c r="G357" t="str">
        <f>IF('Active List'!A357&lt;&gt;"", IF('Active List'!P357&lt;&gt;"Employee", "Dependent", 'Active List'!P357), "")</f>
        <v/>
      </c>
      <c r="H357" t="str">
        <f>IF('Active List'!A357&lt;&gt;"", 'Active List'!O357, "")</f>
        <v/>
      </c>
    </row>
    <row r="358" spans="1:8">
      <c r="A358" t="str">
        <f>IF('Active List'!A358&lt;&gt;"", _xlfn.CONCAT('Active List'!K358, " ", 'Active List'!I358), "")</f>
        <v/>
      </c>
      <c r="B358" s="60" t="str">
        <f>IF('Active List'!A358&lt;&gt;"", 'Active List'!M358, "")</f>
        <v/>
      </c>
      <c r="C358" t="str">
        <f>IF('Active List'!A358&lt;&gt;"", 'Active List'!N358, "")</f>
        <v/>
      </c>
      <c r="D358" t="str">
        <f>IF('Active List'!A358&lt;&gt;"", 'Active List'!Q358, "")</f>
        <v/>
      </c>
      <c r="E358" t="str">
        <f>IF('Active List'!A358&lt;&gt;"", RIGHT(LEFT('Active List'!R358, 5), 1), "")</f>
        <v/>
      </c>
      <c r="F358" t="str">
        <f>IF('Active List'!A358&lt;&gt;"", 'Active List'!U358, "")</f>
        <v/>
      </c>
      <c r="G358" t="str">
        <f>IF('Active List'!A358&lt;&gt;"", IF('Active List'!P358&lt;&gt;"Employee", "Dependent", 'Active List'!P358), "")</f>
        <v/>
      </c>
      <c r="H358" t="str">
        <f>IF('Active List'!A358&lt;&gt;"", 'Active List'!O358, "")</f>
        <v/>
      </c>
    </row>
    <row r="359" spans="1:8">
      <c r="A359" t="str">
        <f>IF('Active List'!A359&lt;&gt;"", _xlfn.CONCAT('Active List'!K359, " ", 'Active List'!I359), "")</f>
        <v/>
      </c>
      <c r="B359" s="60" t="str">
        <f>IF('Active List'!A359&lt;&gt;"", 'Active List'!M359, "")</f>
        <v/>
      </c>
      <c r="C359" t="str">
        <f>IF('Active List'!A359&lt;&gt;"", 'Active List'!N359, "")</f>
        <v/>
      </c>
      <c r="D359" t="str">
        <f>IF('Active List'!A359&lt;&gt;"", 'Active List'!Q359, "")</f>
        <v/>
      </c>
      <c r="E359" t="str">
        <f>IF('Active List'!A359&lt;&gt;"", RIGHT(LEFT('Active List'!R359, 5), 1), "")</f>
        <v/>
      </c>
      <c r="F359" t="str">
        <f>IF('Active List'!A359&lt;&gt;"", 'Active List'!U359, "")</f>
        <v/>
      </c>
      <c r="G359" t="str">
        <f>IF('Active List'!A359&lt;&gt;"", IF('Active List'!P359&lt;&gt;"Employee", "Dependent", 'Active List'!P359), "")</f>
        <v/>
      </c>
      <c r="H359" t="str">
        <f>IF('Active List'!A359&lt;&gt;"", 'Active List'!O359, "")</f>
        <v/>
      </c>
    </row>
    <row r="360" spans="1:8">
      <c r="A360" t="str">
        <f>IF('Active List'!A360&lt;&gt;"", _xlfn.CONCAT('Active List'!K360, " ", 'Active List'!I360), "")</f>
        <v/>
      </c>
      <c r="B360" s="60" t="str">
        <f>IF('Active List'!A360&lt;&gt;"", 'Active List'!M360, "")</f>
        <v/>
      </c>
      <c r="C360" t="str">
        <f>IF('Active List'!A360&lt;&gt;"", 'Active List'!N360, "")</f>
        <v/>
      </c>
      <c r="D360" t="str">
        <f>IF('Active List'!A360&lt;&gt;"", 'Active List'!Q360, "")</f>
        <v/>
      </c>
      <c r="E360" t="str">
        <f>IF('Active List'!A360&lt;&gt;"", RIGHT(LEFT('Active List'!R360, 5), 1), "")</f>
        <v/>
      </c>
      <c r="F360" t="str">
        <f>IF('Active List'!A360&lt;&gt;"", 'Active List'!U360, "")</f>
        <v/>
      </c>
      <c r="G360" t="str">
        <f>IF('Active List'!A360&lt;&gt;"", IF('Active List'!P360&lt;&gt;"Employee", "Dependent", 'Active List'!P360), "")</f>
        <v/>
      </c>
      <c r="H360" t="str">
        <f>IF('Active List'!A360&lt;&gt;"", 'Active List'!O360, "")</f>
        <v/>
      </c>
    </row>
    <row r="361" spans="1:8">
      <c r="A361" t="str">
        <f>IF('Active List'!A361&lt;&gt;"", _xlfn.CONCAT('Active List'!K361, " ", 'Active List'!I361), "")</f>
        <v/>
      </c>
      <c r="B361" s="60" t="str">
        <f>IF('Active List'!A361&lt;&gt;"", 'Active List'!M361, "")</f>
        <v/>
      </c>
      <c r="C361" t="str">
        <f>IF('Active List'!A361&lt;&gt;"", 'Active List'!N361, "")</f>
        <v/>
      </c>
      <c r="D361" t="str">
        <f>IF('Active List'!A361&lt;&gt;"", 'Active List'!Q361, "")</f>
        <v/>
      </c>
      <c r="E361" t="str">
        <f>IF('Active List'!A361&lt;&gt;"", RIGHT(LEFT('Active List'!R361, 5), 1), "")</f>
        <v/>
      </c>
      <c r="F361" t="str">
        <f>IF('Active List'!A361&lt;&gt;"", 'Active List'!U361, "")</f>
        <v/>
      </c>
      <c r="G361" t="str">
        <f>IF('Active List'!A361&lt;&gt;"", IF('Active List'!P361&lt;&gt;"Employee", "Dependent", 'Active List'!P361), "")</f>
        <v/>
      </c>
      <c r="H361" t="str">
        <f>IF('Active List'!A361&lt;&gt;"", 'Active List'!O361, "")</f>
        <v/>
      </c>
    </row>
    <row r="362" spans="1:8">
      <c r="A362" t="str">
        <f>IF('Active List'!A362&lt;&gt;"", _xlfn.CONCAT('Active List'!K362, " ", 'Active List'!I362), "")</f>
        <v/>
      </c>
      <c r="B362" s="60" t="str">
        <f>IF('Active List'!A362&lt;&gt;"", 'Active List'!M362, "")</f>
        <v/>
      </c>
      <c r="C362" t="str">
        <f>IF('Active List'!A362&lt;&gt;"", 'Active List'!N362, "")</f>
        <v/>
      </c>
      <c r="D362" t="str">
        <f>IF('Active List'!A362&lt;&gt;"", 'Active List'!Q362, "")</f>
        <v/>
      </c>
      <c r="E362" t="str">
        <f>IF('Active List'!A362&lt;&gt;"", RIGHT(LEFT('Active List'!R362, 5), 1), "")</f>
        <v/>
      </c>
      <c r="F362" t="str">
        <f>IF('Active List'!A362&lt;&gt;"", 'Active List'!U362, "")</f>
        <v/>
      </c>
      <c r="G362" t="str">
        <f>IF('Active List'!A362&lt;&gt;"", IF('Active List'!P362&lt;&gt;"Employee", "Dependent", 'Active List'!P362), "")</f>
        <v/>
      </c>
      <c r="H362" t="str">
        <f>IF('Active List'!A362&lt;&gt;"", 'Active List'!O362, "")</f>
        <v/>
      </c>
    </row>
    <row r="363" spans="1:8">
      <c r="A363" t="str">
        <f>IF('Active List'!A363&lt;&gt;"", _xlfn.CONCAT('Active List'!K363, " ", 'Active List'!I363), "")</f>
        <v/>
      </c>
      <c r="B363" s="60" t="str">
        <f>IF('Active List'!A363&lt;&gt;"", 'Active List'!M363, "")</f>
        <v/>
      </c>
      <c r="C363" t="str">
        <f>IF('Active List'!A363&lt;&gt;"", 'Active List'!N363, "")</f>
        <v/>
      </c>
      <c r="D363" t="str">
        <f>IF('Active List'!A363&lt;&gt;"", 'Active List'!Q363, "")</f>
        <v/>
      </c>
      <c r="E363" t="str">
        <f>IF('Active List'!A363&lt;&gt;"", RIGHT(LEFT('Active List'!R363, 5), 1), "")</f>
        <v/>
      </c>
      <c r="F363" t="str">
        <f>IF('Active List'!A363&lt;&gt;"", 'Active List'!U363, "")</f>
        <v/>
      </c>
      <c r="G363" t="str">
        <f>IF('Active List'!A363&lt;&gt;"", IF('Active List'!P363&lt;&gt;"Employee", "Dependent", 'Active List'!P363), "")</f>
        <v/>
      </c>
      <c r="H363" t="str">
        <f>IF('Active List'!A363&lt;&gt;"", 'Active List'!O363, "")</f>
        <v/>
      </c>
    </row>
    <row r="364" spans="1:8">
      <c r="A364" t="str">
        <f>IF('Active List'!A364&lt;&gt;"", _xlfn.CONCAT('Active List'!K364, " ", 'Active List'!I364), "")</f>
        <v/>
      </c>
      <c r="B364" s="60" t="str">
        <f>IF('Active List'!A364&lt;&gt;"", 'Active List'!M364, "")</f>
        <v/>
      </c>
      <c r="C364" t="str">
        <f>IF('Active List'!A364&lt;&gt;"", 'Active List'!N364, "")</f>
        <v/>
      </c>
      <c r="D364" t="str">
        <f>IF('Active List'!A364&lt;&gt;"", 'Active List'!Q364, "")</f>
        <v/>
      </c>
      <c r="E364" t="str">
        <f>IF('Active List'!A364&lt;&gt;"", RIGHT(LEFT('Active List'!R364, 5), 1), "")</f>
        <v/>
      </c>
      <c r="F364" t="str">
        <f>IF('Active List'!A364&lt;&gt;"", 'Active List'!U364, "")</f>
        <v/>
      </c>
      <c r="G364" t="str">
        <f>IF('Active List'!A364&lt;&gt;"", IF('Active List'!P364&lt;&gt;"Employee", "Dependent", 'Active List'!P364), "")</f>
        <v/>
      </c>
      <c r="H364" t="str">
        <f>IF('Active List'!A364&lt;&gt;"", 'Active List'!O364, "")</f>
        <v/>
      </c>
    </row>
    <row r="365" spans="1:8">
      <c r="A365" t="str">
        <f>IF('Active List'!A365&lt;&gt;"", _xlfn.CONCAT('Active List'!K365, " ", 'Active List'!I365), "")</f>
        <v/>
      </c>
      <c r="B365" s="60" t="str">
        <f>IF('Active List'!A365&lt;&gt;"", 'Active List'!M365, "")</f>
        <v/>
      </c>
      <c r="C365" t="str">
        <f>IF('Active List'!A365&lt;&gt;"", 'Active List'!N365, "")</f>
        <v/>
      </c>
      <c r="D365" t="str">
        <f>IF('Active List'!A365&lt;&gt;"", 'Active List'!Q365, "")</f>
        <v/>
      </c>
      <c r="E365" t="str">
        <f>IF('Active List'!A365&lt;&gt;"", RIGHT(LEFT('Active List'!R365, 5), 1), "")</f>
        <v/>
      </c>
      <c r="F365" t="str">
        <f>IF('Active List'!A365&lt;&gt;"", 'Active List'!U365, "")</f>
        <v/>
      </c>
      <c r="G365" t="str">
        <f>IF('Active List'!A365&lt;&gt;"", IF('Active List'!P365&lt;&gt;"Employee", "Dependent", 'Active List'!P365), "")</f>
        <v/>
      </c>
      <c r="H365" t="str">
        <f>IF('Active List'!A365&lt;&gt;"", 'Active List'!O365, "")</f>
        <v/>
      </c>
    </row>
    <row r="366" spans="1:8">
      <c r="A366" t="str">
        <f>IF('Active List'!A366&lt;&gt;"", _xlfn.CONCAT('Active List'!K366, " ", 'Active List'!I366), "")</f>
        <v/>
      </c>
      <c r="B366" s="60" t="str">
        <f>IF('Active List'!A366&lt;&gt;"", 'Active List'!M366, "")</f>
        <v/>
      </c>
      <c r="C366" t="str">
        <f>IF('Active List'!A366&lt;&gt;"", 'Active List'!N366, "")</f>
        <v/>
      </c>
      <c r="D366" t="str">
        <f>IF('Active List'!A366&lt;&gt;"", 'Active List'!Q366, "")</f>
        <v/>
      </c>
      <c r="E366" t="str">
        <f>IF('Active List'!A366&lt;&gt;"", RIGHT(LEFT('Active List'!R366, 5), 1), "")</f>
        <v/>
      </c>
      <c r="F366" t="str">
        <f>IF('Active List'!A366&lt;&gt;"", 'Active List'!U366, "")</f>
        <v/>
      </c>
      <c r="G366" t="str">
        <f>IF('Active List'!A366&lt;&gt;"", IF('Active List'!P366&lt;&gt;"Employee", "Dependent", 'Active List'!P366), "")</f>
        <v/>
      </c>
      <c r="H366" t="str">
        <f>IF('Active List'!A366&lt;&gt;"", 'Active List'!O366, "")</f>
        <v/>
      </c>
    </row>
    <row r="367" spans="1:8">
      <c r="A367" t="str">
        <f>IF('Active List'!A367&lt;&gt;"", _xlfn.CONCAT('Active List'!K367, " ", 'Active List'!I367), "")</f>
        <v/>
      </c>
      <c r="B367" s="60" t="str">
        <f>IF('Active List'!A367&lt;&gt;"", 'Active List'!M367, "")</f>
        <v/>
      </c>
      <c r="C367" t="str">
        <f>IF('Active List'!A367&lt;&gt;"", 'Active List'!N367, "")</f>
        <v/>
      </c>
      <c r="D367" t="str">
        <f>IF('Active List'!A367&lt;&gt;"", 'Active List'!Q367, "")</f>
        <v/>
      </c>
      <c r="E367" t="str">
        <f>IF('Active List'!A367&lt;&gt;"", RIGHT(LEFT('Active List'!R367, 5), 1), "")</f>
        <v/>
      </c>
      <c r="F367" t="str">
        <f>IF('Active List'!A367&lt;&gt;"", 'Active List'!U367, "")</f>
        <v/>
      </c>
      <c r="G367" t="str">
        <f>IF('Active List'!A367&lt;&gt;"", IF('Active List'!P367&lt;&gt;"Employee", "Dependent", 'Active List'!P367), "")</f>
        <v/>
      </c>
      <c r="H367" t="str">
        <f>IF('Active List'!A367&lt;&gt;"", 'Active List'!O367, "")</f>
        <v/>
      </c>
    </row>
    <row r="368" spans="1:8">
      <c r="A368" t="str">
        <f>IF('Active List'!A368&lt;&gt;"", _xlfn.CONCAT('Active List'!K368, " ", 'Active List'!I368), "")</f>
        <v/>
      </c>
      <c r="B368" s="60" t="str">
        <f>IF('Active List'!A368&lt;&gt;"", 'Active List'!M368, "")</f>
        <v/>
      </c>
      <c r="C368" t="str">
        <f>IF('Active List'!A368&lt;&gt;"", 'Active List'!N368, "")</f>
        <v/>
      </c>
      <c r="D368" t="str">
        <f>IF('Active List'!A368&lt;&gt;"", 'Active List'!Q368, "")</f>
        <v/>
      </c>
      <c r="E368" t="str">
        <f>IF('Active List'!A368&lt;&gt;"", RIGHT(LEFT('Active List'!R368, 5), 1), "")</f>
        <v/>
      </c>
      <c r="F368" t="str">
        <f>IF('Active List'!A368&lt;&gt;"", 'Active List'!U368, "")</f>
        <v/>
      </c>
      <c r="G368" t="str">
        <f>IF('Active List'!A368&lt;&gt;"", IF('Active List'!P368&lt;&gt;"Employee", "Dependent", 'Active List'!P368), "")</f>
        <v/>
      </c>
      <c r="H368" t="str">
        <f>IF('Active List'!A368&lt;&gt;"", 'Active List'!O368, "")</f>
        <v/>
      </c>
    </row>
    <row r="369" spans="1:8">
      <c r="A369" t="str">
        <f>IF('Active List'!A369&lt;&gt;"", _xlfn.CONCAT('Active List'!K369, " ", 'Active List'!I369), "")</f>
        <v/>
      </c>
      <c r="B369" s="60" t="str">
        <f>IF('Active List'!A369&lt;&gt;"", 'Active List'!M369, "")</f>
        <v/>
      </c>
      <c r="C369" t="str">
        <f>IF('Active List'!A369&lt;&gt;"", 'Active List'!N369, "")</f>
        <v/>
      </c>
      <c r="D369" t="str">
        <f>IF('Active List'!A369&lt;&gt;"", 'Active List'!Q369, "")</f>
        <v/>
      </c>
      <c r="E369" t="str">
        <f>IF('Active List'!A369&lt;&gt;"", RIGHT(LEFT('Active List'!R369, 5), 1), "")</f>
        <v/>
      </c>
      <c r="F369" t="str">
        <f>IF('Active List'!A369&lt;&gt;"", 'Active List'!U369, "")</f>
        <v/>
      </c>
      <c r="G369" t="str">
        <f>IF('Active List'!A369&lt;&gt;"", IF('Active List'!P369&lt;&gt;"Employee", "Dependent", 'Active List'!P369), "")</f>
        <v/>
      </c>
      <c r="H369" t="str">
        <f>IF('Active List'!A369&lt;&gt;"", 'Active List'!O369, "")</f>
        <v/>
      </c>
    </row>
    <row r="370" spans="1:8">
      <c r="A370" t="str">
        <f>IF('Active List'!A370&lt;&gt;"", _xlfn.CONCAT('Active List'!K370, " ", 'Active List'!I370), "")</f>
        <v/>
      </c>
      <c r="B370" s="60" t="str">
        <f>IF('Active List'!A370&lt;&gt;"", 'Active List'!M370, "")</f>
        <v/>
      </c>
      <c r="C370" t="str">
        <f>IF('Active List'!A370&lt;&gt;"", 'Active List'!N370, "")</f>
        <v/>
      </c>
      <c r="D370" t="str">
        <f>IF('Active List'!A370&lt;&gt;"", 'Active List'!Q370, "")</f>
        <v/>
      </c>
      <c r="E370" t="str">
        <f>IF('Active List'!A370&lt;&gt;"", RIGHT(LEFT('Active List'!R370, 5), 1), "")</f>
        <v/>
      </c>
      <c r="F370" t="str">
        <f>IF('Active List'!A370&lt;&gt;"", 'Active List'!U370, "")</f>
        <v/>
      </c>
      <c r="G370" t="str">
        <f>IF('Active List'!A370&lt;&gt;"", IF('Active List'!P370&lt;&gt;"Employee", "Dependent", 'Active List'!P370), "")</f>
        <v/>
      </c>
      <c r="H370" t="str">
        <f>IF('Active List'!A370&lt;&gt;"", 'Active List'!O370, "")</f>
        <v/>
      </c>
    </row>
    <row r="371" spans="1:8">
      <c r="A371" t="str">
        <f>IF('Active List'!A371&lt;&gt;"", _xlfn.CONCAT('Active List'!K371, " ", 'Active List'!I371), "")</f>
        <v/>
      </c>
      <c r="B371" s="60" t="str">
        <f>IF('Active List'!A371&lt;&gt;"", 'Active List'!M371, "")</f>
        <v/>
      </c>
      <c r="C371" t="str">
        <f>IF('Active List'!A371&lt;&gt;"", 'Active List'!N371, "")</f>
        <v/>
      </c>
      <c r="D371" t="str">
        <f>IF('Active List'!A371&lt;&gt;"", 'Active List'!Q371, "")</f>
        <v/>
      </c>
      <c r="E371" t="str">
        <f>IF('Active List'!A371&lt;&gt;"", RIGHT(LEFT('Active List'!R371, 5), 1), "")</f>
        <v/>
      </c>
      <c r="F371" t="str">
        <f>IF('Active List'!A371&lt;&gt;"", 'Active List'!U371, "")</f>
        <v/>
      </c>
      <c r="G371" t="str">
        <f>IF('Active List'!A371&lt;&gt;"", IF('Active List'!P371&lt;&gt;"Employee", "Dependent", 'Active List'!P371), "")</f>
        <v/>
      </c>
      <c r="H371" t="str">
        <f>IF('Active List'!A371&lt;&gt;"", 'Active List'!O371, "")</f>
        <v/>
      </c>
    </row>
    <row r="372" spans="1:8">
      <c r="A372" t="str">
        <f>IF('Active List'!A372&lt;&gt;"", _xlfn.CONCAT('Active List'!K372, " ", 'Active List'!I372), "")</f>
        <v/>
      </c>
      <c r="B372" s="60" t="str">
        <f>IF('Active List'!A372&lt;&gt;"", 'Active List'!M372, "")</f>
        <v/>
      </c>
      <c r="C372" t="str">
        <f>IF('Active List'!A372&lt;&gt;"", 'Active List'!N372, "")</f>
        <v/>
      </c>
      <c r="D372" t="str">
        <f>IF('Active List'!A372&lt;&gt;"", 'Active List'!Q372, "")</f>
        <v/>
      </c>
      <c r="E372" t="str">
        <f>IF('Active List'!A372&lt;&gt;"", RIGHT(LEFT('Active List'!R372, 5), 1), "")</f>
        <v/>
      </c>
      <c r="F372" t="str">
        <f>IF('Active List'!A372&lt;&gt;"", 'Active List'!U372, "")</f>
        <v/>
      </c>
      <c r="G372" t="str">
        <f>IF('Active List'!A372&lt;&gt;"", IF('Active List'!P372&lt;&gt;"Employee", "Dependent", 'Active List'!P372), "")</f>
        <v/>
      </c>
      <c r="H372" t="str">
        <f>IF('Active List'!A372&lt;&gt;"", 'Active List'!O372, "")</f>
        <v/>
      </c>
    </row>
    <row r="373" spans="1:8">
      <c r="A373" t="str">
        <f>IF('Active List'!A373&lt;&gt;"", _xlfn.CONCAT('Active List'!K373, " ", 'Active List'!I373), "")</f>
        <v/>
      </c>
      <c r="B373" s="60" t="str">
        <f>IF('Active List'!A373&lt;&gt;"", 'Active List'!M373, "")</f>
        <v/>
      </c>
      <c r="C373" t="str">
        <f>IF('Active List'!A373&lt;&gt;"", 'Active List'!N373, "")</f>
        <v/>
      </c>
      <c r="D373" t="str">
        <f>IF('Active List'!A373&lt;&gt;"", 'Active List'!Q373, "")</f>
        <v/>
      </c>
      <c r="E373" t="str">
        <f>IF('Active List'!A373&lt;&gt;"", RIGHT(LEFT('Active List'!R373, 5), 1), "")</f>
        <v/>
      </c>
      <c r="F373" t="str">
        <f>IF('Active List'!A373&lt;&gt;"", 'Active List'!U373, "")</f>
        <v/>
      </c>
      <c r="G373" t="str">
        <f>IF('Active List'!A373&lt;&gt;"", IF('Active List'!P373&lt;&gt;"Employee", "Dependent", 'Active List'!P373), "")</f>
        <v/>
      </c>
      <c r="H373" t="str">
        <f>IF('Active List'!A373&lt;&gt;"", 'Active List'!O373, "")</f>
        <v/>
      </c>
    </row>
    <row r="374" spans="1:8">
      <c r="A374" t="str">
        <f>IF('Active List'!A374&lt;&gt;"", _xlfn.CONCAT('Active List'!K374, " ", 'Active List'!I374), "")</f>
        <v/>
      </c>
      <c r="B374" s="60" t="str">
        <f>IF('Active List'!A374&lt;&gt;"", 'Active List'!M374, "")</f>
        <v/>
      </c>
      <c r="C374" t="str">
        <f>IF('Active List'!A374&lt;&gt;"", 'Active List'!N374, "")</f>
        <v/>
      </c>
      <c r="D374" t="str">
        <f>IF('Active List'!A374&lt;&gt;"", 'Active List'!Q374, "")</f>
        <v/>
      </c>
      <c r="E374" t="str">
        <f>IF('Active List'!A374&lt;&gt;"", RIGHT(LEFT('Active List'!R374, 5), 1), "")</f>
        <v/>
      </c>
      <c r="F374" t="str">
        <f>IF('Active List'!A374&lt;&gt;"", 'Active List'!U374, "")</f>
        <v/>
      </c>
      <c r="G374" t="str">
        <f>IF('Active List'!A374&lt;&gt;"", IF('Active List'!P374&lt;&gt;"Employee", "Dependent", 'Active List'!P374), "")</f>
        <v/>
      </c>
      <c r="H374" t="str">
        <f>IF('Active List'!A374&lt;&gt;"", 'Active List'!O374, "")</f>
        <v/>
      </c>
    </row>
    <row r="375" spans="1:8">
      <c r="A375" t="str">
        <f>IF('Active List'!A375&lt;&gt;"", _xlfn.CONCAT('Active List'!K375, " ", 'Active List'!I375), "")</f>
        <v/>
      </c>
      <c r="B375" s="60" t="str">
        <f>IF('Active List'!A375&lt;&gt;"", 'Active List'!M375, "")</f>
        <v/>
      </c>
      <c r="C375" t="str">
        <f>IF('Active List'!A375&lt;&gt;"", 'Active List'!N375, "")</f>
        <v/>
      </c>
      <c r="D375" t="str">
        <f>IF('Active List'!A375&lt;&gt;"", 'Active List'!Q375, "")</f>
        <v/>
      </c>
      <c r="E375" t="str">
        <f>IF('Active List'!A375&lt;&gt;"", RIGHT(LEFT('Active List'!R375, 5), 1), "")</f>
        <v/>
      </c>
      <c r="F375" t="str">
        <f>IF('Active List'!A375&lt;&gt;"", 'Active List'!U375, "")</f>
        <v/>
      </c>
      <c r="G375" t="str">
        <f>IF('Active List'!A375&lt;&gt;"", IF('Active List'!P375&lt;&gt;"Employee", "Dependent", 'Active List'!P375), "")</f>
        <v/>
      </c>
      <c r="H375" t="str">
        <f>IF('Active List'!A375&lt;&gt;"", 'Active List'!O375, "")</f>
        <v/>
      </c>
    </row>
    <row r="376" spans="1:8">
      <c r="A376" t="str">
        <f>IF('Active List'!A376&lt;&gt;"", _xlfn.CONCAT('Active List'!K376, " ", 'Active List'!I376), "")</f>
        <v/>
      </c>
      <c r="B376" s="60" t="str">
        <f>IF('Active List'!A376&lt;&gt;"", 'Active List'!M376, "")</f>
        <v/>
      </c>
      <c r="C376" t="str">
        <f>IF('Active List'!A376&lt;&gt;"", 'Active List'!N376, "")</f>
        <v/>
      </c>
      <c r="D376" t="str">
        <f>IF('Active List'!A376&lt;&gt;"", 'Active List'!Q376, "")</f>
        <v/>
      </c>
      <c r="E376" t="str">
        <f>IF('Active List'!A376&lt;&gt;"", RIGHT(LEFT('Active List'!R376, 5), 1), "")</f>
        <v/>
      </c>
      <c r="F376" t="str">
        <f>IF('Active List'!A376&lt;&gt;"", 'Active List'!U376, "")</f>
        <v/>
      </c>
      <c r="G376" t="str">
        <f>IF('Active List'!A376&lt;&gt;"", IF('Active List'!P376&lt;&gt;"Employee", "Dependent", 'Active List'!P376), "")</f>
        <v/>
      </c>
      <c r="H376" t="str">
        <f>IF('Active List'!A376&lt;&gt;"", 'Active List'!O376, "")</f>
        <v/>
      </c>
    </row>
    <row r="377" spans="1:8">
      <c r="A377" t="str">
        <f>IF('Active List'!A377&lt;&gt;"", _xlfn.CONCAT('Active List'!K377, " ", 'Active List'!I377), "")</f>
        <v/>
      </c>
      <c r="B377" s="60" t="str">
        <f>IF('Active List'!A377&lt;&gt;"", 'Active List'!M377, "")</f>
        <v/>
      </c>
      <c r="C377" t="str">
        <f>IF('Active List'!A377&lt;&gt;"", 'Active List'!N377, "")</f>
        <v/>
      </c>
      <c r="D377" t="str">
        <f>IF('Active List'!A377&lt;&gt;"", 'Active List'!Q377, "")</f>
        <v/>
      </c>
      <c r="E377" t="str">
        <f>IF('Active List'!A377&lt;&gt;"", RIGHT(LEFT('Active List'!R377, 5), 1), "")</f>
        <v/>
      </c>
      <c r="F377" t="str">
        <f>IF('Active List'!A377&lt;&gt;"", 'Active List'!U377, "")</f>
        <v/>
      </c>
      <c r="G377" t="str">
        <f>IF('Active List'!A377&lt;&gt;"", IF('Active List'!P377&lt;&gt;"Employee", "Dependent", 'Active List'!P377), "")</f>
        <v/>
      </c>
      <c r="H377" t="str">
        <f>IF('Active List'!A377&lt;&gt;"", 'Active List'!O377, "")</f>
        <v/>
      </c>
    </row>
    <row r="378" spans="1:8">
      <c r="A378" t="str">
        <f>IF('Active List'!A378&lt;&gt;"", _xlfn.CONCAT('Active List'!K378, " ", 'Active List'!I378), "")</f>
        <v/>
      </c>
      <c r="B378" s="60" t="str">
        <f>IF('Active List'!A378&lt;&gt;"", 'Active List'!M378, "")</f>
        <v/>
      </c>
      <c r="C378" t="str">
        <f>IF('Active List'!A378&lt;&gt;"", 'Active List'!N378, "")</f>
        <v/>
      </c>
      <c r="D378" t="str">
        <f>IF('Active List'!A378&lt;&gt;"", 'Active List'!Q378, "")</f>
        <v/>
      </c>
      <c r="E378" t="str">
        <f>IF('Active List'!A378&lt;&gt;"", RIGHT(LEFT('Active List'!R378, 5), 1), "")</f>
        <v/>
      </c>
      <c r="F378" t="str">
        <f>IF('Active List'!A378&lt;&gt;"", 'Active List'!U378, "")</f>
        <v/>
      </c>
      <c r="G378" t="str">
        <f>IF('Active List'!A378&lt;&gt;"", IF('Active List'!P378&lt;&gt;"Employee", "Dependent", 'Active List'!P378), "")</f>
        <v/>
      </c>
      <c r="H378" t="str">
        <f>IF('Active List'!A378&lt;&gt;"", 'Active List'!O378, "")</f>
        <v/>
      </c>
    </row>
    <row r="379" spans="1:8">
      <c r="A379" t="str">
        <f>IF('Active List'!A379&lt;&gt;"", _xlfn.CONCAT('Active List'!K379, " ", 'Active List'!I379), "")</f>
        <v/>
      </c>
      <c r="B379" s="60" t="str">
        <f>IF('Active List'!A379&lt;&gt;"", 'Active List'!M379, "")</f>
        <v/>
      </c>
      <c r="C379" t="str">
        <f>IF('Active List'!A379&lt;&gt;"", 'Active List'!N379, "")</f>
        <v/>
      </c>
      <c r="D379" t="str">
        <f>IF('Active List'!A379&lt;&gt;"", 'Active List'!Q379, "")</f>
        <v/>
      </c>
      <c r="E379" t="str">
        <f>IF('Active List'!A379&lt;&gt;"", RIGHT(LEFT('Active List'!R379, 5), 1), "")</f>
        <v/>
      </c>
      <c r="F379" t="str">
        <f>IF('Active List'!A379&lt;&gt;"", 'Active List'!U379, "")</f>
        <v/>
      </c>
      <c r="G379" t="str">
        <f>IF('Active List'!A379&lt;&gt;"", IF('Active List'!P379&lt;&gt;"Employee", "Dependent", 'Active List'!P379), "")</f>
        <v/>
      </c>
      <c r="H379" t="str">
        <f>IF('Active List'!A379&lt;&gt;"", 'Active List'!O379, "")</f>
        <v/>
      </c>
    </row>
    <row r="380" spans="1:8">
      <c r="A380" t="str">
        <f>IF('Active List'!A380&lt;&gt;"", _xlfn.CONCAT('Active List'!K380, " ", 'Active List'!I380), "")</f>
        <v/>
      </c>
      <c r="B380" s="60" t="str">
        <f>IF('Active List'!A380&lt;&gt;"", 'Active List'!M380, "")</f>
        <v/>
      </c>
      <c r="C380" t="str">
        <f>IF('Active List'!A380&lt;&gt;"", 'Active List'!N380, "")</f>
        <v/>
      </c>
      <c r="D380" t="str">
        <f>IF('Active List'!A380&lt;&gt;"", 'Active List'!Q380, "")</f>
        <v/>
      </c>
      <c r="E380" t="str">
        <f>IF('Active List'!A380&lt;&gt;"", RIGHT(LEFT('Active List'!R380, 5), 1), "")</f>
        <v/>
      </c>
      <c r="F380" t="str">
        <f>IF('Active List'!A380&lt;&gt;"", 'Active List'!U380, "")</f>
        <v/>
      </c>
      <c r="G380" t="str">
        <f>IF('Active List'!A380&lt;&gt;"", IF('Active List'!P380&lt;&gt;"Employee", "Dependent", 'Active List'!P380), "")</f>
        <v/>
      </c>
      <c r="H380" t="str">
        <f>IF('Active List'!A380&lt;&gt;"", 'Active List'!O380, "")</f>
        <v/>
      </c>
    </row>
    <row r="381" spans="1:8">
      <c r="A381" t="str">
        <f>IF('Active List'!A381&lt;&gt;"", _xlfn.CONCAT('Active List'!K381, " ", 'Active List'!I381), "")</f>
        <v/>
      </c>
      <c r="B381" s="60" t="str">
        <f>IF('Active List'!A381&lt;&gt;"", 'Active List'!M381, "")</f>
        <v/>
      </c>
      <c r="C381" t="str">
        <f>IF('Active List'!A381&lt;&gt;"", 'Active List'!N381, "")</f>
        <v/>
      </c>
      <c r="D381" t="str">
        <f>IF('Active List'!A381&lt;&gt;"", 'Active List'!Q381, "")</f>
        <v/>
      </c>
      <c r="E381" t="str">
        <f>IF('Active List'!A381&lt;&gt;"", RIGHT(LEFT('Active List'!R381, 5), 1), "")</f>
        <v/>
      </c>
      <c r="F381" t="str">
        <f>IF('Active List'!A381&lt;&gt;"", 'Active List'!U381, "")</f>
        <v/>
      </c>
      <c r="G381" t="str">
        <f>IF('Active List'!A381&lt;&gt;"", IF('Active List'!P381&lt;&gt;"Employee", "Dependent", 'Active List'!P381), "")</f>
        <v/>
      </c>
      <c r="H381" t="str">
        <f>IF('Active List'!A381&lt;&gt;"", 'Active List'!O381, "")</f>
        <v/>
      </c>
    </row>
    <row r="382" spans="1:8">
      <c r="A382" t="str">
        <f>IF('Active List'!A382&lt;&gt;"", _xlfn.CONCAT('Active List'!K382, " ", 'Active List'!I382), "")</f>
        <v/>
      </c>
      <c r="B382" s="60" t="str">
        <f>IF('Active List'!A382&lt;&gt;"", 'Active List'!M382, "")</f>
        <v/>
      </c>
      <c r="C382" t="str">
        <f>IF('Active List'!A382&lt;&gt;"", 'Active List'!N382, "")</f>
        <v/>
      </c>
      <c r="D382" t="str">
        <f>IF('Active List'!A382&lt;&gt;"", 'Active List'!Q382, "")</f>
        <v/>
      </c>
      <c r="E382" t="str">
        <f>IF('Active List'!A382&lt;&gt;"", RIGHT(LEFT('Active List'!R382, 5), 1), "")</f>
        <v/>
      </c>
      <c r="F382" t="str">
        <f>IF('Active List'!A382&lt;&gt;"", 'Active List'!U382, "")</f>
        <v/>
      </c>
      <c r="G382" t="str">
        <f>IF('Active List'!A382&lt;&gt;"", IF('Active List'!P382&lt;&gt;"Employee", "Dependent", 'Active List'!P382), "")</f>
        <v/>
      </c>
      <c r="H382" t="str">
        <f>IF('Active List'!A382&lt;&gt;"", 'Active List'!O382, "")</f>
        <v/>
      </c>
    </row>
    <row r="383" spans="1:8">
      <c r="A383" t="str">
        <f>IF('Active List'!A383&lt;&gt;"", _xlfn.CONCAT('Active List'!K383, " ", 'Active List'!I383), "")</f>
        <v/>
      </c>
      <c r="B383" s="60" t="str">
        <f>IF('Active List'!A383&lt;&gt;"", 'Active List'!M383, "")</f>
        <v/>
      </c>
      <c r="C383" t="str">
        <f>IF('Active List'!A383&lt;&gt;"", 'Active List'!N383, "")</f>
        <v/>
      </c>
      <c r="D383" t="str">
        <f>IF('Active List'!A383&lt;&gt;"", 'Active List'!Q383, "")</f>
        <v/>
      </c>
      <c r="E383" t="str">
        <f>IF('Active List'!A383&lt;&gt;"", RIGHT(LEFT('Active List'!R383, 5), 1), "")</f>
        <v/>
      </c>
      <c r="F383" t="str">
        <f>IF('Active List'!A383&lt;&gt;"", 'Active List'!U383, "")</f>
        <v/>
      </c>
      <c r="G383" t="str">
        <f>IF('Active List'!A383&lt;&gt;"", IF('Active List'!P383&lt;&gt;"Employee", "Dependent", 'Active List'!P383), "")</f>
        <v/>
      </c>
      <c r="H383" t="str">
        <f>IF('Active List'!A383&lt;&gt;"", 'Active List'!O383, "")</f>
        <v/>
      </c>
    </row>
    <row r="384" spans="1:8">
      <c r="A384" t="str">
        <f>IF('Active List'!A384&lt;&gt;"", _xlfn.CONCAT('Active List'!K384, " ", 'Active List'!I384), "")</f>
        <v/>
      </c>
      <c r="B384" s="60" t="str">
        <f>IF('Active List'!A384&lt;&gt;"", 'Active List'!M384, "")</f>
        <v/>
      </c>
      <c r="C384" t="str">
        <f>IF('Active List'!A384&lt;&gt;"", 'Active List'!N384, "")</f>
        <v/>
      </c>
      <c r="D384" t="str">
        <f>IF('Active List'!A384&lt;&gt;"", 'Active List'!Q384, "")</f>
        <v/>
      </c>
      <c r="E384" t="str">
        <f>IF('Active List'!A384&lt;&gt;"", RIGHT(LEFT('Active List'!R384, 5), 1), "")</f>
        <v/>
      </c>
      <c r="F384" t="str">
        <f>IF('Active List'!A384&lt;&gt;"", 'Active List'!U384, "")</f>
        <v/>
      </c>
      <c r="G384" t="str">
        <f>IF('Active List'!A384&lt;&gt;"", IF('Active List'!P384&lt;&gt;"Employee", "Dependent", 'Active List'!P384), "")</f>
        <v/>
      </c>
      <c r="H384" t="str">
        <f>IF('Active List'!A384&lt;&gt;"", 'Active List'!O384, "")</f>
        <v/>
      </c>
    </row>
    <row r="385" spans="1:8">
      <c r="A385" t="str">
        <f>IF('Active List'!A385&lt;&gt;"", _xlfn.CONCAT('Active List'!K385, " ", 'Active List'!I385), "")</f>
        <v/>
      </c>
      <c r="B385" s="60" t="str">
        <f>IF('Active List'!A385&lt;&gt;"", 'Active List'!M385, "")</f>
        <v/>
      </c>
      <c r="C385" t="str">
        <f>IF('Active List'!A385&lt;&gt;"", 'Active List'!N385, "")</f>
        <v/>
      </c>
      <c r="D385" t="str">
        <f>IF('Active List'!A385&lt;&gt;"", 'Active List'!Q385, "")</f>
        <v/>
      </c>
      <c r="E385" t="str">
        <f>IF('Active List'!A385&lt;&gt;"", RIGHT(LEFT('Active List'!R385, 5), 1), "")</f>
        <v/>
      </c>
      <c r="F385" t="str">
        <f>IF('Active List'!A385&lt;&gt;"", 'Active List'!U385, "")</f>
        <v/>
      </c>
      <c r="G385" t="str">
        <f>IF('Active List'!A385&lt;&gt;"", IF('Active List'!P385&lt;&gt;"Employee", "Dependent", 'Active List'!P385), "")</f>
        <v/>
      </c>
      <c r="H385" t="str">
        <f>IF('Active List'!A385&lt;&gt;"", 'Active List'!O385, "")</f>
        <v/>
      </c>
    </row>
    <row r="386" spans="1:8">
      <c r="A386" t="str">
        <f>IF('Active List'!A386&lt;&gt;"", _xlfn.CONCAT('Active List'!K386, " ", 'Active List'!I386), "")</f>
        <v/>
      </c>
      <c r="B386" s="60" t="str">
        <f>IF('Active List'!A386&lt;&gt;"", 'Active List'!M386, "")</f>
        <v/>
      </c>
      <c r="C386" t="str">
        <f>IF('Active List'!A386&lt;&gt;"", 'Active List'!N386, "")</f>
        <v/>
      </c>
      <c r="D386" t="str">
        <f>IF('Active List'!A386&lt;&gt;"", 'Active List'!Q386, "")</f>
        <v/>
      </c>
      <c r="E386" t="str">
        <f>IF('Active List'!A386&lt;&gt;"", RIGHT(LEFT('Active List'!R386, 5), 1), "")</f>
        <v/>
      </c>
      <c r="F386" t="str">
        <f>IF('Active List'!A386&lt;&gt;"", 'Active List'!U386, "")</f>
        <v/>
      </c>
      <c r="G386" t="str">
        <f>IF('Active List'!A386&lt;&gt;"", IF('Active List'!P386&lt;&gt;"Employee", "Dependent", 'Active List'!P386), "")</f>
        <v/>
      </c>
      <c r="H386" t="str">
        <f>IF('Active List'!A386&lt;&gt;"", 'Active List'!O386, "")</f>
        <v/>
      </c>
    </row>
    <row r="387" spans="1:8">
      <c r="A387" t="str">
        <f>IF('Active List'!A387&lt;&gt;"", _xlfn.CONCAT('Active List'!K387, " ", 'Active List'!I387), "")</f>
        <v/>
      </c>
      <c r="B387" s="60" t="str">
        <f>IF('Active List'!A387&lt;&gt;"", 'Active List'!M387, "")</f>
        <v/>
      </c>
      <c r="C387" t="str">
        <f>IF('Active List'!A387&lt;&gt;"", 'Active List'!N387, "")</f>
        <v/>
      </c>
      <c r="D387" t="str">
        <f>IF('Active List'!A387&lt;&gt;"", 'Active List'!Q387, "")</f>
        <v/>
      </c>
      <c r="E387" t="str">
        <f>IF('Active List'!A387&lt;&gt;"", RIGHT(LEFT('Active List'!R387, 5), 1), "")</f>
        <v/>
      </c>
      <c r="F387" t="str">
        <f>IF('Active List'!A387&lt;&gt;"", 'Active List'!U387, "")</f>
        <v/>
      </c>
      <c r="G387" t="str">
        <f>IF('Active List'!A387&lt;&gt;"", IF('Active List'!P387&lt;&gt;"Employee", "Dependent", 'Active List'!P387), "")</f>
        <v/>
      </c>
      <c r="H387" t="str">
        <f>IF('Active List'!A387&lt;&gt;"", 'Active List'!O387, "")</f>
        <v/>
      </c>
    </row>
    <row r="388" spans="1:8">
      <c r="A388" t="str">
        <f>IF('Active List'!A388&lt;&gt;"", _xlfn.CONCAT('Active List'!K388, " ", 'Active List'!I388), "")</f>
        <v/>
      </c>
      <c r="B388" s="60" t="str">
        <f>IF('Active List'!A388&lt;&gt;"", 'Active List'!M388, "")</f>
        <v/>
      </c>
      <c r="C388" t="str">
        <f>IF('Active List'!A388&lt;&gt;"", 'Active List'!N388, "")</f>
        <v/>
      </c>
      <c r="D388" t="str">
        <f>IF('Active List'!A388&lt;&gt;"", 'Active List'!Q388, "")</f>
        <v/>
      </c>
      <c r="E388" t="str">
        <f>IF('Active List'!A388&lt;&gt;"", RIGHT(LEFT('Active List'!R388, 5), 1), "")</f>
        <v/>
      </c>
      <c r="F388" t="str">
        <f>IF('Active List'!A388&lt;&gt;"", 'Active List'!U388, "")</f>
        <v/>
      </c>
      <c r="G388" t="str">
        <f>IF('Active List'!A388&lt;&gt;"", IF('Active List'!P388&lt;&gt;"Employee", "Dependent", 'Active List'!P388), "")</f>
        <v/>
      </c>
      <c r="H388" t="str">
        <f>IF('Active List'!A388&lt;&gt;"", 'Active List'!O388, "")</f>
        <v/>
      </c>
    </row>
    <row r="389" spans="1:8">
      <c r="A389" t="str">
        <f>IF('Active List'!A389&lt;&gt;"", _xlfn.CONCAT('Active List'!K389, " ", 'Active List'!I389), "")</f>
        <v/>
      </c>
      <c r="B389" s="60" t="str">
        <f>IF('Active List'!A389&lt;&gt;"", 'Active List'!M389, "")</f>
        <v/>
      </c>
      <c r="C389" t="str">
        <f>IF('Active List'!A389&lt;&gt;"", 'Active List'!N389, "")</f>
        <v/>
      </c>
      <c r="D389" t="str">
        <f>IF('Active List'!A389&lt;&gt;"", 'Active List'!Q389, "")</f>
        <v/>
      </c>
      <c r="E389" t="str">
        <f>IF('Active List'!A389&lt;&gt;"", RIGHT(LEFT('Active List'!R389, 5), 1), "")</f>
        <v/>
      </c>
      <c r="F389" t="str">
        <f>IF('Active List'!A389&lt;&gt;"", 'Active List'!U389, "")</f>
        <v/>
      </c>
      <c r="G389" t="str">
        <f>IF('Active List'!A389&lt;&gt;"", IF('Active List'!P389&lt;&gt;"Employee", "Dependent", 'Active List'!P389), "")</f>
        <v/>
      </c>
      <c r="H389" t="str">
        <f>IF('Active List'!A389&lt;&gt;"", 'Active List'!O389, "")</f>
        <v/>
      </c>
    </row>
    <row r="390" spans="1:8">
      <c r="A390" t="str">
        <f>IF('Active List'!A390&lt;&gt;"", _xlfn.CONCAT('Active List'!K390, " ", 'Active List'!I390), "")</f>
        <v/>
      </c>
      <c r="B390" s="60" t="str">
        <f>IF('Active List'!A390&lt;&gt;"", 'Active List'!M390, "")</f>
        <v/>
      </c>
      <c r="C390" t="str">
        <f>IF('Active List'!A390&lt;&gt;"", 'Active List'!N390, "")</f>
        <v/>
      </c>
      <c r="D390" t="str">
        <f>IF('Active List'!A390&lt;&gt;"", 'Active List'!Q390, "")</f>
        <v/>
      </c>
      <c r="E390" t="str">
        <f>IF('Active List'!A390&lt;&gt;"", RIGHT(LEFT('Active List'!R390, 5), 1), "")</f>
        <v/>
      </c>
      <c r="F390" t="str">
        <f>IF('Active List'!A390&lt;&gt;"", 'Active List'!U390, "")</f>
        <v/>
      </c>
      <c r="G390" t="str">
        <f>IF('Active List'!A390&lt;&gt;"", IF('Active List'!P390&lt;&gt;"Employee", "Dependent", 'Active List'!P390), "")</f>
        <v/>
      </c>
      <c r="H390" t="str">
        <f>IF('Active List'!A390&lt;&gt;"", 'Active List'!O390, "")</f>
        <v/>
      </c>
    </row>
    <row r="391" spans="1:8">
      <c r="A391" t="str">
        <f>IF('Active List'!A391&lt;&gt;"", _xlfn.CONCAT('Active List'!K391, " ", 'Active List'!I391), "")</f>
        <v/>
      </c>
      <c r="B391" s="60" t="str">
        <f>IF('Active List'!A391&lt;&gt;"", 'Active List'!M391, "")</f>
        <v/>
      </c>
      <c r="C391" t="str">
        <f>IF('Active List'!A391&lt;&gt;"", 'Active List'!N391, "")</f>
        <v/>
      </c>
      <c r="D391" t="str">
        <f>IF('Active List'!A391&lt;&gt;"", 'Active List'!Q391, "")</f>
        <v/>
      </c>
      <c r="E391" t="str">
        <f>IF('Active List'!A391&lt;&gt;"", RIGHT(LEFT('Active List'!R391, 5), 1), "")</f>
        <v/>
      </c>
      <c r="F391" t="str">
        <f>IF('Active List'!A391&lt;&gt;"", 'Active List'!U391, "")</f>
        <v/>
      </c>
      <c r="G391" t="str">
        <f>IF('Active List'!A391&lt;&gt;"", IF('Active List'!P391&lt;&gt;"Employee", "Dependent", 'Active List'!P391), "")</f>
        <v/>
      </c>
      <c r="H391" t="str">
        <f>IF('Active List'!A391&lt;&gt;"", 'Active List'!O391, "")</f>
        <v/>
      </c>
    </row>
    <row r="392" spans="1:8">
      <c r="A392" t="str">
        <f>IF('Active List'!A392&lt;&gt;"", _xlfn.CONCAT('Active List'!K392, " ", 'Active List'!I392), "")</f>
        <v/>
      </c>
      <c r="B392" s="60" t="str">
        <f>IF('Active List'!A392&lt;&gt;"", 'Active List'!M392, "")</f>
        <v/>
      </c>
      <c r="C392" t="str">
        <f>IF('Active List'!A392&lt;&gt;"", 'Active List'!N392, "")</f>
        <v/>
      </c>
      <c r="D392" t="str">
        <f>IF('Active List'!A392&lt;&gt;"", 'Active List'!Q392, "")</f>
        <v/>
      </c>
      <c r="E392" t="str">
        <f>IF('Active List'!A392&lt;&gt;"", RIGHT(LEFT('Active List'!R392, 5), 1), "")</f>
        <v/>
      </c>
      <c r="F392" t="str">
        <f>IF('Active List'!A392&lt;&gt;"", 'Active List'!U392, "")</f>
        <v/>
      </c>
      <c r="G392" t="str">
        <f>IF('Active List'!A392&lt;&gt;"", IF('Active List'!P392&lt;&gt;"Employee", "Dependent", 'Active List'!P392), "")</f>
        <v/>
      </c>
      <c r="H392" t="str">
        <f>IF('Active List'!A392&lt;&gt;"", 'Active List'!O392, "")</f>
        <v/>
      </c>
    </row>
    <row r="393" spans="1:8">
      <c r="A393" t="str">
        <f>IF('Active List'!A393&lt;&gt;"", _xlfn.CONCAT('Active List'!K393, " ", 'Active List'!I393), "")</f>
        <v/>
      </c>
      <c r="B393" s="60" t="str">
        <f>IF('Active List'!A393&lt;&gt;"", 'Active List'!M393, "")</f>
        <v/>
      </c>
      <c r="C393" t="str">
        <f>IF('Active List'!A393&lt;&gt;"", 'Active List'!N393, "")</f>
        <v/>
      </c>
      <c r="D393" t="str">
        <f>IF('Active List'!A393&lt;&gt;"", 'Active List'!Q393, "")</f>
        <v/>
      </c>
      <c r="E393" t="str">
        <f>IF('Active List'!A393&lt;&gt;"", RIGHT(LEFT('Active List'!R393, 5), 1), "")</f>
        <v/>
      </c>
      <c r="F393" t="str">
        <f>IF('Active List'!A393&lt;&gt;"", 'Active List'!U393, "")</f>
        <v/>
      </c>
      <c r="G393" t="str">
        <f>IF('Active List'!A393&lt;&gt;"", IF('Active List'!P393&lt;&gt;"Employee", "Dependent", 'Active List'!P393), "")</f>
        <v/>
      </c>
      <c r="H393" t="str">
        <f>IF('Active List'!A393&lt;&gt;"", 'Active List'!O393, "")</f>
        <v/>
      </c>
    </row>
    <row r="394" spans="1:8">
      <c r="A394" t="str">
        <f>IF('Active List'!A394&lt;&gt;"", _xlfn.CONCAT('Active List'!K394, " ", 'Active List'!I394), "")</f>
        <v/>
      </c>
      <c r="B394" s="60" t="str">
        <f>IF('Active List'!A394&lt;&gt;"", 'Active List'!M394, "")</f>
        <v/>
      </c>
      <c r="C394" t="str">
        <f>IF('Active List'!A394&lt;&gt;"", 'Active List'!N394, "")</f>
        <v/>
      </c>
      <c r="D394" t="str">
        <f>IF('Active List'!A394&lt;&gt;"", 'Active List'!Q394, "")</f>
        <v/>
      </c>
      <c r="E394" t="str">
        <f>IF('Active List'!A394&lt;&gt;"", RIGHT(LEFT('Active List'!R394, 5), 1), "")</f>
        <v/>
      </c>
      <c r="F394" t="str">
        <f>IF('Active List'!A394&lt;&gt;"", 'Active List'!U394, "")</f>
        <v/>
      </c>
      <c r="G394" t="str">
        <f>IF('Active List'!A394&lt;&gt;"", IF('Active List'!P394&lt;&gt;"Employee", "Dependent", 'Active List'!P394), "")</f>
        <v/>
      </c>
      <c r="H394" t="str">
        <f>IF('Active List'!A394&lt;&gt;"", 'Active List'!O394, "")</f>
        <v/>
      </c>
    </row>
    <row r="395" spans="1:8">
      <c r="A395" t="str">
        <f>IF('Active List'!A395&lt;&gt;"", _xlfn.CONCAT('Active List'!K395, " ", 'Active List'!I395), "")</f>
        <v/>
      </c>
      <c r="B395" s="60" t="str">
        <f>IF('Active List'!A395&lt;&gt;"", 'Active List'!M395, "")</f>
        <v/>
      </c>
      <c r="C395" t="str">
        <f>IF('Active List'!A395&lt;&gt;"", 'Active List'!N395, "")</f>
        <v/>
      </c>
      <c r="D395" t="str">
        <f>IF('Active List'!A395&lt;&gt;"", 'Active List'!Q395, "")</f>
        <v/>
      </c>
      <c r="E395" t="str">
        <f>IF('Active List'!A395&lt;&gt;"", RIGHT(LEFT('Active List'!R395, 5), 1), "")</f>
        <v/>
      </c>
      <c r="F395" t="str">
        <f>IF('Active List'!A395&lt;&gt;"", 'Active List'!U395, "")</f>
        <v/>
      </c>
      <c r="G395" t="str">
        <f>IF('Active List'!A395&lt;&gt;"", IF('Active List'!P395&lt;&gt;"Employee", "Dependent", 'Active List'!P395), "")</f>
        <v/>
      </c>
      <c r="H395" t="str">
        <f>IF('Active List'!A395&lt;&gt;"", 'Active List'!O395, "")</f>
        <v/>
      </c>
    </row>
    <row r="396" spans="1:8">
      <c r="A396" t="str">
        <f>IF('Active List'!A396&lt;&gt;"", _xlfn.CONCAT('Active List'!K396, " ", 'Active List'!I396), "")</f>
        <v/>
      </c>
      <c r="B396" s="60" t="str">
        <f>IF('Active List'!A396&lt;&gt;"", 'Active List'!M396, "")</f>
        <v/>
      </c>
      <c r="C396" t="str">
        <f>IF('Active List'!A396&lt;&gt;"", 'Active List'!N396, "")</f>
        <v/>
      </c>
      <c r="D396" t="str">
        <f>IF('Active List'!A396&lt;&gt;"", 'Active List'!Q396, "")</f>
        <v/>
      </c>
      <c r="E396" t="str">
        <f>IF('Active List'!A396&lt;&gt;"", RIGHT(LEFT('Active List'!R396, 5), 1), "")</f>
        <v/>
      </c>
      <c r="F396" t="str">
        <f>IF('Active List'!A396&lt;&gt;"", 'Active List'!U396, "")</f>
        <v/>
      </c>
      <c r="G396" t="str">
        <f>IF('Active List'!A396&lt;&gt;"", IF('Active List'!P396&lt;&gt;"Employee", "Dependent", 'Active List'!P396), "")</f>
        <v/>
      </c>
      <c r="H396" t="str">
        <f>IF('Active List'!A396&lt;&gt;"", 'Active List'!O396, "")</f>
        <v/>
      </c>
    </row>
    <row r="397" spans="1:8">
      <c r="A397" t="str">
        <f>IF('Active List'!A397&lt;&gt;"", _xlfn.CONCAT('Active List'!K397, " ", 'Active List'!I397), "")</f>
        <v/>
      </c>
      <c r="B397" s="60" t="str">
        <f>IF('Active List'!A397&lt;&gt;"", 'Active List'!M397, "")</f>
        <v/>
      </c>
      <c r="C397" t="str">
        <f>IF('Active List'!A397&lt;&gt;"", 'Active List'!N397, "")</f>
        <v/>
      </c>
      <c r="D397" t="str">
        <f>IF('Active List'!A397&lt;&gt;"", 'Active List'!Q397, "")</f>
        <v/>
      </c>
      <c r="E397" t="str">
        <f>IF('Active List'!A397&lt;&gt;"", RIGHT(LEFT('Active List'!R397, 5), 1), "")</f>
        <v/>
      </c>
      <c r="F397" t="str">
        <f>IF('Active List'!A397&lt;&gt;"", 'Active List'!U397, "")</f>
        <v/>
      </c>
      <c r="G397" t="str">
        <f>IF('Active List'!A397&lt;&gt;"", IF('Active List'!P397&lt;&gt;"Employee", "Dependent", 'Active List'!P397), "")</f>
        <v/>
      </c>
      <c r="H397" t="str">
        <f>IF('Active List'!A397&lt;&gt;"", 'Active List'!O397, "")</f>
        <v/>
      </c>
    </row>
    <row r="398" spans="1:8">
      <c r="A398" t="str">
        <f>IF('Active List'!A398&lt;&gt;"", _xlfn.CONCAT('Active List'!K398, " ", 'Active List'!I398), "")</f>
        <v/>
      </c>
      <c r="B398" s="60" t="str">
        <f>IF('Active List'!A398&lt;&gt;"", 'Active List'!M398, "")</f>
        <v/>
      </c>
      <c r="C398" t="str">
        <f>IF('Active List'!A398&lt;&gt;"", 'Active List'!N398, "")</f>
        <v/>
      </c>
      <c r="D398" t="str">
        <f>IF('Active List'!A398&lt;&gt;"", 'Active List'!Q398, "")</f>
        <v/>
      </c>
      <c r="E398" t="str">
        <f>IF('Active List'!A398&lt;&gt;"", RIGHT(LEFT('Active List'!R398, 5), 1), "")</f>
        <v/>
      </c>
      <c r="F398" t="str">
        <f>IF('Active List'!A398&lt;&gt;"", 'Active List'!U398, "")</f>
        <v/>
      </c>
      <c r="G398" t="str">
        <f>IF('Active List'!A398&lt;&gt;"", IF('Active List'!P398&lt;&gt;"Employee", "Dependent", 'Active List'!P398), "")</f>
        <v/>
      </c>
      <c r="H398" t="str">
        <f>IF('Active List'!A398&lt;&gt;"", 'Active List'!O398, "")</f>
        <v/>
      </c>
    </row>
    <row r="399" spans="1:8">
      <c r="A399" t="str">
        <f>IF('Active List'!A399&lt;&gt;"", _xlfn.CONCAT('Active List'!K399, " ", 'Active List'!I399), "")</f>
        <v/>
      </c>
      <c r="B399" s="60" t="str">
        <f>IF('Active List'!A399&lt;&gt;"", 'Active List'!M399, "")</f>
        <v/>
      </c>
      <c r="C399" t="str">
        <f>IF('Active List'!A399&lt;&gt;"", 'Active List'!N399, "")</f>
        <v/>
      </c>
      <c r="D399" t="str">
        <f>IF('Active List'!A399&lt;&gt;"", 'Active List'!Q399, "")</f>
        <v/>
      </c>
      <c r="E399" t="str">
        <f>IF('Active List'!A399&lt;&gt;"", RIGHT(LEFT('Active List'!R399, 5), 1), "")</f>
        <v/>
      </c>
      <c r="F399" t="str">
        <f>IF('Active List'!A399&lt;&gt;"", 'Active List'!U399, "")</f>
        <v/>
      </c>
      <c r="G399" t="str">
        <f>IF('Active List'!A399&lt;&gt;"", IF('Active List'!P399&lt;&gt;"Employee", "Dependent", 'Active List'!P399), "")</f>
        <v/>
      </c>
      <c r="H399" t="str">
        <f>IF('Active List'!A399&lt;&gt;"", 'Active List'!O399, "")</f>
        <v/>
      </c>
    </row>
    <row r="400" spans="1:8">
      <c r="A400" t="str">
        <f>IF('Active List'!A400&lt;&gt;"", _xlfn.CONCAT('Active List'!K400, " ", 'Active List'!I400), "")</f>
        <v/>
      </c>
      <c r="B400" s="60" t="str">
        <f>IF('Active List'!A400&lt;&gt;"", 'Active List'!M400, "")</f>
        <v/>
      </c>
      <c r="C400" t="str">
        <f>IF('Active List'!A400&lt;&gt;"", 'Active List'!N400, "")</f>
        <v/>
      </c>
      <c r="D400" t="str">
        <f>IF('Active List'!A400&lt;&gt;"", 'Active List'!Q400, "")</f>
        <v/>
      </c>
      <c r="E400" t="str">
        <f>IF('Active List'!A400&lt;&gt;"", RIGHT(LEFT('Active List'!R400, 5), 1), "")</f>
        <v/>
      </c>
      <c r="F400" t="str">
        <f>IF('Active List'!A400&lt;&gt;"", 'Active List'!U400, "")</f>
        <v/>
      </c>
      <c r="G400" t="str">
        <f>IF('Active List'!A400&lt;&gt;"", IF('Active List'!P400&lt;&gt;"Employee", "Dependent", 'Active List'!P400), "")</f>
        <v/>
      </c>
      <c r="H400" t="str">
        <f>IF('Active List'!A400&lt;&gt;"", 'Active List'!O400, "")</f>
        <v/>
      </c>
    </row>
    <row r="401" spans="1:8">
      <c r="A401" t="str">
        <f>IF('Active List'!A401&lt;&gt;"", _xlfn.CONCAT('Active List'!K401, " ", 'Active List'!I401), "")</f>
        <v/>
      </c>
      <c r="B401" s="60" t="str">
        <f>IF('Active List'!A401&lt;&gt;"", 'Active List'!M401, "")</f>
        <v/>
      </c>
      <c r="C401" t="str">
        <f>IF('Active List'!A401&lt;&gt;"", 'Active List'!N401, "")</f>
        <v/>
      </c>
      <c r="D401" t="str">
        <f>IF('Active List'!A401&lt;&gt;"", 'Active List'!Q401, "")</f>
        <v/>
      </c>
      <c r="E401" t="str">
        <f>IF('Active List'!A401&lt;&gt;"", RIGHT(LEFT('Active List'!R401, 5), 1), "")</f>
        <v/>
      </c>
      <c r="F401" t="str">
        <f>IF('Active List'!A401&lt;&gt;"", 'Active List'!U401, "")</f>
        <v/>
      </c>
      <c r="G401" t="str">
        <f>IF('Active List'!A401&lt;&gt;"", IF('Active List'!P401&lt;&gt;"Employee", "Dependent", 'Active List'!P401), "")</f>
        <v/>
      </c>
      <c r="H401" t="str">
        <f>IF('Active List'!A401&lt;&gt;"", 'Active List'!O401, "")</f>
        <v/>
      </c>
    </row>
    <row r="402" spans="1:8">
      <c r="A402" t="str">
        <f>IF('Active List'!A402&lt;&gt;"", _xlfn.CONCAT('Active List'!K402, " ", 'Active List'!I402), "")</f>
        <v/>
      </c>
      <c r="B402" s="60" t="str">
        <f>IF('Active List'!A402&lt;&gt;"", 'Active List'!M402, "")</f>
        <v/>
      </c>
      <c r="C402" t="str">
        <f>IF('Active List'!A402&lt;&gt;"", 'Active List'!N402, "")</f>
        <v/>
      </c>
      <c r="D402" t="str">
        <f>IF('Active List'!A402&lt;&gt;"", 'Active List'!Q402, "")</f>
        <v/>
      </c>
      <c r="E402" t="str">
        <f>IF('Active List'!A402&lt;&gt;"", RIGHT(LEFT('Active List'!R402, 5), 1), "")</f>
        <v/>
      </c>
      <c r="F402" t="str">
        <f>IF('Active List'!A402&lt;&gt;"", 'Active List'!U402, "")</f>
        <v/>
      </c>
      <c r="G402" t="str">
        <f>IF('Active List'!A402&lt;&gt;"", IF('Active List'!P402&lt;&gt;"Employee", "Dependent", 'Active List'!P402), "")</f>
        <v/>
      </c>
      <c r="H402" t="str">
        <f>IF('Active List'!A402&lt;&gt;"", 'Active List'!O402, "")</f>
        <v/>
      </c>
    </row>
    <row r="403" spans="1:8">
      <c r="A403" t="str">
        <f>IF('Active List'!A403&lt;&gt;"", _xlfn.CONCAT('Active List'!K403, " ", 'Active List'!I403), "")</f>
        <v/>
      </c>
      <c r="B403" s="60" t="str">
        <f>IF('Active List'!A403&lt;&gt;"", 'Active List'!M403, "")</f>
        <v/>
      </c>
      <c r="C403" t="str">
        <f>IF('Active List'!A403&lt;&gt;"", 'Active List'!N403, "")</f>
        <v/>
      </c>
      <c r="D403" t="str">
        <f>IF('Active List'!A403&lt;&gt;"", 'Active List'!Q403, "")</f>
        <v/>
      </c>
      <c r="E403" t="str">
        <f>IF('Active List'!A403&lt;&gt;"", RIGHT(LEFT('Active List'!R403, 5), 1), "")</f>
        <v/>
      </c>
      <c r="F403" t="str">
        <f>IF('Active List'!A403&lt;&gt;"", 'Active List'!U403, "")</f>
        <v/>
      </c>
      <c r="G403" t="str">
        <f>IF('Active List'!A403&lt;&gt;"", IF('Active List'!P403&lt;&gt;"Employee", "Dependent", 'Active List'!P403), "")</f>
        <v/>
      </c>
      <c r="H403" t="str">
        <f>IF('Active List'!A403&lt;&gt;"", 'Active List'!O403, "")</f>
        <v/>
      </c>
    </row>
    <row r="404" spans="1:8">
      <c r="A404" t="str">
        <f>IF('Active List'!A404&lt;&gt;"", _xlfn.CONCAT('Active List'!K404, " ", 'Active List'!I404), "")</f>
        <v/>
      </c>
      <c r="B404" s="60" t="str">
        <f>IF('Active List'!A404&lt;&gt;"", 'Active List'!M404, "")</f>
        <v/>
      </c>
      <c r="C404" t="str">
        <f>IF('Active List'!A404&lt;&gt;"", 'Active List'!N404, "")</f>
        <v/>
      </c>
      <c r="D404" t="str">
        <f>IF('Active List'!A404&lt;&gt;"", 'Active List'!Q404, "")</f>
        <v/>
      </c>
      <c r="E404" t="str">
        <f>IF('Active List'!A404&lt;&gt;"", RIGHT(LEFT('Active List'!R404, 5), 1), "")</f>
        <v/>
      </c>
      <c r="F404" t="str">
        <f>IF('Active List'!A404&lt;&gt;"", 'Active List'!U404, "")</f>
        <v/>
      </c>
      <c r="G404" t="str">
        <f>IF('Active List'!A404&lt;&gt;"", IF('Active List'!P404&lt;&gt;"Employee", "Dependent", 'Active List'!P404), "")</f>
        <v/>
      </c>
      <c r="H404" t="str">
        <f>IF('Active List'!A404&lt;&gt;"", 'Active List'!O404, "")</f>
        <v/>
      </c>
    </row>
    <row r="405" spans="1:8">
      <c r="A405" t="str">
        <f>IF('Active List'!A405&lt;&gt;"", _xlfn.CONCAT('Active List'!K405, " ", 'Active List'!I405), "")</f>
        <v/>
      </c>
      <c r="B405" s="60" t="str">
        <f>IF('Active List'!A405&lt;&gt;"", 'Active List'!M405, "")</f>
        <v/>
      </c>
      <c r="C405" t="str">
        <f>IF('Active List'!A405&lt;&gt;"", 'Active List'!N405, "")</f>
        <v/>
      </c>
      <c r="D405" t="str">
        <f>IF('Active List'!A405&lt;&gt;"", 'Active List'!Q405, "")</f>
        <v/>
      </c>
      <c r="E405" t="str">
        <f>IF('Active List'!A405&lt;&gt;"", RIGHT(LEFT('Active List'!R405, 5), 1), "")</f>
        <v/>
      </c>
      <c r="F405" t="str">
        <f>IF('Active List'!A405&lt;&gt;"", 'Active List'!U405, "")</f>
        <v/>
      </c>
      <c r="G405" t="str">
        <f>IF('Active List'!A405&lt;&gt;"", IF('Active List'!P405&lt;&gt;"Employee", "Dependent", 'Active List'!P405), "")</f>
        <v/>
      </c>
      <c r="H405" t="str">
        <f>IF('Active List'!A405&lt;&gt;"", 'Active List'!O405, "")</f>
        <v/>
      </c>
    </row>
    <row r="406" spans="1:8">
      <c r="A406" t="str">
        <f>IF('Active List'!A406&lt;&gt;"", _xlfn.CONCAT('Active List'!K406, " ", 'Active List'!I406), "")</f>
        <v/>
      </c>
      <c r="B406" s="60" t="str">
        <f>IF('Active List'!A406&lt;&gt;"", 'Active List'!M406, "")</f>
        <v/>
      </c>
      <c r="C406" t="str">
        <f>IF('Active List'!A406&lt;&gt;"", 'Active List'!N406, "")</f>
        <v/>
      </c>
      <c r="D406" t="str">
        <f>IF('Active List'!A406&lt;&gt;"", 'Active List'!Q406, "")</f>
        <v/>
      </c>
      <c r="E406" t="str">
        <f>IF('Active List'!A406&lt;&gt;"", RIGHT(LEFT('Active List'!R406, 5), 1), "")</f>
        <v/>
      </c>
      <c r="F406" t="str">
        <f>IF('Active List'!A406&lt;&gt;"", 'Active List'!U406, "")</f>
        <v/>
      </c>
      <c r="G406" t="str">
        <f>IF('Active List'!A406&lt;&gt;"", IF('Active List'!P406&lt;&gt;"Employee", "Dependent", 'Active List'!P406), "")</f>
        <v/>
      </c>
      <c r="H406" t="str">
        <f>IF('Active List'!A406&lt;&gt;"", 'Active List'!O406, "")</f>
        <v/>
      </c>
    </row>
    <row r="407" spans="1:8">
      <c r="A407" t="str">
        <f>IF('Active List'!A407&lt;&gt;"", _xlfn.CONCAT('Active List'!K407, " ", 'Active List'!I407), "")</f>
        <v/>
      </c>
      <c r="B407" s="60" t="str">
        <f>IF('Active List'!A407&lt;&gt;"", 'Active List'!M407, "")</f>
        <v/>
      </c>
      <c r="C407" t="str">
        <f>IF('Active List'!A407&lt;&gt;"", 'Active List'!N407, "")</f>
        <v/>
      </c>
      <c r="D407" t="str">
        <f>IF('Active List'!A407&lt;&gt;"", 'Active List'!Q407, "")</f>
        <v/>
      </c>
      <c r="E407" t="str">
        <f>IF('Active List'!A407&lt;&gt;"", RIGHT(LEFT('Active List'!R407, 5), 1), "")</f>
        <v/>
      </c>
      <c r="F407" t="str">
        <f>IF('Active List'!A407&lt;&gt;"", 'Active List'!U407, "")</f>
        <v/>
      </c>
      <c r="G407" t="str">
        <f>IF('Active List'!A407&lt;&gt;"", IF('Active List'!P407&lt;&gt;"Employee", "Dependent", 'Active List'!P407), "")</f>
        <v/>
      </c>
      <c r="H407" t="str">
        <f>IF('Active List'!A407&lt;&gt;"", 'Active List'!O407, "")</f>
        <v/>
      </c>
    </row>
    <row r="408" spans="1:8">
      <c r="A408" t="str">
        <f>IF('Active List'!A408&lt;&gt;"", _xlfn.CONCAT('Active List'!K408, " ", 'Active List'!I408), "")</f>
        <v/>
      </c>
      <c r="B408" s="60" t="str">
        <f>IF('Active List'!A408&lt;&gt;"", 'Active List'!M408, "")</f>
        <v/>
      </c>
      <c r="C408" t="str">
        <f>IF('Active List'!A408&lt;&gt;"", 'Active List'!N408, "")</f>
        <v/>
      </c>
      <c r="D408" t="str">
        <f>IF('Active List'!A408&lt;&gt;"", 'Active List'!Q408, "")</f>
        <v/>
      </c>
      <c r="E408" t="str">
        <f>IF('Active List'!A408&lt;&gt;"", RIGHT(LEFT('Active List'!R408, 5), 1), "")</f>
        <v/>
      </c>
      <c r="F408" t="str">
        <f>IF('Active List'!A408&lt;&gt;"", 'Active List'!U408, "")</f>
        <v/>
      </c>
      <c r="G408" t="str">
        <f>IF('Active List'!A408&lt;&gt;"", IF('Active List'!P408&lt;&gt;"Employee", "Dependent", 'Active List'!P408), "")</f>
        <v/>
      </c>
      <c r="H408" t="str">
        <f>IF('Active List'!A408&lt;&gt;"", 'Active List'!O408, "")</f>
        <v/>
      </c>
    </row>
    <row r="409" spans="1:8">
      <c r="A409" t="str">
        <f>IF('Active List'!A409&lt;&gt;"", _xlfn.CONCAT('Active List'!K409, " ", 'Active List'!I409), "")</f>
        <v/>
      </c>
      <c r="B409" s="60" t="str">
        <f>IF('Active List'!A409&lt;&gt;"", 'Active List'!M409, "")</f>
        <v/>
      </c>
      <c r="C409" t="str">
        <f>IF('Active List'!A409&lt;&gt;"", 'Active List'!N409, "")</f>
        <v/>
      </c>
      <c r="D409" t="str">
        <f>IF('Active List'!A409&lt;&gt;"", 'Active List'!Q409, "")</f>
        <v/>
      </c>
      <c r="E409" t="str">
        <f>IF('Active List'!A409&lt;&gt;"", RIGHT(LEFT('Active List'!R409, 5), 1), "")</f>
        <v/>
      </c>
      <c r="F409" t="str">
        <f>IF('Active List'!A409&lt;&gt;"", 'Active List'!U409, "")</f>
        <v/>
      </c>
      <c r="G409" t="str">
        <f>IF('Active List'!A409&lt;&gt;"", IF('Active List'!P409&lt;&gt;"Employee", "Dependent", 'Active List'!P409), "")</f>
        <v/>
      </c>
      <c r="H409" t="str">
        <f>IF('Active List'!A409&lt;&gt;"", 'Active List'!O409, "")</f>
        <v/>
      </c>
    </row>
    <row r="410" spans="1:8">
      <c r="A410" t="str">
        <f>IF('Active List'!A410&lt;&gt;"", _xlfn.CONCAT('Active List'!K410, " ", 'Active List'!I410), "")</f>
        <v/>
      </c>
      <c r="B410" s="60" t="str">
        <f>IF('Active List'!A410&lt;&gt;"", 'Active List'!M410, "")</f>
        <v/>
      </c>
      <c r="C410" t="str">
        <f>IF('Active List'!A410&lt;&gt;"", 'Active List'!N410, "")</f>
        <v/>
      </c>
      <c r="D410" t="str">
        <f>IF('Active List'!A410&lt;&gt;"", 'Active List'!Q410, "")</f>
        <v/>
      </c>
      <c r="E410" t="str">
        <f>IF('Active List'!A410&lt;&gt;"", RIGHT(LEFT('Active List'!R410, 5), 1), "")</f>
        <v/>
      </c>
      <c r="F410" t="str">
        <f>IF('Active List'!A410&lt;&gt;"", 'Active List'!U410, "")</f>
        <v/>
      </c>
      <c r="G410" t="str">
        <f>IF('Active List'!A410&lt;&gt;"", IF('Active List'!P410&lt;&gt;"Employee", "Dependent", 'Active List'!P410), "")</f>
        <v/>
      </c>
      <c r="H410" t="str">
        <f>IF('Active List'!A410&lt;&gt;"", 'Active List'!O410, "")</f>
        <v/>
      </c>
    </row>
    <row r="411" spans="1:8">
      <c r="A411" t="str">
        <f>IF('Active List'!A411&lt;&gt;"", _xlfn.CONCAT('Active List'!K411, " ", 'Active List'!I411), "")</f>
        <v/>
      </c>
      <c r="B411" s="60" t="str">
        <f>IF('Active List'!A411&lt;&gt;"", 'Active List'!M411, "")</f>
        <v/>
      </c>
      <c r="C411" t="str">
        <f>IF('Active List'!A411&lt;&gt;"", 'Active List'!N411, "")</f>
        <v/>
      </c>
      <c r="D411" t="str">
        <f>IF('Active List'!A411&lt;&gt;"", 'Active List'!Q411, "")</f>
        <v/>
      </c>
      <c r="E411" t="str">
        <f>IF('Active List'!A411&lt;&gt;"", RIGHT(LEFT('Active List'!R411, 5), 1), "")</f>
        <v/>
      </c>
      <c r="F411" t="str">
        <f>IF('Active List'!A411&lt;&gt;"", 'Active List'!U411, "")</f>
        <v/>
      </c>
      <c r="G411" t="str">
        <f>IF('Active List'!A411&lt;&gt;"", IF('Active List'!P411&lt;&gt;"Employee", "Dependent", 'Active List'!P411), "")</f>
        <v/>
      </c>
      <c r="H411" t="str">
        <f>IF('Active List'!A411&lt;&gt;"", 'Active List'!O411, "")</f>
        <v/>
      </c>
    </row>
    <row r="412" spans="1:8">
      <c r="A412" t="str">
        <f>IF('Active List'!A412&lt;&gt;"", _xlfn.CONCAT('Active List'!K412, " ", 'Active List'!I412), "")</f>
        <v/>
      </c>
      <c r="B412" s="60" t="str">
        <f>IF('Active List'!A412&lt;&gt;"", 'Active List'!M412, "")</f>
        <v/>
      </c>
      <c r="C412" t="str">
        <f>IF('Active List'!A412&lt;&gt;"", 'Active List'!N412, "")</f>
        <v/>
      </c>
      <c r="D412" t="str">
        <f>IF('Active List'!A412&lt;&gt;"", 'Active List'!Q412, "")</f>
        <v/>
      </c>
      <c r="E412" t="str">
        <f>IF('Active List'!A412&lt;&gt;"", RIGHT(LEFT('Active List'!R412, 5), 1), "")</f>
        <v/>
      </c>
      <c r="F412" t="str">
        <f>IF('Active List'!A412&lt;&gt;"", 'Active List'!U412, "")</f>
        <v/>
      </c>
      <c r="G412" t="str">
        <f>IF('Active List'!A412&lt;&gt;"", IF('Active List'!P412&lt;&gt;"Employee", "Dependent", 'Active List'!P412), "")</f>
        <v/>
      </c>
      <c r="H412" t="str">
        <f>IF('Active List'!A412&lt;&gt;"", 'Active List'!O412, "")</f>
        <v/>
      </c>
    </row>
    <row r="413" spans="1:8">
      <c r="A413" t="str">
        <f>IF('Active List'!A413&lt;&gt;"", _xlfn.CONCAT('Active List'!K413, " ", 'Active List'!I413), "")</f>
        <v/>
      </c>
      <c r="B413" s="60" t="str">
        <f>IF('Active List'!A413&lt;&gt;"", 'Active List'!M413, "")</f>
        <v/>
      </c>
      <c r="C413" t="str">
        <f>IF('Active List'!A413&lt;&gt;"", 'Active List'!N413, "")</f>
        <v/>
      </c>
      <c r="D413" t="str">
        <f>IF('Active List'!A413&lt;&gt;"", 'Active List'!Q413, "")</f>
        <v/>
      </c>
      <c r="E413" t="str">
        <f>IF('Active List'!A413&lt;&gt;"", RIGHT(LEFT('Active List'!R413, 5), 1), "")</f>
        <v/>
      </c>
      <c r="F413" t="str">
        <f>IF('Active List'!A413&lt;&gt;"", 'Active List'!U413, "")</f>
        <v/>
      </c>
      <c r="G413" t="str">
        <f>IF('Active List'!A413&lt;&gt;"", IF('Active List'!P413&lt;&gt;"Employee", "Dependent", 'Active List'!P413), "")</f>
        <v/>
      </c>
      <c r="H413" t="str">
        <f>IF('Active List'!A413&lt;&gt;"", 'Active List'!O413, "")</f>
        <v/>
      </c>
    </row>
    <row r="414" spans="1:8">
      <c r="A414" t="str">
        <f>IF('Active List'!A414&lt;&gt;"", _xlfn.CONCAT('Active List'!K414, " ", 'Active List'!I414), "")</f>
        <v/>
      </c>
      <c r="B414" s="60" t="str">
        <f>IF('Active List'!A414&lt;&gt;"", 'Active List'!M414, "")</f>
        <v/>
      </c>
      <c r="C414" t="str">
        <f>IF('Active List'!A414&lt;&gt;"", 'Active List'!N414, "")</f>
        <v/>
      </c>
      <c r="D414" t="str">
        <f>IF('Active List'!A414&lt;&gt;"", 'Active List'!Q414, "")</f>
        <v/>
      </c>
      <c r="E414" t="str">
        <f>IF('Active List'!A414&lt;&gt;"", RIGHT(LEFT('Active List'!R414, 5), 1), "")</f>
        <v/>
      </c>
      <c r="F414" t="str">
        <f>IF('Active List'!A414&lt;&gt;"", 'Active List'!U414, "")</f>
        <v/>
      </c>
      <c r="G414" t="str">
        <f>IF('Active List'!A414&lt;&gt;"", IF('Active List'!P414&lt;&gt;"Employee", "Dependent", 'Active List'!P414), "")</f>
        <v/>
      </c>
      <c r="H414" t="str">
        <f>IF('Active List'!A414&lt;&gt;"", 'Active List'!O414, "")</f>
        <v/>
      </c>
    </row>
    <row r="415" spans="1:8">
      <c r="A415" t="str">
        <f>IF('Active List'!A415&lt;&gt;"", _xlfn.CONCAT('Active List'!K415, " ", 'Active List'!I415), "")</f>
        <v/>
      </c>
      <c r="B415" s="60" t="str">
        <f>IF('Active List'!A415&lt;&gt;"", 'Active List'!M415, "")</f>
        <v/>
      </c>
      <c r="C415" t="str">
        <f>IF('Active List'!A415&lt;&gt;"", 'Active List'!N415, "")</f>
        <v/>
      </c>
      <c r="D415" t="str">
        <f>IF('Active List'!A415&lt;&gt;"", 'Active List'!Q415, "")</f>
        <v/>
      </c>
      <c r="E415" t="str">
        <f>IF('Active List'!A415&lt;&gt;"", RIGHT(LEFT('Active List'!R415, 5), 1), "")</f>
        <v/>
      </c>
      <c r="F415" t="str">
        <f>IF('Active List'!A415&lt;&gt;"", 'Active List'!U415, "")</f>
        <v/>
      </c>
      <c r="G415" t="str">
        <f>IF('Active List'!A415&lt;&gt;"", IF('Active List'!P415&lt;&gt;"Employee", "Dependent", 'Active List'!P415), "")</f>
        <v/>
      </c>
      <c r="H415" t="str">
        <f>IF('Active List'!A415&lt;&gt;"", 'Active List'!O415, "")</f>
        <v/>
      </c>
    </row>
    <row r="416" spans="1:8">
      <c r="A416" t="str">
        <f>IF('Active List'!A416&lt;&gt;"", _xlfn.CONCAT('Active List'!K416, " ", 'Active List'!I416), "")</f>
        <v/>
      </c>
      <c r="B416" s="60" t="str">
        <f>IF('Active List'!A416&lt;&gt;"", 'Active List'!M416, "")</f>
        <v/>
      </c>
      <c r="C416" t="str">
        <f>IF('Active List'!A416&lt;&gt;"", 'Active List'!N416, "")</f>
        <v/>
      </c>
      <c r="D416" t="str">
        <f>IF('Active List'!A416&lt;&gt;"", 'Active List'!Q416, "")</f>
        <v/>
      </c>
      <c r="E416" t="str">
        <f>IF('Active List'!A416&lt;&gt;"", RIGHT(LEFT('Active List'!R416, 5), 1), "")</f>
        <v/>
      </c>
      <c r="F416" t="str">
        <f>IF('Active List'!A416&lt;&gt;"", 'Active List'!U416, "")</f>
        <v/>
      </c>
      <c r="G416" t="str">
        <f>IF('Active List'!A416&lt;&gt;"", IF('Active List'!P416&lt;&gt;"Employee", "Dependent", 'Active List'!P416), "")</f>
        <v/>
      </c>
      <c r="H416" t="str">
        <f>IF('Active List'!A416&lt;&gt;"", 'Active List'!O416, "")</f>
        <v/>
      </c>
    </row>
    <row r="417" spans="1:8">
      <c r="A417" t="str">
        <f>IF('Active List'!A417&lt;&gt;"", _xlfn.CONCAT('Active List'!K417, " ", 'Active List'!I417), "")</f>
        <v/>
      </c>
      <c r="B417" s="60" t="str">
        <f>IF('Active List'!A417&lt;&gt;"", 'Active List'!M417, "")</f>
        <v/>
      </c>
      <c r="C417" t="str">
        <f>IF('Active List'!A417&lt;&gt;"", 'Active List'!N417, "")</f>
        <v/>
      </c>
      <c r="D417" t="str">
        <f>IF('Active List'!A417&lt;&gt;"", 'Active List'!Q417, "")</f>
        <v/>
      </c>
      <c r="E417" t="str">
        <f>IF('Active List'!A417&lt;&gt;"", RIGHT(LEFT('Active List'!R417, 5), 1), "")</f>
        <v/>
      </c>
      <c r="F417" t="str">
        <f>IF('Active List'!A417&lt;&gt;"", 'Active List'!U417, "")</f>
        <v/>
      </c>
      <c r="G417" t="str">
        <f>IF('Active List'!A417&lt;&gt;"", IF('Active List'!P417&lt;&gt;"Employee", "Dependent", 'Active List'!P417), "")</f>
        <v/>
      </c>
      <c r="H417" t="str">
        <f>IF('Active List'!A417&lt;&gt;"", 'Active List'!O417, "")</f>
        <v/>
      </c>
    </row>
    <row r="418" spans="1:8">
      <c r="A418" t="str">
        <f>IF('Active List'!A418&lt;&gt;"", _xlfn.CONCAT('Active List'!K418, " ", 'Active List'!I418), "")</f>
        <v/>
      </c>
      <c r="B418" s="60" t="str">
        <f>IF('Active List'!A418&lt;&gt;"", 'Active List'!M418, "")</f>
        <v/>
      </c>
      <c r="C418" t="str">
        <f>IF('Active List'!A418&lt;&gt;"", 'Active List'!N418, "")</f>
        <v/>
      </c>
      <c r="D418" t="str">
        <f>IF('Active List'!A418&lt;&gt;"", 'Active List'!Q418, "")</f>
        <v/>
      </c>
      <c r="E418" t="str">
        <f>IF('Active List'!A418&lt;&gt;"", RIGHT(LEFT('Active List'!R418, 5), 1), "")</f>
        <v/>
      </c>
      <c r="F418" t="str">
        <f>IF('Active List'!A418&lt;&gt;"", 'Active List'!U418, "")</f>
        <v/>
      </c>
      <c r="G418" t="str">
        <f>IF('Active List'!A418&lt;&gt;"", IF('Active List'!P418&lt;&gt;"Employee", "Dependent", 'Active List'!P418), "")</f>
        <v/>
      </c>
      <c r="H418" t="str">
        <f>IF('Active List'!A418&lt;&gt;"", 'Active List'!O418, "")</f>
        <v/>
      </c>
    </row>
    <row r="419" spans="1:8">
      <c r="A419" t="str">
        <f>IF('Active List'!A419&lt;&gt;"", _xlfn.CONCAT('Active List'!K419, " ", 'Active List'!I419), "")</f>
        <v/>
      </c>
      <c r="B419" s="60" t="str">
        <f>IF('Active List'!A419&lt;&gt;"", 'Active List'!M419, "")</f>
        <v/>
      </c>
      <c r="C419" t="str">
        <f>IF('Active List'!A419&lt;&gt;"", 'Active List'!N419, "")</f>
        <v/>
      </c>
      <c r="D419" t="str">
        <f>IF('Active List'!A419&lt;&gt;"", 'Active List'!Q419, "")</f>
        <v/>
      </c>
      <c r="E419" t="str">
        <f>IF('Active List'!A419&lt;&gt;"", RIGHT(LEFT('Active List'!R419, 5), 1), "")</f>
        <v/>
      </c>
      <c r="F419" t="str">
        <f>IF('Active List'!A419&lt;&gt;"", 'Active List'!U419, "")</f>
        <v/>
      </c>
      <c r="G419" t="str">
        <f>IF('Active List'!A419&lt;&gt;"", IF('Active List'!P419&lt;&gt;"Employee", "Dependent", 'Active List'!P419), "")</f>
        <v/>
      </c>
      <c r="H419" t="str">
        <f>IF('Active List'!A419&lt;&gt;"", 'Active List'!O419, "")</f>
        <v/>
      </c>
    </row>
    <row r="420" spans="1:8">
      <c r="A420" t="str">
        <f>IF('Active List'!A420&lt;&gt;"", _xlfn.CONCAT('Active List'!K420, " ", 'Active List'!I420), "")</f>
        <v/>
      </c>
      <c r="B420" s="60" t="str">
        <f>IF('Active List'!A420&lt;&gt;"", 'Active List'!M420, "")</f>
        <v/>
      </c>
      <c r="C420" t="str">
        <f>IF('Active List'!A420&lt;&gt;"", 'Active List'!N420, "")</f>
        <v/>
      </c>
      <c r="D420" t="str">
        <f>IF('Active List'!A420&lt;&gt;"", 'Active List'!Q420, "")</f>
        <v/>
      </c>
      <c r="E420" t="str">
        <f>IF('Active List'!A420&lt;&gt;"", RIGHT(LEFT('Active List'!R420, 5), 1), "")</f>
        <v/>
      </c>
      <c r="F420" t="str">
        <f>IF('Active List'!A420&lt;&gt;"", 'Active List'!U420, "")</f>
        <v/>
      </c>
      <c r="G420" t="str">
        <f>IF('Active List'!A420&lt;&gt;"", IF('Active List'!P420&lt;&gt;"Employee", "Dependent", 'Active List'!P420), "")</f>
        <v/>
      </c>
      <c r="H420" t="str">
        <f>IF('Active List'!A420&lt;&gt;"", 'Active List'!O420, "")</f>
        <v/>
      </c>
    </row>
    <row r="421" spans="1:8">
      <c r="A421" t="str">
        <f>IF('Active List'!A421&lt;&gt;"", _xlfn.CONCAT('Active List'!K421, " ", 'Active List'!I421), "")</f>
        <v/>
      </c>
      <c r="B421" s="60" t="str">
        <f>IF('Active List'!A421&lt;&gt;"", 'Active List'!M421, "")</f>
        <v/>
      </c>
      <c r="C421" t="str">
        <f>IF('Active List'!A421&lt;&gt;"", 'Active List'!N421, "")</f>
        <v/>
      </c>
      <c r="D421" t="str">
        <f>IF('Active List'!A421&lt;&gt;"", 'Active List'!Q421, "")</f>
        <v/>
      </c>
      <c r="E421" t="str">
        <f>IF('Active List'!A421&lt;&gt;"", RIGHT(LEFT('Active List'!R421, 5), 1), "")</f>
        <v/>
      </c>
      <c r="F421" t="str">
        <f>IF('Active List'!A421&lt;&gt;"", 'Active List'!U421, "")</f>
        <v/>
      </c>
      <c r="G421" t="str">
        <f>IF('Active List'!A421&lt;&gt;"", IF('Active List'!P421&lt;&gt;"Employee", "Dependent", 'Active List'!P421), "")</f>
        <v/>
      </c>
      <c r="H421" t="str">
        <f>IF('Active List'!A421&lt;&gt;"", 'Active List'!O421, "")</f>
        <v/>
      </c>
    </row>
    <row r="422" spans="1:8">
      <c r="A422" t="str">
        <f>IF('Active List'!A422&lt;&gt;"", _xlfn.CONCAT('Active List'!K422, " ", 'Active List'!I422), "")</f>
        <v/>
      </c>
      <c r="B422" s="60" t="str">
        <f>IF('Active List'!A422&lt;&gt;"", 'Active List'!M422, "")</f>
        <v/>
      </c>
      <c r="C422" t="str">
        <f>IF('Active List'!A422&lt;&gt;"", 'Active List'!N422, "")</f>
        <v/>
      </c>
      <c r="D422" t="str">
        <f>IF('Active List'!A422&lt;&gt;"", 'Active List'!Q422, "")</f>
        <v/>
      </c>
      <c r="E422" t="str">
        <f>IF('Active List'!A422&lt;&gt;"", RIGHT(LEFT('Active List'!R422, 5), 1), "")</f>
        <v/>
      </c>
      <c r="F422" t="str">
        <f>IF('Active List'!A422&lt;&gt;"", 'Active List'!U422, "")</f>
        <v/>
      </c>
      <c r="G422" t="str">
        <f>IF('Active List'!A422&lt;&gt;"", IF('Active List'!P422&lt;&gt;"Employee", "Dependent", 'Active List'!P422), "")</f>
        <v/>
      </c>
      <c r="H422" t="str">
        <f>IF('Active List'!A422&lt;&gt;"", 'Active List'!O422, "")</f>
        <v/>
      </c>
    </row>
    <row r="423" spans="1:8">
      <c r="A423" t="str">
        <f>IF('Active List'!A423&lt;&gt;"", _xlfn.CONCAT('Active List'!K423, " ", 'Active List'!I423), "")</f>
        <v/>
      </c>
      <c r="B423" s="60" t="str">
        <f>IF('Active List'!A423&lt;&gt;"", 'Active List'!M423, "")</f>
        <v/>
      </c>
      <c r="C423" t="str">
        <f>IF('Active List'!A423&lt;&gt;"", 'Active List'!N423, "")</f>
        <v/>
      </c>
      <c r="D423" t="str">
        <f>IF('Active List'!A423&lt;&gt;"", 'Active List'!Q423, "")</f>
        <v/>
      </c>
      <c r="E423" t="str">
        <f>IF('Active List'!A423&lt;&gt;"", RIGHT(LEFT('Active List'!R423, 5), 1), "")</f>
        <v/>
      </c>
      <c r="F423" t="str">
        <f>IF('Active List'!A423&lt;&gt;"", 'Active List'!U423, "")</f>
        <v/>
      </c>
      <c r="G423" t="str">
        <f>IF('Active List'!A423&lt;&gt;"", IF('Active List'!P423&lt;&gt;"Employee", "Dependent", 'Active List'!P423), "")</f>
        <v/>
      </c>
      <c r="H423" t="str">
        <f>IF('Active List'!A423&lt;&gt;"", 'Active List'!O423, "")</f>
        <v/>
      </c>
    </row>
    <row r="424" spans="1:8">
      <c r="A424" t="str">
        <f>IF('Active List'!A424&lt;&gt;"", _xlfn.CONCAT('Active List'!K424, " ", 'Active List'!I424), "")</f>
        <v/>
      </c>
      <c r="B424" s="60" t="str">
        <f>IF('Active List'!A424&lt;&gt;"", 'Active List'!M424, "")</f>
        <v/>
      </c>
      <c r="C424" t="str">
        <f>IF('Active List'!A424&lt;&gt;"", 'Active List'!N424, "")</f>
        <v/>
      </c>
      <c r="D424" t="str">
        <f>IF('Active List'!A424&lt;&gt;"", 'Active List'!Q424, "")</f>
        <v/>
      </c>
      <c r="E424" t="str">
        <f>IF('Active List'!A424&lt;&gt;"", RIGHT(LEFT('Active List'!R424, 5), 1), "")</f>
        <v/>
      </c>
      <c r="F424" t="str">
        <f>IF('Active List'!A424&lt;&gt;"", 'Active List'!U424, "")</f>
        <v/>
      </c>
      <c r="G424" t="str">
        <f>IF('Active List'!A424&lt;&gt;"", IF('Active List'!P424&lt;&gt;"Employee", "Dependent", 'Active List'!P424), "")</f>
        <v/>
      </c>
      <c r="H424" t="str">
        <f>IF('Active List'!A424&lt;&gt;"", 'Active List'!O424, "")</f>
        <v/>
      </c>
    </row>
    <row r="425" spans="1:8">
      <c r="A425" t="str">
        <f>IF('Active List'!A425&lt;&gt;"", _xlfn.CONCAT('Active List'!K425, " ", 'Active List'!I425), "")</f>
        <v/>
      </c>
      <c r="B425" s="60" t="str">
        <f>IF('Active List'!A425&lt;&gt;"", 'Active List'!M425, "")</f>
        <v/>
      </c>
      <c r="C425" t="str">
        <f>IF('Active List'!A425&lt;&gt;"", 'Active List'!N425, "")</f>
        <v/>
      </c>
      <c r="D425" t="str">
        <f>IF('Active List'!A425&lt;&gt;"", 'Active List'!Q425, "")</f>
        <v/>
      </c>
      <c r="E425" t="str">
        <f>IF('Active List'!A425&lt;&gt;"", RIGHT(LEFT('Active List'!R425, 5), 1), "")</f>
        <v/>
      </c>
      <c r="F425" t="str">
        <f>IF('Active List'!A425&lt;&gt;"", 'Active List'!U425, "")</f>
        <v/>
      </c>
      <c r="G425" t="str">
        <f>IF('Active List'!A425&lt;&gt;"", IF('Active List'!P425&lt;&gt;"Employee", "Dependent", 'Active List'!P425), "")</f>
        <v/>
      </c>
      <c r="H425" t="str">
        <f>IF('Active List'!A425&lt;&gt;"", 'Active List'!O425, "")</f>
        <v/>
      </c>
    </row>
    <row r="426" spans="1:8">
      <c r="A426" t="str">
        <f>IF('Active List'!A426&lt;&gt;"", _xlfn.CONCAT('Active List'!K426, " ", 'Active List'!I426), "")</f>
        <v/>
      </c>
      <c r="B426" s="60" t="str">
        <f>IF('Active List'!A426&lt;&gt;"", 'Active List'!M426, "")</f>
        <v/>
      </c>
      <c r="C426" t="str">
        <f>IF('Active List'!A426&lt;&gt;"", 'Active List'!N426, "")</f>
        <v/>
      </c>
      <c r="D426" t="str">
        <f>IF('Active List'!A426&lt;&gt;"", 'Active List'!Q426, "")</f>
        <v/>
      </c>
      <c r="E426" t="str">
        <f>IF('Active List'!A426&lt;&gt;"", RIGHT(LEFT('Active List'!R426, 5), 1), "")</f>
        <v/>
      </c>
      <c r="F426" t="str">
        <f>IF('Active List'!A426&lt;&gt;"", 'Active List'!U426, "")</f>
        <v/>
      </c>
      <c r="G426" t="str">
        <f>IF('Active List'!A426&lt;&gt;"", IF('Active List'!P426&lt;&gt;"Employee", "Dependent", 'Active List'!P426), "")</f>
        <v/>
      </c>
      <c r="H426" t="str">
        <f>IF('Active List'!A426&lt;&gt;"", 'Active List'!O426, "")</f>
        <v/>
      </c>
    </row>
    <row r="427" spans="1:8">
      <c r="A427" t="str">
        <f>IF('Active List'!A427&lt;&gt;"", _xlfn.CONCAT('Active List'!K427, " ", 'Active List'!I427), "")</f>
        <v/>
      </c>
      <c r="B427" s="60" t="str">
        <f>IF('Active List'!A427&lt;&gt;"", 'Active List'!M427, "")</f>
        <v/>
      </c>
      <c r="C427" t="str">
        <f>IF('Active List'!A427&lt;&gt;"", 'Active List'!N427, "")</f>
        <v/>
      </c>
      <c r="D427" t="str">
        <f>IF('Active List'!A427&lt;&gt;"", 'Active List'!Q427, "")</f>
        <v/>
      </c>
      <c r="E427" t="str">
        <f>IF('Active List'!A427&lt;&gt;"", RIGHT(LEFT('Active List'!R427, 5), 1), "")</f>
        <v/>
      </c>
      <c r="F427" t="str">
        <f>IF('Active List'!A427&lt;&gt;"", 'Active List'!U427, "")</f>
        <v/>
      </c>
      <c r="G427" t="str">
        <f>IF('Active List'!A427&lt;&gt;"", IF('Active List'!P427&lt;&gt;"Employee", "Dependent", 'Active List'!P427), "")</f>
        <v/>
      </c>
      <c r="H427" t="str">
        <f>IF('Active List'!A427&lt;&gt;"", 'Active List'!O427, "")</f>
        <v/>
      </c>
    </row>
    <row r="428" spans="1:8">
      <c r="A428" t="str">
        <f>IF('Active List'!A428&lt;&gt;"", _xlfn.CONCAT('Active List'!K428, " ", 'Active List'!I428), "")</f>
        <v/>
      </c>
      <c r="B428" s="60" t="str">
        <f>IF('Active List'!A428&lt;&gt;"", 'Active List'!M428, "")</f>
        <v/>
      </c>
      <c r="C428" t="str">
        <f>IF('Active List'!A428&lt;&gt;"", 'Active List'!N428, "")</f>
        <v/>
      </c>
      <c r="D428" t="str">
        <f>IF('Active List'!A428&lt;&gt;"", 'Active List'!Q428, "")</f>
        <v/>
      </c>
      <c r="E428" t="str">
        <f>IF('Active List'!A428&lt;&gt;"", RIGHT(LEFT('Active List'!R428, 5), 1), "")</f>
        <v/>
      </c>
      <c r="F428" t="str">
        <f>IF('Active List'!A428&lt;&gt;"", 'Active List'!U428, "")</f>
        <v/>
      </c>
      <c r="G428" t="str">
        <f>IF('Active List'!A428&lt;&gt;"", IF('Active List'!P428&lt;&gt;"Employee", "Dependent", 'Active List'!P428), "")</f>
        <v/>
      </c>
      <c r="H428" t="str">
        <f>IF('Active List'!A428&lt;&gt;"", 'Active List'!O428, "")</f>
        <v/>
      </c>
    </row>
    <row r="429" spans="1:8">
      <c r="A429" t="str">
        <f>IF('Active List'!A429&lt;&gt;"", _xlfn.CONCAT('Active List'!K429, " ", 'Active List'!I429), "")</f>
        <v/>
      </c>
      <c r="B429" s="60" t="str">
        <f>IF('Active List'!A429&lt;&gt;"", 'Active List'!M429, "")</f>
        <v/>
      </c>
      <c r="C429" t="str">
        <f>IF('Active List'!A429&lt;&gt;"", 'Active List'!N429, "")</f>
        <v/>
      </c>
      <c r="D429" t="str">
        <f>IF('Active List'!A429&lt;&gt;"", 'Active List'!Q429, "")</f>
        <v/>
      </c>
      <c r="E429" t="str">
        <f>IF('Active List'!A429&lt;&gt;"", RIGHT(LEFT('Active List'!R429, 5), 1), "")</f>
        <v/>
      </c>
      <c r="F429" t="str">
        <f>IF('Active List'!A429&lt;&gt;"", 'Active List'!U429, "")</f>
        <v/>
      </c>
      <c r="G429" t="str">
        <f>IF('Active List'!A429&lt;&gt;"", IF('Active List'!P429&lt;&gt;"Employee", "Dependent", 'Active List'!P429), "")</f>
        <v/>
      </c>
      <c r="H429" t="str">
        <f>IF('Active List'!A429&lt;&gt;"", 'Active List'!O429, "")</f>
        <v/>
      </c>
    </row>
    <row r="430" spans="1:8">
      <c r="A430" t="str">
        <f>IF('Active List'!A430&lt;&gt;"", _xlfn.CONCAT('Active List'!K430, " ", 'Active List'!I430), "")</f>
        <v/>
      </c>
      <c r="B430" s="60" t="str">
        <f>IF('Active List'!A430&lt;&gt;"", 'Active List'!M430, "")</f>
        <v/>
      </c>
      <c r="C430" t="str">
        <f>IF('Active List'!A430&lt;&gt;"", 'Active List'!N430, "")</f>
        <v/>
      </c>
      <c r="D430" t="str">
        <f>IF('Active List'!A430&lt;&gt;"", 'Active List'!Q430, "")</f>
        <v/>
      </c>
      <c r="E430" t="str">
        <f>IF('Active List'!A430&lt;&gt;"", RIGHT(LEFT('Active List'!R430, 5), 1), "")</f>
        <v/>
      </c>
      <c r="F430" t="str">
        <f>IF('Active List'!A430&lt;&gt;"", 'Active List'!U430, "")</f>
        <v/>
      </c>
      <c r="G430" t="str">
        <f>IF('Active List'!A430&lt;&gt;"", IF('Active List'!P430&lt;&gt;"Employee", "Dependent", 'Active List'!P430), "")</f>
        <v/>
      </c>
      <c r="H430" t="str">
        <f>IF('Active List'!A430&lt;&gt;"", 'Active List'!O430, "")</f>
        <v/>
      </c>
    </row>
    <row r="431" spans="1:8">
      <c r="A431" t="str">
        <f>IF('Active List'!A431&lt;&gt;"", _xlfn.CONCAT('Active List'!K431, " ", 'Active List'!I431), "")</f>
        <v/>
      </c>
      <c r="B431" s="60" t="str">
        <f>IF('Active List'!A431&lt;&gt;"", 'Active List'!M431, "")</f>
        <v/>
      </c>
      <c r="C431" t="str">
        <f>IF('Active List'!A431&lt;&gt;"", 'Active List'!N431, "")</f>
        <v/>
      </c>
      <c r="D431" t="str">
        <f>IF('Active List'!A431&lt;&gt;"", 'Active List'!Q431, "")</f>
        <v/>
      </c>
      <c r="E431" t="str">
        <f>IF('Active List'!A431&lt;&gt;"", RIGHT(LEFT('Active List'!R431, 5), 1), "")</f>
        <v/>
      </c>
      <c r="F431" t="str">
        <f>IF('Active List'!A431&lt;&gt;"", 'Active List'!U431, "")</f>
        <v/>
      </c>
      <c r="G431" t="str">
        <f>IF('Active List'!A431&lt;&gt;"", IF('Active List'!P431&lt;&gt;"Employee", "Dependent", 'Active List'!P431), "")</f>
        <v/>
      </c>
      <c r="H431" t="str">
        <f>IF('Active List'!A431&lt;&gt;"", 'Active List'!O431, "")</f>
        <v/>
      </c>
    </row>
    <row r="432" spans="1:8">
      <c r="A432" t="str">
        <f>IF('Active List'!A432&lt;&gt;"", _xlfn.CONCAT('Active List'!K432, " ", 'Active List'!I432), "")</f>
        <v/>
      </c>
      <c r="B432" s="60" t="str">
        <f>IF('Active List'!A432&lt;&gt;"", 'Active List'!M432, "")</f>
        <v/>
      </c>
      <c r="C432" t="str">
        <f>IF('Active List'!A432&lt;&gt;"", 'Active List'!N432, "")</f>
        <v/>
      </c>
      <c r="D432" t="str">
        <f>IF('Active List'!A432&lt;&gt;"", 'Active List'!Q432, "")</f>
        <v/>
      </c>
      <c r="E432" t="str">
        <f>IF('Active List'!A432&lt;&gt;"", RIGHT(LEFT('Active List'!R432, 5), 1), "")</f>
        <v/>
      </c>
      <c r="F432" t="str">
        <f>IF('Active List'!A432&lt;&gt;"", 'Active List'!U432, "")</f>
        <v/>
      </c>
      <c r="G432" t="str">
        <f>IF('Active List'!A432&lt;&gt;"", IF('Active List'!P432&lt;&gt;"Employee", "Dependent", 'Active List'!P432), "")</f>
        <v/>
      </c>
      <c r="H432" t="str">
        <f>IF('Active List'!A432&lt;&gt;"", 'Active List'!O432, "")</f>
        <v/>
      </c>
    </row>
    <row r="433" spans="1:8">
      <c r="A433" t="str">
        <f>IF('Active List'!A433&lt;&gt;"", _xlfn.CONCAT('Active List'!K433, " ", 'Active List'!I433), "")</f>
        <v/>
      </c>
      <c r="B433" s="60" t="str">
        <f>IF('Active List'!A433&lt;&gt;"", 'Active List'!M433, "")</f>
        <v/>
      </c>
      <c r="C433" t="str">
        <f>IF('Active List'!A433&lt;&gt;"", 'Active List'!N433, "")</f>
        <v/>
      </c>
      <c r="D433" t="str">
        <f>IF('Active List'!A433&lt;&gt;"", 'Active List'!Q433, "")</f>
        <v/>
      </c>
      <c r="E433" t="str">
        <f>IF('Active List'!A433&lt;&gt;"", RIGHT(LEFT('Active List'!R433, 5), 1), "")</f>
        <v/>
      </c>
      <c r="F433" t="str">
        <f>IF('Active List'!A433&lt;&gt;"", 'Active List'!U433, "")</f>
        <v/>
      </c>
      <c r="G433" t="str">
        <f>IF('Active List'!A433&lt;&gt;"", IF('Active List'!P433&lt;&gt;"Employee", "Dependent", 'Active List'!P433), "")</f>
        <v/>
      </c>
      <c r="H433" t="str">
        <f>IF('Active List'!A433&lt;&gt;"", 'Active List'!O433, "")</f>
        <v/>
      </c>
    </row>
    <row r="434" spans="1:8">
      <c r="A434" t="str">
        <f>IF('Active List'!A434&lt;&gt;"", _xlfn.CONCAT('Active List'!K434, " ", 'Active List'!I434), "")</f>
        <v/>
      </c>
      <c r="B434" s="60" t="str">
        <f>IF('Active List'!A434&lt;&gt;"", 'Active List'!M434, "")</f>
        <v/>
      </c>
      <c r="C434" t="str">
        <f>IF('Active List'!A434&lt;&gt;"", 'Active List'!N434, "")</f>
        <v/>
      </c>
      <c r="D434" t="str">
        <f>IF('Active List'!A434&lt;&gt;"", 'Active List'!Q434, "")</f>
        <v/>
      </c>
      <c r="E434" t="str">
        <f>IF('Active List'!A434&lt;&gt;"", RIGHT(LEFT('Active List'!R434, 5), 1), "")</f>
        <v/>
      </c>
      <c r="F434" t="str">
        <f>IF('Active List'!A434&lt;&gt;"", 'Active List'!U434, "")</f>
        <v/>
      </c>
      <c r="G434" t="str">
        <f>IF('Active List'!A434&lt;&gt;"", IF('Active List'!P434&lt;&gt;"Employee", "Dependent", 'Active List'!P434), "")</f>
        <v/>
      </c>
      <c r="H434" t="str">
        <f>IF('Active List'!A434&lt;&gt;"", 'Active List'!O434, "")</f>
        <v/>
      </c>
    </row>
    <row r="435" spans="1:8">
      <c r="A435" t="str">
        <f>IF('Active List'!A435&lt;&gt;"", _xlfn.CONCAT('Active List'!K435, " ", 'Active List'!I435), "")</f>
        <v/>
      </c>
      <c r="B435" s="60" t="str">
        <f>IF('Active List'!A435&lt;&gt;"", 'Active List'!M435, "")</f>
        <v/>
      </c>
      <c r="C435" t="str">
        <f>IF('Active List'!A435&lt;&gt;"", 'Active List'!N435, "")</f>
        <v/>
      </c>
      <c r="D435" t="str">
        <f>IF('Active List'!A435&lt;&gt;"", 'Active List'!Q435, "")</f>
        <v/>
      </c>
      <c r="E435" t="str">
        <f>IF('Active List'!A435&lt;&gt;"", RIGHT(LEFT('Active List'!R435, 5), 1), "")</f>
        <v/>
      </c>
      <c r="F435" t="str">
        <f>IF('Active List'!A435&lt;&gt;"", 'Active List'!U435, "")</f>
        <v/>
      </c>
      <c r="G435" t="str">
        <f>IF('Active List'!A435&lt;&gt;"", IF('Active List'!P435&lt;&gt;"Employee", "Dependent", 'Active List'!P435), "")</f>
        <v/>
      </c>
      <c r="H435" t="str">
        <f>IF('Active List'!A435&lt;&gt;"", 'Active List'!O435, "")</f>
        <v/>
      </c>
    </row>
    <row r="436" spans="1:8">
      <c r="A436" t="str">
        <f>IF('Active List'!A436&lt;&gt;"", _xlfn.CONCAT('Active List'!K436, " ", 'Active List'!I436), "")</f>
        <v/>
      </c>
      <c r="B436" s="60" t="str">
        <f>IF('Active List'!A436&lt;&gt;"", 'Active List'!M436, "")</f>
        <v/>
      </c>
      <c r="C436" t="str">
        <f>IF('Active List'!A436&lt;&gt;"", 'Active List'!N436, "")</f>
        <v/>
      </c>
      <c r="D436" t="str">
        <f>IF('Active List'!A436&lt;&gt;"", 'Active List'!Q436, "")</f>
        <v/>
      </c>
      <c r="E436" t="str">
        <f>IF('Active List'!A436&lt;&gt;"", RIGHT(LEFT('Active List'!R436, 5), 1), "")</f>
        <v/>
      </c>
      <c r="F436" t="str">
        <f>IF('Active List'!A436&lt;&gt;"", 'Active List'!U436, "")</f>
        <v/>
      </c>
      <c r="G436" t="str">
        <f>IF('Active List'!A436&lt;&gt;"", IF('Active List'!P436&lt;&gt;"Employee", "Dependent", 'Active List'!P436), "")</f>
        <v/>
      </c>
      <c r="H436" t="str">
        <f>IF('Active List'!A436&lt;&gt;"", 'Active List'!O436, "")</f>
        <v/>
      </c>
    </row>
    <row r="437" spans="1:8">
      <c r="A437" t="str">
        <f>IF('Active List'!A437&lt;&gt;"", _xlfn.CONCAT('Active List'!K437, " ", 'Active List'!I437), "")</f>
        <v/>
      </c>
      <c r="B437" s="60" t="str">
        <f>IF('Active List'!A437&lt;&gt;"", 'Active List'!M437, "")</f>
        <v/>
      </c>
      <c r="C437" t="str">
        <f>IF('Active List'!A437&lt;&gt;"", 'Active List'!N437, "")</f>
        <v/>
      </c>
      <c r="D437" t="str">
        <f>IF('Active List'!A437&lt;&gt;"", 'Active List'!Q437, "")</f>
        <v/>
      </c>
      <c r="E437" t="str">
        <f>IF('Active List'!A437&lt;&gt;"", RIGHT(LEFT('Active List'!R437, 5), 1), "")</f>
        <v/>
      </c>
      <c r="F437" t="str">
        <f>IF('Active List'!A437&lt;&gt;"", 'Active List'!U437, "")</f>
        <v/>
      </c>
      <c r="G437" t="str">
        <f>IF('Active List'!A437&lt;&gt;"", IF('Active List'!P437&lt;&gt;"Employee", "Dependent", 'Active List'!P437), "")</f>
        <v/>
      </c>
      <c r="H437" t="str">
        <f>IF('Active List'!A437&lt;&gt;"", 'Active List'!O437, "")</f>
        <v/>
      </c>
    </row>
    <row r="438" spans="1:8">
      <c r="A438" t="str">
        <f>IF('Active List'!A438&lt;&gt;"", _xlfn.CONCAT('Active List'!K438, " ", 'Active List'!I438), "")</f>
        <v/>
      </c>
      <c r="B438" s="60" t="str">
        <f>IF('Active List'!A438&lt;&gt;"", 'Active List'!M438, "")</f>
        <v/>
      </c>
      <c r="C438" t="str">
        <f>IF('Active List'!A438&lt;&gt;"", 'Active List'!N438, "")</f>
        <v/>
      </c>
      <c r="D438" t="str">
        <f>IF('Active List'!A438&lt;&gt;"", 'Active List'!Q438, "")</f>
        <v/>
      </c>
      <c r="E438" t="str">
        <f>IF('Active List'!A438&lt;&gt;"", RIGHT(LEFT('Active List'!R438, 5), 1), "")</f>
        <v/>
      </c>
      <c r="F438" t="str">
        <f>IF('Active List'!A438&lt;&gt;"", 'Active List'!U438, "")</f>
        <v/>
      </c>
      <c r="G438" t="str">
        <f>IF('Active List'!A438&lt;&gt;"", IF('Active List'!P438&lt;&gt;"Employee", "Dependent", 'Active List'!P438), "")</f>
        <v/>
      </c>
      <c r="H438" t="str">
        <f>IF('Active List'!A438&lt;&gt;"", 'Active List'!O438, "")</f>
        <v/>
      </c>
    </row>
    <row r="439" spans="1:8">
      <c r="A439" t="str">
        <f>IF('Active List'!A439&lt;&gt;"", _xlfn.CONCAT('Active List'!K439, " ", 'Active List'!I439), "")</f>
        <v/>
      </c>
      <c r="B439" s="60" t="str">
        <f>IF('Active List'!A439&lt;&gt;"", 'Active List'!M439, "")</f>
        <v/>
      </c>
      <c r="C439" t="str">
        <f>IF('Active List'!A439&lt;&gt;"", 'Active List'!N439, "")</f>
        <v/>
      </c>
      <c r="D439" t="str">
        <f>IF('Active List'!A439&lt;&gt;"", 'Active List'!Q439, "")</f>
        <v/>
      </c>
      <c r="E439" t="str">
        <f>IF('Active List'!A439&lt;&gt;"", RIGHT(LEFT('Active List'!R439, 5), 1), "")</f>
        <v/>
      </c>
      <c r="F439" t="str">
        <f>IF('Active List'!A439&lt;&gt;"", 'Active List'!U439, "")</f>
        <v/>
      </c>
      <c r="G439" t="str">
        <f>IF('Active List'!A439&lt;&gt;"", IF('Active List'!P439&lt;&gt;"Employee", "Dependent", 'Active List'!P439), "")</f>
        <v/>
      </c>
      <c r="H439" t="str">
        <f>IF('Active List'!A439&lt;&gt;"", 'Active List'!O439, "")</f>
        <v/>
      </c>
    </row>
    <row r="440" spans="1:8">
      <c r="A440" t="str">
        <f>IF('Active List'!A440&lt;&gt;"", _xlfn.CONCAT('Active List'!K440, " ", 'Active List'!I440), "")</f>
        <v/>
      </c>
      <c r="B440" s="60" t="str">
        <f>IF('Active List'!A440&lt;&gt;"", 'Active List'!M440, "")</f>
        <v/>
      </c>
      <c r="C440" t="str">
        <f>IF('Active List'!A440&lt;&gt;"", 'Active List'!N440, "")</f>
        <v/>
      </c>
      <c r="D440" t="str">
        <f>IF('Active List'!A440&lt;&gt;"", 'Active List'!Q440, "")</f>
        <v/>
      </c>
      <c r="E440" t="str">
        <f>IF('Active List'!A440&lt;&gt;"", RIGHT(LEFT('Active List'!R440, 5), 1), "")</f>
        <v/>
      </c>
      <c r="F440" t="str">
        <f>IF('Active List'!A440&lt;&gt;"", 'Active List'!U440, "")</f>
        <v/>
      </c>
      <c r="G440" t="str">
        <f>IF('Active List'!A440&lt;&gt;"", IF('Active List'!P440&lt;&gt;"Employee", "Dependent", 'Active List'!P440), "")</f>
        <v/>
      </c>
      <c r="H440" t="str">
        <f>IF('Active List'!A440&lt;&gt;"", 'Active List'!O440, "")</f>
        <v/>
      </c>
    </row>
    <row r="441" spans="1:8">
      <c r="A441" t="str">
        <f>IF('Active List'!A441&lt;&gt;"", _xlfn.CONCAT('Active List'!K441, " ", 'Active List'!I441), "")</f>
        <v/>
      </c>
      <c r="B441" s="60" t="str">
        <f>IF('Active List'!A441&lt;&gt;"", 'Active List'!M441, "")</f>
        <v/>
      </c>
      <c r="C441" t="str">
        <f>IF('Active List'!A441&lt;&gt;"", 'Active List'!N441, "")</f>
        <v/>
      </c>
      <c r="D441" t="str">
        <f>IF('Active List'!A441&lt;&gt;"", 'Active List'!Q441, "")</f>
        <v/>
      </c>
      <c r="E441" t="str">
        <f>IF('Active List'!A441&lt;&gt;"", RIGHT(LEFT('Active List'!R441, 5), 1), "")</f>
        <v/>
      </c>
      <c r="F441" t="str">
        <f>IF('Active List'!A441&lt;&gt;"", 'Active List'!U441, "")</f>
        <v/>
      </c>
      <c r="G441" t="str">
        <f>IF('Active List'!A441&lt;&gt;"", IF('Active List'!P441&lt;&gt;"Employee", "Dependent", 'Active List'!P441), "")</f>
        <v/>
      </c>
      <c r="H441" t="str">
        <f>IF('Active List'!A441&lt;&gt;"", 'Active List'!O441, "")</f>
        <v/>
      </c>
    </row>
    <row r="442" spans="1:8">
      <c r="A442" t="str">
        <f>IF('Active List'!A442&lt;&gt;"", _xlfn.CONCAT('Active List'!K442, " ", 'Active List'!I442), "")</f>
        <v/>
      </c>
      <c r="B442" s="60" t="str">
        <f>IF('Active List'!A442&lt;&gt;"", 'Active List'!M442, "")</f>
        <v/>
      </c>
      <c r="C442" t="str">
        <f>IF('Active List'!A442&lt;&gt;"", 'Active List'!N442, "")</f>
        <v/>
      </c>
      <c r="D442" t="str">
        <f>IF('Active List'!A442&lt;&gt;"", 'Active List'!Q442, "")</f>
        <v/>
      </c>
      <c r="E442" t="str">
        <f>IF('Active List'!A442&lt;&gt;"", RIGHT(LEFT('Active List'!R442, 5), 1), "")</f>
        <v/>
      </c>
      <c r="F442" t="str">
        <f>IF('Active List'!A442&lt;&gt;"", 'Active List'!U442, "")</f>
        <v/>
      </c>
      <c r="G442" t="str">
        <f>IF('Active List'!A442&lt;&gt;"", IF('Active List'!P442&lt;&gt;"Employee", "Dependent", 'Active List'!P442), "")</f>
        <v/>
      </c>
      <c r="H442" t="str">
        <f>IF('Active List'!A442&lt;&gt;"", 'Active List'!O442, "")</f>
        <v/>
      </c>
    </row>
    <row r="443" spans="1:8">
      <c r="A443" t="str">
        <f>IF('Active List'!A443&lt;&gt;"", _xlfn.CONCAT('Active List'!K443, " ", 'Active List'!I443), "")</f>
        <v/>
      </c>
      <c r="B443" s="60" t="str">
        <f>IF('Active List'!A443&lt;&gt;"", 'Active List'!M443, "")</f>
        <v/>
      </c>
      <c r="C443" t="str">
        <f>IF('Active List'!A443&lt;&gt;"", 'Active List'!N443, "")</f>
        <v/>
      </c>
      <c r="D443" t="str">
        <f>IF('Active List'!A443&lt;&gt;"", 'Active List'!Q443, "")</f>
        <v/>
      </c>
      <c r="E443" t="str">
        <f>IF('Active List'!A443&lt;&gt;"", RIGHT(LEFT('Active List'!R443, 5), 1), "")</f>
        <v/>
      </c>
      <c r="F443" t="str">
        <f>IF('Active List'!A443&lt;&gt;"", 'Active List'!U443, "")</f>
        <v/>
      </c>
      <c r="G443" t="str">
        <f>IF('Active List'!A443&lt;&gt;"", IF('Active List'!P443&lt;&gt;"Employee", "Dependent", 'Active List'!P443), "")</f>
        <v/>
      </c>
      <c r="H443" t="str">
        <f>IF('Active List'!A443&lt;&gt;"", 'Active List'!O443, "")</f>
        <v/>
      </c>
    </row>
    <row r="444" spans="1:8">
      <c r="A444" t="str">
        <f>IF('Active List'!A444&lt;&gt;"", _xlfn.CONCAT('Active List'!K444, " ", 'Active List'!I444), "")</f>
        <v/>
      </c>
      <c r="B444" s="60" t="str">
        <f>IF('Active List'!A444&lt;&gt;"", 'Active List'!M444, "")</f>
        <v/>
      </c>
      <c r="C444" t="str">
        <f>IF('Active List'!A444&lt;&gt;"", 'Active List'!N444, "")</f>
        <v/>
      </c>
      <c r="D444" t="str">
        <f>IF('Active List'!A444&lt;&gt;"", 'Active List'!Q444, "")</f>
        <v/>
      </c>
      <c r="E444" t="str">
        <f>IF('Active List'!A444&lt;&gt;"", RIGHT(LEFT('Active List'!R444, 5), 1), "")</f>
        <v/>
      </c>
      <c r="F444" t="str">
        <f>IF('Active List'!A444&lt;&gt;"", 'Active List'!U444, "")</f>
        <v/>
      </c>
      <c r="G444" t="str">
        <f>IF('Active List'!A444&lt;&gt;"", IF('Active List'!P444&lt;&gt;"Employee", "Dependent", 'Active List'!P444), "")</f>
        <v/>
      </c>
      <c r="H444" t="str">
        <f>IF('Active List'!A444&lt;&gt;"", 'Active List'!O444, "")</f>
        <v/>
      </c>
    </row>
    <row r="445" spans="1:8">
      <c r="A445" t="str">
        <f>IF('Active List'!A445&lt;&gt;"", _xlfn.CONCAT('Active List'!K445, " ", 'Active List'!I445), "")</f>
        <v/>
      </c>
      <c r="B445" s="60" t="str">
        <f>IF('Active List'!A445&lt;&gt;"", 'Active List'!M445, "")</f>
        <v/>
      </c>
      <c r="C445" t="str">
        <f>IF('Active List'!A445&lt;&gt;"", 'Active List'!N445, "")</f>
        <v/>
      </c>
      <c r="D445" t="str">
        <f>IF('Active List'!A445&lt;&gt;"", 'Active List'!Q445, "")</f>
        <v/>
      </c>
      <c r="E445" t="str">
        <f>IF('Active List'!A445&lt;&gt;"", RIGHT(LEFT('Active List'!R445, 5), 1), "")</f>
        <v/>
      </c>
      <c r="F445" t="str">
        <f>IF('Active List'!A445&lt;&gt;"", 'Active List'!U445, "")</f>
        <v/>
      </c>
      <c r="G445" t="str">
        <f>IF('Active List'!A445&lt;&gt;"", IF('Active List'!P445&lt;&gt;"Employee", "Dependent", 'Active List'!P445), "")</f>
        <v/>
      </c>
      <c r="H445" t="str">
        <f>IF('Active List'!A445&lt;&gt;"", 'Active List'!O445, "")</f>
        <v/>
      </c>
    </row>
    <row r="446" spans="1:8">
      <c r="A446" t="str">
        <f>IF('Active List'!A446&lt;&gt;"", _xlfn.CONCAT('Active List'!K446, " ", 'Active List'!I446), "")</f>
        <v/>
      </c>
      <c r="B446" s="60" t="str">
        <f>IF('Active List'!A446&lt;&gt;"", 'Active List'!M446, "")</f>
        <v/>
      </c>
      <c r="C446" t="str">
        <f>IF('Active List'!A446&lt;&gt;"", 'Active List'!N446, "")</f>
        <v/>
      </c>
      <c r="D446" t="str">
        <f>IF('Active List'!A446&lt;&gt;"", 'Active List'!Q446, "")</f>
        <v/>
      </c>
      <c r="E446" t="str">
        <f>IF('Active List'!A446&lt;&gt;"", RIGHT(LEFT('Active List'!R446, 5), 1), "")</f>
        <v/>
      </c>
      <c r="F446" t="str">
        <f>IF('Active List'!A446&lt;&gt;"", 'Active List'!U446, "")</f>
        <v/>
      </c>
      <c r="G446" t="str">
        <f>IF('Active List'!A446&lt;&gt;"", IF('Active List'!P446&lt;&gt;"Employee", "Dependent", 'Active List'!P446), "")</f>
        <v/>
      </c>
      <c r="H446" t="str">
        <f>IF('Active List'!A446&lt;&gt;"", 'Active List'!O446, "")</f>
        <v/>
      </c>
    </row>
    <row r="447" spans="1:8">
      <c r="A447" t="str">
        <f>IF('Active List'!A447&lt;&gt;"", _xlfn.CONCAT('Active List'!K447, " ", 'Active List'!I447), "")</f>
        <v/>
      </c>
      <c r="B447" s="60" t="str">
        <f>IF('Active List'!A447&lt;&gt;"", 'Active List'!M447, "")</f>
        <v/>
      </c>
      <c r="C447" t="str">
        <f>IF('Active List'!A447&lt;&gt;"", 'Active List'!N447, "")</f>
        <v/>
      </c>
      <c r="D447" t="str">
        <f>IF('Active List'!A447&lt;&gt;"", 'Active List'!Q447, "")</f>
        <v/>
      </c>
      <c r="E447" t="str">
        <f>IF('Active List'!A447&lt;&gt;"", RIGHT(LEFT('Active List'!R447, 5), 1), "")</f>
        <v/>
      </c>
      <c r="F447" t="str">
        <f>IF('Active List'!A447&lt;&gt;"", 'Active List'!U447, "")</f>
        <v/>
      </c>
      <c r="G447" t="str">
        <f>IF('Active List'!A447&lt;&gt;"", IF('Active List'!P447&lt;&gt;"Employee", "Dependent", 'Active List'!P447), "")</f>
        <v/>
      </c>
      <c r="H447" t="str">
        <f>IF('Active List'!A447&lt;&gt;"", 'Active List'!O447, "")</f>
        <v/>
      </c>
    </row>
    <row r="448" spans="1:8">
      <c r="A448" t="str">
        <f>IF('Active List'!A448&lt;&gt;"", _xlfn.CONCAT('Active List'!K448, " ", 'Active List'!I448), "")</f>
        <v/>
      </c>
      <c r="B448" s="60" t="str">
        <f>IF('Active List'!A448&lt;&gt;"", 'Active List'!M448, "")</f>
        <v/>
      </c>
      <c r="C448" t="str">
        <f>IF('Active List'!A448&lt;&gt;"", 'Active List'!N448, "")</f>
        <v/>
      </c>
      <c r="D448" t="str">
        <f>IF('Active List'!A448&lt;&gt;"", 'Active List'!Q448, "")</f>
        <v/>
      </c>
      <c r="E448" t="str">
        <f>IF('Active List'!A448&lt;&gt;"", RIGHT(LEFT('Active List'!R448, 5), 1), "")</f>
        <v/>
      </c>
      <c r="F448" t="str">
        <f>IF('Active List'!A448&lt;&gt;"", 'Active List'!U448, "")</f>
        <v/>
      </c>
      <c r="G448" t="str">
        <f>IF('Active List'!A448&lt;&gt;"", IF('Active List'!P448&lt;&gt;"Employee", "Dependent", 'Active List'!P448), "")</f>
        <v/>
      </c>
      <c r="H448" t="str">
        <f>IF('Active List'!A448&lt;&gt;"", 'Active List'!O448, "")</f>
        <v/>
      </c>
    </row>
    <row r="449" spans="1:8">
      <c r="A449" t="str">
        <f>IF('Active List'!A449&lt;&gt;"", _xlfn.CONCAT('Active List'!K449, " ", 'Active List'!I449), "")</f>
        <v/>
      </c>
      <c r="B449" s="60" t="str">
        <f>IF('Active List'!A449&lt;&gt;"", 'Active List'!M449, "")</f>
        <v/>
      </c>
      <c r="C449" t="str">
        <f>IF('Active List'!A449&lt;&gt;"", 'Active List'!N449, "")</f>
        <v/>
      </c>
      <c r="D449" t="str">
        <f>IF('Active List'!A449&lt;&gt;"", 'Active List'!Q449, "")</f>
        <v/>
      </c>
      <c r="E449" t="str">
        <f>IF('Active List'!A449&lt;&gt;"", RIGHT(LEFT('Active List'!R449, 5), 1), "")</f>
        <v/>
      </c>
      <c r="F449" t="str">
        <f>IF('Active List'!A449&lt;&gt;"", 'Active List'!U449, "")</f>
        <v/>
      </c>
      <c r="G449" t="str">
        <f>IF('Active List'!A449&lt;&gt;"", IF('Active List'!P449&lt;&gt;"Employee", "Dependent", 'Active List'!P449), "")</f>
        <v/>
      </c>
      <c r="H449" t="str">
        <f>IF('Active List'!A449&lt;&gt;"", 'Active List'!O449, "")</f>
        <v/>
      </c>
    </row>
    <row r="450" spans="1:8">
      <c r="A450" t="str">
        <f>IF('Active List'!A450&lt;&gt;"", _xlfn.CONCAT('Active List'!K450, " ", 'Active List'!I450), "")</f>
        <v/>
      </c>
      <c r="B450" s="60" t="str">
        <f>IF('Active List'!A450&lt;&gt;"", 'Active List'!M450, "")</f>
        <v/>
      </c>
      <c r="C450" t="str">
        <f>IF('Active List'!A450&lt;&gt;"", 'Active List'!N450, "")</f>
        <v/>
      </c>
      <c r="D450" t="str">
        <f>IF('Active List'!A450&lt;&gt;"", 'Active List'!Q450, "")</f>
        <v/>
      </c>
      <c r="E450" t="str">
        <f>IF('Active List'!A450&lt;&gt;"", RIGHT(LEFT('Active List'!R450, 5), 1), "")</f>
        <v/>
      </c>
      <c r="F450" t="str">
        <f>IF('Active List'!A450&lt;&gt;"", 'Active List'!U450, "")</f>
        <v/>
      </c>
      <c r="G450" t="str">
        <f>IF('Active List'!A450&lt;&gt;"", IF('Active List'!P450&lt;&gt;"Employee", "Dependent", 'Active List'!P450), "")</f>
        <v/>
      </c>
      <c r="H450" t="str">
        <f>IF('Active List'!A450&lt;&gt;"", 'Active List'!O450, "")</f>
        <v/>
      </c>
    </row>
    <row r="451" spans="1:8">
      <c r="A451" t="str">
        <f>IF('Active List'!A451&lt;&gt;"", _xlfn.CONCAT('Active List'!K451, " ", 'Active List'!I451), "")</f>
        <v/>
      </c>
      <c r="B451" s="60" t="str">
        <f>IF('Active List'!A451&lt;&gt;"", 'Active List'!M451, "")</f>
        <v/>
      </c>
      <c r="C451" t="str">
        <f>IF('Active List'!A451&lt;&gt;"", 'Active List'!N451, "")</f>
        <v/>
      </c>
      <c r="D451" t="str">
        <f>IF('Active List'!A451&lt;&gt;"", 'Active List'!Q451, "")</f>
        <v/>
      </c>
      <c r="E451" t="str">
        <f>IF('Active List'!A451&lt;&gt;"", RIGHT(LEFT('Active List'!R451, 5), 1), "")</f>
        <v/>
      </c>
      <c r="F451" t="str">
        <f>IF('Active List'!A451&lt;&gt;"", 'Active List'!U451, "")</f>
        <v/>
      </c>
      <c r="G451" t="str">
        <f>IF('Active List'!A451&lt;&gt;"", IF('Active List'!P451&lt;&gt;"Employee", "Dependent", 'Active List'!P451), "")</f>
        <v/>
      </c>
      <c r="H451" t="str">
        <f>IF('Active List'!A451&lt;&gt;"", 'Active List'!O451, "")</f>
        <v/>
      </c>
    </row>
    <row r="452" spans="1:8">
      <c r="A452" t="str">
        <f>IF('Active List'!A452&lt;&gt;"", _xlfn.CONCAT('Active List'!K452, " ", 'Active List'!I452), "")</f>
        <v/>
      </c>
      <c r="B452" s="60" t="str">
        <f>IF('Active List'!A452&lt;&gt;"", 'Active List'!M452, "")</f>
        <v/>
      </c>
      <c r="C452" t="str">
        <f>IF('Active List'!A452&lt;&gt;"", 'Active List'!N452, "")</f>
        <v/>
      </c>
      <c r="D452" t="str">
        <f>IF('Active List'!A452&lt;&gt;"", 'Active List'!Q452, "")</f>
        <v/>
      </c>
      <c r="E452" t="str">
        <f>IF('Active List'!A452&lt;&gt;"", RIGHT(LEFT('Active List'!R452, 5), 1), "")</f>
        <v/>
      </c>
      <c r="F452" t="str">
        <f>IF('Active List'!A452&lt;&gt;"", 'Active List'!U452, "")</f>
        <v/>
      </c>
      <c r="G452" t="str">
        <f>IF('Active List'!A452&lt;&gt;"", IF('Active List'!P452&lt;&gt;"Employee", "Dependent", 'Active List'!P452), "")</f>
        <v/>
      </c>
      <c r="H452" t="str">
        <f>IF('Active List'!A452&lt;&gt;"", 'Active List'!O452, "")</f>
        <v/>
      </c>
    </row>
    <row r="453" spans="1:8">
      <c r="A453" t="str">
        <f>IF('Active List'!A453&lt;&gt;"", _xlfn.CONCAT('Active List'!K453, " ", 'Active List'!I453), "")</f>
        <v/>
      </c>
      <c r="B453" s="60" t="str">
        <f>IF('Active List'!A453&lt;&gt;"", 'Active List'!M453, "")</f>
        <v/>
      </c>
      <c r="C453" t="str">
        <f>IF('Active List'!A453&lt;&gt;"", 'Active List'!N453, "")</f>
        <v/>
      </c>
      <c r="D453" t="str">
        <f>IF('Active List'!A453&lt;&gt;"", 'Active List'!Q453, "")</f>
        <v/>
      </c>
      <c r="E453" t="str">
        <f>IF('Active List'!A453&lt;&gt;"", RIGHT(LEFT('Active List'!R453, 5), 1), "")</f>
        <v/>
      </c>
      <c r="F453" t="str">
        <f>IF('Active List'!A453&lt;&gt;"", 'Active List'!U453, "")</f>
        <v/>
      </c>
      <c r="G453" t="str">
        <f>IF('Active List'!A453&lt;&gt;"", IF('Active List'!P453&lt;&gt;"Employee", "Dependent", 'Active List'!P453), "")</f>
        <v/>
      </c>
      <c r="H453" t="str">
        <f>IF('Active List'!A453&lt;&gt;"", 'Active List'!O453, "")</f>
        <v/>
      </c>
    </row>
    <row r="454" spans="1:8">
      <c r="A454" t="str">
        <f>IF('Active List'!A454&lt;&gt;"", _xlfn.CONCAT('Active List'!K454, " ", 'Active List'!I454), "")</f>
        <v/>
      </c>
      <c r="B454" s="60" t="str">
        <f>IF('Active List'!A454&lt;&gt;"", 'Active List'!M454, "")</f>
        <v/>
      </c>
      <c r="C454" t="str">
        <f>IF('Active List'!A454&lt;&gt;"", 'Active List'!N454, "")</f>
        <v/>
      </c>
      <c r="D454" t="str">
        <f>IF('Active List'!A454&lt;&gt;"", 'Active List'!Q454, "")</f>
        <v/>
      </c>
      <c r="E454" t="str">
        <f>IF('Active List'!A454&lt;&gt;"", RIGHT(LEFT('Active List'!R454, 5), 1), "")</f>
        <v/>
      </c>
      <c r="F454" t="str">
        <f>IF('Active List'!A454&lt;&gt;"", 'Active List'!U454, "")</f>
        <v/>
      </c>
      <c r="G454" t="str">
        <f>IF('Active List'!A454&lt;&gt;"", IF('Active List'!P454&lt;&gt;"Employee", "Dependent", 'Active List'!P454), "")</f>
        <v/>
      </c>
      <c r="H454" t="str">
        <f>IF('Active List'!A454&lt;&gt;"", 'Active List'!O454, "")</f>
        <v/>
      </c>
    </row>
    <row r="455" spans="1:8">
      <c r="A455" t="str">
        <f>IF('Active List'!A455&lt;&gt;"", _xlfn.CONCAT('Active List'!K455, " ", 'Active List'!I455), "")</f>
        <v/>
      </c>
      <c r="B455" s="60" t="str">
        <f>IF('Active List'!A455&lt;&gt;"", 'Active List'!M455, "")</f>
        <v/>
      </c>
      <c r="C455" t="str">
        <f>IF('Active List'!A455&lt;&gt;"", 'Active List'!N455, "")</f>
        <v/>
      </c>
      <c r="D455" t="str">
        <f>IF('Active List'!A455&lt;&gt;"", 'Active List'!Q455, "")</f>
        <v/>
      </c>
      <c r="E455" t="str">
        <f>IF('Active List'!A455&lt;&gt;"", RIGHT(LEFT('Active List'!R455, 5), 1), "")</f>
        <v/>
      </c>
      <c r="F455" t="str">
        <f>IF('Active List'!A455&lt;&gt;"", 'Active List'!U455, "")</f>
        <v/>
      </c>
      <c r="G455" t="str">
        <f>IF('Active List'!A455&lt;&gt;"", IF('Active List'!P455&lt;&gt;"Employee", "Dependent", 'Active List'!P455), "")</f>
        <v/>
      </c>
      <c r="H455" t="str">
        <f>IF('Active List'!A455&lt;&gt;"", 'Active List'!O455, "")</f>
        <v/>
      </c>
    </row>
    <row r="456" spans="1:8">
      <c r="A456" t="str">
        <f>IF('Active List'!A456&lt;&gt;"", _xlfn.CONCAT('Active List'!K456, " ", 'Active List'!I456), "")</f>
        <v/>
      </c>
      <c r="B456" s="60" t="str">
        <f>IF('Active List'!A456&lt;&gt;"", 'Active List'!M456, "")</f>
        <v/>
      </c>
      <c r="C456" t="str">
        <f>IF('Active List'!A456&lt;&gt;"", 'Active List'!N456, "")</f>
        <v/>
      </c>
      <c r="D456" t="str">
        <f>IF('Active List'!A456&lt;&gt;"", 'Active List'!Q456, "")</f>
        <v/>
      </c>
      <c r="E456" t="str">
        <f>IF('Active List'!A456&lt;&gt;"", RIGHT(LEFT('Active List'!R456, 5), 1), "")</f>
        <v/>
      </c>
      <c r="F456" t="str">
        <f>IF('Active List'!A456&lt;&gt;"", 'Active List'!U456, "")</f>
        <v/>
      </c>
      <c r="G456" t="str">
        <f>IF('Active List'!A456&lt;&gt;"", IF('Active List'!P456&lt;&gt;"Employee", "Dependent", 'Active List'!P456), "")</f>
        <v/>
      </c>
      <c r="H456" t="str">
        <f>IF('Active List'!A456&lt;&gt;"", 'Active List'!O456, "")</f>
        <v/>
      </c>
    </row>
    <row r="457" spans="1:8">
      <c r="A457" t="str">
        <f>IF('Active List'!A457&lt;&gt;"", _xlfn.CONCAT('Active List'!K457, " ", 'Active List'!I457), "")</f>
        <v/>
      </c>
      <c r="B457" s="60" t="str">
        <f>IF('Active List'!A457&lt;&gt;"", 'Active List'!M457, "")</f>
        <v/>
      </c>
      <c r="C457" t="str">
        <f>IF('Active List'!A457&lt;&gt;"", 'Active List'!N457, "")</f>
        <v/>
      </c>
      <c r="D457" t="str">
        <f>IF('Active List'!A457&lt;&gt;"", 'Active List'!Q457, "")</f>
        <v/>
      </c>
      <c r="E457" t="str">
        <f>IF('Active List'!A457&lt;&gt;"", RIGHT(LEFT('Active List'!R457, 5), 1), "")</f>
        <v/>
      </c>
      <c r="F457" t="str">
        <f>IF('Active List'!A457&lt;&gt;"", 'Active List'!U457, "")</f>
        <v/>
      </c>
      <c r="G457" t="str">
        <f>IF('Active List'!A457&lt;&gt;"", IF('Active List'!P457&lt;&gt;"Employee", "Dependent", 'Active List'!P457), "")</f>
        <v/>
      </c>
      <c r="H457" t="str">
        <f>IF('Active List'!A457&lt;&gt;"", 'Active List'!O457, "")</f>
        <v/>
      </c>
    </row>
    <row r="458" spans="1:8">
      <c r="A458" t="str">
        <f>IF('Active List'!A458&lt;&gt;"", _xlfn.CONCAT('Active List'!K458, " ", 'Active List'!I458), "")</f>
        <v/>
      </c>
      <c r="B458" s="60" t="str">
        <f>IF('Active List'!A458&lt;&gt;"", 'Active List'!M458, "")</f>
        <v/>
      </c>
      <c r="C458" t="str">
        <f>IF('Active List'!A458&lt;&gt;"", 'Active List'!N458, "")</f>
        <v/>
      </c>
      <c r="D458" t="str">
        <f>IF('Active List'!A458&lt;&gt;"", 'Active List'!Q458, "")</f>
        <v/>
      </c>
      <c r="E458" t="str">
        <f>IF('Active List'!A458&lt;&gt;"", RIGHT(LEFT('Active List'!R458, 5), 1), "")</f>
        <v/>
      </c>
      <c r="F458" t="str">
        <f>IF('Active List'!A458&lt;&gt;"", 'Active List'!U458, "")</f>
        <v/>
      </c>
      <c r="G458" t="str">
        <f>IF('Active List'!A458&lt;&gt;"", IF('Active List'!P458&lt;&gt;"Employee", "Dependent", 'Active List'!P458), "")</f>
        <v/>
      </c>
      <c r="H458" t="str">
        <f>IF('Active List'!A458&lt;&gt;"", 'Active List'!O458, "")</f>
        <v/>
      </c>
    </row>
    <row r="459" spans="1:8">
      <c r="A459" t="str">
        <f>IF('Active List'!A459&lt;&gt;"", _xlfn.CONCAT('Active List'!K459, " ", 'Active List'!I459), "")</f>
        <v/>
      </c>
      <c r="B459" s="60" t="str">
        <f>IF('Active List'!A459&lt;&gt;"", 'Active List'!M459, "")</f>
        <v/>
      </c>
      <c r="C459" t="str">
        <f>IF('Active List'!A459&lt;&gt;"", 'Active List'!N459, "")</f>
        <v/>
      </c>
      <c r="D459" t="str">
        <f>IF('Active List'!A459&lt;&gt;"", 'Active List'!Q459, "")</f>
        <v/>
      </c>
      <c r="E459" t="str">
        <f>IF('Active List'!A459&lt;&gt;"", RIGHT(LEFT('Active List'!R459, 5), 1), "")</f>
        <v/>
      </c>
      <c r="F459" t="str">
        <f>IF('Active List'!A459&lt;&gt;"", 'Active List'!U459, "")</f>
        <v/>
      </c>
      <c r="G459" t="str">
        <f>IF('Active List'!A459&lt;&gt;"", IF('Active List'!P459&lt;&gt;"Employee", "Dependent", 'Active List'!P459), "")</f>
        <v/>
      </c>
      <c r="H459" t="str">
        <f>IF('Active List'!A459&lt;&gt;"", 'Active List'!O459, "")</f>
        <v/>
      </c>
    </row>
    <row r="460" spans="1:8">
      <c r="A460" t="str">
        <f>IF('Active List'!A460&lt;&gt;"", _xlfn.CONCAT('Active List'!K460, " ", 'Active List'!I460), "")</f>
        <v/>
      </c>
      <c r="B460" s="60" t="str">
        <f>IF('Active List'!A460&lt;&gt;"", 'Active List'!M460, "")</f>
        <v/>
      </c>
      <c r="C460" t="str">
        <f>IF('Active List'!A460&lt;&gt;"", 'Active List'!N460, "")</f>
        <v/>
      </c>
      <c r="D460" t="str">
        <f>IF('Active List'!A460&lt;&gt;"", 'Active List'!Q460, "")</f>
        <v/>
      </c>
      <c r="E460" t="str">
        <f>IF('Active List'!A460&lt;&gt;"", RIGHT(LEFT('Active List'!R460, 5), 1), "")</f>
        <v/>
      </c>
      <c r="F460" t="str">
        <f>IF('Active List'!A460&lt;&gt;"", 'Active List'!U460, "")</f>
        <v/>
      </c>
      <c r="G460" t="str">
        <f>IF('Active List'!A460&lt;&gt;"", IF('Active List'!P460&lt;&gt;"Employee", "Dependent", 'Active List'!P460), "")</f>
        <v/>
      </c>
      <c r="H460" t="str">
        <f>IF('Active List'!A460&lt;&gt;"", 'Active List'!O460, "")</f>
        <v/>
      </c>
    </row>
    <row r="461" spans="1:8">
      <c r="A461" t="str">
        <f>IF('Active List'!A461&lt;&gt;"", _xlfn.CONCAT('Active List'!K461, " ", 'Active List'!I461), "")</f>
        <v/>
      </c>
      <c r="B461" s="60" t="str">
        <f>IF('Active List'!A461&lt;&gt;"", 'Active List'!M461, "")</f>
        <v/>
      </c>
      <c r="C461" t="str">
        <f>IF('Active List'!A461&lt;&gt;"", 'Active List'!N461, "")</f>
        <v/>
      </c>
      <c r="D461" t="str">
        <f>IF('Active List'!A461&lt;&gt;"", 'Active List'!Q461, "")</f>
        <v/>
      </c>
      <c r="E461" t="str">
        <f>IF('Active List'!A461&lt;&gt;"", RIGHT(LEFT('Active List'!R461, 5), 1), "")</f>
        <v/>
      </c>
      <c r="F461" t="str">
        <f>IF('Active List'!A461&lt;&gt;"", 'Active List'!U461, "")</f>
        <v/>
      </c>
      <c r="G461" t="str">
        <f>IF('Active List'!A461&lt;&gt;"", IF('Active List'!P461&lt;&gt;"Employee", "Dependent", 'Active List'!P461), "")</f>
        <v/>
      </c>
      <c r="H461" t="str">
        <f>IF('Active List'!A461&lt;&gt;"", 'Active List'!O461, "")</f>
        <v/>
      </c>
    </row>
    <row r="462" spans="1:8">
      <c r="A462" t="str">
        <f>IF('Active List'!A462&lt;&gt;"", _xlfn.CONCAT('Active List'!K462, " ", 'Active List'!I462), "")</f>
        <v/>
      </c>
      <c r="B462" s="60" t="str">
        <f>IF('Active List'!A462&lt;&gt;"", 'Active List'!M462, "")</f>
        <v/>
      </c>
      <c r="C462" t="str">
        <f>IF('Active List'!A462&lt;&gt;"", 'Active List'!N462, "")</f>
        <v/>
      </c>
      <c r="D462" t="str">
        <f>IF('Active List'!A462&lt;&gt;"", 'Active List'!Q462, "")</f>
        <v/>
      </c>
      <c r="E462" t="str">
        <f>IF('Active List'!A462&lt;&gt;"", RIGHT(LEFT('Active List'!R462, 5), 1), "")</f>
        <v/>
      </c>
      <c r="F462" t="str">
        <f>IF('Active List'!A462&lt;&gt;"", 'Active List'!U462, "")</f>
        <v/>
      </c>
      <c r="G462" t="str">
        <f>IF('Active List'!A462&lt;&gt;"", IF('Active List'!P462&lt;&gt;"Employee", "Dependent", 'Active List'!P462), "")</f>
        <v/>
      </c>
      <c r="H462" t="str">
        <f>IF('Active List'!A462&lt;&gt;"", 'Active List'!O462, "")</f>
        <v/>
      </c>
    </row>
    <row r="463" spans="1:8">
      <c r="A463" t="str">
        <f>IF('Active List'!A463&lt;&gt;"", _xlfn.CONCAT('Active List'!K463, " ", 'Active List'!I463), "")</f>
        <v/>
      </c>
      <c r="B463" s="60" t="str">
        <f>IF('Active List'!A463&lt;&gt;"", 'Active List'!M463, "")</f>
        <v/>
      </c>
      <c r="C463" t="str">
        <f>IF('Active List'!A463&lt;&gt;"", 'Active List'!N463, "")</f>
        <v/>
      </c>
      <c r="D463" t="str">
        <f>IF('Active List'!A463&lt;&gt;"", 'Active List'!Q463, "")</f>
        <v/>
      </c>
      <c r="E463" t="str">
        <f>IF('Active List'!A463&lt;&gt;"", RIGHT(LEFT('Active List'!R463, 5), 1), "")</f>
        <v/>
      </c>
      <c r="F463" t="str">
        <f>IF('Active List'!A463&lt;&gt;"", 'Active List'!U463, "")</f>
        <v/>
      </c>
      <c r="G463" t="str">
        <f>IF('Active List'!A463&lt;&gt;"", IF('Active List'!P463&lt;&gt;"Employee", "Dependent", 'Active List'!P463), "")</f>
        <v/>
      </c>
      <c r="H463" t="str">
        <f>IF('Active List'!A463&lt;&gt;"", 'Active List'!O463, "")</f>
        <v/>
      </c>
    </row>
    <row r="464" spans="1:8">
      <c r="A464" t="str">
        <f>IF('Active List'!A464&lt;&gt;"", _xlfn.CONCAT('Active List'!K464, " ", 'Active List'!I464), "")</f>
        <v/>
      </c>
      <c r="B464" s="60" t="str">
        <f>IF('Active List'!A464&lt;&gt;"", 'Active List'!M464, "")</f>
        <v/>
      </c>
      <c r="C464" t="str">
        <f>IF('Active List'!A464&lt;&gt;"", 'Active List'!N464, "")</f>
        <v/>
      </c>
      <c r="D464" t="str">
        <f>IF('Active List'!A464&lt;&gt;"", 'Active List'!Q464, "")</f>
        <v/>
      </c>
      <c r="E464" t="str">
        <f>IF('Active List'!A464&lt;&gt;"", RIGHT(LEFT('Active List'!R464, 5), 1), "")</f>
        <v/>
      </c>
      <c r="F464" t="str">
        <f>IF('Active List'!A464&lt;&gt;"", 'Active List'!U464, "")</f>
        <v/>
      </c>
      <c r="G464" t="str">
        <f>IF('Active List'!A464&lt;&gt;"", IF('Active List'!P464&lt;&gt;"Employee", "Dependent", 'Active List'!P464), "")</f>
        <v/>
      </c>
      <c r="H464" t="str">
        <f>IF('Active List'!A464&lt;&gt;"", 'Active List'!O464, "")</f>
        <v/>
      </c>
    </row>
    <row r="465" spans="1:8">
      <c r="A465" t="str">
        <f>IF('Active List'!A465&lt;&gt;"", _xlfn.CONCAT('Active List'!K465, " ", 'Active List'!I465), "")</f>
        <v/>
      </c>
      <c r="B465" s="60" t="str">
        <f>IF('Active List'!A465&lt;&gt;"", 'Active List'!M465, "")</f>
        <v/>
      </c>
      <c r="C465" t="str">
        <f>IF('Active List'!A465&lt;&gt;"", 'Active List'!N465, "")</f>
        <v/>
      </c>
      <c r="D465" t="str">
        <f>IF('Active List'!A465&lt;&gt;"", 'Active List'!Q465, "")</f>
        <v/>
      </c>
      <c r="E465" t="str">
        <f>IF('Active List'!A465&lt;&gt;"", RIGHT(LEFT('Active List'!R465, 5), 1), "")</f>
        <v/>
      </c>
      <c r="F465" t="str">
        <f>IF('Active List'!A465&lt;&gt;"", 'Active List'!U465, "")</f>
        <v/>
      </c>
      <c r="G465" t="str">
        <f>IF('Active List'!A465&lt;&gt;"", IF('Active List'!P465&lt;&gt;"Employee", "Dependent", 'Active List'!P465), "")</f>
        <v/>
      </c>
      <c r="H465" t="str">
        <f>IF('Active List'!A465&lt;&gt;"", 'Active List'!O465, "")</f>
        <v/>
      </c>
    </row>
    <row r="466" spans="1:8">
      <c r="A466" t="str">
        <f>IF('Active List'!A466&lt;&gt;"", _xlfn.CONCAT('Active List'!K466, " ", 'Active List'!I466), "")</f>
        <v/>
      </c>
      <c r="B466" s="60" t="str">
        <f>IF('Active List'!A466&lt;&gt;"", 'Active List'!M466, "")</f>
        <v/>
      </c>
      <c r="C466" t="str">
        <f>IF('Active List'!A466&lt;&gt;"", 'Active List'!N466, "")</f>
        <v/>
      </c>
      <c r="D466" t="str">
        <f>IF('Active List'!A466&lt;&gt;"", 'Active List'!Q466, "")</f>
        <v/>
      </c>
      <c r="E466" t="str">
        <f>IF('Active List'!A466&lt;&gt;"", RIGHT(LEFT('Active List'!R466, 5), 1), "")</f>
        <v/>
      </c>
      <c r="F466" t="str">
        <f>IF('Active List'!A466&lt;&gt;"", 'Active List'!U466, "")</f>
        <v/>
      </c>
      <c r="G466" t="str">
        <f>IF('Active List'!A466&lt;&gt;"", IF('Active List'!P466&lt;&gt;"Employee", "Dependent", 'Active List'!P466), "")</f>
        <v/>
      </c>
      <c r="H466" t="str">
        <f>IF('Active List'!A466&lt;&gt;"", 'Active List'!O466, "")</f>
        <v/>
      </c>
    </row>
    <row r="467" spans="1:8">
      <c r="A467" t="str">
        <f>IF('Active List'!A467&lt;&gt;"", _xlfn.CONCAT('Active List'!K467, " ", 'Active List'!I467), "")</f>
        <v/>
      </c>
      <c r="B467" s="60" t="str">
        <f>IF('Active List'!A467&lt;&gt;"", 'Active List'!M467, "")</f>
        <v/>
      </c>
      <c r="C467" t="str">
        <f>IF('Active List'!A467&lt;&gt;"", 'Active List'!N467, "")</f>
        <v/>
      </c>
      <c r="D467" t="str">
        <f>IF('Active List'!A467&lt;&gt;"", 'Active List'!Q467, "")</f>
        <v/>
      </c>
      <c r="E467" t="str">
        <f>IF('Active List'!A467&lt;&gt;"", RIGHT(LEFT('Active List'!R467, 5), 1), "")</f>
        <v/>
      </c>
      <c r="F467" t="str">
        <f>IF('Active List'!A467&lt;&gt;"", 'Active List'!U467, "")</f>
        <v/>
      </c>
      <c r="G467" t="str">
        <f>IF('Active List'!A467&lt;&gt;"", IF('Active List'!P467&lt;&gt;"Employee", "Dependent", 'Active List'!P467), "")</f>
        <v/>
      </c>
      <c r="H467" t="str">
        <f>IF('Active List'!A467&lt;&gt;"", 'Active List'!O467, "")</f>
        <v/>
      </c>
    </row>
    <row r="468" spans="1:8">
      <c r="A468" t="str">
        <f>IF('Active List'!A468&lt;&gt;"", _xlfn.CONCAT('Active List'!K468, " ", 'Active List'!I468), "")</f>
        <v/>
      </c>
      <c r="B468" s="60" t="str">
        <f>IF('Active List'!A468&lt;&gt;"", 'Active List'!M468, "")</f>
        <v/>
      </c>
      <c r="C468" t="str">
        <f>IF('Active List'!A468&lt;&gt;"", 'Active List'!N468, "")</f>
        <v/>
      </c>
      <c r="D468" t="str">
        <f>IF('Active List'!A468&lt;&gt;"", 'Active List'!Q468, "")</f>
        <v/>
      </c>
      <c r="E468" t="str">
        <f>IF('Active List'!A468&lt;&gt;"", RIGHT(LEFT('Active List'!R468, 5), 1), "")</f>
        <v/>
      </c>
      <c r="F468" t="str">
        <f>IF('Active List'!A468&lt;&gt;"", 'Active List'!U468, "")</f>
        <v/>
      </c>
      <c r="G468" t="str">
        <f>IF('Active List'!A468&lt;&gt;"", IF('Active List'!P468&lt;&gt;"Employee", "Dependent", 'Active List'!P468), "")</f>
        <v/>
      </c>
      <c r="H468" t="str">
        <f>IF('Active List'!A468&lt;&gt;"", 'Active List'!O468, "")</f>
        <v/>
      </c>
    </row>
    <row r="469" spans="1:8">
      <c r="A469" t="str">
        <f>IF('Active List'!A469&lt;&gt;"", _xlfn.CONCAT('Active List'!K469, " ", 'Active List'!I469), "")</f>
        <v/>
      </c>
      <c r="B469" s="60" t="str">
        <f>IF('Active List'!A469&lt;&gt;"", 'Active List'!M469, "")</f>
        <v/>
      </c>
      <c r="C469" t="str">
        <f>IF('Active List'!A469&lt;&gt;"", 'Active List'!N469, "")</f>
        <v/>
      </c>
      <c r="D469" t="str">
        <f>IF('Active List'!A469&lt;&gt;"", 'Active List'!Q469, "")</f>
        <v/>
      </c>
      <c r="E469" t="str">
        <f>IF('Active List'!A469&lt;&gt;"", RIGHT(LEFT('Active List'!R469, 5), 1), "")</f>
        <v/>
      </c>
      <c r="F469" t="str">
        <f>IF('Active List'!A469&lt;&gt;"", 'Active List'!U469, "")</f>
        <v/>
      </c>
      <c r="G469" t="str">
        <f>IF('Active List'!A469&lt;&gt;"", IF('Active List'!P469&lt;&gt;"Employee", "Dependent", 'Active List'!P469), "")</f>
        <v/>
      </c>
      <c r="H469" t="str">
        <f>IF('Active List'!A469&lt;&gt;"", 'Active List'!O469, "")</f>
        <v/>
      </c>
    </row>
    <row r="470" spans="1:8">
      <c r="A470" t="str">
        <f>IF('Active List'!A470&lt;&gt;"", _xlfn.CONCAT('Active List'!K470, " ", 'Active List'!I470), "")</f>
        <v/>
      </c>
      <c r="B470" s="60" t="str">
        <f>IF('Active List'!A470&lt;&gt;"", 'Active List'!M470, "")</f>
        <v/>
      </c>
      <c r="C470" t="str">
        <f>IF('Active List'!A470&lt;&gt;"", 'Active List'!N470, "")</f>
        <v/>
      </c>
      <c r="D470" t="str">
        <f>IF('Active List'!A470&lt;&gt;"", 'Active List'!Q470, "")</f>
        <v/>
      </c>
      <c r="E470" t="str">
        <f>IF('Active List'!A470&lt;&gt;"", RIGHT(LEFT('Active List'!R470, 5), 1), "")</f>
        <v/>
      </c>
      <c r="F470" t="str">
        <f>IF('Active List'!A470&lt;&gt;"", 'Active List'!U470, "")</f>
        <v/>
      </c>
      <c r="G470" t="str">
        <f>IF('Active List'!A470&lt;&gt;"", IF('Active List'!P470&lt;&gt;"Employee", "Dependent", 'Active List'!P470), "")</f>
        <v/>
      </c>
      <c r="H470" t="str">
        <f>IF('Active List'!A470&lt;&gt;"", 'Active List'!O470, "")</f>
        <v/>
      </c>
    </row>
    <row r="471" spans="1:8">
      <c r="A471" t="str">
        <f>IF('Active List'!A471&lt;&gt;"", _xlfn.CONCAT('Active List'!K471, " ", 'Active List'!I471), "")</f>
        <v/>
      </c>
      <c r="B471" s="60" t="str">
        <f>IF('Active List'!A471&lt;&gt;"", 'Active List'!M471, "")</f>
        <v/>
      </c>
      <c r="C471" t="str">
        <f>IF('Active List'!A471&lt;&gt;"", 'Active List'!N471, "")</f>
        <v/>
      </c>
      <c r="D471" t="str">
        <f>IF('Active List'!A471&lt;&gt;"", 'Active List'!Q471, "")</f>
        <v/>
      </c>
      <c r="E471" t="str">
        <f>IF('Active List'!A471&lt;&gt;"", RIGHT(LEFT('Active List'!R471, 5), 1), "")</f>
        <v/>
      </c>
      <c r="F471" t="str">
        <f>IF('Active List'!A471&lt;&gt;"", 'Active List'!U471, "")</f>
        <v/>
      </c>
      <c r="G471" t="str">
        <f>IF('Active List'!A471&lt;&gt;"", IF('Active List'!P471&lt;&gt;"Employee", "Dependent", 'Active List'!P471), "")</f>
        <v/>
      </c>
      <c r="H471" t="str">
        <f>IF('Active List'!A471&lt;&gt;"", 'Active List'!O471, "")</f>
        <v/>
      </c>
    </row>
    <row r="472" spans="1:8">
      <c r="A472" t="str">
        <f>IF('Active List'!A472&lt;&gt;"", _xlfn.CONCAT('Active List'!K472, " ", 'Active List'!I472), "")</f>
        <v/>
      </c>
      <c r="B472" s="60" t="str">
        <f>IF('Active List'!A472&lt;&gt;"", 'Active List'!M472, "")</f>
        <v/>
      </c>
      <c r="C472" t="str">
        <f>IF('Active List'!A472&lt;&gt;"", 'Active List'!N472, "")</f>
        <v/>
      </c>
      <c r="D472" t="str">
        <f>IF('Active List'!A472&lt;&gt;"", 'Active List'!Q472, "")</f>
        <v/>
      </c>
      <c r="E472" t="str">
        <f>IF('Active List'!A472&lt;&gt;"", RIGHT(LEFT('Active List'!R472, 5), 1), "")</f>
        <v/>
      </c>
      <c r="F472" t="str">
        <f>IF('Active List'!A472&lt;&gt;"", 'Active List'!U472, "")</f>
        <v/>
      </c>
      <c r="G472" t="str">
        <f>IF('Active List'!A472&lt;&gt;"", IF('Active List'!P472&lt;&gt;"Employee", "Dependent", 'Active List'!P472), "")</f>
        <v/>
      </c>
      <c r="H472" t="str">
        <f>IF('Active List'!A472&lt;&gt;"", 'Active List'!O472, "")</f>
        <v/>
      </c>
    </row>
    <row r="473" spans="1:8">
      <c r="A473" t="str">
        <f>IF('Active List'!A473&lt;&gt;"", _xlfn.CONCAT('Active List'!K473, " ", 'Active List'!I473), "")</f>
        <v/>
      </c>
      <c r="B473" s="60" t="str">
        <f>IF('Active List'!A473&lt;&gt;"", 'Active List'!M473, "")</f>
        <v/>
      </c>
      <c r="C473" t="str">
        <f>IF('Active List'!A473&lt;&gt;"", 'Active List'!N473, "")</f>
        <v/>
      </c>
      <c r="D473" t="str">
        <f>IF('Active List'!A473&lt;&gt;"", 'Active List'!Q473, "")</f>
        <v/>
      </c>
      <c r="E473" t="str">
        <f>IF('Active List'!A473&lt;&gt;"", RIGHT(LEFT('Active List'!R473, 5), 1), "")</f>
        <v/>
      </c>
      <c r="F473" t="str">
        <f>IF('Active List'!A473&lt;&gt;"", 'Active List'!U473, "")</f>
        <v/>
      </c>
      <c r="G473" t="str">
        <f>IF('Active List'!A473&lt;&gt;"", IF('Active List'!P473&lt;&gt;"Employee", "Dependent", 'Active List'!P473), "")</f>
        <v/>
      </c>
      <c r="H473" t="str">
        <f>IF('Active List'!A473&lt;&gt;"", 'Active List'!O473, "")</f>
        <v/>
      </c>
    </row>
    <row r="474" spans="1:8">
      <c r="A474" t="str">
        <f>IF('Active List'!A474&lt;&gt;"", _xlfn.CONCAT('Active List'!K474, " ", 'Active List'!I474), "")</f>
        <v/>
      </c>
      <c r="B474" s="60" t="str">
        <f>IF('Active List'!A474&lt;&gt;"", 'Active List'!M474, "")</f>
        <v/>
      </c>
      <c r="C474" t="str">
        <f>IF('Active List'!A474&lt;&gt;"", 'Active List'!N474, "")</f>
        <v/>
      </c>
      <c r="D474" t="str">
        <f>IF('Active List'!A474&lt;&gt;"", 'Active List'!Q474, "")</f>
        <v/>
      </c>
      <c r="E474" t="str">
        <f>IF('Active List'!A474&lt;&gt;"", RIGHT(LEFT('Active List'!R474, 5), 1), "")</f>
        <v/>
      </c>
      <c r="F474" t="str">
        <f>IF('Active List'!A474&lt;&gt;"", 'Active List'!U474, "")</f>
        <v/>
      </c>
      <c r="G474" t="str">
        <f>IF('Active List'!A474&lt;&gt;"", IF('Active List'!P474&lt;&gt;"Employee", "Dependent", 'Active List'!P474), "")</f>
        <v/>
      </c>
      <c r="H474" t="str">
        <f>IF('Active List'!A474&lt;&gt;"", 'Active List'!O474, "")</f>
        <v/>
      </c>
    </row>
    <row r="475" spans="1:8">
      <c r="A475" t="str">
        <f>IF('Active List'!A475&lt;&gt;"", _xlfn.CONCAT('Active List'!K475, " ", 'Active List'!I475), "")</f>
        <v/>
      </c>
      <c r="B475" s="60" t="str">
        <f>IF('Active List'!A475&lt;&gt;"", 'Active List'!M475, "")</f>
        <v/>
      </c>
      <c r="C475" t="str">
        <f>IF('Active List'!A475&lt;&gt;"", 'Active List'!N475, "")</f>
        <v/>
      </c>
      <c r="D475" t="str">
        <f>IF('Active List'!A475&lt;&gt;"", 'Active List'!Q475, "")</f>
        <v/>
      </c>
      <c r="E475" t="str">
        <f>IF('Active List'!A475&lt;&gt;"", RIGHT(LEFT('Active List'!R475, 5), 1), "")</f>
        <v/>
      </c>
      <c r="F475" t="str">
        <f>IF('Active List'!A475&lt;&gt;"", 'Active List'!U475, "")</f>
        <v/>
      </c>
      <c r="G475" t="str">
        <f>IF('Active List'!A475&lt;&gt;"", IF('Active List'!P475&lt;&gt;"Employee", "Dependent", 'Active List'!P475), "")</f>
        <v/>
      </c>
      <c r="H475" t="str">
        <f>IF('Active List'!A475&lt;&gt;"", 'Active List'!O475, "")</f>
        <v/>
      </c>
    </row>
    <row r="476" spans="1:8">
      <c r="A476" t="str">
        <f>IF('Active List'!A476&lt;&gt;"", _xlfn.CONCAT('Active List'!K476, " ", 'Active List'!I476), "")</f>
        <v/>
      </c>
      <c r="B476" s="60" t="str">
        <f>IF('Active List'!A476&lt;&gt;"", 'Active List'!M476, "")</f>
        <v/>
      </c>
      <c r="C476" t="str">
        <f>IF('Active List'!A476&lt;&gt;"", 'Active List'!N476, "")</f>
        <v/>
      </c>
      <c r="D476" t="str">
        <f>IF('Active List'!A476&lt;&gt;"", 'Active List'!Q476, "")</f>
        <v/>
      </c>
      <c r="E476" t="str">
        <f>IF('Active List'!A476&lt;&gt;"", RIGHT(LEFT('Active List'!R476, 5), 1), "")</f>
        <v/>
      </c>
      <c r="F476" t="str">
        <f>IF('Active List'!A476&lt;&gt;"", 'Active List'!U476, "")</f>
        <v/>
      </c>
      <c r="G476" t="str">
        <f>IF('Active List'!A476&lt;&gt;"", IF('Active List'!P476&lt;&gt;"Employee", "Dependent", 'Active List'!P476), "")</f>
        <v/>
      </c>
      <c r="H476" t="str">
        <f>IF('Active List'!A476&lt;&gt;"", 'Active List'!O476, "")</f>
        <v/>
      </c>
    </row>
    <row r="477" spans="1:8">
      <c r="A477" t="str">
        <f>IF('Active List'!A477&lt;&gt;"", _xlfn.CONCAT('Active List'!K477, " ", 'Active List'!I477), "")</f>
        <v/>
      </c>
      <c r="B477" s="60" t="str">
        <f>IF('Active List'!A477&lt;&gt;"", 'Active List'!M477, "")</f>
        <v/>
      </c>
      <c r="C477" t="str">
        <f>IF('Active List'!A477&lt;&gt;"", 'Active List'!N477, "")</f>
        <v/>
      </c>
      <c r="D477" t="str">
        <f>IF('Active List'!A477&lt;&gt;"", 'Active List'!Q477, "")</f>
        <v/>
      </c>
      <c r="E477" t="str">
        <f>IF('Active List'!A477&lt;&gt;"", RIGHT(LEFT('Active List'!R477, 5), 1), "")</f>
        <v/>
      </c>
      <c r="F477" t="str">
        <f>IF('Active List'!A477&lt;&gt;"", 'Active List'!U477, "")</f>
        <v/>
      </c>
      <c r="G477" t="str">
        <f>IF('Active List'!A477&lt;&gt;"", IF('Active List'!P477&lt;&gt;"Employee", "Dependent", 'Active List'!P477), "")</f>
        <v/>
      </c>
      <c r="H477" t="str">
        <f>IF('Active List'!A477&lt;&gt;"", 'Active List'!O477, "")</f>
        <v/>
      </c>
    </row>
    <row r="478" spans="1:8">
      <c r="A478" t="str">
        <f>IF('Active List'!A478&lt;&gt;"", _xlfn.CONCAT('Active List'!K478, " ", 'Active List'!I478), "")</f>
        <v/>
      </c>
      <c r="B478" s="60" t="str">
        <f>IF('Active List'!A478&lt;&gt;"", 'Active List'!M478, "")</f>
        <v/>
      </c>
      <c r="C478" t="str">
        <f>IF('Active List'!A478&lt;&gt;"", 'Active List'!N478, "")</f>
        <v/>
      </c>
      <c r="D478" t="str">
        <f>IF('Active List'!A478&lt;&gt;"", 'Active List'!Q478, "")</f>
        <v/>
      </c>
      <c r="E478" t="str">
        <f>IF('Active List'!A478&lt;&gt;"", RIGHT(LEFT('Active List'!R478, 5), 1), "")</f>
        <v/>
      </c>
      <c r="F478" t="str">
        <f>IF('Active List'!A478&lt;&gt;"", 'Active List'!U478, "")</f>
        <v/>
      </c>
      <c r="G478" t="str">
        <f>IF('Active List'!A478&lt;&gt;"", IF('Active List'!P478&lt;&gt;"Employee", "Dependent", 'Active List'!P478), "")</f>
        <v/>
      </c>
      <c r="H478" t="str">
        <f>IF('Active List'!A478&lt;&gt;"", 'Active List'!O478, "")</f>
        <v/>
      </c>
    </row>
    <row r="479" spans="1:8">
      <c r="A479" t="str">
        <f>IF('Active List'!A479&lt;&gt;"", _xlfn.CONCAT('Active List'!K479, " ", 'Active List'!I479), "")</f>
        <v/>
      </c>
      <c r="B479" s="60" t="str">
        <f>IF('Active List'!A479&lt;&gt;"", 'Active List'!M479, "")</f>
        <v/>
      </c>
      <c r="C479" t="str">
        <f>IF('Active List'!A479&lt;&gt;"", 'Active List'!N479, "")</f>
        <v/>
      </c>
      <c r="D479" t="str">
        <f>IF('Active List'!A479&lt;&gt;"", 'Active List'!Q479, "")</f>
        <v/>
      </c>
      <c r="E479" t="str">
        <f>IF('Active List'!A479&lt;&gt;"", RIGHT(LEFT('Active List'!R479, 5), 1), "")</f>
        <v/>
      </c>
      <c r="F479" t="str">
        <f>IF('Active List'!A479&lt;&gt;"", 'Active List'!U479, "")</f>
        <v/>
      </c>
      <c r="G479" t="str">
        <f>IF('Active List'!A479&lt;&gt;"", IF('Active List'!P479&lt;&gt;"Employee", "Dependent", 'Active List'!P479), "")</f>
        <v/>
      </c>
      <c r="H479" t="str">
        <f>IF('Active List'!A479&lt;&gt;"", 'Active List'!O479, "")</f>
        <v/>
      </c>
    </row>
    <row r="480" spans="1:8">
      <c r="A480" t="str">
        <f>IF('Active List'!A480&lt;&gt;"", _xlfn.CONCAT('Active List'!K480, " ", 'Active List'!I480), "")</f>
        <v/>
      </c>
      <c r="B480" s="60" t="str">
        <f>IF('Active List'!A480&lt;&gt;"", 'Active List'!M480, "")</f>
        <v/>
      </c>
      <c r="C480" t="str">
        <f>IF('Active List'!A480&lt;&gt;"", 'Active List'!N480, "")</f>
        <v/>
      </c>
      <c r="D480" t="str">
        <f>IF('Active List'!A480&lt;&gt;"", 'Active List'!Q480, "")</f>
        <v/>
      </c>
      <c r="E480" t="str">
        <f>IF('Active List'!A480&lt;&gt;"", RIGHT(LEFT('Active List'!R480, 5), 1), "")</f>
        <v/>
      </c>
      <c r="F480" t="str">
        <f>IF('Active List'!A480&lt;&gt;"", 'Active List'!U480, "")</f>
        <v/>
      </c>
      <c r="G480" t="str">
        <f>IF('Active List'!A480&lt;&gt;"", IF('Active List'!P480&lt;&gt;"Employee", "Dependent", 'Active List'!P480), "")</f>
        <v/>
      </c>
      <c r="H480" t="str">
        <f>IF('Active List'!A480&lt;&gt;"", 'Active List'!O480, "")</f>
        <v/>
      </c>
    </row>
    <row r="481" spans="1:8">
      <c r="A481" t="str">
        <f>IF('Active List'!A481&lt;&gt;"", _xlfn.CONCAT('Active List'!K481, " ", 'Active List'!I481), "")</f>
        <v/>
      </c>
      <c r="B481" s="60" t="str">
        <f>IF('Active List'!A481&lt;&gt;"", 'Active List'!M481, "")</f>
        <v/>
      </c>
      <c r="C481" t="str">
        <f>IF('Active List'!A481&lt;&gt;"", 'Active List'!N481, "")</f>
        <v/>
      </c>
      <c r="D481" t="str">
        <f>IF('Active List'!A481&lt;&gt;"", 'Active List'!Q481, "")</f>
        <v/>
      </c>
      <c r="E481" t="str">
        <f>IF('Active List'!A481&lt;&gt;"", RIGHT(LEFT('Active List'!R481, 5), 1), "")</f>
        <v/>
      </c>
      <c r="F481" t="str">
        <f>IF('Active List'!A481&lt;&gt;"", 'Active List'!U481, "")</f>
        <v/>
      </c>
      <c r="G481" t="str">
        <f>IF('Active List'!A481&lt;&gt;"", IF('Active List'!P481&lt;&gt;"Employee", "Dependent", 'Active List'!P481), "")</f>
        <v/>
      </c>
      <c r="H481" t="str">
        <f>IF('Active List'!A481&lt;&gt;"", 'Active List'!O481, "")</f>
        <v/>
      </c>
    </row>
    <row r="482" spans="1:8">
      <c r="A482" t="str">
        <f>IF('Active List'!A482&lt;&gt;"", _xlfn.CONCAT('Active List'!K482, " ", 'Active List'!I482), "")</f>
        <v/>
      </c>
      <c r="B482" s="60" t="str">
        <f>IF('Active List'!A482&lt;&gt;"", 'Active List'!M482, "")</f>
        <v/>
      </c>
      <c r="C482" t="str">
        <f>IF('Active List'!A482&lt;&gt;"", 'Active List'!N482, "")</f>
        <v/>
      </c>
      <c r="D482" t="str">
        <f>IF('Active List'!A482&lt;&gt;"", 'Active List'!Q482, "")</f>
        <v/>
      </c>
      <c r="E482" t="str">
        <f>IF('Active List'!A482&lt;&gt;"", RIGHT(LEFT('Active List'!R482, 5), 1), "")</f>
        <v/>
      </c>
      <c r="F482" t="str">
        <f>IF('Active List'!A482&lt;&gt;"", 'Active List'!U482, "")</f>
        <v/>
      </c>
      <c r="G482" t="str">
        <f>IF('Active List'!A482&lt;&gt;"", IF('Active List'!P482&lt;&gt;"Employee", "Dependent", 'Active List'!P482), "")</f>
        <v/>
      </c>
      <c r="H482" t="str">
        <f>IF('Active List'!A482&lt;&gt;"", 'Active List'!O482, "")</f>
        <v/>
      </c>
    </row>
    <row r="483" spans="1:8">
      <c r="A483" t="str">
        <f>IF('Active List'!A483&lt;&gt;"", _xlfn.CONCAT('Active List'!K483, " ", 'Active List'!I483), "")</f>
        <v/>
      </c>
      <c r="B483" s="60" t="str">
        <f>IF('Active List'!A483&lt;&gt;"", 'Active List'!M483, "")</f>
        <v/>
      </c>
      <c r="C483" t="str">
        <f>IF('Active List'!A483&lt;&gt;"", 'Active List'!N483, "")</f>
        <v/>
      </c>
      <c r="D483" t="str">
        <f>IF('Active List'!A483&lt;&gt;"", 'Active List'!Q483, "")</f>
        <v/>
      </c>
      <c r="E483" t="str">
        <f>IF('Active List'!A483&lt;&gt;"", RIGHT(LEFT('Active List'!R483, 5), 1), "")</f>
        <v/>
      </c>
      <c r="F483" t="str">
        <f>IF('Active List'!A483&lt;&gt;"", 'Active List'!U483, "")</f>
        <v/>
      </c>
      <c r="G483" t="str">
        <f>IF('Active List'!A483&lt;&gt;"", IF('Active List'!P483&lt;&gt;"Employee", "Dependent", 'Active List'!P483), "")</f>
        <v/>
      </c>
      <c r="H483" t="str">
        <f>IF('Active List'!A483&lt;&gt;"", 'Active List'!O483, "")</f>
        <v/>
      </c>
    </row>
    <row r="484" spans="1:8">
      <c r="A484" t="str">
        <f>IF('Active List'!A484&lt;&gt;"", _xlfn.CONCAT('Active List'!K484, " ", 'Active List'!I484), "")</f>
        <v/>
      </c>
      <c r="B484" s="60" t="str">
        <f>IF('Active List'!A484&lt;&gt;"", 'Active List'!M484, "")</f>
        <v/>
      </c>
      <c r="C484" t="str">
        <f>IF('Active List'!A484&lt;&gt;"", 'Active List'!N484, "")</f>
        <v/>
      </c>
      <c r="D484" t="str">
        <f>IF('Active List'!A484&lt;&gt;"", 'Active List'!Q484, "")</f>
        <v/>
      </c>
      <c r="E484" t="str">
        <f>IF('Active List'!A484&lt;&gt;"", RIGHT(LEFT('Active List'!R484, 5), 1), "")</f>
        <v/>
      </c>
      <c r="F484" t="str">
        <f>IF('Active List'!A484&lt;&gt;"", 'Active List'!U484, "")</f>
        <v/>
      </c>
      <c r="G484" t="str">
        <f>IF('Active List'!A484&lt;&gt;"", IF('Active List'!P484&lt;&gt;"Employee", "Dependent", 'Active List'!P484), "")</f>
        <v/>
      </c>
      <c r="H484" t="str">
        <f>IF('Active List'!A484&lt;&gt;"", 'Active List'!O484, "")</f>
        <v/>
      </c>
    </row>
    <row r="485" spans="1:8">
      <c r="A485" t="str">
        <f>IF('Active List'!A485&lt;&gt;"", _xlfn.CONCAT('Active List'!K485, " ", 'Active List'!I485), "")</f>
        <v/>
      </c>
      <c r="B485" s="60" t="str">
        <f>IF('Active List'!A485&lt;&gt;"", 'Active List'!M485, "")</f>
        <v/>
      </c>
      <c r="C485" t="str">
        <f>IF('Active List'!A485&lt;&gt;"", 'Active List'!N485, "")</f>
        <v/>
      </c>
      <c r="D485" t="str">
        <f>IF('Active List'!A485&lt;&gt;"", 'Active List'!Q485, "")</f>
        <v/>
      </c>
      <c r="E485" t="str">
        <f>IF('Active List'!A485&lt;&gt;"", RIGHT(LEFT('Active List'!R485, 5), 1), "")</f>
        <v/>
      </c>
      <c r="F485" t="str">
        <f>IF('Active List'!A485&lt;&gt;"", 'Active List'!U485, "")</f>
        <v/>
      </c>
      <c r="G485" t="str">
        <f>IF('Active List'!A485&lt;&gt;"", IF('Active List'!P485&lt;&gt;"Employee", "Dependent", 'Active List'!P485), "")</f>
        <v/>
      </c>
      <c r="H485" t="str">
        <f>IF('Active List'!A485&lt;&gt;"", 'Active List'!O485, "")</f>
        <v/>
      </c>
    </row>
    <row r="486" spans="1:8">
      <c r="A486" t="str">
        <f>IF('Active List'!A486&lt;&gt;"", _xlfn.CONCAT('Active List'!K486, " ", 'Active List'!I486), "")</f>
        <v/>
      </c>
      <c r="B486" s="60" t="str">
        <f>IF('Active List'!A486&lt;&gt;"", 'Active List'!M486, "")</f>
        <v/>
      </c>
      <c r="C486" t="str">
        <f>IF('Active List'!A486&lt;&gt;"", 'Active List'!N486, "")</f>
        <v/>
      </c>
      <c r="D486" t="str">
        <f>IF('Active List'!A486&lt;&gt;"", 'Active List'!Q486, "")</f>
        <v/>
      </c>
      <c r="E486" t="str">
        <f>IF('Active List'!A486&lt;&gt;"", RIGHT(LEFT('Active List'!R486, 5), 1), "")</f>
        <v/>
      </c>
      <c r="F486" t="str">
        <f>IF('Active List'!A486&lt;&gt;"", 'Active List'!U486, "")</f>
        <v/>
      </c>
      <c r="G486" t="str">
        <f>IF('Active List'!A486&lt;&gt;"", IF('Active List'!P486&lt;&gt;"Employee", "Dependent", 'Active List'!P486), "")</f>
        <v/>
      </c>
      <c r="H486" t="str">
        <f>IF('Active List'!A486&lt;&gt;"", 'Active List'!O486, "")</f>
        <v/>
      </c>
    </row>
    <row r="487" spans="1:8">
      <c r="A487" t="str">
        <f>IF('Active List'!A487&lt;&gt;"", _xlfn.CONCAT('Active List'!K487, " ", 'Active List'!I487), "")</f>
        <v/>
      </c>
      <c r="B487" s="60" t="str">
        <f>IF('Active List'!A487&lt;&gt;"", 'Active List'!M487, "")</f>
        <v/>
      </c>
      <c r="C487" t="str">
        <f>IF('Active List'!A487&lt;&gt;"", 'Active List'!N487, "")</f>
        <v/>
      </c>
      <c r="D487" t="str">
        <f>IF('Active List'!A487&lt;&gt;"", 'Active List'!Q487, "")</f>
        <v/>
      </c>
      <c r="E487" t="str">
        <f>IF('Active List'!A487&lt;&gt;"", RIGHT(LEFT('Active List'!R487, 5), 1), "")</f>
        <v/>
      </c>
      <c r="F487" t="str">
        <f>IF('Active List'!A487&lt;&gt;"", 'Active List'!U487, "")</f>
        <v/>
      </c>
      <c r="G487" t="str">
        <f>IF('Active List'!A487&lt;&gt;"", IF('Active List'!P487&lt;&gt;"Employee", "Dependent", 'Active List'!P487), "")</f>
        <v/>
      </c>
      <c r="H487" t="str">
        <f>IF('Active List'!A487&lt;&gt;"", 'Active List'!O487, "")</f>
        <v/>
      </c>
    </row>
    <row r="488" spans="1:8">
      <c r="A488" t="str">
        <f>IF('Active List'!A488&lt;&gt;"", _xlfn.CONCAT('Active List'!K488, " ", 'Active List'!I488), "")</f>
        <v/>
      </c>
      <c r="B488" s="60" t="str">
        <f>IF('Active List'!A488&lt;&gt;"", 'Active List'!M488, "")</f>
        <v/>
      </c>
      <c r="C488" t="str">
        <f>IF('Active List'!A488&lt;&gt;"", 'Active List'!N488, "")</f>
        <v/>
      </c>
      <c r="D488" t="str">
        <f>IF('Active List'!A488&lt;&gt;"", 'Active List'!Q488, "")</f>
        <v/>
      </c>
      <c r="E488" t="str">
        <f>IF('Active List'!A488&lt;&gt;"", RIGHT(LEFT('Active List'!R488, 5), 1), "")</f>
        <v/>
      </c>
      <c r="F488" t="str">
        <f>IF('Active List'!A488&lt;&gt;"", 'Active List'!U488, "")</f>
        <v/>
      </c>
      <c r="G488" t="str">
        <f>IF('Active List'!A488&lt;&gt;"", IF('Active List'!P488&lt;&gt;"Employee", "Dependent", 'Active List'!P488), "")</f>
        <v/>
      </c>
      <c r="H488" t="str">
        <f>IF('Active List'!A488&lt;&gt;"", 'Active List'!O488, "")</f>
        <v/>
      </c>
    </row>
    <row r="489" spans="1:8">
      <c r="A489" t="str">
        <f>IF('Active List'!A489&lt;&gt;"", _xlfn.CONCAT('Active List'!K489, " ", 'Active List'!I489), "")</f>
        <v/>
      </c>
      <c r="B489" s="60" t="str">
        <f>IF('Active List'!A489&lt;&gt;"", 'Active List'!M489, "")</f>
        <v/>
      </c>
      <c r="C489" t="str">
        <f>IF('Active List'!A489&lt;&gt;"", 'Active List'!N489, "")</f>
        <v/>
      </c>
      <c r="D489" t="str">
        <f>IF('Active List'!A489&lt;&gt;"", 'Active List'!Q489, "")</f>
        <v/>
      </c>
      <c r="E489" t="str">
        <f>IF('Active List'!A489&lt;&gt;"", RIGHT(LEFT('Active List'!R489, 5), 1), "")</f>
        <v/>
      </c>
      <c r="F489" t="str">
        <f>IF('Active List'!A489&lt;&gt;"", 'Active List'!U489, "")</f>
        <v/>
      </c>
      <c r="G489" t="str">
        <f>IF('Active List'!A489&lt;&gt;"", IF('Active List'!P489&lt;&gt;"Employee", "Dependent", 'Active List'!P489), "")</f>
        <v/>
      </c>
      <c r="H489" t="str">
        <f>IF('Active List'!A489&lt;&gt;"", 'Active List'!O489, "")</f>
        <v/>
      </c>
    </row>
    <row r="490" spans="1:8">
      <c r="A490" t="str">
        <f>IF('Active List'!A490&lt;&gt;"", _xlfn.CONCAT('Active List'!K490, " ", 'Active List'!I490), "")</f>
        <v/>
      </c>
      <c r="B490" s="60" t="str">
        <f>IF('Active List'!A490&lt;&gt;"", 'Active List'!M490, "")</f>
        <v/>
      </c>
      <c r="C490" t="str">
        <f>IF('Active List'!A490&lt;&gt;"", 'Active List'!N490, "")</f>
        <v/>
      </c>
      <c r="D490" t="str">
        <f>IF('Active List'!A490&lt;&gt;"", 'Active List'!Q490, "")</f>
        <v/>
      </c>
      <c r="E490" t="str">
        <f>IF('Active List'!A490&lt;&gt;"", RIGHT(LEFT('Active List'!R490, 5), 1), "")</f>
        <v/>
      </c>
      <c r="F490" t="str">
        <f>IF('Active List'!A490&lt;&gt;"", 'Active List'!U490, "")</f>
        <v/>
      </c>
      <c r="G490" t="str">
        <f>IF('Active List'!A490&lt;&gt;"", IF('Active List'!P490&lt;&gt;"Employee", "Dependent", 'Active List'!P490), "")</f>
        <v/>
      </c>
      <c r="H490" t="str">
        <f>IF('Active List'!A490&lt;&gt;"", 'Active List'!O490, "")</f>
        <v/>
      </c>
    </row>
    <row r="491" spans="1:8">
      <c r="A491" t="str">
        <f>IF('Active List'!A491&lt;&gt;"", _xlfn.CONCAT('Active List'!K491, " ", 'Active List'!I491), "")</f>
        <v/>
      </c>
      <c r="B491" s="60" t="str">
        <f>IF('Active List'!A491&lt;&gt;"", 'Active List'!M491, "")</f>
        <v/>
      </c>
      <c r="C491" t="str">
        <f>IF('Active List'!A491&lt;&gt;"", 'Active List'!N491, "")</f>
        <v/>
      </c>
      <c r="D491" t="str">
        <f>IF('Active List'!A491&lt;&gt;"", 'Active List'!Q491, "")</f>
        <v/>
      </c>
      <c r="E491" t="str">
        <f>IF('Active List'!A491&lt;&gt;"", RIGHT(LEFT('Active List'!R491, 5), 1), "")</f>
        <v/>
      </c>
      <c r="F491" t="str">
        <f>IF('Active List'!A491&lt;&gt;"", 'Active List'!U491, "")</f>
        <v/>
      </c>
      <c r="G491" t="str">
        <f>IF('Active List'!A491&lt;&gt;"", IF('Active List'!P491&lt;&gt;"Employee", "Dependent", 'Active List'!P491), "")</f>
        <v/>
      </c>
      <c r="H491" t="str">
        <f>IF('Active List'!A491&lt;&gt;"", 'Active List'!O491, "")</f>
        <v/>
      </c>
    </row>
    <row r="492" spans="1:8">
      <c r="A492" t="str">
        <f>IF('Active List'!A492&lt;&gt;"", _xlfn.CONCAT('Active List'!K492, " ", 'Active List'!I492), "")</f>
        <v/>
      </c>
      <c r="B492" s="60" t="str">
        <f>IF('Active List'!A492&lt;&gt;"", 'Active List'!M492, "")</f>
        <v/>
      </c>
      <c r="C492" t="str">
        <f>IF('Active List'!A492&lt;&gt;"", 'Active List'!N492, "")</f>
        <v/>
      </c>
      <c r="D492" t="str">
        <f>IF('Active List'!A492&lt;&gt;"", 'Active List'!Q492, "")</f>
        <v/>
      </c>
      <c r="E492" t="str">
        <f>IF('Active List'!A492&lt;&gt;"", RIGHT(LEFT('Active List'!R492, 5), 1), "")</f>
        <v/>
      </c>
      <c r="F492" t="str">
        <f>IF('Active List'!A492&lt;&gt;"", 'Active List'!U492, "")</f>
        <v/>
      </c>
      <c r="G492" t="str">
        <f>IF('Active List'!A492&lt;&gt;"", IF('Active List'!P492&lt;&gt;"Employee", "Dependent", 'Active List'!P492), "")</f>
        <v/>
      </c>
      <c r="H492" t="str">
        <f>IF('Active List'!A492&lt;&gt;"", 'Active List'!O492, "")</f>
        <v/>
      </c>
    </row>
    <row r="493" spans="1:8">
      <c r="A493" t="str">
        <f>IF('Active List'!A493&lt;&gt;"", _xlfn.CONCAT('Active List'!K493, " ", 'Active List'!I493), "")</f>
        <v/>
      </c>
      <c r="B493" s="60" t="str">
        <f>IF('Active List'!A493&lt;&gt;"", 'Active List'!M493, "")</f>
        <v/>
      </c>
      <c r="C493" t="str">
        <f>IF('Active List'!A493&lt;&gt;"", 'Active List'!N493, "")</f>
        <v/>
      </c>
      <c r="D493" t="str">
        <f>IF('Active List'!A493&lt;&gt;"", 'Active List'!Q493, "")</f>
        <v/>
      </c>
      <c r="E493" t="str">
        <f>IF('Active List'!A493&lt;&gt;"", RIGHT(LEFT('Active List'!R493, 5), 1), "")</f>
        <v/>
      </c>
      <c r="F493" t="str">
        <f>IF('Active List'!A493&lt;&gt;"", 'Active List'!U493, "")</f>
        <v/>
      </c>
      <c r="G493" t="str">
        <f>IF('Active List'!A493&lt;&gt;"", IF('Active List'!P493&lt;&gt;"Employee", "Dependent", 'Active List'!P493), "")</f>
        <v/>
      </c>
      <c r="H493" t="str">
        <f>IF('Active List'!A493&lt;&gt;"", 'Active List'!O493, "")</f>
        <v/>
      </c>
    </row>
    <row r="494" spans="1:8">
      <c r="A494" t="str">
        <f>IF('Active List'!A494&lt;&gt;"", _xlfn.CONCAT('Active List'!K494, " ", 'Active List'!I494), "")</f>
        <v/>
      </c>
      <c r="B494" s="60" t="str">
        <f>IF('Active List'!A494&lt;&gt;"", 'Active List'!M494, "")</f>
        <v/>
      </c>
      <c r="C494" t="str">
        <f>IF('Active List'!A494&lt;&gt;"", 'Active List'!N494, "")</f>
        <v/>
      </c>
      <c r="D494" t="str">
        <f>IF('Active List'!A494&lt;&gt;"", 'Active List'!Q494, "")</f>
        <v/>
      </c>
      <c r="E494" t="str">
        <f>IF('Active List'!A494&lt;&gt;"", RIGHT(LEFT('Active List'!R494, 5), 1), "")</f>
        <v/>
      </c>
      <c r="F494" t="str">
        <f>IF('Active List'!A494&lt;&gt;"", 'Active List'!U494, "")</f>
        <v/>
      </c>
      <c r="G494" t="str">
        <f>IF('Active List'!A494&lt;&gt;"", IF('Active List'!P494&lt;&gt;"Employee", "Dependent", 'Active List'!P494), "")</f>
        <v/>
      </c>
      <c r="H494" t="str">
        <f>IF('Active List'!A494&lt;&gt;"", 'Active List'!O494, "")</f>
        <v/>
      </c>
    </row>
    <row r="495" spans="1:8">
      <c r="A495" t="str">
        <f>IF('Active List'!A495&lt;&gt;"", _xlfn.CONCAT('Active List'!K495, " ", 'Active List'!I495), "")</f>
        <v/>
      </c>
      <c r="B495" s="60" t="str">
        <f>IF('Active List'!A495&lt;&gt;"", 'Active List'!M495, "")</f>
        <v/>
      </c>
      <c r="C495" t="str">
        <f>IF('Active List'!A495&lt;&gt;"", 'Active List'!N495, "")</f>
        <v/>
      </c>
      <c r="D495" t="str">
        <f>IF('Active List'!A495&lt;&gt;"", 'Active List'!Q495, "")</f>
        <v/>
      </c>
      <c r="E495" t="str">
        <f>IF('Active List'!A495&lt;&gt;"", RIGHT(LEFT('Active List'!R495, 5), 1), "")</f>
        <v/>
      </c>
      <c r="F495" t="str">
        <f>IF('Active List'!A495&lt;&gt;"", 'Active List'!U495, "")</f>
        <v/>
      </c>
      <c r="G495" t="str">
        <f>IF('Active List'!A495&lt;&gt;"", IF('Active List'!P495&lt;&gt;"Employee", "Dependent", 'Active List'!P495), "")</f>
        <v/>
      </c>
      <c r="H495" t="str">
        <f>IF('Active List'!A495&lt;&gt;"", 'Active List'!O495, "")</f>
        <v/>
      </c>
    </row>
    <row r="496" spans="1:8">
      <c r="A496" t="str">
        <f>IF('Active List'!A496&lt;&gt;"", _xlfn.CONCAT('Active List'!K496, " ", 'Active List'!I496), "")</f>
        <v/>
      </c>
      <c r="B496" s="60" t="str">
        <f>IF('Active List'!A496&lt;&gt;"", 'Active List'!M496, "")</f>
        <v/>
      </c>
      <c r="C496" t="str">
        <f>IF('Active List'!A496&lt;&gt;"", 'Active List'!N496, "")</f>
        <v/>
      </c>
      <c r="D496" t="str">
        <f>IF('Active List'!A496&lt;&gt;"", 'Active List'!Q496, "")</f>
        <v/>
      </c>
      <c r="E496" t="str">
        <f>IF('Active List'!A496&lt;&gt;"", RIGHT(LEFT('Active List'!R496, 5), 1), "")</f>
        <v/>
      </c>
      <c r="F496" t="str">
        <f>IF('Active List'!A496&lt;&gt;"", 'Active List'!U496, "")</f>
        <v/>
      </c>
      <c r="G496" t="str">
        <f>IF('Active List'!A496&lt;&gt;"", IF('Active List'!P496&lt;&gt;"Employee", "Dependent", 'Active List'!P496), "")</f>
        <v/>
      </c>
      <c r="H496" t="str">
        <f>IF('Active List'!A496&lt;&gt;"", 'Active List'!O496, "")</f>
        <v/>
      </c>
    </row>
    <row r="497" spans="1:8">
      <c r="A497" t="str">
        <f>IF('Active List'!A497&lt;&gt;"", _xlfn.CONCAT('Active List'!K497, " ", 'Active List'!I497), "")</f>
        <v/>
      </c>
      <c r="B497" s="60" t="str">
        <f>IF('Active List'!A497&lt;&gt;"", 'Active List'!M497, "")</f>
        <v/>
      </c>
      <c r="C497" t="str">
        <f>IF('Active List'!A497&lt;&gt;"", 'Active List'!N497, "")</f>
        <v/>
      </c>
      <c r="D497" t="str">
        <f>IF('Active List'!A497&lt;&gt;"", 'Active List'!Q497, "")</f>
        <v/>
      </c>
      <c r="E497" t="str">
        <f>IF('Active List'!A497&lt;&gt;"", RIGHT(LEFT('Active List'!R497, 5), 1), "")</f>
        <v/>
      </c>
      <c r="F497" t="str">
        <f>IF('Active List'!A497&lt;&gt;"", 'Active List'!U497, "")</f>
        <v/>
      </c>
      <c r="G497" t="str">
        <f>IF('Active List'!A497&lt;&gt;"", IF('Active List'!P497&lt;&gt;"Employee", "Dependent", 'Active List'!P497), "")</f>
        <v/>
      </c>
      <c r="H497" t="str">
        <f>IF('Active List'!A497&lt;&gt;"", 'Active List'!O497, "")</f>
        <v/>
      </c>
    </row>
    <row r="498" spans="1:8">
      <c r="A498" t="str">
        <f>IF('Active List'!A498&lt;&gt;"", _xlfn.CONCAT('Active List'!K498, " ", 'Active List'!I498), "")</f>
        <v/>
      </c>
      <c r="B498" s="60" t="str">
        <f>IF('Active List'!A498&lt;&gt;"", 'Active List'!M498, "")</f>
        <v/>
      </c>
      <c r="C498" t="str">
        <f>IF('Active List'!A498&lt;&gt;"", 'Active List'!N498, "")</f>
        <v/>
      </c>
      <c r="D498" t="str">
        <f>IF('Active List'!A498&lt;&gt;"", 'Active List'!Q498, "")</f>
        <v/>
      </c>
      <c r="E498" t="str">
        <f>IF('Active List'!A498&lt;&gt;"", RIGHT(LEFT('Active List'!R498, 5), 1), "")</f>
        <v/>
      </c>
      <c r="F498" t="str">
        <f>IF('Active List'!A498&lt;&gt;"", 'Active List'!U498, "")</f>
        <v/>
      </c>
      <c r="G498" t="str">
        <f>IF('Active List'!A498&lt;&gt;"", IF('Active List'!P498&lt;&gt;"Employee", "Dependent", 'Active List'!P498), "")</f>
        <v/>
      </c>
      <c r="H498" t="str">
        <f>IF('Active List'!A498&lt;&gt;"", 'Active List'!O498, "")</f>
        <v/>
      </c>
    </row>
    <row r="499" spans="1:8">
      <c r="A499" t="str">
        <f>IF('Active List'!A499&lt;&gt;"", _xlfn.CONCAT('Active List'!K499, " ", 'Active List'!I499), "")</f>
        <v/>
      </c>
      <c r="B499" s="60" t="str">
        <f>IF('Active List'!A499&lt;&gt;"", 'Active List'!M499, "")</f>
        <v/>
      </c>
      <c r="C499" t="str">
        <f>IF('Active List'!A499&lt;&gt;"", 'Active List'!N499, "")</f>
        <v/>
      </c>
      <c r="D499" t="str">
        <f>IF('Active List'!A499&lt;&gt;"", 'Active List'!Q499, "")</f>
        <v/>
      </c>
      <c r="E499" t="str">
        <f>IF('Active List'!A499&lt;&gt;"", RIGHT(LEFT('Active List'!R499, 5), 1), "")</f>
        <v/>
      </c>
      <c r="F499" t="str">
        <f>IF('Active List'!A499&lt;&gt;"", 'Active List'!U499, "")</f>
        <v/>
      </c>
      <c r="G499" t="str">
        <f>IF('Active List'!A499&lt;&gt;"", IF('Active List'!P499&lt;&gt;"Employee", "Dependent", 'Active List'!P499), "")</f>
        <v/>
      </c>
      <c r="H499" t="str">
        <f>IF('Active List'!A499&lt;&gt;"", 'Active List'!O499, "")</f>
        <v/>
      </c>
    </row>
    <row r="500" spans="1:8">
      <c r="A500" t="str">
        <f>IF('Active List'!A500&lt;&gt;"", _xlfn.CONCAT('Active List'!K500, " ", 'Active List'!I500), "")</f>
        <v/>
      </c>
      <c r="B500" s="60" t="str">
        <f>IF('Active List'!A500&lt;&gt;"", 'Active List'!M500, "")</f>
        <v/>
      </c>
      <c r="C500" t="str">
        <f>IF('Active List'!A500&lt;&gt;"", 'Active List'!N500, "")</f>
        <v/>
      </c>
      <c r="D500" t="str">
        <f>IF('Active List'!A500&lt;&gt;"", 'Active List'!Q500, "")</f>
        <v/>
      </c>
      <c r="E500" t="str">
        <f>IF('Active List'!A500&lt;&gt;"", RIGHT(LEFT('Active List'!R500, 5), 1), "")</f>
        <v/>
      </c>
      <c r="F500" t="str">
        <f>IF('Active List'!A500&lt;&gt;"", 'Active List'!U500, "")</f>
        <v/>
      </c>
      <c r="G500" t="str">
        <f>IF('Active List'!A500&lt;&gt;"", IF('Active List'!P500&lt;&gt;"Employee", "Dependent", 'Active List'!P500), "")</f>
        <v/>
      </c>
      <c r="H500" t="str">
        <f>IF('Active List'!A500&lt;&gt;"", 'Active List'!O500, "")</f>
        <v/>
      </c>
    </row>
    <row r="501" spans="1:8">
      <c r="A501" t="str">
        <f>IF('Active List'!A501&lt;&gt;"", _xlfn.CONCAT('Active List'!K501, " ", 'Active List'!I501), "")</f>
        <v/>
      </c>
      <c r="B501" s="60" t="str">
        <f>IF('Active List'!A501&lt;&gt;"", 'Active List'!M501, "")</f>
        <v/>
      </c>
      <c r="C501" t="str">
        <f>IF('Active List'!A501&lt;&gt;"", 'Active List'!N501, "")</f>
        <v/>
      </c>
      <c r="D501" t="str">
        <f>IF('Active List'!A501&lt;&gt;"", 'Active List'!Q501, "")</f>
        <v/>
      </c>
      <c r="E501" t="str">
        <f>IF('Active List'!A501&lt;&gt;"", RIGHT(LEFT('Active List'!R501, 5), 1), "")</f>
        <v/>
      </c>
      <c r="F501" t="str">
        <f>IF('Active List'!A501&lt;&gt;"", 'Active List'!U501, "")</f>
        <v/>
      </c>
      <c r="G501" t="str">
        <f>IF('Active List'!A501&lt;&gt;"", IF('Active List'!P501&lt;&gt;"Employee", "Dependent", 'Active List'!P501), "")</f>
        <v/>
      </c>
      <c r="H501" t="str">
        <f>IF('Active List'!A501&lt;&gt;"", 'Active List'!O501, "")</f>
        <v/>
      </c>
    </row>
    <row r="502" spans="1:8">
      <c r="A502" t="str">
        <f>IF('Active List'!A502&lt;&gt;"", _xlfn.CONCAT('Active List'!K502, " ", 'Active List'!I502), "")</f>
        <v/>
      </c>
      <c r="B502" s="60" t="str">
        <f>IF('Active List'!A502&lt;&gt;"", 'Active List'!M502, "")</f>
        <v/>
      </c>
      <c r="C502" t="str">
        <f>IF('Active List'!A502&lt;&gt;"", 'Active List'!N502, "")</f>
        <v/>
      </c>
      <c r="D502" t="str">
        <f>IF('Active List'!A502&lt;&gt;"", 'Active List'!Q502, "")</f>
        <v/>
      </c>
      <c r="E502" t="str">
        <f>IF('Active List'!A502&lt;&gt;"", RIGHT(LEFT('Active List'!R502, 5), 1), "")</f>
        <v/>
      </c>
      <c r="F502" t="str">
        <f>IF('Active List'!A502&lt;&gt;"", 'Active List'!U502, "")</f>
        <v/>
      </c>
      <c r="G502" t="str">
        <f>IF('Active List'!A502&lt;&gt;"", IF('Active List'!P502&lt;&gt;"Employee", "Dependent", 'Active List'!P502), "")</f>
        <v/>
      </c>
      <c r="H502" t="str">
        <f>IF('Active List'!A502&lt;&gt;"", 'Active List'!O502, "")</f>
        <v/>
      </c>
    </row>
    <row r="503" spans="1:8">
      <c r="A503" t="str">
        <f>IF('Active List'!A503&lt;&gt;"", _xlfn.CONCAT('Active List'!K503, " ", 'Active List'!I503), "")</f>
        <v/>
      </c>
      <c r="B503" s="60" t="str">
        <f>IF('Active List'!A503&lt;&gt;"", 'Active List'!M503, "")</f>
        <v/>
      </c>
      <c r="C503" t="str">
        <f>IF('Active List'!A503&lt;&gt;"", 'Active List'!N503, "")</f>
        <v/>
      </c>
      <c r="D503" t="str">
        <f>IF('Active List'!A503&lt;&gt;"", 'Active List'!Q503, "")</f>
        <v/>
      </c>
      <c r="E503" t="str">
        <f>IF('Active List'!A503&lt;&gt;"", RIGHT(LEFT('Active List'!R503, 5), 1), "")</f>
        <v/>
      </c>
      <c r="F503" t="str">
        <f>IF('Active List'!A503&lt;&gt;"", 'Active List'!U503, "")</f>
        <v/>
      </c>
      <c r="G503" t="str">
        <f>IF('Active List'!A503&lt;&gt;"", IF('Active List'!P503&lt;&gt;"Employee", "Dependent", 'Active List'!P503), "")</f>
        <v/>
      </c>
      <c r="H503" t="str">
        <f>IF('Active List'!A503&lt;&gt;"", 'Active List'!O503, "")</f>
        <v/>
      </c>
    </row>
    <row r="504" spans="1:8">
      <c r="A504" t="str">
        <f>IF('Active List'!A504&lt;&gt;"", _xlfn.CONCAT('Active List'!K504, " ", 'Active List'!I504), "")</f>
        <v/>
      </c>
      <c r="B504" s="60" t="str">
        <f>IF('Active List'!A504&lt;&gt;"", 'Active List'!M504, "")</f>
        <v/>
      </c>
      <c r="C504" t="str">
        <f>IF('Active List'!A504&lt;&gt;"", 'Active List'!N504, "")</f>
        <v/>
      </c>
      <c r="D504" t="str">
        <f>IF('Active List'!A504&lt;&gt;"", 'Active List'!Q504, "")</f>
        <v/>
      </c>
      <c r="E504" t="str">
        <f>IF('Active List'!A504&lt;&gt;"", RIGHT(LEFT('Active List'!R504, 5), 1), "")</f>
        <v/>
      </c>
      <c r="F504" t="str">
        <f>IF('Active List'!A504&lt;&gt;"", 'Active List'!U504, "")</f>
        <v/>
      </c>
      <c r="G504" t="str">
        <f>IF('Active List'!A504&lt;&gt;"", IF('Active List'!P504&lt;&gt;"Employee", "Dependent", 'Active List'!P504), "")</f>
        <v/>
      </c>
      <c r="H504" t="str">
        <f>IF('Active List'!A504&lt;&gt;"", 'Active List'!O504, "")</f>
        <v/>
      </c>
    </row>
    <row r="505" spans="1:8">
      <c r="A505" t="str">
        <f>IF('Active List'!A505&lt;&gt;"", _xlfn.CONCAT('Active List'!K505, " ", 'Active List'!I505), "")</f>
        <v/>
      </c>
      <c r="B505" s="60" t="str">
        <f>IF('Active List'!A505&lt;&gt;"", 'Active List'!M505, "")</f>
        <v/>
      </c>
      <c r="C505" t="str">
        <f>IF('Active List'!A505&lt;&gt;"", 'Active List'!N505, "")</f>
        <v/>
      </c>
      <c r="D505" t="str">
        <f>IF('Active List'!A505&lt;&gt;"", 'Active List'!Q505, "")</f>
        <v/>
      </c>
      <c r="E505" t="str">
        <f>IF('Active List'!A505&lt;&gt;"", RIGHT(LEFT('Active List'!R505, 5), 1), "")</f>
        <v/>
      </c>
      <c r="F505" t="str">
        <f>IF('Active List'!A505&lt;&gt;"", 'Active List'!U505, "")</f>
        <v/>
      </c>
      <c r="G505" t="str">
        <f>IF('Active List'!A505&lt;&gt;"", IF('Active List'!P505&lt;&gt;"Employee", "Dependent", 'Active List'!P505), "")</f>
        <v/>
      </c>
      <c r="H505" t="str">
        <f>IF('Active List'!A505&lt;&gt;"", 'Active List'!O505, "")</f>
        <v/>
      </c>
    </row>
    <row r="506" spans="1:8">
      <c r="A506" t="str">
        <f>IF('Active List'!A506&lt;&gt;"", _xlfn.CONCAT('Active List'!K506, " ", 'Active List'!I506), "")</f>
        <v/>
      </c>
      <c r="B506" s="60" t="str">
        <f>IF('Active List'!A506&lt;&gt;"", 'Active List'!M506, "")</f>
        <v/>
      </c>
      <c r="C506" t="str">
        <f>IF('Active List'!A506&lt;&gt;"", 'Active List'!N506, "")</f>
        <v/>
      </c>
      <c r="D506" t="str">
        <f>IF('Active List'!A506&lt;&gt;"", 'Active List'!Q506, "")</f>
        <v/>
      </c>
      <c r="E506" t="str">
        <f>IF('Active List'!A506&lt;&gt;"", RIGHT(LEFT('Active List'!R506, 5), 1), "")</f>
        <v/>
      </c>
      <c r="F506" t="str">
        <f>IF('Active List'!A506&lt;&gt;"", 'Active List'!U506, "")</f>
        <v/>
      </c>
      <c r="G506" t="str">
        <f>IF('Active List'!A506&lt;&gt;"", IF('Active List'!P506&lt;&gt;"Employee", "Dependent", 'Active List'!P506), "")</f>
        <v/>
      </c>
      <c r="H506" t="str">
        <f>IF('Active List'!A506&lt;&gt;"", 'Active List'!O506, "")</f>
        <v/>
      </c>
    </row>
    <row r="507" spans="1:8">
      <c r="A507" t="str">
        <f>IF('Active List'!A507&lt;&gt;"", _xlfn.CONCAT('Active List'!K507, " ", 'Active List'!I507), "")</f>
        <v/>
      </c>
      <c r="B507" s="60" t="str">
        <f>IF('Active List'!A507&lt;&gt;"", 'Active List'!M507, "")</f>
        <v/>
      </c>
      <c r="C507" t="str">
        <f>IF('Active List'!A507&lt;&gt;"", 'Active List'!N507, "")</f>
        <v/>
      </c>
      <c r="D507" t="str">
        <f>IF('Active List'!A507&lt;&gt;"", 'Active List'!Q507, "")</f>
        <v/>
      </c>
      <c r="E507" t="str">
        <f>IF('Active List'!A507&lt;&gt;"", RIGHT(LEFT('Active List'!R507, 5), 1), "")</f>
        <v/>
      </c>
      <c r="F507" t="str">
        <f>IF('Active List'!A507&lt;&gt;"", 'Active List'!U507, "")</f>
        <v/>
      </c>
      <c r="G507" t="str">
        <f>IF('Active List'!A507&lt;&gt;"", IF('Active List'!P507&lt;&gt;"Employee", "Dependent", 'Active List'!P507), "")</f>
        <v/>
      </c>
      <c r="H507" t="str">
        <f>IF('Active List'!A507&lt;&gt;"", 'Active List'!O507, "")</f>
        <v/>
      </c>
    </row>
    <row r="508" spans="1:8">
      <c r="A508" t="str">
        <f>IF('Active List'!A508&lt;&gt;"", _xlfn.CONCAT('Active List'!K508, " ", 'Active List'!I508), "")</f>
        <v/>
      </c>
      <c r="B508" s="60" t="str">
        <f>IF('Active List'!A508&lt;&gt;"", 'Active List'!M508, "")</f>
        <v/>
      </c>
      <c r="C508" t="str">
        <f>IF('Active List'!A508&lt;&gt;"", 'Active List'!N508, "")</f>
        <v/>
      </c>
      <c r="D508" t="str">
        <f>IF('Active List'!A508&lt;&gt;"", 'Active List'!Q508, "")</f>
        <v/>
      </c>
      <c r="E508" t="str">
        <f>IF('Active List'!A508&lt;&gt;"", RIGHT(LEFT('Active List'!R508, 5), 1), "")</f>
        <v/>
      </c>
      <c r="F508" t="str">
        <f>IF('Active List'!A508&lt;&gt;"", 'Active List'!U508, "")</f>
        <v/>
      </c>
      <c r="G508" t="str">
        <f>IF('Active List'!A508&lt;&gt;"", IF('Active List'!P508&lt;&gt;"Employee", "Dependent", 'Active List'!P508), "")</f>
        <v/>
      </c>
      <c r="H508" t="str">
        <f>IF('Active List'!A508&lt;&gt;"", 'Active List'!O508, "")</f>
        <v/>
      </c>
    </row>
    <row r="509" spans="1:8">
      <c r="A509" t="str">
        <f>IF('Active List'!A509&lt;&gt;"", _xlfn.CONCAT('Active List'!K509, " ", 'Active List'!I509), "")</f>
        <v/>
      </c>
      <c r="B509" s="60" t="str">
        <f>IF('Active List'!A509&lt;&gt;"", 'Active List'!M509, "")</f>
        <v/>
      </c>
      <c r="C509" t="str">
        <f>IF('Active List'!A509&lt;&gt;"", 'Active List'!N509, "")</f>
        <v/>
      </c>
      <c r="D509" t="str">
        <f>IF('Active List'!A509&lt;&gt;"", 'Active List'!Q509, "")</f>
        <v/>
      </c>
      <c r="E509" t="str">
        <f>IF('Active List'!A509&lt;&gt;"", RIGHT(LEFT('Active List'!R509, 5), 1), "")</f>
        <v/>
      </c>
      <c r="F509" t="str">
        <f>IF('Active List'!A509&lt;&gt;"", 'Active List'!U509, "")</f>
        <v/>
      </c>
      <c r="G509" t="str">
        <f>IF('Active List'!A509&lt;&gt;"", IF('Active List'!P509&lt;&gt;"Employee", "Dependent", 'Active List'!P509), "")</f>
        <v/>
      </c>
      <c r="H509" t="str">
        <f>IF('Active List'!A509&lt;&gt;"", 'Active List'!O509, "")</f>
        <v/>
      </c>
    </row>
    <row r="510" spans="1:8">
      <c r="A510" t="str">
        <f>IF('Active List'!A510&lt;&gt;"", _xlfn.CONCAT('Active List'!K510, " ", 'Active List'!I510), "")</f>
        <v/>
      </c>
      <c r="B510" s="60" t="str">
        <f>IF('Active List'!A510&lt;&gt;"", 'Active List'!M510, "")</f>
        <v/>
      </c>
      <c r="C510" t="str">
        <f>IF('Active List'!A510&lt;&gt;"", 'Active List'!N510, "")</f>
        <v/>
      </c>
      <c r="D510" t="str">
        <f>IF('Active List'!A510&lt;&gt;"", 'Active List'!Q510, "")</f>
        <v/>
      </c>
      <c r="E510" t="str">
        <f>IF('Active List'!A510&lt;&gt;"", RIGHT(LEFT('Active List'!R510, 5), 1), "")</f>
        <v/>
      </c>
      <c r="F510" t="str">
        <f>IF('Active List'!A510&lt;&gt;"", 'Active List'!U510, "")</f>
        <v/>
      </c>
      <c r="G510" t="str">
        <f>IF('Active List'!A510&lt;&gt;"", IF('Active List'!P510&lt;&gt;"Employee", "Dependent", 'Active List'!P510), "")</f>
        <v/>
      </c>
      <c r="H510" t="str">
        <f>IF('Active List'!A510&lt;&gt;"", 'Active List'!O510, "")</f>
        <v/>
      </c>
    </row>
    <row r="511" spans="1:8">
      <c r="A511" t="str">
        <f>IF('Active List'!A511&lt;&gt;"", _xlfn.CONCAT('Active List'!K511, " ", 'Active List'!I511), "")</f>
        <v/>
      </c>
      <c r="B511" s="60" t="str">
        <f>IF('Active List'!A511&lt;&gt;"", 'Active List'!M511, "")</f>
        <v/>
      </c>
      <c r="C511" t="str">
        <f>IF('Active List'!A511&lt;&gt;"", 'Active List'!N511, "")</f>
        <v/>
      </c>
      <c r="D511" t="str">
        <f>IF('Active List'!A511&lt;&gt;"", 'Active List'!Q511, "")</f>
        <v/>
      </c>
      <c r="E511" t="str">
        <f>IF('Active List'!A511&lt;&gt;"", RIGHT(LEFT('Active List'!R511, 5), 1), "")</f>
        <v/>
      </c>
      <c r="F511" t="str">
        <f>IF('Active List'!A511&lt;&gt;"", 'Active List'!U511, "")</f>
        <v/>
      </c>
      <c r="G511" t="str">
        <f>IF('Active List'!A511&lt;&gt;"", IF('Active List'!P511&lt;&gt;"Employee", "Dependent", 'Active List'!P511), "")</f>
        <v/>
      </c>
      <c r="H511" t="str">
        <f>IF('Active List'!A511&lt;&gt;"", 'Active List'!O511, "")</f>
        <v/>
      </c>
    </row>
    <row r="512" spans="1:8">
      <c r="A512" t="str">
        <f>IF('Active List'!A512&lt;&gt;"", _xlfn.CONCAT('Active List'!K512, " ", 'Active List'!I512), "")</f>
        <v/>
      </c>
      <c r="B512" s="60" t="str">
        <f>IF('Active List'!A512&lt;&gt;"", 'Active List'!M512, "")</f>
        <v/>
      </c>
      <c r="C512" t="str">
        <f>IF('Active List'!A512&lt;&gt;"", 'Active List'!N512, "")</f>
        <v/>
      </c>
      <c r="D512" t="str">
        <f>IF('Active List'!A512&lt;&gt;"", 'Active List'!Q512, "")</f>
        <v/>
      </c>
      <c r="E512" t="str">
        <f>IF('Active List'!A512&lt;&gt;"", RIGHT(LEFT('Active List'!R512, 5), 1), "")</f>
        <v/>
      </c>
      <c r="F512" t="str">
        <f>IF('Active List'!A512&lt;&gt;"", 'Active List'!U512, "")</f>
        <v/>
      </c>
      <c r="G512" t="str">
        <f>IF('Active List'!A512&lt;&gt;"", IF('Active List'!P512&lt;&gt;"Employee", "Dependent", 'Active List'!P512), "")</f>
        <v/>
      </c>
      <c r="H512" t="str">
        <f>IF('Active List'!A512&lt;&gt;"", 'Active List'!O512, "")</f>
        <v/>
      </c>
    </row>
    <row r="513" spans="1:8">
      <c r="A513" t="str">
        <f>IF('Active List'!A513&lt;&gt;"", _xlfn.CONCAT('Active List'!K513, " ", 'Active List'!I513), "")</f>
        <v/>
      </c>
      <c r="B513" s="60" t="str">
        <f>IF('Active List'!A513&lt;&gt;"", 'Active List'!M513, "")</f>
        <v/>
      </c>
      <c r="C513" t="str">
        <f>IF('Active List'!A513&lt;&gt;"", 'Active List'!N513, "")</f>
        <v/>
      </c>
      <c r="D513" t="str">
        <f>IF('Active List'!A513&lt;&gt;"", 'Active List'!Q513, "")</f>
        <v/>
      </c>
      <c r="E513" t="str">
        <f>IF('Active List'!A513&lt;&gt;"", RIGHT(LEFT('Active List'!R513, 5), 1), "")</f>
        <v/>
      </c>
      <c r="F513" t="str">
        <f>IF('Active List'!A513&lt;&gt;"", 'Active List'!U513, "")</f>
        <v/>
      </c>
      <c r="G513" t="str">
        <f>IF('Active List'!A513&lt;&gt;"", IF('Active List'!P513&lt;&gt;"Employee", "Dependent", 'Active List'!P513), "")</f>
        <v/>
      </c>
      <c r="H513" t="str">
        <f>IF('Active List'!A513&lt;&gt;"", 'Active List'!O513, "")</f>
        <v/>
      </c>
    </row>
    <row r="514" spans="1:8">
      <c r="A514" t="str">
        <f>IF('Active List'!A514&lt;&gt;"", _xlfn.CONCAT('Active List'!K514, " ", 'Active List'!I514), "")</f>
        <v/>
      </c>
      <c r="B514" s="60" t="str">
        <f>IF('Active List'!A514&lt;&gt;"", 'Active List'!M514, "")</f>
        <v/>
      </c>
      <c r="C514" t="str">
        <f>IF('Active List'!A514&lt;&gt;"", 'Active List'!N514, "")</f>
        <v/>
      </c>
      <c r="D514" t="str">
        <f>IF('Active List'!A514&lt;&gt;"", 'Active List'!Q514, "")</f>
        <v/>
      </c>
      <c r="E514" t="str">
        <f>IF('Active List'!A514&lt;&gt;"", RIGHT(LEFT('Active List'!R514, 5), 1), "")</f>
        <v/>
      </c>
      <c r="F514" t="str">
        <f>IF('Active List'!A514&lt;&gt;"", 'Active List'!U514, "")</f>
        <v/>
      </c>
      <c r="G514" t="str">
        <f>IF('Active List'!A514&lt;&gt;"", IF('Active List'!P514&lt;&gt;"Employee", "Dependent", 'Active List'!P514), "")</f>
        <v/>
      </c>
      <c r="H514" t="str">
        <f>IF('Active List'!A514&lt;&gt;"", 'Active List'!O514, "")</f>
        <v/>
      </c>
    </row>
    <row r="515" spans="1:8">
      <c r="A515" t="str">
        <f>IF('Active List'!A515&lt;&gt;"", _xlfn.CONCAT('Active List'!K515, " ", 'Active List'!I515), "")</f>
        <v/>
      </c>
      <c r="B515" s="60" t="str">
        <f>IF('Active List'!A515&lt;&gt;"", 'Active List'!M515, "")</f>
        <v/>
      </c>
      <c r="C515" t="str">
        <f>IF('Active List'!A515&lt;&gt;"", 'Active List'!N515, "")</f>
        <v/>
      </c>
      <c r="D515" t="str">
        <f>IF('Active List'!A515&lt;&gt;"", 'Active List'!Q515, "")</f>
        <v/>
      </c>
      <c r="E515" t="str">
        <f>IF('Active List'!A515&lt;&gt;"", RIGHT(LEFT('Active List'!R515, 5), 1), "")</f>
        <v/>
      </c>
      <c r="F515" t="str">
        <f>IF('Active List'!A515&lt;&gt;"", 'Active List'!U515, "")</f>
        <v/>
      </c>
      <c r="G515" t="str">
        <f>IF('Active List'!A515&lt;&gt;"", IF('Active List'!P515&lt;&gt;"Employee", "Dependent", 'Active List'!P515), "")</f>
        <v/>
      </c>
      <c r="H515" t="str">
        <f>IF('Active List'!A515&lt;&gt;"", 'Active List'!O515, "")</f>
        <v/>
      </c>
    </row>
    <row r="516" spans="1:8">
      <c r="A516" t="str">
        <f>IF('Active List'!A516&lt;&gt;"", _xlfn.CONCAT('Active List'!K516, " ", 'Active List'!I516), "")</f>
        <v/>
      </c>
      <c r="B516" s="60" t="str">
        <f>IF('Active List'!A516&lt;&gt;"", 'Active List'!M516, "")</f>
        <v/>
      </c>
      <c r="C516" t="str">
        <f>IF('Active List'!A516&lt;&gt;"", 'Active List'!N516, "")</f>
        <v/>
      </c>
      <c r="D516" t="str">
        <f>IF('Active List'!A516&lt;&gt;"", 'Active List'!Q516, "")</f>
        <v/>
      </c>
      <c r="E516" t="str">
        <f>IF('Active List'!A516&lt;&gt;"", RIGHT(LEFT('Active List'!R516, 5), 1), "")</f>
        <v/>
      </c>
      <c r="F516" t="str">
        <f>IF('Active List'!A516&lt;&gt;"", 'Active List'!U516, "")</f>
        <v/>
      </c>
      <c r="G516" t="str">
        <f>IF('Active List'!A516&lt;&gt;"", IF('Active List'!P516&lt;&gt;"Employee", "Dependent", 'Active List'!P516), "")</f>
        <v/>
      </c>
      <c r="H516" t="str">
        <f>IF('Active List'!A516&lt;&gt;"", 'Active List'!O516, "")</f>
        <v/>
      </c>
    </row>
    <row r="517" spans="1:8">
      <c r="A517" t="str">
        <f>IF('Active List'!A517&lt;&gt;"", _xlfn.CONCAT('Active List'!K517, " ", 'Active List'!I517), "")</f>
        <v/>
      </c>
      <c r="B517" s="60" t="str">
        <f>IF('Active List'!A517&lt;&gt;"", 'Active List'!M517, "")</f>
        <v/>
      </c>
      <c r="C517" t="str">
        <f>IF('Active List'!A517&lt;&gt;"", 'Active List'!N517, "")</f>
        <v/>
      </c>
      <c r="D517" t="str">
        <f>IF('Active List'!A517&lt;&gt;"", 'Active List'!Q517, "")</f>
        <v/>
      </c>
      <c r="E517" t="str">
        <f>IF('Active List'!A517&lt;&gt;"", RIGHT(LEFT('Active List'!R517, 5), 1), "")</f>
        <v/>
      </c>
      <c r="F517" t="str">
        <f>IF('Active List'!A517&lt;&gt;"", 'Active List'!U517, "")</f>
        <v/>
      </c>
      <c r="G517" t="str">
        <f>IF('Active List'!A517&lt;&gt;"", IF('Active List'!P517&lt;&gt;"Employee", "Dependent", 'Active List'!P517), "")</f>
        <v/>
      </c>
      <c r="H517" t="str">
        <f>IF('Active List'!A517&lt;&gt;"", 'Active List'!O517, "")</f>
        <v/>
      </c>
    </row>
    <row r="518" spans="1:8">
      <c r="A518" t="str">
        <f>IF('Active List'!A518&lt;&gt;"", _xlfn.CONCAT('Active List'!K518, " ", 'Active List'!I518), "")</f>
        <v/>
      </c>
      <c r="B518" s="60" t="str">
        <f>IF('Active List'!A518&lt;&gt;"", 'Active List'!M518, "")</f>
        <v/>
      </c>
      <c r="C518" t="str">
        <f>IF('Active List'!A518&lt;&gt;"", 'Active List'!N518, "")</f>
        <v/>
      </c>
      <c r="D518" t="str">
        <f>IF('Active List'!A518&lt;&gt;"", 'Active List'!Q518, "")</f>
        <v/>
      </c>
      <c r="E518" t="str">
        <f>IF('Active List'!A518&lt;&gt;"", RIGHT(LEFT('Active List'!R518, 5), 1), "")</f>
        <v/>
      </c>
      <c r="F518" t="str">
        <f>IF('Active List'!A518&lt;&gt;"", 'Active List'!U518, "")</f>
        <v/>
      </c>
      <c r="G518" t="str">
        <f>IF('Active List'!A518&lt;&gt;"", IF('Active List'!P518&lt;&gt;"Employee", "Dependent", 'Active List'!P518), "")</f>
        <v/>
      </c>
      <c r="H518" t="str">
        <f>IF('Active List'!A518&lt;&gt;"", 'Active List'!O518, "")</f>
        <v/>
      </c>
    </row>
    <row r="519" spans="1:8">
      <c r="A519" t="str">
        <f>IF('Active List'!A519&lt;&gt;"", _xlfn.CONCAT('Active List'!K519, " ", 'Active List'!I519), "")</f>
        <v/>
      </c>
      <c r="B519" s="60" t="str">
        <f>IF('Active List'!A519&lt;&gt;"", 'Active List'!M519, "")</f>
        <v/>
      </c>
      <c r="C519" t="str">
        <f>IF('Active List'!A519&lt;&gt;"", 'Active List'!N519, "")</f>
        <v/>
      </c>
      <c r="D519" t="str">
        <f>IF('Active List'!A519&lt;&gt;"", 'Active List'!Q519, "")</f>
        <v/>
      </c>
      <c r="E519" t="str">
        <f>IF('Active List'!A519&lt;&gt;"", RIGHT(LEFT('Active List'!R519, 5), 1), "")</f>
        <v/>
      </c>
      <c r="F519" t="str">
        <f>IF('Active List'!A519&lt;&gt;"", 'Active List'!U519, "")</f>
        <v/>
      </c>
      <c r="G519" t="str">
        <f>IF('Active List'!A519&lt;&gt;"", IF('Active List'!P519&lt;&gt;"Employee", "Dependent", 'Active List'!P519), "")</f>
        <v/>
      </c>
      <c r="H519" t="str">
        <f>IF('Active List'!A519&lt;&gt;"", 'Active List'!O519, "")</f>
        <v/>
      </c>
    </row>
    <row r="520" spans="1:8">
      <c r="A520" t="str">
        <f>IF('Active List'!A520&lt;&gt;"", _xlfn.CONCAT('Active List'!K520, " ", 'Active List'!I520), "")</f>
        <v/>
      </c>
      <c r="B520" s="60" t="str">
        <f>IF('Active List'!A520&lt;&gt;"", 'Active List'!M520, "")</f>
        <v/>
      </c>
      <c r="C520" t="str">
        <f>IF('Active List'!A520&lt;&gt;"", 'Active List'!N520, "")</f>
        <v/>
      </c>
      <c r="D520" t="str">
        <f>IF('Active List'!A520&lt;&gt;"", 'Active List'!Q520, "")</f>
        <v/>
      </c>
      <c r="E520" t="str">
        <f>IF('Active List'!A520&lt;&gt;"", RIGHT(LEFT('Active List'!R520, 5), 1), "")</f>
        <v/>
      </c>
      <c r="F520" t="str">
        <f>IF('Active List'!A520&lt;&gt;"", 'Active List'!U520, "")</f>
        <v/>
      </c>
      <c r="G520" t="str">
        <f>IF('Active List'!A520&lt;&gt;"", IF('Active List'!P520&lt;&gt;"Employee", "Dependent", 'Active List'!P520), "")</f>
        <v/>
      </c>
      <c r="H520" t="str">
        <f>IF('Active List'!A520&lt;&gt;"", 'Active List'!O520, "")</f>
        <v/>
      </c>
    </row>
    <row r="521" spans="1:8">
      <c r="A521" t="str">
        <f>IF('Active List'!A521&lt;&gt;"", _xlfn.CONCAT('Active List'!K521, " ", 'Active List'!I521), "")</f>
        <v/>
      </c>
      <c r="B521" s="60" t="str">
        <f>IF('Active List'!A521&lt;&gt;"", 'Active List'!M521, "")</f>
        <v/>
      </c>
      <c r="C521" t="str">
        <f>IF('Active List'!A521&lt;&gt;"", 'Active List'!N521, "")</f>
        <v/>
      </c>
      <c r="D521" t="str">
        <f>IF('Active List'!A521&lt;&gt;"", 'Active List'!Q521, "")</f>
        <v/>
      </c>
      <c r="E521" t="str">
        <f>IF('Active List'!A521&lt;&gt;"", RIGHT(LEFT('Active List'!R521, 5), 1), "")</f>
        <v/>
      </c>
      <c r="F521" t="str">
        <f>IF('Active List'!A521&lt;&gt;"", 'Active List'!U521, "")</f>
        <v/>
      </c>
      <c r="G521" t="str">
        <f>IF('Active List'!A521&lt;&gt;"", IF('Active List'!P521&lt;&gt;"Employee", "Dependent", 'Active List'!P521), "")</f>
        <v/>
      </c>
      <c r="H521" t="str">
        <f>IF('Active List'!A521&lt;&gt;"", 'Active List'!O521, "")</f>
        <v/>
      </c>
    </row>
    <row r="522" spans="1:8">
      <c r="A522" t="str">
        <f>IF('Active List'!A522&lt;&gt;"", _xlfn.CONCAT('Active List'!K522, " ", 'Active List'!I522), "")</f>
        <v/>
      </c>
      <c r="B522" s="60" t="str">
        <f>IF('Active List'!A522&lt;&gt;"", 'Active List'!M522, "")</f>
        <v/>
      </c>
      <c r="C522" t="str">
        <f>IF('Active List'!A522&lt;&gt;"", 'Active List'!N522, "")</f>
        <v/>
      </c>
      <c r="D522" t="str">
        <f>IF('Active List'!A522&lt;&gt;"", 'Active List'!Q522, "")</f>
        <v/>
      </c>
      <c r="E522" t="str">
        <f>IF('Active List'!A522&lt;&gt;"", RIGHT(LEFT('Active List'!R522, 5), 1), "")</f>
        <v/>
      </c>
      <c r="F522" t="str">
        <f>IF('Active List'!A522&lt;&gt;"", 'Active List'!U522, "")</f>
        <v/>
      </c>
      <c r="G522" t="str">
        <f>IF('Active List'!A522&lt;&gt;"", IF('Active List'!P522&lt;&gt;"Employee", "Dependent", 'Active List'!P522), "")</f>
        <v/>
      </c>
      <c r="H522" t="str">
        <f>IF('Active List'!A522&lt;&gt;"", 'Active List'!O522, "")</f>
        <v/>
      </c>
    </row>
    <row r="523" spans="1:8">
      <c r="A523" t="str">
        <f>IF('Active List'!A523&lt;&gt;"", _xlfn.CONCAT('Active List'!K523, " ", 'Active List'!I523), "")</f>
        <v/>
      </c>
      <c r="B523" s="60" t="str">
        <f>IF('Active List'!A523&lt;&gt;"", 'Active List'!M523, "")</f>
        <v/>
      </c>
      <c r="C523" t="str">
        <f>IF('Active List'!A523&lt;&gt;"", 'Active List'!N523, "")</f>
        <v/>
      </c>
      <c r="D523" t="str">
        <f>IF('Active List'!A523&lt;&gt;"", 'Active List'!Q523, "")</f>
        <v/>
      </c>
      <c r="E523" t="str">
        <f>IF('Active List'!A523&lt;&gt;"", RIGHT(LEFT('Active List'!R523, 5), 1), "")</f>
        <v/>
      </c>
      <c r="F523" t="str">
        <f>IF('Active List'!A523&lt;&gt;"", 'Active List'!U523, "")</f>
        <v/>
      </c>
      <c r="G523" t="str">
        <f>IF('Active List'!A523&lt;&gt;"", IF('Active List'!P523&lt;&gt;"Employee", "Dependent", 'Active List'!P523), "")</f>
        <v/>
      </c>
      <c r="H523" t="str">
        <f>IF('Active List'!A523&lt;&gt;"", 'Active List'!O523, "")</f>
        <v/>
      </c>
    </row>
    <row r="524" spans="1:8">
      <c r="A524" t="str">
        <f>IF('Active List'!A524&lt;&gt;"", _xlfn.CONCAT('Active List'!K524, " ", 'Active List'!I524), "")</f>
        <v/>
      </c>
      <c r="B524" s="60" t="str">
        <f>IF('Active List'!A524&lt;&gt;"", 'Active List'!M524, "")</f>
        <v/>
      </c>
      <c r="C524" t="str">
        <f>IF('Active List'!A524&lt;&gt;"", 'Active List'!N524, "")</f>
        <v/>
      </c>
      <c r="D524" t="str">
        <f>IF('Active List'!A524&lt;&gt;"", 'Active List'!Q524, "")</f>
        <v/>
      </c>
      <c r="E524" t="str">
        <f>IF('Active List'!A524&lt;&gt;"", RIGHT(LEFT('Active List'!R524, 5), 1), "")</f>
        <v/>
      </c>
      <c r="F524" t="str">
        <f>IF('Active List'!A524&lt;&gt;"", 'Active List'!U524, "")</f>
        <v/>
      </c>
      <c r="G524" t="str">
        <f>IF('Active List'!A524&lt;&gt;"", IF('Active List'!P524&lt;&gt;"Employee", "Dependent", 'Active List'!P524), "")</f>
        <v/>
      </c>
      <c r="H524" t="str">
        <f>IF('Active List'!A524&lt;&gt;"", 'Active List'!O524, "")</f>
        <v/>
      </c>
    </row>
    <row r="525" spans="1:8">
      <c r="A525" t="str">
        <f>IF('Active List'!A525&lt;&gt;"", _xlfn.CONCAT('Active List'!K525, " ", 'Active List'!I525), "")</f>
        <v/>
      </c>
      <c r="B525" s="60" t="str">
        <f>IF('Active List'!A525&lt;&gt;"", 'Active List'!M525, "")</f>
        <v/>
      </c>
      <c r="C525" t="str">
        <f>IF('Active List'!A525&lt;&gt;"", 'Active List'!N525, "")</f>
        <v/>
      </c>
      <c r="D525" t="str">
        <f>IF('Active List'!A525&lt;&gt;"", 'Active List'!Q525, "")</f>
        <v/>
      </c>
      <c r="E525" t="str">
        <f>IF('Active List'!A525&lt;&gt;"", RIGHT(LEFT('Active List'!R525, 5), 1), "")</f>
        <v/>
      </c>
      <c r="F525" t="str">
        <f>IF('Active List'!A525&lt;&gt;"", 'Active List'!U525, "")</f>
        <v/>
      </c>
      <c r="G525" t="str">
        <f>IF('Active List'!A525&lt;&gt;"", IF('Active List'!P525&lt;&gt;"Employee", "Dependent", 'Active List'!P525), "")</f>
        <v/>
      </c>
      <c r="H525" t="str">
        <f>IF('Active List'!A525&lt;&gt;"", 'Active List'!O525, "")</f>
        <v/>
      </c>
    </row>
    <row r="526" spans="1:8">
      <c r="A526" t="str">
        <f>IF('Active List'!A526&lt;&gt;"", _xlfn.CONCAT('Active List'!K526, " ", 'Active List'!I526), "")</f>
        <v/>
      </c>
      <c r="B526" s="60" t="str">
        <f>IF('Active List'!A526&lt;&gt;"", 'Active List'!M526, "")</f>
        <v/>
      </c>
      <c r="C526" t="str">
        <f>IF('Active List'!A526&lt;&gt;"", 'Active List'!N526, "")</f>
        <v/>
      </c>
      <c r="D526" t="str">
        <f>IF('Active List'!A526&lt;&gt;"", 'Active List'!Q526, "")</f>
        <v/>
      </c>
      <c r="E526" t="str">
        <f>IF('Active List'!A526&lt;&gt;"", RIGHT(LEFT('Active List'!R526, 5), 1), "")</f>
        <v/>
      </c>
      <c r="F526" t="str">
        <f>IF('Active List'!A526&lt;&gt;"", 'Active List'!U526, "")</f>
        <v/>
      </c>
      <c r="G526" t="str">
        <f>IF('Active List'!A526&lt;&gt;"", IF('Active List'!P526&lt;&gt;"Employee", "Dependent", 'Active List'!P526), "")</f>
        <v/>
      </c>
      <c r="H526" t="str">
        <f>IF('Active List'!A526&lt;&gt;"", 'Active List'!O526, "")</f>
        <v/>
      </c>
    </row>
    <row r="527" spans="1:8">
      <c r="A527" t="str">
        <f>IF('Active List'!A527&lt;&gt;"", _xlfn.CONCAT('Active List'!K527, " ", 'Active List'!I527), "")</f>
        <v/>
      </c>
      <c r="B527" s="60" t="str">
        <f>IF('Active List'!A527&lt;&gt;"", 'Active List'!M527, "")</f>
        <v/>
      </c>
      <c r="C527" t="str">
        <f>IF('Active List'!A527&lt;&gt;"", 'Active List'!N527, "")</f>
        <v/>
      </c>
      <c r="D527" t="str">
        <f>IF('Active List'!A527&lt;&gt;"", 'Active List'!Q527, "")</f>
        <v/>
      </c>
      <c r="E527" t="str">
        <f>IF('Active List'!A527&lt;&gt;"", RIGHT(LEFT('Active List'!R527, 5), 1), "")</f>
        <v/>
      </c>
      <c r="F527" t="str">
        <f>IF('Active List'!A527&lt;&gt;"", 'Active List'!U527, "")</f>
        <v/>
      </c>
      <c r="G527" t="str">
        <f>IF('Active List'!A527&lt;&gt;"", IF('Active List'!P527&lt;&gt;"Employee", "Dependent", 'Active List'!P527), "")</f>
        <v/>
      </c>
      <c r="H527" t="str">
        <f>IF('Active List'!A527&lt;&gt;"", 'Active List'!O527, "")</f>
        <v/>
      </c>
    </row>
    <row r="528" spans="1:8">
      <c r="A528" t="str">
        <f>IF('Active List'!A528&lt;&gt;"", _xlfn.CONCAT('Active List'!K528, " ", 'Active List'!I528), "")</f>
        <v/>
      </c>
      <c r="B528" s="60" t="str">
        <f>IF('Active List'!A528&lt;&gt;"", 'Active List'!M528, "")</f>
        <v/>
      </c>
      <c r="C528" t="str">
        <f>IF('Active List'!A528&lt;&gt;"", 'Active List'!N528, "")</f>
        <v/>
      </c>
      <c r="D528" t="str">
        <f>IF('Active List'!A528&lt;&gt;"", 'Active List'!Q528, "")</f>
        <v/>
      </c>
      <c r="E528" t="str">
        <f>IF('Active List'!A528&lt;&gt;"", RIGHT(LEFT('Active List'!R528, 5), 1), "")</f>
        <v/>
      </c>
      <c r="F528" t="str">
        <f>IF('Active List'!A528&lt;&gt;"", 'Active List'!U528, "")</f>
        <v/>
      </c>
      <c r="G528" t="str">
        <f>IF('Active List'!A528&lt;&gt;"", IF('Active List'!P528&lt;&gt;"Employee", "Dependent", 'Active List'!P528), "")</f>
        <v/>
      </c>
      <c r="H528" t="str">
        <f>IF('Active List'!A528&lt;&gt;"", 'Active List'!O528, "")</f>
        <v/>
      </c>
    </row>
    <row r="529" spans="1:8">
      <c r="A529" t="str">
        <f>IF('Active List'!A529&lt;&gt;"", _xlfn.CONCAT('Active List'!K529, " ", 'Active List'!I529), "")</f>
        <v/>
      </c>
      <c r="B529" s="60" t="str">
        <f>IF('Active List'!A529&lt;&gt;"", 'Active List'!M529, "")</f>
        <v/>
      </c>
      <c r="C529" t="str">
        <f>IF('Active List'!A529&lt;&gt;"", 'Active List'!N529, "")</f>
        <v/>
      </c>
      <c r="D529" t="str">
        <f>IF('Active List'!A529&lt;&gt;"", 'Active List'!Q529, "")</f>
        <v/>
      </c>
      <c r="E529" t="str">
        <f>IF('Active List'!A529&lt;&gt;"", RIGHT(LEFT('Active List'!R529, 5), 1), "")</f>
        <v/>
      </c>
      <c r="F529" t="str">
        <f>IF('Active List'!A529&lt;&gt;"", 'Active List'!U529, "")</f>
        <v/>
      </c>
      <c r="G529" t="str">
        <f>IF('Active List'!A529&lt;&gt;"", IF('Active List'!P529&lt;&gt;"Employee", "Dependent", 'Active List'!P529), "")</f>
        <v/>
      </c>
      <c r="H529" t="str">
        <f>IF('Active List'!A529&lt;&gt;"", 'Active List'!O529, "")</f>
        <v/>
      </c>
    </row>
    <row r="530" spans="1:8">
      <c r="A530" t="str">
        <f>IF('Active List'!A530&lt;&gt;"", _xlfn.CONCAT('Active List'!K530, " ", 'Active List'!I530), "")</f>
        <v/>
      </c>
      <c r="B530" s="60" t="str">
        <f>IF('Active List'!A530&lt;&gt;"", 'Active List'!M530, "")</f>
        <v/>
      </c>
      <c r="C530" t="str">
        <f>IF('Active List'!A530&lt;&gt;"", 'Active List'!N530, "")</f>
        <v/>
      </c>
      <c r="D530" t="str">
        <f>IF('Active List'!A530&lt;&gt;"", 'Active List'!Q530, "")</f>
        <v/>
      </c>
      <c r="E530" t="str">
        <f>IF('Active List'!A530&lt;&gt;"", RIGHT(LEFT('Active List'!R530, 5), 1), "")</f>
        <v/>
      </c>
      <c r="F530" t="str">
        <f>IF('Active List'!A530&lt;&gt;"", 'Active List'!U530, "")</f>
        <v/>
      </c>
      <c r="G530" t="str">
        <f>IF('Active List'!A530&lt;&gt;"", IF('Active List'!P530&lt;&gt;"Employee", "Dependent", 'Active List'!P530), "")</f>
        <v/>
      </c>
      <c r="H530" t="str">
        <f>IF('Active List'!A530&lt;&gt;"", 'Active List'!O530, "")</f>
        <v/>
      </c>
    </row>
    <row r="531" spans="1:8">
      <c r="A531" t="str">
        <f>IF('Active List'!A531&lt;&gt;"", _xlfn.CONCAT('Active List'!K531, " ", 'Active List'!I531), "")</f>
        <v/>
      </c>
      <c r="B531" s="60" t="str">
        <f>IF('Active List'!A531&lt;&gt;"", 'Active List'!M531, "")</f>
        <v/>
      </c>
      <c r="C531" t="str">
        <f>IF('Active List'!A531&lt;&gt;"", 'Active List'!N531, "")</f>
        <v/>
      </c>
      <c r="D531" t="str">
        <f>IF('Active List'!A531&lt;&gt;"", 'Active List'!Q531, "")</f>
        <v/>
      </c>
      <c r="E531" t="str">
        <f>IF('Active List'!A531&lt;&gt;"", RIGHT(LEFT('Active List'!R531, 5), 1), "")</f>
        <v/>
      </c>
      <c r="F531" t="str">
        <f>IF('Active List'!A531&lt;&gt;"", 'Active List'!U531, "")</f>
        <v/>
      </c>
      <c r="G531" t="str">
        <f>IF('Active List'!A531&lt;&gt;"", IF('Active List'!P531&lt;&gt;"Employee", "Dependent", 'Active List'!P531), "")</f>
        <v/>
      </c>
      <c r="H531" t="str">
        <f>IF('Active List'!A531&lt;&gt;"", 'Active List'!O531, "")</f>
        <v/>
      </c>
    </row>
    <row r="532" spans="1:8">
      <c r="A532" t="str">
        <f>IF('Active List'!A532&lt;&gt;"", _xlfn.CONCAT('Active List'!K532, " ", 'Active List'!I532), "")</f>
        <v/>
      </c>
      <c r="B532" s="60" t="str">
        <f>IF('Active List'!A532&lt;&gt;"", 'Active List'!M532, "")</f>
        <v/>
      </c>
      <c r="C532" t="str">
        <f>IF('Active List'!A532&lt;&gt;"", 'Active List'!N532, "")</f>
        <v/>
      </c>
      <c r="D532" t="str">
        <f>IF('Active List'!A532&lt;&gt;"", 'Active List'!Q532, "")</f>
        <v/>
      </c>
      <c r="E532" t="str">
        <f>IF('Active List'!A532&lt;&gt;"", RIGHT(LEFT('Active List'!R532, 5), 1), "")</f>
        <v/>
      </c>
      <c r="F532" t="str">
        <f>IF('Active List'!A532&lt;&gt;"", 'Active List'!U532, "")</f>
        <v/>
      </c>
      <c r="G532" t="str">
        <f>IF('Active List'!A532&lt;&gt;"", IF('Active List'!P532&lt;&gt;"Employee", "Dependent", 'Active List'!P532), "")</f>
        <v/>
      </c>
      <c r="H532" t="str">
        <f>IF('Active List'!A532&lt;&gt;"", 'Active List'!O532, "")</f>
        <v/>
      </c>
    </row>
    <row r="533" spans="1:8">
      <c r="A533" t="str">
        <f>IF('Active List'!A533&lt;&gt;"", _xlfn.CONCAT('Active List'!K533, " ", 'Active List'!I533), "")</f>
        <v/>
      </c>
      <c r="B533" s="60" t="str">
        <f>IF('Active List'!A533&lt;&gt;"", 'Active List'!M533, "")</f>
        <v/>
      </c>
      <c r="C533" t="str">
        <f>IF('Active List'!A533&lt;&gt;"", 'Active List'!N533, "")</f>
        <v/>
      </c>
      <c r="D533" t="str">
        <f>IF('Active List'!A533&lt;&gt;"", 'Active List'!Q533, "")</f>
        <v/>
      </c>
      <c r="E533" t="str">
        <f>IF('Active List'!A533&lt;&gt;"", RIGHT(LEFT('Active List'!R533, 5), 1), "")</f>
        <v/>
      </c>
      <c r="F533" t="str">
        <f>IF('Active List'!A533&lt;&gt;"", 'Active List'!U533, "")</f>
        <v/>
      </c>
      <c r="G533" t="str">
        <f>IF('Active List'!A533&lt;&gt;"", IF('Active List'!P533&lt;&gt;"Employee", "Dependent", 'Active List'!P533), "")</f>
        <v/>
      </c>
      <c r="H533" t="str">
        <f>IF('Active List'!A533&lt;&gt;"", 'Active List'!O533, "")</f>
        <v/>
      </c>
    </row>
    <row r="534" spans="1:8">
      <c r="A534" t="str">
        <f>IF('Active List'!A534&lt;&gt;"", _xlfn.CONCAT('Active List'!K534, " ", 'Active List'!I534), "")</f>
        <v/>
      </c>
      <c r="B534" s="60" t="str">
        <f>IF('Active List'!A534&lt;&gt;"", 'Active List'!M534, "")</f>
        <v/>
      </c>
      <c r="C534" t="str">
        <f>IF('Active List'!A534&lt;&gt;"", 'Active List'!N534, "")</f>
        <v/>
      </c>
      <c r="D534" t="str">
        <f>IF('Active List'!A534&lt;&gt;"", 'Active List'!Q534, "")</f>
        <v/>
      </c>
      <c r="E534" t="str">
        <f>IF('Active List'!A534&lt;&gt;"", RIGHT(LEFT('Active List'!R534, 5), 1), "")</f>
        <v/>
      </c>
      <c r="F534" t="str">
        <f>IF('Active List'!A534&lt;&gt;"", 'Active List'!U534, "")</f>
        <v/>
      </c>
      <c r="G534" t="str">
        <f>IF('Active List'!A534&lt;&gt;"", IF('Active List'!P534&lt;&gt;"Employee", "Dependent", 'Active List'!P534), "")</f>
        <v/>
      </c>
      <c r="H534" t="str">
        <f>IF('Active List'!A534&lt;&gt;"", 'Active List'!O534, "")</f>
        <v/>
      </c>
    </row>
    <row r="535" spans="1:8">
      <c r="A535" t="str">
        <f>IF('Active List'!A535&lt;&gt;"", _xlfn.CONCAT('Active List'!K535, " ", 'Active List'!I535), "")</f>
        <v/>
      </c>
      <c r="B535" s="60" t="str">
        <f>IF('Active List'!A535&lt;&gt;"", 'Active List'!M535, "")</f>
        <v/>
      </c>
      <c r="C535" t="str">
        <f>IF('Active List'!A535&lt;&gt;"", 'Active List'!N535, "")</f>
        <v/>
      </c>
      <c r="D535" t="str">
        <f>IF('Active List'!A535&lt;&gt;"", 'Active List'!Q535, "")</f>
        <v/>
      </c>
      <c r="E535" t="str">
        <f>IF('Active List'!A535&lt;&gt;"", RIGHT(LEFT('Active List'!R535, 5), 1), "")</f>
        <v/>
      </c>
      <c r="F535" t="str">
        <f>IF('Active List'!A535&lt;&gt;"", 'Active List'!U535, "")</f>
        <v/>
      </c>
      <c r="G535" t="str">
        <f>IF('Active List'!A535&lt;&gt;"", IF('Active List'!P535&lt;&gt;"Employee", "Dependent", 'Active List'!P535), "")</f>
        <v/>
      </c>
      <c r="H535" t="str">
        <f>IF('Active List'!A535&lt;&gt;"", 'Active List'!O535, "")</f>
        <v/>
      </c>
    </row>
    <row r="536" spans="1:8">
      <c r="A536" t="str">
        <f>IF('Active List'!A536&lt;&gt;"", _xlfn.CONCAT('Active List'!K536, " ", 'Active List'!I536), "")</f>
        <v/>
      </c>
      <c r="B536" s="60" t="str">
        <f>IF('Active List'!A536&lt;&gt;"", 'Active List'!M536, "")</f>
        <v/>
      </c>
      <c r="C536" t="str">
        <f>IF('Active List'!A536&lt;&gt;"", 'Active List'!N536, "")</f>
        <v/>
      </c>
      <c r="D536" t="str">
        <f>IF('Active List'!A536&lt;&gt;"", 'Active List'!Q536, "")</f>
        <v/>
      </c>
      <c r="E536" t="str">
        <f>IF('Active List'!A536&lt;&gt;"", RIGHT(LEFT('Active List'!R536, 5), 1), "")</f>
        <v/>
      </c>
      <c r="F536" t="str">
        <f>IF('Active List'!A536&lt;&gt;"", 'Active List'!U536, "")</f>
        <v/>
      </c>
      <c r="G536" t="str">
        <f>IF('Active List'!A536&lt;&gt;"", IF('Active List'!P536&lt;&gt;"Employee", "Dependent", 'Active List'!P536), "")</f>
        <v/>
      </c>
      <c r="H536" t="str">
        <f>IF('Active List'!A536&lt;&gt;"", 'Active List'!O536, "")</f>
        <v/>
      </c>
    </row>
    <row r="537" spans="1:8">
      <c r="A537" t="str">
        <f>IF('Active List'!A537&lt;&gt;"", _xlfn.CONCAT('Active List'!K537, " ", 'Active List'!I537), "")</f>
        <v/>
      </c>
      <c r="B537" s="60" t="str">
        <f>IF('Active List'!A537&lt;&gt;"", 'Active List'!M537, "")</f>
        <v/>
      </c>
      <c r="C537" t="str">
        <f>IF('Active List'!A537&lt;&gt;"", 'Active List'!N537, "")</f>
        <v/>
      </c>
      <c r="D537" t="str">
        <f>IF('Active List'!A537&lt;&gt;"", 'Active List'!Q537, "")</f>
        <v/>
      </c>
      <c r="E537" t="str">
        <f>IF('Active List'!A537&lt;&gt;"", RIGHT(LEFT('Active List'!R537, 5), 1), "")</f>
        <v/>
      </c>
      <c r="F537" t="str">
        <f>IF('Active List'!A537&lt;&gt;"", 'Active List'!U537, "")</f>
        <v/>
      </c>
      <c r="G537" t="str">
        <f>IF('Active List'!A537&lt;&gt;"", IF('Active List'!P537&lt;&gt;"Employee", "Dependent", 'Active List'!P537), "")</f>
        <v/>
      </c>
      <c r="H537" t="str">
        <f>IF('Active List'!A537&lt;&gt;"", 'Active List'!O537, "")</f>
        <v/>
      </c>
    </row>
    <row r="538" spans="1:8">
      <c r="A538" t="str">
        <f>IF('Active List'!A538&lt;&gt;"", _xlfn.CONCAT('Active List'!K538, " ", 'Active List'!I538), "")</f>
        <v/>
      </c>
      <c r="B538" s="60" t="str">
        <f>IF('Active List'!A538&lt;&gt;"", 'Active List'!M538, "")</f>
        <v/>
      </c>
      <c r="C538" t="str">
        <f>IF('Active List'!A538&lt;&gt;"", 'Active List'!N538, "")</f>
        <v/>
      </c>
      <c r="D538" t="str">
        <f>IF('Active List'!A538&lt;&gt;"", 'Active List'!Q538, "")</f>
        <v/>
      </c>
      <c r="E538" t="str">
        <f>IF('Active List'!A538&lt;&gt;"", RIGHT(LEFT('Active List'!R538, 5), 1), "")</f>
        <v/>
      </c>
      <c r="F538" t="str">
        <f>IF('Active List'!A538&lt;&gt;"", 'Active List'!U538, "")</f>
        <v/>
      </c>
      <c r="G538" t="str">
        <f>IF('Active List'!A538&lt;&gt;"", IF('Active List'!P538&lt;&gt;"Employee", "Dependent", 'Active List'!P538), "")</f>
        <v/>
      </c>
      <c r="H538" t="str">
        <f>IF('Active List'!A538&lt;&gt;"", 'Active List'!O538, "")</f>
        <v/>
      </c>
    </row>
    <row r="539" spans="1:8">
      <c r="A539" t="str">
        <f>IF('Active List'!A539&lt;&gt;"", _xlfn.CONCAT('Active List'!K539, " ", 'Active List'!I539), "")</f>
        <v/>
      </c>
      <c r="B539" s="60" t="str">
        <f>IF('Active List'!A539&lt;&gt;"", 'Active List'!M539, "")</f>
        <v/>
      </c>
      <c r="C539" t="str">
        <f>IF('Active List'!A539&lt;&gt;"", 'Active List'!N539, "")</f>
        <v/>
      </c>
      <c r="D539" t="str">
        <f>IF('Active List'!A539&lt;&gt;"", 'Active List'!Q539, "")</f>
        <v/>
      </c>
      <c r="E539" t="str">
        <f>IF('Active List'!A539&lt;&gt;"", RIGHT(LEFT('Active List'!R539, 5), 1), "")</f>
        <v/>
      </c>
      <c r="F539" t="str">
        <f>IF('Active List'!A539&lt;&gt;"", 'Active List'!U539, "")</f>
        <v/>
      </c>
      <c r="G539" t="str">
        <f>IF('Active List'!A539&lt;&gt;"", IF('Active List'!P539&lt;&gt;"Employee", "Dependent", 'Active List'!P539), "")</f>
        <v/>
      </c>
      <c r="H539" t="str">
        <f>IF('Active List'!A539&lt;&gt;"", 'Active List'!O539, "")</f>
        <v/>
      </c>
    </row>
    <row r="540" spans="1:8">
      <c r="A540" t="str">
        <f>IF('Active List'!A540&lt;&gt;"", _xlfn.CONCAT('Active List'!K540, " ", 'Active List'!I540), "")</f>
        <v/>
      </c>
      <c r="B540" s="60" t="str">
        <f>IF('Active List'!A540&lt;&gt;"", 'Active List'!M540, "")</f>
        <v/>
      </c>
      <c r="C540" t="str">
        <f>IF('Active List'!A540&lt;&gt;"", 'Active List'!N540, "")</f>
        <v/>
      </c>
      <c r="D540" t="str">
        <f>IF('Active List'!A540&lt;&gt;"", 'Active List'!Q540, "")</f>
        <v/>
      </c>
      <c r="E540" t="str">
        <f>IF('Active List'!A540&lt;&gt;"", RIGHT(LEFT('Active List'!R540, 5), 1), "")</f>
        <v/>
      </c>
      <c r="F540" t="str">
        <f>IF('Active List'!A540&lt;&gt;"", 'Active List'!U540, "")</f>
        <v/>
      </c>
      <c r="G540" t="str">
        <f>IF('Active List'!A540&lt;&gt;"", IF('Active List'!P540&lt;&gt;"Employee", "Dependent", 'Active List'!P540), "")</f>
        <v/>
      </c>
      <c r="H540" t="str">
        <f>IF('Active List'!A540&lt;&gt;"", 'Active List'!O540, "")</f>
        <v/>
      </c>
    </row>
    <row r="541" spans="1:8">
      <c r="A541" t="str">
        <f>IF('Active List'!A541&lt;&gt;"", _xlfn.CONCAT('Active List'!K541, " ", 'Active List'!I541), "")</f>
        <v/>
      </c>
      <c r="B541" s="60" t="str">
        <f>IF('Active List'!A541&lt;&gt;"", 'Active List'!M541, "")</f>
        <v/>
      </c>
      <c r="C541" t="str">
        <f>IF('Active List'!A541&lt;&gt;"", 'Active List'!N541, "")</f>
        <v/>
      </c>
      <c r="D541" t="str">
        <f>IF('Active List'!A541&lt;&gt;"", 'Active List'!Q541, "")</f>
        <v/>
      </c>
      <c r="E541" t="str">
        <f>IF('Active List'!A541&lt;&gt;"", RIGHT(LEFT('Active List'!R541, 5), 1), "")</f>
        <v/>
      </c>
      <c r="F541" t="str">
        <f>IF('Active List'!A541&lt;&gt;"", 'Active List'!U541, "")</f>
        <v/>
      </c>
      <c r="G541" t="str">
        <f>IF('Active List'!A541&lt;&gt;"", IF('Active List'!P541&lt;&gt;"Employee", "Dependent", 'Active List'!P541), "")</f>
        <v/>
      </c>
      <c r="H541" t="str">
        <f>IF('Active List'!A541&lt;&gt;"", 'Active List'!O541, "")</f>
        <v/>
      </c>
    </row>
    <row r="542" spans="1:8">
      <c r="A542" t="str">
        <f>IF('Active List'!A542&lt;&gt;"", _xlfn.CONCAT('Active List'!K542, " ", 'Active List'!I542), "")</f>
        <v/>
      </c>
      <c r="B542" s="60" t="str">
        <f>IF('Active List'!A542&lt;&gt;"", 'Active List'!M542, "")</f>
        <v/>
      </c>
      <c r="C542" t="str">
        <f>IF('Active List'!A542&lt;&gt;"", 'Active List'!N542, "")</f>
        <v/>
      </c>
      <c r="D542" t="str">
        <f>IF('Active List'!A542&lt;&gt;"", 'Active List'!Q542, "")</f>
        <v/>
      </c>
      <c r="E542" t="str">
        <f>IF('Active List'!A542&lt;&gt;"", RIGHT(LEFT('Active List'!R542, 5), 1), "")</f>
        <v/>
      </c>
      <c r="F542" t="str">
        <f>IF('Active List'!A542&lt;&gt;"", 'Active List'!U542, "")</f>
        <v/>
      </c>
      <c r="G542" t="str">
        <f>IF('Active List'!A542&lt;&gt;"", IF('Active List'!P542&lt;&gt;"Employee", "Dependent", 'Active List'!P542), "")</f>
        <v/>
      </c>
      <c r="H542" t="str">
        <f>IF('Active List'!A542&lt;&gt;"", 'Active List'!O542, "")</f>
        <v/>
      </c>
    </row>
    <row r="543" spans="1:8">
      <c r="A543" t="str">
        <f>IF('Active List'!A543&lt;&gt;"", _xlfn.CONCAT('Active List'!K543, " ", 'Active List'!I543), "")</f>
        <v/>
      </c>
      <c r="B543" s="60" t="str">
        <f>IF('Active List'!A543&lt;&gt;"", 'Active List'!M543, "")</f>
        <v/>
      </c>
      <c r="C543" t="str">
        <f>IF('Active List'!A543&lt;&gt;"", 'Active List'!N543, "")</f>
        <v/>
      </c>
      <c r="D543" t="str">
        <f>IF('Active List'!A543&lt;&gt;"", 'Active List'!Q543, "")</f>
        <v/>
      </c>
      <c r="E543" t="str">
        <f>IF('Active List'!A543&lt;&gt;"", RIGHT(LEFT('Active List'!R543, 5), 1), "")</f>
        <v/>
      </c>
      <c r="F543" t="str">
        <f>IF('Active List'!A543&lt;&gt;"", 'Active List'!U543, "")</f>
        <v/>
      </c>
      <c r="G543" t="str">
        <f>IF('Active List'!A543&lt;&gt;"", IF('Active List'!P543&lt;&gt;"Employee", "Dependent", 'Active List'!P543), "")</f>
        <v/>
      </c>
      <c r="H543" t="str">
        <f>IF('Active List'!A543&lt;&gt;"", 'Active List'!O543, "")</f>
        <v/>
      </c>
    </row>
    <row r="544" spans="1:8">
      <c r="A544" t="str">
        <f>IF('Active List'!A544&lt;&gt;"", _xlfn.CONCAT('Active List'!K544, " ", 'Active List'!I544), "")</f>
        <v/>
      </c>
      <c r="B544" s="60" t="str">
        <f>IF('Active List'!A544&lt;&gt;"", 'Active List'!M544, "")</f>
        <v/>
      </c>
      <c r="C544" t="str">
        <f>IF('Active List'!A544&lt;&gt;"", 'Active List'!N544, "")</f>
        <v/>
      </c>
      <c r="D544" t="str">
        <f>IF('Active List'!A544&lt;&gt;"", 'Active List'!Q544, "")</f>
        <v/>
      </c>
      <c r="E544" t="str">
        <f>IF('Active List'!A544&lt;&gt;"", RIGHT(LEFT('Active List'!R544, 5), 1), "")</f>
        <v/>
      </c>
      <c r="F544" t="str">
        <f>IF('Active List'!A544&lt;&gt;"", 'Active List'!U544, "")</f>
        <v/>
      </c>
      <c r="G544" t="str">
        <f>IF('Active List'!A544&lt;&gt;"", IF('Active List'!P544&lt;&gt;"Employee", "Dependent", 'Active List'!P544), "")</f>
        <v/>
      </c>
      <c r="H544" t="str">
        <f>IF('Active List'!A544&lt;&gt;"", 'Active List'!O544, "")</f>
        <v/>
      </c>
    </row>
    <row r="545" spans="1:8">
      <c r="A545" t="str">
        <f>IF('Active List'!A545&lt;&gt;"", _xlfn.CONCAT('Active List'!K545, " ", 'Active List'!I545), "")</f>
        <v/>
      </c>
      <c r="B545" s="60" t="str">
        <f>IF('Active List'!A545&lt;&gt;"", 'Active List'!M545, "")</f>
        <v/>
      </c>
      <c r="C545" t="str">
        <f>IF('Active List'!A545&lt;&gt;"", 'Active List'!N545, "")</f>
        <v/>
      </c>
      <c r="D545" t="str">
        <f>IF('Active List'!A545&lt;&gt;"", 'Active List'!Q545, "")</f>
        <v/>
      </c>
      <c r="E545" t="str">
        <f>IF('Active List'!A545&lt;&gt;"", RIGHT(LEFT('Active List'!R545, 5), 1), "")</f>
        <v/>
      </c>
      <c r="F545" t="str">
        <f>IF('Active List'!A545&lt;&gt;"", 'Active List'!U545, "")</f>
        <v/>
      </c>
      <c r="G545" t="str">
        <f>IF('Active List'!A545&lt;&gt;"", IF('Active List'!P545&lt;&gt;"Employee", "Dependent", 'Active List'!P545), "")</f>
        <v/>
      </c>
      <c r="H545" t="str">
        <f>IF('Active List'!A545&lt;&gt;"", 'Active List'!O545, "")</f>
        <v/>
      </c>
    </row>
    <row r="546" spans="1:8">
      <c r="A546" t="str">
        <f>IF('Active List'!A546&lt;&gt;"", _xlfn.CONCAT('Active List'!K546, " ", 'Active List'!I546), "")</f>
        <v/>
      </c>
      <c r="B546" s="60" t="str">
        <f>IF('Active List'!A546&lt;&gt;"", 'Active List'!M546, "")</f>
        <v/>
      </c>
      <c r="C546" t="str">
        <f>IF('Active List'!A546&lt;&gt;"", 'Active List'!N546, "")</f>
        <v/>
      </c>
      <c r="D546" t="str">
        <f>IF('Active List'!A546&lt;&gt;"", 'Active List'!Q546, "")</f>
        <v/>
      </c>
      <c r="E546" t="str">
        <f>IF('Active List'!A546&lt;&gt;"", RIGHT(LEFT('Active List'!R546, 5), 1), "")</f>
        <v/>
      </c>
      <c r="F546" t="str">
        <f>IF('Active List'!A546&lt;&gt;"", 'Active List'!U546, "")</f>
        <v/>
      </c>
      <c r="G546" t="str">
        <f>IF('Active List'!A546&lt;&gt;"", IF('Active List'!P546&lt;&gt;"Employee", "Dependent", 'Active List'!P546), "")</f>
        <v/>
      </c>
      <c r="H546" t="str">
        <f>IF('Active List'!A546&lt;&gt;"", 'Active List'!O546, "")</f>
        <v/>
      </c>
    </row>
    <row r="547" spans="1:8">
      <c r="A547" t="str">
        <f>IF('Active List'!A547&lt;&gt;"", _xlfn.CONCAT('Active List'!K547, " ", 'Active List'!I547), "")</f>
        <v/>
      </c>
      <c r="B547" s="60" t="str">
        <f>IF('Active List'!A547&lt;&gt;"", 'Active List'!M547, "")</f>
        <v/>
      </c>
      <c r="C547" t="str">
        <f>IF('Active List'!A547&lt;&gt;"", 'Active List'!N547, "")</f>
        <v/>
      </c>
      <c r="D547" t="str">
        <f>IF('Active List'!A547&lt;&gt;"", 'Active List'!Q547, "")</f>
        <v/>
      </c>
      <c r="E547" t="str">
        <f>IF('Active List'!A547&lt;&gt;"", RIGHT(LEFT('Active List'!R547, 5), 1), "")</f>
        <v/>
      </c>
      <c r="F547" t="str">
        <f>IF('Active List'!A547&lt;&gt;"", 'Active List'!U547, "")</f>
        <v/>
      </c>
      <c r="G547" t="str">
        <f>IF('Active List'!A547&lt;&gt;"", IF('Active List'!P547&lt;&gt;"Employee", "Dependent", 'Active List'!P547), "")</f>
        <v/>
      </c>
      <c r="H547" t="str">
        <f>IF('Active List'!A547&lt;&gt;"", 'Active List'!O547, "")</f>
        <v/>
      </c>
    </row>
    <row r="548" spans="1:8">
      <c r="A548" t="str">
        <f>IF('Active List'!A548&lt;&gt;"", _xlfn.CONCAT('Active List'!K548, " ", 'Active List'!I548), "")</f>
        <v/>
      </c>
      <c r="B548" s="60" t="str">
        <f>IF('Active List'!A548&lt;&gt;"", 'Active List'!M548, "")</f>
        <v/>
      </c>
      <c r="C548" t="str">
        <f>IF('Active List'!A548&lt;&gt;"", 'Active List'!N548, "")</f>
        <v/>
      </c>
      <c r="D548" t="str">
        <f>IF('Active List'!A548&lt;&gt;"", 'Active List'!Q548, "")</f>
        <v/>
      </c>
      <c r="E548" t="str">
        <f>IF('Active List'!A548&lt;&gt;"", RIGHT(LEFT('Active List'!R548, 5), 1), "")</f>
        <v/>
      </c>
      <c r="F548" t="str">
        <f>IF('Active List'!A548&lt;&gt;"", 'Active List'!U548, "")</f>
        <v/>
      </c>
      <c r="G548" t="str">
        <f>IF('Active List'!A548&lt;&gt;"", IF('Active List'!P548&lt;&gt;"Employee", "Dependent", 'Active List'!P548), "")</f>
        <v/>
      </c>
      <c r="H548" t="str">
        <f>IF('Active List'!A548&lt;&gt;"", 'Active List'!O548, "")</f>
        <v/>
      </c>
    </row>
    <row r="549" spans="1:8">
      <c r="A549" t="str">
        <f>IF('Active List'!A549&lt;&gt;"", _xlfn.CONCAT('Active List'!K549, " ", 'Active List'!I549), "")</f>
        <v/>
      </c>
      <c r="B549" s="60" t="str">
        <f>IF('Active List'!A549&lt;&gt;"", 'Active List'!M549, "")</f>
        <v/>
      </c>
      <c r="C549" t="str">
        <f>IF('Active List'!A549&lt;&gt;"", 'Active List'!N549, "")</f>
        <v/>
      </c>
      <c r="D549" t="str">
        <f>IF('Active List'!A549&lt;&gt;"", 'Active List'!Q549, "")</f>
        <v/>
      </c>
      <c r="E549" t="str">
        <f>IF('Active List'!A549&lt;&gt;"", RIGHT(LEFT('Active List'!R549, 5), 1), "")</f>
        <v/>
      </c>
      <c r="F549" t="str">
        <f>IF('Active List'!A549&lt;&gt;"", 'Active List'!U549, "")</f>
        <v/>
      </c>
      <c r="G549" t="str">
        <f>IF('Active List'!A549&lt;&gt;"", IF('Active List'!P549&lt;&gt;"Employee", "Dependent", 'Active List'!P549), "")</f>
        <v/>
      </c>
      <c r="H549" t="str">
        <f>IF('Active List'!A549&lt;&gt;"", 'Active List'!O549, "")</f>
        <v/>
      </c>
    </row>
    <row r="550" spans="1:8">
      <c r="A550" t="str">
        <f>IF('Active List'!A550&lt;&gt;"", _xlfn.CONCAT('Active List'!K550, " ", 'Active List'!I550), "")</f>
        <v/>
      </c>
      <c r="B550" s="60" t="str">
        <f>IF('Active List'!A550&lt;&gt;"", 'Active List'!M550, "")</f>
        <v/>
      </c>
      <c r="C550" t="str">
        <f>IF('Active List'!A550&lt;&gt;"", 'Active List'!N550, "")</f>
        <v/>
      </c>
      <c r="D550" t="str">
        <f>IF('Active List'!A550&lt;&gt;"", 'Active List'!Q550, "")</f>
        <v/>
      </c>
      <c r="E550" t="str">
        <f>IF('Active List'!A550&lt;&gt;"", RIGHT(LEFT('Active List'!R550, 5), 1), "")</f>
        <v/>
      </c>
      <c r="F550" t="str">
        <f>IF('Active List'!A550&lt;&gt;"", 'Active List'!U550, "")</f>
        <v/>
      </c>
      <c r="G550" t="str">
        <f>IF('Active List'!A550&lt;&gt;"", IF('Active List'!P550&lt;&gt;"Employee", "Dependent", 'Active List'!P550), "")</f>
        <v/>
      </c>
      <c r="H550" t="str">
        <f>IF('Active List'!A550&lt;&gt;"", 'Active List'!O550, "")</f>
        <v/>
      </c>
    </row>
    <row r="551" spans="1:8">
      <c r="A551" t="str">
        <f>IF('Active List'!A551&lt;&gt;"", _xlfn.CONCAT('Active List'!K551, " ", 'Active List'!I551), "")</f>
        <v/>
      </c>
      <c r="B551" s="60" t="str">
        <f>IF('Active List'!A551&lt;&gt;"", 'Active List'!M551, "")</f>
        <v/>
      </c>
      <c r="C551" t="str">
        <f>IF('Active List'!A551&lt;&gt;"", 'Active List'!N551, "")</f>
        <v/>
      </c>
      <c r="D551" t="str">
        <f>IF('Active List'!A551&lt;&gt;"", 'Active List'!Q551, "")</f>
        <v/>
      </c>
      <c r="E551" t="str">
        <f>IF('Active List'!A551&lt;&gt;"", RIGHT(LEFT('Active List'!R551, 5), 1), "")</f>
        <v/>
      </c>
      <c r="F551" t="str">
        <f>IF('Active List'!A551&lt;&gt;"", 'Active List'!U551, "")</f>
        <v/>
      </c>
      <c r="G551" t="str">
        <f>IF('Active List'!A551&lt;&gt;"", IF('Active List'!P551&lt;&gt;"Employee", "Dependent", 'Active List'!P551), "")</f>
        <v/>
      </c>
      <c r="H551" t="str">
        <f>IF('Active List'!A551&lt;&gt;"", 'Active List'!O551, "")</f>
        <v/>
      </c>
    </row>
    <row r="552" spans="1:8">
      <c r="A552" t="str">
        <f>IF('Active List'!A552&lt;&gt;"", _xlfn.CONCAT('Active List'!K552, " ", 'Active List'!I552), "")</f>
        <v/>
      </c>
      <c r="B552" s="60" t="str">
        <f>IF('Active List'!A552&lt;&gt;"", 'Active List'!M552, "")</f>
        <v/>
      </c>
      <c r="C552" t="str">
        <f>IF('Active List'!A552&lt;&gt;"", 'Active List'!N552, "")</f>
        <v/>
      </c>
      <c r="D552" t="str">
        <f>IF('Active List'!A552&lt;&gt;"", 'Active List'!Q552, "")</f>
        <v/>
      </c>
      <c r="E552" t="str">
        <f>IF('Active List'!A552&lt;&gt;"", RIGHT(LEFT('Active List'!R552, 5), 1), "")</f>
        <v/>
      </c>
      <c r="F552" t="str">
        <f>IF('Active List'!A552&lt;&gt;"", 'Active List'!U552, "")</f>
        <v/>
      </c>
      <c r="G552" t="str">
        <f>IF('Active List'!A552&lt;&gt;"", IF('Active List'!P552&lt;&gt;"Employee", "Dependent", 'Active List'!P552), "")</f>
        <v/>
      </c>
      <c r="H552" t="str">
        <f>IF('Active List'!A552&lt;&gt;"", 'Active List'!O552, "")</f>
        <v/>
      </c>
    </row>
    <row r="553" spans="1:8">
      <c r="A553" t="str">
        <f>IF('Active List'!A553&lt;&gt;"", _xlfn.CONCAT('Active List'!K553, " ", 'Active List'!I553), "")</f>
        <v/>
      </c>
      <c r="B553" s="60" t="str">
        <f>IF('Active List'!A553&lt;&gt;"", 'Active List'!M553, "")</f>
        <v/>
      </c>
      <c r="C553" t="str">
        <f>IF('Active List'!A553&lt;&gt;"", 'Active List'!N553, "")</f>
        <v/>
      </c>
      <c r="D553" t="str">
        <f>IF('Active List'!A553&lt;&gt;"", 'Active List'!Q553, "")</f>
        <v/>
      </c>
      <c r="E553" t="str">
        <f>IF('Active List'!A553&lt;&gt;"", RIGHT(LEFT('Active List'!R553, 5), 1), "")</f>
        <v/>
      </c>
      <c r="F553" t="str">
        <f>IF('Active List'!A553&lt;&gt;"", 'Active List'!U553, "")</f>
        <v/>
      </c>
      <c r="G553" t="str">
        <f>IF('Active List'!A553&lt;&gt;"", IF('Active List'!P553&lt;&gt;"Employee", "Dependent", 'Active List'!P553), "")</f>
        <v/>
      </c>
      <c r="H553" t="str">
        <f>IF('Active List'!A553&lt;&gt;"", 'Active List'!O553, "")</f>
        <v/>
      </c>
    </row>
    <row r="554" spans="1:8">
      <c r="A554" t="str">
        <f>IF('Active List'!A554&lt;&gt;"", _xlfn.CONCAT('Active List'!K554, " ", 'Active List'!I554), "")</f>
        <v/>
      </c>
      <c r="B554" s="60" t="str">
        <f>IF('Active List'!A554&lt;&gt;"", 'Active List'!M554, "")</f>
        <v/>
      </c>
      <c r="C554" t="str">
        <f>IF('Active List'!A554&lt;&gt;"", 'Active List'!N554, "")</f>
        <v/>
      </c>
      <c r="D554" t="str">
        <f>IF('Active List'!A554&lt;&gt;"", 'Active List'!Q554, "")</f>
        <v/>
      </c>
      <c r="E554" t="str">
        <f>IF('Active List'!A554&lt;&gt;"", RIGHT(LEFT('Active List'!R554, 5), 1), "")</f>
        <v/>
      </c>
      <c r="F554" t="str">
        <f>IF('Active List'!A554&lt;&gt;"", 'Active List'!U554, "")</f>
        <v/>
      </c>
      <c r="G554" t="str">
        <f>IF('Active List'!A554&lt;&gt;"", IF('Active List'!P554&lt;&gt;"Employee", "Dependent", 'Active List'!P554), "")</f>
        <v/>
      </c>
      <c r="H554" t="str">
        <f>IF('Active List'!A554&lt;&gt;"", 'Active List'!O554, "")</f>
        <v/>
      </c>
    </row>
    <row r="555" spans="1:8">
      <c r="A555" t="str">
        <f>IF('Active List'!A555&lt;&gt;"", _xlfn.CONCAT('Active List'!K555, " ", 'Active List'!I555), "")</f>
        <v/>
      </c>
      <c r="B555" s="60" t="str">
        <f>IF('Active List'!A555&lt;&gt;"", 'Active List'!M555, "")</f>
        <v/>
      </c>
      <c r="C555" t="str">
        <f>IF('Active List'!A555&lt;&gt;"", 'Active List'!N555, "")</f>
        <v/>
      </c>
      <c r="D555" t="str">
        <f>IF('Active List'!A555&lt;&gt;"", 'Active List'!Q555, "")</f>
        <v/>
      </c>
      <c r="E555" t="str">
        <f>IF('Active List'!A555&lt;&gt;"", RIGHT(LEFT('Active List'!R555, 5), 1), "")</f>
        <v/>
      </c>
      <c r="F555" t="str">
        <f>IF('Active List'!A555&lt;&gt;"", 'Active List'!U555, "")</f>
        <v/>
      </c>
      <c r="G555" t="str">
        <f>IF('Active List'!A555&lt;&gt;"", IF('Active List'!P555&lt;&gt;"Employee", "Dependent", 'Active List'!P555), "")</f>
        <v/>
      </c>
      <c r="H555" t="str">
        <f>IF('Active List'!A555&lt;&gt;"", 'Active List'!O555, "")</f>
        <v/>
      </c>
    </row>
    <row r="556" spans="1:8">
      <c r="A556" t="str">
        <f>IF('Active List'!A556&lt;&gt;"", _xlfn.CONCAT('Active List'!K556, " ", 'Active List'!I556), "")</f>
        <v/>
      </c>
      <c r="B556" s="60" t="str">
        <f>IF('Active List'!A556&lt;&gt;"", 'Active List'!M556, "")</f>
        <v/>
      </c>
      <c r="C556" t="str">
        <f>IF('Active List'!A556&lt;&gt;"", 'Active List'!N556, "")</f>
        <v/>
      </c>
      <c r="D556" t="str">
        <f>IF('Active List'!A556&lt;&gt;"", 'Active List'!Q556, "")</f>
        <v/>
      </c>
      <c r="E556" t="str">
        <f>IF('Active List'!A556&lt;&gt;"", RIGHT(LEFT('Active List'!R556, 5), 1), "")</f>
        <v/>
      </c>
      <c r="F556" t="str">
        <f>IF('Active List'!A556&lt;&gt;"", 'Active List'!U556, "")</f>
        <v/>
      </c>
      <c r="G556" t="str">
        <f>IF('Active List'!A556&lt;&gt;"", IF('Active List'!P556&lt;&gt;"Employee", "Dependent", 'Active List'!P556), "")</f>
        <v/>
      </c>
      <c r="H556" t="str">
        <f>IF('Active List'!A556&lt;&gt;"", 'Active List'!O556, "")</f>
        <v/>
      </c>
    </row>
    <row r="557" spans="1:8">
      <c r="A557" t="str">
        <f>IF('Active List'!A557&lt;&gt;"", _xlfn.CONCAT('Active List'!K557, " ", 'Active List'!I557), "")</f>
        <v/>
      </c>
      <c r="B557" s="60" t="str">
        <f>IF('Active List'!A557&lt;&gt;"", 'Active List'!M557, "")</f>
        <v/>
      </c>
      <c r="C557" t="str">
        <f>IF('Active List'!A557&lt;&gt;"", 'Active List'!N557, "")</f>
        <v/>
      </c>
      <c r="D557" t="str">
        <f>IF('Active List'!A557&lt;&gt;"", 'Active List'!Q557, "")</f>
        <v/>
      </c>
      <c r="E557" t="str">
        <f>IF('Active List'!A557&lt;&gt;"", RIGHT(LEFT('Active List'!R557, 5), 1), "")</f>
        <v/>
      </c>
      <c r="F557" t="str">
        <f>IF('Active List'!A557&lt;&gt;"", 'Active List'!U557, "")</f>
        <v/>
      </c>
      <c r="G557" t="str">
        <f>IF('Active List'!A557&lt;&gt;"", IF('Active List'!P557&lt;&gt;"Employee", "Dependent", 'Active List'!P557), "")</f>
        <v/>
      </c>
      <c r="H557" t="str">
        <f>IF('Active List'!A557&lt;&gt;"", 'Active List'!O557, "")</f>
        <v/>
      </c>
    </row>
    <row r="558" spans="1:8">
      <c r="A558" t="str">
        <f>IF('Active List'!A558&lt;&gt;"", _xlfn.CONCAT('Active List'!K558, " ", 'Active List'!I558), "")</f>
        <v/>
      </c>
      <c r="B558" s="60" t="str">
        <f>IF('Active List'!A558&lt;&gt;"", 'Active List'!M558, "")</f>
        <v/>
      </c>
      <c r="C558" t="str">
        <f>IF('Active List'!A558&lt;&gt;"", 'Active List'!N558, "")</f>
        <v/>
      </c>
      <c r="D558" t="str">
        <f>IF('Active List'!A558&lt;&gt;"", 'Active List'!Q558, "")</f>
        <v/>
      </c>
      <c r="E558" t="str">
        <f>IF('Active List'!A558&lt;&gt;"", RIGHT(LEFT('Active List'!R558, 5), 1), "")</f>
        <v/>
      </c>
      <c r="F558" t="str">
        <f>IF('Active List'!A558&lt;&gt;"", 'Active List'!U558, "")</f>
        <v/>
      </c>
      <c r="G558" t="str">
        <f>IF('Active List'!A558&lt;&gt;"", IF('Active List'!P558&lt;&gt;"Employee", "Dependent", 'Active List'!P558), "")</f>
        <v/>
      </c>
      <c r="H558" t="str">
        <f>IF('Active List'!A558&lt;&gt;"", 'Active List'!O558, "")</f>
        <v/>
      </c>
    </row>
    <row r="559" spans="1:8">
      <c r="A559" t="str">
        <f>IF('Active List'!A559&lt;&gt;"", _xlfn.CONCAT('Active List'!K559, " ", 'Active List'!I559), "")</f>
        <v/>
      </c>
      <c r="B559" s="60" t="str">
        <f>IF('Active List'!A559&lt;&gt;"", 'Active List'!M559, "")</f>
        <v/>
      </c>
      <c r="C559" t="str">
        <f>IF('Active List'!A559&lt;&gt;"", 'Active List'!N559, "")</f>
        <v/>
      </c>
      <c r="D559" t="str">
        <f>IF('Active List'!A559&lt;&gt;"", 'Active List'!Q559, "")</f>
        <v/>
      </c>
      <c r="E559" t="str">
        <f>IF('Active List'!A559&lt;&gt;"", RIGHT(LEFT('Active List'!R559, 5), 1), "")</f>
        <v/>
      </c>
      <c r="F559" t="str">
        <f>IF('Active List'!A559&lt;&gt;"", 'Active List'!U559, "")</f>
        <v/>
      </c>
      <c r="G559" t="str">
        <f>IF('Active List'!A559&lt;&gt;"", IF('Active List'!P559&lt;&gt;"Employee", "Dependent", 'Active List'!P559), "")</f>
        <v/>
      </c>
      <c r="H559" t="str">
        <f>IF('Active List'!A559&lt;&gt;"", 'Active List'!O559, "")</f>
        <v/>
      </c>
    </row>
    <row r="560" spans="1:8">
      <c r="A560" t="str">
        <f>IF('Active List'!A560&lt;&gt;"", _xlfn.CONCAT('Active List'!K560, " ", 'Active List'!I560), "")</f>
        <v/>
      </c>
      <c r="B560" s="60" t="str">
        <f>IF('Active List'!A560&lt;&gt;"", 'Active List'!M560, "")</f>
        <v/>
      </c>
      <c r="C560" t="str">
        <f>IF('Active List'!A560&lt;&gt;"", 'Active List'!N560, "")</f>
        <v/>
      </c>
      <c r="D560" t="str">
        <f>IF('Active List'!A560&lt;&gt;"", 'Active List'!Q560, "")</f>
        <v/>
      </c>
      <c r="E560" t="str">
        <f>IF('Active List'!A560&lt;&gt;"", RIGHT(LEFT('Active List'!R560, 5), 1), "")</f>
        <v/>
      </c>
      <c r="F560" t="str">
        <f>IF('Active List'!A560&lt;&gt;"", 'Active List'!U560, "")</f>
        <v/>
      </c>
      <c r="G560" t="str">
        <f>IF('Active List'!A560&lt;&gt;"", IF('Active List'!P560&lt;&gt;"Employee", "Dependent", 'Active List'!P560), "")</f>
        <v/>
      </c>
      <c r="H560" t="str">
        <f>IF('Active List'!A560&lt;&gt;"", 'Active List'!O560, "")</f>
        <v/>
      </c>
    </row>
    <row r="561" spans="1:8">
      <c r="A561" t="str">
        <f>IF('Active List'!A561&lt;&gt;"", _xlfn.CONCAT('Active List'!K561, " ", 'Active List'!I561), "")</f>
        <v/>
      </c>
      <c r="B561" s="60" t="str">
        <f>IF('Active List'!A561&lt;&gt;"", 'Active List'!M561, "")</f>
        <v/>
      </c>
      <c r="C561" t="str">
        <f>IF('Active List'!A561&lt;&gt;"", 'Active List'!N561, "")</f>
        <v/>
      </c>
      <c r="D561" t="str">
        <f>IF('Active List'!A561&lt;&gt;"", 'Active List'!Q561, "")</f>
        <v/>
      </c>
      <c r="E561" t="str">
        <f>IF('Active List'!A561&lt;&gt;"", RIGHT(LEFT('Active List'!R561, 5), 1), "")</f>
        <v/>
      </c>
      <c r="F561" t="str">
        <f>IF('Active List'!A561&lt;&gt;"", 'Active List'!U561, "")</f>
        <v/>
      </c>
      <c r="G561" t="str">
        <f>IF('Active List'!A561&lt;&gt;"", IF('Active List'!P561&lt;&gt;"Employee", "Dependent", 'Active List'!P561), "")</f>
        <v/>
      </c>
      <c r="H561" t="str">
        <f>IF('Active List'!A561&lt;&gt;"", 'Active List'!O561, "")</f>
        <v/>
      </c>
    </row>
    <row r="562" spans="1:8">
      <c r="A562" t="str">
        <f>IF('Active List'!A562&lt;&gt;"", _xlfn.CONCAT('Active List'!K562, " ", 'Active List'!I562), "")</f>
        <v/>
      </c>
      <c r="B562" s="60" t="str">
        <f>IF('Active List'!A562&lt;&gt;"", 'Active List'!M562, "")</f>
        <v/>
      </c>
      <c r="C562" t="str">
        <f>IF('Active List'!A562&lt;&gt;"", 'Active List'!N562, "")</f>
        <v/>
      </c>
      <c r="D562" t="str">
        <f>IF('Active List'!A562&lt;&gt;"", 'Active List'!Q562, "")</f>
        <v/>
      </c>
      <c r="E562" t="str">
        <f>IF('Active List'!A562&lt;&gt;"", RIGHT(LEFT('Active List'!R562, 5), 1), "")</f>
        <v/>
      </c>
      <c r="F562" t="str">
        <f>IF('Active List'!A562&lt;&gt;"", 'Active List'!U562, "")</f>
        <v/>
      </c>
      <c r="G562" t="str">
        <f>IF('Active List'!A562&lt;&gt;"", IF('Active List'!P562&lt;&gt;"Employee", "Dependent", 'Active List'!P562), "")</f>
        <v/>
      </c>
      <c r="H562" t="str">
        <f>IF('Active List'!A562&lt;&gt;"", 'Active List'!O562, "")</f>
        <v/>
      </c>
    </row>
    <row r="563" spans="1:8">
      <c r="A563" t="str">
        <f>IF('Active List'!A563&lt;&gt;"", _xlfn.CONCAT('Active List'!K563, " ", 'Active List'!I563), "")</f>
        <v/>
      </c>
      <c r="B563" s="60" t="str">
        <f>IF('Active List'!A563&lt;&gt;"", 'Active List'!M563, "")</f>
        <v/>
      </c>
      <c r="C563" t="str">
        <f>IF('Active List'!A563&lt;&gt;"", 'Active List'!N563, "")</f>
        <v/>
      </c>
      <c r="D563" t="str">
        <f>IF('Active List'!A563&lt;&gt;"", 'Active List'!Q563, "")</f>
        <v/>
      </c>
      <c r="E563" t="str">
        <f>IF('Active List'!A563&lt;&gt;"", RIGHT(LEFT('Active List'!R563, 5), 1), "")</f>
        <v/>
      </c>
      <c r="F563" t="str">
        <f>IF('Active List'!A563&lt;&gt;"", 'Active List'!U563, "")</f>
        <v/>
      </c>
      <c r="G563" t="str">
        <f>IF('Active List'!A563&lt;&gt;"", IF('Active List'!P563&lt;&gt;"Employee", "Dependent", 'Active List'!P563), "")</f>
        <v/>
      </c>
      <c r="H563" t="str">
        <f>IF('Active List'!A563&lt;&gt;"", 'Active List'!O563, "")</f>
        <v/>
      </c>
    </row>
    <row r="564" spans="1:8">
      <c r="A564" t="str">
        <f>IF('Active List'!A564&lt;&gt;"", _xlfn.CONCAT('Active List'!K564, " ", 'Active List'!I564), "")</f>
        <v/>
      </c>
      <c r="B564" s="60" t="str">
        <f>IF('Active List'!A564&lt;&gt;"", 'Active List'!M564, "")</f>
        <v/>
      </c>
      <c r="C564" t="str">
        <f>IF('Active List'!A564&lt;&gt;"", 'Active List'!N564, "")</f>
        <v/>
      </c>
      <c r="D564" t="str">
        <f>IF('Active List'!A564&lt;&gt;"", 'Active List'!Q564, "")</f>
        <v/>
      </c>
      <c r="E564" t="str">
        <f>IF('Active List'!A564&lt;&gt;"", RIGHT(LEFT('Active List'!R564, 5), 1), "")</f>
        <v/>
      </c>
      <c r="F564" t="str">
        <f>IF('Active List'!A564&lt;&gt;"", 'Active List'!U564, "")</f>
        <v/>
      </c>
      <c r="G564" t="str">
        <f>IF('Active List'!A564&lt;&gt;"", IF('Active List'!P564&lt;&gt;"Employee", "Dependent", 'Active List'!P564), "")</f>
        <v/>
      </c>
      <c r="H564" t="str">
        <f>IF('Active List'!A564&lt;&gt;"", 'Active List'!O564, "")</f>
        <v/>
      </c>
    </row>
    <row r="565" spans="1:8">
      <c r="A565" t="str">
        <f>IF('Active List'!A565&lt;&gt;"", _xlfn.CONCAT('Active List'!K565, " ", 'Active List'!I565), "")</f>
        <v/>
      </c>
      <c r="B565" s="60" t="str">
        <f>IF('Active List'!A565&lt;&gt;"", 'Active List'!M565, "")</f>
        <v/>
      </c>
      <c r="C565" t="str">
        <f>IF('Active List'!A565&lt;&gt;"", 'Active List'!N565, "")</f>
        <v/>
      </c>
      <c r="D565" t="str">
        <f>IF('Active List'!A565&lt;&gt;"", 'Active List'!Q565, "")</f>
        <v/>
      </c>
      <c r="E565" t="str">
        <f>IF('Active List'!A565&lt;&gt;"", RIGHT(LEFT('Active List'!R565, 5), 1), "")</f>
        <v/>
      </c>
      <c r="F565" t="str">
        <f>IF('Active List'!A565&lt;&gt;"", 'Active List'!U565, "")</f>
        <v/>
      </c>
      <c r="G565" t="str">
        <f>IF('Active List'!A565&lt;&gt;"", IF('Active List'!P565&lt;&gt;"Employee", "Dependent", 'Active List'!P565), "")</f>
        <v/>
      </c>
      <c r="H565" t="str">
        <f>IF('Active List'!A565&lt;&gt;"", 'Active List'!O565, "")</f>
        <v/>
      </c>
    </row>
    <row r="566" spans="1:8">
      <c r="A566" t="str">
        <f>IF('Active List'!A566&lt;&gt;"", _xlfn.CONCAT('Active List'!K566, " ", 'Active List'!I566), "")</f>
        <v/>
      </c>
      <c r="B566" s="60" t="str">
        <f>IF('Active List'!A566&lt;&gt;"", 'Active List'!M566, "")</f>
        <v/>
      </c>
      <c r="C566" t="str">
        <f>IF('Active List'!A566&lt;&gt;"", 'Active List'!N566, "")</f>
        <v/>
      </c>
      <c r="D566" t="str">
        <f>IF('Active List'!A566&lt;&gt;"", 'Active List'!Q566, "")</f>
        <v/>
      </c>
      <c r="E566" t="str">
        <f>IF('Active List'!A566&lt;&gt;"", RIGHT(LEFT('Active List'!R566, 5), 1), "")</f>
        <v/>
      </c>
      <c r="F566" t="str">
        <f>IF('Active List'!A566&lt;&gt;"", 'Active List'!U566, "")</f>
        <v/>
      </c>
      <c r="G566" t="str">
        <f>IF('Active List'!A566&lt;&gt;"", IF('Active List'!P566&lt;&gt;"Employee", "Dependent", 'Active List'!P566), "")</f>
        <v/>
      </c>
      <c r="H566" t="str">
        <f>IF('Active List'!A566&lt;&gt;"", 'Active List'!O566, "")</f>
        <v/>
      </c>
    </row>
    <row r="567" spans="1:8">
      <c r="A567" t="str">
        <f>IF('Active List'!A567&lt;&gt;"", _xlfn.CONCAT('Active List'!K567, " ", 'Active List'!I567), "")</f>
        <v/>
      </c>
      <c r="B567" s="60" t="str">
        <f>IF('Active List'!A567&lt;&gt;"", 'Active List'!M567, "")</f>
        <v/>
      </c>
      <c r="C567" t="str">
        <f>IF('Active List'!A567&lt;&gt;"", 'Active List'!N567, "")</f>
        <v/>
      </c>
      <c r="D567" t="str">
        <f>IF('Active List'!A567&lt;&gt;"", 'Active List'!Q567, "")</f>
        <v/>
      </c>
      <c r="E567" t="str">
        <f>IF('Active List'!A567&lt;&gt;"", RIGHT(LEFT('Active List'!R567, 5), 1), "")</f>
        <v/>
      </c>
      <c r="F567" t="str">
        <f>IF('Active List'!A567&lt;&gt;"", 'Active List'!U567, "")</f>
        <v/>
      </c>
      <c r="G567" t="str">
        <f>IF('Active List'!A567&lt;&gt;"", IF('Active List'!P567&lt;&gt;"Employee", "Dependent", 'Active List'!P567), "")</f>
        <v/>
      </c>
      <c r="H567" t="str">
        <f>IF('Active List'!A567&lt;&gt;"", 'Active List'!O567, "")</f>
        <v/>
      </c>
    </row>
    <row r="568" spans="1:8">
      <c r="A568" t="str">
        <f>IF('Active List'!A568&lt;&gt;"", _xlfn.CONCAT('Active List'!K568, " ", 'Active List'!I568), "")</f>
        <v/>
      </c>
      <c r="B568" s="60" t="str">
        <f>IF('Active List'!A568&lt;&gt;"", 'Active List'!M568, "")</f>
        <v/>
      </c>
      <c r="C568" t="str">
        <f>IF('Active List'!A568&lt;&gt;"", 'Active List'!N568, "")</f>
        <v/>
      </c>
      <c r="D568" t="str">
        <f>IF('Active List'!A568&lt;&gt;"", 'Active List'!Q568, "")</f>
        <v/>
      </c>
      <c r="E568" t="str">
        <f>IF('Active List'!A568&lt;&gt;"", RIGHT(LEFT('Active List'!R568, 5), 1), "")</f>
        <v/>
      </c>
      <c r="F568" t="str">
        <f>IF('Active List'!A568&lt;&gt;"", 'Active List'!U568, "")</f>
        <v/>
      </c>
      <c r="G568" t="str">
        <f>IF('Active List'!A568&lt;&gt;"", IF('Active List'!P568&lt;&gt;"Employee", "Dependent", 'Active List'!P568), "")</f>
        <v/>
      </c>
      <c r="H568" t="str">
        <f>IF('Active List'!A568&lt;&gt;"", 'Active List'!O568, "")</f>
        <v/>
      </c>
    </row>
    <row r="569" spans="1:8">
      <c r="A569" t="str">
        <f>IF('Active List'!A569&lt;&gt;"", _xlfn.CONCAT('Active List'!K569, " ", 'Active List'!I569), "")</f>
        <v/>
      </c>
      <c r="B569" s="60" t="str">
        <f>IF('Active List'!A569&lt;&gt;"", 'Active List'!M569, "")</f>
        <v/>
      </c>
      <c r="C569" t="str">
        <f>IF('Active List'!A569&lt;&gt;"", 'Active List'!N569, "")</f>
        <v/>
      </c>
      <c r="D569" t="str">
        <f>IF('Active List'!A569&lt;&gt;"", 'Active List'!Q569, "")</f>
        <v/>
      </c>
      <c r="E569" t="str">
        <f>IF('Active List'!A569&lt;&gt;"", RIGHT(LEFT('Active List'!R569, 5), 1), "")</f>
        <v/>
      </c>
      <c r="F569" t="str">
        <f>IF('Active List'!A569&lt;&gt;"", 'Active List'!U569, "")</f>
        <v/>
      </c>
      <c r="G569" t="str">
        <f>IF('Active List'!A569&lt;&gt;"", IF('Active List'!P569&lt;&gt;"Employee", "Dependent", 'Active List'!P569), "")</f>
        <v/>
      </c>
      <c r="H569" t="str">
        <f>IF('Active List'!A569&lt;&gt;"", 'Active List'!O569, "")</f>
        <v/>
      </c>
    </row>
    <row r="570" spans="1:8">
      <c r="A570" t="str">
        <f>IF('Active List'!A570&lt;&gt;"", _xlfn.CONCAT('Active List'!K570, " ", 'Active List'!I570), "")</f>
        <v/>
      </c>
      <c r="B570" s="60" t="str">
        <f>IF('Active List'!A570&lt;&gt;"", 'Active List'!M570, "")</f>
        <v/>
      </c>
      <c r="C570" t="str">
        <f>IF('Active List'!A570&lt;&gt;"", 'Active List'!N570, "")</f>
        <v/>
      </c>
      <c r="D570" t="str">
        <f>IF('Active List'!A570&lt;&gt;"", 'Active List'!Q570, "")</f>
        <v/>
      </c>
      <c r="E570" t="str">
        <f>IF('Active List'!A570&lt;&gt;"", RIGHT(LEFT('Active List'!R570, 5), 1), "")</f>
        <v/>
      </c>
      <c r="F570" t="str">
        <f>IF('Active List'!A570&lt;&gt;"", 'Active List'!U570, "")</f>
        <v/>
      </c>
      <c r="G570" t="str">
        <f>IF('Active List'!A570&lt;&gt;"", IF('Active List'!P570&lt;&gt;"Employee", "Dependent", 'Active List'!P570), "")</f>
        <v/>
      </c>
      <c r="H570" t="str">
        <f>IF('Active List'!A570&lt;&gt;"", 'Active List'!O570, "")</f>
        <v/>
      </c>
    </row>
    <row r="571" spans="1:8">
      <c r="A571" t="str">
        <f>IF('Active List'!A571&lt;&gt;"", _xlfn.CONCAT('Active List'!K571, " ", 'Active List'!I571), "")</f>
        <v/>
      </c>
      <c r="B571" s="60" t="str">
        <f>IF('Active List'!A571&lt;&gt;"", 'Active List'!M571, "")</f>
        <v/>
      </c>
      <c r="C571" t="str">
        <f>IF('Active List'!A571&lt;&gt;"", 'Active List'!N571, "")</f>
        <v/>
      </c>
      <c r="D571" t="str">
        <f>IF('Active List'!A571&lt;&gt;"", 'Active List'!Q571, "")</f>
        <v/>
      </c>
      <c r="E571" t="str">
        <f>IF('Active List'!A571&lt;&gt;"", RIGHT(LEFT('Active List'!R571, 5), 1), "")</f>
        <v/>
      </c>
      <c r="F571" t="str">
        <f>IF('Active List'!A571&lt;&gt;"", 'Active List'!U571, "")</f>
        <v/>
      </c>
      <c r="G571" t="str">
        <f>IF('Active List'!A571&lt;&gt;"", IF('Active List'!P571&lt;&gt;"Employee", "Dependent", 'Active List'!P571), "")</f>
        <v/>
      </c>
      <c r="H571" t="str">
        <f>IF('Active List'!A571&lt;&gt;"", 'Active List'!O571, "")</f>
        <v/>
      </c>
    </row>
    <row r="572" spans="1:8">
      <c r="A572" t="str">
        <f>IF('Active List'!A572&lt;&gt;"", _xlfn.CONCAT('Active List'!K572, " ", 'Active List'!I572), "")</f>
        <v/>
      </c>
      <c r="B572" s="60" t="str">
        <f>IF('Active List'!A572&lt;&gt;"", 'Active List'!M572, "")</f>
        <v/>
      </c>
      <c r="C572" t="str">
        <f>IF('Active List'!A572&lt;&gt;"", 'Active List'!N572, "")</f>
        <v/>
      </c>
      <c r="D572" t="str">
        <f>IF('Active List'!A572&lt;&gt;"", 'Active List'!Q572, "")</f>
        <v/>
      </c>
      <c r="E572" t="str">
        <f>IF('Active List'!A572&lt;&gt;"", RIGHT(LEFT('Active List'!R572, 5), 1), "")</f>
        <v/>
      </c>
      <c r="F572" t="str">
        <f>IF('Active List'!A572&lt;&gt;"", 'Active List'!U572, "")</f>
        <v/>
      </c>
      <c r="G572" t="str">
        <f>IF('Active List'!A572&lt;&gt;"", IF('Active List'!P572&lt;&gt;"Employee", "Dependent", 'Active List'!P572), "")</f>
        <v/>
      </c>
      <c r="H572" t="str">
        <f>IF('Active List'!A572&lt;&gt;"", 'Active List'!O572, "")</f>
        <v/>
      </c>
    </row>
    <row r="573" spans="1:8">
      <c r="A573" t="str">
        <f>IF('Active List'!A573&lt;&gt;"", _xlfn.CONCAT('Active List'!K573, " ", 'Active List'!I573), "")</f>
        <v/>
      </c>
      <c r="B573" s="60" t="str">
        <f>IF('Active List'!A573&lt;&gt;"", 'Active List'!M573, "")</f>
        <v/>
      </c>
      <c r="C573" t="str">
        <f>IF('Active List'!A573&lt;&gt;"", 'Active List'!N573, "")</f>
        <v/>
      </c>
      <c r="D573" t="str">
        <f>IF('Active List'!A573&lt;&gt;"", 'Active List'!Q573, "")</f>
        <v/>
      </c>
      <c r="E573" t="str">
        <f>IF('Active List'!A573&lt;&gt;"", RIGHT(LEFT('Active List'!R573, 5), 1), "")</f>
        <v/>
      </c>
      <c r="F573" t="str">
        <f>IF('Active List'!A573&lt;&gt;"", 'Active List'!U573, "")</f>
        <v/>
      </c>
      <c r="G573" t="str">
        <f>IF('Active List'!A573&lt;&gt;"", IF('Active List'!P573&lt;&gt;"Employee", "Dependent", 'Active List'!P573), "")</f>
        <v/>
      </c>
      <c r="H573" t="str">
        <f>IF('Active List'!A573&lt;&gt;"", 'Active List'!O573, "")</f>
        <v/>
      </c>
    </row>
    <row r="574" spans="1:8">
      <c r="A574" t="str">
        <f>IF('Active List'!A574&lt;&gt;"", _xlfn.CONCAT('Active List'!K574, " ", 'Active List'!I574), "")</f>
        <v/>
      </c>
      <c r="B574" s="60" t="str">
        <f>IF('Active List'!A574&lt;&gt;"", 'Active List'!M574, "")</f>
        <v/>
      </c>
      <c r="C574" t="str">
        <f>IF('Active List'!A574&lt;&gt;"", 'Active List'!N574, "")</f>
        <v/>
      </c>
      <c r="D574" t="str">
        <f>IF('Active List'!A574&lt;&gt;"", 'Active List'!Q574, "")</f>
        <v/>
      </c>
      <c r="E574" t="str">
        <f>IF('Active List'!A574&lt;&gt;"", RIGHT(LEFT('Active List'!R574, 5), 1), "")</f>
        <v/>
      </c>
      <c r="F574" t="str">
        <f>IF('Active List'!A574&lt;&gt;"", 'Active List'!U574, "")</f>
        <v/>
      </c>
      <c r="G574" t="str">
        <f>IF('Active List'!A574&lt;&gt;"", IF('Active List'!P574&lt;&gt;"Employee", "Dependent", 'Active List'!P574), "")</f>
        <v/>
      </c>
      <c r="H574" t="str">
        <f>IF('Active List'!A574&lt;&gt;"", 'Active List'!O574, "")</f>
        <v/>
      </c>
    </row>
    <row r="575" spans="1:8">
      <c r="A575" t="str">
        <f>IF('Active List'!A575&lt;&gt;"", _xlfn.CONCAT('Active List'!K575, " ", 'Active List'!I575), "")</f>
        <v/>
      </c>
      <c r="B575" s="60" t="str">
        <f>IF('Active List'!A575&lt;&gt;"", 'Active List'!M575, "")</f>
        <v/>
      </c>
      <c r="C575" t="str">
        <f>IF('Active List'!A575&lt;&gt;"", 'Active List'!N575, "")</f>
        <v/>
      </c>
      <c r="D575" t="str">
        <f>IF('Active List'!A575&lt;&gt;"", 'Active List'!Q575, "")</f>
        <v/>
      </c>
      <c r="E575" t="str">
        <f>IF('Active List'!A575&lt;&gt;"", RIGHT(LEFT('Active List'!R575, 5), 1), "")</f>
        <v/>
      </c>
      <c r="F575" t="str">
        <f>IF('Active List'!A575&lt;&gt;"", 'Active List'!U575, "")</f>
        <v/>
      </c>
      <c r="G575" t="str">
        <f>IF('Active List'!A575&lt;&gt;"", IF('Active List'!P575&lt;&gt;"Employee", "Dependent", 'Active List'!P575), "")</f>
        <v/>
      </c>
      <c r="H575" t="str">
        <f>IF('Active List'!A575&lt;&gt;"", 'Active List'!O575, "")</f>
        <v/>
      </c>
    </row>
    <row r="576" spans="1:8">
      <c r="A576" t="str">
        <f>IF('Active List'!A576&lt;&gt;"", _xlfn.CONCAT('Active List'!K576, " ", 'Active List'!I576), "")</f>
        <v/>
      </c>
      <c r="B576" s="60" t="str">
        <f>IF('Active List'!A576&lt;&gt;"", 'Active List'!M576, "")</f>
        <v/>
      </c>
      <c r="C576" t="str">
        <f>IF('Active List'!A576&lt;&gt;"", 'Active List'!N576, "")</f>
        <v/>
      </c>
      <c r="D576" t="str">
        <f>IF('Active List'!A576&lt;&gt;"", 'Active List'!Q576, "")</f>
        <v/>
      </c>
      <c r="E576" t="str">
        <f>IF('Active List'!A576&lt;&gt;"", RIGHT(LEFT('Active List'!R576, 5), 1), "")</f>
        <v/>
      </c>
      <c r="F576" t="str">
        <f>IF('Active List'!A576&lt;&gt;"", 'Active List'!U576, "")</f>
        <v/>
      </c>
      <c r="G576" t="str">
        <f>IF('Active List'!A576&lt;&gt;"", IF('Active List'!P576&lt;&gt;"Employee", "Dependent", 'Active List'!P576), "")</f>
        <v/>
      </c>
      <c r="H576" t="str">
        <f>IF('Active List'!A576&lt;&gt;"", 'Active List'!O576, "")</f>
        <v/>
      </c>
    </row>
    <row r="577" spans="1:8">
      <c r="A577" t="str">
        <f>IF('Active List'!A577&lt;&gt;"", _xlfn.CONCAT('Active List'!K577, " ", 'Active List'!I577), "")</f>
        <v/>
      </c>
      <c r="B577" s="60" t="str">
        <f>IF('Active List'!A577&lt;&gt;"", 'Active List'!M577, "")</f>
        <v/>
      </c>
      <c r="C577" t="str">
        <f>IF('Active List'!A577&lt;&gt;"", 'Active List'!N577, "")</f>
        <v/>
      </c>
      <c r="D577" t="str">
        <f>IF('Active List'!A577&lt;&gt;"", 'Active List'!Q577, "")</f>
        <v/>
      </c>
      <c r="E577" t="str">
        <f>IF('Active List'!A577&lt;&gt;"", RIGHT(LEFT('Active List'!R577, 5), 1), "")</f>
        <v/>
      </c>
      <c r="F577" t="str">
        <f>IF('Active List'!A577&lt;&gt;"", 'Active List'!U577, "")</f>
        <v/>
      </c>
      <c r="G577" t="str">
        <f>IF('Active List'!A577&lt;&gt;"", IF('Active List'!P577&lt;&gt;"Employee", "Dependent", 'Active List'!P577), "")</f>
        <v/>
      </c>
      <c r="H577" t="str">
        <f>IF('Active List'!A577&lt;&gt;"", 'Active List'!O577, "")</f>
        <v/>
      </c>
    </row>
    <row r="578" spans="1:8">
      <c r="A578" t="str">
        <f>IF('Active List'!A578&lt;&gt;"", _xlfn.CONCAT('Active List'!K578, " ", 'Active List'!I578), "")</f>
        <v/>
      </c>
      <c r="B578" s="60" t="str">
        <f>IF('Active List'!A578&lt;&gt;"", 'Active List'!M578, "")</f>
        <v/>
      </c>
      <c r="C578" t="str">
        <f>IF('Active List'!A578&lt;&gt;"", 'Active List'!N578, "")</f>
        <v/>
      </c>
      <c r="D578" t="str">
        <f>IF('Active List'!A578&lt;&gt;"", 'Active List'!Q578, "")</f>
        <v/>
      </c>
      <c r="E578" t="str">
        <f>IF('Active List'!A578&lt;&gt;"", RIGHT(LEFT('Active List'!R578, 5), 1), "")</f>
        <v/>
      </c>
      <c r="F578" t="str">
        <f>IF('Active List'!A578&lt;&gt;"", 'Active List'!U578, "")</f>
        <v/>
      </c>
      <c r="G578" t="str">
        <f>IF('Active List'!A578&lt;&gt;"", IF('Active List'!P578&lt;&gt;"Employee", "Dependent", 'Active List'!P578), "")</f>
        <v/>
      </c>
      <c r="H578" t="str">
        <f>IF('Active List'!A578&lt;&gt;"", 'Active List'!O578, "")</f>
        <v/>
      </c>
    </row>
    <row r="579" spans="1:8">
      <c r="A579" t="str">
        <f>IF('Active List'!A579&lt;&gt;"", _xlfn.CONCAT('Active List'!K579, " ", 'Active List'!I579), "")</f>
        <v/>
      </c>
      <c r="B579" s="60" t="str">
        <f>IF('Active List'!A579&lt;&gt;"", 'Active List'!M579, "")</f>
        <v/>
      </c>
      <c r="C579" t="str">
        <f>IF('Active List'!A579&lt;&gt;"", 'Active List'!N579, "")</f>
        <v/>
      </c>
      <c r="D579" t="str">
        <f>IF('Active List'!A579&lt;&gt;"", 'Active List'!Q579, "")</f>
        <v/>
      </c>
      <c r="E579" t="str">
        <f>IF('Active List'!A579&lt;&gt;"", RIGHT(LEFT('Active List'!R579, 5), 1), "")</f>
        <v/>
      </c>
      <c r="F579" t="str">
        <f>IF('Active List'!A579&lt;&gt;"", 'Active List'!U579, "")</f>
        <v/>
      </c>
      <c r="G579" t="str">
        <f>IF('Active List'!A579&lt;&gt;"", IF('Active List'!P579&lt;&gt;"Employee", "Dependent", 'Active List'!P579), "")</f>
        <v/>
      </c>
      <c r="H579" t="str">
        <f>IF('Active List'!A579&lt;&gt;"", 'Active List'!O579, "")</f>
        <v/>
      </c>
    </row>
    <row r="580" spans="1:8">
      <c r="A580" t="str">
        <f>IF('Active List'!A580&lt;&gt;"", _xlfn.CONCAT('Active List'!K580, " ", 'Active List'!I580), "")</f>
        <v/>
      </c>
      <c r="B580" s="60" t="str">
        <f>IF('Active List'!A580&lt;&gt;"", 'Active List'!M580, "")</f>
        <v/>
      </c>
      <c r="C580" t="str">
        <f>IF('Active List'!A580&lt;&gt;"", 'Active List'!N580, "")</f>
        <v/>
      </c>
      <c r="D580" t="str">
        <f>IF('Active List'!A580&lt;&gt;"", 'Active List'!Q580, "")</f>
        <v/>
      </c>
      <c r="E580" t="str">
        <f>IF('Active List'!A580&lt;&gt;"", RIGHT(LEFT('Active List'!R580, 5), 1), "")</f>
        <v/>
      </c>
      <c r="F580" t="str">
        <f>IF('Active List'!A580&lt;&gt;"", 'Active List'!U580, "")</f>
        <v/>
      </c>
      <c r="G580" t="str">
        <f>IF('Active List'!A580&lt;&gt;"", IF('Active List'!P580&lt;&gt;"Employee", "Dependent", 'Active List'!P580), "")</f>
        <v/>
      </c>
      <c r="H580" t="str">
        <f>IF('Active List'!A580&lt;&gt;"", 'Active List'!O580, "")</f>
        <v/>
      </c>
    </row>
    <row r="581" spans="1:8">
      <c r="A581" t="str">
        <f>IF('Active List'!A581&lt;&gt;"", _xlfn.CONCAT('Active List'!K581, " ", 'Active List'!I581), "")</f>
        <v/>
      </c>
      <c r="B581" s="60" t="str">
        <f>IF('Active List'!A581&lt;&gt;"", 'Active List'!M581, "")</f>
        <v/>
      </c>
      <c r="C581" t="str">
        <f>IF('Active List'!A581&lt;&gt;"", 'Active List'!N581, "")</f>
        <v/>
      </c>
      <c r="D581" t="str">
        <f>IF('Active List'!A581&lt;&gt;"", 'Active List'!Q581, "")</f>
        <v/>
      </c>
      <c r="E581" t="str">
        <f>IF('Active List'!A581&lt;&gt;"", RIGHT(LEFT('Active List'!R581, 5), 1), "")</f>
        <v/>
      </c>
      <c r="F581" t="str">
        <f>IF('Active List'!A581&lt;&gt;"", 'Active List'!U581, "")</f>
        <v/>
      </c>
      <c r="G581" t="str">
        <f>IF('Active List'!A581&lt;&gt;"", IF('Active List'!P581&lt;&gt;"Employee", "Dependent", 'Active List'!P581), "")</f>
        <v/>
      </c>
      <c r="H581" t="str">
        <f>IF('Active List'!A581&lt;&gt;"", 'Active List'!O581, "")</f>
        <v/>
      </c>
    </row>
    <row r="582" spans="1:8">
      <c r="A582" t="str">
        <f>IF('Active List'!A582&lt;&gt;"", _xlfn.CONCAT('Active List'!K582, " ", 'Active List'!I582), "")</f>
        <v/>
      </c>
      <c r="B582" s="60" t="str">
        <f>IF('Active List'!A582&lt;&gt;"", 'Active List'!M582, "")</f>
        <v/>
      </c>
      <c r="C582" t="str">
        <f>IF('Active List'!A582&lt;&gt;"", 'Active List'!N582, "")</f>
        <v/>
      </c>
      <c r="D582" t="str">
        <f>IF('Active List'!A582&lt;&gt;"", 'Active List'!Q582, "")</f>
        <v/>
      </c>
      <c r="E582" t="str">
        <f>IF('Active List'!A582&lt;&gt;"", RIGHT(LEFT('Active List'!R582, 5), 1), "")</f>
        <v/>
      </c>
      <c r="F582" t="str">
        <f>IF('Active List'!A582&lt;&gt;"", 'Active List'!U582, "")</f>
        <v/>
      </c>
      <c r="G582" t="str">
        <f>IF('Active List'!A582&lt;&gt;"", IF('Active List'!P582&lt;&gt;"Employee", "Dependent", 'Active List'!P582), "")</f>
        <v/>
      </c>
      <c r="H582" t="str">
        <f>IF('Active List'!A582&lt;&gt;"", 'Active List'!O582, "")</f>
        <v/>
      </c>
    </row>
    <row r="583" spans="1:8">
      <c r="A583" t="str">
        <f>IF('Active List'!A583&lt;&gt;"", _xlfn.CONCAT('Active List'!K583, " ", 'Active List'!I583), "")</f>
        <v/>
      </c>
      <c r="B583" s="60" t="str">
        <f>IF('Active List'!A583&lt;&gt;"", 'Active List'!M583, "")</f>
        <v/>
      </c>
      <c r="C583" t="str">
        <f>IF('Active List'!A583&lt;&gt;"", 'Active List'!N583, "")</f>
        <v/>
      </c>
      <c r="D583" t="str">
        <f>IF('Active List'!A583&lt;&gt;"", 'Active List'!Q583, "")</f>
        <v/>
      </c>
      <c r="E583" t="str">
        <f>IF('Active List'!A583&lt;&gt;"", RIGHT(LEFT('Active List'!R583, 5), 1), "")</f>
        <v/>
      </c>
      <c r="F583" t="str">
        <f>IF('Active List'!A583&lt;&gt;"", 'Active List'!U583, "")</f>
        <v/>
      </c>
      <c r="G583" t="str">
        <f>IF('Active List'!A583&lt;&gt;"", IF('Active List'!P583&lt;&gt;"Employee", "Dependent", 'Active List'!P583), "")</f>
        <v/>
      </c>
      <c r="H583" t="str">
        <f>IF('Active List'!A583&lt;&gt;"", 'Active List'!O583, "")</f>
        <v/>
      </c>
    </row>
    <row r="584" spans="1:8">
      <c r="A584" t="str">
        <f>IF('Active List'!A584&lt;&gt;"", _xlfn.CONCAT('Active List'!K584, " ", 'Active List'!I584), "")</f>
        <v/>
      </c>
      <c r="B584" s="60" t="str">
        <f>IF('Active List'!A584&lt;&gt;"", 'Active List'!M584, "")</f>
        <v/>
      </c>
      <c r="C584" t="str">
        <f>IF('Active List'!A584&lt;&gt;"", 'Active List'!N584, "")</f>
        <v/>
      </c>
      <c r="D584" t="str">
        <f>IF('Active List'!A584&lt;&gt;"", 'Active List'!Q584, "")</f>
        <v/>
      </c>
      <c r="E584" t="str">
        <f>IF('Active List'!A584&lt;&gt;"", RIGHT(LEFT('Active List'!R584, 5), 1), "")</f>
        <v/>
      </c>
      <c r="F584" t="str">
        <f>IF('Active List'!A584&lt;&gt;"", 'Active List'!U584, "")</f>
        <v/>
      </c>
      <c r="G584" t="str">
        <f>IF('Active List'!A584&lt;&gt;"", IF('Active List'!P584&lt;&gt;"Employee", "Dependent", 'Active List'!P584), "")</f>
        <v/>
      </c>
      <c r="H584" t="str">
        <f>IF('Active List'!A584&lt;&gt;"", 'Active List'!O584, "")</f>
        <v/>
      </c>
    </row>
    <row r="585" spans="1:8">
      <c r="A585" t="str">
        <f>IF('Active List'!A585&lt;&gt;"", _xlfn.CONCAT('Active List'!K585, " ", 'Active List'!I585), "")</f>
        <v/>
      </c>
      <c r="B585" s="60" t="str">
        <f>IF('Active List'!A585&lt;&gt;"", 'Active List'!M585, "")</f>
        <v/>
      </c>
      <c r="C585" t="str">
        <f>IF('Active List'!A585&lt;&gt;"", 'Active List'!N585, "")</f>
        <v/>
      </c>
      <c r="D585" t="str">
        <f>IF('Active List'!A585&lt;&gt;"", 'Active List'!Q585, "")</f>
        <v/>
      </c>
      <c r="E585" t="str">
        <f>IF('Active List'!A585&lt;&gt;"", RIGHT(LEFT('Active List'!R585, 5), 1), "")</f>
        <v/>
      </c>
      <c r="F585" t="str">
        <f>IF('Active List'!A585&lt;&gt;"", 'Active List'!U585, "")</f>
        <v/>
      </c>
      <c r="G585" t="str">
        <f>IF('Active List'!A585&lt;&gt;"", IF('Active List'!P585&lt;&gt;"Employee", "Dependent", 'Active List'!P585), "")</f>
        <v/>
      </c>
      <c r="H585" t="str">
        <f>IF('Active List'!A585&lt;&gt;"", 'Active List'!O585, "")</f>
        <v/>
      </c>
    </row>
    <row r="586" spans="1:8">
      <c r="A586" t="str">
        <f>IF('Active List'!A586&lt;&gt;"", _xlfn.CONCAT('Active List'!K586, " ", 'Active List'!I586), "")</f>
        <v/>
      </c>
      <c r="B586" s="60" t="str">
        <f>IF('Active List'!A586&lt;&gt;"", 'Active List'!M586, "")</f>
        <v/>
      </c>
      <c r="C586" t="str">
        <f>IF('Active List'!A586&lt;&gt;"", 'Active List'!N586, "")</f>
        <v/>
      </c>
      <c r="D586" t="str">
        <f>IF('Active List'!A586&lt;&gt;"", 'Active List'!Q586, "")</f>
        <v/>
      </c>
      <c r="E586" t="str">
        <f>IF('Active List'!A586&lt;&gt;"", RIGHT(LEFT('Active List'!R586, 5), 1), "")</f>
        <v/>
      </c>
      <c r="F586" t="str">
        <f>IF('Active List'!A586&lt;&gt;"", 'Active List'!U586, "")</f>
        <v/>
      </c>
      <c r="G586" t="str">
        <f>IF('Active List'!A586&lt;&gt;"", IF('Active List'!P586&lt;&gt;"Employee", "Dependent", 'Active List'!P586), "")</f>
        <v/>
      </c>
      <c r="H586" t="str">
        <f>IF('Active List'!A586&lt;&gt;"", 'Active List'!O586, "")</f>
        <v/>
      </c>
    </row>
    <row r="587" spans="1:8">
      <c r="A587" t="str">
        <f>IF('Active List'!A587&lt;&gt;"", _xlfn.CONCAT('Active List'!K587, " ", 'Active List'!I587), "")</f>
        <v/>
      </c>
      <c r="B587" s="60" t="str">
        <f>IF('Active List'!A587&lt;&gt;"", 'Active List'!M587, "")</f>
        <v/>
      </c>
      <c r="C587" t="str">
        <f>IF('Active List'!A587&lt;&gt;"", 'Active List'!N587, "")</f>
        <v/>
      </c>
      <c r="D587" t="str">
        <f>IF('Active List'!A587&lt;&gt;"", 'Active List'!Q587, "")</f>
        <v/>
      </c>
      <c r="E587" t="str">
        <f>IF('Active List'!A587&lt;&gt;"", RIGHT(LEFT('Active List'!R587, 5), 1), "")</f>
        <v/>
      </c>
      <c r="F587" t="str">
        <f>IF('Active List'!A587&lt;&gt;"", 'Active List'!U587, "")</f>
        <v/>
      </c>
      <c r="G587" t="str">
        <f>IF('Active List'!A587&lt;&gt;"", IF('Active List'!P587&lt;&gt;"Employee", "Dependent", 'Active List'!P587), "")</f>
        <v/>
      </c>
      <c r="H587" t="str">
        <f>IF('Active List'!A587&lt;&gt;"", 'Active List'!O587, "")</f>
        <v/>
      </c>
    </row>
    <row r="588" spans="1:8">
      <c r="A588" t="str">
        <f>IF('Active List'!A588&lt;&gt;"", _xlfn.CONCAT('Active List'!K588, " ", 'Active List'!I588), "")</f>
        <v/>
      </c>
      <c r="B588" s="60" t="str">
        <f>IF('Active List'!A588&lt;&gt;"", 'Active List'!M588, "")</f>
        <v/>
      </c>
      <c r="C588" t="str">
        <f>IF('Active List'!A588&lt;&gt;"", 'Active List'!N588, "")</f>
        <v/>
      </c>
      <c r="D588" t="str">
        <f>IF('Active List'!A588&lt;&gt;"", 'Active List'!Q588, "")</f>
        <v/>
      </c>
      <c r="E588" t="str">
        <f>IF('Active List'!A588&lt;&gt;"", RIGHT(LEFT('Active List'!R588, 5), 1), "")</f>
        <v/>
      </c>
      <c r="F588" t="str">
        <f>IF('Active List'!A588&lt;&gt;"", 'Active List'!U588, "")</f>
        <v/>
      </c>
      <c r="G588" t="str">
        <f>IF('Active List'!A588&lt;&gt;"", IF('Active List'!P588&lt;&gt;"Employee", "Dependent", 'Active List'!P588), "")</f>
        <v/>
      </c>
      <c r="H588" t="str">
        <f>IF('Active List'!A588&lt;&gt;"", 'Active List'!O588, "")</f>
        <v/>
      </c>
    </row>
    <row r="589" spans="1:8">
      <c r="A589" t="str">
        <f>IF('Active List'!A589&lt;&gt;"", _xlfn.CONCAT('Active List'!K589, " ", 'Active List'!I589), "")</f>
        <v/>
      </c>
      <c r="B589" s="60" t="str">
        <f>IF('Active List'!A589&lt;&gt;"", 'Active List'!M589, "")</f>
        <v/>
      </c>
      <c r="C589" t="str">
        <f>IF('Active List'!A589&lt;&gt;"", 'Active List'!N589, "")</f>
        <v/>
      </c>
      <c r="D589" t="str">
        <f>IF('Active List'!A589&lt;&gt;"", 'Active List'!Q589, "")</f>
        <v/>
      </c>
      <c r="E589" t="str">
        <f>IF('Active List'!A589&lt;&gt;"", RIGHT(LEFT('Active List'!R589, 5), 1), "")</f>
        <v/>
      </c>
      <c r="F589" t="str">
        <f>IF('Active List'!A589&lt;&gt;"", 'Active List'!U589, "")</f>
        <v/>
      </c>
      <c r="G589" t="str">
        <f>IF('Active List'!A589&lt;&gt;"", IF('Active List'!P589&lt;&gt;"Employee", "Dependent", 'Active List'!P589), "")</f>
        <v/>
      </c>
      <c r="H589" t="str">
        <f>IF('Active List'!A589&lt;&gt;"", 'Active List'!O589, "")</f>
        <v/>
      </c>
    </row>
    <row r="590" spans="1:8">
      <c r="A590" t="str">
        <f>IF('Active List'!A590&lt;&gt;"", _xlfn.CONCAT('Active List'!K590, " ", 'Active List'!I590), "")</f>
        <v/>
      </c>
      <c r="B590" s="60" t="str">
        <f>IF('Active List'!A590&lt;&gt;"", 'Active List'!M590, "")</f>
        <v/>
      </c>
      <c r="C590" t="str">
        <f>IF('Active List'!A590&lt;&gt;"", 'Active List'!N590, "")</f>
        <v/>
      </c>
      <c r="D590" t="str">
        <f>IF('Active List'!A590&lt;&gt;"", 'Active List'!Q590, "")</f>
        <v/>
      </c>
      <c r="E590" t="str">
        <f>IF('Active List'!A590&lt;&gt;"", RIGHT(LEFT('Active List'!R590, 5), 1), "")</f>
        <v/>
      </c>
      <c r="F590" t="str">
        <f>IF('Active List'!A590&lt;&gt;"", 'Active List'!U590, "")</f>
        <v/>
      </c>
      <c r="G590" t="str">
        <f>IF('Active List'!A590&lt;&gt;"", IF('Active List'!P590&lt;&gt;"Employee", "Dependent", 'Active List'!P590), "")</f>
        <v/>
      </c>
      <c r="H590" t="str">
        <f>IF('Active List'!A590&lt;&gt;"", 'Active List'!O590, "")</f>
        <v/>
      </c>
    </row>
    <row r="591" spans="1:8">
      <c r="A591" t="str">
        <f>IF('Active List'!A591&lt;&gt;"", _xlfn.CONCAT('Active List'!K591, " ", 'Active List'!I591), "")</f>
        <v/>
      </c>
      <c r="B591" s="60" t="str">
        <f>IF('Active List'!A591&lt;&gt;"", 'Active List'!M591, "")</f>
        <v/>
      </c>
      <c r="C591" t="str">
        <f>IF('Active List'!A591&lt;&gt;"", 'Active List'!N591, "")</f>
        <v/>
      </c>
      <c r="D591" t="str">
        <f>IF('Active List'!A591&lt;&gt;"", 'Active List'!Q591, "")</f>
        <v/>
      </c>
      <c r="E591" t="str">
        <f>IF('Active List'!A591&lt;&gt;"", RIGHT(LEFT('Active List'!R591, 5), 1), "")</f>
        <v/>
      </c>
      <c r="F591" t="str">
        <f>IF('Active List'!A591&lt;&gt;"", 'Active List'!U591, "")</f>
        <v/>
      </c>
      <c r="G591" t="str">
        <f>IF('Active List'!A591&lt;&gt;"", IF('Active List'!P591&lt;&gt;"Employee", "Dependent", 'Active List'!P591), "")</f>
        <v/>
      </c>
      <c r="H591" t="str">
        <f>IF('Active List'!A591&lt;&gt;"", 'Active List'!O591, "")</f>
        <v/>
      </c>
    </row>
    <row r="592" spans="1:8">
      <c r="A592" t="str">
        <f>IF('Active List'!A592&lt;&gt;"", _xlfn.CONCAT('Active List'!K592, " ", 'Active List'!I592), "")</f>
        <v/>
      </c>
      <c r="B592" s="60" t="str">
        <f>IF('Active List'!A592&lt;&gt;"", 'Active List'!M592, "")</f>
        <v/>
      </c>
      <c r="C592" t="str">
        <f>IF('Active List'!A592&lt;&gt;"", 'Active List'!N592, "")</f>
        <v/>
      </c>
      <c r="D592" t="str">
        <f>IF('Active List'!A592&lt;&gt;"", 'Active List'!Q592, "")</f>
        <v/>
      </c>
      <c r="E592" t="str">
        <f>IF('Active List'!A592&lt;&gt;"", RIGHT(LEFT('Active List'!R592, 5), 1), "")</f>
        <v/>
      </c>
      <c r="F592" t="str">
        <f>IF('Active List'!A592&lt;&gt;"", 'Active List'!U592, "")</f>
        <v/>
      </c>
      <c r="G592" t="str">
        <f>IF('Active List'!A592&lt;&gt;"", IF('Active List'!P592&lt;&gt;"Employee", "Dependent", 'Active List'!P592), "")</f>
        <v/>
      </c>
      <c r="H592" t="str">
        <f>IF('Active List'!A592&lt;&gt;"", 'Active List'!O592, "")</f>
        <v/>
      </c>
    </row>
    <row r="593" spans="1:8">
      <c r="A593" t="str">
        <f>IF('Active List'!A593&lt;&gt;"", _xlfn.CONCAT('Active List'!K593, " ", 'Active List'!I593), "")</f>
        <v/>
      </c>
      <c r="B593" s="60" t="str">
        <f>IF('Active List'!A593&lt;&gt;"", 'Active List'!M593, "")</f>
        <v/>
      </c>
      <c r="C593" t="str">
        <f>IF('Active List'!A593&lt;&gt;"", 'Active List'!N593, "")</f>
        <v/>
      </c>
      <c r="D593" t="str">
        <f>IF('Active List'!A593&lt;&gt;"", 'Active List'!Q593, "")</f>
        <v/>
      </c>
      <c r="E593" t="str">
        <f>IF('Active List'!A593&lt;&gt;"", RIGHT(LEFT('Active List'!R593, 5), 1), "")</f>
        <v/>
      </c>
      <c r="F593" t="str">
        <f>IF('Active List'!A593&lt;&gt;"", 'Active List'!U593, "")</f>
        <v/>
      </c>
      <c r="G593" t="str">
        <f>IF('Active List'!A593&lt;&gt;"", IF('Active List'!P593&lt;&gt;"Employee", "Dependent", 'Active List'!P593), "")</f>
        <v/>
      </c>
      <c r="H593" t="str">
        <f>IF('Active List'!A593&lt;&gt;"", 'Active List'!O593, "")</f>
        <v/>
      </c>
    </row>
    <row r="594" spans="1:8">
      <c r="A594" t="str">
        <f>IF('Active List'!A594&lt;&gt;"", _xlfn.CONCAT('Active List'!K594, " ", 'Active List'!I594), "")</f>
        <v/>
      </c>
      <c r="B594" s="60" t="str">
        <f>IF('Active List'!A594&lt;&gt;"", 'Active List'!M594, "")</f>
        <v/>
      </c>
      <c r="C594" t="str">
        <f>IF('Active List'!A594&lt;&gt;"", 'Active List'!N594, "")</f>
        <v/>
      </c>
      <c r="D594" t="str">
        <f>IF('Active List'!A594&lt;&gt;"", 'Active List'!Q594, "")</f>
        <v/>
      </c>
      <c r="E594" t="str">
        <f>IF('Active List'!A594&lt;&gt;"", RIGHT(LEFT('Active List'!R594, 5), 1), "")</f>
        <v/>
      </c>
      <c r="F594" t="str">
        <f>IF('Active List'!A594&lt;&gt;"", 'Active List'!U594, "")</f>
        <v/>
      </c>
      <c r="G594" t="str">
        <f>IF('Active List'!A594&lt;&gt;"", IF('Active List'!P594&lt;&gt;"Employee", "Dependent", 'Active List'!P594), "")</f>
        <v/>
      </c>
      <c r="H594" t="str">
        <f>IF('Active List'!A594&lt;&gt;"", 'Active List'!O594, "")</f>
        <v/>
      </c>
    </row>
    <row r="595" spans="1:8">
      <c r="A595" t="str">
        <f>IF('Active List'!A595&lt;&gt;"", _xlfn.CONCAT('Active List'!K595, " ", 'Active List'!I595), "")</f>
        <v/>
      </c>
      <c r="B595" s="60" t="str">
        <f>IF('Active List'!A595&lt;&gt;"", 'Active List'!M595, "")</f>
        <v/>
      </c>
      <c r="C595" t="str">
        <f>IF('Active List'!A595&lt;&gt;"", 'Active List'!N595, "")</f>
        <v/>
      </c>
      <c r="D595" t="str">
        <f>IF('Active List'!A595&lt;&gt;"", 'Active List'!Q595, "")</f>
        <v/>
      </c>
      <c r="E595" t="str">
        <f>IF('Active List'!A595&lt;&gt;"", RIGHT(LEFT('Active List'!R595, 5), 1), "")</f>
        <v/>
      </c>
      <c r="F595" t="str">
        <f>IF('Active List'!A595&lt;&gt;"", 'Active List'!U595, "")</f>
        <v/>
      </c>
      <c r="G595" t="str">
        <f>IF('Active List'!A595&lt;&gt;"", IF('Active List'!P595&lt;&gt;"Employee", "Dependent", 'Active List'!P595), "")</f>
        <v/>
      </c>
      <c r="H595" t="str">
        <f>IF('Active List'!A595&lt;&gt;"", 'Active List'!O595, "")</f>
        <v/>
      </c>
    </row>
    <row r="596" spans="1:8">
      <c r="A596" t="str">
        <f>IF('Active List'!A596&lt;&gt;"", _xlfn.CONCAT('Active List'!K596, " ", 'Active List'!I596), "")</f>
        <v/>
      </c>
      <c r="B596" s="60" t="str">
        <f>IF('Active List'!A596&lt;&gt;"", 'Active List'!M596, "")</f>
        <v/>
      </c>
      <c r="C596" t="str">
        <f>IF('Active List'!A596&lt;&gt;"", 'Active List'!N596, "")</f>
        <v/>
      </c>
      <c r="D596" t="str">
        <f>IF('Active List'!A596&lt;&gt;"", 'Active List'!Q596, "")</f>
        <v/>
      </c>
      <c r="E596" t="str">
        <f>IF('Active List'!A596&lt;&gt;"", RIGHT(LEFT('Active List'!R596, 5), 1), "")</f>
        <v/>
      </c>
      <c r="F596" t="str">
        <f>IF('Active List'!A596&lt;&gt;"", 'Active List'!U596, "")</f>
        <v/>
      </c>
      <c r="G596" t="str">
        <f>IF('Active List'!A596&lt;&gt;"", IF('Active List'!P596&lt;&gt;"Employee", "Dependent", 'Active List'!P596), "")</f>
        <v/>
      </c>
      <c r="H596" t="str">
        <f>IF('Active List'!A596&lt;&gt;"", 'Active List'!O596, "")</f>
        <v/>
      </c>
    </row>
    <row r="597" spans="1:8">
      <c r="A597" t="str">
        <f>IF('Active List'!A597&lt;&gt;"", _xlfn.CONCAT('Active List'!K597, " ", 'Active List'!I597), "")</f>
        <v/>
      </c>
      <c r="B597" s="60" t="str">
        <f>IF('Active List'!A597&lt;&gt;"", 'Active List'!M597, "")</f>
        <v/>
      </c>
      <c r="C597" t="str">
        <f>IF('Active List'!A597&lt;&gt;"", 'Active List'!N597, "")</f>
        <v/>
      </c>
      <c r="D597" t="str">
        <f>IF('Active List'!A597&lt;&gt;"", 'Active List'!Q597, "")</f>
        <v/>
      </c>
      <c r="E597" t="str">
        <f>IF('Active List'!A597&lt;&gt;"", RIGHT(LEFT('Active List'!R597, 5), 1), "")</f>
        <v/>
      </c>
      <c r="F597" t="str">
        <f>IF('Active List'!A597&lt;&gt;"", 'Active List'!U597, "")</f>
        <v/>
      </c>
      <c r="G597" t="str">
        <f>IF('Active List'!A597&lt;&gt;"", IF('Active List'!P597&lt;&gt;"Employee", "Dependent", 'Active List'!P597), "")</f>
        <v/>
      </c>
      <c r="H597" t="str">
        <f>IF('Active List'!A597&lt;&gt;"", 'Active List'!O597, "")</f>
        <v/>
      </c>
    </row>
    <row r="598" spans="1:8">
      <c r="A598" t="str">
        <f>IF('Active List'!A598&lt;&gt;"", _xlfn.CONCAT('Active List'!K598, " ", 'Active List'!I598), "")</f>
        <v/>
      </c>
      <c r="B598" s="60" t="str">
        <f>IF('Active List'!A598&lt;&gt;"", 'Active List'!M598, "")</f>
        <v/>
      </c>
      <c r="C598" t="str">
        <f>IF('Active List'!A598&lt;&gt;"", 'Active List'!N598, "")</f>
        <v/>
      </c>
      <c r="D598" t="str">
        <f>IF('Active List'!A598&lt;&gt;"", 'Active List'!Q598, "")</f>
        <v/>
      </c>
      <c r="E598" t="str">
        <f>IF('Active List'!A598&lt;&gt;"", RIGHT(LEFT('Active List'!R598, 5), 1), "")</f>
        <v/>
      </c>
      <c r="F598" t="str">
        <f>IF('Active List'!A598&lt;&gt;"", 'Active List'!U598, "")</f>
        <v/>
      </c>
      <c r="G598" t="str">
        <f>IF('Active List'!A598&lt;&gt;"", IF('Active List'!P598&lt;&gt;"Employee", "Dependent", 'Active List'!P598), "")</f>
        <v/>
      </c>
      <c r="H598" t="str">
        <f>IF('Active List'!A598&lt;&gt;"", 'Active List'!O598, "")</f>
        <v/>
      </c>
    </row>
    <row r="599" spans="1:8">
      <c r="A599" t="str">
        <f>IF('Active List'!A599&lt;&gt;"", _xlfn.CONCAT('Active List'!K599, " ", 'Active List'!I599), "")</f>
        <v/>
      </c>
      <c r="B599" s="60" t="str">
        <f>IF('Active List'!A599&lt;&gt;"", 'Active List'!M599, "")</f>
        <v/>
      </c>
      <c r="C599" t="str">
        <f>IF('Active List'!A599&lt;&gt;"", 'Active List'!N599, "")</f>
        <v/>
      </c>
      <c r="D599" t="str">
        <f>IF('Active List'!A599&lt;&gt;"", 'Active List'!Q599, "")</f>
        <v/>
      </c>
      <c r="E599" t="str">
        <f>IF('Active List'!A599&lt;&gt;"", RIGHT(LEFT('Active List'!R599, 5), 1), "")</f>
        <v/>
      </c>
      <c r="F599" t="str">
        <f>IF('Active List'!A599&lt;&gt;"", 'Active List'!U599, "")</f>
        <v/>
      </c>
      <c r="G599" t="str">
        <f>IF('Active List'!A599&lt;&gt;"", IF('Active List'!P599&lt;&gt;"Employee", "Dependent", 'Active List'!P599), "")</f>
        <v/>
      </c>
      <c r="H599" t="str">
        <f>IF('Active List'!A599&lt;&gt;"", 'Active List'!O599, "")</f>
        <v/>
      </c>
    </row>
    <row r="600" spans="1:8">
      <c r="A600" t="str">
        <f>IF('Active List'!A600&lt;&gt;"", _xlfn.CONCAT('Active List'!K600, " ", 'Active List'!I600), "")</f>
        <v/>
      </c>
      <c r="B600" s="60" t="str">
        <f>IF('Active List'!A600&lt;&gt;"", 'Active List'!M600, "")</f>
        <v/>
      </c>
      <c r="C600" t="str">
        <f>IF('Active List'!A600&lt;&gt;"", 'Active List'!N600, "")</f>
        <v/>
      </c>
      <c r="D600" t="str">
        <f>IF('Active List'!A600&lt;&gt;"", 'Active List'!Q600, "")</f>
        <v/>
      </c>
      <c r="E600" t="str">
        <f>IF('Active List'!A600&lt;&gt;"", RIGHT(LEFT('Active List'!R600, 5), 1), "")</f>
        <v/>
      </c>
      <c r="F600" t="str">
        <f>IF('Active List'!A600&lt;&gt;"", 'Active List'!U600, "")</f>
        <v/>
      </c>
      <c r="G600" t="str">
        <f>IF('Active List'!A600&lt;&gt;"", IF('Active List'!P600&lt;&gt;"Employee", "Dependent", 'Active List'!P600), "")</f>
        <v/>
      </c>
      <c r="H600" t="str">
        <f>IF('Active List'!A600&lt;&gt;"", 'Active List'!O600, "")</f>
        <v/>
      </c>
    </row>
    <row r="601" spans="1:8">
      <c r="A601" t="str">
        <f>IF('Active List'!A601&lt;&gt;"", _xlfn.CONCAT('Active List'!K601, " ", 'Active List'!I601), "")</f>
        <v/>
      </c>
      <c r="B601" s="60" t="str">
        <f>IF('Active List'!A601&lt;&gt;"", 'Active List'!M601, "")</f>
        <v/>
      </c>
      <c r="C601" t="str">
        <f>IF('Active List'!A601&lt;&gt;"", 'Active List'!N601, "")</f>
        <v/>
      </c>
      <c r="D601" t="str">
        <f>IF('Active List'!A601&lt;&gt;"", 'Active List'!Q601, "")</f>
        <v/>
      </c>
      <c r="E601" t="str">
        <f>IF('Active List'!A601&lt;&gt;"", RIGHT(LEFT('Active List'!R601, 5), 1), "")</f>
        <v/>
      </c>
      <c r="F601" t="str">
        <f>IF('Active List'!A601&lt;&gt;"", 'Active List'!U601, "")</f>
        <v/>
      </c>
      <c r="G601" t="str">
        <f>IF('Active List'!A601&lt;&gt;"", IF('Active List'!P601&lt;&gt;"Employee", "Dependent", 'Active List'!P601), "")</f>
        <v/>
      </c>
      <c r="H601" t="str">
        <f>IF('Active List'!A601&lt;&gt;"", 'Active List'!O601, "")</f>
        <v/>
      </c>
    </row>
    <row r="602" spans="1:8">
      <c r="A602" t="str">
        <f>IF('Active List'!A602&lt;&gt;"", _xlfn.CONCAT('Active List'!K602, " ", 'Active List'!I602), "")</f>
        <v/>
      </c>
      <c r="B602" s="60" t="str">
        <f>IF('Active List'!A602&lt;&gt;"", 'Active List'!M602, "")</f>
        <v/>
      </c>
      <c r="C602" t="str">
        <f>IF('Active List'!A602&lt;&gt;"", 'Active List'!N602, "")</f>
        <v/>
      </c>
      <c r="D602" t="str">
        <f>IF('Active List'!A602&lt;&gt;"", 'Active List'!Q602, "")</f>
        <v/>
      </c>
      <c r="E602" t="str">
        <f>IF('Active List'!A602&lt;&gt;"", RIGHT(LEFT('Active List'!R602, 5), 1), "")</f>
        <v/>
      </c>
      <c r="F602" t="str">
        <f>IF('Active List'!A602&lt;&gt;"", 'Active List'!U602, "")</f>
        <v/>
      </c>
      <c r="G602" t="str">
        <f>IF('Active List'!A602&lt;&gt;"", IF('Active List'!P602&lt;&gt;"Employee", "Dependent", 'Active List'!P602), "")</f>
        <v/>
      </c>
      <c r="H602" t="str">
        <f>IF('Active List'!A602&lt;&gt;"", 'Active List'!O602, "")</f>
        <v/>
      </c>
    </row>
    <row r="603" spans="1:8">
      <c r="A603" t="str">
        <f>IF('Active List'!A603&lt;&gt;"", _xlfn.CONCAT('Active List'!K603, " ", 'Active List'!I603), "")</f>
        <v/>
      </c>
      <c r="B603" s="60" t="str">
        <f>IF('Active List'!A603&lt;&gt;"", 'Active List'!M603, "")</f>
        <v/>
      </c>
      <c r="C603" t="str">
        <f>IF('Active List'!A603&lt;&gt;"", 'Active List'!N603, "")</f>
        <v/>
      </c>
      <c r="D603" t="str">
        <f>IF('Active List'!A603&lt;&gt;"", 'Active List'!Q603, "")</f>
        <v/>
      </c>
      <c r="E603" t="str">
        <f>IF('Active List'!A603&lt;&gt;"", RIGHT(LEFT('Active List'!R603, 5), 1), "")</f>
        <v/>
      </c>
      <c r="F603" t="str">
        <f>IF('Active List'!A603&lt;&gt;"", 'Active List'!U603, "")</f>
        <v/>
      </c>
      <c r="G603" t="str">
        <f>IF('Active List'!A603&lt;&gt;"", IF('Active List'!P603&lt;&gt;"Employee", "Dependent", 'Active List'!P603), "")</f>
        <v/>
      </c>
      <c r="H603" t="str">
        <f>IF('Active List'!A603&lt;&gt;"", 'Active List'!O603, "")</f>
        <v/>
      </c>
    </row>
    <row r="604" spans="1:8">
      <c r="A604" t="str">
        <f>IF('Active List'!A604&lt;&gt;"", _xlfn.CONCAT('Active List'!K604, " ", 'Active List'!I604), "")</f>
        <v/>
      </c>
      <c r="B604" s="60" t="str">
        <f>IF('Active List'!A604&lt;&gt;"", 'Active List'!M604, "")</f>
        <v/>
      </c>
      <c r="C604" t="str">
        <f>IF('Active List'!A604&lt;&gt;"", 'Active List'!N604, "")</f>
        <v/>
      </c>
      <c r="D604" t="str">
        <f>IF('Active List'!A604&lt;&gt;"", 'Active List'!Q604, "")</f>
        <v/>
      </c>
      <c r="E604" t="str">
        <f>IF('Active List'!A604&lt;&gt;"", RIGHT(LEFT('Active List'!R604, 5), 1), "")</f>
        <v/>
      </c>
      <c r="F604" t="str">
        <f>IF('Active List'!A604&lt;&gt;"", 'Active List'!U604, "")</f>
        <v/>
      </c>
      <c r="G604" t="str">
        <f>IF('Active List'!A604&lt;&gt;"", IF('Active List'!P604&lt;&gt;"Employee", "Dependent", 'Active List'!P604), "")</f>
        <v/>
      </c>
      <c r="H604" t="str">
        <f>IF('Active List'!A604&lt;&gt;"", 'Active List'!O604, "")</f>
        <v/>
      </c>
    </row>
    <row r="605" spans="1:8">
      <c r="A605" t="str">
        <f>IF('Active List'!A605&lt;&gt;"", _xlfn.CONCAT('Active List'!K605, " ", 'Active List'!I605), "")</f>
        <v/>
      </c>
      <c r="B605" s="60" t="str">
        <f>IF('Active List'!A605&lt;&gt;"", 'Active List'!M605, "")</f>
        <v/>
      </c>
      <c r="C605" t="str">
        <f>IF('Active List'!A605&lt;&gt;"", 'Active List'!N605, "")</f>
        <v/>
      </c>
      <c r="D605" t="str">
        <f>IF('Active List'!A605&lt;&gt;"", 'Active List'!Q605, "")</f>
        <v/>
      </c>
      <c r="E605" t="str">
        <f>IF('Active List'!A605&lt;&gt;"", RIGHT(LEFT('Active List'!R605, 5), 1), "")</f>
        <v/>
      </c>
      <c r="F605" t="str">
        <f>IF('Active List'!A605&lt;&gt;"", 'Active List'!U605, "")</f>
        <v/>
      </c>
      <c r="G605" t="str">
        <f>IF('Active List'!A605&lt;&gt;"", IF('Active List'!P605&lt;&gt;"Employee", "Dependent", 'Active List'!P605), "")</f>
        <v/>
      </c>
      <c r="H605" t="str">
        <f>IF('Active List'!A605&lt;&gt;"", 'Active List'!O605, "")</f>
        <v/>
      </c>
    </row>
    <row r="606" spans="1:8">
      <c r="A606" t="str">
        <f>IF('Active List'!A606&lt;&gt;"", _xlfn.CONCAT('Active List'!K606, " ", 'Active List'!I606), "")</f>
        <v/>
      </c>
      <c r="B606" s="60" t="str">
        <f>IF('Active List'!A606&lt;&gt;"", 'Active List'!M606, "")</f>
        <v/>
      </c>
      <c r="C606" t="str">
        <f>IF('Active List'!A606&lt;&gt;"", 'Active List'!N606, "")</f>
        <v/>
      </c>
      <c r="D606" t="str">
        <f>IF('Active List'!A606&lt;&gt;"", 'Active List'!Q606, "")</f>
        <v/>
      </c>
      <c r="E606" t="str">
        <f>IF('Active List'!A606&lt;&gt;"", RIGHT(LEFT('Active List'!R606, 5), 1), "")</f>
        <v/>
      </c>
      <c r="F606" t="str">
        <f>IF('Active List'!A606&lt;&gt;"", 'Active List'!U606, "")</f>
        <v/>
      </c>
      <c r="G606" t="str">
        <f>IF('Active List'!A606&lt;&gt;"", IF('Active List'!P606&lt;&gt;"Employee", "Dependent", 'Active List'!P606), "")</f>
        <v/>
      </c>
      <c r="H606" t="str">
        <f>IF('Active List'!A606&lt;&gt;"", 'Active List'!O606, "")</f>
        <v/>
      </c>
    </row>
    <row r="607" spans="1:8">
      <c r="A607" t="str">
        <f>IF('Active List'!A607&lt;&gt;"", _xlfn.CONCAT('Active List'!K607, " ", 'Active List'!I607), "")</f>
        <v/>
      </c>
      <c r="B607" s="60" t="str">
        <f>IF('Active List'!A607&lt;&gt;"", 'Active List'!M607, "")</f>
        <v/>
      </c>
      <c r="C607" t="str">
        <f>IF('Active List'!A607&lt;&gt;"", 'Active List'!N607, "")</f>
        <v/>
      </c>
      <c r="D607" t="str">
        <f>IF('Active List'!A607&lt;&gt;"", 'Active List'!Q607, "")</f>
        <v/>
      </c>
      <c r="E607" t="str">
        <f>IF('Active List'!A607&lt;&gt;"", RIGHT(LEFT('Active List'!R607, 5), 1), "")</f>
        <v/>
      </c>
      <c r="F607" t="str">
        <f>IF('Active List'!A607&lt;&gt;"", 'Active List'!U607, "")</f>
        <v/>
      </c>
      <c r="G607" t="str">
        <f>IF('Active List'!A607&lt;&gt;"", IF('Active List'!P607&lt;&gt;"Employee", "Dependent", 'Active List'!P607), "")</f>
        <v/>
      </c>
      <c r="H607" t="str">
        <f>IF('Active List'!A607&lt;&gt;"", 'Active List'!O607, "")</f>
        <v/>
      </c>
    </row>
    <row r="608" spans="1:8">
      <c r="A608" t="str">
        <f>IF('Active List'!A608&lt;&gt;"", _xlfn.CONCAT('Active List'!K608, " ", 'Active List'!I608), "")</f>
        <v/>
      </c>
      <c r="B608" s="60" t="str">
        <f>IF('Active List'!A608&lt;&gt;"", 'Active List'!M608, "")</f>
        <v/>
      </c>
      <c r="C608" t="str">
        <f>IF('Active List'!A608&lt;&gt;"", 'Active List'!N608, "")</f>
        <v/>
      </c>
      <c r="D608" t="str">
        <f>IF('Active List'!A608&lt;&gt;"", 'Active List'!Q608, "")</f>
        <v/>
      </c>
      <c r="E608" t="str">
        <f>IF('Active List'!A608&lt;&gt;"", RIGHT(LEFT('Active List'!R608, 5), 1), "")</f>
        <v/>
      </c>
      <c r="F608" t="str">
        <f>IF('Active List'!A608&lt;&gt;"", 'Active List'!U608, "")</f>
        <v/>
      </c>
      <c r="G608" t="str">
        <f>IF('Active List'!A608&lt;&gt;"", IF('Active List'!P608&lt;&gt;"Employee", "Dependent", 'Active List'!P608), "")</f>
        <v/>
      </c>
      <c r="H608" t="str">
        <f>IF('Active List'!A608&lt;&gt;"", 'Active List'!O608, "")</f>
        <v/>
      </c>
    </row>
    <row r="609" spans="1:8">
      <c r="A609" t="str">
        <f>IF('Active List'!A609&lt;&gt;"", _xlfn.CONCAT('Active List'!K609, " ", 'Active List'!I609), "")</f>
        <v/>
      </c>
      <c r="B609" s="60" t="str">
        <f>IF('Active List'!A609&lt;&gt;"", 'Active List'!M609, "")</f>
        <v/>
      </c>
      <c r="C609" t="str">
        <f>IF('Active List'!A609&lt;&gt;"", 'Active List'!N609, "")</f>
        <v/>
      </c>
      <c r="D609" t="str">
        <f>IF('Active List'!A609&lt;&gt;"", 'Active List'!Q609, "")</f>
        <v/>
      </c>
      <c r="E609" t="str">
        <f>IF('Active List'!A609&lt;&gt;"", RIGHT(LEFT('Active List'!R609, 5), 1), "")</f>
        <v/>
      </c>
      <c r="F609" t="str">
        <f>IF('Active List'!A609&lt;&gt;"", 'Active List'!U609, "")</f>
        <v/>
      </c>
      <c r="G609" t="str">
        <f>IF('Active List'!A609&lt;&gt;"", IF('Active List'!P609&lt;&gt;"Employee", "Dependent", 'Active List'!P609), "")</f>
        <v/>
      </c>
      <c r="H609" t="str">
        <f>IF('Active List'!A609&lt;&gt;"", 'Active List'!O609, "")</f>
        <v/>
      </c>
    </row>
    <row r="610" spans="1:8">
      <c r="A610" t="str">
        <f>IF('Active List'!A610&lt;&gt;"", _xlfn.CONCAT('Active List'!K610, " ", 'Active List'!I610), "")</f>
        <v/>
      </c>
      <c r="B610" s="60" t="str">
        <f>IF('Active List'!A610&lt;&gt;"", 'Active List'!M610, "")</f>
        <v/>
      </c>
      <c r="C610" t="str">
        <f>IF('Active List'!A610&lt;&gt;"", 'Active List'!N610, "")</f>
        <v/>
      </c>
      <c r="D610" t="str">
        <f>IF('Active List'!A610&lt;&gt;"", 'Active List'!Q610, "")</f>
        <v/>
      </c>
      <c r="E610" t="str">
        <f>IF('Active List'!A610&lt;&gt;"", RIGHT(LEFT('Active List'!R610, 5), 1), "")</f>
        <v/>
      </c>
      <c r="F610" t="str">
        <f>IF('Active List'!A610&lt;&gt;"", 'Active List'!U610, "")</f>
        <v/>
      </c>
      <c r="G610" t="str">
        <f>IF('Active List'!A610&lt;&gt;"", IF('Active List'!P610&lt;&gt;"Employee", "Dependent", 'Active List'!P610), "")</f>
        <v/>
      </c>
      <c r="H610" t="str">
        <f>IF('Active List'!A610&lt;&gt;"", 'Active List'!O610, "")</f>
        <v/>
      </c>
    </row>
    <row r="611" spans="1:8">
      <c r="A611" t="str">
        <f>IF('Active List'!A611&lt;&gt;"", _xlfn.CONCAT('Active List'!K611, " ", 'Active List'!I611), "")</f>
        <v/>
      </c>
      <c r="B611" s="60" t="str">
        <f>IF('Active List'!A611&lt;&gt;"", 'Active List'!M611, "")</f>
        <v/>
      </c>
      <c r="C611" t="str">
        <f>IF('Active List'!A611&lt;&gt;"", 'Active List'!N611, "")</f>
        <v/>
      </c>
      <c r="D611" t="str">
        <f>IF('Active List'!A611&lt;&gt;"", 'Active List'!Q611, "")</f>
        <v/>
      </c>
      <c r="E611" t="str">
        <f>IF('Active List'!A611&lt;&gt;"", RIGHT(LEFT('Active List'!R611, 5), 1), "")</f>
        <v/>
      </c>
      <c r="F611" t="str">
        <f>IF('Active List'!A611&lt;&gt;"", 'Active List'!U611, "")</f>
        <v/>
      </c>
      <c r="G611" t="str">
        <f>IF('Active List'!A611&lt;&gt;"", IF('Active List'!P611&lt;&gt;"Employee", "Dependent", 'Active List'!P611), "")</f>
        <v/>
      </c>
      <c r="H611" t="str">
        <f>IF('Active List'!A611&lt;&gt;"", 'Active List'!O611, "")</f>
        <v/>
      </c>
    </row>
    <row r="612" spans="1:8">
      <c r="A612" t="str">
        <f>IF('Active List'!A612&lt;&gt;"", _xlfn.CONCAT('Active List'!K612, " ", 'Active List'!I612), "")</f>
        <v/>
      </c>
      <c r="B612" s="60" t="str">
        <f>IF('Active List'!A612&lt;&gt;"", 'Active List'!M612, "")</f>
        <v/>
      </c>
      <c r="C612" t="str">
        <f>IF('Active List'!A612&lt;&gt;"", 'Active List'!N612, "")</f>
        <v/>
      </c>
      <c r="D612" t="str">
        <f>IF('Active List'!A612&lt;&gt;"", 'Active List'!Q612, "")</f>
        <v/>
      </c>
      <c r="E612" t="str">
        <f>IF('Active List'!A612&lt;&gt;"", RIGHT(LEFT('Active List'!R612, 5), 1), "")</f>
        <v/>
      </c>
      <c r="F612" t="str">
        <f>IF('Active List'!A612&lt;&gt;"", 'Active List'!U612, "")</f>
        <v/>
      </c>
      <c r="G612" t="str">
        <f>IF('Active List'!A612&lt;&gt;"", IF('Active List'!P612&lt;&gt;"Employee", "Dependent", 'Active List'!P612), "")</f>
        <v/>
      </c>
      <c r="H612" t="str">
        <f>IF('Active List'!A612&lt;&gt;"", 'Active List'!O612, "")</f>
        <v/>
      </c>
    </row>
    <row r="613" spans="1:8">
      <c r="A613" t="str">
        <f>IF('Active List'!A613&lt;&gt;"", _xlfn.CONCAT('Active List'!K613, " ", 'Active List'!I613), "")</f>
        <v/>
      </c>
      <c r="B613" s="60" t="str">
        <f>IF('Active List'!A613&lt;&gt;"", 'Active List'!M613, "")</f>
        <v/>
      </c>
      <c r="C613" t="str">
        <f>IF('Active List'!A613&lt;&gt;"", 'Active List'!N613, "")</f>
        <v/>
      </c>
      <c r="D613" t="str">
        <f>IF('Active List'!A613&lt;&gt;"", 'Active List'!Q613, "")</f>
        <v/>
      </c>
      <c r="E613" t="str">
        <f>IF('Active List'!A613&lt;&gt;"", RIGHT(LEFT('Active List'!R613, 5), 1), "")</f>
        <v/>
      </c>
      <c r="F613" t="str">
        <f>IF('Active List'!A613&lt;&gt;"", 'Active List'!U613, "")</f>
        <v/>
      </c>
      <c r="G613" t="str">
        <f>IF('Active List'!A613&lt;&gt;"", IF('Active List'!P613&lt;&gt;"Employee", "Dependent", 'Active List'!P613), "")</f>
        <v/>
      </c>
      <c r="H613" t="str">
        <f>IF('Active List'!A613&lt;&gt;"", 'Active List'!O613, "")</f>
        <v/>
      </c>
    </row>
    <row r="614" spans="1:8">
      <c r="A614" t="str">
        <f>IF('Active List'!A614&lt;&gt;"", _xlfn.CONCAT('Active List'!K614, " ", 'Active List'!I614), "")</f>
        <v/>
      </c>
      <c r="B614" s="60" t="str">
        <f>IF('Active List'!A614&lt;&gt;"", 'Active List'!M614, "")</f>
        <v/>
      </c>
      <c r="C614" t="str">
        <f>IF('Active List'!A614&lt;&gt;"", 'Active List'!N614, "")</f>
        <v/>
      </c>
      <c r="D614" t="str">
        <f>IF('Active List'!A614&lt;&gt;"", 'Active List'!Q614, "")</f>
        <v/>
      </c>
      <c r="E614" t="str">
        <f>IF('Active List'!A614&lt;&gt;"", RIGHT(LEFT('Active List'!R614, 5), 1), "")</f>
        <v/>
      </c>
      <c r="F614" t="str">
        <f>IF('Active List'!A614&lt;&gt;"", 'Active List'!U614, "")</f>
        <v/>
      </c>
      <c r="G614" t="str">
        <f>IF('Active List'!A614&lt;&gt;"", IF('Active List'!P614&lt;&gt;"Employee", "Dependent", 'Active List'!P614), "")</f>
        <v/>
      </c>
      <c r="H614" t="str">
        <f>IF('Active List'!A614&lt;&gt;"", 'Active List'!O614, "")</f>
        <v/>
      </c>
    </row>
    <row r="615" spans="1:8">
      <c r="A615" t="str">
        <f>IF('Active List'!A615&lt;&gt;"", _xlfn.CONCAT('Active List'!K615, " ", 'Active List'!I615), "")</f>
        <v/>
      </c>
      <c r="B615" s="60" t="str">
        <f>IF('Active List'!A615&lt;&gt;"", 'Active List'!M615, "")</f>
        <v/>
      </c>
      <c r="C615" t="str">
        <f>IF('Active List'!A615&lt;&gt;"", 'Active List'!N615, "")</f>
        <v/>
      </c>
      <c r="D615" t="str">
        <f>IF('Active List'!A615&lt;&gt;"", 'Active List'!Q615, "")</f>
        <v/>
      </c>
      <c r="E615" t="str">
        <f>IF('Active List'!A615&lt;&gt;"", RIGHT(LEFT('Active List'!R615, 5), 1), "")</f>
        <v/>
      </c>
      <c r="F615" t="str">
        <f>IF('Active List'!A615&lt;&gt;"", 'Active List'!U615, "")</f>
        <v/>
      </c>
      <c r="G615" t="str">
        <f>IF('Active List'!A615&lt;&gt;"", IF('Active List'!P615&lt;&gt;"Employee", "Dependent", 'Active List'!P615), "")</f>
        <v/>
      </c>
      <c r="H615" t="str">
        <f>IF('Active List'!A615&lt;&gt;"", 'Active List'!O615, "")</f>
        <v/>
      </c>
    </row>
    <row r="616" spans="1:8">
      <c r="A616" t="str">
        <f>IF('Active List'!A616&lt;&gt;"", _xlfn.CONCAT('Active List'!K616, " ", 'Active List'!I616), "")</f>
        <v/>
      </c>
      <c r="B616" s="60" t="str">
        <f>IF('Active List'!A616&lt;&gt;"", 'Active List'!M616, "")</f>
        <v/>
      </c>
      <c r="C616" t="str">
        <f>IF('Active List'!A616&lt;&gt;"", 'Active List'!N616, "")</f>
        <v/>
      </c>
      <c r="D616" t="str">
        <f>IF('Active List'!A616&lt;&gt;"", 'Active List'!Q616, "")</f>
        <v/>
      </c>
      <c r="E616" t="str">
        <f>IF('Active List'!A616&lt;&gt;"", RIGHT(LEFT('Active List'!R616, 5), 1), "")</f>
        <v/>
      </c>
      <c r="F616" t="str">
        <f>IF('Active List'!A616&lt;&gt;"", 'Active List'!U616, "")</f>
        <v/>
      </c>
      <c r="G616" t="str">
        <f>IF('Active List'!A616&lt;&gt;"", IF('Active List'!P616&lt;&gt;"Employee", "Dependent", 'Active List'!P616), "")</f>
        <v/>
      </c>
      <c r="H616" t="str">
        <f>IF('Active List'!A616&lt;&gt;"", 'Active List'!O616, "")</f>
        <v/>
      </c>
    </row>
    <row r="617" spans="1:8">
      <c r="A617" t="str">
        <f>IF('Active List'!A617&lt;&gt;"", _xlfn.CONCAT('Active List'!K617, " ", 'Active List'!I617), "")</f>
        <v/>
      </c>
      <c r="B617" s="60" t="str">
        <f>IF('Active List'!A617&lt;&gt;"", 'Active List'!M617, "")</f>
        <v/>
      </c>
      <c r="C617" t="str">
        <f>IF('Active List'!A617&lt;&gt;"", 'Active List'!N617, "")</f>
        <v/>
      </c>
      <c r="D617" t="str">
        <f>IF('Active List'!A617&lt;&gt;"", 'Active List'!Q617, "")</f>
        <v/>
      </c>
      <c r="E617" t="str">
        <f>IF('Active List'!A617&lt;&gt;"", RIGHT(LEFT('Active List'!R617, 5), 1), "")</f>
        <v/>
      </c>
      <c r="F617" t="str">
        <f>IF('Active List'!A617&lt;&gt;"", 'Active List'!U617, "")</f>
        <v/>
      </c>
      <c r="G617" t="str">
        <f>IF('Active List'!A617&lt;&gt;"", IF('Active List'!P617&lt;&gt;"Employee", "Dependent", 'Active List'!P617), "")</f>
        <v/>
      </c>
      <c r="H617" t="str">
        <f>IF('Active List'!A617&lt;&gt;"", 'Active List'!O617, "")</f>
        <v/>
      </c>
    </row>
    <row r="618" spans="1:8">
      <c r="A618" t="str">
        <f>IF('Active List'!A618&lt;&gt;"", _xlfn.CONCAT('Active List'!K618, " ", 'Active List'!I618), "")</f>
        <v/>
      </c>
      <c r="B618" s="60" t="str">
        <f>IF('Active List'!A618&lt;&gt;"", 'Active List'!M618, "")</f>
        <v/>
      </c>
      <c r="C618" t="str">
        <f>IF('Active List'!A618&lt;&gt;"", 'Active List'!N618, "")</f>
        <v/>
      </c>
      <c r="D618" t="str">
        <f>IF('Active List'!A618&lt;&gt;"", 'Active List'!Q618, "")</f>
        <v/>
      </c>
      <c r="E618" t="str">
        <f>IF('Active List'!A618&lt;&gt;"", RIGHT(LEFT('Active List'!R618, 5), 1), "")</f>
        <v/>
      </c>
      <c r="F618" t="str">
        <f>IF('Active List'!A618&lt;&gt;"", 'Active List'!U618, "")</f>
        <v/>
      </c>
      <c r="G618" t="str">
        <f>IF('Active List'!A618&lt;&gt;"", IF('Active List'!P618&lt;&gt;"Employee", "Dependent", 'Active List'!P618), "")</f>
        <v/>
      </c>
      <c r="H618" t="str">
        <f>IF('Active List'!A618&lt;&gt;"", 'Active List'!O618, "")</f>
        <v/>
      </c>
    </row>
    <row r="619" spans="1:8">
      <c r="A619" t="str">
        <f>IF('Active List'!A619&lt;&gt;"", _xlfn.CONCAT('Active List'!K619, " ", 'Active List'!I619), "")</f>
        <v/>
      </c>
      <c r="B619" s="60" t="str">
        <f>IF('Active List'!A619&lt;&gt;"", 'Active List'!M619, "")</f>
        <v/>
      </c>
      <c r="C619" t="str">
        <f>IF('Active List'!A619&lt;&gt;"", 'Active List'!N619, "")</f>
        <v/>
      </c>
      <c r="D619" t="str">
        <f>IF('Active List'!A619&lt;&gt;"", 'Active List'!Q619, "")</f>
        <v/>
      </c>
      <c r="E619" t="str">
        <f>IF('Active List'!A619&lt;&gt;"", RIGHT(LEFT('Active List'!R619, 5), 1), "")</f>
        <v/>
      </c>
      <c r="F619" t="str">
        <f>IF('Active List'!A619&lt;&gt;"", 'Active List'!U619, "")</f>
        <v/>
      </c>
      <c r="G619" t="str">
        <f>IF('Active List'!A619&lt;&gt;"", IF('Active List'!P619&lt;&gt;"Employee", "Dependent", 'Active List'!P619), "")</f>
        <v/>
      </c>
      <c r="H619" t="str">
        <f>IF('Active List'!A619&lt;&gt;"", 'Active List'!O619, "")</f>
        <v/>
      </c>
    </row>
    <row r="620" spans="1:8">
      <c r="A620" t="str">
        <f>IF('Active List'!A620&lt;&gt;"", _xlfn.CONCAT('Active List'!K620, " ", 'Active List'!I620), "")</f>
        <v/>
      </c>
      <c r="B620" s="60" t="str">
        <f>IF('Active List'!A620&lt;&gt;"", 'Active List'!M620, "")</f>
        <v/>
      </c>
      <c r="C620" t="str">
        <f>IF('Active List'!A620&lt;&gt;"", 'Active List'!N620, "")</f>
        <v/>
      </c>
      <c r="D620" t="str">
        <f>IF('Active List'!A620&lt;&gt;"", 'Active List'!Q620, "")</f>
        <v/>
      </c>
      <c r="E620" t="str">
        <f>IF('Active List'!A620&lt;&gt;"", RIGHT(LEFT('Active List'!R620, 5), 1), "")</f>
        <v/>
      </c>
      <c r="F620" t="str">
        <f>IF('Active List'!A620&lt;&gt;"", 'Active List'!U620, "")</f>
        <v/>
      </c>
      <c r="G620" t="str">
        <f>IF('Active List'!A620&lt;&gt;"", IF('Active List'!P620&lt;&gt;"Employee", "Dependent", 'Active List'!P620), "")</f>
        <v/>
      </c>
      <c r="H620" t="str">
        <f>IF('Active List'!A620&lt;&gt;"", 'Active List'!O620, "")</f>
        <v/>
      </c>
    </row>
    <row r="621" spans="1:8">
      <c r="A621" t="str">
        <f>IF('Active List'!A621&lt;&gt;"", _xlfn.CONCAT('Active List'!K621, " ", 'Active List'!I621), "")</f>
        <v/>
      </c>
      <c r="B621" s="60" t="str">
        <f>IF('Active List'!A621&lt;&gt;"", 'Active List'!M621, "")</f>
        <v/>
      </c>
      <c r="C621" t="str">
        <f>IF('Active List'!A621&lt;&gt;"", 'Active List'!N621, "")</f>
        <v/>
      </c>
      <c r="D621" t="str">
        <f>IF('Active List'!A621&lt;&gt;"", 'Active List'!Q621, "")</f>
        <v/>
      </c>
      <c r="E621" t="str">
        <f>IF('Active List'!A621&lt;&gt;"", RIGHT(LEFT('Active List'!R621, 5), 1), "")</f>
        <v/>
      </c>
      <c r="F621" t="str">
        <f>IF('Active List'!A621&lt;&gt;"", 'Active List'!U621, "")</f>
        <v/>
      </c>
      <c r="G621" t="str">
        <f>IF('Active List'!A621&lt;&gt;"", IF('Active List'!P621&lt;&gt;"Employee", "Dependent", 'Active List'!P621), "")</f>
        <v/>
      </c>
      <c r="H621" t="str">
        <f>IF('Active List'!A621&lt;&gt;"", 'Active List'!O621, "")</f>
        <v/>
      </c>
    </row>
    <row r="622" spans="1:8">
      <c r="A622" t="str">
        <f>IF('Active List'!A622&lt;&gt;"", _xlfn.CONCAT('Active List'!K622, " ", 'Active List'!I622), "")</f>
        <v/>
      </c>
      <c r="B622" s="60" t="str">
        <f>IF('Active List'!A622&lt;&gt;"", 'Active List'!M622, "")</f>
        <v/>
      </c>
      <c r="C622" t="str">
        <f>IF('Active List'!A622&lt;&gt;"", 'Active List'!N622, "")</f>
        <v/>
      </c>
      <c r="D622" t="str">
        <f>IF('Active List'!A622&lt;&gt;"", 'Active List'!Q622, "")</f>
        <v/>
      </c>
      <c r="E622" t="str">
        <f>IF('Active List'!A622&lt;&gt;"", RIGHT(LEFT('Active List'!R622, 5), 1), "")</f>
        <v/>
      </c>
      <c r="F622" t="str">
        <f>IF('Active List'!A622&lt;&gt;"", 'Active List'!U622, "")</f>
        <v/>
      </c>
      <c r="G622" t="str">
        <f>IF('Active List'!A622&lt;&gt;"", IF('Active List'!P622&lt;&gt;"Employee", "Dependent", 'Active List'!P622), "")</f>
        <v/>
      </c>
      <c r="H622" t="str">
        <f>IF('Active List'!A622&lt;&gt;"", 'Active List'!O622, "")</f>
        <v/>
      </c>
    </row>
    <row r="623" spans="1:8">
      <c r="A623" t="str">
        <f>IF('Active List'!A623&lt;&gt;"", _xlfn.CONCAT('Active List'!K623, " ", 'Active List'!I623), "")</f>
        <v/>
      </c>
      <c r="B623" s="60" t="str">
        <f>IF('Active List'!A623&lt;&gt;"", 'Active List'!M623, "")</f>
        <v/>
      </c>
      <c r="C623" t="str">
        <f>IF('Active List'!A623&lt;&gt;"", 'Active List'!N623, "")</f>
        <v/>
      </c>
      <c r="D623" t="str">
        <f>IF('Active List'!A623&lt;&gt;"", 'Active List'!Q623, "")</f>
        <v/>
      </c>
      <c r="E623" t="str">
        <f>IF('Active List'!A623&lt;&gt;"", RIGHT(LEFT('Active List'!R623, 5), 1), "")</f>
        <v/>
      </c>
      <c r="F623" t="str">
        <f>IF('Active List'!A623&lt;&gt;"", 'Active List'!U623, "")</f>
        <v/>
      </c>
      <c r="G623" t="str">
        <f>IF('Active List'!A623&lt;&gt;"", IF('Active List'!P623&lt;&gt;"Employee", "Dependent", 'Active List'!P623), "")</f>
        <v/>
      </c>
      <c r="H623" t="str">
        <f>IF('Active List'!A623&lt;&gt;"", 'Active List'!O623, "")</f>
        <v/>
      </c>
    </row>
    <row r="624" spans="1:8">
      <c r="A624" t="str">
        <f>IF('Active List'!A624&lt;&gt;"", _xlfn.CONCAT('Active List'!K624, " ", 'Active List'!I624), "")</f>
        <v/>
      </c>
      <c r="B624" s="60" t="str">
        <f>IF('Active List'!A624&lt;&gt;"", 'Active List'!M624, "")</f>
        <v/>
      </c>
      <c r="C624" t="str">
        <f>IF('Active List'!A624&lt;&gt;"", 'Active List'!N624, "")</f>
        <v/>
      </c>
      <c r="D624" t="str">
        <f>IF('Active List'!A624&lt;&gt;"", 'Active List'!Q624, "")</f>
        <v/>
      </c>
      <c r="E624" t="str">
        <f>IF('Active List'!A624&lt;&gt;"", RIGHT(LEFT('Active List'!R624, 5), 1), "")</f>
        <v/>
      </c>
      <c r="F624" t="str">
        <f>IF('Active List'!A624&lt;&gt;"", 'Active List'!U624, "")</f>
        <v/>
      </c>
      <c r="G624" t="str">
        <f>IF('Active List'!A624&lt;&gt;"", IF('Active List'!P624&lt;&gt;"Employee", "Dependent", 'Active List'!P624), "")</f>
        <v/>
      </c>
      <c r="H624" t="str">
        <f>IF('Active List'!A624&lt;&gt;"", 'Active List'!O624, "")</f>
        <v/>
      </c>
    </row>
    <row r="625" spans="1:8">
      <c r="A625" t="str">
        <f>IF('Active List'!A625&lt;&gt;"", _xlfn.CONCAT('Active List'!K625, " ", 'Active List'!I625), "")</f>
        <v/>
      </c>
      <c r="B625" s="60" t="str">
        <f>IF('Active List'!A625&lt;&gt;"", 'Active List'!M625, "")</f>
        <v/>
      </c>
      <c r="C625" t="str">
        <f>IF('Active List'!A625&lt;&gt;"", 'Active List'!N625, "")</f>
        <v/>
      </c>
      <c r="D625" t="str">
        <f>IF('Active List'!A625&lt;&gt;"", 'Active List'!Q625, "")</f>
        <v/>
      </c>
      <c r="E625" t="str">
        <f>IF('Active List'!A625&lt;&gt;"", RIGHT(LEFT('Active List'!R625, 5), 1), "")</f>
        <v/>
      </c>
      <c r="F625" t="str">
        <f>IF('Active List'!A625&lt;&gt;"", 'Active List'!U625, "")</f>
        <v/>
      </c>
      <c r="G625" t="str">
        <f>IF('Active List'!A625&lt;&gt;"", IF('Active List'!P625&lt;&gt;"Employee", "Dependent", 'Active List'!P625), "")</f>
        <v/>
      </c>
      <c r="H625" t="str">
        <f>IF('Active List'!A625&lt;&gt;"", 'Active List'!O625, "")</f>
        <v/>
      </c>
    </row>
    <row r="626" spans="1:8">
      <c r="A626" t="str">
        <f>IF('Active List'!A626&lt;&gt;"", _xlfn.CONCAT('Active List'!K626, " ", 'Active List'!I626), "")</f>
        <v/>
      </c>
      <c r="B626" s="60" t="str">
        <f>IF('Active List'!A626&lt;&gt;"", 'Active List'!M626, "")</f>
        <v/>
      </c>
      <c r="C626" t="str">
        <f>IF('Active List'!A626&lt;&gt;"", 'Active List'!N626, "")</f>
        <v/>
      </c>
      <c r="D626" t="str">
        <f>IF('Active List'!A626&lt;&gt;"", 'Active List'!Q626, "")</f>
        <v/>
      </c>
      <c r="E626" t="str">
        <f>IF('Active List'!A626&lt;&gt;"", RIGHT(LEFT('Active List'!R626, 5), 1), "")</f>
        <v/>
      </c>
      <c r="F626" t="str">
        <f>IF('Active List'!A626&lt;&gt;"", 'Active List'!U626, "")</f>
        <v/>
      </c>
      <c r="G626" t="str">
        <f>IF('Active List'!A626&lt;&gt;"", IF('Active List'!P626&lt;&gt;"Employee", "Dependent", 'Active List'!P626), "")</f>
        <v/>
      </c>
      <c r="H626" t="str">
        <f>IF('Active List'!A626&lt;&gt;"", 'Active List'!O626, "")</f>
        <v/>
      </c>
    </row>
    <row r="627" spans="1:8">
      <c r="A627" t="str">
        <f>IF('Active List'!A627&lt;&gt;"", _xlfn.CONCAT('Active List'!K627, " ", 'Active List'!I627), "")</f>
        <v/>
      </c>
      <c r="B627" s="60" t="str">
        <f>IF('Active List'!A627&lt;&gt;"", 'Active List'!M627, "")</f>
        <v/>
      </c>
      <c r="C627" t="str">
        <f>IF('Active List'!A627&lt;&gt;"", 'Active List'!N627, "")</f>
        <v/>
      </c>
      <c r="D627" t="str">
        <f>IF('Active List'!A627&lt;&gt;"", 'Active List'!Q627, "")</f>
        <v/>
      </c>
      <c r="E627" t="str">
        <f>IF('Active List'!A627&lt;&gt;"", RIGHT(LEFT('Active List'!R627, 5), 1), "")</f>
        <v/>
      </c>
      <c r="F627" t="str">
        <f>IF('Active List'!A627&lt;&gt;"", 'Active List'!U627, "")</f>
        <v/>
      </c>
      <c r="G627" t="str">
        <f>IF('Active List'!A627&lt;&gt;"", IF('Active List'!P627&lt;&gt;"Employee", "Dependent", 'Active List'!P627), "")</f>
        <v/>
      </c>
      <c r="H627" t="str">
        <f>IF('Active List'!A627&lt;&gt;"", 'Active List'!O627, "")</f>
        <v/>
      </c>
    </row>
    <row r="628" spans="1:8">
      <c r="A628" t="str">
        <f>IF('Active List'!A628&lt;&gt;"", _xlfn.CONCAT('Active List'!K628, " ", 'Active List'!I628), "")</f>
        <v/>
      </c>
      <c r="B628" s="60" t="str">
        <f>IF('Active List'!A628&lt;&gt;"", 'Active List'!M628, "")</f>
        <v/>
      </c>
      <c r="C628" t="str">
        <f>IF('Active List'!A628&lt;&gt;"", 'Active List'!N628, "")</f>
        <v/>
      </c>
      <c r="D628" t="str">
        <f>IF('Active List'!A628&lt;&gt;"", 'Active List'!Q628, "")</f>
        <v/>
      </c>
      <c r="E628" t="str">
        <f>IF('Active List'!A628&lt;&gt;"", RIGHT(LEFT('Active List'!R628, 5), 1), "")</f>
        <v/>
      </c>
      <c r="F628" t="str">
        <f>IF('Active List'!A628&lt;&gt;"", 'Active List'!U628, "")</f>
        <v/>
      </c>
      <c r="G628" t="str">
        <f>IF('Active List'!A628&lt;&gt;"", IF('Active List'!P628&lt;&gt;"Employee", "Dependent", 'Active List'!P628), "")</f>
        <v/>
      </c>
      <c r="H628" t="str">
        <f>IF('Active List'!A628&lt;&gt;"", 'Active List'!O628, "")</f>
        <v/>
      </c>
    </row>
    <row r="629" spans="1:8">
      <c r="A629" t="str">
        <f>IF('Active List'!A629&lt;&gt;"", _xlfn.CONCAT('Active List'!K629, " ", 'Active List'!I629), "")</f>
        <v/>
      </c>
      <c r="B629" s="60" t="str">
        <f>IF('Active List'!A629&lt;&gt;"", 'Active List'!M629, "")</f>
        <v/>
      </c>
      <c r="C629" t="str">
        <f>IF('Active List'!A629&lt;&gt;"", 'Active List'!N629, "")</f>
        <v/>
      </c>
      <c r="D629" t="str">
        <f>IF('Active List'!A629&lt;&gt;"", 'Active List'!Q629, "")</f>
        <v/>
      </c>
      <c r="E629" t="str">
        <f>IF('Active List'!A629&lt;&gt;"", RIGHT(LEFT('Active List'!R629, 5), 1), "")</f>
        <v/>
      </c>
      <c r="F629" t="str">
        <f>IF('Active List'!A629&lt;&gt;"", 'Active List'!U629, "")</f>
        <v/>
      </c>
      <c r="G629" t="str">
        <f>IF('Active List'!A629&lt;&gt;"", IF('Active List'!P629&lt;&gt;"Employee", "Dependent", 'Active List'!P629), "")</f>
        <v/>
      </c>
      <c r="H629" t="str">
        <f>IF('Active List'!A629&lt;&gt;"", 'Active List'!O629, "")</f>
        <v/>
      </c>
    </row>
    <row r="630" spans="1:8">
      <c r="A630" t="str">
        <f>IF('Active List'!A630&lt;&gt;"", _xlfn.CONCAT('Active List'!K630, " ", 'Active List'!I630), "")</f>
        <v/>
      </c>
      <c r="B630" s="60" t="str">
        <f>IF('Active List'!A630&lt;&gt;"", 'Active List'!M630, "")</f>
        <v/>
      </c>
      <c r="C630" t="str">
        <f>IF('Active List'!A630&lt;&gt;"", 'Active List'!N630, "")</f>
        <v/>
      </c>
      <c r="D630" t="str">
        <f>IF('Active List'!A630&lt;&gt;"", 'Active List'!Q630, "")</f>
        <v/>
      </c>
      <c r="E630" t="str">
        <f>IF('Active List'!A630&lt;&gt;"", RIGHT(LEFT('Active List'!R630, 5), 1), "")</f>
        <v/>
      </c>
      <c r="F630" t="str">
        <f>IF('Active List'!A630&lt;&gt;"", 'Active List'!U630, "")</f>
        <v/>
      </c>
      <c r="G630" t="str">
        <f>IF('Active List'!A630&lt;&gt;"", IF('Active List'!P630&lt;&gt;"Employee", "Dependent", 'Active List'!P630), "")</f>
        <v/>
      </c>
      <c r="H630" t="str">
        <f>IF('Active List'!A630&lt;&gt;"", 'Active List'!O630, "")</f>
        <v/>
      </c>
    </row>
    <row r="631" spans="1:8">
      <c r="A631" t="str">
        <f>IF('Active List'!A631&lt;&gt;"", _xlfn.CONCAT('Active List'!K631, " ", 'Active List'!I631), "")</f>
        <v/>
      </c>
      <c r="B631" s="60" t="str">
        <f>IF('Active List'!A631&lt;&gt;"", 'Active List'!M631, "")</f>
        <v/>
      </c>
      <c r="C631" t="str">
        <f>IF('Active List'!A631&lt;&gt;"", 'Active List'!N631, "")</f>
        <v/>
      </c>
      <c r="D631" t="str">
        <f>IF('Active List'!A631&lt;&gt;"", 'Active List'!Q631, "")</f>
        <v/>
      </c>
      <c r="E631" t="str">
        <f>IF('Active List'!A631&lt;&gt;"", RIGHT(LEFT('Active List'!R631, 5), 1), "")</f>
        <v/>
      </c>
      <c r="F631" t="str">
        <f>IF('Active List'!A631&lt;&gt;"", 'Active List'!U631, "")</f>
        <v/>
      </c>
      <c r="G631" t="str">
        <f>IF('Active List'!A631&lt;&gt;"", IF('Active List'!P631&lt;&gt;"Employee", "Dependent", 'Active List'!P631), "")</f>
        <v/>
      </c>
      <c r="H631" t="str">
        <f>IF('Active List'!A631&lt;&gt;"", 'Active List'!O631, "")</f>
        <v/>
      </c>
    </row>
    <row r="632" spans="1:8">
      <c r="A632" t="str">
        <f>IF('Active List'!A632&lt;&gt;"", _xlfn.CONCAT('Active List'!K632, " ", 'Active List'!I632), "")</f>
        <v/>
      </c>
      <c r="B632" s="60" t="str">
        <f>IF('Active List'!A632&lt;&gt;"", 'Active List'!M632, "")</f>
        <v/>
      </c>
      <c r="C632" t="str">
        <f>IF('Active List'!A632&lt;&gt;"", 'Active List'!N632, "")</f>
        <v/>
      </c>
      <c r="D632" t="str">
        <f>IF('Active List'!A632&lt;&gt;"", 'Active List'!Q632, "")</f>
        <v/>
      </c>
      <c r="E632" t="str">
        <f>IF('Active List'!A632&lt;&gt;"", RIGHT(LEFT('Active List'!R632, 5), 1), "")</f>
        <v/>
      </c>
      <c r="F632" t="str">
        <f>IF('Active List'!A632&lt;&gt;"", 'Active List'!U632, "")</f>
        <v/>
      </c>
      <c r="G632" t="str">
        <f>IF('Active List'!A632&lt;&gt;"", IF('Active List'!P632&lt;&gt;"Employee", "Dependent", 'Active List'!P632), "")</f>
        <v/>
      </c>
      <c r="H632" t="str">
        <f>IF('Active List'!A632&lt;&gt;"", 'Active List'!O632, "")</f>
        <v/>
      </c>
    </row>
    <row r="633" spans="1:8">
      <c r="A633" t="str">
        <f>IF('Active List'!A633&lt;&gt;"", _xlfn.CONCAT('Active List'!K633, " ", 'Active List'!I633), "")</f>
        <v/>
      </c>
      <c r="B633" s="60" t="str">
        <f>IF('Active List'!A633&lt;&gt;"", 'Active List'!M633, "")</f>
        <v/>
      </c>
      <c r="C633" t="str">
        <f>IF('Active List'!A633&lt;&gt;"", 'Active List'!N633, "")</f>
        <v/>
      </c>
      <c r="D633" t="str">
        <f>IF('Active List'!A633&lt;&gt;"", 'Active List'!Q633, "")</f>
        <v/>
      </c>
      <c r="E633" t="str">
        <f>IF('Active List'!A633&lt;&gt;"", RIGHT(LEFT('Active List'!R633, 5), 1), "")</f>
        <v/>
      </c>
      <c r="F633" t="str">
        <f>IF('Active List'!A633&lt;&gt;"", 'Active List'!U633, "")</f>
        <v/>
      </c>
      <c r="G633" t="str">
        <f>IF('Active List'!A633&lt;&gt;"", IF('Active List'!P633&lt;&gt;"Employee", "Dependent", 'Active List'!P633), "")</f>
        <v/>
      </c>
      <c r="H633" t="str">
        <f>IF('Active List'!A633&lt;&gt;"", 'Active List'!O633, "")</f>
        <v/>
      </c>
    </row>
    <row r="634" spans="1:8">
      <c r="A634" t="str">
        <f>IF('Active List'!A634&lt;&gt;"", _xlfn.CONCAT('Active List'!K634, " ", 'Active List'!I634), "")</f>
        <v/>
      </c>
      <c r="B634" s="60" t="str">
        <f>IF('Active List'!A634&lt;&gt;"", 'Active List'!M634, "")</f>
        <v/>
      </c>
      <c r="C634" t="str">
        <f>IF('Active List'!A634&lt;&gt;"", 'Active List'!N634, "")</f>
        <v/>
      </c>
      <c r="D634" t="str">
        <f>IF('Active List'!A634&lt;&gt;"", 'Active List'!Q634, "")</f>
        <v/>
      </c>
      <c r="E634" t="str">
        <f>IF('Active List'!A634&lt;&gt;"", RIGHT(LEFT('Active List'!R634, 5), 1), "")</f>
        <v/>
      </c>
      <c r="F634" t="str">
        <f>IF('Active List'!A634&lt;&gt;"", 'Active List'!U634, "")</f>
        <v/>
      </c>
      <c r="G634" t="str">
        <f>IF('Active List'!A634&lt;&gt;"", IF('Active List'!P634&lt;&gt;"Employee", "Dependent", 'Active List'!P634), "")</f>
        <v/>
      </c>
      <c r="H634" t="str">
        <f>IF('Active List'!A634&lt;&gt;"", 'Active List'!O634, "")</f>
        <v/>
      </c>
    </row>
    <row r="635" spans="1:8">
      <c r="A635" t="str">
        <f>IF('Active List'!A635&lt;&gt;"", _xlfn.CONCAT('Active List'!K635, " ", 'Active List'!I635), "")</f>
        <v/>
      </c>
      <c r="B635" s="60" t="str">
        <f>IF('Active List'!A635&lt;&gt;"", 'Active List'!M635, "")</f>
        <v/>
      </c>
      <c r="C635" t="str">
        <f>IF('Active List'!A635&lt;&gt;"", 'Active List'!N635, "")</f>
        <v/>
      </c>
      <c r="D635" t="str">
        <f>IF('Active List'!A635&lt;&gt;"", 'Active List'!Q635, "")</f>
        <v/>
      </c>
      <c r="E635" t="str">
        <f>IF('Active List'!A635&lt;&gt;"", RIGHT(LEFT('Active List'!R635, 5), 1), "")</f>
        <v/>
      </c>
      <c r="F635" t="str">
        <f>IF('Active List'!A635&lt;&gt;"", 'Active List'!U635, "")</f>
        <v/>
      </c>
      <c r="G635" t="str">
        <f>IF('Active List'!A635&lt;&gt;"", IF('Active List'!P635&lt;&gt;"Employee", "Dependent", 'Active List'!P635), "")</f>
        <v/>
      </c>
      <c r="H635" t="str">
        <f>IF('Active List'!A635&lt;&gt;"", 'Active List'!O635, "")</f>
        <v/>
      </c>
    </row>
    <row r="636" spans="1:8">
      <c r="A636" t="str">
        <f>IF('Active List'!A636&lt;&gt;"", _xlfn.CONCAT('Active List'!K636, " ", 'Active List'!I636), "")</f>
        <v/>
      </c>
      <c r="B636" s="60" t="str">
        <f>IF('Active List'!A636&lt;&gt;"", 'Active List'!M636, "")</f>
        <v/>
      </c>
      <c r="C636" t="str">
        <f>IF('Active List'!A636&lt;&gt;"", 'Active List'!N636, "")</f>
        <v/>
      </c>
      <c r="D636" t="str">
        <f>IF('Active List'!A636&lt;&gt;"", 'Active List'!Q636, "")</f>
        <v/>
      </c>
      <c r="E636" t="str">
        <f>IF('Active List'!A636&lt;&gt;"", RIGHT(LEFT('Active List'!R636, 5), 1), "")</f>
        <v/>
      </c>
      <c r="F636" t="str">
        <f>IF('Active List'!A636&lt;&gt;"", 'Active List'!U636, "")</f>
        <v/>
      </c>
      <c r="G636" t="str">
        <f>IF('Active List'!A636&lt;&gt;"", IF('Active List'!P636&lt;&gt;"Employee", "Dependent", 'Active List'!P636), "")</f>
        <v/>
      </c>
      <c r="H636" t="str">
        <f>IF('Active List'!A636&lt;&gt;"", 'Active List'!O636, "")</f>
        <v/>
      </c>
    </row>
    <row r="637" spans="1:8">
      <c r="A637" t="str">
        <f>IF('Active List'!A637&lt;&gt;"", _xlfn.CONCAT('Active List'!K637, " ", 'Active List'!I637), "")</f>
        <v/>
      </c>
      <c r="B637" s="60" t="str">
        <f>IF('Active List'!A637&lt;&gt;"", 'Active List'!M637, "")</f>
        <v/>
      </c>
      <c r="C637" t="str">
        <f>IF('Active List'!A637&lt;&gt;"", 'Active List'!N637, "")</f>
        <v/>
      </c>
      <c r="D637" t="str">
        <f>IF('Active List'!A637&lt;&gt;"", 'Active List'!Q637, "")</f>
        <v/>
      </c>
      <c r="E637" t="str">
        <f>IF('Active List'!A637&lt;&gt;"", RIGHT(LEFT('Active List'!R637, 5), 1), "")</f>
        <v/>
      </c>
      <c r="F637" t="str">
        <f>IF('Active List'!A637&lt;&gt;"", 'Active List'!U637, "")</f>
        <v/>
      </c>
      <c r="G637" t="str">
        <f>IF('Active List'!A637&lt;&gt;"", IF('Active List'!P637&lt;&gt;"Employee", "Dependent", 'Active List'!P637), "")</f>
        <v/>
      </c>
      <c r="H637" t="str">
        <f>IF('Active List'!A637&lt;&gt;"", 'Active List'!O637, "")</f>
        <v/>
      </c>
    </row>
    <row r="638" spans="1:8">
      <c r="A638" t="str">
        <f>IF('Active List'!A638&lt;&gt;"", _xlfn.CONCAT('Active List'!K638, " ", 'Active List'!I638), "")</f>
        <v/>
      </c>
      <c r="B638" s="60" t="str">
        <f>IF('Active List'!A638&lt;&gt;"", 'Active List'!M638, "")</f>
        <v/>
      </c>
      <c r="C638" t="str">
        <f>IF('Active List'!A638&lt;&gt;"", 'Active List'!N638, "")</f>
        <v/>
      </c>
      <c r="D638" t="str">
        <f>IF('Active List'!A638&lt;&gt;"", 'Active List'!Q638, "")</f>
        <v/>
      </c>
      <c r="E638" t="str">
        <f>IF('Active List'!A638&lt;&gt;"", RIGHT(LEFT('Active List'!R638, 5), 1), "")</f>
        <v/>
      </c>
      <c r="F638" t="str">
        <f>IF('Active List'!A638&lt;&gt;"", 'Active List'!U638, "")</f>
        <v/>
      </c>
      <c r="G638" t="str">
        <f>IF('Active List'!A638&lt;&gt;"", IF('Active List'!P638&lt;&gt;"Employee", "Dependent", 'Active List'!P638), "")</f>
        <v/>
      </c>
      <c r="H638" t="str">
        <f>IF('Active List'!A638&lt;&gt;"", 'Active List'!O638, "")</f>
        <v/>
      </c>
    </row>
    <row r="639" spans="1:8">
      <c r="A639" t="str">
        <f>IF('Active List'!A639&lt;&gt;"", _xlfn.CONCAT('Active List'!K639, " ", 'Active List'!I639), "")</f>
        <v/>
      </c>
      <c r="B639" s="60" t="str">
        <f>IF('Active List'!A639&lt;&gt;"", 'Active List'!M639, "")</f>
        <v/>
      </c>
      <c r="C639" t="str">
        <f>IF('Active List'!A639&lt;&gt;"", 'Active List'!N639, "")</f>
        <v/>
      </c>
      <c r="D639" t="str">
        <f>IF('Active List'!A639&lt;&gt;"", 'Active List'!Q639, "")</f>
        <v/>
      </c>
      <c r="E639" t="str">
        <f>IF('Active List'!A639&lt;&gt;"", RIGHT(LEFT('Active List'!R639, 5), 1), "")</f>
        <v/>
      </c>
      <c r="F639" t="str">
        <f>IF('Active List'!A639&lt;&gt;"", 'Active List'!U639, "")</f>
        <v/>
      </c>
      <c r="G639" t="str">
        <f>IF('Active List'!A639&lt;&gt;"", IF('Active List'!P639&lt;&gt;"Employee", "Dependent", 'Active List'!P639), "")</f>
        <v/>
      </c>
      <c r="H639" t="str">
        <f>IF('Active List'!A639&lt;&gt;"", 'Active List'!O639, "")</f>
        <v/>
      </c>
    </row>
    <row r="640" spans="1:8">
      <c r="A640" t="str">
        <f>IF('Active List'!A640&lt;&gt;"", _xlfn.CONCAT('Active List'!K640, " ", 'Active List'!I640), "")</f>
        <v/>
      </c>
      <c r="B640" s="60" t="str">
        <f>IF('Active List'!A640&lt;&gt;"", 'Active List'!M640, "")</f>
        <v/>
      </c>
      <c r="C640" t="str">
        <f>IF('Active List'!A640&lt;&gt;"", 'Active List'!N640, "")</f>
        <v/>
      </c>
      <c r="D640" t="str">
        <f>IF('Active List'!A640&lt;&gt;"", 'Active List'!Q640, "")</f>
        <v/>
      </c>
      <c r="E640" t="str">
        <f>IF('Active List'!A640&lt;&gt;"", RIGHT(LEFT('Active List'!R640, 5), 1), "")</f>
        <v/>
      </c>
      <c r="F640" t="str">
        <f>IF('Active List'!A640&lt;&gt;"", 'Active List'!U640, "")</f>
        <v/>
      </c>
      <c r="G640" t="str">
        <f>IF('Active List'!A640&lt;&gt;"", IF('Active List'!P640&lt;&gt;"Employee", "Dependent", 'Active List'!P640), "")</f>
        <v/>
      </c>
      <c r="H640" t="str">
        <f>IF('Active List'!A640&lt;&gt;"", 'Active List'!O640, "")</f>
        <v/>
      </c>
    </row>
    <row r="641" spans="1:8">
      <c r="A641" t="str">
        <f>IF('Active List'!A641&lt;&gt;"", _xlfn.CONCAT('Active List'!K641, " ", 'Active List'!I641), "")</f>
        <v/>
      </c>
      <c r="B641" s="60" t="str">
        <f>IF('Active List'!A641&lt;&gt;"", 'Active List'!M641, "")</f>
        <v/>
      </c>
      <c r="C641" t="str">
        <f>IF('Active List'!A641&lt;&gt;"", 'Active List'!N641, "")</f>
        <v/>
      </c>
      <c r="D641" t="str">
        <f>IF('Active List'!A641&lt;&gt;"", 'Active List'!Q641, "")</f>
        <v/>
      </c>
      <c r="E641" t="str">
        <f>IF('Active List'!A641&lt;&gt;"", RIGHT(LEFT('Active List'!R641, 5), 1), "")</f>
        <v/>
      </c>
      <c r="F641" t="str">
        <f>IF('Active List'!A641&lt;&gt;"", 'Active List'!U641, "")</f>
        <v/>
      </c>
      <c r="G641" t="str">
        <f>IF('Active List'!A641&lt;&gt;"", IF('Active List'!P641&lt;&gt;"Employee", "Dependent", 'Active List'!P641), "")</f>
        <v/>
      </c>
      <c r="H641" t="str">
        <f>IF('Active List'!A641&lt;&gt;"", 'Active List'!O641, "")</f>
        <v/>
      </c>
    </row>
    <row r="642" spans="1:8">
      <c r="A642" t="str">
        <f>IF('Active List'!A642&lt;&gt;"", _xlfn.CONCAT('Active List'!K642, " ", 'Active List'!I642), "")</f>
        <v/>
      </c>
      <c r="B642" s="60" t="str">
        <f>IF('Active List'!A642&lt;&gt;"", 'Active List'!M642, "")</f>
        <v/>
      </c>
      <c r="C642" t="str">
        <f>IF('Active List'!A642&lt;&gt;"", 'Active List'!N642, "")</f>
        <v/>
      </c>
      <c r="D642" t="str">
        <f>IF('Active List'!A642&lt;&gt;"", 'Active List'!Q642, "")</f>
        <v/>
      </c>
      <c r="E642" t="str">
        <f>IF('Active List'!A642&lt;&gt;"", RIGHT(LEFT('Active List'!R642, 5), 1), "")</f>
        <v/>
      </c>
      <c r="F642" t="str">
        <f>IF('Active List'!A642&lt;&gt;"", 'Active List'!U642, "")</f>
        <v/>
      </c>
      <c r="G642" t="str">
        <f>IF('Active List'!A642&lt;&gt;"", IF('Active List'!P642&lt;&gt;"Employee", "Dependent", 'Active List'!P642), "")</f>
        <v/>
      </c>
      <c r="H642" t="str">
        <f>IF('Active List'!A642&lt;&gt;"", 'Active List'!O642, "")</f>
        <v/>
      </c>
    </row>
    <row r="643" spans="1:8">
      <c r="A643" t="str">
        <f>IF('Active List'!A643&lt;&gt;"", _xlfn.CONCAT('Active List'!K643, " ", 'Active List'!I643), "")</f>
        <v/>
      </c>
      <c r="B643" s="60" t="str">
        <f>IF('Active List'!A643&lt;&gt;"", 'Active List'!M643, "")</f>
        <v/>
      </c>
      <c r="C643" t="str">
        <f>IF('Active List'!A643&lt;&gt;"", 'Active List'!N643, "")</f>
        <v/>
      </c>
      <c r="D643" t="str">
        <f>IF('Active List'!A643&lt;&gt;"", 'Active List'!Q643, "")</f>
        <v/>
      </c>
      <c r="E643" t="str">
        <f>IF('Active List'!A643&lt;&gt;"", RIGHT(LEFT('Active List'!R643, 5), 1), "")</f>
        <v/>
      </c>
      <c r="F643" t="str">
        <f>IF('Active List'!A643&lt;&gt;"", 'Active List'!U643, "")</f>
        <v/>
      </c>
      <c r="G643" t="str">
        <f>IF('Active List'!A643&lt;&gt;"", IF('Active List'!P643&lt;&gt;"Employee", "Dependent", 'Active List'!P643), "")</f>
        <v/>
      </c>
      <c r="H643" t="str">
        <f>IF('Active List'!A643&lt;&gt;"", 'Active List'!O643, "")</f>
        <v/>
      </c>
    </row>
    <row r="644" spans="1:8">
      <c r="A644" t="str">
        <f>IF('Active List'!A644&lt;&gt;"", _xlfn.CONCAT('Active List'!K644, " ", 'Active List'!I644), "")</f>
        <v/>
      </c>
      <c r="B644" s="60" t="str">
        <f>IF('Active List'!A644&lt;&gt;"", 'Active List'!M644, "")</f>
        <v/>
      </c>
      <c r="C644" t="str">
        <f>IF('Active List'!A644&lt;&gt;"", 'Active List'!N644, "")</f>
        <v/>
      </c>
      <c r="D644" t="str">
        <f>IF('Active List'!A644&lt;&gt;"", 'Active List'!Q644, "")</f>
        <v/>
      </c>
      <c r="E644" t="str">
        <f>IF('Active List'!A644&lt;&gt;"", RIGHT(LEFT('Active List'!R644, 5), 1), "")</f>
        <v/>
      </c>
      <c r="F644" t="str">
        <f>IF('Active List'!A644&lt;&gt;"", 'Active List'!U644, "")</f>
        <v/>
      </c>
      <c r="G644" t="str">
        <f>IF('Active List'!A644&lt;&gt;"", IF('Active List'!P644&lt;&gt;"Employee", "Dependent", 'Active List'!P644), "")</f>
        <v/>
      </c>
      <c r="H644" t="str">
        <f>IF('Active List'!A644&lt;&gt;"", 'Active List'!O644, "")</f>
        <v/>
      </c>
    </row>
    <row r="645" spans="1:8">
      <c r="A645" t="str">
        <f>IF('Active List'!A645&lt;&gt;"", _xlfn.CONCAT('Active List'!K645, " ", 'Active List'!I645), "")</f>
        <v/>
      </c>
      <c r="B645" s="60" t="str">
        <f>IF('Active List'!A645&lt;&gt;"", 'Active List'!M645, "")</f>
        <v/>
      </c>
      <c r="C645" t="str">
        <f>IF('Active List'!A645&lt;&gt;"", 'Active List'!N645, "")</f>
        <v/>
      </c>
      <c r="D645" t="str">
        <f>IF('Active List'!A645&lt;&gt;"", 'Active List'!Q645, "")</f>
        <v/>
      </c>
      <c r="E645" t="str">
        <f>IF('Active List'!A645&lt;&gt;"", RIGHT(LEFT('Active List'!R645, 5), 1), "")</f>
        <v/>
      </c>
      <c r="F645" t="str">
        <f>IF('Active List'!A645&lt;&gt;"", 'Active List'!U645, "")</f>
        <v/>
      </c>
      <c r="G645" t="str">
        <f>IF('Active List'!A645&lt;&gt;"", IF('Active List'!P645&lt;&gt;"Employee", "Dependent", 'Active List'!P645), "")</f>
        <v/>
      </c>
      <c r="H645" t="str">
        <f>IF('Active List'!A645&lt;&gt;"", 'Active List'!O645, "")</f>
        <v/>
      </c>
    </row>
    <row r="646" spans="1:8">
      <c r="A646" t="str">
        <f>IF('Active List'!A646&lt;&gt;"", _xlfn.CONCAT('Active List'!K646, " ", 'Active List'!I646), "")</f>
        <v/>
      </c>
      <c r="B646" s="60" t="str">
        <f>IF('Active List'!A646&lt;&gt;"", 'Active List'!M646, "")</f>
        <v/>
      </c>
      <c r="C646" t="str">
        <f>IF('Active List'!A646&lt;&gt;"", 'Active List'!N646, "")</f>
        <v/>
      </c>
      <c r="D646" t="str">
        <f>IF('Active List'!A646&lt;&gt;"", 'Active List'!Q646, "")</f>
        <v/>
      </c>
      <c r="E646" t="str">
        <f>IF('Active List'!A646&lt;&gt;"", RIGHT(LEFT('Active List'!R646, 5), 1), "")</f>
        <v/>
      </c>
      <c r="F646" t="str">
        <f>IF('Active List'!A646&lt;&gt;"", 'Active List'!U646, "")</f>
        <v/>
      </c>
      <c r="G646" t="str">
        <f>IF('Active List'!A646&lt;&gt;"", IF('Active List'!P646&lt;&gt;"Employee", "Dependent", 'Active List'!P646), "")</f>
        <v/>
      </c>
      <c r="H646" t="str">
        <f>IF('Active List'!A646&lt;&gt;"", 'Active List'!O646, "")</f>
        <v/>
      </c>
    </row>
    <row r="647" spans="1:8">
      <c r="A647" t="str">
        <f>IF('Active List'!A647&lt;&gt;"", _xlfn.CONCAT('Active List'!K647, " ", 'Active List'!I647), "")</f>
        <v/>
      </c>
      <c r="B647" s="60" t="str">
        <f>IF('Active List'!A647&lt;&gt;"", 'Active List'!M647, "")</f>
        <v/>
      </c>
      <c r="C647" t="str">
        <f>IF('Active List'!A647&lt;&gt;"", 'Active List'!N647, "")</f>
        <v/>
      </c>
      <c r="D647" t="str">
        <f>IF('Active List'!A647&lt;&gt;"", 'Active List'!Q647, "")</f>
        <v/>
      </c>
      <c r="E647" t="str">
        <f>IF('Active List'!A647&lt;&gt;"", RIGHT(LEFT('Active List'!R647, 5), 1), "")</f>
        <v/>
      </c>
      <c r="F647" t="str">
        <f>IF('Active List'!A647&lt;&gt;"", 'Active List'!U647, "")</f>
        <v/>
      </c>
      <c r="G647" t="str">
        <f>IF('Active List'!A647&lt;&gt;"", IF('Active List'!P647&lt;&gt;"Employee", "Dependent", 'Active List'!P647), "")</f>
        <v/>
      </c>
      <c r="H647" t="str">
        <f>IF('Active List'!A647&lt;&gt;"", 'Active List'!O647, "")</f>
        <v/>
      </c>
    </row>
    <row r="648" spans="1:8">
      <c r="A648" t="str">
        <f>IF('Active List'!A648&lt;&gt;"", _xlfn.CONCAT('Active List'!K648, " ", 'Active List'!I648), "")</f>
        <v/>
      </c>
      <c r="B648" s="60" t="str">
        <f>IF('Active List'!A648&lt;&gt;"", 'Active List'!M648, "")</f>
        <v/>
      </c>
      <c r="C648" t="str">
        <f>IF('Active List'!A648&lt;&gt;"", 'Active List'!N648, "")</f>
        <v/>
      </c>
      <c r="D648" t="str">
        <f>IF('Active List'!A648&lt;&gt;"", 'Active List'!Q648, "")</f>
        <v/>
      </c>
      <c r="E648" t="str">
        <f>IF('Active List'!A648&lt;&gt;"", RIGHT(LEFT('Active List'!R648, 5), 1), "")</f>
        <v/>
      </c>
      <c r="F648" t="str">
        <f>IF('Active List'!A648&lt;&gt;"", 'Active List'!U648, "")</f>
        <v/>
      </c>
      <c r="G648" t="str">
        <f>IF('Active List'!A648&lt;&gt;"", IF('Active List'!P648&lt;&gt;"Employee", "Dependent", 'Active List'!P648), "")</f>
        <v/>
      </c>
      <c r="H648" t="str">
        <f>IF('Active List'!A648&lt;&gt;"", 'Active List'!O648, "")</f>
        <v/>
      </c>
    </row>
    <row r="649" spans="1:8">
      <c r="A649" t="str">
        <f>IF('Active List'!A649&lt;&gt;"", _xlfn.CONCAT('Active List'!K649, " ", 'Active List'!I649), "")</f>
        <v/>
      </c>
      <c r="B649" s="60" t="str">
        <f>IF('Active List'!A649&lt;&gt;"", 'Active List'!M649, "")</f>
        <v/>
      </c>
      <c r="C649" t="str">
        <f>IF('Active List'!A649&lt;&gt;"", 'Active List'!N649, "")</f>
        <v/>
      </c>
      <c r="D649" t="str">
        <f>IF('Active List'!A649&lt;&gt;"", 'Active List'!Q649, "")</f>
        <v/>
      </c>
      <c r="E649" t="str">
        <f>IF('Active List'!A649&lt;&gt;"", RIGHT(LEFT('Active List'!R649, 5), 1), "")</f>
        <v/>
      </c>
      <c r="F649" t="str">
        <f>IF('Active List'!A649&lt;&gt;"", 'Active List'!U649, "")</f>
        <v/>
      </c>
      <c r="G649" t="str">
        <f>IF('Active List'!A649&lt;&gt;"", IF('Active List'!P649&lt;&gt;"Employee", "Dependent", 'Active List'!P649), "")</f>
        <v/>
      </c>
      <c r="H649" t="str">
        <f>IF('Active List'!A649&lt;&gt;"", 'Active List'!O649, "")</f>
        <v/>
      </c>
    </row>
    <row r="650" spans="1:8">
      <c r="A650" t="str">
        <f>IF('Active List'!A650&lt;&gt;"", _xlfn.CONCAT('Active List'!K650, " ", 'Active List'!I650), "")</f>
        <v/>
      </c>
      <c r="B650" s="60" t="str">
        <f>IF('Active List'!A650&lt;&gt;"", 'Active List'!M650, "")</f>
        <v/>
      </c>
      <c r="C650" t="str">
        <f>IF('Active List'!A650&lt;&gt;"", 'Active List'!N650, "")</f>
        <v/>
      </c>
      <c r="D650" t="str">
        <f>IF('Active List'!A650&lt;&gt;"", 'Active List'!Q650, "")</f>
        <v/>
      </c>
      <c r="E650" t="str">
        <f>IF('Active List'!A650&lt;&gt;"", RIGHT(LEFT('Active List'!R650, 5), 1), "")</f>
        <v/>
      </c>
      <c r="F650" t="str">
        <f>IF('Active List'!A650&lt;&gt;"", 'Active List'!U650, "")</f>
        <v/>
      </c>
      <c r="G650" t="str">
        <f>IF('Active List'!A650&lt;&gt;"", IF('Active List'!P650&lt;&gt;"Employee", "Dependent", 'Active List'!P650), "")</f>
        <v/>
      </c>
      <c r="H650" t="str">
        <f>IF('Active List'!A650&lt;&gt;"", 'Active List'!O650, "")</f>
        <v/>
      </c>
    </row>
    <row r="651" spans="1:8">
      <c r="A651" t="str">
        <f>IF('Active List'!A651&lt;&gt;"", _xlfn.CONCAT('Active List'!K651, " ", 'Active List'!I651), "")</f>
        <v/>
      </c>
      <c r="B651" s="60" t="str">
        <f>IF('Active List'!A651&lt;&gt;"", 'Active List'!M651, "")</f>
        <v/>
      </c>
      <c r="C651" t="str">
        <f>IF('Active List'!A651&lt;&gt;"", 'Active List'!N651, "")</f>
        <v/>
      </c>
      <c r="D651" t="str">
        <f>IF('Active List'!A651&lt;&gt;"", 'Active List'!Q651, "")</f>
        <v/>
      </c>
      <c r="E651" t="str">
        <f>IF('Active List'!A651&lt;&gt;"", RIGHT(LEFT('Active List'!R651, 5), 1), "")</f>
        <v/>
      </c>
      <c r="F651" t="str">
        <f>IF('Active List'!A651&lt;&gt;"", 'Active List'!U651, "")</f>
        <v/>
      </c>
      <c r="G651" t="str">
        <f>IF('Active List'!A651&lt;&gt;"", IF('Active List'!P651&lt;&gt;"Employee", "Dependent", 'Active List'!P651), "")</f>
        <v/>
      </c>
      <c r="H651" t="str">
        <f>IF('Active List'!A651&lt;&gt;"", 'Active List'!O651, "")</f>
        <v/>
      </c>
    </row>
    <row r="652" spans="1:8">
      <c r="A652" t="str">
        <f>IF('Active List'!A652&lt;&gt;"", _xlfn.CONCAT('Active List'!K652, " ", 'Active List'!I652), "")</f>
        <v/>
      </c>
      <c r="B652" s="60" t="str">
        <f>IF('Active List'!A652&lt;&gt;"", 'Active List'!M652, "")</f>
        <v/>
      </c>
      <c r="C652" t="str">
        <f>IF('Active List'!A652&lt;&gt;"", 'Active List'!N652, "")</f>
        <v/>
      </c>
      <c r="D652" t="str">
        <f>IF('Active List'!A652&lt;&gt;"", 'Active List'!Q652, "")</f>
        <v/>
      </c>
      <c r="E652" t="str">
        <f>IF('Active List'!A652&lt;&gt;"", RIGHT(LEFT('Active List'!R652, 5), 1), "")</f>
        <v/>
      </c>
      <c r="F652" t="str">
        <f>IF('Active List'!A652&lt;&gt;"", 'Active List'!U652, "")</f>
        <v/>
      </c>
      <c r="G652" t="str">
        <f>IF('Active List'!A652&lt;&gt;"", IF('Active List'!P652&lt;&gt;"Employee", "Dependent", 'Active List'!P652), "")</f>
        <v/>
      </c>
      <c r="H652" t="str">
        <f>IF('Active List'!A652&lt;&gt;"", 'Active List'!O652, "")</f>
        <v/>
      </c>
    </row>
    <row r="653" spans="1:8">
      <c r="A653" t="str">
        <f>IF('Active List'!A653&lt;&gt;"", _xlfn.CONCAT('Active List'!K653, " ", 'Active List'!I653), "")</f>
        <v/>
      </c>
      <c r="B653" s="60" t="str">
        <f>IF('Active List'!A653&lt;&gt;"", 'Active List'!M653, "")</f>
        <v/>
      </c>
      <c r="C653" t="str">
        <f>IF('Active List'!A653&lt;&gt;"", 'Active List'!N653, "")</f>
        <v/>
      </c>
      <c r="D653" t="str">
        <f>IF('Active List'!A653&lt;&gt;"", 'Active List'!Q653, "")</f>
        <v/>
      </c>
      <c r="E653" t="str">
        <f>IF('Active List'!A653&lt;&gt;"", RIGHT(LEFT('Active List'!R653, 5), 1), "")</f>
        <v/>
      </c>
      <c r="F653" t="str">
        <f>IF('Active List'!A653&lt;&gt;"", 'Active List'!U653, "")</f>
        <v/>
      </c>
      <c r="G653" t="str">
        <f>IF('Active List'!A653&lt;&gt;"", IF('Active List'!P653&lt;&gt;"Employee", "Dependent", 'Active List'!P653), "")</f>
        <v/>
      </c>
      <c r="H653" t="str">
        <f>IF('Active List'!A653&lt;&gt;"", 'Active List'!O653, "")</f>
        <v/>
      </c>
    </row>
    <row r="654" spans="1:8">
      <c r="A654" t="str">
        <f>IF('Active List'!A654&lt;&gt;"", _xlfn.CONCAT('Active List'!K654, " ", 'Active List'!I654), "")</f>
        <v/>
      </c>
      <c r="B654" s="60" t="str">
        <f>IF('Active List'!A654&lt;&gt;"", 'Active List'!M654, "")</f>
        <v/>
      </c>
      <c r="C654" t="str">
        <f>IF('Active List'!A654&lt;&gt;"", 'Active List'!N654, "")</f>
        <v/>
      </c>
      <c r="D654" t="str">
        <f>IF('Active List'!A654&lt;&gt;"", 'Active List'!Q654, "")</f>
        <v/>
      </c>
      <c r="E654" t="str">
        <f>IF('Active List'!A654&lt;&gt;"", RIGHT(LEFT('Active List'!R654, 5), 1), "")</f>
        <v/>
      </c>
      <c r="F654" t="str">
        <f>IF('Active List'!A654&lt;&gt;"", 'Active List'!U654, "")</f>
        <v/>
      </c>
      <c r="G654" t="str">
        <f>IF('Active List'!A654&lt;&gt;"", IF('Active List'!P654&lt;&gt;"Employee", "Dependent", 'Active List'!P654), "")</f>
        <v/>
      </c>
      <c r="H654" t="str">
        <f>IF('Active List'!A654&lt;&gt;"", 'Active List'!O654, "")</f>
        <v/>
      </c>
    </row>
    <row r="655" spans="1:8">
      <c r="A655" t="str">
        <f>IF('Active List'!A655&lt;&gt;"", _xlfn.CONCAT('Active List'!K655, " ", 'Active List'!I655), "")</f>
        <v/>
      </c>
      <c r="B655" s="60" t="str">
        <f>IF('Active List'!A655&lt;&gt;"", 'Active List'!M655, "")</f>
        <v/>
      </c>
      <c r="C655" t="str">
        <f>IF('Active List'!A655&lt;&gt;"", 'Active List'!N655, "")</f>
        <v/>
      </c>
      <c r="D655" t="str">
        <f>IF('Active List'!A655&lt;&gt;"", 'Active List'!Q655, "")</f>
        <v/>
      </c>
      <c r="E655" t="str">
        <f>IF('Active List'!A655&lt;&gt;"", RIGHT(LEFT('Active List'!R655, 5), 1), "")</f>
        <v/>
      </c>
      <c r="F655" t="str">
        <f>IF('Active List'!A655&lt;&gt;"", 'Active List'!U655, "")</f>
        <v/>
      </c>
      <c r="G655" t="str">
        <f>IF('Active List'!A655&lt;&gt;"", IF('Active List'!P655&lt;&gt;"Employee", "Dependent", 'Active List'!P655), "")</f>
        <v/>
      </c>
      <c r="H655" t="str">
        <f>IF('Active List'!A655&lt;&gt;"", 'Active List'!O655, "")</f>
        <v/>
      </c>
    </row>
    <row r="656" spans="1:8">
      <c r="A656" t="str">
        <f>IF('Active List'!A656&lt;&gt;"", _xlfn.CONCAT('Active List'!K656, " ", 'Active List'!I656), "")</f>
        <v/>
      </c>
      <c r="B656" s="60" t="str">
        <f>IF('Active List'!A656&lt;&gt;"", 'Active List'!M656, "")</f>
        <v/>
      </c>
      <c r="C656" t="str">
        <f>IF('Active List'!A656&lt;&gt;"", 'Active List'!N656, "")</f>
        <v/>
      </c>
      <c r="D656" t="str">
        <f>IF('Active List'!A656&lt;&gt;"", 'Active List'!Q656, "")</f>
        <v/>
      </c>
      <c r="E656" t="str">
        <f>IF('Active List'!A656&lt;&gt;"", RIGHT(LEFT('Active List'!R656, 5), 1), "")</f>
        <v/>
      </c>
      <c r="F656" t="str">
        <f>IF('Active List'!A656&lt;&gt;"", 'Active List'!U656, "")</f>
        <v/>
      </c>
      <c r="G656" t="str">
        <f>IF('Active List'!A656&lt;&gt;"", IF('Active List'!P656&lt;&gt;"Employee", "Dependent", 'Active List'!P656), "")</f>
        <v/>
      </c>
      <c r="H656" t="str">
        <f>IF('Active List'!A656&lt;&gt;"", 'Active List'!O656, "")</f>
        <v/>
      </c>
    </row>
    <row r="657" spans="1:8">
      <c r="A657" t="str">
        <f>IF('Active List'!A657&lt;&gt;"", _xlfn.CONCAT('Active List'!K657, " ", 'Active List'!I657), "")</f>
        <v/>
      </c>
      <c r="B657" s="60" t="str">
        <f>IF('Active List'!A657&lt;&gt;"", 'Active List'!M657, "")</f>
        <v/>
      </c>
      <c r="C657" t="str">
        <f>IF('Active List'!A657&lt;&gt;"", 'Active List'!N657, "")</f>
        <v/>
      </c>
      <c r="D657" t="str">
        <f>IF('Active List'!A657&lt;&gt;"", 'Active List'!Q657, "")</f>
        <v/>
      </c>
      <c r="E657" t="str">
        <f>IF('Active List'!A657&lt;&gt;"", RIGHT(LEFT('Active List'!R657, 5), 1), "")</f>
        <v/>
      </c>
      <c r="F657" t="str">
        <f>IF('Active List'!A657&lt;&gt;"", 'Active List'!U657, "")</f>
        <v/>
      </c>
      <c r="G657" t="str">
        <f>IF('Active List'!A657&lt;&gt;"", IF('Active List'!P657&lt;&gt;"Employee", "Dependent", 'Active List'!P657), "")</f>
        <v/>
      </c>
      <c r="H657" t="str">
        <f>IF('Active List'!A657&lt;&gt;"", 'Active List'!O657, "")</f>
        <v/>
      </c>
    </row>
    <row r="658" spans="1:8">
      <c r="A658" t="str">
        <f>IF('Active List'!A658&lt;&gt;"", _xlfn.CONCAT('Active List'!K658, " ", 'Active List'!I658), "")</f>
        <v/>
      </c>
      <c r="B658" s="60" t="str">
        <f>IF('Active List'!A658&lt;&gt;"", 'Active List'!M658, "")</f>
        <v/>
      </c>
      <c r="C658" t="str">
        <f>IF('Active List'!A658&lt;&gt;"", 'Active List'!N658, "")</f>
        <v/>
      </c>
      <c r="D658" t="str">
        <f>IF('Active List'!A658&lt;&gt;"", 'Active List'!Q658, "")</f>
        <v/>
      </c>
      <c r="E658" t="str">
        <f>IF('Active List'!A658&lt;&gt;"", RIGHT(LEFT('Active List'!R658, 5), 1), "")</f>
        <v/>
      </c>
      <c r="F658" t="str">
        <f>IF('Active List'!A658&lt;&gt;"", 'Active List'!U658, "")</f>
        <v/>
      </c>
      <c r="G658" t="str">
        <f>IF('Active List'!A658&lt;&gt;"", IF('Active List'!P658&lt;&gt;"Employee", "Dependent", 'Active List'!P658), "")</f>
        <v/>
      </c>
      <c r="H658" t="str">
        <f>IF('Active List'!A658&lt;&gt;"", 'Active List'!O658, "")</f>
        <v/>
      </c>
    </row>
    <row r="659" spans="1:8">
      <c r="A659" t="str">
        <f>IF('Active List'!A659&lt;&gt;"", _xlfn.CONCAT('Active List'!K659, " ", 'Active List'!I659), "")</f>
        <v/>
      </c>
      <c r="B659" s="60" t="str">
        <f>IF('Active List'!A659&lt;&gt;"", 'Active List'!M659, "")</f>
        <v/>
      </c>
      <c r="C659" t="str">
        <f>IF('Active List'!A659&lt;&gt;"", 'Active List'!N659, "")</f>
        <v/>
      </c>
      <c r="D659" t="str">
        <f>IF('Active List'!A659&lt;&gt;"", 'Active List'!Q659, "")</f>
        <v/>
      </c>
      <c r="E659" t="str">
        <f>IF('Active List'!A659&lt;&gt;"", RIGHT(LEFT('Active List'!R659, 5), 1), "")</f>
        <v/>
      </c>
      <c r="F659" t="str">
        <f>IF('Active List'!A659&lt;&gt;"", 'Active List'!U659, "")</f>
        <v/>
      </c>
      <c r="G659" t="str">
        <f>IF('Active List'!A659&lt;&gt;"", IF('Active List'!P659&lt;&gt;"Employee", "Dependent", 'Active List'!P659), "")</f>
        <v/>
      </c>
      <c r="H659" t="str">
        <f>IF('Active List'!A659&lt;&gt;"", 'Active List'!O659, "")</f>
        <v/>
      </c>
    </row>
    <row r="660" spans="1:8">
      <c r="A660" t="str">
        <f>IF('Active List'!A660&lt;&gt;"", _xlfn.CONCAT('Active List'!K660, " ", 'Active List'!I660), "")</f>
        <v/>
      </c>
      <c r="B660" s="60" t="str">
        <f>IF('Active List'!A660&lt;&gt;"", 'Active List'!M660, "")</f>
        <v/>
      </c>
      <c r="C660" t="str">
        <f>IF('Active List'!A660&lt;&gt;"", 'Active List'!N660, "")</f>
        <v/>
      </c>
      <c r="D660" t="str">
        <f>IF('Active List'!A660&lt;&gt;"", 'Active List'!Q660, "")</f>
        <v/>
      </c>
      <c r="E660" t="str">
        <f>IF('Active List'!A660&lt;&gt;"", RIGHT(LEFT('Active List'!R660, 5), 1), "")</f>
        <v/>
      </c>
      <c r="F660" t="str">
        <f>IF('Active List'!A660&lt;&gt;"", 'Active List'!U660, "")</f>
        <v/>
      </c>
      <c r="G660" t="str">
        <f>IF('Active List'!A660&lt;&gt;"", IF('Active List'!P660&lt;&gt;"Employee", "Dependent", 'Active List'!P660), "")</f>
        <v/>
      </c>
      <c r="H660" t="str">
        <f>IF('Active List'!A660&lt;&gt;"", 'Active List'!O660, "")</f>
        <v/>
      </c>
    </row>
    <row r="661" spans="1:8">
      <c r="A661" t="str">
        <f>IF('Active List'!A661&lt;&gt;"", _xlfn.CONCAT('Active List'!K661, " ", 'Active List'!I661), "")</f>
        <v/>
      </c>
      <c r="B661" s="60" t="str">
        <f>IF('Active List'!A661&lt;&gt;"", 'Active List'!M661, "")</f>
        <v/>
      </c>
      <c r="C661" t="str">
        <f>IF('Active List'!A661&lt;&gt;"", 'Active List'!N661, "")</f>
        <v/>
      </c>
      <c r="D661" t="str">
        <f>IF('Active List'!A661&lt;&gt;"", 'Active List'!Q661, "")</f>
        <v/>
      </c>
      <c r="E661" t="str">
        <f>IF('Active List'!A661&lt;&gt;"", RIGHT(LEFT('Active List'!R661, 5), 1), "")</f>
        <v/>
      </c>
      <c r="F661" t="str">
        <f>IF('Active List'!A661&lt;&gt;"", 'Active List'!U661, "")</f>
        <v/>
      </c>
      <c r="G661" t="str">
        <f>IF('Active List'!A661&lt;&gt;"", IF('Active List'!P661&lt;&gt;"Employee", "Dependent", 'Active List'!P661), "")</f>
        <v/>
      </c>
      <c r="H661" t="str">
        <f>IF('Active List'!A661&lt;&gt;"", 'Active List'!O661, "")</f>
        <v/>
      </c>
    </row>
    <row r="662" spans="1:8">
      <c r="A662" t="str">
        <f>IF('Active List'!A662&lt;&gt;"", _xlfn.CONCAT('Active List'!K662, " ", 'Active List'!I662), "")</f>
        <v/>
      </c>
      <c r="B662" s="60" t="str">
        <f>IF('Active List'!A662&lt;&gt;"", 'Active List'!M662, "")</f>
        <v/>
      </c>
      <c r="C662" t="str">
        <f>IF('Active List'!A662&lt;&gt;"", 'Active List'!N662, "")</f>
        <v/>
      </c>
      <c r="D662" t="str">
        <f>IF('Active List'!A662&lt;&gt;"", 'Active List'!Q662, "")</f>
        <v/>
      </c>
      <c r="E662" t="str">
        <f>IF('Active List'!A662&lt;&gt;"", RIGHT(LEFT('Active List'!R662, 5), 1), "")</f>
        <v/>
      </c>
      <c r="F662" t="str">
        <f>IF('Active List'!A662&lt;&gt;"", 'Active List'!U662, "")</f>
        <v/>
      </c>
      <c r="G662" t="str">
        <f>IF('Active List'!A662&lt;&gt;"", IF('Active List'!P662&lt;&gt;"Employee", "Dependent", 'Active List'!P662), "")</f>
        <v/>
      </c>
      <c r="H662" t="str">
        <f>IF('Active List'!A662&lt;&gt;"", 'Active List'!O662, "")</f>
        <v/>
      </c>
    </row>
    <row r="663" spans="1:8">
      <c r="A663" t="str">
        <f>IF('Active List'!A663&lt;&gt;"", _xlfn.CONCAT('Active List'!K663, " ", 'Active List'!I663), "")</f>
        <v/>
      </c>
      <c r="B663" s="60" t="str">
        <f>IF('Active List'!A663&lt;&gt;"", 'Active List'!M663, "")</f>
        <v/>
      </c>
      <c r="C663" t="str">
        <f>IF('Active List'!A663&lt;&gt;"", 'Active List'!N663, "")</f>
        <v/>
      </c>
      <c r="D663" t="str">
        <f>IF('Active List'!A663&lt;&gt;"", 'Active List'!Q663, "")</f>
        <v/>
      </c>
      <c r="E663" t="str">
        <f>IF('Active List'!A663&lt;&gt;"", RIGHT(LEFT('Active List'!R663, 5), 1), "")</f>
        <v/>
      </c>
      <c r="F663" t="str">
        <f>IF('Active List'!A663&lt;&gt;"", 'Active List'!U663, "")</f>
        <v/>
      </c>
      <c r="G663" t="str">
        <f>IF('Active List'!A663&lt;&gt;"", IF('Active List'!P663&lt;&gt;"Employee", "Dependent", 'Active List'!P663), "")</f>
        <v/>
      </c>
      <c r="H663" t="str">
        <f>IF('Active List'!A663&lt;&gt;"", 'Active List'!O663, "")</f>
        <v/>
      </c>
    </row>
    <row r="664" spans="1:8">
      <c r="A664" t="str">
        <f>IF('Active List'!A664&lt;&gt;"", _xlfn.CONCAT('Active List'!K664, " ", 'Active List'!I664), "")</f>
        <v/>
      </c>
      <c r="B664" s="60" t="str">
        <f>IF('Active List'!A664&lt;&gt;"", 'Active List'!M664, "")</f>
        <v/>
      </c>
      <c r="C664" t="str">
        <f>IF('Active List'!A664&lt;&gt;"", 'Active List'!N664, "")</f>
        <v/>
      </c>
      <c r="D664" t="str">
        <f>IF('Active List'!A664&lt;&gt;"", 'Active List'!Q664, "")</f>
        <v/>
      </c>
      <c r="E664" t="str">
        <f>IF('Active List'!A664&lt;&gt;"", RIGHT(LEFT('Active List'!R664, 5), 1), "")</f>
        <v/>
      </c>
      <c r="F664" t="str">
        <f>IF('Active List'!A664&lt;&gt;"", 'Active List'!U664, "")</f>
        <v/>
      </c>
      <c r="G664" t="str">
        <f>IF('Active List'!A664&lt;&gt;"", IF('Active List'!P664&lt;&gt;"Employee", "Dependent", 'Active List'!P664), "")</f>
        <v/>
      </c>
      <c r="H664" t="str">
        <f>IF('Active List'!A664&lt;&gt;"", 'Active List'!O664, "")</f>
        <v/>
      </c>
    </row>
    <row r="665" spans="1:8">
      <c r="A665" t="str">
        <f>IF('Active List'!A665&lt;&gt;"", _xlfn.CONCAT('Active List'!K665, " ", 'Active List'!I665), "")</f>
        <v/>
      </c>
      <c r="B665" s="60" t="str">
        <f>IF('Active List'!A665&lt;&gt;"", 'Active List'!M665, "")</f>
        <v/>
      </c>
      <c r="C665" t="str">
        <f>IF('Active List'!A665&lt;&gt;"", 'Active List'!N665, "")</f>
        <v/>
      </c>
      <c r="D665" t="str">
        <f>IF('Active List'!A665&lt;&gt;"", 'Active List'!Q665, "")</f>
        <v/>
      </c>
      <c r="E665" t="str">
        <f>IF('Active List'!A665&lt;&gt;"", RIGHT(LEFT('Active List'!R665, 5), 1), "")</f>
        <v/>
      </c>
      <c r="F665" t="str">
        <f>IF('Active List'!A665&lt;&gt;"", 'Active List'!U665, "")</f>
        <v/>
      </c>
      <c r="G665" t="str">
        <f>IF('Active List'!A665&lt;&gt;"", IF('Active List'!P665&lt;&gt;"Employee", "Dependent", 'Active List'!P665), "")</f>
        <v/>
      </c>
      <c r="H665" t="str">
        <f>IF('Active List'!A665&lt;&gt;"", 'Active List'!O665, "")</f>
        <v/>
      </c>
    </row>
    <row r="666" spans="1:8">
      <c r="A666" t="str">
        <f>IF('Active List'!A666&lt;&gt;"", _xlfn.CONCAT('Active List'!K666, " ", 'Active List'!I666), "")</f>
        <v/>
      </c>
      <c r="B666" s="60" t="str">
        <f>IF('Active List'!A666&lt;&gt;"", 'Active List'!M666, "")</f>
        <v/>
      </c>
      <c r="C666" t="str">
        <f>IF('Active List'!A666&lt;&gt;"", 'Active List'!N666, "")</f>
        <v/>
      </c>
      <c r="D666" t="str">
        <f>IF('Active List'!A666&lt;&gt;"", 'Active List'!Q666, "")</f>
        <v/>
      </c>
      <c r="E666" t="str">
        <f>IF('Active List'!A666&lt;&gt;"", RIGHT(LEFT('Active List'!R666, 5), 1), "")</f>
        <v/>
      </c>
      <c r="F666" t="str">
        <f>IF('Active List'!A666&lt;&gt;"", 'Active List'!U666, "")</f>
        <v/>
      </c>
      <c r="G666" t="str">
        <f>IF('Active List'!A666&lt;&gt;"", IF('Active List'!P666&lt;&gt;"Employee", "Dependent", 'Active List'!P666), "")</f>
        <v/>
      </c>
      <c r="H666" t="str">
        <f>IF('Active List'!A666&lt;&gt;"", 'Active List'!O666, "")</f>
        <v/>
      </c>
    </row>
    <row r="667" spans="1:8">
      <c r="A667" t="str">
        <f>IF('Active List'!A667&lt;&gt;"", _xlfn.CONCAT('Active List'!K667, " ", 'Active List'!I667), "")</f>
        <v/>
      </c>
      <c r="B667" s="60" t="str">
        <f>IF('Active List'!A667&lt;&gt;"", 'Active List'!M667, "")</f>
        <v/>
      </c>
      <c r="C667" t="str">
        <f>IF('Active List'!A667&lt;&gt;"", 'Active List'!N667, "")</f>
        <v/>
      </c>
      <c r="D667" t="str">
        <f>IF('Active List'!A667&lt;&gt;"", 'Active List'!Q667, "")</f>
        <v/>
      </c>
      <c r="E667" t="str">
        <f>IF('Active List'!A667&lt;&gt;"", RIGHT(LEFT('Active List'!R667, 5), 1), "")</f>
        <v/>
      </c>
      <c r="F667" t="str">
        <f>IF('Active List'!A667&lt;&gt;"", 'Active List'!U667, "")</f>
        <v/>
      </c>
      <c r="G667" t="str">
        <f>IF('Active List'!A667&lt;&gt;"", IF('Active List'!P667&lt;&gt;"Employee", "Dependent", 'Active List'!P667), "")</f>
        <v/>
      </c>
      <c r="H667" t="str">
        <f>IF('Active List'!A667&lt;&gt;"", 'Active List'!O667, "")</f>
        <v/>
      </c>
    </row>
    <row r="668" spans="1:8">
      <c r="A668" t="str">
        <f>IF('Active List'!A668&lt;&gt;"", _xlfn.CONCAT('Active List'!K668, " ", 'Active List'!I668), "")</f>
        <v/>
      </c>
      <c r="B668" s="60" t="str">
        <f>IF('Active List'!A668&lt;&gt;"", 'Active List'!M668, "")</f>
        <v/>
      </c>
      <c r="C668" t="str">
        <f>IF('Active List'!A668&lt;&gt;"", 'Active List'!N668, "")</f>
        <v/>
      </c>
      <c r="D668" t="str">
        <f>IF('Active List'!A668&lt;&gt;"", 'Active List'!Q668, "")</f>
        <v/>
      </c>
      <c r="E668" t="str">
        <f>IF('Active List'!A668&lt;&gt;"", RIGHT(LEFT('Active List'!R668, 5), 1), "")</f>
        <v/>
      </c>
      <c r="F668" t="str">
        <f>IF('Active List'!A668&lt;&gt;"", 'Active List'!U668, "")</f>
        <v/>
      </c>
      <c r="G668" t="str">
        <f>IF('Active List'!A668&lt;&gt;"", IF('Active List'!P668&lt;&gt;"Employee", "Dependent", 'Active List'!P668), "")</f>
        <v/>
      </c>
      <c r="H668" t="str">
        <f>IF('Active List'!A668&lt;&gt;"", 'Active List'!O668, "")</f>
        <v/>
      </c>
    </row>
    <row r="669" spans="1:8">
      <c r="A669" t="str">
        <f>IF('Active List'!A669&lt;&gt;"", _xlfn.CONCAT('Active List'!K669, " ", 'Active List'!I669), "")</f>
        <v/>
      </c>
      <c r="B669" s="60" t="str">
        <f>IF('Active List'!A669&lt;&gt;"", 'Active List'!M669, "")</f>
        <v/>
      </c>
      <c r="C669" t="str">
        <f>IF('Active List'!A669&lt;&gt;"", 'Active List'!N669, "")</f>
        <v/>
      </c>
      <c r="D669" t="str">
        <f>IF('Active List'!A669&lt;&gt;"", 'Active List'!Q669, "")</f>
        <v/>
      </c>
      <c r="E669" t="str">
        <f>IF('Active List'!A669&lt;&gt;"", RIGHT(LEFT('Active List'!R669, 5), 1), "")</f>
        <v/>
      </c>
      <c r="F669" t="str">
        <f>IF('Active List'!A669&lt;&gt;"", 'Active List'!U669, "")</f>
        <v/>
      </c>
      <c r="G669" t="str">
        <f>IF('Active List'!A669&lt;&gt;"", IF('Active List'!P669&lt;&gt;"Employee", "Dependent", 'Active List'!P669), "")</f>
        <v/>
      </c>
      <c r="H669" t="str">
        <f>IF('Active List'!A669&lt;&gt;"", 'Active List'!O669, "")</f>
        <v/>
      </c>
    </row>
    <row r="670" spans="1:8">
      <c r="A670" t="str">
        <f>IF('Active List'!A670&lt;&gt;"", _xlfn.CONCAT('Active List'!K670, " ", 'Active List'!I670), "")</f>
        <v/>
      </c>
      <c r="B670" s="60" t="str">
        <f>IF('Active List'!A670&lt;&gt;"", 'Active List'!M670, "")</f>
        <v/>
      </c>
      <c r="C670" t="str">
        <f>IF('Active List'!A670&lt;&gt;"", 'Active List'!N670, "")</f>
        <v/>
      </c>
      <c r="D670" t="str">
        <f>IF('Active List'!A670&lt;&gt;"", 'Active List'!Q670, "")</f>
        <v/>
      </c>
      <c r="E670" t="str">
        <f>IF('Active List'!A670&lt;&gt;"", RIGHT(LEFT('Active List'!R670, 5), 1), "")</f>
        <v/>
      </c>
      <c r="F670" t="str">
        <f>IF('Active List'!A670&lt;&gt;"", 'Active List'!U670, "")</f>
        <v/>
      </c>
      <c r="G670" t="str">
        <f>IF('Active List'!A670&lt;&gt;"", IF('Active List'!P670&lt;&gt;"Employee", "Dependent", 'Active List'!P670), "")</f>
        <v/>
      </c>
      <c r="H670" t="str">
        <f>IF('Active List'!A670&lt;&gt;"", 'Active List'!O670, "")</f>
        <v/>
      </c>
    </row>
    <row r="671" spans="1:8">
      <c r="A671" t="str">
        <f>IF('Active List'!A671&lt;&gt;"", _xlfn.CONCAT('Active List'!K671, " ", 'Active List'!I671), "")</f>
        <v/>
      </c>
      <c r="B671" s="60" t="str">
        <f>IF('Active List'!A671&lt;&gt;"", 'Active List'!M671, "")</f>
        <v/>
      </c>
      <c r="C671" t="str">
        <f>IF('Active List'!A671&lt;&gt;"", 'Active List'!N671, "")</f>
        <v/>
      </c>
      <c r="D671" t="str">
        <f>IF('Active List'!A671&lt;&gt;"", 'Active List'!Q671, "")</f>
        <v/>
      </c>
      <c r="E671" t="str">
        <f>IF('Active List'!A671&lt;&gt;"", RIGHT(LEFT('Active List'!R671, 5), 1), "")</f>
        <v/>
      </c>
      <c r="F671" t="str">
        <f>IF('Active List'!A671&lt;&gt;"", 'Active List'!U671, "")</f>
        <v/>
      </c>
      <c r="G671" t="str">
        <f>IF('Active List'!A671&lt;&gt;"", IF('Active List'!P671&lt;&gt;"Employee", "Dependent", 'Active List'!P671), "")</f>
        <v/>
      </c>
      <c r="H671" t="str">
        <f>IF('Active List'!A671&lt;&gt;"", 'Active List'!O671, "")</f>
        <v/>
      </c>
    </row>
    <row r="672" spans="1:8">
      <c r="A672" t="str">
        <f>IF('Active List'!A672&lt;&gt;"", _xlfn.CONCAT('Active List'!K672, " ", 'Active List'!I672), "")</f>
        <v/>
      </c>
      <c r="B672" s="60" t="str">
        <f>IF('Active List'!A672&lt;&gt;"", 'Active List'!M672, "")</f>
        <v/>
      </c>
      <c r="C672" t="str">
        <f>IF('Active List'!A672&lt;&gt;"", 'Active List'!N672, "")</f>
        <v/>
      </c>
      <c r="D672" t="str">
        <f>IF('Active List'!A672&lt;&gt;"", 'Active List'!Q672, "")</f>
        <v/>
      </c>
      <c r="E672" t="str">
        <f>IF('Active List'!A672&lt;&gt;"", RIGHT(LEFT('Active List'!R672, 5), 1), "")</f>
        <v/>
      </c>
      <c r="F672" t="str">
        <f>IF('Active List'!A672&lt;&gt;"", 'Active List'!U672, "")</f>
        <v/>
      </c>
      <c r="G672" t="str">
        <f>IF('Active List'!A672&lt;&gt;"", IF('Active List'!P672&lt;&gt;"Employee", "Dependent", 'Active List'!P672), "")</f>
        <v/>
      </c>
      <c r="H672" t="str">
        <f>IF('Active List'!A672&lt;&gt;"", 'Active List'!O672, "")</f>
        <v/>
      </c>
    </row>
    <row r="673" spans="1:8">
      <c r="A673" t="str">
        <f>IF('Active List'!A673&lt;&gt;"", _xlfn.CONCAT('Active List'!K673, " ", 'Active List'!I673), "")</f>
        <v/>
      </c>
      <c r="B673" s="60" t="str">
        <f>IF('Active List'!A673&lt;&gt;"", 'Active List'!M673, "")</f>
        <v/>
      </c>
      <c r="C673" t="str">
        <f>IF('Active List'!A673&lt;&gt;"", 'Active List'!N673, "")</f>
        <v/>
      </c>
      <c r="D673" t="str">
        <f>IF('Active List'!A673&lt;&gt;"", 'Active List'!Q673, "")</f>
        <v/>
      </c>
      <c r="E673" t="str">
        <f>IF('Active List'!A673&lt;&gt;"", RIGHT(LEFT('Active List'!R673, 5), 1), "")</f>
        <v/>
      </c>
      <c r="F673" t="str">
        <f>IF('Active List'!A673&lt;&gt;"", 'Active List'!U673, "")</f>
        <v/>
      </c>
      <c r="G673" t="str">
        <f>IF('Active List'!A673&lt;&gt;"", IF('Active List'!P673&lt;&gt;"Employee", "Dependent", 'Active List'!P673), "")</f>
        <v/>
      </c>
      <c r="H673" t="str">
        <f>IF('Active List'!A673&lt;&gt;"", 'Active List'!O673, "")</f>
        <v/>
      </c>
    </row>
    <row r="674" spans="1:8">
      <c r="A674" t="str">
        <f>IF('Active List'!A674&lt;&gt;"", _xlfn.CONCAT('Active List'!K674, " ", 'Active List'!I674), "")</f>
        <v/>
      </c>
      <c r="B674" s="60" t="str">
        <f>IF('Active List'!A674&lt;&gt;"", 'Active List'!M674, "")</f>
        <v/>
      </c>
      <c r="C674" t="str">
        <f>IF('Active List'!A674&lt;&gt;"", 'Active List'!N674, "")</f>
        <v/>
      </c>
      <c r="D674" t="str">
        <f>IF('Active List'!A674&lt;&gt;"", 'Active List'!Q674, "")</f>
        <v/>
      </c>
      <c r="E674" t="str">
        <f>IF('Active List'!A674&lt;&gt;"", RIGHT(LEFT('Active List'!R674, 5), 1), "")</f>
        <v/>
      </c>
      <c r="F674" t="str">
        <f>IF('Active List'!A674&lt;&gt;"", 'Active List'!U674, "")</f>
        <v/>
      </c>
      <c r="G674" t="str">
        <f>IF('Active List'!A674&lt;&gt;"", IF('Active List'!P674&lt;&gt;"Employee", "Dependent", 'Active List'!P674), "")</f>
        <v/>
      </c>
      <c r="H674" t="str">
        <f>IF('Active List'!A674&lt;&gt;"", 'Active List'!O674, "")</f>
        <v/>
      </c>
    </row>
    <row r="675" spans="1:8">
      <c r="A675" t="str">
        <f>IF('Active List'!A675&lt;&gt;"", _xlfn.CONCAT('Active List'!K675, " ", 'Active List'!I675), "")</f>
        <v/>
      </c>
      <c r="B675" s="60" t="str">
        <f>IF('Active List'!A675&lt;&gt;"", 'Active List'!M675, "")</f>
        <v/>
      </c>
      <c r="C675" t="str">
        <f>IF('Active List'!A675&lt;&gt;"", 'Active List'!N675, "")</f>
        <v/>
      </c>
      <c r="D675" t="str">
        <f>IF('Active List'!A675&lt;&gt;"", 'Active List'!Q675, "")</f>
        <v/>
      </c>
      <c r="E675" t="str">
        <f>IF('Active List'!A675&lt;&gt;"", RIGHT(LEFT('Active List'!R675, 5), 1), "")</f>
        <v/>
      </c>
      <c r="F675" t="str">
        <f>IF('Active List'!A675&lt;&gt;"", 'Active List'!U675, "")</f>
        <v/>
      </c>
      <c r="G675" t="str">
        <f>IF('Active List'!A675&lt;&gt;"", IF('Active List'!P675&lt;&gt;"Employee", "Dependent", 'Active List'!P675), "")</f>
        <v/>
      </c>
      <c r="H675" t="str">
        <f>IF('Active List'!A675&lt;&gt;"", 'Active List'!O675, "")</f>
        <v/>
      </c>
    </row>
    <row r="676" spans="1:8">
      <c r="A676" t="str">
        <f>IF('Active List'!A676&lt;&gt;"", _xlfn.CONCAT('Active List'!K676, " ", 'Active List'!I676), "")</f>
        <v/>
      </c>
      <c r="B676" s="60" t="str">
        <f>IF('Active List'!A676&lt;&gt;"", 'Active List'!M676, "")</f>
        <v/>
      </c>
      <c r="C676" t="str">
        <f>IF('Active List'!A676&lt;&gt;"", 'Active List'!N676, "")</f>
        <v/>
      </c>
      <c r="D676" t="str">
        <f>IF('Active List'!A676&lt;&gt;"", 'Active List'!Q676, "")</f>
        <v/>
      </c>
      <c r="E676" t="str">
        <f>IF('Active List'!A676&lt;&gt;"", RIGHT(LEFT('Active List'!R676, 5), 1), "")</f>
        <v/>
      </c>
      <c r="F676" t="str">
        <f>IF('Active List'!A676&lt;&gt;"", 'Active List'!U676, "")</f>
        <v/>
      </c>
      <c r="G676" t="str">
        <f>IF('Active List'!A676&lt;&gt;"", IF('Active List'!P676&lt;&gt;"Employee", "Dependent", 'Active List'!P676), "")</f>
        <v/>
      </c>
      <c r="H676" t="str">
        <f>IF('Active List'!A676&lt;&gt;"", 'Active List'!O676, "")</f>
        <v/>
      </c>
    </row>
    <row r="677" spans="1:8">
      <c r="A677" t="str">
        <f>IF('Active List'!A677&lt;&gt;"", _xlfn.CONCAT('Active List'!K677, " ", 'Active List'!I677), "")</f>
        <v/>
      </c>
      <c r="B677" s="60" t="str">
        <f>IF('Active List'!A677&lt;&gt;"", 'Active List'!M677, "")</f>
        <v/>
      </c>
      <c r="C677" t="str">
        <f>IF('Active List'!A677&lt;&gt;"", 'Active List'!N677, "")</f>
        <v/>
      </c>
      <c r="D677" t="str">
        <f>IF('Active List'!A677&lt;&gt;"", 'Active List'!Q677, "")</f>
        <v/>
      </c>
      <c r="E677" t="str">
        <f>IF('Active List'!A677&lt;&gt;"", RIGHT(LEFT('Active List'!R677, 5), 1), "")</f>
        <v/>
      </c>
      <c r="F677" t="str">
        <f>IF('Active List'!A677&lt;&gt;"", 'Active List'!U677, "")</f>
        <v/>
      </c>
      <c r="G677" t="str">
        <f>IF('Active List'!A677&lt;&gt;"", IF('Active List'!P677&lt;&gt;"Employee", "Dependent", 'Active List'!P677), "")</f>
        <v/>
      </c>
      <c r="H677" t="str">
        <f>IF('Active List'!A677&lt;&gt;"", 'Active List'!O677, "")</f>
        <v/>
      </c>
    </row>
    <row r="678" spans="1:8">
      <c r="A678" t="str">
        <f>IF('Active List'!A678&lt;&gt;"", _xlfn.CONCAT('Active List'!K678, " ", 'Active List'!I678), "")</f>
        <v/>
      </c>
      <c r="B678" s="60" t="str">
        <f>IF('Active List'!A678&lt;&gt;"", 'Active List'!M678, "")</f>
        <v/>
      </c>
      <c r="C678" t="str">
        <f>IF('Active List'!A678&lt;&gt;"", 'Active List'!N678, "")</f>
        <v/>
      </c>
      <c r="D678" t="str">
        <f>IF('Active List'!A678&lt;&gt;"", 'Active List'!Q678, "")</f>
        <v/>
      </c>
      <c r="E678" t="str">
        <f>IF('Active List'!A678&lt;&gt;"", RIGHT(LEFT('Active List'!R678, 5), 1), "")</f>
        <v/>
      </c>
      <c r="F678" t="str">
        <f>IF('Active List'!A678&lt;&gt;"", 'Active List'!U678, "")</f>
        <v/>
      </c>
      <c r="G678" t="str">
        <f>IF('Active List'!A678&lt;&gt;"", IF('Active List'!P678&lt;&gt;"Employee", "Dependent", 'Active List'!P678), "")</f>
        <v/>
      </c>
      <c r="H678" t="str">
        <f>IF('Active List'!A678&lt;&gt;"", 'Active List'!O678, "")</f>
        <v/>
      </c>
    </row>
    <row r="679" spans="1:8">
      <c r="A679" t="str">
        <f>IF('Active List'!A679&lt;&gt;"", _xlfn.CONCAT('Active List'!K679, " ", 'Active List'!I679), "")</f>
        <v/>
      </c>
      <c r="B679" s="60" t="str">
        <f>IF('Active List'!A679&lt;&gt;"", 'Active List'!M679, "")</f>
        <v/>
      </c>
      <c r="C679" t="str">
        <f>IF('Active List'!A679&lt;&gt;"", 'Active List'!N679, "")</f>
        <v/>
      </c>
      <c r="D679" t="str">
        <f>IF('Active List'!A679&lt;&gt;"", 'Active List'!Q679, "")</f>
        <v/>
      </c>
      <c r="E679" t="str">
        <f>IF('Active List'!A679&lt;&gt;"", RIGHT(LEFT('Active List'!R679, 5), 1), "")</f>
        <v/>
      </c>
      <c r="F679" t="str">
        <f>IF('Active List'!A679&lt;&gt;"", 'Active List'!U679, "")</f>
        <v/>
      </c>
      <c r="G679" t="str">
        <f>IF('Active List'!A679&lt;&gt;"", IF('Active List'!P679&lt;&gt;"Employee", "Dependent", 'Active List'!P679), "")</f>
        <v/>
      </c>
      <c r="H679" t="str">
        <f>IF('Active List'!A679&lt;&gt;"", 'Active List'!O679, "")</f>
        <v/>
      </c>
    </row>
    <row r="680" spans="1:8">
      <c r="A680" t="str">
        <f>IF('Active List'!A680&lt;&gt;"", _xlfn.CONCAT('Active List'!K680, " ", 'Active List'!I680), "")</f>
        <v/>
      </c>
      <c r="B680" s="60" t="str">
        <f>IF('Active List'!A680&lt;&gt;"", 'Active List'!M680, "")</f>
        <v/>
      </c>
      <c r="C680" t="str">
        <f>IF('Active List'!A680&lt;&gt;"", 'Active List'!N680, "")</f>
        <v/>
      </c>
      <c r="D680" t="str">
        <f>IF('Active List'!A680&lt;&gt;"", 'Active List'!Q680, "")</f>
        <v/>
      </c>
      <c r="E680" t="str">
        <f>IF('Active List'!A680&lt;&gt;"", RIGHT(LEFT('Active List'!R680, 5), 1), "")</f>
        <v/>
      </c>
      <c r="F680" t="str">
        <f>IF('Active List'!A680&lt;&gt;"", 'Active List'!U680, "")</f>
        <v/>
      </c>
      <c r="G680" t="str">
        <f>IF('Active List'!A680&lt;&gt;"", IF('Active List'!P680&lt;&gt;"Employee", "Dependent", 'Active List'!P680), "")</f>
        <v/>
      </c>
      <c r="H680" t="str">
        <f>IF('Active List'!A680&lt;&gt;"", 'Active List'!O680, "")</f>
        <v/>
      </c>
    </row>
    <row r="681" spans="1:8">
      <c r="A681" t="str">
        <f>IF('Active List'!A681&lt;&gt;"", _xlfn.CONCAT('Active List'!K681, " ", 'Active List'!I681), "")</f>
        <v/>
      </c>
      <c r="B681" s="60" t="str">
        <f>IF('Active List'!A681&lt;&gt;"", 'Active List'!M681, "")</f>
        <v/>
      </c>
      <c r="C681" t="str">
        <f>IF('Active List'!A681&lt;&gt;"", 'Active List'!N681, "")</f>
        <v/>
      </c>
      <c r="D681" t="str">
        <f>IF('Active List'!A681&lt;&gt;"", 'Active List'!Q681, "")</f>
        <v/>
      </c>
      <c r="E681" t="str">
        <f>IF('Active List'!A681&lt;&gt;"", RIGHT(LEFT('Active List'!R681, 5), 1), "")</f>
        <v/>
      </c>
      <c r="F681" t="str">
        <f>IF('Active List'!A681&lt;&gt;"", 'Active List'!U681, "")</f>
        <v/>
      </c>
      <c r="G681" t="str">
        <f>IF('Active List'!A681&lt;&gt;"", IF('Active List'!P681&lt;&gt;"Employee", "Dependent", 'Active List'!P681), "")</f>
        <v/>
      </c>
      <c r="H681" t="str">
        <f>IF('Active List'!A681&lt;&gt;"", 'Active List'!O681, "")</f>
        <v/>
      </c>
    </row>
    <row r="682" spans="1:8">
      <c r="A682" t="str">
        <f>IF('Active List'!A682&lt;&gt;"", _xlfn.CONCAT('Active List'!K682, " ", 'Active List'!I682), "")</f>
        <v/>
      </c>
      <c r="B682" s="60" t="str">
        <f>IF('Active List'!A682&lt;&gt;"", 'Active List'!M682, "")</f>
        <v/>
      </c>
      <c r="C682" t="str">
        <f>IF('Active List'!A682&lt;&gt;"", 'Active List'!N682, "")</f>
        <v/>
      </c>
      <c r="D682" t="str">
        <f>IF('Active List'!A682&lt;&gt;"", 'Active List'!Q682, "")</f>
        <v/>
      </c>
      <c r="E682" t="str">
        <f>IF('Active List'!A682&lt;&gt;"", RIGHT(LEFT('Active List'!R682, 5), 1), "")</f>
        <v/>
      </c>
      <c r="F682" t="str">
        <f>IF('Active List'!A682&lt;&gt;"", 'Active List'!U682, "")</f>
        <v/>
      </c>
      <c r="G682" t="str">
        <f>IF('Active List'!A682&lt;&gt;"", IF('Active List'!P682&lt;&gt;"Employee", "Dependent", 'Active List'!P682), "")</f>
        <v/>
      </c>
      <c r="H682" t="str">
        <f>IF('Active List'!A682&lt;&gt;"", 'Active List'!O682, "")</f>
        <v/>
      </c>
    </row>
    <row r="683" spans="1:8">
      <c r="A683" t="str">
        <f>IF('Active List'!A683&lt;&gt;"", _xlfn.CONCAT('Active List'!K683, " ", 'Active List'!I683), "")</f>
        <v/>
      </c>
      <c r="B683" s="60" t="str">
        <f>IF('Active List'!A683&lt;&gt;"", 'Active List'!M683, "")</f>
        <v/>
      </c>
      <c r="C683" t="str">
        <f>IF('Active List'!A683&lt;&gt;"", 'Active List'!N683, "")</f>
        <v/>
      </c>
      <c r="D683" t="str">
        <f>IF('Active List'!A683&lt;&gt;"", 'Active List'!Q683, "")</f>
        <v/>
      </c>
      <c r="E683" t="str">
        <f>IF('Active List'!A683&lt;&gt;"", RIGHT(LEFT('Active List'!R683, 5), 1), "")</f>
        <v/>
      </c>
      <c r="F683" t="str">
        <f>IF('Active List'!A683&lt;&gt;"", 'Active List'!U683, "")</f>
        <v/>
      </c>
      <c r="G683" t="str">
        <f>IF('Active List'!A683&lt;&gt;"", IF('Active List'!P683&lt;&gt;"Employee", "Dependent", 'Active List'!P683), "")</f>
        <v/>
      </c>
      <c r="H683" t="str">
        <f>IF('Active List'!A683&lt;&gt;"", 'Active List'!O683, "")</f>
        <v/>
      </c>
    </row>
    <row r="684" spans="1:8">
      <c r="A684" t="str">
        <f>IF('Active List'!A684&lt;&gt;"", _xlfn.CONCAT('Active List'!K684, " ", 'Active List'!I684), "")</f>
        <v/>
      </c>
      <c r="B684" s="60" t="str">
        <f>IF('Active List'!A684&lt;&gt;"", 'Active List'!M684, "")</f>
        <v/>
      </c>
      <c r="C684" t="str">
        <f>IF('Active List'!A684&lt;&gt;"", 'Active List'!N684, "")</f>
        <v/>
      </c>
      <c r="D684" t="str">
        <f>IF('Active List'!A684&lt;&gt;"", 'Active List'!Q684, "")</f>
        <v/>
      </c>
      <c r="E684" t="str">
        <f>IF('Active List'!A684&lt;&gt;"", RIGHT(LEFT('Active List'!R684, 5), 1), "")</f>
        <v/>
      </c>
      <c r="F684" t="str">
        <f>IF('Active List'!A684&lt;&gt;"", 'Active List'!U684, "")</f>
        <v/>
      </c>
      <c r="G684" t="str">
        <f>IF('Active List'!A684&lt;&gt;"", IF('Active List'!P684&lt;&gt;"Employee", "Dependent", 'Active List'!P684), "")</f>
        <v/>
      </c>
      <c r="H684" t="str">
        <f>IF('Active List'!A684&lt;&gt;"", 'Active List'!O684, "")</f>
        <v/>
      </c>
    </row>
    <row r="685" spans="1:8">
      <c r="A685" t="str">
        <f>IF('Active List'!A685&lt;&gt;"", _xlfn.CONCAT('Active List'!K685, " ", 'Active List'!I685), "")</f>
        <v/>
      </c>
      <c r="B685" s="60" t="str">
        <f>IF('Active List'!A685&lt;&gt;"", 'Active List'!M685, "")</f>
        <v/>
      </c>
      <c r="C685" t="str">
        <f>IF('Active List'!A685&lt;&gt;"", 'Active List'!N685, "")</f>
        <v/>
      </c>
      <c r="D685" t="str">
        <f>IF('Active List'!A685&lt;&gt;"", 'Active List'!Q685, "")</f>
        <v/>
      </c>
      <c r="E685" t="str">
        <f>IF('Active List'!A685&lt;&gt;"", RIGHT(LEFT('Active List'!R685, 5), 1), "")</f>
        <v/>
      </c>
      <c r="F685" t="str">
        <f>IF('Active List'!A685&lt;&gt;"", 'Active List'!U685, "")</f>
        <v/>
      </c>
      <c r="G685" t="str">
        <f>IF('Active List'!A685&lt;&gt;"", IF('Active List'!P685&lt;&gt;"Employee", "Dependent", 'Active List'!P685), "")</f>
        <v/>
      </c>
      <c r="H685" t="str">
        <f>IF('Active List'!A685&lt;&gt;"", 'Active List'!O685, "")</f>
        <v/>
      </c>
    </row>
    <row r="686" spans="1:8">
      <c r="A686" t="str">
        <f>IF('Active List'!A686&lt;&gt;"", _xlfn.CONCAT('Active List'!K686, " ", 'Active List'!I686), "")</f>
        <v/>
      </c>
      <c r="B686" s="60" t="str">
        <f>IF('Active List'!A686&lt;&gt;"", 'Active List'!M686, "")</f>
        <v/>
      </c>
      <c r="C686" t="str">
        <f>IF('Active List'!A686&lt;&gt;"", 'Active List'!N686, "")</f>
        <v/>
      </c>
      <c r="D686" t="str">
        <f>IF('Active List'!A686&lt;&gt;"", 'Active List'!Q686, "")</f>
        <v/>
      </c>
      <c r="E686" t="str">
        <f>IF('Active List'!A686&lt;&gt;"", RIGHT(LEFT('Active List'!R686, 5), 1), "")</f>
        <v/>
      </c>
      <c r="F686" t="str">
        <f>IF('Active List'!A686&lt;&gt;"", 'Active List'!U686, "")</f>
        <v/>
      </c>
      <c r="G686" t="str">
        <f>IF('Active List'!A686&lt;&gt;"", IF('Active List'!P686&lt;&gt;"Employee", "Dependent", 'Active List'!P686), "")</f>
        <v/>
      </c>
      <c r="H686" t="str">
        <f>IF('Active List'!A686&lt;&gt;"", 'Active List'!O686, "")</f>
        <v/>
      </c>
    </row>
    <row r="687" spans="1:8">
      <c r="A687" t="str">
        <f>IF('Active List'!A687&lt;&gt;"", _xlfn.CONCAT('Active List'!K687, " ", 'Active List'!I687), "")</f>
        <v/>
      </c>
      <c r="B687" s="60" t="str">
        <f>IF('Active List'!A687&lt;&gt;"", 'Active List'!M687, "")</f>
        <v/>
      </c>
      <c r="C687" t="str">
        <f>IF('Active List'!A687&lt;&gt;"", 'Active List'!N687, "")</f>
        <v/>
      </c>
      <c r="D687" t="str">
        <f>IF('Active List'!A687&lt;&gt;"", 'Active List'!Q687, "")</f>
        <v/>
      </c>
      <c r="E687" t="str">
        <f>IF('Active List'!A687&lt;&gt;"", RIGHT(LEFT('Active List'!R687, 5), 1), "")</f>
        <v/>
      </c>
      <c r="F687" t="str">
        <f>IF('Active List'!A687&lt;&gt;"", 'Active List'!U687, "")</f>
        <v/>
      </c>
      <c r="G687" t="str">
        <f>IF('Active List'!A687&lt;&gt;"", IF('Active List'!P687&lt;&gt;"Employee", "Dependent", 'Active List'!P687), "")</f>
        <v/>
      </c>
      <c r="H687" t="str">
        <f>IF('Active List'!A687&lt;&gt;"", 'Active List'!O687, "")</f>
        <v/>
      </c>
    </row>
    <row r="688" spans="1:8">
      <c r="A688" t="str">
        <f>IF('Active List'!A688&lt;&gt;"", _xlfn.CONCAT('Active List'!K688, " ", 'Active List'!I688), "")</f>
        <v/>
      </c>
      <c r="B688" s="60" t="str">
        <f>IF('Active List'!A688&lt;&gt;"", 'Active List'!M688, "")</f>
        <v/>
      </c>
      <c r="C688" t="str">
        <f>IF('Active List'!A688&lt;&gt;"", 'Active List'!N688, "")</f>
        <v/>
      </c>
      <c r="D688" t="str">
        <f>IF('Active List'!A688&lt;&gt;"", 'Active List'!Q688, "")</f>
        <v/>
      </c>
      <c r="E688" t="str">
        <f>IF('Active List'!A688&lt;&gt;"", RIGHT(LEFT('Active List'!R688, 5), 1), "")</f>
        <v/>
      </c>
      <c r="F688" t="str">
        <f>IF('Active List'!A688&lt;&gt;"", 'Active List'!U688, "")</f>
        <v/>
      </c>
      <c r="G688" t="str">
        <f>IF('Active List'!A688&lt;&gt;"", IF('Active List'!P688&lt;&gt;"Employee", "Dependent", 'Active List'!P688), "")</f>
        <v/>
      </c>
      <c r="H688" t="str">
        <f>IF('Active List'!A688&lt;&gt;"", 'Active List'!O688, "")</f>
        <v/>
      </c>
    </row>
    <row r="689" spans="1:8">
      <c r="A689" t="str">
        <f>IF('Active List'!A689&lt;&gt;"", _xlfn.CONCAT('Active List'!K689, " ", 'Active List'!I689), "")</f>
        <v/>
      </c>
      <c r="B689" s="60" t="str">
        <f>IF('Active List'!A689&lt;&gt;"", 'Active List'!M689, "")</f>
        <v/>
      </c>
      <c r="C689" t="str">
        <f>IF('Active List'!A689&lt;&gt;"", 'Active List'!N689, "")</f>
        <v/>
      </c>
      <c r="D689" t="str">
        <f>IF('Active List'!A689&lt;&gt;"", 'Active List'!Q689, "")</f>
        <v/>
      </c>
      <c r="E689" t="str">
        <f>IF('Active List'!A689&lt;&gt;"", RIGHT(LEFT('Active List'!R689, 5), 1), "")</f>
        <v/>
      </c>
      <c r="F689" t="str">
        <f>IF('Active List'!A689&lt;&gt;"", 'Active List'!U689, "")</f>
        <v/>
      </c>
      <c r="G689" t="str">
        <f>IF('Active List'!A689&lt;&gt;"", IF('Active List'!P689&lt;&gt;"Employee", "Dependent", 'Active List'!P689), "")</f>
        <v/>
      </c>
      <c r="H689" t="str">
        <f>IF('Active List'!A689&lt;&gt;"", 'Active List'!O689, "")</f>
        <v/>
      </c>
    </row>
    <row r="690" spans="1:8">
      <c r="A690" t="str">
        <f>IF('Active List'!A690&lt;&gt;"", _xlfn.CONCAT('Active List'!K690, " ", 'Active List'!I690), "")</f>
        <v/>
      </c>
      <c r="B690" s="60" t="str">
        <f>IF('Active List'!A690&lt;&gt;"", 'Active List'!M690, "")</f>
        <v/>
      </c>
      <c r="C690" t="str">
        <f>IF('Active List'!A690&lt;&gt;"", 'Active List'!N690, "")</f>
        <v/>
      </c>
      <c r="D690" t="str">
        <f>IF('Active List'!A690&lt;&gt;"", 'Active List'!Q690, "")</f>
        <v/>
      </c>
      <c r="E690" t="str">
        <f>IF('Active List'!A690&lt;&gt;"", RIGHT(LEFT('Active List'!R690, 5), 1), "")</f>
        <v/>
      </c>
      <c r="F690" t="str">
        <f>IF('Active List'!A690&lt;&gt;"", 'Active List'!U690, "")</f>
        <v/>
      </c>
      <c r="G690" t="str">
        <f>IF('Active List'!A690&lt;&gt;"", IF('Active List'!P690&lt;&gt;"Employee", "Dependent", 'Active List'!P690), "")</f>
        <v/>
      </c>
      <c r="H690" t="str">
        <f>IF('Active List'!A690&lt;&gt;"", 'Active List'!O690, "")</f>
        <v/>
      </c>
    </row>
    <row r="691" spans="1:8">
      <c r="A691" t="str">
        <f>IF('Active List'!A691&lt;&gt;"", _xlfn.CONCAT('Active List'!K691, " ", 'Active List'!I691), "")</f>
        <v/>
      </c>
      <c r="B691" s="60" t="str">
        <f>IF('Active List'!A691&lt;&gt;"", 'Active List'!M691, "")</f>
        <v/>
      </c>
      <c r="C691" t="str">
        <f>IF('Active List'!A691&lt;&gt;"", 'Active List'!N691, "")</f>
        <v/>
      </c>
      <c r="D691" t="str">
        <f>IF('Active List'!A691&lt;&gt;"", 'Active List'!Q691, "")</f>
        <v/>
      </c>
      <c r="E691" t="str">
        <f>IF('Active List'!A691&lt;&gt;"", RIGHT(LEFT('Active List'!R691, 5), 1), "")</f>
        <v/>
      </c>
      <c r="F691" t="str">
        <f>IF('Active List'!A691&lt;&gt;"", 'Active List'!U691, "")</f>
        <v/>
      </c>
      <c r="G691" t="str">
        <f>IF('Active List'!A691&lt;&gt;"", IF('Active List'!P691&lt;&gt;"Employee", "Dependent", 'Active List'!P691), "")</f>
        <v/>
      </c>
      <c r="H691" t="str">
        <f>IF('Active List'!A691&lt;&gt;"", 'Active List'!O691, "")</f>
        <v/>
      </c>
    </row>
    <row r="692" spans="1:8">
      <c r="A692" t="str">
        <f>IF('Active List'!A692&lt;&gt;"", _xlfn.CONCAT('Active List'!K692, " ", 'Active List'!I692), "")</f>
        <v/>
      </c>
      <c r="B692" s="60" t="str">
        <f>IF('Active List'!A692&lt;&gt;"", 'Active List'!M692, "")</f>
        <v/>
      </c>
      <c r="C692" t="str">
        <f>IF('Active List'!A692&lt;&gt;"", 'Active List'!N692, "")</f>
        <v/>
      </c>
      <c r="D692" t="str">
        <f>IF('Active List'!A692&lt;&gt;"", 'Active List'!Q692, "")</f>
        <v/>
      </c>
      <c r="E692" t="str">
        <f>IF('Active List'!A692&lt;&gt;"", RIGHT(LEFT('Active List'!R692, 5), 1), "")</f>
        <v/>
      </c>
      <c r="F692" t="str">
        <f>IF('Active List'!A692&lt;&gt;"", 'Active List'!U692, "")</f>
        <v/>
      </c>
      <c r="G692" t="str">
        <f>IF('Active List'!A692&lt;&gt;"", IF('Active List'!P692&lt;&gt;"Employee", "Dependent", 'Active List'!P692), "")</f>
        <v/>
      </c>
      <c r="H692" t="str">
        <f>IF('Active List'!A692&lt;&gt;"", 'Active List'!O692, "")</f>
        <v/>
      </c>
    </row>
    <row r="693" spans="1:8">
      <c r="A693" t="str">
        <f>IF('Active List'!A693&lt;&gt;"", _xlfn.CONCAT('Active List'!K693, " ", 'Active List'!I693), "")</f>
        <v/>
      </c>
      <c r="B693" s="60" t="str">
        <f>IF('Active List'!A693&lt;&gt;"", 'Active List'!M693, "")</f>
        <v/>
      </c>
      <c r="C693" t="str">
        <f>IF('Active List'!A693&lt;&gt;"", 'Active List'!N693, "")</f>
        <v/>
      </c>
      <c r="D693" t="str">
        <f>IF('Active List'!A693&lt;&gt;"", 'Active List'!Q693, "")</f>
        <v/>
      </c>
      <c r="E693" t="str">
        <f>IF('Active List'!A693&lt;&gt;"", RIGHT(LEFT('Active List'!R693, 5), 1), "")</f>
        <v/>
      </c>
      <c r="F693" t="str">
        <f>IF('Active List'!A693&lt;&gt;"", 'Active List'!U693, "")</f>
        <v/>
      </c>
      <c r="G693" t="str">
        <f>IF('Active List'!A693&lt;&gt;"", IF('Active List'!P693&lt;&gt;"Employee", "Dependent", 'Active List'!P693), "")</f>
        <v/>
      </c>
      <c r="H693" t="str">
        <f>IF('Active List'!A693&lt;&gt;"", 'Active List'!O693, "")</f>
        <v/>
      </c>
    </row>
    <row r="694" spans="1:8">
      <c r="A694" t="str">
        <f>IF('Active List'!A694&lt;&gt;"", _xlfn.CONCAT('Active List'!K694, " ", 'Active List'!I694), "")</f>
        <v/>
      </c>
      <c r="B694" s="60" t="str">
        <f>IF('Active List'!A694&lt;&gt;"", 'Active List'!M694, "")</f>
        <v/>
      </c>
      <c r="C694" t="str">
        <f>IF('Active List'!A694&lt;&gt;"", 'Active List'!N694, "")</f>
        <v/>
      </c>
      <c r="D694" t="str">
        <f>IF('Active List'!A694&lt;&gt;"", 'Active List'!Q694, "")</f>
        <v/>
      </c>
      <c r="E694" t="str">
        <f>IF('Active List'!A694&lt;&gt;"", RIGHT(LEFT('Active List'!R694, 5), 1), "")</f>
        <v/>
      </c>
      <c r="F694" t="str">
        <f>IF('Active List'!A694&lt;&gt;"", 'Active List'!U694, "")</f>
        <v/>
      </c>
      <c r="G694" t="str">
        <f>IF('Active List'!A694&lt;&gt;"", IF('Active List'!P694&lt;&gt;"Employee", "Dependent", 'Active List'!P694), "")</f>
        <v/>
      </c>
      <c r="H694" t="str">
        <f>IF('Active List'!A694&lt;&gt;"", 'Active List'!O694, "")</f>
        <v/>
      </c>
    </row>
    <row r="695" spans="1:8">
      <c r="A695" t="str">
        <f>IF('Active List'!A695&lt;&gt;"", _xlfn.CONCAT('Active List'!K695, " ", 'Active List'!I695), "")</f>
        <v/>
      </c>
      <c r="B695" s="60" t="str">
        <f>IF('Active List'!A695&lt;&gt;"", 'Active List'!M695, "")</f>
        <v/>
      </c>
      <c r="C695" t="str">
        <f>IF('Active List'!A695&lt;&gt;"", 'Active List'!N695, "")</f>
        <v/>
      </c>
      <c r="D695" t="str">
        <f>IF('Active List'!A695&lt;&gt;"", 'Active List'!Q695, "")</f>
        <v/>
      </c>
      <c r="E695" t="str">
        <f>IF('Active List'!A695&lt;&gt;"", RIGHT(LEFT('Active List'!R695, 5), 1), "")</f>
        <v/>
      </c>
      <c r="F695" t="str">
        <f>IF('Active List'!A695&lt;&gt;"", 'Active List'!U695, "")</f>
        <v/>
      </c>
      <c r="G695" t="str">
        <f>IF('Active List'!A695&lt;&gt;"", IF('Active List'!P695&lt;&gt;"Employee", "Dependent", 'Active List'!P695), "")</f>
        <v/>
      </c>
      <c r="H695" t="str">
        <f>IF('Active List'!A695&lt;&gt;"", 'Active List'!O695, "")</f>
        <v/>
      </c>
    </row>
    <row r="696" spans="1:8">
      <c r="A696" t="str">
        <f>IF('Active List'!A696&lt;&gt;"", _xlfn.CONCAT('Active List'!K696, " ", 'Active List'!I696), "")</f>
        <v/>
      </c>
      <c r="B696" s="60" t="str">
        <f>IF('Active List'!A696&lt;&gt;"", 'Active List'!M696, "")</f>
        <v/>
      </c>
      <c r="C696" t="str">
        <f>IF('Active List'!A696&lt;&gt;"", 'Active List'!N696, "")</f>
        <v/>
      </c>
      <c r="D696" t="str">
        <f>IF('Active List'!A696&lt;&gt;"", 'Active List'!Q696, "")</f>
        <v/>
      </c>
      <c r="E696" t="str">
        <f>IF('Active List'!A696&lt;&gt;"", RIGHT(LEFT('Active List'!R696, 5), 1), "")</f>
        <v/>
      </c>
      <c r="F696" t="str">
        <f>IF('Active List'!A696&lt;&gt;"", 'Active List'!U696, "")</f>
        <v/>
      </c>
      <c r="G696" t="str">
        <f>IF('Active List'!A696&lt;&gt;"", IF('Active List'!P696&lt;&gt;"Employee", "Dependent", 'Active List'!P696), "")</f>
        <v/>
      </c>
      <c r="H696" t="str">
        <f>IF('Active List'!A696&lt;&gt;"", 'Active List'!O696, "")</f>
        <v/>
      </c>
    </row>
    <row r="697" spans="1:8">
      <c r="A697" t="str">
        <f>IF('Active List'!A697&lt;&gt;"", _xlfn.CONCAT('Active List'!K697, " ", 'Active List'!I697), "")</f>
        <v/>
      </c>
      <c r="B697" s="60" t="str">
        <f>IF('Active List'!A697&lt;&gt;"", 'Active List'!M697, "")</f>
        <v/>
      </c>
      <c r="C697" t="str">
        <f>IF('Active List'!A697&lt;&gt;"", 'Active List'!N697, "")</f>
        <v/>
      </c>
      <c r="D697" t="str">
        <f>IF('Active List'!A697&lt;&gt;"", 'Active List'!Q697, "")</f>
        <v/>
      </c>
      <c r="E697" t="str">
        <f>IF('Active List'!A697&lt;&gt;"", RIGHT(LEFT('Active List'!R697, 5), 1), "")</f>
        <v/>
      </c>
      <c r="F697" t="str">
        <f>IF('Active List'!A697&lt;&gt;"", 'Active List'!U697, "")</f>
        <v/>
      </c>
      <c r="G697" t="str">
        <f>IF('Active List'!A697&lt;&gt;"", IF('Active List'!P697&lt;&gt;"Employee", "Dependent", 'Active List'!P697), "")</f>
        <v/>
      </c>
      <c r="H697" t="str">
        <f>IF('Active List'!A697&lt;&gt;"", 'Active List'!O697, "")</f>
        <v/>
      </c>
    </row>
    <row r="698" spans="1:8">
      <c r="A698" t="str">
        <f>IF('Active List'!A698&lt;&gt;"", _xlfn.CONCAT('Active List'!K698, " ", 'Active List'!I698), "")</f>
        <v/>
      </c>
      <c r="B698" s="60" t="str">
        <f>IF('Active List'!A698&lt;&gt;"", 'Active List'!M698, "")</f>
        <v/>
      </c>
      <c r="C698" t="str">
        <f>IF('Active List'!A698&lt;&gt;"", 'Active List'!N698, "")</f>
        <v/>
      </c>
      <c r="D698" t="str">
        <f>IF('Active List'!A698&lt;&gt;"", 'Active List'!Q698, "")</f>
        <v/>
      </c>
      <c r="E698" t="str">
        <f>IF('Active List'!A698&lt;&gt;"", RIGHT(LEFT('Active List'!R698, 5), 1), "")</f>
        <v/>
      </c>
      <c r="F698" t="str">
        <f>IF('Active List'!A698&lt;&gt;"", 'Active List'!U698, "")</f>
        <v/>
      </c>
      <c r="G698" t="str">
        <f>IF('Active List'!A698&lt;&gt;"", IF('Active List'!P698&lt;&gt;"Employee", "Dependent", 'Active List'!P698), "")</f>
        <v/>
      </c>
      <c r="H698" t="str">
        <f>IF('Active List'!A698&lt;&gt;"", 'Active List'!O698, "")</f>
        <v/>
      </c>
    </row>
    <row r="699" spans="1:8">
      <c r="A699" t="str">
        <f>IF('Active List'!A699&lt;&gt;"", _xlfn.CONCAT('Active List'!K699, " ", 'Active List'!I699), "")</f>
        <v/>
      </c>
      <c r="B699" s="60" t="str">
        <f>IF('Active List'!A699&lt;&gt;"", 'Active List'!M699, "")</f>
        <v/>
      </c>
      <c r="C699" t="str">
        <f>IF('Active List'!A699&lt;&gt;"", 'Active List'!N699, "")</f>
        <v/>
      </c>
      <c r="D699" t="str">
        <f>IF('Active List'!A699&lt;&gt;"", 'Active List'!Q699, "")</f>
        <v/>
      </c>
      <c r="E699" t="str">
        <f>IF('Active List'!A699&lt;&gt;"", RIGHT(LEFT('Active List'!R699, 5), 1), "")</f>
        <v/>
      </c>
      <c r="F699" t="str">
        <f>IF('Active List'!A699&lt;&gt;"", 'Active List'!U699, "")</f>
        <v/>
      </c>
      <c r="G699" t="str">
        <f>IF('Active List'!A699&lt;&gt;"", IF('Active List'!P699&lt;&gt;"Employee", "Dependent", 'Active List'!P699), "")</f>
        <v/>
      </c>
      <c r="H699" t="str">
        <f>IF('Active List'!A699&lt;&gt;"", 'Active List'!O699, "")</f>
        <v/>
      </c>
    </row>
    <row r="700" spans="1:8">
      <c r="A700" t="str">
        <f>IF('Active List'!A700&lt;&gt;"", _xlfn.CONCAT('Active List'!K700, " ", 'Active List'!I700), "")</f>
        <v/>
      </c>
      <c r="B700" s="60" t="str">
        <f>IF('Active List'!A700&lt;&gt;"", 'Active List'!M700, "")</f>
        <v/>
      </c>
      <c r="C700" t="str">
        <f>IF('Active List'!A700&lt;&gt;"", 'Active List'!N700, "")</f>
        <v/>
      </c>
      <c r="D700" t="str">
        <f>IF('Active List'!A700&lt;&gt;"", 'Active List'!Q700, "")</f>
        <v/>
      </c>
      <c r="E700" t="str">
        <f>IF('Active List'!A700&lt;&gt;"", RIGHT(LEFT('Active List'!R700, 5), 1), "")</f>
        <v/>
      </c>
      <c r="F700" t="str">
        <f>IF('Active List'!A700&lt;&gt;"", 'Active List'!U700, "")</f>
        <v/>
      </c>
      <c r="G700" t="str">
        <f>IF('Active List'!A700&lt;&gt;"", IF('Active List'!P700&lt;&gt;"Employee", "Dependent", 'Active List'!P700), "")</f>
        <v/>
      </c>
      <c r="H700" t="str">
        <f>IF('Active List'!A700&lt;&gt;"", 'Active List'!O700, "")</f>
        <v/>
      </c>
    </row>
    <row r="701" spans="1:8">
      <c r="A701" t="str">
        <f>IF('Active List'!A701&lt;&gt;"", _xlfn.CONCAT('Active List'!K701, " ", 'Active List'!I701), "")</f>
        <v/>
      </c>
      <c r="B701" s="60" t="str">
        <f>IF('Active List'!A701&lt;&gt;"", 'Active List'!M701, "")</f>
        <v/>
      </c>
      <c r="C701" t="str">
        <f>IF('Active List'!A701&lt;&gt;"", 'Active List'!N701, "")</f>
        <v/>
      </c>
      <c r="D701" t="str">
        <f>IF('Active List'!A701&lt;&gt;"", 'Active List'!Q701, "")</f>
        <v/>
      </c>
      <c r="E701" t="str">
        <f>IF('Active List'!A701&lt;&gt;"", RIGHT(LEFT('Active List'!R701, 5), 1), "")</f>
        <v/>
      </c>
      <c r="F701" t="str">
        <f>IF('Active List'!A701&lt;&gt;"", 'Active List'!U701, "")</f>
        <v/>
      </c>
      <c r="G701" t="str">
        <f>IF('Active List'!A701&lt;&gt;"", IF('Active List'!P701&lt;&gt;"Employee", "Dependent", 'Active List'!P701), "")</f>
        <v/>
      </c>
      <c r="H701" t="str">
        <f>IF('Active List'!A701&lt;&gt;"", 'Active List'!O701, "")</f>
        <v/>
      </c>
    </row>
    <row r="702" spans="1:8">
      <c r="A702" t="str">
        <f>IF('Active List'!A702&lt;&gt;"", _xlfn.CONCAT('Active List'!K702, " ", 'Active List'!I702), "")</f>
        <v/>
      </c>
      <c r="B702" s="60" t="str">
        <f>IF('Active List'!A702&lt;&gt;"", 'Active List'!M702, "")</f>
        <v/>
      </c>
      <c r="C702" t="str">
        <f>IF('Active List'!A702&lt;&gt;"", 'Active List'!N702, "")</f>
        <v/>
      </c>
      <c r="D702" t="str">
        <f>IF('Active List'!A702&lt;&gt;"", 'Active List'!Q702, "")</f>
        <v/>
      </c>
      <c r="E702" t="str">
        <f>IF('Active List'!A702&lt;&gt;"", RIGHT(LEFT('Active List'!R702, 5), 1), "")</f>
        <v/>
      </c>
      <c r="F702" t="str">
        <f>IF('Active List'!A702&lt;&gt;"", 'Active List'!U702, "")</f>
        <v/>
      </c>
      <c r="G702" t="str">
        <f>IF('Active List'!A702&lt;&gt;"", IF('Active List'!P702&lt;&gt;"Employee", "Dependent", 'Active List'!P702), "")</f>
        <v/>
      </c>
      <c r="H702" t="str">
        <f>IF('Active List'!A702&lt;&gt;"", 'Active List'!O702, "")</f>
        <v/>
      </c>
    </row>
    <row r="703" spans="1:8">
      <c r="A703" t="str">
        <f>IF('Active List'!A703&lt;&gt;"", _xlfn.CONCAT('Active List'!K703, " ", 'Active List'!I703), "")</f>
        <v/>
      </c>
      <c r="B703" s="60" t="str">
        <f>IF('Active List'!A703&lt;&gt;"", 'Active List'!M703, "")</f>
        <v/>
      </c>
      <c r="C703" t="str">
        <f>IF('Active List'!A703&lt;&gt;"", 'Active List'!N703, "")</f>
        <v/>
      </c>
      <c r="D703" t="str">
        <f>IF('Active List'!A703&lt;&gt;"", 'Active List'!Q703, "")</f>
        <v/>
      </c>
      <c r="E703" t="str">
        <f>IF('Active List'!A703&lt;&gt;"", RIGHT(LEFT('Active List'!R703, 5), 1), "")</f>
        <v/>
      </c>
      <c r="F703" t="str">
        <f>IF('Active List'!A703&lt;&gt;"", 'Active List'!U703, "")</f>
        <v/>
      </c>
      <c r="G703" t="str">
        <f>IF('Active List'!A703&lt;&gt;"", IF('Active List'!P703&lt;&gt;"Employee", "Dependent", 'Active List'!P703), "")</f>
        <v/>
      </c>
      <c r="H703" t="str">
        <f>IF('Active List'!A703&lt;&gt;"", 'Active List'!O703, "")</f>
        <v/>
      </c>
    </row>
    <row r="704" spans="1:8">
      <c r="A704" t="str">
        <f>IF('Active List'!A704&lt;&gt;"", _xlfn.CONCAT('Active List'!K704, " ", 'Active List'!I704), "")</f>
        <v/>
      </c>
      <c r="B704" s="60" t="str">
        <f>IF('Active List'!A704&lt;&gt;"", 'Active List'!M704, "")</f>
        <v/>
      </c>
      <c r="C704" t="str">
        <f>IF('Active List'!A704&lt;&gt;"", 'Active List'!N704, "")</f>
        <v/>
      </c>
      <c r="D704" t="str">
        <f>IF('Active List'!A704&lt;&gt;"", 'Active List'!Q704, "")</f>
        <v/>
      </c>
      <c r="E704" t="str">
        <f>IF('Active List'!A704&lt;&gt;"", RIGHT(LEFT('Active List'!R704, 5), 1), "")</f>
        <v/>
      </c>
      <c r="F704" t="str">
        <f>IF('Active List'!A704&lt;&gt;"", 'Active List'!U704, "")</f>
        <v/>
      </c>
      <c r="G704" t="str">
        <f>IF('Active List'!A704&lt;&gt;"", IF('Active List'!P704&lt;&gt;"Employee", "Dependent", 'Active List'!P704), "")</f>
        <v/>
      </c>
      <c r="H704" t="str">
        <f>IF('Active List'!A704&lt;&gt;"", 'Active List'!O704, "")</f>
        <v/>
      </c>
    </row>
    <row r="705" spans="1:8">
      <c r="A705" t="str">
        <f>IF('Active List'!A705&lt;&gt;"", _xlfn.CONCAT('Active List'!K705, " ", 'Active List'!I705), "")</f>
        <v/>
      </c>
      <c r="B705" s="60" t="str">
        <f>IF('Active List'!A705&lt;&gt;"", 'Active List'!M705, "")</f>
        <v/>
      </c>
      <c r="C705" t="str">
        <f>IF('Active List'!A705&lt;&gt;"", 'Active List'!N705, "")</f>
        <v/>
      </c>
      <c r="D705" t="str">
        <f>IF('Active List'!A705&lt;&gt;"", 'Active List'!Q705, "")</f>
        <v/>
      </c>
      <c r="E705" t="str">
        <f>IF('Active List'!A705&lt;&gt;"", RIGHT(LEFT('Active List'!R705, 5), 1), "")</f>
        <v/>
      </c>
      <c r="F705" t="str">
        <f>IF('Active List'!A705&lt;&gt;"", 'Active List'!U705, "")</f>
        <v/>
      </c>
      <c r="G705" t="str">
        <f>IF('Active List'!A705&lt;&gt;"", IF('Active List'!P705&lt;&gt;"Employee", "Dependent", 'Active List'!P705), "")</f>
        <v/>
      </c>
      <c r="H705" t="str">
        <f>IF('Active List'!A705&lt;&gt;"", 'Active List'!O705, "")</f>
        <v/>
      </c>
    </row>
    <row r="706" spans="1:8">
      <c r="A706" t="str">
        <f>IF('Active List'!A706&lt;&gt;"", _xlfn.CONCAT('Active List'!K706, " ", 'Active List'!I706), "")</f>
        <v/>
      </c>
      <c r="B706" s="60" t="str">
        <f>IF('Active List'!A706&lt;&gt;"", 'Active List'!M706, "")</f>
        <v/>
      </c>
      <c r="C706" t="str">
        <f>IF('Active List'!A706&lt;&gt;"", 'Active List'!N706, "")</f>
        <v/>
      </c>
      <c r="D706" t="str">
        <f>IF('Active List'!A706&lt;&gt;"", 'Active List'!Q706, "")</f>
        <v/>
      </c>
      <c r="E706" t="str">
        <f>IF('Active List'!A706&lt;&gt;"", RIGHT(LEFT('Active List'!R706, 5), 1), "")</f>
        <v/>
      </c>
      <c r="F706" t="str">
        <f>IF('Active List'!A706&lt;&gt;"", 'Active List'!U706, "")</f>
        <v/>
      </c>
      <c r="G706" t="str">
        <f>IF('Active List'!A706&lt;&gt;"", IF('Active List'!P706&lt;&gt;"Employee", "Dependent", 'Active List'!P706), "")</f>
        <v/>
      </c>
      <c r="H706" t="str">
        <f>IF('Active List'!A706&lt;&gt;"", 'Active List'!O706, "")</f>
        <v/>
      </c>
    </row>
    <row r="707" spans="1:8">
      <c r="A707" t="str">
        <f>IF('Active List'!A707&lt;&gt;"", _xlfn.CONCAT('Active List'!K707, " ", 'Active List'!I707), "")</f>
        <v/>
      </c>
      <c r="B707" s="60" t="str">
        <f>IF('Active List'!A707&lt;&gt;"", 'Active List'!M707, "")</f>
        <v/>
      </c>
      <c r="C707" t="str">
        <f>IF('Active List'!A707&lt;&gt;"", 'Active List'!N707, "")</f>
        <v/>
      </c>
      <c r="D707" t="str">
        <f>IF('Active List'!A707&lt;&gt;"", 'Active List'!Q707, "")</f>
        <v/>
      </c>
      <c r="E707" t="str">
        <f>IF('Active List'!A707&lt;&gt;"", RIGHT(LEFT('Active List'!R707, 5), 1), "")</f>
        <v/>
      </c>
      <c r="F707" t="str">
        <f>IF('Active List'!A707&lt;&gt;"", 'Active List'!U707, "")</f>
        <v/>
      </c>
      <c r="G707" t="str">
        <f>IF('Active List'!A707&lt;&gt;"", IF('Active List'!P707&lt;&gt;"Employee", "Dependent", 'Active List'!P707), "")</f>
        <v/>
      </c>
      <c r="H707" t="str">
        <f>IF('Active List'!A707&lt;&gt;"", 'Active List'!O707, "")</f>
        <v/>
      </c>
    </row>
    <row r="708" spans="1:8">
      <c r="A708" t="str">
        <f>IF('Active List'!A708&lt;&gt;"", _xlfn.CONCAT('Active List'!K708, " ", 'Active List'!I708), "")</f>
        <v/>
      </c>
      <c r="B708" s="60" t="str">
        <f>IF('Active List'!A708&lt;&gt;"", 'Active List'!M708, "")</f>
        <v/>
      </c>
      <c r="C708" t="str">
        <f>IF('Active List'!A708&lt;&gt;"", 'Active List'!N708, "")</f>
        <v/>
      </c>
      <c r="D708" t="str">
        <f>IF('Active List'!A708&lt;&gt;"", 'Active List'!Q708, "")</f>
        <v/>
      </c>
      <c r="E708" t="str">
        <f>IF('Active List'!A708&lt;&gt;"", RIGHT(LEFT('Active List'!R708, 5), 1), "")</f>
        <v/>
      </c>
      <c r="F708" t="str">
        <f>IF('Active List'!A708&lt;&gt;"", 'Active List'!U708, "")</f>
        <v/>
      </c>
      <c r="G708" t="str">
        <f>IF('Active List'!A708&lt;&gt;"", IF('Active List'!P708&lt;&gt;"Employee", "Dependent", 'Active List'!P708), "")</f>
        <v/>
      </c>
      <c r="H708" t="str">
        <f>IF('Active List'!A708&lt;&gt;"", 'Active List'!O708, "")</f>
        <v/>
      </c>
    </row>
    <row r="709" spans="1:8">
      <c r="A709" t="str">
        <f>IF('Active List'!A709&lt;&gt;"", _xlfn.CONCAT('Active List'!K709, " ", 'Active List'!I709), "")</f>
        <v/>
      </c>
      <c r="B709" s="60" t="str">
        <f>IF('Active List'!A709&lt;&gt;"", 'Active List'!M709, "")</f>
        <v/>
      </c>
      <c r="C709" t="str">
        <f>IF('Active List'!A709&lt;&gt;"", 'Active List'!N709, "")</f>
        <v/>
      </c>
      <c r="D709" t="str">
        <f>IF('Active List'!A709&lt;&gt;"", 'Active List'!Q709, "")</f>
        <v/>
      </c>
      <c r="E709" t="str">
        <f>IF('Active List'!A709&lt;&gt;"", RIGHT(LEFT('Active List'!R709, 5), 1), "")</f>
        <v/>
      </c>
      <c r="F709" t="str">
        <f>IF('Active List'!A709&lt;&gt;"", 'Active List'!U709, "")</f>
        <v/>
      </c>
      <c r="G709" t="str">
        <f>IF('Active List'!A709&lt;&gt;"", IF('Active List'!P709&lt;&gt;"Employee", "Dependent", 'Active List'!P709), "")</f>
        <v/>
      </c>
      <c r="H709" t="str">
        <f>IF('Active List'!A709&lt;&gt;"", 'Active List'!O709, "")</f>
        <v/>
      </c>
    </row>
    <row r="710" spans="1:8">
      <c r="A710" t="str">
        <f>IF('Active List'!A710&lt;&gt;"", _xlfn.CONCAT('Active List'!K710, " ", 'Active List'!I710), "")</f>
        <v/>
      </c>
      <c r="B710" s="60" t="str">
        <f>IF('Active List'!A710&lt;&gt;"", 'Active List'!M710, "")</f>
        <v/>
      </c>
      <c r="C710" t="str">
        <f>IF('Active List'!A710&lt;&gt;"", 'Active List'!N710, "")</f>
        <v/>
      </c>
      <c r="D710" t="str">
        <f>IF('Active List'!A710&lt;&gt;"", 'Active List'!Q710, "")</f>
        <v/>
      </c>
      <c r="E710" t="str">
        <f>IF('Active List'!A710&lt;&gt;"", RIGHT(LEFT('Active List'!R710, 5), 1), "")</f>
        <v/>
      </c>
      <c r="F710" t="str">
        <f>IF('Active List'!A710&lt;&gt;"", 'Active List'!U710, "")</f>
        <v/>
      </c>
      <c r="G710" t="str">
        <f>IF('Active List'!A710&lt;&gt;"", IF('Active List'!P710&lt;&gt;"Employee", "Dependent", 'Active List'!P710), "")</f>
        <v/>
      </c>
      <c r="H710" t="str">
        <f>IF('Active List'!A710&lt;&gt;"", 'Active List'!O710, "")</f>
        <v/>
      </c>
    </row>
    <row r="711" spans="1:8">
      <c r="A711" t="str">
        <f>IF('Active List'!A711&lt;&gt;"", _xlfn.CONCAT('Active List'!K711, " ", 'Active List'!I711), "")</f>
        <v/>
      </c>
      <c r="B711" s="60" t="str">
        <f>IF('Active List'!A711&lt;&gt;"", 'Active List'!M711, "")</f>
        <v/>
      </c>
      <c r="C711" t="str">
        <f>IF('Active List'!A711&lt;&gt;"", 'Active List'!N711, "")</f>
        <v/>
      </c>
      <c r="D711" t="str">
        <f>IF('Active List'!A711&lt;&gt;"", 'Active List'!Q711, "")</f>
        <v/>
      </c>
      <c r="E711" t="str">
        <f>IF('Active List'!A711&lt;&gt;"", RIGHT(LEFT('Active List'!R711, 5), 1), "")</f>
        <v/>
      </c>
      <c r="F711" t="str">
        <f>IF('Active List'!A711&lt;&gt;"", 'Active List'!U711, "")</f>
        <v/>
      </c>
      <c r="G711" t="str">
        <f>IF('Active List'!A711&lt;&gt;"", IF('Active List'!P711&lt;&gt;"Employee", "Dependent", 'Active List'!P711), "")</f>
        <v/>
      </c>
      <c r="H711" t="str">
        <f>IF('Active List'!A711&lt;&gt;"", 'Active List'!O711, "")</f>
        <v/>
      </c>
    </row>
    <row r="712" spans="1:8">
      <c r="A712" t="str">
        <f>IF('Active List'!A712&lt;&gt;"", _xlfn.CONCAT('Active List'!K712, " ", 'Active List'!I712), "")</f>
        <v/>
      </c>
      <c r="B712" s="60" t="str">
        <f>IF('Active List'!A712&lt;&gt;"", 'Active List'!M712, "")</f>
        <v/>
      </c>
      <c r="C712" t="str">
        <f>IF('Active List'!A712&lt;&gt;"", 'Active List'!N712, "")</f>
        <v/>
      </c>
      <c r="D712" t="str">
        <f>IF('Active List'!A712&lt;&gt;"", 'Active List'!Q712, "")</f>
        <v/>
      </c>
      <c r="E712" t="str">
        <f>IF('Active List'!A712&lt;&gt;"", RIGHT(LEFT('Active List'!R712, 5), 1), "")</f>
        <v/>
      </c>
      <c r="F712" t="str">
        <f>IF('Active List'!A712&lt;&gt;"", 'Active List'!U712, "")</f>
        <v/>
      </c>
      <c r="G712" t="str">
        <f>IF('Active List'!A712&lt;&gt;"", IF('Active List'!P712&lt;&gt;"Employee", "Dependent", 'Active List'!P712), "")</f>
        <v/>
      </c>
      <c r="H712" t="str">
        <f>IF('Active List'!A712&lt;&gt;"", 'Active List'!O712, "")</f>
        <v/>
      </c>
    </row>
    <row r="713" spans="1:8">
      <c r="A713" t="str">
        <f>IF('Active List'!A713&lt;&gt;"", _xlfn.CONCAT('Active List'!K713, " ", 'Active List'!I713), "")</f>
        <v/>
      </c>
      <c r="B713" s="60" t="str">
        <f>IF('Active List'!A713&lt;&gt;"", 'Active List'!M713, "")</f>
        <v/>
      </c>
      <c r="C713" t="str">
        <f>IF('Active List'!A713&lt;&gt;"", 'Active List'!N713, "")</f>
        <v/>
      </c>
      <c r="D713" t="str">
        <f>IF('Active List'!A713&lt;&gt;"", 'Active List'!Q713, "")</f>
        <v/>
      </c>
      <c r="E713" t="str">
        <f>IF('Active List'!A713&lt;&gt;"", RIGHT(LEFT('Active List'!R713, 5), 1), "")</f>
        <v/>
      </c>
      <c r="F713" t="str">
        <f>IF('Active List'!A713&lt;&gt;"", 'Active List'!U713, "")</f>
        <v/>
      </c>
      <c r="G713" t="str">
        <f>IF('Active List'!A713&lt;&gt;"", IF('Active List'!P713&lt;&gt;"Employee", "Dependent", 'Active List'!P713), "")</f>
        <v/>
      </c>
      <c r="H713" t="str">
        <f>IF('Active List'!A713&lt;&gt;"", 'Active List'!O713, "")</f>
        <v/>
      </c>
    </row>
    <row r="714" spans="1:8">
      <c r="A714" t="str">
        <f>IF('Active List'!A714&lt;&gt;"", _xlfn.CONCAT('Active List'!K714, " ", 'Active List'!I714), "")</f>
        <v/>
      </c>
      <c r="B714" s="60" t="str">
        <f>IF('Active List'!A714&lt;&gt;"", 'Active List'!M714, "")</f>
        <v/>
      </c>
      <c r="C714" t="str">
        <f>IF('Active List'!A714&lt;&gt;"", 'Active List'!N714, "")</f>
        <v/>
      </c>
      <c r="D714" t="str">
        <f>IF('Active List'!A714&lt;&gt;"", 'Active List'!Q714, "")</f>
        <v/>
      </c>
      <c r="E714" t="str">
        <f>IF('Active List'!A714&lt;&gt;"", RIGHT(LEFT('Active List'!R714, 5), 1), "")</f>
        <v/>
      </c>
      <c r="F714" t="str">
        <f>IF('Active List'!A714&lt;&gt;"", 'Active List'!U714, "")</f>
        <v/>
      </c>
      <c r="G714" t="str">
        <f>IF('Active List'!A714&lt;&gt;"", IF('Active List'!P714&lt;&gt;"Employee", "Dependent", 'Active List'!P714), "")</f>
        <v/>
      </c>
      <c r="H714" t="str">
        <f>IF('Active List'!A714&lt;&gt;"", 'Active List'!O714, "")</f>
        <v/>
      </c>
    </row>
    <row r="715" spans="1:8">
      <c r="A715" t="str">
        <f>IF('Active List'!A715&lt;&gt;"", _xlfn.CONCAT('Active List'!K715, " ", 'Active List'!I715), "")</f>
        <v/>
      </c>
      <c r="B715" s="60" t="str">
        <f>IF('Active List'!A715&lt;&gt;"", 'Active List'!M715, "")</f>
        <v/>
      </c>
      <c r="C715" t="str">
        <f>IF('Active List'!A715&lt;&gt;"", 'Active List'!N715, "")</f>
        <v/>
      </c>
      <c r="D715" t="str">
        <f>IF('Active List'!A715&lt;&gt;"", 'Active List'!Q715, "")</f>
        <v/>
      </c>
      <c r="E715" t="str">
        <f>IF('Active List'!A715&lt;&gt;"", RIGHT(LEFT('Active List'!R715, 5), 1), "")</f>
        <v/>
      </c>
      <c r="F715" t="str">
        <f>IF('Active List'!A715&lt;&gt;"", 'Active List'!U715, "")</f>
        <v/>
      </c>
      <c r="G715" t="str">
        <f>IF('Active List'!A715&lt;&gt;"", IF('Active List'!P715&lt;&gt;"Employee", "Dependent", 'Active List'!P715), "")</f>
        <v/>
      </c>
      <c r="H715" t="str">
        <f>IF('Active List'!A715&lt;&gt;"", 'Active List'!O715, "")</f>
        <v/>
      </c>
    </row>
    <row r="716" spans="1:8">
      <c r="A716" t="str">
        <f>IF('Active List'!A716&lt;&gt;"", _xlfn.CONCAT('Active List'!K716, " ", 'Active List'!I716), "")</f>
        <v/>
      </c>
      <c r="B716" s="60" t="str">
        <f>IF('Active List'!A716&lt;&gt;"", 'Active List'!M716, "")</f>
        <v/>
      </c>
      <c r="C716" t="str">
        <f>IF('Active List'!A716&lt;&gt;"", 'Active List'!N716, "")</f>
        <v/>
      </c>
      <c r="D716" t="str">
        <f>IF('Active List'!A716&lt;&gt;"", 'Active List'!Q716, "")</f>
        <v/>
      </c>
      <c r="E716" t="str">
        <f>IF('Active List'!A716&lt;&gt;"", RIGHT(LEFT('Active List'!R716, 5), 1), "")</f>
        <v/>
      </c>
      <c r="F716" t="str">
        <f>IF('Active List'!A716&lt;&gt;"", 'Active List'!U716, "")</f>
        <v/>
      </c>
      <c r="G716" t="str">
        <f>IF('Active List'!A716&lt;&gt;"", IF('Active List'!P716&lt;&gt;"Employee", "Dependent", 'Active List'!P716), "")</f>
        <v/>
      </c>
      <c r="H716" t="str">
        <f>IF('Active List'!A716&lt;&gt;"", 'Active List'!O716, "")</f>
        <v/>
      </c>
    </row>
    <row r="717" spans="1:8">
      <c r="A717" t="str">
        <f>IF('Active List'!A717&lt;&gt;"", _xlfn.CONCAT('Active List'!K717, " ", 'Active List'!I717), "")</f>
        <v/>
      </c>
      <c r="B717" s="60" t="str">
        <f>IF('Active List'!A717&lt;&gt;"", 'Active List'!M717, "")</f>
        <v/>
      </c>
      <c r="C717" t="str">
        <f>IF('Active List'!A717&lt;&gt;"", 'Active List'!N717, "")</f>
        <v/>
      </c>
      <c r="D717" t="str">
        <f>IF('Active List'!A717&lt;&gt;"", 'Active List'!Q717, "")</f>
        <v/>
      </c>
      <c r="E717" t="str">
        <f>IF('Active List'!A717&lt;&gt;"", RIGHT(LEFT('Active List'!R717, 5), 1), "")</f>
        <v/>
      </c>
      <c r="F717" t="str">
        <f>IF('Active List'!A717&lt;&gt;"", 'Active List'!U717, "")</f>
        <v/>
      </c>
      <c r="G717" t="str">
        <f>IF('Active List'!A717&lt;&gt;"", IF('Active List'!P717&lt;&gt;"Employee", "Dependent", 'Active List'!P717), "")</f>
        <v/>
      </c>
      <c r="H717" t="str">
        <f>IF('Active List'!A717&lt;&gt;"", 'Active List'!O717, "")</f>
        <v/>
      </c>
    </row>
    <row r="718" spans="1:8">
      <c r="A718" t="str">
        <f>IF('Active List'!A718&lt;&gt;"", _xlfn.CONCAT('Active List'!K718, " ", 'Active List'!I718), "")</f>
        <v/>
      </c>
      <c r="B718" s="60" t="str">
        <f>IF('Active List'!A718&lt;&gt;"", 'Active List'!M718, "")</f>
        <v/>
      </c>
      <c r="C718" t="str">
        <f>IF('Active List'!A718&lt;&gt;"", 'Active List'!N718, "")</f>
        <v/>
      </c>
      <c r="D718" t="str">
        <f>IF('Active List'!A718&lt;&gt;"", 'Active List'!Q718, "")</f>
        <v/>
      </c>
      <c r="E718" t="str">
        <f>IF('Active List'!A718&lt;&gt;"", RIGHT(LEFT('Active List'!R718, 5), 1), "")</f>
        <v/>
      </c>
      <c r="F718" t="str">
        <f>IF('Active List'!A718&lt;&gt;"", 'Active List'!U718, "")</f>
        <v/>
      </c>
      <c r="G718" t="str">
        <f>IF('Active List'!A718&lt;&gt;"", IF('Active List'!P718&lt;&gt;"Employee", "Dependent", 'Active List'!P718), "")</f>
        <v/>
      </c>
      <c r="H718" t="str">
        <f>IF('Active List'!A718&lt;&gt;"", 'Active List'!O718, "")</f>
        <v/>
      </c>
    </row>
    <row r="719" spans="1:8">
      <c r="A719" t="str">
        <f>IF('Active List'!A719&lt;&gt;"", _xlfn.CONCAT('Active List'!K719, " ", 'Active List'!I719), "")</f>
        <v/>
      </c>
      <c r="B719" s="60" t="str">
        <f>IF('Active List'!A719&lt;&gt;"", 'Active List'!M719, "")</f>
        <v/>
      </c>
      <c r="C719" t="str">
        <f>IF('Active List'!A719&lt;&gt;"", 'Active List'!N719, "")</f>
        <v/>
      </c>
      <c r="D719" t="str">
        <f>IF('Active List'!A719&lt;&gt;"", 'Active List'!Q719, "")</f>
        <v/>
      </c>
      <c r="E719" t="str">
        <f>IF('Active List'!A719&lt;&gt;"", RIGHT(LEFT('Active List'!R719, 5), 1), "")</f>
        <v/>
      </c>
      <c r="F719" t="str">
        <f>IF('Active List'!A719&lt;&gt;"", 'Active List'!U719, "")</f>
        <v/>
      </c>
      <c r="G719" t="str">
        <f>IF('Active List'!A719&lt;&gt;"", IF('Active List'!P719&lt;&gt;"Employee", "Dependent", 'Active List'!P719), "")</f>
        <v/>
      </c>
      <c r="H719" t="str">
        <f>IF('Active List'!A719&lt;&gt;"", 'Active List'!O719, "")</f>
        <v/>
      </c>
    </row>
    <row r="720" spans="1:8">
      <c r="A720" t="str">
        <f>IF('Active List'!A720&lt;&gt;"", _xlfn.CONCAT('Active List'!K720, " ", 'Active List'!I720), "")</f>
        <v/>
      </c>
      <c r="B720" s="60" t="str">
        <f>IF('Active List'!A720&lt;&gt;"", 'Active List'!M720, "")</f>
        <v/>
      </c>
      <c r="C720" t="str">
        <f>IF('Active List'!A720&lt;&gt;"", 'Active List'!N720, "")</f>
        <v/>
      </c>
      <c r="D720" t="str">
        <f>IF('Active List'!A720&lt;&gt;"", 'Active List'!Q720, "")</f>
        <v/>
      </c>
      <c r="E720" t="str">
        <f>IF('Active List'!A720&lt;&gt;"", RIGHT(LEFT('Active List'!R720, 5), 1), "")</f>
        <v/>
      </c>
      <c r="F720" t="str">
        <f>IF('Active List'!A720&lt;&gt;"", 'Active List'!U720, "")</f>
        <v/>
      </c>
      <c r="G720" t="str">
        <f>IF('Active List'!A720&lt;&gt;"", IF('Active List'!P720&lt;&gt;"Employee", "Dependent", 'Active List'!P720), "")</f>
        <v/>
      </c>
      <c r="H720" t="str">
        <f>IF('Active List'!A720&lt;&gt;"", 'Active List'!O720, "")</f>
        <v/>
      </c>
    </row>
    <row r="721" spans="1:8">
      <c r="A721" t="str">
        <f>IF('Active List'!A721&lt;&gt;"", _xlfn.CONCAT('Active List'!K721, " ", 'Active List'!I721), "")</f>
        <v/>
      </c>
      <c r="B721" s="60" t="str">
        <f>IF('Active List'!A721&lt;&gt;"", 'Active List'!M721, "")</f>
        <v/>
      </c>
      <c r="C721" t="str">
        <f>IF('Active List'!A721&lt;&gt;"", 'Active List'!N721, "")</f>
        <v/>
      </c>
      <c r="D721" t="str">
        <f>IF('Active List'!A721&lt;&gt;"", 'Active List'!Q721, "")</f>
        <v/>
      </c>
      <c r="E721" t="str">
        <f>IF('Active List'!A721&lt;&gt;"", RIGHT(LEFT('Active List'!R721, 5), 1), "")</f>
        <v/>
      </c>
      <c r="F721" t="str">
        <f>IF('Active List'!A721&lt;&gt;"", 'Active List'!U721, "")</f>
        <v/>
      </c>
      <c r="G721" t="str">
        <f>IF('Active List'!A721&lt;&gt;"", IF('Active List'!P721&lt;&gt;"Employee", "Dependent", 'Active List'!P721), "")</f>
        <v/>
      </c>
      <c r="H721" t="str">
        <f>IF('Active List'!A721&lt;&gt;"", 'Active List'!O721, "")</f>
        <v/>
      </c>
    </row>
    <row r="722" spans="1:8">
      <c r="A722" t="str">
        <f>IF('Active List'!A722&lt;&gt;"", _xlfn.CONCAT('Active List'!K722, " ", 'Active List'!I722), "")</f>
        <v/>
      </c>
      <c r="B722" s="60" t="str">
        <f>IF('Active List'!A722&lt;&gt;"", 'Active List'!M722, "")</f>
        <v/>
      </c>
      <c r="C722" t="str">
        <f>IF('Active List'!A722&lt;&gt;"", 'Active List'!N722, "")</f>
        <v/>
      </c>
      <c r="D722" t="str">
        <f>IF('Active List'!A722&lt;&gt;"", 'Active List'!Q722, "")</f>
        <v/>
      </c>
      <c r="E722" t="str">
        <f>IF('Active List'!A722&lt;&gt;"", RIGHT(LEFT('Active List'!R722, 5), 1), "")</f>
        <v/>
      </c>
      <c r="F722" t="str">
        <f>IF('Active List'!A722&lt;&gt;"", 'Active List'!U722, "")</f>
        <v/>
      </c>
      <c r="G722" t="str">
        <f>IF('Active List'!A722&lt;&gt;"", IF('Active List'!P722&lt;&gt;"Employee", "Dependent", 'Active List'!P722), "")</f>
        <v/>
      </c>
      <c r="H722" t="str">
        <f>IF('Active List'!A722&lt;&gt;"", 'Active List'!O722, "")</f>
        <v/>
      </c>
    </row>
    <row r="723" spans="1:8">
      <c r="A723" t="str">
        <f>IF('Active List'!A723&lt;&gt;"", _xlfn.CONCAT('Active List'!K723, " ", 'Active List'!I723), "")</f>
        <v/>
      </c>
      <c r="B723" s="60" t="str">
        <f>IF('Active List'!A723&lt;&gt;"", 'Active List'!M723, "")</f>
        <v/>
      </c>
      <c r="C723" t="str">
        <f>IF('Active List'!A723&lt;&gt;"", 'Active List'!N723, "")</f>
        <v/>
      </c>
      <c r="D723" t="str">
        <f>IF('Active List'!A723&lt;&gt;"", 'Active List'!Q723, "")</f>
        <v/>
      </c>
      <c r="E723" t="str">
        <f>IF('Active List'!A723&lt;&gt;"", RIGHT(LEFT('Active List'!R723, 5), 1), "")</f>
        <v/>
      </c>
      <c r="F723" t="str">
        <f>IF('Active List'!A723&lt;&gt;"", 'Active List'!U723, "")</f>
        <v/>
      </c>
      <c r="G723" t="str">
        <f>IF('Active List'!A723&lt;&gt;"", IF('Active List'!P723&lt;&gt;"Employee", "Dependent", 'Active List'!P723), "")</f>
        <v/>
      </c>
      <c r="H723" t="str">
        <f>IF('Active List'!A723&lt;&gt;"", 'Active List'!O723, "")</f>
        <v/>
      </c>
    </row>
    <row r="724" spans="1:8">
      <c r="A724" t="str">
        <f>IF('Active List'!A724&lt;&gt;"", _xlfn.CONCAT('Active List'!K724, " ", 'Active List'!I724), "")</f>
        <v/>
      </c>
      <c r="B724" s="60" t="str">
        <f>IF('Active List'!A724&lt;&gt;"", 'Active List'!M724, "")</f>
        <v/>
      </c>
      <c r="C724" t="str">
        <f>IF('Active List'!A724&lt;&gt;"", 'Active List'!N724, "")</f>
        <v/>
      </c>
      <c r="D724" t="str">
        <f>IF('Active List'!A724&lt;&gt;"", 'Active List'!Q724, "")</f>
        <v/>
      </c>
      <c r="E724" t="str">
        <f>IF('Active List'!A724&lt;&gt;"", RIGHT(LEFT('Active List'!R724, 5), 1), "")</f>
        <v/>
      </c>
      <c r="F724" t="str">
        <f>IF('Active List'!A724&lt;&gt;"", 'Active List'!U724, "")</f>
        <v/>
      </c>
      <c r="G724" t="str">
        <f>IF('Active List'!A724&lt;&gt;"", IF('Active List'!P724&lt;&gt;"Employee", "Dependent", 'Active List'!P724), "")</f>
        <v/>
      </c>
      <c r="H724" t="str">
        <f>IF('Active List'!A724&lt;&gt;"", 'Active List'!O724, "")</f>
        <v/>
      </c>
    </row>
    <row r="725" spans="1:8">
      <c r="A725" t="str">
        <f>IF('Active List'!A725&lt;&gt;"", _xlfn.CONCAT('Active List'!K725, " ", 'Active List'!I725), "")</f>
        <v/>
      </c>
      <c r="B725" s="60" t="str">
        <f>IF('Active List'!A725&lt;&gt;"", 'Active List'!M725, "")</f>
        <v/>
      </c>
      <c r="C725" t="str">
        <f>IF('Active List'!A725&lt;&gt;"", 'Active List'!N725, "")</f>
        <v/>
      </c>
      <c r="D725" t="str">
        <f>IF('Active List'!A725&lt;&gt;"", 'Active List'!Q725, "")</f>
        <v/>
      </c>
      <c r="E725" t="str">
        <f>IF('Active List'!A725&lt;&gt;"", RIGHT(LEFT('Active List'!R725, 5), 1), "")</f>
        <v/>
      </c>
      <c r="F725" t="str">
        <f>IF('Active List'!A725&lt;&gt;"", 'Active List'!U725, "")</f>
        <v/>
      </c>
      <c r="G725" t="str">
        <f>IF('Active List'!A725&lt;&gt;"", IF('Active List'!P725&lt;&gt;"Employee", "Dependent", 'Active List'!P725), "")</f>
        <v/>
      </c>
      <c r="H725" t="str">
        <f>IF('Active List'!A725&lt;&gt;"", 'Active List'!O725, "")</f>
        <v/>
      </c>
    </row>
    <row r="726" spans="1:8">
      <c r="A726" t="str">
        <f>IF('Active List'!A726&lt;&gt;"", _xlfn.CONCAT('Active List'!K726, " ", 'Active List'!I726), "")</f>
        <v/>
      </c>
      <c r="B726" s="60" t="str">
        <f>IF('Active List'!A726&lt;&gt;"", 'Active List'!M726, "")</f>
        <v/>
      </c>
      <c r="C726" t="str">
        <f>IF('Active List'!A726&lt;&gt;"", 'Active List'!N726, "")</f>
        <v/>
      </c>
      <c r="D726" t="str">
        <f>IF('Active List'!A726&lt;&gt;"", 'Active List'!Q726, "")</f>
        <v/>
      </c>
      <c r="E726" t="str">
        <f>IF('Active List'!A726&lt;&gt;"", RIGHT(LEFT('Active List'!R726, 5), 1), "")</f>
        <v/>
      </c>
      <c r="F726" t="str">
        <f>IF('Active List'!A726&lt;&gt;"", 'Active List'!U726, "")</f>
        <v/>
      </c>
      <c r="G726" t="str">
        <f>IF('Active List'!A726&lt;&gt;"", IF('Active List'!P726&lt;&gt;"Employee", "Dependent", 'Active List'!P726), "")</f>
        <v/>
      </c>
      <c r="H726" t="str">
        <f>IF('Active List'!A726&lt;&gt;"", 'Active List'!O726, "")</f>
        <v/>
      </c>
    </row>
    <row r="727" spans="1:8">
      <c r="A727" t="str">
        <f>IF('Active List'!A727&lt;&gt;"", _xlfn.CONCAT('Active List'!K727, " ", 'Active List'!I727), "")</f>
        <v/>
      </c>
      <c r="B727" s="60" t="str">
        <f>IF('Active List'!A727&lt;&gt;"", 'Active List'!M727, "")</f>
        <v/>
      </c>
      <c r="C727" t="str">
        <f>IF('Active List'!A727&lt;&gt;"", 'Active List'!N727, "")</f>
        <v/>
      </c>
      <c r="D727" t="str">
        <f>IF('Active List'!A727&lt;&gt;"", 'Active List'!Q727, "")</f>
        <v/>
      </c>
      <c r="E727" t="str">
        <f>IF('Active List'!A727&lt;&gt;"", RIGHT(LEFT('Active List'!R727, 5), 1), "")</f>
        <v/>
      </c>
      <c r="F727" t="str">
        <f>IF('Active List'!A727&lt;&gt;"", 'Active List'!U727, "")</f>
        <v/>
      </c>
      <c r="G727" t="str">
        <f>IF('Active List'!A727&lt;&gt;"", IF('Active List'!P727&lt;&gt;"Employee", "Dependent", 'Active List'!P727), "")</f>
        <v/>
      </c>
      <c r="H727" t="str">
        <f>IF('Active List'!A727&lt;&gt;"", 'Active List'!O727, "")</f>
        <v/>
      </c>
    </row>
    <row r="728" spans="1:8">
      <c r="A728" t="str">
        <f>IF('Active List'!A728&lt;&gt;"", _xlfn.CONCAT('Active List'!K728, " ", 'Active List'!I728), "")</f>
        <v/>
      </c>
      <c r="B728" s="60" t="str">
        <f>IF('Active List'!A728&lt;&gt;"", 'Active List'!M728, "")</f>
        <v/>
      </c>
      <c r="C728" t="str">
        <f>IF('Active List'!A728&lt;&gt;"", 'Active List'!N728, "")</f>
        <v/>
      </c>
      <c r="D728" t="str">
        <f>IF('Active List'!A728&lt;&gt;"", 'Active List'!Q728, "")</f>
        <v/>
      </c>
      <c r="E728" t="str">
        <f>IF('Active List'!A728&lt;&gt;"", RIGHT(LEFT('Active List'!R728, 5), 1), "")</f>
        <v/>
      </c>
      <c r="F728" t="str">
        <f>IF('Active List'!A728&lt;&gt;"", 'Active List'!U728, "")</f>
        <v/>
      </c>
      <c r="G728" t="str">
        <f>IF('Active List'!A728&lt;&gt;"", IF('Active List'!P728&lt;&gt;"Employee", "Dependent", 'Active List'!P728), "")</f>
        <v/>
      </c>
      <c r="H728" t="str">
        <f>IF('Active List'!A728&lt;&gt;"", 'Active List'!O728, "")</f>
        <v/>
      </c>
    </row>
    <row r="729" spans="1:8">
      <c r="A729" t="str">
        <f>IF('Active List'!A729&lt;&gt;"", _xlfn.CONCAT('Active List'!K729, " ", 'Active List'!I729), "")</f>
        <v/>
      </c>
      <c r="B729" s="60" t="str">
        <f>IF('Active List'!A729&lt;&gt;"", 'Active List'!M729, "")</f>
        <v/>
      </c>
      <c r="C729" t="str">
        <f>IF('Active List'!A729&lt;&gt;"", 'Active List'!N729, "")</f>
        <v/>
      </c>
      <c r="D729" t="str">
        <f>IF('Active List'!A729&lt;&gt;"", 'Active List'!Q729, "")</f>
        <v/>
      </c>
      <c r="E729" t="str">
        <f>IF('Active List'!A729&lt;&gt;"", RIGHT(LEFT('Active List'!R729, 5), 1), "")</f>
        <v/>
      </c>
      <c r="F729" t="str">
        <f>IF('Active List'!A729&lt;&gt;"", 'Active List'!U729, "")</f>
        <v/>
      </c>
      <c r="G729" t="str">
        <f>IF('Active List'!A729&lt;&gt;"", IF('Active List'!P729&lt;&gt;"Employee", "Dependent", 'Active List'!P729), "")</f>
        <v/>
      </c>
      <c r="H729" t="str">
        <f>IF('Active List'!A729&lt;&gt;"", 'Active List'!O729, "")</f>
        <v/>
      </c>
    </row>
    <row r="730" spans="1:8">
      <c r="A730" t="str">
        <f>IF('Active List'!A730&lt;&gt;"", _xlfn.CONCAT('Active List'!K730, " ", 'Active List'!I730), "")</f>
        <v/>
      </c>
      <c r="B730" s="60" t="str">
        <f>IF('Active List'!A730&lt;&gt;"", 'Active List'!M730, "")</f>
        <v/>
      </c>
      <c r="C730" t="str">
        <f>IF('Active List'!A730&lt;&gt;"", 'Active List'!N730, "")</f>
        <v/>
      </c>
      <c r="D730" t="str">
        <f>IF('Active List'!A730&lt;&gt;"", 'Active List'!Q730, "")</f>
        <v/>
      </c>
      <c r="E730" t="str">
        <f>IF('Active List'!A730&lt;&gt;"", RIGHT(LEFT('Active List'!R730, 5), 1), "")</f>
        <v/>
      </c>
      <c r="F730" t="str">
        <f>IF('Active List'!A730&lt;&gt;"", 'Active List'!U730, "")</f>
        <v/>
      </c>
      <c r="G730" t="str">
        <f>IF('Active List'!A730&lt;&gt;"", IF('Active List'!P730&lt;&gt;"Employee", "Dependent", 'Active List'!P730), "")</f>
        <v/>
      </c>
      <c r="H730" t="str">
        <f>IF('Active List'!A730&lt;&gt;"", 'Active List'!O730, "")</f>
        <v/>
      </c>
    </row>
    <row r="731" spans="1:8">
      <c r="A731" t="str">
        <f>IF('Active List'!A731&lt;&gt;"", _xlfn.CONCAT('Active List'!K731, " ", 'Active List'!I731), "")</f>
        <v/>
      </c>
      <c r="B731" s="60" t="str">
        <f>IF('Active List'!A731&lt;&gt;"", 'Active List'!M731, "")</f>
        <v/>
      </c>
      <c r="C731" t="str">
        <f>IF('Active List'!A731&lt;&gt;"", 'Active List'!N731, "")</f>
        <v/>
      </c>
      <c r="D731" t="str">
        <f>IF('Active List'!A731&lt;&gt;"", 'Active List'!Q731, "")</f>
        <v/>
      </c>
      <c r="E731" t="str">
        <f>IF('Active List'!A731&lt;&gt;"", RIGHT(LEFT('Active List'!R731, 5), 1), "")</f>
        <v/>
      </c>
      <c r="F731" t="str">
        <f>IF('Active List'!A731&lt;&gt;"", 'Active List'!U731, "")</f>
        <v/>
      </c>
      <c r="G731" t="str">
        <f>IF('Active List'!A731&lt;&gt;"", IF('Active List'!P731&lt;&gt;"Employee", "Dependent", 'Active List'!P731), "")</f>
        <v/>
      </c>
      <c r="H731" t="str">
        <f>IF('Active List'!A731&lt;&gt;"", 'Active List'!O731, "")</f>
        <v/>
      </c>
    </row>
    <row r="732" spans="1:8">
      <c r="A732" t="str">
        <f>IF('Active List'!A732&lt;&gt;"", _xlfn.CONCAT('Active List'!K732, " ", 'Active List'!I732), "")</f>
        <v/>
      </c>
      <c r="B732" s="60" t="str">
        <f>IF('Active List'!A732&lt;&gt;"", 'Active List'!M732, "")</f>
        <v/>
      </c>
      <c r="C732" t="str">
        <f>IF('Active List'!A732&lt;&gt;"", 'Active List'!N732, "")</f>
        <v/>
      </c>
      <c r="D732" t="str">
        <f>IF('Active List'!A732&lt;&gt;"", 'Active List'!Q732, "")</f>
        <v/>
      </c>
      <c r="E732" t="str">
        <f>IF('Active List'!A732&lt;&gt;"", RIGHT(LEFT('Active List'!R732, 5), 1), "")</f>
        <v/>
      </c>
      <c r="F732" t="str">
        <f>IF('Active List'!A732&lt;&gt;"", 'Active List'!U732, "")</f>
        <v/>
      </c>
      <c r="G732" t="str">
        <f>IF('Active List'!A732&lt;&gt;"", IF('Active List'!P732&lt;&gt;"Employee", "Dependent", 'Active List'!P732), "")</f>
        <v/>
      </c>
      <c r="H732" t="str">
        <f>IF('Active List'!A732&lt;&gt;"", 'Active List'!O732, "")</f>
        <v/>
      </c>
    </row>
    <row r="733" spans="1:8">
      <c r="A733" t="str">
        <f>IF('Active List'!A733&lt;&gt;"", _xlfn.CONCAT('Active List'!K733, " ", 'Active List'!I733), "")</f>
        <v/>
      </c>
      <c r="B733" s="60" t="str">
        <f>IF('Active List'!A733&lt;&gt;"", 'Active List'!M733, "")</f>
        <v/>
      </c>
      <c r="C733" t="str">
        <f>IF('Active List'!A733&lt;&gt;"", 'Active List'!N733, "")</f>
        <v/>
      </c>
      <c r="D733" t="str">
        <f>IF('Active List'!A733&lt;&gt;"", 'Active List'!Q733, "")</f>
        <v/>
      </c>
      <c r="E733" t="str">
        <f>IF('Active List'!A733&lt;&gt;"", RIGHT(LEFT('Active List'!R733, 5), 1), "")</f>
        <v/>
      </c>
      <c r="F733" t="str">
        <f>IF('Active List'!A733&lt;&gt;"", 'Active List'!U733, "")</f>
        <v/>
      </c>
      <c r="G733" t="str">
        <f>IF('Active List'!A733&lt;&gt;"", IF('Active List'!P733&lt;&gt;"Employee", "Dependent", 'Active List'!P733), "")</f>
        <v/>
      </c>
      <c r="H733" t="str">
        <f>IF('Active List'!A733&lt;&gt;"", 'Active List'!O733, "")</f>
        <v/>
      </c>
    </row>
    <row r="734" spans="1:8">
      <c r="A734" t="str">
        <f>IF('Active List'!A734&lt;&gt;"", _xlfn.CONCAT('Active List'!K734, " ", 'Active List'!I734), "")</f>
        <v/>
      </c>
      <c r="B734" s="60" t="str">
        <f>IF('Active List'!A734&lt;&gt;"", 'Active List'!M734, "")</f>
        <v/>
      </c>
      <c r="C734" t="str">
        <f>IF('Active List'!A734&lt;&gt;"", 'Active List'!N734, "")</f>
        <v/>
      </c>
      <c r="D734" t="str">
        <f>IF('Active List'!A734&lt;&gt;"", 'Active List'!Q734, "")</f>
        <v/>
      </c>
      <c r="E734" t="str">
        <f>IF('Active List'!A734&lt;&gt;"", RIGHT(LEFT('Active List'!R734, 5), 1), "")</f>
        <v/>
      </c>
      <c r="F734" t="str">
        <f>IF('Active List'!A734&lt;&gt;"", 'Active List'!U734, "")</f>
        <v/>
      </c>
      <c r="G734" t="str">
        <f>IF('Active List'!A734&lt;&gt;"", IF('Active List'!P734&lt;&gt;"Employee", "Dependent", 'Active List'!P734), "")</f>
        <v/>
      </c>
      <c r="H734" t="str">
        <f>IF('Active List'!A734&lt;&gt;"", 'Active List'!O734, "")</f>
        <v/>
      </c>
    </row>
    <row r="735" spans="1:8">
      <c r="A735" t="str">
        <f>IF('Active List'!A735&lt;&gt;"", _xlfn.CONCAT('Active List'!K735, " ", 'Active List'!I735), "")</f>
        <v/>
      </c>
      <c r="B735" s="60" t="str">
        <f>IF('Active List'!A735&lt;&gt;"", 'Active List'!M735, "")</f>
        <v/>
      </c>
      <c r="C735" t="str">
        <f>IF('Active List'!A735&lt;&gt;"", 'Active List'!N735, "")</f>
        <v/>
      </c>
      <c r="D735" t="str">
        <f>IF('Active List'!A735&lt;&gt;"", 'Active List'!Q735, "")</f>
        <v/>
      </c>
      <c r="E735" t="str">
        <f>IF('Active List'!A735&lt;&gt;"", RIGHT(LEFT('Active List'!R735, 5), 1), "")</f>
        <v/>
      </c>
      <c r="F735" t="str">
        <f>IF('Active List'!A735&lt;&gt;"", 'Active List'!U735, "")</f>
        <v/>
      </c>
      <c r="G735" t="str">
        <f>IF('Active List'!A735&lt;&gt;"", IF('Active List'!P735&lt;&gt;"Employee", "Dependent", 'Active List'!P735), "")</f>
        <v/>
      </c>
      <c r="H735" t="str">
        <f>IF('Active List'!A735&lt;&gt;"", 'Active List'!O735, "")</f>
        <v/>
      </c>
    </row>
    <row r="736" spans="1:8">
      <c r="A736" t="str">
        <f>IF('Active List'!A736&lt;&gt;"", _xlfn.CONCAT('Active List'!K736, " ", 'Active List'!I736), "")</f>
        <v/>
      </c>
      <c r="B736" s="60" t="str">
        <f>IF('Active List'!A736&lt;&gt;"", 'Active List'!M736, "")</f>
        <v/>
      </c>
      <c r="C736" t="str">
        <f>IF('Active List'!A736&lt;&gt;"", 'Active List'!N736, "")</f>
        <v/>
      </c>
      <c r="D736" t="str">
        <f>IF('Active List'!A736&lt;&gt;"", 'Active List'!Q736, "")</f>
        <v/>
      </c>
      <c r="E736" t="str">
        <f>IF('Active List'!A736&lt;&gt;"", RIGHT(LEFT('Active List'!R736, 5), 1), "")</f>
        <v/>
      </c>
      <c r="F736" t="str">
        <f>IF('Active List'!A736&lt;&gt;"", 'Active List'!U736, "")</f>
        <v/>
      </c>
      <c r="G736" t="str">
        <f>IF('Active List'!A736&lt;&gt;"", IF('Active List'!P736&lt;&gt;"Employee", "Dependent", 'Active List'!P736), "")</f>
        <v/>
      </c>
      <c r="H736" t="str">
        <f>IF('Active List'!A736&lt;&gt;"", 'Active List'!O736, "")</f>
        <v/>
      </c>
    </row>
    <row r="737" spans="1:8">
      <c r="A737" t="str">
        <f>IF('Active List'!A737&lt;&gt;"", _xlfn.CONCAT('Active List'!K737, " ", 'Active List'!I737), "")</f>
        <v/>
      </c>
      <c r="B737" s="60" t="str">
        <f>IF('Active List'!A737&lt;&gt;"", 'Active List'!M737, "")</f>
        <v/>
      </c>
      <c r="C737" t="str">
        <f>IF('Active List'!A737&lt;&gt;"", 'Active List'!N737, "")</f>
        <v/>
      </c>
      <c r="D737" t="str">
        <f>IF('Active List'!A737&lt;&gt;"", 'Active List'!Q737, "")</f>
        <v/>
      </c>
      <c r="E737" t="str">
        <f>IF('Active List'!A737&lt;&gt;"", RIGHT(LEFT('Active List'!R737, 5), 1), "")</f>
        <v/>
      </c>
      <c r="F737" t="str">
        <f>IF('Active List'!A737&lt;&gt;"", 'Active List'!U737, "")</f>
        <v/>
      </c>
      <c r="G737" t="str">
        <f>IF('Active List'!A737&lt;&gt;"", IF('Active List'!P737&lt;&gt;"Employee", "Dependent", 'Active List'!P737), "")</f>
        <v/>
      </c>
      <c r="H737" t="str">
        <f>IF('Active List'!A737&lt;&gt;"", 'Active List'!O737, "")</f>
        <v/>
      </c>
    </row>
    <row r="738" spans="1:8">
      <c r="A738" t="str">
        <f>IF('Active List'!A738&lt;&gt;"", _xlfn.CONCAT('Active List'!K738, " ", 'Active List'!I738), "")</f>
        <v/>
      </c>
      <c r="B738" s="60" t="str">
        <f>IF('Active List'!A738&lt;&gt;"", 'Active List'!M738, "")</f>
        <v/>
      </c>
      <c r="C738" t="str">
        <f>IF('Active List'!A738&lt;&gt;"", 'Active List'!N738, "")</f>
        <v/>
      </c>
      <c r="D738" t="str">
        <f>IF('Active List'!A738&lt;&gt;"", 'Active List'!Q738, "")</f>
        <v/>
      </c>
      <c r="E738" t="str">
        <f>IF('Active List'!A738&lt;&gt;"", RIGHT(LEFT('Active List'!R738, 5), 1), "")</f>
        <v/>
      </c>
      <c r="F738" t="str">
        <f>IF('Active List'!A738&lt;&gt;"", 'Active List'!U738, "")</f>
        <v/>
      </c>
      <c r="G738" t="str">
        <f>IF('Active List'!A738&lt;&gt;"", IF('Active List'!P738&lt;&gt;"Employee", "Dependent", 'Active List'!P738), "")</f>
        <v/>
      </c>
      <c r="H738" t="str">
        <f>IF('Active List'!A738&lt;&gt;"", 'Active List'!O738, "")</f>
        <v/>
      </c>
    </row>
    <row r="739" spans="1:8">
      <c r="A739" t="str">
        <f>IF('Active List'!A739&lt;&gt;"", _xlfn.CONCAT('Active List'!K739, " ", 'Active List'!I739), "")</f>
        <v/>
      </c>
      <c r="B739" s="60" t="str">
        <f>IF('Active List'!A739&lt;&gt;"", 'Active List'!M739, "")</f>
        <v/>
      </c>
      <c r="C739" t="str">
        <f>IF('Active List'!A739&lt;&gt;"", 'Active List'!N739, "")</f>
        <v/>
      </c>
      <c r="D739" t="str">
        <f>IF('Active List'!A739&lt;&gt;"", 'Active List'!Q739, "")</f>
        <v/>
      </c>
      <c r="E739" t="str">
        <f>IF('Active List'!A739&lt;&gt;"", RIGHT(LEFT('Active List'!R739, 5), 1), "")</f>
        <v/>
      </c>
      <c r="F739" t="str">
        <f>IF('Active List'!A739&lt;&gt;"", 'Active List'!U739, "")</f>
        <v/>
      </c>
      <c r="G739" t="str">
        <f>IF('Active List'!A739&lt;&gt;"", IF('Active List'!P739&lt;&gt;"Employee", "Dependent", 'Active List'!P739), "")</f>
        <v/>
      </c>
      <c r="H739" t="str">
        <f>IF('Active List'!A739&lt;&gt;"", 'Active List'!O739, "")</f>
        <v/>
      </c>
    </row>
    <row r="740" spans="1:8">
      <c r="A740" t="str">
        <f>IF('Active List'!A740&lt;&gt;"", _xlfn.CONCAT('Active List'!K740, " ", 'Active List'!I740), "")</f>
        <v/>
      </c>
      <c r="B740" s="60" t="str">
        <f>IF('Active List'!A740&lt;&gt;"", 'Active List'!M740, "")</f>
        <v/>
      </c>
      <c r="C740" t="str">
        <f>IF('Active List'!A740&lt;&gt;"", 'Active List'!N740, "")</f>
        <v/>
      </c>
      <c r="D740" t="str">
        <f>IF('Active List'!A740&lt;&gt;"", 'Active List'!Q740, "")</f>
        <v/>
      </c>
      <c r="E740" t="str">
        <f>IF('Active List'!A740&lt;&gt;"", RIGHT(LEFT('Active List'!R740, 5), 1), "")</f>
        <v/>
      </c>
      <c r="F740" t="str">
        <f>IF('Active List'!A740&lt;&gt;"", 'Active List'!U740, "")</f>
        <v/>
      </c>
      <c r="G740" t="str">
        <f>IF('Active List'!A740&lt;&gt;"", IF('Active List'!P740&lt;&gt;"Employee", "Dependent", 'Active List'!P740), "")</f>
        <v/>
      </c>
      <c r="H740" t="str">
        <f>IF('Active List'!A740&lt;&gt;"", 'Active List'!O740, "")</f>
        <v/>
      </c>
    </row>
    <row r="741" spans="1:8">
      <c r="A741" t="str">
        <f>IF('Active List'!A741&lt;&gt;"", _xlfn.CONCAT('Active List'!K741, " ", 'Active List'!I741), "")</f>
        <v/>
      </c>
      <c r="B741" s="60" t="str">
        <f>IF('Active List'!A741&lt;&gt;"", 'Active List'!M741, "")</f>
        <v/>
      </c>
      <c r="C741" t="str">
        <f>IF('Active List'!A741&lt;&gt;"", 'Active List'!N741, "")</f>
        <v/>
      </c>
      <c r="D741" t="str">
        <f>IF('Active List'!A741&lt;&gt;"", 'Active List'!Q741, "")</f>
        <v/>
      </c>
      <c r="E741" t="str">
        <f>IF('Active List'!A741&lt;&gt;"", RIGHT(LEFT('Active List'!R741, 5), 1), "")</f>
        <v/>
      </c>
      <c r="F741" t="str">
        <f>IF('Active List'!A741&lt;&gt;"", 'Active List'!U741, "")</f>
        <v/>
      </c>
      <c r="G741" t="str">
        <f>IF('Active List'!A741&lt;&gt;"", IF('Active List'!P741&lt;&gt;"Employee", "Dependent", 'Active List'!P741), "")</f>
        <v/>
      </c>
      <c r="H741" t="str">
        <f>IF('Active List'!A741&lt;&gt;"", 'Active List'!O741, "")</f>
        <v/>
      </c>
    </row>
    <row r="742" spans="1:8">
      <c r="A742" t="str">
        <f>IF('Active List'!A742&lt;&gt;"", _xlfn.CONCAT('Active List'!K742, " ", 'Active List'!I742), "")</f>
        <v/>
      </c>
      <c r="B742" s="60" t="str">
        <f>IF('Active List'!A742&lt;&gt;"", 'Active List'!M742, "")</f>
        <v/>
      </c>
      <c r="C742" t="str">
        <f>IF('Active List'!A742&lt;&gt;"", 'Active List'!N742, "")</f>
        <v/>
      </c>
      <c r="D742" t="str">
        <f>IF('Active List'!A742&lt;&gt;"", 'Active List'!Q742, "")</f>
        <v/>
      </c>
      <c r="E742" t="str">
        <f>IF('Active List'!A742&lt;&gt;"", RIGHT(LEFT('Active List'!R742, 5), 1), "")</f>
        <v/>
      </c>
      <c r="F742" t="str">
        <f>IF('Active List'!A742&lt;&gt;"", 'Active List'!U742, "")</f>
        <v/>
      </c>
      <c r="G742" t="str">
        <f>IF('Active List'!A742&lt;&gt;"", IF('Active List'!P742&lt;&gt;"Employee", "Dependent", 'Active List'!P742), "")</f>
        <v/>
      </c>
      <c r="H742" t="str">
        <f>IF('Active List'!A742&lt;&gt;"", 'Active List'!O742, "")</f>
        <v/>
      </c>
    </row>
    <row r="743" spans="1:8">
      <c r="A743" t="str">
        <f>IF('Active List'!A743&lt;&gt;"", _xlfn.CONCAT('Active List'!K743, " ", 'Active List'!I743), "")</f>
        <v/>
      </c>
      <c r="B743" s="60" t="str">
        <f>IF('Active List'!A743&lt;&gt;"", 'Active List'!M743, "")</f>
        <v/>
      </c>
      <c r="C743" t="str">
        <f>IF('Active List'!A743&lt;&gt;"", 'Active List'!N743, "")</f>
        <v/>
      </c>
      <c r="D743" t="str">
        <f>IF('Active List'!A743&lt;&gt;"", 'Active List'!Q743, "")</f>
        <v/>
      </c>
      <c r="E743" t="str">
        <f>IF('Active List'!A743&lt;&gt;"", RIGHT(LEFT('Active List'!R743, 5), 1), "")</f>
        <v/>
      </c>
      <c r="F743" t="str">
        <f>IF('Active List'!A743&lt;&gt;"", 'Active List'!U743, "")</f>
        <v/>
      </c>
      <c r="G743" t="str">
        <f>IF('Active List'!A743&lt;&gt;"", IF('Active List'!P743&lt;&gt;"Employee", "Dependent", 'Active List'!P743), "")</f>
        <v/>
      </c>
      <c r="H743" t="str">
        <f>IF('Active List'!A743&lt;&gt;"", 'Active List'!O743, "")</f>
        <v/>
      </c>
    </row>
    <row r="744" spans="1:8">
      <c r="A744" t="str">
        <f>IF('Active List'!A744&lt;&gt;"", _xlfn.CONCAT('Active List'!K744, " ", 'Active List'!I744), "")</f>
        <v/>
      </c>
      <c r="B744" s="60" t="str">
        <f>IF('Active List'!A744&lt;&gt;"", 'Active List'!M744, "")</f>
        <v/>
      </c>
      <c r="C744" t="str">
        <f>IF('Active List'!A744&lt;&gt;"", 'Active List'!N744, "")</f>
        <v/>
      </c>
      <c r="D744" t="str">
        <f>IF('Active List'!A744&lt;&gt;"", 'Active List'!Q744, "")</f>
        <v/>
      </c>
      <c r="E744" t="str">
        <f>IF('Active List'!A744&lt;&gt;"", RIGHT(LEFT('Active List'!R744, 5), 1), "")</f>
        <v/>
      </c>
      <c r="F744" t="str">
        <f>IF('Active List'!A744&lt;&gt;"", 'Active List'!U744, "")</f>
        <v/>
      </c>
      <c r="G744" t="str">
        <f>IF('Active List'!A744&lt;&gt;"", IF('Active List'!P744&lt;&gt;"Employee", "Dependent", 'Active List'!P744), "")</f>
        <v/>
      </c>
      <c r="H744" t="str">
        <f>IF('Active List'!A744&lt;&gt;"", 'Active List'!O744, "")</f>
        <v/>
      </c>
    </row>
    <row r="745" spans="1:8">
      <c r="A745" t="str">
        <f>IF('Active List'!A745&lt;&gt;"", _xlfn.CONCAT('Active List'!K745, " ", 'Active List'!I745), "")</f>
        <v/>
      </c>
      <c r="B745" s="60" t="str">
        <f>IF('Active List'!A745&lt;&gt;"", 'Active List'!M745, "")</f>
        <v/>
      </c>
      <c r="C745" t="str">
        <f>IF('Active List'!A745&lt;&gt;"", 'Active List'!N745, "")</f>
        <v/>
      </c>
      <c r="D745" t="str">
        <f>IF('Active List'!A745&lt;&gt;"", 'Active List'!Q745, "")</f>
        <v/>
      </c>
      <c r="E745" t="str">
        <f>IF('Active List'!A745&lt;&gt;"", RIGHT(LEFT('Active List'!R745, 5), 1), "")</f>
        <v/>
      </c>
      <c r="F745" t="str">
        <f>IF('Active List'!A745&lt;&gt;"", 'Active List'!U745, "")</f>
        <v/>
      </c>
      <c r="G745" t="str">
        <f>IF('Active List'!A745&lt;&gt;"", IF('Active List'!P745&lt;&gt;"Employee", "Dependent", 'Active List'!P745), "")</f>
        <v/>
      </c>
      <c r="H745" t="str">
        <f>IF('Active List'!A745&lt;&gt;"", 'Active List'!O745, "")</f>
        <v/>
      </c>
    </row>
    <row r="746" spans="1:8">
      <c r="A746" t="str">
        <f>IF('Active List'!A746&lt;&gt;"", _xlfn.CONCAT('Active List'!K746, " ", 'Active List'!I746), "")</f>
        <v/>
      </c>
      <c r="B746" s="60" t="str">
        <f>IF('Active List'!A746&lt;&gt;"", 'Active List'!M746, "")</f>
        <v/>
      </c>
      <c r="C746" t="str">
        <f>IF('Active List'!A746&lt;&gt;"", 'Active List'!N746, "")</f>
        <v/>
      </c>
      <c r="D746" t="str">
        <f>IF('Active List'!A746&lt;&gt;"", 'Active List'!Q746, "")</f>
        <v/>
      </c>
      <c r="E746" t="str">
        <f>IF('Active List'!A746&lt;&gt;"", RIGHT(LEFT('Active List'!R746, 5), 1), "")</f>
        <v/>
      </c>
      <c r="F746" t="str">
        <f>IF('Active List'!A746&lt;&gt;"", 'Active List'!U746, "")</f>
        <v/>
      </c>
      <c r="G746" t="str">
        <f>IF('Active List'!A746&lt;&gt;"", IF('Active List'!P746&lt;&gt;"Employee", "Dependent", 'Active List'!P746), "")</f>
        <v/>
      </c>
      <c r="H746" t="str">
        <f>IF('Active List'!A746&lt;&gt;"", 'Active List'!O746, "")</f>
        <v/>
      </c>
    </row>
    <row r="747" spans="1:8">
      <c r="A747" t="str">
        <f>IF('Active List'!A747&lt;&gt;"", _xlfn.CONCAT('Active List'!K747, " ", 'Active List'!I747), "")</f>
        <v/>
      </c>
      <c r="B747" s="60" t="str">
        <f>IF('Active List'!A747&lt;&gt;"", 'Active List'!M747, "")</f>
        <v/>
      </c>
      <c r="C747" t="str">
        <f>IF('Active List'!A747&lt;&gt;"", 'Active List'!N747, "")</f>
        <v/>
      </c>
      <c r="D747" t="str">
        <f>IF('Active List'!A747&lt;&gt;"", 'Active List'!Q747, "")</f>
        <v/>
      </c>
      <c r="E747" t="str">
        <f>IF('Active List'!A747&lt;&gt;"", RIGHT(LEFT('Active List'!R747, 5), 1), "")</f>
        <v/>
      </c>
      <c r="F747" t="str">
        <f>IF('Active List'!A747&lt;&gt;"", 'Active List'!U747, "")</f>
        <v/>
      </c>
      <c r="G747" t="str">
        <f>IF('Active List'!A747&lt;&gt;"", IF('Active List'!P747&lt;&gt;"Employee", "Dependent", 'Active List'!P747), "")</f>
        <v/>
      </c>
      <c r="H747" t="str">
        <f>IF('Active List'!A747&lt;&gt;"", 'Active List'!O747, "")</f>
        <v/>
      </c>
    </row>
    <row r="748" spans="1:8">
      <c r="A748" t="str">
        <f>IF('Active List'!A748&lt;&gt;"", _xlfn.CONCAT('Active List'!K748, " ", 'Active List'!I748), "")</f>
        <v/>
      </c>
      <c r="B748" s="60" t="str">
        <f>IF('Active List'!A748&lt;&gt;"", 'Active List'!M748, "")</f>
        <v/>
      </c>
      <c r="C748" t="str">
        <f>IF('Active List'!A748&lt;&gt;"", 'Active List'!N748, "")</f>
        <v/>
      </c>
      <c r="D748" t="str">
        <f>IF('Active List'!A748&lt;&gt;"", 'Active List'!Q748, "")</f>
        <v/>
      </c>
      <c r="E748" t="str">
        <f>IF('Active List'!A748&lt;&gt;"", RIGHT(LEFT('Active List'!R748, 5), 1), "")</f>
        <v/>
      </c>
      <c r="F748" t="str">
        <f>IF('Active List'!A748&lt;&gt;"", 'Active List'!U748, "")</f>
        <v/>
      </c>
      <c r="G748" t="str">
        <f>IF('Active List'!A748&lt;&gt;"", IF('Active List'!P748&lt;&gt;"Employee", "Dependent", 'Active List'!P748), "")</f>
        <v/>
      </c>
      <c r="H748" t="str">
        <f>IF('Active List'!A748&lt;&gt;"", 'Active List'!O748, "")</f>
        <v/>
      </c>
    </row>
    <row r="749" spans="1:8">
      <c r="A749" t="str">
        <f>IF('Active List'!A749&lt;&gt;"", _xlfn.CONCAT('Active List'!K749, " ", 'Active List'!I749), "")</f>
        <v/>
      </c>
      <c r="B749" s="60" t="str">
        <f>IF('Active List'!A749&lt;&gt;"", 'Active List'!M749, "")</f>
        <v/>
      </c>
      <c r="C749" t="str">
        <f>IF('Active List'!A749&lt;&gt;"", 'Active List'!N749, "")</f>
        <v/>
      </c>
      <c r="D749" t="str">
        <f>IF('Active List'!A749&lt;&gt;"", 'Active List'!Q749, "")</f>
        <v/>
      </c>
      <c r="E749" t="str">
        <f>IF('Active List'!A749&lt;&gt;"", RIGHT(LEFT('Active List'!R749, 5), 1), "")</f>
        <v/>
      </c>
      <c r="F749" t="str">
        <f>IF('Active List'!A749&lt;&gt;"", 'Active List'!U749, "")</f>
        <v/>
      </c>
      <c r="G749" t="str">
        <f>IF('Active List'!A749&lt;&gt;"", IF('Active List'!P749&lt;&gt;"Employee", "Dependent", 'Active List'!P749), "")</f>
        <v/>
      </c>
      <c r="H749" t="str">
        <f>IF('Active List'!A749&lt;&gt;"", 'Active List'!O749, "")</f>
        <v/>
      </c>
    </row>
    <row r="750" spans="1:8">
      <c r="A750" t="str">
        <f>IF('Active List'!A750&lt;&gt;"", _xlfn.CONCAT('Active List'!K750, " ", 'Active List'!I750), "")</f>
        <v/>
      </c>
      <c r="B750" s="60" t="str">
        <f>IF('Active List'!A750&lt;&gt;"", 'Active List'!M750, "")</f>
        <v/>
      </c>
      <c r="C750" t="str">
        <f>IF('Active List'!A750&lt;&gt;"", 'Active List'!N750, "")</f>
        <v/>
      </c>
      <c r="D750" t="str">
        <f>IF('Active List'!A750&lt;&gt;"", 'Active List'!Q750, "")</f>
        <v/>
      </c>
      <c r="E750" t="str">
        <f>IF('Active List'!A750&lt;&gt;"", RIGHT(LEFT('Active List'!R750, 5), 1), "")</f>
        <v/>
      </c>
      <c r="F750" t="str">
        <f>IF('Active List'!A750&lt;&gt;"", 'Active List'!U750, "")</f>
        <v/>
      </c>
      <c r="G750" t="str">
        <f>IF('Active List'!A750&lt;&gt;"", IF('Active List'!P750&lt;&gt;"Employee", "Dependent", 'Active List'!P750), "")</f>
        <v/>
      </c>
      <c r="H750" t="str">
        <f>IF('Active List'!A750&lt;&gt;"", 'Active List'!O750, "")</f>
        <v/>
      </c>
    </row>
    <row r="751" spans="1:8">
      <c r="A751" t="str">
        <f>IF('Active List'!A751&lt;&gt;"", _xlfn.CONCAT('Active List'!K751, " ", 'Active List'!I751), "")</f>
        <v/>
      </c>
      <c r="B751" s="60" t="str">
        <f>IF('Active List'!A751&lt;&gt;"", 'Active List'!M751, "")</f>
        <v/>
      </c>
      <c r="C751" t="str">
        <f>IF('Active List'!A751&lt;&gt;"", 'Active List'!N751, "")</f>
        <v/>
      </c>
      <c r="D751" t="str">
        <f>IF('Active List'!A751&lt;&gt;"", 'Active List'!Q751, "")</f>
        <v/>
      </c>
      <c r="E751" t="str">
        <f>IF('Active List'!A751&lt;&gt;"", RIGHT(LEFT('Active List'!R751, 5), 1), "")</f>
        <v/>
      </c>
      <c r="F751" t="str">
        <f>IF('Active List'!A751&lt;&gt;"", 'Active List'!U751, "")</f>
        <v/>
      </c>
      <c r="G751" t="str">
        <f>IF('Active List'!A751&lt;&gt;"", IF('Active List'!P751&lt;&gt;"Employee", "Dependent", 'Active List'!P751), "")</f>
        <v/>
      </c>
      <c r="H751" t="str">
        <f>IF('Active List'!A751&lt;&gt;"", 'Active List'!O751, "")</f>
        <v/>
      </c>
    </row>
    <row r="752" spans="1:8">
      <c r="A752" t="str">
        <f>IF('Active List'!A752&lt;&gt;"", _xlfn.CONCAT('Active List'!K752, " ", 'Active List'!I752), "")</f>
        <v/>
      </c>
      <c r="B752" s="60" t="str">
        <f>IF('Active List'!A752&lt;&gt;"", 'Active List'!M752, "")</f>
        <v/>
      </c>
      <c r="C752" t="str">
        <f>IF('Active List'!A752&lt;&gt;"", 'Active List'!N752, "")</f>
        <v/>
      </c>
      <c r="D752" t="str">
        <f>IF('Active List'!A752&lt;&gt;"", 'Active List'!Q752, "")</f>
        <v/>
      </c>
      <c r="E752" t="str">
        <f>IF('Active List'!A752&lt;&gt;"", RIGHT(LEFT('Active List'!R752, 5), 1), "")</f>
        <v/>
      </c>
      <c r="F752" t="str">
        <f>IF('Active List'!A752&lt;&gt;"", 'Active List'!U752, "")</f>
        <v/>
      </c>
      <c r="G752" t="str">
        <f>IF('Active List'!A752&lt;&gt;"", IF('Active List'!P752&lt;&gt;"Employee", "Dependent", 'Active List'!P752), "")</f>
        <v/>
      </c>
      <c r="H752" t="str">
        <f>IF('Active List'!A752&lt;&gt;"", 'Active List'!O752, "")</f>
        <v/>
      </c>
    </row>
    <row r="753" spans="1:8">
      <c r="A753" t="str">
        <f>IF('Active List'!A753&lt;&gt;"", _xlfn.CONCAT('Active List'!K753, " ", 'Active List'!I753), "")</f>
        <v/>
      </c>
      <c r="B753" s="60" t="str">
        <f>IF('Active List'!A753&lt;&gt;"", 'Active List'!M753, "")</f>
        <v/>
      </c>
      <c r="C753" t="str">
        <f>IF('Active List'!A753&lt;&gt;"", 'Active List'!N753, "")</f>
        <v/>
      </c>
      <c r="D753" t="str">
        <f>IF('Active List'!A753&lt;&gt;"", 'Active List'!Q753, "")</f>
        <v/>
      </c>
      <c r="E753" t="str">
        <f>IF('Active List'!A753&lt;&gt;"", RIGHT(LEFT('Active List'!R753, 5), 1), "")</f>
        <v/>
      </c>
      <c r="F753" t="str">
        <f>IF('Active List'!A753&lt;&gt;"", 'Active List'!U753, "")</f>
        <v/>
      </c>
      <c r="G753" t="str">
        <f>IF('Active List'!A753&lt;&gt;"", IF('Active List'!P753&lt;&gt;"Employee", "Dependent", 'Active List'!P753), "")</f>
        <v/>
      </c>
      <c r="H753" t="str">
        <f>IF('Active List'!A753&lt;&gt;"", 'Active List'!O753, "")</f>
        <v/>
      </c>
    </row>
    <row r="754" spans="1:8">
      <c r="A754" t="str">
        <f>IF('Active List'!A754&lt;&gt;"", _xlfn.CONCAT('Active List'!K754, " ", 'Active List'!I754), "")</f>
        <v/>
      </c>
      <c r="B754" s="60" t="str">
        <f>IF('Active List'!A754&lt;&gt;"", 'Active List'!M754, "")</f>
        <v/>
      </c>
      <c r="C754" t="str">
        <f>IF('Active List'!A754&lt;&gt;"", 'Active List'!N754, "")</f>
        <v/>
      </c>
      <c r="D754" t="str">
        <f>IF('Active List'!A754&lt;&gt;"", 'Active List'!Q754, "")</f>
        <v/>
      </c>
      <c r="E754" t="str">
        <f>IF('Active List'!A754&lt;&gt;"", RIGHT(LEFT('Active List'!R754, 5), 1), "")</f>
        <v/>
      </c>
      <c r="F754" t="str">
        <f>IF('Active List'!A754&lt;&gt;"", 'Active List'!U754, "")</f>
        <v/>
      </c>
      <c r="G754" t="str">
        <f>IF('Active List'!A754&lt;&gt;"", IF('Active List'!P754&lt;&gt;"Employee", "Dependent", 'Active List'!P754), "")</f>
        <v/>
      </c>
      <c r="H754" t="str">
        <f>IF('Active List'!A754&lt;&gt;"", 'Active List'!O754, "")</f>
        <v/>
      </c>
    </row>
    <row r="755" spans="1:8">
      <c r="A755" t="str">
        <f>IF('Active List'!A755&lt;&gt;"", _xlfn.CONCAT('Active List'!K755, " ", 'Active List'!I755), "")</f>
        <v/>
      </c>
      <c r="B755" s="60" t="str">
        <f>IF('Active List'!A755&lt;&gt;"", 'Active List'!M755, "")</f>
        <v/>
      </c>
      <c r="C755" t="str">
        <f>IF('Active List'!A755&lt;&gt;"", 'Active List'!N755, "")</f>
        <v/>
      </c>
      <c r="D755" t="str">
        <f>IF('Active List'!A755&lt;&gt;"", 'Active List'!Q755, "")</f>
        <v/>
      </c>
      <c r="E755" t="str">
        <f>IF('Active List'!A755&lt;&gt;"", RIGHT(LEFT('Active List'!R755, 5), 1), "")</f>
        <v/>
      </c>
      <c r="F755" t="str">
        <f>IF('Active List'!A755&lt;&gt;"", 'Active List'!U755, "")</f>
        <v/>
      </c>
      <c r="G755" t="str">
        <f>IF('Active List'!A755&lt;&gt;"", IF('Active List'!P755&lt;&gt;"Employee", "Dependent", 'Active List'!P755), "")</f>
        <v/>
      </c>
      <c r="H755" t="str">
        <f>IF('Active List'!A755&lt;&gt;"", 'Active List'!O755, "")</f>
        <v/>
      </c>
    </row>
    <row r="756" spans="1:8">
      <c r="A756" t="str">
        <f>IF('Active List'!A756&lt;&gt;"", _xlfn.CONCAT('Active List'!K756, " ", 'Active List'!I756), "")</f>
        <v/>
      </c>
      <c r="B756" s="60" t="str">
        <f>IF('Active List'!A756&lt;&gt;"", 'Active List'!M756, "")</f>
        <v/>
      </c>
      <c r="C756" t="str">
        <f>IF('Active List'!A756&lt;&gt;"", 'Active List'!N756, "")</f>
        <v/>
      </c>
      <c r="D756" t="str">
        <f>IF('Active List'!A756&lt;&gt;"", 'Active List'!Q756, "")</f>
        <v/>
      </c>
      <c r="E756" t="str">
        <f>IF('Active List'!A756&lt;&gt;"", RIGHT(LEFT('Active List'!R756, 5), 1), "")</f>
        <v/>
      </c>
      <c r="F756" t="str">
        <f>IF('Active List'!A756&lt;&gt;"", 'Active List'!U756, "")</f>
        <v/>
      </c>
      <c r="G756" t="str">
        <f>IF('Active List'!A756&lt;&gt;"", IF('Active List'!P756&lt;&gt;"Employee", "Dependent", 'Active List'!P756), "")</f>
        <v/>
      </c>
      <c r="H756" t="str">
        <f>IF('Active List'!A756&lt;&gt;"", 'Active List'!O756, "")</f>
        <v/>
      </c>
    </row>
    <row r="757" spans="1:8">
      <c r="A757" t="str">
        <f>IF('Active List'!A757&lt;&gt;"", _xlfn.CONCAT('Active List'!K757, " ", 'Active List'!I757), "")</f>
        <v/>
      </c>
      <c r="B757" s="60" t="str">
        <f>IF('Active List'!A757&lt;&gt;"", 'Active List'!M757, "")</f>
        <v/>
      </c>
      <c r="C757" t="str">
        <f>IF('Active List'!A757&lt;&gt;"", 'Active List'!N757, "")</f>
        <v/>
      </c>
      <c r="D757" t="str">
        <f>IF('Active List'!A757&lt;&gt;"", 'Active List'!Q757, "")</f>
        <v/>
      </c>
      <c r="E757" t="str">
        <f>IF('Active List'!A757&lt;&gt;"", RIGHT(LEFT('Active List'!R757, 5), 1), "")</f>
        <v/>
      </c>
      <c r="F757" t="str">
        <f>IF('Active List'!A757&lt;&gt;"", 'Active List'!U757, "")</f>
        <v/>
      </c>
      <c r="G757" t="str">
        <f>IF('Active List'!A757&lt;&gt;"", IF('Active List'!P757&lt;&gt;"Employee", "Dependent", 'Active List'!P757), "")</f>
        <v/>
      </c>
      <c r="H757" t="str">
        <f>IF('Active List'!A757&lt;&gt;"", 'Active List'!O757, "")</f>
        <v/>
      </c>
    </row>
    <row r="758" spans="1:8">
      <c r="A758" t="str">
        <f>IF('Active List'!A758&lt;&gt;"", _xlfn.CONCAT('Active List'!K758, " ", 'Active List'!I758), "")</f>
        <v/>
      </c>
      <c r="B758" s="60" t="str">
        <f>IF('Active List'!A758&lt;&gt;"", 'Active List'!M758, "")</f>
        <v/>
      </c>
      <c r="C758" t="str">
        <f>IF('Active List'!A758&lt;&gt;"", 'Active List'!N758, "")</f>
        <v/>
      </c>
      <c r="D758" t="str">
        <f>IF('Active List'!A758&lt;&gt;"", 'Active List'!Q758, "")</f>
        <v/>
      </c>
      <c r="E758" t="str">
        <f>IF('Active List'!A758&lt;&gt;"", RIGHT(LEFT('Active List'!R758, 5), 1), "")</f>
        <v/>
      </c>
      <c r="F758" t="str">
        <f>IF('Active List'!A758&lt;&gt;"", 'Active List'!U758, "")</f>
        <v/>
      </c>
      <c r="G758" t="str">
        <f>IF('Active List'!A758&lt;&gt;"", IF('Active List'!P758&lt;&gt;"Employee", "Dependent", 'Active List'!P758), "")</f>
        <v/>
      </c>
      <c r="H758" t="str">
        <f>IF('Active List'!A758&lt;&gt;"", 'Active List'!O758, "")</f>
        <v/>
      </c>
    </row>
    <row r="759" spans="1:8">
      <c r="A759" t="str">
        <f>IF('Active List'!A759&lt;&gt;"", _xlfn.CONCAT('Active List'!K759, " ", 'Active List'!I759), "")</f>
        <v/>
      </c>
      <c r="B759" s="60" t="str">
        <f>IF('Active List'!A759&lt;&gt;"", 'Active List'!M759, "")</f>
        <v/>
      </c>
      <c r="C759" t="str">
        <f>IF('Active List'!A759&lt;&gt;"", 'Active List'!N759, "")</f>
        <v/>
      </c>
      <c r="D759" t="str">
        <f>IF('Active List'!A759&lt;&gt;"", 'Active List'!Q759, "")</f>
        <v/>
      </c>
      <c r="E759" t="str">
        <f>IF('Active List'!A759&lt;&gt;"", RIGHT(LEFT('Active List'!R759, 5), 1), "")</f>
        <v/>
      </c>
      <c r="F759" t="str">
        <f>IF('Active List'!A759&lt;&gt;"", 'Active List'!U759, "")</f>
        <v/>
      </c>
      <c r="G759" t="str">
        <f>IF('Active List'!A759&lt;&gt;"", IF('Active List'!P759&lt;&gt;"Employee", "Dependent", 'Active List'!P759), "")</f>
        <v/>
      </c>
      <c r="H759" t="str">
        <f>IF('Active List'!A759&lt;&gt;"", 'Active List'!O759, "")</f>
        <v/>
      </c>
    </row>
    <row r="760" spans="1:8">
      <c r="A760" t="str">
        <f>IF('Active List'!A760&lt;&gt;"", _xlfn.CONCAT('Active List'!K760, " ", 'Active List'!I760), "")</f>
        <v/>
      </c>
      <c r="B760" s="60" t="str">
        <f>IF('Active List'!A760&lt;&gt;"", 'Active List'!M760, "")</f>
        <v/>
      </c>
      <c r="C760" t="str">
        <f>IF('Active List'!A760&lt;&gt;"", 'Active List'!N760, "")</f>
        <v/>
      </c>
      <c r="D760" t="str">
        <f>IF('Active List'!A760&lt;&gt;"", 'Active List'!Q760, "")</f>
        <v/>
      </c>
      <c r="E760" t="str">
        <f>IF('Active List'!A760&lt;&gt;"", RIGHT(LEFT('Active List'!R760, 5), 1), "")</f>
        <v/>
      </c>
      <c r="F760" t="str">
        <f>IF('Active List'!A760&lt;&gt;"", 'Active List'!U760, "")</f>
        <v/>
      </c>
      <c r="G760" t="str">
        <f>IF('Active List'!A760&lt;&gt;"", IF('Active List'!P760&lt;&gt;"Employee", "Dependent", 'Active List'!P760), "")</f>
        <v/>
      </c>
      <c r="H760" t="str">
        <f>IF('Active List'!A760&lt;&gt;"", 'Active List'!O760, "")</f>
        <v/>
      </c>
    </row>
    <row r="761" spans="1:8">
      <c r="A761" t="str">
        <f>IF('Active List'!A761&lt;&gt;"", _xlfn.CONCAT('Active List'!K761, " ", 'Active List'!I761), "")</f>
        <v/>
      </c>
      <c r="B761" s="60" t="str">
        <f>IF('Active List'!A761&lt;&gt;"", 'Active List'!M761, "")</f>
        <v/>
      </c>
      <c r="C761" t="str">
        <f>IF('Active List'!A761&lt;&gt;"", 'Active List'!N761, "")</f>
        <v/>
      </c>
      <c r="D761" t="str">
        <f>IF('Active List'!A761&lt;&gt;"", 'Active List'!Q761, "")</f>
        <v/>
      </c>
      <c r="E761" t="str">
        <f>IF('Active List'!A761&lt;&gt;"", RIGHT(LEFT('Active List'!R761, 5), 1), "")</f>
        <v/>
      </c>
      <c r="F761" t="str">
        <f>IF('Active List'!A761&lt;&gt;"", 'Active List'!U761, "")</f>
        <v/>
      </c>
      <c r="G761" t="str">
        <f>IF('Active List'!A761&lt;&gt;"", IF('Active List'!P761&lt;&gt;"Employee", "Dependent", 'Active List'!P761), "")</f>
        <v/>
      </c>
      <c r="H761" t="str">
        <f>IF('Active List'!A761&lt;&gt;"", 'Active List'!O761, "")</f>
        <v/>
      </c>
    </row>
    <row r="762" spans="1:8">
      <c r="A762" t="str">
        <f>IF('Active List'!A762&lt;&gt;"", _xlfn.CONCAT('Active List'!K762, " ", 'Active List'!I762), "")</f>
        <v/>
      </c>
      <c r="B762" s="60" t="str">
        <f>IF('Active List'!A762&lt;&gt;"", 'Active List'!M762, "")</f>
        <v/>
      </c>
      <c r="C762" t="str">
        <f>IF('Active List'!A762&lt;&gt;"", 'Active List'!N762, "")</f>
        <v/>
      </c>
      <c r="D762" t="str">
        <f>IF('Active List'!A762&lt;&gt;"", 'Active List'!Q762, "")</f>
        <v/>
      </c>
      <c r="E762" t="str">
        <f>IF('Active List'!A762&lt;&gt;"", RIGHT(LEFT('Active List'!R762, 5), 1), "")</f>
        <v/>
      </c>
      <c r="F762" t="str">
        <f>IF('Active List'!A762&lt;&gt;"", 'Active List'!U762, "")</f>
        <v/>
      </c>
      <c r="G762" t="str">
        <f>IF('Active List'!A762&lt;&gt;"", IF('Active List'!P762&lt;&gt;"Employee", "Dependent", 'Active List'!P762), "")</f>
        <v/>
      </c>
      <c r="H762" t="str">
        <f>IF('Active List'!A762&lt;&gt;"", 'Active List'!O762, "")</f>
        <v/>
      </c>
    </row>
    <row r="763" spans="1:8">
      <c r="A763" t="str">
        <f>IF('Active List'!A763&lt;&gt;"", _xlfn.CONCAT('Active List'!K763, " ", 'Active List'!I763), "")</f>
        <v/>
      </c>
      <c r="B763" s="60" t="str">
        <f>IF('Active List'!A763&lt;&gt;"", 'Active List'!M763, "")</f>
        <v/>
      </c>
      <c r="C763" t="str">
        <f>IF('Active List'!A763&lt;&gt;"", 'Active List'!N763, "")</f>
        <v/>
      </c>
      <c r="D763" t="str">
        <f>IF('Active List'!A763&lt;&gt;"", 'Active List'!Q763, "")</f>
        <v/>
      </c>
      <c r="E763" t="str">
        <f>IF('Active List'!A763&lt;&gt;"", RIGHT(LEFT('Active List'!R763, 5), 1), "")</f>
        <v/>
      </c>
      <c r="F763" t="str">
        <f>IF('Active List'!A763&lt;&gt;"", 'Active List'!U763, "")</f>
        <v/>
      </c>
      <c r="G763" t="str">
        <f>IF('Active List'!A763&lt;&gt;"", IF('Active List'!P763&lt;&gt;"Employee", "Dependent", 'Active List'!P763), "")</f>
        <v/>
      </c>
      <c r="H763" t="str">
        <f>IF('Active List'!A763&lt;&gt;"", 'Active List'!O763, "")</f>
        <v/>
      </c>
    </row>
    <row r="764" spans="1:8">
      <c r="A764" t="str">
        <f>IF('Active List'!A764&lt;&gt;"", _xlfn.CONCAT('Active List'!K764, " ", 'Active List'!I764), "")</f>
        <v/>
      </c>
      <c r="B764" s="60" t="str">
        <f>IF('Active List'!A764&lt;&gt;"", 'Active List'!M764, "")</f>
        <v/>
      </c>
      <c r="C764" t="str">
        <f>IF('Active List'!A764&lt;&gt;"", 'Active List'!N764, "")</f>
        <v/>
      </c>
      <c r="D764" t="str">
        <f>IF('Active List'!A764&lt;&gt;"", 'Active List'!Q764, "")</f>
        <v/>
      </c>
      <c r="E764" t="str">
        <f>IF('Active List'!A764&lt;&gt;"", RIGHT(LEFT('Active List'!R764, 5), 1), "")</f>
        <v/>
      </c>
      <c r="F764" t="str">
        <f>IF('Active List'!A764&lt;&gt;"", 'Active List'!U764, "")</f>
        <v/>
      </c>
      <c r="G764" t="str">
        <f>IF('Active List'!A764&lt;&gt;"", IF('Active List'!P764&lt;&gt;"Employee", "Dependent", 'Active List'!P764), "")</f>
        <v/>
      </c>
      <c r="H764" t="str">
        <f>IF('Active List'!A764&lt;&gt;"", 'Active List'!O764, "")</f>
        <v/>
      </c>
    </row>
    <row r="765" spans="1:8">
      <c r="A765" t="str">
        <f>IF('Active List'!A765&lt;&gt;"", _xlfn.CONCAT('Active List'!K765, " ", 'Active List'!I765), "")</f>
        <v/>
      </c>
      <c r="B765" s="60" t="str">
        <f>IF('Active List'!A765&lt;&gt;"", 'Active List'!M765, "")</f>
        <v/>
      </c>
      <c r="C765" t="str">
        <f>IF('Active List'!A765&lt;&gt;"", 'Active List'!N765, "")</f>
        <v/>
      </c>
      <c r="D765" t="str">
        <f>IF('Active List'!A765&lt;&gt;"", 'Active List'!Q765, "")</f>
        <v/>
      </c>
      <c r="E765" t="str">
        <f>IF('Active List'!A765&lt;&gt;"", RIGHT(LEFT('Active List'!R765, 5), 1), "")</f>
        <v/>
      </c>
      <c r="F765" t="str">
        <f>IF('Active List'!A765&lt;&gt;"", 'Active List'!U765, "")</f>
        <v/>
      </c>
      <c r="G765" t="str">
        <f>IF('Active List'!A765&lt;&gt;"", IF('Active List'!P765&lt;&gt;"Employee", "Dependent", 'Active List'!P765), "")</f>
        <v/>
      </c>
      <c r="H765" t="str">
        <f>IF('Active List'!A765&lt;&gt;"", 'Active List'!O765, "")</f>
        <v/>
      </c>
    </row>
    <row r="766" spans="1:8">
      <c r="A766" t="str">
        <f>IF('Active List'!A766&lt;&gt;"", _xlfn.CONCAT('Active List'!K766, " ", 'Active List'!I766), "")</f>
        <v/>
      </c>
      <c r="B766" s="60" t="str">
        <f>IF('Active List'!A766&lt;&gt;"", 'Active List'!M766, "")</f>
        <v/>
      </c>
      <c r="C766" t="str">
        <f>IF('Active List'!A766&lt;&gt;"", 'Active List'!N766, "")</f>
        <v/>
      </c>
      <c r="D766" t="str">
        <f>IF('Active List'!A766&lt;&gt;"", 'Active List'!Q766, "")</f>
        <v/>
      </c>
      <c r="E766" t="str">
        <f>IF('Active List'!A766&lt;&gt;"", RIGHT(LEFT('Active List'!R766, 5), 1), "")</f>
        <v/>
      </c>
      <c r="F766" t="str">
        <f>IF('Active List'!A766&lt;&gt;"", 'Active List'!U766, "")</f>
        <v/>
      </c>
      <c r="G766" t="str">
        <f>IF('Active List'!A766&lt;&gt;"", IF('Active List'!P766&lt;&gt;"Employee", "Dependent", 'Active List'!P766), "")</f>
        <v/>
      </c>
      <c r="H766" t="str">
        <f>IF('Active List'!A766&lt;&gt;"", 'Active List'!O766, "")</f>
        <v/>
      </c>
    </row>
    <row r="767" spans="1:8">
      <c r="A767" t="str">
        <f>IF('Active List'!A767&lt;&gt;"", _xlfn.CONCAT('Active List'!K767, " ", 'Active List'!I767), "")</f>
        <v/>
      </c>
      <c r="B767" s="60" t="str">
        <f>IF('Active List'!A767&lt;&gt;"", 'Active List'!M767, "")</f>
        <v/>
      </c>
      <c r="C767" t="str">
        <f>IF('Active List'!A767&lt;&gt;"", 'Active List'!N767, "")</f>
        <v/>
      </c>
      <c r="D767" t="str">
        <f>IF('Active List'!A767&lt;&gt;"", 'Active List'!Q767, "")</f>
        <v/>
      </c>
      <c r="E767" t="str">
        <f>IF('Active List'!A767&lt;&gt;"", RIGHT(LEFT('Active List'!R767, 5), 1), "")</f>
        <v/>
      </c>
      <c r="F767" t="str">
        <f>IF('Active List'!A767&lt;&gt;"", 'Active List'!U767, "")</f>
        <v/>
      </c>
      <c r="G767" t="str">
        <f>IF('Active List'!A767&lt;&gt;"", IF('Active List'!P767&lt;&gt;"Employee", "Dependent", 'Active List'!P767), "")</f>
        <v/>
      </c>
      <c r="H767" t="str">
        <f>IF('Active List'!A767&lt;&gt;"", 'Active List'!O767, "")</f>
        <v/>
      </c>
    </row>
    <row r="768" spans="1:8">
      <c r="A768" t="str">
        <f>IF('Active List'!A768&lt;&gt;"", _xlfn.CONCAT('Active List'!K768, " ", 'Active List'!I768), "")</f>
        <v/>
      </c>
      <c r="B768" s="60" t="str">
        <f>IF('Active List'!A768&lt;&gt;"", 'Active List'!M768, "")</f>
        <v/>
      </c>
      <c r="C768" t="str">
        <f>IF('Active List'!A768&lt;&gt;"", 'Active List'!N768, "")</f>
        <v/>
      </c>
      <c r="D768" t="str">
        <f>IF('Active List'!A768&lt;&gt;"", 'Active List'!Q768, "")</f>
        <v/>
      </c>
      <c r="E768" t="str">
        <f>IF('Active List'!A768&lt;&gt;"", RIGHT(LEFT('Active List'!R768, 5), 1), "")</f>
        <v/>
      </c>
      <c r="F768" t="str">
        <f>IF('Active List'!A768&lt;&gt;"", 'Active List'!U768, "")</f>
        <v/>
      </c>
      <c r="G768" t="str">
        <f>IF('Active List'!A768&lt;&gt;"", IF('Active List'!P768&lt;&gt;"Employee", "Dependent", 'Active List'!P768), "")</f>
        <v/>
      </c>
      <c r="H768" t="str">
        <f>IF('Active List'!A768&lt;&gt;"", 'Active List'!O768, "")</f>
        <v/>
      </c>
    </row>
    <row r="769" spans="1:8">
      <c r="A769" t="str">
        <f>IF('Active List'!A769&lt;&gt;"", _xlfn.CONCAT('Active List'!K769, " ", 'Active List'!I769), "")</f>
        <v/>
      </c>
      <c r="B769" s="60" t="str">
        <f>IF('Active List'!A769&lt;&gt;"", 'Active List'!M769, "")</f>
        <v/>
      </c>
      <c r="C769" t="str">
        <f>IF('Active List'!A769&lt;&gt;"", 'Active List'!N769, "")</f>
        <v/>
      </c>
      <c r="D769" t="str">
        <f>IF('Active List'!A769&lt;&gt;"", 'Active List'!Q769, "")</f>
        <v/>
      </c>
      <c r="E769" t="str">
        <f>IF('Active List'!A769&lt;&gt;"", RIGHT(LEFT('Active List'!R769, 5), 1), "")</f>
        <v/>
      </c>
      <c r="F769" t="str">
        <f>IF('Active List'!A769&lt;&gt;"", 'Active List'!U769, "")</f>
        <v/>
      </c>
      <c r="G769" t="str">
        <f>IF('Active List'!A769&lt;&gt;"", IF('Active List'!P769&lt;&gt;"Employee", "Dependent", 'Active List'!P769), "")</f>
        <v/>
      </c>
      <c r="H769" t="str">
        <f>IF('Active List'!A769&lt;&gt;"", 'Active List'!O769, "")</f>
        <v/>
      </c>
    </row>
    <row r="770" spans="1:8">
      <c r="A770" t="str">
        <f>IF('Active List'!A770&lt;&gt;"", _xlfn.CONCAT('Active List'!K770, " ", 'Active List'!I770), "")</f>
        <v/>
      </c>
      <c r="B770" s="60" t="str">
        <f>IF('Active List'!A770&lt;&gt;"", 'Active List'!M770, "")</f>
        <v/>
      </c>
      <c r="C770" t="str">
        <f>IF('Active List'!A770&lt;&gt;"", 'Active List'!N770, "")</f>
        <v/>
      </c>
      <c r="D770" t="str">
        <f>IF('Active List'!A770&lt;&gt;"", 'Active List'!Q770, "")</f>
        <v/>
      </c>
      <c r="E770" t="str">
        <f>IF('Active List'!A770&lt;&gt;"", RIGHT(LEFT('Active List'!R770, 5), 1), "")</f>
        <v/>
      </c>
      <c r="F770" t="str">
        <f>IF('Active List'!A770&lt;&gt;"", 'Active List'!U770, "")</f>
        <v/>
      </c>
      <c r="G770" t="str">
        <f>IF('Active List'!A770&lt;&gt;"", IF('Active List'!P770&lt;&gt;"Employee", "Dependent", 'Active List'!P770), "")</f>
        <v/>
      </c>
      <c r="H770" t="str">
        <f>IF('Active List'!A770&lt;&gt;"", 'Active List'!O770, "")</f>
        <v/>
      </c>
    </row>
    <row r="771" spans="1:8">
      <c r="A771" t="str">
        <f>IF('Active List'!A771&lt;&gt;"", _xlfn.CONCAT('Active List'!K771, " ", 'Active List'!I771), "")</f>
        <v/>
      </c>
      <c r="B771" s="60" t="str">
        <f>IF('Active List'!A771&lt;&gt;"", 'Active List'!M771, "")</f>
        <v/>
      </c>
      <c r="C771" t="str">
        <f>IF('Active List'!A771&lt;&gt;"", 'Active List'!N771, "")</f>
        <v/>
      </c>
      <c r="D771" t="str">
        <f>IF('Active List'!A771&lt;&gt;"", 'Active List'!Q771, "")</f>
        <v/>
      </c>
      <c r="E771" t="str">
        <f>IF('Active List'!A771&lt;&gt;"", RIGHT(LEFT('Active List'!R771, 5), 1), "")</f>
        <v/>
      </c>
      <c r="F771" t="str">
        <f>IF('Active List'!A771&lt;&gt;"", 'Active List'!U771, "")</f>
        <v/>
      </c>
      <c r="G771" t="str">
        <f>IF('Active List'!A771&lt;&gt;"", IF('Active List'!P771&lt;&gt;"Employee", "Dependent", 'Active List'!P771), "")</f>
        <v/>
      </c>
      <c r="H771" t="str">
        <f>IF('Active List'!A771&lt;&gt;"", 'Active List'!O771, "")</f>
        <v/>
      </c>
    </row>
    <row r="772" spans="1:8">
      <c r="A772" t="str">
        <f>IF('Active List'!A772&lt;&gt;"", _xlfn.CONCAT('Active List'!K772, " ", 'Active List'!I772), "")</f>
        <v/>
      </c>
      <c r="B772" s="60" t="str">
        <f>IF('Active List'!A772&lt;&gt;"", 'Active List'!M772, "")</f>
        <v/>
      </c>
      <c r="C772" t="str">
        <f>IF('Active List'!A772&lt;&gt;"", 'Active List'!N772, "")</f>
        <v/>
      </c>
      <c r="D772" t="str">
        <f>IF('Active List'!A772&lt;&gt;"", 'Active List'!Q772, "")</f>
        <v/>
      </c>
      <c r="E772" t="str">
        <f>IF('Active List'!A772&lt;&gt;"", RIGHT(LEFT('Active List'!R772, 5), 1), "")</f>
        <v/>
      </c>
      <c r="F772" t="str">
        <f>IF('Active List'!A772&lt;&gt;"", 'Active List'!U772, "")</f>
        <v/>
      </c>
      <c r="G772" t="str">
        <f>IF('Active List'!A772&lt;&gt;"", IF('Active List'!P772&lt;&gt;"Employee", "Dependent", 'Active List'!P772), "")</f>
        <v/>
      </c>
      <c r="H772" t="str">
        <f>IF('Active List'!A772&lt;&gt;"", 'Active List'!O772, "")</f>
        <v/>
      </c>
    </row>
    <row r="773" spans="1:8">
      <c r="A773" t="str">
        <f>IF('Active List'!A773&lt;&gt;"", _xlfn.CONCAT('Active List'!K773, " ", 'Active List'!I773), "")</f>
        <v/>
      </c>
      <c r="B773" s="60" t="str">
        <f>IF('Active List'!A773&lt;&gt;"", 'Active List'!M773, "")</f>
        <v/>
      </c>
      <c r="C773" t="str">
        <f>IF('Active List'!A773&lt;&gt;"", 'Active List'!N773, "")</f>
        <v/>
      </c>
      <c r="D773" t="str">
        <f>IF('Active List'!A773&lt;&gt;"", 'Active List'!Q773, "")</f>
        <v/>
      </c>
      <c r="E773" t="str">
        <f>IF('Active List'!A773&lt;&gt;"", RIGHT(LEFT('Active List'!R773, 5), 1), "")</f>
        <v/>
      </c>
      <c r="F773" t="str">
        <f>IF('Active List'!A773&lt;&gt;"", 'Active List'!U773, "")</f>
        <v/>
      </c>
      <c r="G773" t="str">
        <f>IF('Active List'!A773&lt;&gt;"", IF('Active List'!P773&lt;&gt;"Employee", "Dependent", 'Active List'!P773), "")</f>
        <v/>
      </c>
      <c r="H773" t="str">
        <f>IF('Active List'!A773&lt;&gt;"", 'Active List'!O773, "")</f>
        <v/>
      </c>
    </row>
    <row r="774" spans="1:8">
      <c r="A774" t="str">
        <f>IF('Active List'!A774&lt;&gt;"", _xlfn.CONCAT('Active List'!K774, " ", 'Active List'!I774), "")</f>
        <v/>
      </c>
      <c r="B774" s="60" t="str">
        <f>IF('Active List'!A774&lt;&gt;"", 'Active List'!M774, "")</f>
        <v/>
      </c>
      <c r="C774" t="str">
        <f>IF('Active List'!A774&lt;&gt;"", 'Active List'!N774, "")</f>
        <v/>
      </c>
      <c r="D774" t="str">
        <f>IF('Active List'!A774&lt;&gt;"", 'Active List'!Q774, "")</f>
        <v/>
      </c>
      <c r="E774" t="str">
        <f>IF('Active List'!A774&lt;&gt;"", RIGHT(LEFT('Active List'!R774, 5), 1), "")</f>
        <v/>
      </c>
      <c r="F774" t="str">
        <f>IF('Active List'!A774&lt;&gt;"", 'Active List'!U774, "")</f>
        <v/>
      </c>
      <c r="G774" t="str">
        <f>IF('Active List'!A774&lt;&gt;"", IF('Active List'!P774&lt;&gt;"Employee", "Dependent", 'Active List'!P774), "")</f>
        <v/>
      </c>
      <c r="H774" t="str">
        <f>IF('Active List'!A774&lt;&gt;"", 'Active List'!O774, "")</f>
        <v/>
      </c>
    </row>
    <row r="775" spans="1:8">
      <c r="A775" t="str">
        <f>IF('Active List'!A775&lt;&gt;"", _xlfn.CONCAT('Active List'!K775, " ", 'Active List'!I775), "")</f>
        <v/>
      </c>
      <c r="B775" s="60" t="str">
        <f>IF('Active List'!A775&lt;&gt;"", 'Active List'!M775, "")</f>
        <v/>
      </c>
      <c r="C775" t="str">
        <f>IF('Active List'!A775&lt;&gt;"", 'Active List'!N775, "")</f>
        <v/>
      </c>
      <c r="D775" t="str">
        <f>IF('Active List'!A775&lt;&gt;"", 'Active List'!Q775, "")</f>
        <v/>
      </c>
      <c r="E775" t="str">
        <f>IF('Active List'!A775&lt;&gt;"", RIGHT(LEFT('Active List'!R775, 5), 1), "")</f>
        <v/>
      </c>
      <c r="F775" t="str">
        <f>IF('Active List'!A775&lt;&gt;"", 'Active List'!U775, "")</f>
        <v/>
      </c>
      <c r="G775" t="str">
        <f>IF('Active List'!A775&lt;&gt;"", IF('Active List'!P775&lt;&gt;"Employee", "Dependent", 'Active List'!P775), "")</f>
        <v/>
      </c>
      <c r="H775" t="str">
        <f>IF('Active List'!A775&lt;&gt;"", 'Active List'!O775, "")</f>
        <v/>
      </c>
    </row>
    <row r="776" spans="1:8">
      <c r="A776" t="str">
        <f>IF('Active List'!A776&lt;&gt;"", _xlfn.CONCAT('Active List'!K776, " ", 'Active List'!I776), "")</f>
        <v/>
      </c>
      <c r="B776" s="60" t="str">
        <f>IF('Active List'!A776&lt;&gt;"", 'Active List'!M776, "")</f>
        <v/>
      </c>
      <c r="C776" t="str">
        <f>IF('Active List'!A776&lt;&gt;"", 'Active List'!N776, "")</f>
        <v/>
      </c>
      <c r="D776" t="str">
        <f>IF('Active List'!A776&lt;&gt;"", 'Active List'!Q776, "")</f>
        <v/>
      </c>
      <c r="E776" t="str">
        <f>IF('Active List'!A776&lt;&gt;"", RIGHT(LEFT('Active List'!R776, 5), 1), "")</f>
        <v/>
      </c>
      <c r="F776" t="str">
        <f>IF('Active List'!A776&lt;&gt;"", 'Active List'!U776, "")</f>
        <v/>
      </c>
      <c r="G776" t="str">
        <f>IF('Active List'!A776&lt;&gt;"", IF('Active List'!P776&lt;&gt;"Employee", "Dependent", 'Active List'!P776), "")</f>
        <v/>
      </c>
      <c r="H776" t="str">
        <f>IF('Active List'!A776&lt;&gt;"", 'Active List'!O776, "")</f>
        <v/>
      </c>
    </row>
    <row r="777" spans="1:8">
      <c r="A777" t="str">
        <f>IF('Active List'!A777&lt;&gt;"", _xlfn.CONCAT('Active List'!K777, " ", 'Active List'!I777), "")</f>
        <v/>
      </c>
      <c r="B777" s="60" t="str">
        <f>IF('Active List'!A777&lt;&gt;"", 'Active List'!M777, "")</f>
        <v/>
      </c>
      <c r="C777" t="str">
        <f>IF('Active List'!A777&lt;&gt;"", 'Active List'!N777, "")</f>
        <v/>
      </c>
      <c r="D777" t="str">
        <f>IF('Active List'!A777&lt;&gt;"", 'Active List'!Q777, "")</f>
        <v/>
      </c>
      <c r="E777" t="str">
        <f>IF('Active List'!A777&lt;&gt;"", RIGHT(LEFT('Active List'!R777, 5), 1), "")</f>
        <v/>
      </c>
      <c r="F777" t="str">
        <f>IF('Active List'!A777&lt;&gt;"", 'Active List'!U777, "")</f>
        <v/>
      </c>
      <c r="G777" t="str">
        <f>IF('Active List'!A777&lt;&gt;"", IF('Active List'!P777&lt;&gt;"Employee", "Dependent", 'Active List'!P777), "")</f>
        <v/>
      </c>
      <c r="H777" t="str">
        <f>IF('Active List'!A777&lt;&gt;"", 'Active List'!O777, "")</f>
        <v/>
      </c>
    </row>
    <row r="778" spans="1:8">
      <c r="A778" t="str">
        <f>IF('Active List'!A778&lt;&gt;"", _xlfn.CONCAT('Active List'!K778, " ", 'Active List'!I778), "")</f>
        <v/>
      </c>
      <c r="B778" s="60" t="str">
        <f>IF('Active List'!A778&lt;&gt;"", 'Active List'!M778, "")</f>
        <v/>
      </c>
      <c r="C778" t="str">
        <f>IF('Active List'!A778&lt;&gt;"", 'Active List'!N778, "")</f>
        <v/>
      </c>
      <c r="D778" t="str">
        <f>IF('Active List'!A778&lt;&gt;"", 'Active List'!Q778, "")</f>
        <v/>
      </c>
      <c r="E778" t="str">
        <f>IF('Active List'!A778&lt;&gt;"", RIGHT(LEFT('Active List'!R778, 5), 1), "")</f>
        <v/>
      </c>
      <c r="F778" t="str">
        <f>IF('Active List'!A778&lt;&gt;"", 'Active List'!U778, "")</f>
        <v/>
      </c>
      <c r="G778" t="str">
        <f>IF('Active List'!A778&lt;&gt;"", IF('Active List'!P778&lt;&gt;"Employee", "Dependent", 'Active List'!P778), "")</f>
        <v/>
      </c>
      <c r="H778" t="str">
        <f>IF('Active List'!A778&lt;&gt;"", 'Active List'!O778, "")</f>
        <v/>
      </c>
    </row>
    <row r="779" spans="1:8">
      <c r="A779" t="str">
        <f>IF('Active List'!A779&lt;&gt;"", _xlfn.CONCAT('Active List'!K779, " ", 'Active List'!I779), "")</f>
        <v/>
      </c>
      <c r="B779" s="60" t="str">
        <f>IF('Active List'!A779&lt;&gt;"", 'Active List'!M779, "")</f>
        <v/>
      </c>
      <c r="C779" t="str">
        <f>IF('Active List'!A779&lt;&gt;"", 'Active List'!N779, "")</f>
        <v/>
      </c>
      <c r="D779" t="str">
        <f>IF('Active List'!A779&lt;&gt;"", 'Active List'!Q779, "")</f>
        <v/>
      </c>
      <c r="E779" t="str">
        <f>IF('Active List'!A779&lt;&gt;"", RIGHT(LEFT('Active List'!R779, 5), 1), "")</f>
        <v/>
      </c>
      <c r="F779" t="str">
        <f>IF('Active List'!A779&lt;&gt;"", 'Active List'!U779, "")</f>
        <v/>
      </c>
      <c r="G779" t="str">
        <f>IF('Active List'!A779&lt;&gt;"", IF('Active List'!P779&lt;&gt;"Employee", "Dependent", 'Active List'!P779), "")</f>
        <v/>
      </c>
      <c r="H779" t="str">
        <f>IF('Active List'!A779&lt;&gt;"", 'Active List'!O779, "")</f>
        <v/>
      </c>
    </row>
    <row r="780" spans="1:8">
      <c r="A780" t="str">
        <f>IF('Active List'!A780&lt;&gt;"", _xlfn.CONCAT('Active List'!K780, " ", 'Active List'!I780), "")</f>
        <v/>
      </c>
      <c r="B780" s="60" t="str">
        <f>IF('Active List'!A780&lt;&gt;"", 'Active List'!M780, "")</f>
        <v/>
      </c>
      <c r="C780" t="str">
        <f>IF('Active List'!A780&lt;&gt;"", 'Active List'!N780, "")</f>
        <v/>
      </c>
      <c r="D780" t="str">
        <f>IF('Active List'!A780&lt;&gt;"", 'Active List'!Q780, "")</f>
        <v/>
      </c>
      <c r="E780" t="str">
        <f>IF('Active List'!A780&lt;&gt;"", RIGHT(LEFT('Active List'!R780, 5), 1), "")</f>
        <v/>
      </c>
      <c r="F780" t="str">
        <f>IF('Active List'!A780&lt;&gt;"", 'Active List'!U780, "")</f>
        <v/>
      </c>
      <c r="G780" t="str">
        <f>IF('Active List'!A780&lt;&gt;"", IF('Active List'!P780&lt;&gt;"Employee", "Dependent", 'Active List'!P780), "")</f>
        <v/>
      </c>
      <c r="H780" t="str">
        <f>IF('Active List'!A780&lt;&gt;"", 'Active List'!O780, "")</f>
        <v/>
      </c>
    </row>
    <row r="781" spans="1:8">
      <c r="A781" t="str">
        <f>IF('Active List'!A781&lt;&gt;"", _xlfn.CONCAT('Active List'!K781, " ", 'Active List'!I781), "")</f>
        <v/>
      </c>
      <c r="B781" s="60" t="str">
        <f>IF('Active List'!A781&lt;&gt;"", 'Active List'!M781, "")</f>
        <v/>
      </c>
      <c r="C781" t="str">
        <f>IF('Active List'!A781&lt;&gt;"", 'Active List'!N781, "")</f>
        <v/>
      </c>
      <c r="D781" t="str">
        <f>IF('Active List'!A781&lt;&gt;"", 'Active List'!Q781, "")</f>
        <v/>
      </c>
      <c r="E781" t="str">
        <f>IF('Active List'!A781&lt;&gt;"", RIGHT(LEFT('Active List'!R781, 5), 1), "")</f>
        <v/>
      </c>
      <c r="F781" t="str">
        <f>IF('Active List'!A781&lt;&gt;"", 'Active List'!U781, "")</f>
        <v/>
      </c>
      <c r="G781" t="str">
        <f>IF('Active List'!A781&lt;&gt;"", IF('Active List'!P781&lt;&gt;"Employee", "Dependent", 'Active List'!P781), "")</f>
        <v/>
      </c>
      <c r="H781" t="str">
        <f>IF('Active List'!A781&lt;&gt;"", 'Active List'!O781, "")</f>
        <v/>
      </c>
    </row>
    <row r="782" spans="1:8">
      <c r="A782" t="str">
        <f>IF('Active List'!A782&lt;&gt;"", _xlfn.CONCAT('Active List'!K782, " ", 'Active List'!I782), "")</f>
        <v/>
      </c>
      <c r="B782" s="60" t="str">
        <f>IF('Active List'!A782&lt;&gt;"", 'Active List'!M782, "")</f>
        <v/>
      </c>
      <c r="C782" t="str">
        <f>IF('Active List'!A782&lt;&gt;"", 'Active List'!N782, "")</f>
        <v/>
      </c>
      <c r="D782" t="str">
        <f>IF('Active List'!A782&lt;&gt;"", 'Active List'!Q782, "")</f>
        <v/>
      </c>
      <c r="E782" t="str">
        <f>IF('Active List'!A782&lt;&gt;"", RIGHT(LEFT('Active List'!R782, 5), 1), "")</f>
        <v/>
      </c>
      <c r="F782" t="str">
        <f>IF('Active List'!A782&lt;&gt;"", 'Active List'!U782, "")</f>
        <v/>
      </c>
      <c r="G782" t="str">
        <f>IF('Active List'!A782&lt;&gt;"", IF('Active List'!P782&lt;&gt;"Employee", "Dependent", 'Active List'!P782), "")</f>
        <v/>
      </c>
      <c r="H782" t="str">
        <f>IF('Active List'!A782&lt;&gt;"", 'Active List'!O782, "")</f>
        <v/>
      </c>
    </row>
    <row r="783" spans="1:8">
      <c r="A783" t="str">
        <f>IF('Active List'!A783&lt;&gt;"", _xlfn.CONCAT('Active List'!K783, " ", 'Active List'!I783), "")</f>
        <v/>
      </c>
      <c r="B783" s="60" t="str">
        <f>IF('Active List'!A783&lt;&gt;"", 'Active List'!M783, "")</f>
        <v/>
      </c>
      <c r="C783" t="str">
        <f>IF('Active List'!A783&lt;&gt;"", 'Active List'!N783, "")</f>
        <v/>
      </c>
      <c r="D783" t="str">
        <f>IF('Active List'!A783&lt;&gt;"", 'Active List'!Q783, "")</f>
        <v/>
      </c>
      <c r="E783" t="str">
        <f>IF('Active List'!A783&lt;&gt;"", RIGHT(LEFT('Active List'!R783, 5), 1), "")</f>
        <v/>
      </c>
      <c r="F783" t="str">
        <f>IF('Active List'!A783&lt;&gt;"", 'Active List'!U783, "")</f>
        <v/>
      </c>
      <c r="G783" t="str">
        <f>IF('Active List'!A783&lt;&gt;"", IF('Active List'!P783&lt;&gt;"Employee", "Dependent", 'Active List'!P783), "")</f>
        <v/>
      </c>
      <c r="H783" t="str">
        <f>IF('Active List'!A783&lt;&gt;"", 'Active List'!O783, "")</f>
        <v/>
      </c>
    </row>
    <row r="784" spans="1:8">
      <c r="A784" t="str">
        <f>IF('Active List'!A784&lt;&gt;"", _xlfn.CONCAT('Active List'!K784, " ", 'Active List'!I784), "")</f>
        <v/>
      </c>
      <c r="B784" s="60" t="str">
        <f>IF('Active List'!A784&lt;&gt;"", 'Active List'!M784, "")</f>
        <v/>
      </c>
      <c r="C784" t="str">
        <f>IF('Active List'!A784&lt;&gt;"", 'Active List'!N784, "")</f>
        <v/>
      </c>
      <c r="D784" t="str">
        <f>IF('Active List'!A784&lt;&gt;"", 'Active List'!Q784, "")</f>
        <v/>
      </c>
      <c r="E784" t="str">
        <f>IF('Active List'!A784&lt;&gt;"", RIGHT(LEFT('Active List'!R784, 5), 1), "")</f>
        <v/>
      </c>
      <c r="F784" t="str">
        <f>IF('Active List'!A784&lt;&gt;"", 'Active List'!U784, "")</f>
        <v/>
      </c>
      <c r="G784" t="str">
        <f>IF('Active List'!A784&lt;&gt;"", IF('Active List'!P784&lt;&gt;"Employee", "Dependent", 'Active List'!P784), "")</f>
        <v/>
      </c>
      <c r="H784" t="str">
        <f>IF('Active List'!A784&lt;&gt;"", 'Active List'!O784, "")</f>
        <v/>
      </c>
    </row>
    <row r="785" spans="1:8">
      <c r="A785" t="str">
        <f>IF('Active List'!A785&lt;&gt;"", _xlfn.CONCAT('Active List'!K785, " ", 'Active List'!I785), "")</f>
        <v/>
      </c>
      <c r="B785" s="60" t="str">
        <f>IF('Active List'!A785&lt;&gt;"", 'Active List'!M785, "")</f>
        <v/>
      </c>
      <c r="C785" t="str">
        <f>IF('Active List'!A785&lt;&gt;"", 'Active List'!N785, "")</f>
        <v/>
      </c>
      <c r="D785" t="str">
        <f>IF('Active List'!A785&lt;&gt;"", 'Active List'!Q785, "")</f>
        <v/>
      </c>
      <c r="E785" t="str">
        <f>IF('Active List'!A785&lt;&gt;"", RIGHT(LEFT('Active List'!R785, 5), 1), "")</f>
        <v/>
      </c>
      <c r="F785" t="str">
        <f>IF('Active List'!A785&lt;&gt;"", 'Active List'!U785, "")</f>
        <v/>
      </c>
      <c r="G785" t="str">
        <f>IF('Active List'!A785&lt;&gt;"", IF('Active List'!P785&lt;&gt;"Employee", "Dependent", 'Active List'!P785), "")</f>
        <v/>
      </c>
      <c r="H785" t="str">
        <f>IF('Active List'!A785&lt;&gt;"", 'Active List'!O785, "")</f>
        <v/>
      </c>
    </row>
    <row r="786" spans="1:8">
      <c r="A786" t="str">
        <f>IF('Active List'!A786&lt;&gt;"", _xlfn.CONCAT('Active List'!K786, " ", 'Active List'!I786), "")</f>
        <v/>
      </c>
      <c r="B786" s="60" t="str">
        <f>IF('Active List'!A786&lt;&gt;"", 'Active List'!M786, "")</f>
        <v/>
      </c>
      <c r="C786" t="str">
        <f>IF('Active List'!A786&lt;&gt;"", 'Active List'!N786, "")</f>
        <v/>
      </c>
      <c r="D786" t="str">
        <f>IF('Active List'!A786&lt;&gt;"", 'Active List'!Q786, "")</f>
        <v/>
      </c>
      <c r="E786" t="str">
        <f>IF('Active List'!A786&lt;&gt;"", RIGHT(LEFT('Active List'!R786, 5), 1), "")</f>
        <v/>
      </c>
      <c r="F786" t="str">
        <f>IF('Active List'!A786&lt;&gt;"", 'Active List'!U786, "")</f>
        <v/>
      </c>
      <c r="G786" t="str">
        <f>IF('Active List'!A786&lt;&gt;"", IF('Active List'!P786&lt;&gt;"Employee", "Dependent", 'Active List'!P786), "")</f>
        <v/>
      </c>
      <c r="H786" t="str">
        <f>IF('Active List'!A786&lt;&gt;"", 'Active List'!O786, "")</f>
        <v/>
      </c>
    </row>
    <row r="787" spans="1:8">
      <c r="A787" t="str">
        <f>IF('Active List'!A787&lt;&gt;"", _xlfn.CONCAT('Active List'!K787, " ", 'Active List'!I787), "")</f>
        <v/>
      </c>
      <c r="B787" s="60" t="str">
        <f>IF('Active List'!A787&lt;&gt;"", 'Active List'!M787, "")</f>
        <v/>
      </c>
      <c r="C787" t="str">
        <f>IF('Active List'!A787&lt;&gt;"", 'Active List'!N787, "")</f>
        <v/>
      </c>
      <c r="D787" t="str">
        <f>IF('Active List'!A787&lt;&gt;"", 'Active List'!Q787, "")</f>
        <v/>
      </c>
      <c r="E787" t="str">
        <f>IF('Active List'!A787&lt;&gt;"", RIGHT(LEFT('Active List'!R787, 5), 1), "")</f>
        <v/>
      </c>
      <c r="F787" t="str">
        <f>IF('Active List'!A787&lt;&gt;"", 'Active List'!U787, "")</f>
        <v/>
      </c>
      <c r="G787" t="str">
        <f>IF('Active List'!A787&lt;&gt;"", IF('Active List'!P787&lt;&gt;"Employee", "Dependent", 'Active List'!P787), "")</f>
        <v/>
      </c>
      <c r="H787" t="str">
        <f>IF('Active List'!A787&lt;&gt;"", 'Active List'!O787, "")</f>
        <v/>
      </c>
    </row>
    <row r="788" spans="1:8">
      <c r="A788" t="str">
        <f>IF('Active List'!A788&lt;&gt;"", _xlfn.CONCAT('Active List'!K788, " ", 'Active List'!I788), "")</f>
        <v/>
      </c>
      <c r="B788" s="60" t="str">
        <f>IF('Active List'!A788&lt;&gt;"", 'Active List'!M788, "")</f>
        <v/>
      </c>
      <c r="C788" t="str">
        <f>IF('Active List'!A788&lt;&gt;"", 'Active List'!N788, "")</f>
        <v/>
      </c>
      <c r="D788" t="str">
        <f>IF('Active List'!A788&lt;&gt;"", 'Active List'!Q788, "")</f>
        <v/>
      </c>
      <c r="E788" t="str">
        <f>IF('Active List'!A788&lt;&gt;"", RIGHT(LEFT('Active List'!R788, 5), 1), "")</f>
        <v/>
      </c>
      <c r="F788" t="str">
        <f>IF('Active List'!A788&lt;&gt;"", 'Active List'!U788, "")</f>
        <v/>
      </c>
      <c r="G788" t="str">
        <f>IF('Active List'!A788&lt;&gt;"", IF('Active List'!P788&lt;&gt;"Employee", "Dependent", 'Active List'!P788), "")</f>
        <v/>
      </c>
      <c r="H788" t="str">
        <f>IF('Active List'!A788&lt;&gt;"", 'Active List'!O788, "")</f>
        <v/>
      </c>
    </row>
    <row r="789" spans="1:8">
      <c r="A789" t="str">
        <f>IF('Active List'!A789&lt;&gt;"", _xlfn.CONCAT('Active List'!K789, " ", 'Active List'!I789), "")</f>
        <v/>
      </c>
      <c r="B789" s="60" t="str">
        <f>IF('Active List'!A789&lt;&gt;"", 'Active List'!M789, "")</f>
        <v/>
      </c>
      <c r="C789" t="str">
        <f>IF('Active List'!A789&lt;&gt;"", 'Active List'!N789, "")</f>
        <v/>
      </c>
      <c r="D789" t="str">
        <f>IF('Active List'!A789&lt;&gt;"", 'Active List'!Q789, "")</f>
        <v/>
      </c>
      <c r="E789" t="str">
        <f>IF('Active List'!A789&lt;&gt;"", RIGHT(LEFT('Active List'!R789, 5), 1), "")</f>
        <v/>
      </c>
      <c r="F789" t="str">
        <f>IF('Active List'!A789&lt;&gt;"", 'Active List'!U789, "")</f>
        <v/>
      </c>
      <c r="G789" t="str">
        <f>IF('Active List'!A789&lt;&gt;"", IF('Active List'!P789&lt;&gt;"Employee", "Dependent", 'Active List'!P789), "")</f>
        <v/>
      </c>
      <c r="H789" t="str">
        <f>IF('Active List'!A789&lt;&gt;"", 'Active List'!O789, "")</f>
        <v/>
      </c>
    </row>
    <row r="790" spans="1:8">
      <c r="A790" t="str">
        <f>IF('Active List'!A790&lt;&gt;"", _xlfn.CONCAT('Active List'!K790, " ", 'Active List'!I790), "")</f>
        <v/>
      </c>
      <c r="B790" s="60" t="str">
        <f>IF('Active List'!A790&lt;&gt;"", 'Active List'!M790, "")</f>
        <v/>
      </c>
      <c r="C790" t="str">
        <f>IF('Active List'!A790&lt;&gt;"", 'Active List'!N790, "")</f>
        <v/>
      </c>
      <c r="D790" t="str">
        <f>IF('Active List'!A790&lt;&gt;"", 'Active List'!Q790, "")</f>
        <v/>
      </c>
      <c r="E790" t="str">
        <f>IF('Active List'!A790&lt;&gt;"", RIGHT(LEFT('Active List'!R790, 5), 1), "")</f>
        <v/>
      </c>
      <c r="F790" t="str">
        <f>IF('Active List'!A790&lt;&gt;"", 'Active List'!U790, "")</f>
        <v/>
      </c>
      <c r="G790" t="str">
        <f>IF('Active List'!A790&lt;&gt;"", IF('Active List'!P790&lt;&gt;"Employee", "Dependent", 'Active List'!P790), "")</f>
        <v/>
      </c>
      <c r="H790" t="str">
        <f>IF('Active List'!A790&lt;&gt;"", 'Active List'!O790, "")</f>
        <v/>
      </c>
    </row>
    <row r="791" spans="1:8">
      <c r="A791" t="str">
        <f>IF('Active List'!A791&lt;&gt;"", _xlfn.CONCAT('Active List'!K791, " ", 'Active List'!I791), "")</f>
        <v/>
      </c>
      <c r="B791" s="60" t="str">
        <f>IF('Active List'!A791&lt;&gt;"", 'Active List'!M791, "")</f>
        <v/>
      </c>
      <c r="C791" t="str">
        <f>IF('Active List'!A791&lt;&gt;"", 'Active List'!N791, "")</f>
        <v/>
      </c>
      <c r="D791" t="str">
        <f>IF('Active List'!A791&lt;&gt;"", 'Active List'!Q791, "")</f>
        <v/>
      </c>
      <c r="E791" t="str">
        <f>IF('Active List'!A791&lt;&gt;"", RIGHT(LEFT('Active List'!R791, 5), 1), "")</f>
        <v/>
      </c>
      <c r="F791" t="str">
        <f>IF('Active List'!A791&lt;&gt;"", 'Active List'!U791, "")</f>
        <v/>
      </c>
      <c r="G791" t="str">
        <f>IF('Active List'!A791&lt;&gt;"", IF('Active List'!P791&lt;&gt;"Employee", "Dependent", 'Active List'!P791), "")</f>
        <v/>
      </c>
      <c r="H791" t="str">
        <f>IF('Active List'!A791&lt;&gt;"", 'Active List'!O791, "")</f>
        <v/>
      </c>
    </row>
    <row r="792" spans="1:8">
      <c r="A792" t="str">
        <f>IF('Active List'!A792&lt;&gt;"", _xlfn.CONCAT('Active List'!K792, " ", 'Active List'!I792), "")</f>
        <v/>
      </c>
      <c r="B792" s="60" t="str">
        <f>IF('Active List'!A792&lt;&gt;"", 'Active List'!M792, "")</f>
        <v/>
      </c>
      <c r="C792" t="str">
        <f>IF('Active List'!A792&lt;&gt;"", 'Active List'!N792, "")</f>
        <v/>
      </c>
      <c r="D792" t="str">
        <f>IF('Active List'!A792&lt;&gt;"", 'Active List'!Q792, "")</f>
        <v/>
      </c>
      <c r="E792" t="str">
        <f>IF('Active List'!A792&lt;&gt;"", RIGHT(LEFT('Active List'!R792, 5), 1), "")</f>
        <v/>
      </c>
      <c r="F792" t="str">
        <f>IF('Active List'!A792&lt;&gt;"", 'Active List'!U792, "")</f>
        <v/>
      </c>
      <c r="G792" t="str">
        <f>IF('Active List'!A792&lt;&gt;"", IF('Active List'!P792&lt;&gt;"Employee", "Dependent", 'Active List'!P792), "")</f>
        <v/>
      </c>
      <c r="H792" t="str">
        <f>IF('Active List'!A792&lt;&gt;"", 'Active List'!O792, "")</f>
        <v/>
      </c>
    </row>
    <row r="793" spans="1:8">
      <c r="A793" t="str">
        <f>IF('Active List'!A793&lt;&gt;"", _xlfn.CONCAT('Active List'!K793, " ", 'Active List'!I793), "")</f>
        <v/>
      </c>
      <c r="B793" s="60" t="str">
        <f>IF('Active List'!A793&lt;&gt;"", 'Active List'!M793, "")</f>
        <v/>
      </c>
      <c r="C793" t="str">
        <f>IF('Active List'!A793&lt;&gt;"", 'Active List'!N793, "")</f>
        <v/>
      </c>
      <c r="D793" t="str">
        <f>IF('Active List'!A793&lt;&gt;"", 'Active List'!Q793, "")</f>
        <v/>
      </c>
      <c r="E793" t="str">
        <f>IF('Active List'!A793&lt;&gt;"", RIGHT(LEFT('Active List'!R793, 5), 1), "")</f>
        <v/>
      </c>
      <c r="F793" t="str">
        <f>IF('Active List'!A793&lt;&gt;"", 'Active List'!U793, "")</f>
        <v/>
      </c>
      <c r="G793" t="str">
        <f>IF('Active List'!A793&lt;&gt;"", IF('Active List'!P793&lt;&gt;"Employee", "Dependent", 'Active List'!P793), "")</f>
        <v/>
      </c>
      <c r="H793" t="str">
        <f>IF('Active List'!A793&lt;&gt;"", 'Active List'!O793, "")</f>
        <v/>
      </c>
    </row>
    <row r="794" spans="1:8">
      <c r="A794" t="str">
        <f>IF('Active List'!A794&lt;&gt;"", _xlfn.CONCAT('Active List'!K794, " ", 'Active List'!I794), "")</f>
        <v/>
      </c>
      <c r="B794" s="60" t="str">
        <f>IF('Active List'!A794&lt;&gt;"", 'Active List'!M794, "")</f>
        <v/>
      </c>
      <c r="C794" t="str">
        <f>IF('Active List'!A794&lt;&gt;"", 'Active List'!N794, "")</f>
        <v/>
      </c>
      <c r="D794" t="str">
        <f>IF('Active List'!A794&lt;&gt;"", 'Active List'!Q794, "")</f>
        <v/>
      </c>
      <c r="E794" t="str">
        <f>IF('Active List'!A794&lt;&gt;"", RIGHT(LEFT('Active List'!R794, 5), 1), "")</f>
        <v/>
      </c>
      <c r="F794" t="str">
        <f>IF('Active List'!A794&lt;&gt;"", 'Active List'!U794, "")</f>
        <v/>
      </c>
      <c r="G794" t="str">
        <f>IF('Active List'!A794&lt;&gt;"", IF('Active List'!P794&lt;&gt;"Employee", "Dependent", 'Active List'!P794), "")</f>
        <v/>
      </c>
      <c r="H794" t="str">
        <f>IF('Active List'!A794&lt;&gt;"", 'Active List'!O794, "")</f>
        <v/>
      </c>
    </row>
    <row r="795" spans="1:8">
      <c r="A795" t="str">
        <f>IF('Active List'!A795&lt;&gt;"", _xlfn.CONCAT('Active List'!K795, " ", 'Active List'!I795), "")</f>
        <v/>
      </c>
      <c r="B795" s="60" t="str">
        <f>IF('Active List'!A795&lt;&gt;"", 'Active List'!M795, "")</f>
        <v/>
      </c>
      <c r="C795" t="str">
        <f>IF('Active List'!A795&lt;&gt;"", 'Active List'!N795, "")</f>
        <v/>
      </c>
      <c r="D795" t="str">
        <f>IF('Active List'!A795&lt;&gt;"", 'Active List'!Q795, "")</f>
        <v/>
      </c>
      <c r="E795" t="str">
        <f>IF('Active List'!A795&lt;&gt;"", RIGHT(LEFT('Active List'!R795, 5), 1), "")</f>
        <v/>
      </c>
      <c r="F795" t="str">
        <f>IF('Active List'!A795&lt;&gt;"", 'Active List'!U795, "")</f>
        <v/>
      </c>
      <c r="G795" t="str">
        <f>IF('Active List'!A795&lt;&gt;"", IF('Active List'!P795&lt;&gt;"Employee", "Dependent", 'Active List'!P795), "")</f>
        <v/>
      </c>
      <c r="H795" t="str">
        <f>IF('Active List'!A795&lt;&gt;"", 'Active List'!O795, "")</f>
        <v/>
      </c>
    </row>
    <row r="796" spans="1:8">
      <c r="A796" t="str">
        <f>IF('Active List'!A796&lt;&gt;"", _xlfn.CONCAT('Active List'!K796, " ", 'Active List'!I796), "")</f>
        <v/>
      </c>
      <c r="B796" s="60" t="str">
        <f>IF('Active List'!A796&lt;&gt;"", 'Active List'!M796, "")</f>
        <v/>
      </c>
      <c r="C796" t="str">
        <f>IF('Active List'!A796&lt;&gt;"", 'Active List'!N796, "")</f>
        <v/>
      </c>
      <c r="D796" t="str">
        <f>IF('Active List'!A796&lt;&gt;"", 'Active List'!Q796, "")</f>
        <v/>
      </c>
      <c r="E796" t="str">
        <f>IF('Active List'!A796&lt;&gt;"", RIGHT(LEFT('Active List'!R796, 5), 1), "")</f>
        <v/>
      </c>
      <c r="F796" t="str">
        <f>IF('Active List'!A796&lt;&gt;"", 'Active List'!U796, "")</f>
        <v/>
      </c>
      <c r="G796" t="str">
        <f>IF('Active List'!A796&lt;&gt;"", IF('Active List'!P796&lt;&gt;"Employee", "Dependent", 'Active List'!P796), "")</f>
        <v/>
      </c>
      <c r="H796" t="str">
        <f>IF('Active List'!A796&lt;&gt;"", 'Active List'!O796, "")</f>
        <v/>
      </c>
    </row>
    <row r="797" spans="1:8">
      <c r="A797" t="str">
        <f>IF('Active List'!A797&lt;&gt;"", _xlfn.CONCAT('Active List'!K797, " ", 'Active List'!I797), "")</f>
        <v/>
      </c>
      <c r="B797" s="60" t="str">
        <f>IF('Active List'!A797&lt;&gt;"", 'Active List'!M797, "")</f>
        <v/>
      </c>
      <c r="C797" t="str">
        <f>IF('Active List'!A797&lt;&gt;"", 'Active List'!N797, "")</f>
        <v/>
      </c>
      <c r="D797" t="str">
        <f>IF('Active List'!A797&lt;&gt;"", 'Active List'!Q797, "")</f>
        <v/>
      </c>
      <c r="E797" t="str">
        <f>IF('Active List'!A797&lt;&gt;"", RIGHT(LEFT('Active List'!R797, 5), 1), "")</f>
        <v/>
      </c>
      <c r="F797" t="str">
        <f>IF('Active List'!A797&lt;&gt;"", 'Active List'!U797, "")</f>
        <v/>
      </c>
      <c r="G797" t="str">
        <f>IF('Active List'!A797&lt;&gt;"", IF('Active List'!P797&lt;&gt;"Employee", "Dependent", 'Active List'!P797), "")</f>
        <v/>
      </c>
      <c r="H797" t="str">
        <f>IF('Active List'!A797&lt;&gt;"", 'Active List'!O797, "")</f>
        <v/>
      </c>
    </row>
    <row r="798" spans="1:8">
      <c r="A798" t="str">
        <f>IF('Active List'!A798&lt;&gt;"", _xlfn.CONCAT('Active List'!K798, " ", 'Active List'!I798), "")</f>
        <v/>
      </c>
      <c r="B798" s="60" t="str">
        <f>IF('Active List'!A798&lt;&gt;"", 'Active List'!M798, "")</f>
        <v/>
      </c>
      <c r="C798" t="str">
        <f>IF('Active List'!A798&lt;&gt;"", 'Active List'!N798, "")</f>
        <v/>
      </c>
      <c r="D798" t="str">
        <f>IF('Active List'!A798&lt;&gt;"", 'Active List'!Q798, "")</f>
        <v/>
      </c>
      <c r="E798" t="str">
        <f>IF('Active List'!A798&lt;&gt;"", RIGHT(LEFT('Active List'!R798, 5), 1), "")</f>
        <v/>
      </c>
      <c r="F798" t="str">
        <f>IF('Active List'!A798&lt;&gt;"", 'Active List'!U798, "")</f>
        <v/>
      </c>
      <c r="G798" t="str">
        <f>IF('Active List'!A798&lt;&gt;"", IF('Active List'!P798&lt;&gt;"Employee", "Dependent", 'Active List'!P798), "")</f>
        <v/>
      </c>
      <c r="H798" t="str">
        <f>IF('Active List'!A798&lt;&gt;"", 'Active List'!O798, "")</f>
        <v/>
      </c>
    </row>
    <row r="799" spans="1:8">
      <c r="A799" t="str">
        <f>IF('Active List'!A799&lt;&gt;"", _xlfn.CONCAT('Active List'!K799, " ", 'Active List'!I799), "")</f>
        <v/>
      </c>
      <c r="B799" s="60" t="str">
        <f>IF('Active List'!A799&lt;&gt;"", 'Active List'!M799, "")</f>
        <v/>
      </c>
      <c r="C799" t="str">
        <f>IF('Active List'!A799&lt;&gt;"", 'Active List'!N799, "")</f>
        <v/>
      </c>
      <c r="D799" t="str">
        <f>IF('Active List'!A799&lt;&gt;"", 'Active List'!Q799, "")</f>
        <v/>
      </c>
      <c r="E799" t="str">
        <f>IF('Active List'!A799&lt;&gt;"", RIGHT(LEFT('Active List'!R799, 5), 1), "")</f>
        <v/>
      </c>
      <c r="F799" t="str">
        <f>IF('Active List'!A799&lt;&gt;"", 'Active List'!U799, "")</f>
        <v/>
      </c>
      <c r="G799" t="str">
        <f>IF('Active List'!A799&lt;&gt;"", IF('Active List'!P799&lt;&gt;"Employee", "Dependent", 'Active List'!P799), "")</f>
        <v/>
      </c>
      <c r="H799" t="str">
        <f>IF('Active List'!A799&lt;&gt;"", 'Active List'!O799, "")</f>
        <v/>
      </c>
    </row>
    <row r="800" spans="1:8">
      <c r="A800" t="str">
        <f>IF('Active List'!A800&lt;&gt;"", _xlfn.CONCAT('Active List'!K800, " ", 'Active List'!I800), "")</f>
        <v/>
      </c>
      <c r="B800" s="60" t="str">
        <f>IF('Active List'!A800&lt;&gt;"", 'Active List'!M800, "")</f>
        <v/>
      </c>
      <c r="C800" t="str">
        <f>IF('Active List'!A800&lt;&gt;"", 'Active List'!N800, "")</f>
        <v/>
      </c>
      <c r="D800" t="str">
        <f>IF('Active List'!A800&lt;&gt;"", 'Active List'!Q800, "")</f>
        <v/>
      </c>
      <c r="E800" t="str">
        <f>IF('Active List'!A800&lt;&gt;"", RIGHT(LEFT('Active List'!R800, 5), 1), "")</f>
        <v/>
      </c>
      <c r="F800" t="str">
        <f>IF('Active List'!A800&lt;&gt;"", 'Active List'!U800, "")</f>
        <v/>
      </c>
      <c r="G800" t="str">
        <f>IF('Active List'!A800&lt;&gt;"", IF('Active List'!P800&lt;&gt;"Employee", "Dependent", 'Active List'!P800), "")</f>
        <v/>
      </c>
      <c r="H800" t="str">
        <f>IF('Active List'!A800&lt;&gt;"", 'Active List'!O800, "")</f>
        <v/>
      </c>
    </row>
    <row r="801" spans="1:8">
      <c r="A801" t="str">
        <f>IF('Active List'!A801&lt;&gt;"", _xlfn.CONCAT('Active List'!K801, " ", 'Active List'!I801), "")</f>
        <v/>
      </c>
      <c r="B801" s="60" t="str">
        <f>IF('Active List'!A801&lt;&gt;"", 'Active List'!M801, "")</f>
        <v/>
      </c>
      <c r="C801" t="str">
        <f>IF('Active List'!A801&lt;&gt;"", 'Active List'!N801, "")</f>
        <v/>
      </c>
      <c r="D801" t="str">
        <f>IF('Active List'!A801&lt;&gt;"", 'Active List'!Q801, "")</f>
        <v/>
      </c>
      <c r="E801" t="str">
        <f>IF('Active List'!A801&lt;&gt;"", RIGHT(LEFT('Active List'!R801, 5), 1), "")</f>
        <v/>
      </c>
      <c r="F801" t="str">
        <f>IF('Active List'!A801&lt;&gt;"", 'Active List'!U801, "")</f>
        <v/>
      </c>
      <c r="G801" t="str">
        <f>IF('Active List'!A801&lt;&gt;"", IF('Active List'!P801&lt;&gt;"Employee", "Dependent", 'Active List'!P801), "")</f>
        <v/>
      </c>
      <c r="H801" t="str">
        <f>IF('Active List'!A801&lt;&gt;"", 'Active List'!O801, "")</f>
        <v/>
      </c>
    </row>
    <row r="802" spans="1:8">
      <c r="A802" t="str">
        <f>IF('Active List'!A802&lt;&gt;"", _xlfn.CONCAT('Active List'!K802, " ", 'Active List'!I802), "")</f>
        <v/>
      </c>
      <c r="B802" s="60" t="str">
        <f>IF('Active List'!A802&lt;&gt;"", 'Active List'!M802, "")</f>
        <v/>
      </c>
      <c r="C802" t="str">
        <f>IF('Active List'!A802&lt;&gt;"", 'Active List'!N802, "")</f>
        <v/>
      </c>
      <c r="D802" t="str">
        <f>IF('Active List'!A802&lt;&gt;"", 'Active List'!Q802, "")</f>
        <v/>
      </c>
      <c r="E802" t="str">
        <f>IF('Active List'!A802&lt;&gt;"", RIGHT(LEFT('Active List'!R802, 5), 1), "")</f>
        <v/>
      </c>
      <c r="F802" t="str">
        <f>IF('Active List'!A802&lt;&gt;"", 'Active List'!U802, "")</f>
        <v/>
      </c>
      <c r="G802" t="str">
        <f>IF('Active List'!A802&lt;&gt;"", IF('Active List'!P802&lt;&gt;"Employee", "Dependent", 'Active List'!P802), "")</f>
        <v/>
      </c>
      <c r="H802" t="str">
        <f>IF('Active List'!A802&lt;&gt;"", 'Active List'!O802, "")</f>
        <v/>
      </c>
    </row>
    <row r="803" spans="1:8">
      <c r="A803" t="str">
        <f>IF('Active List'!A803&lt;&gt;"", _xlfn.CONCAT('Active List'!K803, " ", 'Active List'!I803), "")</f>
        <v/>
      </c>
      <c r="B803" s="60" t="str">
        <f>IF('Active List'!A803&lt;&gt;"", 'Active List'!M803, "")</f>
        <v/>
      </c>
      <c r="C803" t="str">
        <f>IF('Active List'!A803&lt;&gt;"", 'Active List'!N803, "")</f>
        <v/>
      </c>
      <c r="D803" t="str">
        <f>IF('Active List'!A803&lt;&gt;"", 'Active List'!Q803, "")</f>
        <v/>
      </c>
      <c r="E803" t="str">
        <f>IF('Active List'!A803&lt;&gt;"", RIGHT(LEFT('Active List'!R803, 5), 1), "")</f>
        <v/>
      </c>
      <c r="F803" t="str">
        <f>IF('Active List'!A803&lt;&gt;"", 'Active List'!U803, "")</f>
        <v/>
      </c>
      <c r="G803" t="str">
        <f>IF('Active List'!A803&lt;&gt;"", IF('Active List'!P803&lt;&gt;"Employee", "Dependent", 'Active List'!P803), "")</f>
        <v/>
      </c>
      <c r="H803" t="str">
        <f>IF('Active List'!A803&lt;&gt;"", 'Active List'!O803, "")</f>
        <v/>
      </c>
    </row>
    <row r="804" spans="1:8">
      <c r="A804" t="str">
        <f>IF('Active List'!A804&lt;&gt;"", _xlfn.CONCAT('Active List'!K804, " ", 'Active List'!I804), "")</f>
        <v/>
      </c>
      <c r="B804" s="60" t="str">
        <f>IF('Active List'!A804&lt;&gt;"", 'Active List'!M804, "")</f>
        <v/>
      </c>
      <c r="C804" t="str">
        <f>IF('Active List'!A804&lt;&gt;"", 'Active List'!N804, "")</f>
        <v/>
      </c>
      <c r="D804" t="str">
        <f>IF('Active List'!A804&lt;&gt;"", 'Active List'!Q804, "")</f>
        <v/>
      </c>
      <c r="E804" t="str">
        <f>IF('Active List'!A804&lt;&gt;"", RIGHT(LEFT('Active List'!R804, 5), 1), "")</f>
        <v/>
      </c>
      <c r="F804" t="str">
        <f>IF('Active List'!A804&lt;&gt;"", 'Active List'!U804, "")</f>
        <v/>
      </c>
      <c r="G804" t="str">
        <f>IF('Active List'!A804&lt;&gt;"", IF('Active List'!P804&lt;&gt;"Employee", "Dependent", 'Active List'!P804), "")</f>
        <v/>
      </c>
      <c r="H804" t="str">
        <f>IF('Active List'!A804&lt;&gt;"", 'Active List'!O804, "")</f>
        <v/>
      </c>
    </row>
    <row r="805" spans="1:8">
      <c r="A805" t="str">
        <f>IF('Active List'!A805&lt;&gt;"", _xlfn.CONCAT('Active List'!K805, " ", 'Active List'!I805), "")</f>
        <v/>
      </c>
      <c r="B805" s="60" t="str">
        <f>IF('Active List'!A805&lt;&gt;"", 'Active List'!M805, "")</f>
        <v/>
      </c>
      <c r="C805" t="str">
        <f>IF('Active List'!A805&lt;&gt;"", 'Active List'!N805, "")</f>
        <v/>
      </c>
      <c r="D805" t="str">
        <f>IF('Active List'!A805&lt;&gt;"", 'Active List'!Q805, "")</f>
        <v/>
      </c>
      <c r="E805" t="str">
        <f>IF('Active List'!A805&lt;&gt;"", RIGHT(LEFT('Active List'!R805, 5), 1), "")</f>
        <v/>
      </c>
      <c r="F805" t="str">
        <f>IF('Active List'!A805&lt;&gt;"", 'Active List'!U805, "")</f>
        <v/>
      </c>
      <c r="G805" t="str">
        <f>IF('Active List'!A805&lt;&gt;"", IF('Active List'!P805&lt;&gt;"Employee", "Dependent", 'Active List'!P805), "")</f>
        <v/>
      </c>
      <c r="H805" t="str">
        <f>IF('Active List'!A805&lt;&gt;"", 'Active List'!O805, "")</f>
        <v/>
      </c>
    </row>
    <row r="806" spans="1:8">
      <c r="A806" t="str">
        <f>IF('Active List'!A806&lt;&gt;"", _xlfn.CONCAT('Active List'!K806, " ", 'Active List'!I806), "")</f>
        <v/>
      </c>
      <c r="B806" s="60" t="str">
        <f>IF('Active List'!A806&lt;&gt;"", 'Active List'!M806, "")</f>
        <v/>
      </c>
      <c r="C806" t="str">
        <f>IF('Active List'!A806&lt;&gt;"", 'Active List'!N806, "")</f>
        <v/>
      </c>
      <c r="D806" t="str">
        <f>IF('Active List'!A806&lt;&gt;"", 'Active List'!Q806, "")</f>
        <v/>
      </c>
      <c r="E806" t="str">
        <f>IF('Active List'!A806&lt;&gt;"", RIGHT(LEFT('Active List'!R806, 5), 1), "")</f>
        <v/>
      </c>
      <c r="F806" t="str">
        <f>IF('Active List'!A806&lt;&gt;"", 'Active List'!U806, "")</f>
        <v/>
      </c>
      <c r="G806" t="str">
        <f>IF('Active List'!A806&lt;&gt;"", IF('Active List'!P806&lt;&gt;"Employee", "Dependent", 'Active List'!P806), "")</f>
        <v/>
      </c>
      <c r="H806" t="str">
        <f>IF('Active List'!A806&lt;&gt;"", 'Active List'!O806, "")</f>
        <v/>
      </c>
    </row>
    <row r="807" spans="1:8">
      <c r="A807" t="str">
        <f>IF('Active List'!A807&lt;&gt;"", _xlfn.CONCAT('Active List'!K807, " ", 'Active List'!I807), "")</f>
        <v/>
      </c>
      <c r="B807" s="60" t="str">
        <f>IF('Active List'!A807&lt;&gt;"", 'Active List'!M807, "")</f>
        <v/>
      </c>
      <c r="C807" t="str">
        <f>IF('Active List'!A807&lt;&gt;"", 'Active List'!N807, "")</f>
        <v/>
      </c>
      <c r="D807" t="str">
        <f>IF('Active List'!A807&lt;&gt;"", 'Active List'!Q807, "")</f>
        <v/>
      </c>
      <c r="E807" t="str">
        <f>IF('Active List'!A807&lt;&gt;"", RIGHT(LEFT('Active List'!R807, 5), 1), "")</f>
        <v/>
      </c>
      <c r="F807" t="str">
        <f>IF('Active List'!A807&lt;&gt;"", 'Active List'!U807, "")</f>
        <v/>
      </c>
      <c r="G807" t="str">
        <f>IF('Active List'!A807&lt;&gt;"", IF('Active List'!P807&lt;&gt;"Employee", "Dependent", 'Active List'!P807), "")</f>
        <v/>
      </c>
      <c r="H807" t="str">
        <f>IF('Active List'!A807&lt;&gt;"", 'Active List'!O807, "")</f>
        <v/>
      </c>
    </row>
    <row r="808" spans="1:8">
      <c r="A808" t="str">
        <f>IF('Active List'!A808&lt;&gt;"", _xlfn.CONCAT('Active List'!K808, " ", 'Active List'!I808), "")</f>
        <v/>
      </c>
      <c r="B808" s="60" t="str">
        <f>IF('Active List'!A808&lt;&gt;"", 'Active List'!M808, "")</f>
        <v/>
      </c>
      <c r="C808" t="str">
        <f>IF('Active List'!A808&lt;&gt;"", 'Active List'!N808, "")</f>
        <v/>
      </c>
      <c r="D808" t="str">
        <f>IF('Active List'!A808&lt;&gt;"", 'Active List'!Q808, "")</f>
        <v/>
      </c>
      <c r="E808" t="str">
        <f>IF('Active List'!A808&lt;&gt;"", RIGHT(LEFT('Active List'!R808, 5), 1), "")</f>
        <v/>
      </c>
      <c r="F808" t="str">
        <f>IF('Active List'!A808&lt;&gt;"", 'Active List'!U808, "")</f>
        <v/>
      </c>
      <c r="G808" t="str">
        <f>IF('Active List'!A808&lt;&gt;"", IF('Active List'!P808&lt;&gt;"Employee", "Dependent", 'Active List'!P808), "")</f>
        <v/>
      </c>
      <c r="H808" t="str">
        <f>IF('Active List'!A808&lt;&gt;"", 'Active List'!O808, "")</f>
        <v/>
      </c>
    </row>
    <row r="809" spans="1:8">
      <c r="A809" t="str">
        <f>IF('Active List'!A809&lt;&gt;"", _xlfn.CONCAT('Active List'!K809, " ", 'Active List'!I809), "")</f>
        <v/>
      </c>
      <c r="B809" s="60" t="str">
        <f>IF('Active List'!A809&lt;&gt;"", 'Active List'!M809, "")</f>
        <v/>
      </c>
      <c r="C809" t="str">
        <f>IF('Active List'!A809&lt;&gt;"", 'Active List'!N809, "")</f>
        <v/>
      </c>
      <c r="D809" t="str">
        <f>IF('Active List'!A809&lt;&gt;"", 'Active List'!Q809, "")</f>
        <v/>
      </c>
      <c r="E809" t="str">
        <f>IF('Active List'!A809&lt;&gt;"", RIGHT(LEFT('Active List'!R809, 5), 1), "")</f>
        <v/>
      </c>
      <c r="F809" t="str">
        <f>IF('Active List'!A809&lt;&gt;"", 'Active List'!U809, "")</f>
        <v/>
      </c>
      <c r="G809" t="str">
        <f>IF('Active List'!A809&lt;&gt;"", IF('Active List'!P809&lt;&gt;"Employee", "Dependent", 'Active List'!P809), "")</f>
        <v/>
      </c>
      <c r="H809" t="str">
        <f>IF('Active List'!A809&lt;&gt;"", 'Active List'!O809, "")</f>
        <v/>
      </c>
    </row>
    <row r="810" spans="1:8">
      <c r="A810" t="str">
        <f>IF('Active List'!A810&lt;&gt;"", _xlfn.CONCAT('Active List'!K810, " ", 'Active List'!I810), "")</f>
        <v/>
      </c>
      <c r="B810" s="60" t="str">
        <f>IF('Active List'!A810&lt;&gt;"", 'Active List'!M810, "")</f>
        <v/>
      </c>
      <c r="C810" t="str">
        <f>IF('Active List'!A810&lt;&gt;"", 'Active List'!N810, "")</f>
        <v/>
      </c>
      <c r="D810" t="str">
        <f>IF('Active List'!A810&lt;&gt;"", 'Active List'!Q810, "")</f>
        <v/>
      </c>
      <c r="E810" t="str">
        <f>IF('Active List'!A810&lt;&gt;"", RIGHT(LEFT('Active List'!R810, 5), 1), "")</f>
        <v/>
      </c>
      <c r="F810" t="str">
        <f>IF('Active List'!A810&lt;&gt;"", 'Active List'!U810, "")</f>
        <v/>
      </c>
      <c r="G810" t="str">
        <f>IF('Active List'!A810&lt;&gt;"", IF('Active List'!P810&lt;&gt;"Employee", "Dependent", 'Active List'!P810), "")</f>
        <v/>
      </c>
      <c r="H810" t="str">
        <f>IF('Active List'!A810&lt;&gt;"", 'Active List'!O810, "")</f>
        <v/>
      </c>
    </row>
    <row r="811" spans="1:8">
      <c r="A811" t="str">
        <f>IF('Active List'!A811&lt;&gt;"", _xlfn.CONCAT('Active List'!K811, " ", 'Active List'!I811), "")</f>
        <v/>
      </c>
      <c r="B811" s="60" t="str">
        <f>IF('Active List'!A811&lt;&gt;"", 'Active List'!M811, "")</f>
        <v/>
      </c>
      <c r="C811" t="str">
        <f>IF('Active List'!A811&lt;&gt;"", 'Active List'!N811, "")</f>
        <v/>
      </c>
      <c r="D811" t="str">
        <f>IF('Active List'!A811&lt;&gt;"", 'Active List'!Q811, "")</f>
        <v/>
      </c>
      <c r="E811" t="str">
        <f>IF('Active List'!A811&lt;&gt;"", RIGHT(LEFT('Active List'!R811, 5), 1), "")</f>
        <v/>
      </c>
      <c r="F811" t="str">
        <f>IF('Active List'!A811&lt;&gt;"", 'Active List'!U811, "")</f>
        <v/>
      </c>
      <c r="G811" t="str">
        <f>IF('Active List'!A811&lt;&gt;"", IF('Active List'!P811&lt;&gt;"Employee", "Dependent", 'Active List'!P811), "")</f>
        <v/>
      </c>
      <c r="H811" t="str">
        <f>IF('Active List'!A811&lt;&gt;"", 'Active List'!O811, "")</f>
        <v/>
      </c>
    </row>
    <row r="812" spans="1:8">
      <c r="A812" t="str">
        <f>IF('Active List'!A812&lt;&gt;"", _xlfn.CONCAT('Active List'!K812, " ", 'Active List'!I812), "")</f>
        <v/>
      </c>
      <c r="B812" s="60" t="str">
        <f>IF('Active List'!A812&lt;&gt;"", 'Active List'!M812, "")</f>
        <v/>
      </c>
      <c r="C812" t="str">
        <f>IF('Active List'!A812&lt;&gt;"", 'Active List'!N812, "")</f>
        <v/>
      </c>
      <c r="D812" t="str">
        <f>IF('Active List'!A812&lt;&gt;"", 'Active List'!Q812, "")</f>
        <v/>
      </c>
      <c r="E812" t="str">
        <f>IF('Active List'!A812&lt;&gt;"", RIGHT(LEFT('Active List'!R812, 5), 1), "")</f>
        <v/>
      </c>
      <c r="F812" t="str">
        <f>IF('Active List'!A812&lt;&gt;"", 'Active List'!U812, "")</f>
        <v/>
      </c>
      <c r="G812" t="str">
        <f>IF('Active List'!A812&lt;&gt;"", IF('Active List'!P812&lt;&gt;"Employee", "Dependent", 'Active List'!P812), "")</f>
        <v/>
      </c>
      <c r="H812" t="str">
        <f>IF('Active List'!A812&lt;&gt;"", 'Active List'!O812, "")</f>
        <v/>
      </c>
    </row>
    <row r="813" spans="1:8">
      <c r="A813" t="str">
        <f>IF('Active List'!A813&lt;&gt;"", _xlfn.CONCAT('Active List'!K813, " ", 'Active List'!I813), "")</f>
        <v/>
      </c>
      <c r="B813" s="60" t="str">
        <f>IF('Active List'!A813&lt;&gt;"", 'Active List'!M813, "")</f>
        <v/>
      </c>
      <c r="C813" t="str">
        <f>IF('Active List'!A813&lt;&gt;"", 'Active List'!N813, "")</f>
        <v/>
      </c>
      <c r="D813" t="str">
        <f>IF('Active List'!A813&lt;&gt;"", 'Active List'!Q813, "")</f>
        <v/>
      </c>
      <c r="E813" t="str">
        <f>IF('Active List'!A813&lt;&gt;"", RIGHT(LEFT('Active List'!R813, 5), 1), "")</f>
        <v/>
      </c>
      <c r="F813" t="str">
        <f>IF('Active List'!A813&lt;&gt;"", 'Active List'!U813, "")</f>
        <v/>
      </c>
      <c r="G813" t="str">
        <f>IF('Active List'!A813&lt;&gt;"", IF('Active List'!P813&lt;&gt;"Employee", "Dependent", 'Active List'!P813), "")</f>
        <v/>
      </c>
      <c r="H813" t="str">
        <f>IF('Active List'!A813&lt;&gt;"", 'Active List'!O813, "")</f>
        <v/>
      </c>
    </row>
    <row r="814" spans="1:8">
      <c r="A814" t="str">
        <f>IF('Active List'!A814&lt;&gt;"", _xlfn.CONCAT('Active List'!K814, " ", 'Active List'!I814), "")</f>
        <v/>
      </c>
      <c r="B814" s="60" t="str">
        <f>IF('Active List'!A814&lt;&gt;"", 'Active List'!M814, "")</f>
        <v/>
      </c>
      <c r="C814" t="str">
        <f>IF('Active List'!A814&lt;&gt;"", 'Active List'!N814, "")</f>
        <v/>
      </c>
      <c r="D814" t="str">
        <f>IF('Active List'!A814&lt;&gt;"", 'Active List'!Q814, "")</f>
        <v/>
      </c>
      <c r="E814" t="str">
        <f>IF('Active List'!A814&lt;&gt;"", RIGHT(LEFT('Active List'!R814, 5), 1), "")</f>
        <v/>
      </c>
      <c r="F814" t="str">
        <f>IF('Active List'!A814&lt;&gt;"", 'Active List'!U814, "")</f>
        <v/>
      </c>
      <c r="G814" t="str">
        <f>IF('Active List'!A814&lt;&gt;"", IF('Active List'!P814&lt;&gt;"Employee", "Dependent", 'Active List'!P814), "")</f>
        <v/>
      </c>
      <c r="H814" t="str">
        <f>IF('Active List'!A814&lt;&gt;"", 'Active List'!O814, "")</f>
        <v/>
      </c>
    </row>
    <row r="815" spans="1:8">
      <c r="A815" t="str">
        <f>IF('Active List'!A815&lt;&gt;"", _xlfn.CONCAT('Active List'!K815, " ", 'Active List'!I815), "")</f>
        <v/>
      </c>
      <c r="B815" s="60" t="str">
        <f>IF('Active List'!A815&lt;&gt;"", 'Active List'!M815, "")</f>
        <v/>
      </c>
      <c r="C815" t="str">
        <f>IF('Active List'!A815&lt;&gt;"", 'Active List'!N815, "")</f>
        <v/>
      </c>
      <c r="D815" t="str">
        <f>IF('Active List'!A815&lt;&gt;"", 'Active List'!Q815, "")</f>
        <v/>
      </c>
      <c r="E815" t="str">
        <f>IF('Active List'!A815&lt;&gt;"", RIGHT(LEFT('Active List'!R815, 5), 1), "")</f>
        <v/>
      </c>
      <c r="F815" t="str">
        <f>IF('Active List'!A815&lt;&gt;"", 'Active List'!U815, "")</f>
        <v/>
      </c>
      <c r="G815" t="str">
        <f>IF('Active List'!A815&lt;&gt;"", IF('Active List'!P815&lt;&gt;"Employee", "Dependent", 'Active List'!P815), "")</f>
        <v/>
      </c>
      <c r="H815" t="str">
        <f>IF('Active List'!A815&lt;&gt;"", 'Active List'!O815, "")</f>
        <v/>
      </c>
    </row>
    <row r="816" spans="1:8">
      <c r="A816" t="str">
        <f>IF('Active List'!A816&lt;&gt;"", _xlfn.CONCAT('Active List'!K816, " ", 'Active List'!I816), "")</f>
        <v/>
      </c>
      <c r="B816" s="60" t="str">
        <f>IF('Active List'!A816&lt;&gt;"", 'Active List'!M816, "")</f>
        <v/>
      </c>
      <c r="C816" t="str">
        <f>IF('Active List'!A816&lt;&gt;"", 'Active List'!N816, "")</f>
        <v/>
      </c>
      <c r="D816" t="str">
        <f>IF('Active List'!A816&lt;&gt;"", 'Active List'!Q816, "")</f>
        <v/>
      </c>
      <c r="E816" t="str">
        <f>IF('Active List'!A816&lt;&gt;"", RIGHT(LEFT('Active List'!R816, 5), 1), "")</f>
        <v/>
      </c>
      <c r="F816" t="str">
        <f>IF('Active List'!A816&lt;&gt;"", 'Active List'!U816, "")</f>
        <v/>
      </c>
      <c r="G816" t="str">
        <f>IF('Active List'!A816&lt;&gt;"", IF('Active List'!P816&lt;&gt;"Employee", "Dependent", 'Active List'!P816), "")</f>
        <v/>
      </c>
      <c r="H816" t="str">
        <f>IF('Active List'!A816&lt;&gt;"", 'Active List'!O816, "")</f>
        <v/>
      </c>
    </row>
    <row r="817" spans="1:8">
      <c r="A817" t="str">
        <f>IF('Active List'!A817&lt;&gt;"", _xlfn.CONCAT('Active List'!K817, " ", 'Active List'!I817), "")</f>
        <v/>
      </c>
      <c r="B817" s="60" t="str">
        <f>IF('Active List'!A817&lt;&gt;"", 'Active List'!M817, "")</f>
        <v/>
      </c>
      <c r="C817" t="str">
        <f>IF('Active List'!A817&lt;&gt;"", 'Active List'!N817, "")</f>
        <v/>
      </c>
      <c r="D817" t="str">
        <f>IF('Active List'!A817&lt;&gt;"", 'Active List'!Q817, "")</f>
        <v/>
      </c>
      <c r="E817" t="str">
        <f>IF('Active List'!A817&lt;&gt;"", RIGHT(LEFT('Active List'!R817, 5), 1), "")</f>
        <v/>
      </c>
      <c r="F817" t="str">
        <f>IF('Active List'!A817&lt;&gt;"", 'Active List'!U817, "")</f>
        <v/>
      </c>
      <c r="G817" t="str">
        <f>IF('Active List'!A817&lt;&gt;"", IF('Active List'!P817&lt;&gt;"Employee", "Dependent", 'Active List'!P817), "")</f>
        <v/>
      </c>
      <c r="H817" t="str">
        <f>IF('Active List'!A817&lt;&gt;"", 'Active List'!O817, "")</f>
        <v/>
      </c>
    </row>
    <row r="818" spans="1:8">
      <c r="A818" t="str">
        <f>IF('Active List'!A818&lt;&gt;"", _xlfn.CONCAT('Active List'!K818, " ", 'Active List'!I818), "")</f>
        <v/>
      </c>
      <c r="B818" s="60" t="str">
        <f>IF('Active List'!A818&lt;&gt;"", 'Active List'!M818, "")</f>
        <v/>
      </c>
      <c r="C818" t="str">
        <f>IF('Active List'!A818&lt;&gt;"", 'Active List'!N818, "")</f>
        <v/>
      </c>
      <c r="D818" t="str">
        <f>IF('Active List'!A818&lt;&gt;"", 'Active List'!Q818, "")</f>
        <v/>
      </c>
      <c r="E818" t="str">
        <f>IF('Active List'!A818&lt;&gt;"", RIGHT(LEFT('Active List'!R818, 5), 1), "")</f>
        <v/>
      </c>
      <c r="F818" t="str">
        <f>IF('Active List'!A818&lt;&gt;"", 'Active List'!U818, "")</f>
        <v/>
      </c>
      <c r="G818" t="str">
        <f>IF('Active List'!A818&lt;&gt;"", IF('Active List'!P818&lt;&gt;"Employee", "Dependent", 'Active List'!P818), "")</f>
        <v/>
      </c>
      <c r="H818" t="str">
        <f>IF('Active List'!A818&lt;&gt;"", 'Active List'!O818, "")</f>
        <v/>
      </c>
    </row>
    <row r="819" spans="1:8">
      <c r="A819" t="str">
        <f>IF('Active List'!A819&lt;&gt;"", _xlfn.CONCAT('Active List'!K819, " ", 'Active List'!I819), "")</f>
        <v/>
      </c>
      <c r="B819" s="60" t="str">
        <f>IF('Active List'!A819&lt;&gt;"", 'Active List'!M819, "")</f>
        <v/>
      </c>
      <c r="C819" t="str">
        <f>IF('Active List'!A819&lt;&gt;"", 'Active List'!N819, "")</f>
        <v/>
      </c>
      <c r="D819" t="str">
        <f>IF('Active List'!A819&lt;&gt;"", 'Active List'!Q819, "")</f>
        <v/>
      </c>
      <c r="E819" t="str">
        <f>IF('Active List'!A819&lt;&gt;"", RIGHT(LEFT('Active List'!R819, 5), 1), "")</f>
        <v/>
      </c>
      <c r="F819" t="str">
        <f>IF('Active List'!A819&lt;&gt;"", 'Active List'!U819, "")</f>
        <v/>
      </c>
      <c r="G819" t="str">
        <f>IF('Active List'!A819&lt;&gt;"", IF('Active List'!P819&lt;&gt;"Employee", "Dependent", 'Active List'!P819), "")</f>
        <v/>
      </c>
      <c r="H819" t="str">
        <f>IF('Active List'!A819&lt;&gt;"", 'Active List'!O819, "")</f>
        <v/>
      </c>
    </row>
    <row r="820" spans="1:8">
      <c r="A820" t="str">
        <f>IF('Active List'!A820&lt;&gt;"", _xlfn.CONCAT('Active List'!K820, " ", 'Active List'!I820), "")</f>
        <v/>
      </c>
      <c r="B820" s="60" t="str">
        <f>IF('Active List'!A820&lt;&gt;"", 'Active List'!M820, "")</f>
        <v/>
      </c>
      <c r="C820" t="str">
        <f>IF('Active List'!A820&lt;&gt;"", 'Active List'!N820, "")</f>
        <v/>
      </c>
      <c r="D820" t="str">
        <f>IF('Active List'!A820&lt;&gt;"", 'Active List'!Q820, "")</f>
        <v/>
      </c>
      <c r="E820" t="str">
        <f>IF('Active List'!A820&lt;&gt;"", RIGHT(LEFT('Active List'!R820, 5), 1), "")</f>
        <v/>
      </c>
      <c r="F820" t="str">
        <f>IF('Active List'!A820&lt;&gt;"", 'Active List'!U820, "")</f>
        <v/>
      </c>
      <c r="G820" t="str">
        <f>IF('Active List'!A820&lt;&gt;"", IF('Active List'!P820&lt;&gt;"Employee", "Dependent", 'Active List'!P820), "")</f>
        <v/>
      </c>
      <c r="H820" t="str">
        <f>IF('Active List'!A820&lt;&gt;"", 'Active List'!O820, "")</f>
        <v/>
      </c>
    </row>
    <row r="821" spans="1:8">
      <c r="A821" t="str">
        <f>IF('Active List'!A821&lt;&gt;"", _xlfn.CONCAT('Active List'!K821, " ", 'Active List'!I821), "")</f>
        <v/>
      </c>
      <c r="B821" s="60" t="str">
        <f>IF('Active List'!A821&lt;&gt;"", 'Active List'!M821, "")</f>
        <v/>
      </c>
      <c r="C821" t="str">
        <f>IF('Active List'!A821&lt;&gt;"", 'Active List'!N821, "")</f>
        <v/>
      </c>
      <c r="D821" t="str">
        <f>IF('Active List'!A821&lt;&gt;"", 'Active List'!Q821, "")</f>
        <v/>
      </c>
      <c r="E821" t="str">
        <f>IF('Active List'!A821&lt;&gt;"", RIGHT(LEFT('Active List'!R821, 5), 1), "")</f>
        <v/>
      </c>
      <c r="F821" t="str">
        <f>IF('Active List'!A821&lt;&gt;"", 'Active List'!U821, "")</f>
        <v/>
      </c>
      <c r="G821" t="str">
        <f>IF('Active List'!A821&lt;&gt;"", IF('Active List'!P821&lt;&gt;"Employee", "Dependent", 'Active List'!P821), "")</f>
        <v/>
      </c>
      <c r="H821" t="str">
        <f>IF('Active List'!A821&lt;&gt;"", 'Active List'!O821, "")</f>
        <v/>
      </c>
    </row>
    <row r="822" spans="1:8">
      <c r="A822" t="str">
        <f>IF('Active List'!A822&lt;&gt;"", _xlfn.CONCAT('Active List'!K822, " ", 'Active List'!I822), "")</f>
        <v/>
      </c>
      <c r="B822" s="60" t="str">
        <f>IF('Active List'!A822&lt;&gt;"", 'Active List'!M822, "")</f>
        <v/>
      </c>
      <c r="C822" t="str">
        <f>IF('Active List'!A822&lt;&gt;"", 'Active List'!N822, "")</f>
        <v/>
      </c>
      <c r="D822" t="str">
        <f>IF('Active List'!A822&lt;&gt;"", 'Active List'!Q822, "")</f>
        <v/>
      </c>
      <c r="E822" t="str">
        <f>IF('Active List'!A822&lt;&gt;"", RIGHT(LEFT('Active List'!R822, 5), 1), "")</f>
        <v/>
      </c>
      <c r="F822" t="str">
        <f>IF('Active List'!A822&lt;&gt;"", 'Active List'!U822, "")</f>
        <v/>
      </c>
      <c r="G822" t="str">
        <f>IF('Active List'!A822&lt;&gt;"", IF('Active List'!P822&lt;&gt;"Employee", "Dependent", 'Active List'!P822), "")</f>
        <v/>
      </c>
      <c r="H822" t="str">
        <f>IF('Active List'!A822&lt;&gt;"", 'Active List'!O822, "")</f>
        <v/>
      </c>
    </row>
    <row r="823" spans="1:8">
      <c r="A823" t="str">
        <f>IF('Active List'!A823&lt;&gt;"", _xlfn.CONCAT('Active List'!K823, " ", 'Active List'!I823), "")</f>
        <v/>
      </c>
      <c r="B823" s="60" t="str">
        <f>IF('Active List'!A823&lt;&gt;"", 'Active List'!M823, "")</f>
        <v/>
      </c>
      <c r="C823" t="str">
        <f>IF('Active List'!A823&lt;&gt;"", 'Active List'!N823, "")</f>
        <v/>
      </c>
      <c r="D823" t="str">
        <f>IF('Active List'!A823&lt;&gt;"", 'Active List'!Q823, "")</f>
        <v/>
      </c>
      <c r="E823" t="str">
        <f>IF('Active List'!A823&lt;&gt;"", RIGHT(LEFT('Active List'!R823, 5), 1), "")</f>
        <v/>
      </c>
      <c r="F823" t="str">
        <f>IF('Active List'!A823&lt;&gt;"", 'Active List'!U823, "")</f>
        <v/>
      </c>
      <c r="G823" t="str">
        <f>IF('Active List'!A823&lt;&gt;"", IF('Active List'!P823&lt;&gt;"Employee", "Dependent", 'Active List'!P823), "")</f>
        <v/>
      </c>
      <c r="H823" t="str">
        <f>IF('Active List'!A823&lt;&gt;"", 'Active List'!O823, "")</f>
        <v/>
      </c>
    </row>
    <row r="824" spans="1:8">
      <c r="A824" t="str">
        <f>IF('Active List'!A824&lt;&gt;"", _xlfn.CONCAT('Active List'!K824, " ", 'Active List'!I824), "")</f>
        <v/>
      </c>
      <c r="B824" s="60" t="str">
        <f>IF('Active List'!A824&lt;&gt;"", 'Active List'!M824, "")</f>
        <v/>
      </c>
      <c r="C824" t="str">
        <f>IF('Active List'!A824&lt;&gt;"", 'Active List'!N824, "")</f>
        <v/>
      </c>
      <c r="D824" t="str">
        <f>IF('Active List'!A824&lt;&gt;"", 'Active List'!Q824, "")</f>
        <v/>
      </c>
      <c r="E824" t="str">
        <f>IF('Active List'!A824&lt;&gt;"", RIGHT(LEFT('Active List'!R824, 5), 1), "")</f>
        <v/>
      </c>
      <c r="F824" t="str">
        <f>IF('Active List'!A824&lt;&gt;"", 'Active List'!U824, "")</f>
        <v/>
      </c>
      <c r="G824" t="str">
        <f>IF('Active List'!A824&lt;&gt;"", IF('Active List'!P824&lt;&gt;"Employee", "Dependent", 'Active List'!P824), "")</f>
        <v/>
      </c>
      <c r="H824" t="str">
        <f>IF('Active List'!A824&lt;&gt;"", 'Active List'!O824, "")</f>
        <v/>
      </c>
    </row>
    <row r="825" spans="1:8">
      <c r="A825" t="str">
        <f>IF('Active List'!A825&lt;&gt;"", _xlfn.CONCAT('Active List'!K825, " ", 'Active List'!I825), "")</f>
        <v/>
      </c>
      <c r="B825" s="60" t="str">
        <f>IF('Active List'!A825&lt;&gt;"", 'Active List'!M825, "")</f>
        <v/>
      </c>
      <c r="C825" t="str">
        <f>IF('Active List'!A825&lt;&gt;"", 'Active List'!N825, "")</f>
        <v/>
      </c>
      <c r="D825" t="str">
        <f>IF('Active List'!A825&lt;&gt;"", 'Active List'!Q825, "")</f>
        <v/>
      </c>
      <c r="E825" t="str">
        <f>IF('Active List'!A825&lt;&gt;"", RIGHT(LEFT('Active List'!R825, 5), 1), "")</f>
        <v/>
      </c>
      <c r="F825" t="str">
        <f>IF('Active List'!A825&lt;&gt;"", 'Active List'!U825, "")</f>
        <v/>
      </c>
      <c r="G825" t="str">
        <f>IF('Active List'!A825&lt;&gt;"", IF('Active List'!P825&lt;&gt;"Employee", "Dependent", 'Active List'!P825), "")</f>
        <v/>
      </c>
      <c r="H825" t="str">
        <f>IF('Active List'!A825&lt;&gt;"", 'Active List'!O825, "")</f>
        <v/>
      </c>
    </row>
    <row r="826" spans="1:8">
      <c r="A826" t="str">
        <f>IF('Active List'!A826&lt;&gt;"", _xlfn.CONCAT('Active List'!K826, " ", 'Active List'!I826), "")</f>
        <v/>
      </c>
      <c r="B826" s="60" t="str">
        <f>IF('Active List'!A826&lt;&gt;"", 'Active List'!M826, "")</f>
        <v/>
      </c>
      <c r="C826" t="str">
        <f>IF('Active List'!A826&lt;&gt;"", 'Active List'!N826, "")</f>
        <v/>
      </c>
      <c r="D826" t="str">
        <f>IF('Active List'!A826&lt;&gt;"", 'Active List'!Q826, "")</f>
        <v/>
      </c>
      <c r="E826" t="str">
        <f>IF('Active List'!A826&lt;&gt;"", RIGHT(LEFT('Active List'!R826, 5), 1), "")</f>
        <v/>
      </c>
      <c r="F826" t="str">
        <f>IF('Active List'!A826&lt;&gt;"", 'Active List'!U826, "")</f>
        <v/>
      </c>
      <c r="G826" t="str">
        <f>IF('Active List'!A826&lt;&gt;"", IF('Active List'!P826&lt;&gt;"Employee", "Dependent", 'Active List'!P826), "")</f>
        <v/>
      </c>
      <c r="H826" t="str">
        <f>IF('Active List'!A826&lt;&gt;"", 'Active List'!O826, "")</f>
        <v/>
      </c>
    </row>
    <row r="827" spans="1:8">
      <c r="A827" t="str">
        <f>IF('Active List'!A827&lt;&gt;"", _xlfn.CONCAT('Active List'!K827, " ", 'Active List'!I827), "")</f>
        <v/>
      </c>
      <c r="B827" s="60" t="str">
        <f>IF('Active List'!A827&lt;&gt;"", 'Active List'!M827, "")</f>
        <v/>
      </c>
      <c r="C827" t="str">
        <f>IF('Active List'!A827&lt;&gt;"", 'Active List'!N827, "")</f>
        <v/>
      </c>
      <c r="D827" t="str">
        <f>IF('Active List'!A827&lt;&gt;"", 'Active List'!Q827, "")</f>
        <v/>
      </c>
      <c r="E827" t="str">
        <f>IF('Active List'!A827&lt;&gt;"", RIGHT(LEFT('Active List'!R827, 5), 1), "")</f>
        <v/>
      </c>
      <c r="F827" t="str">
        <f>IF('Active List'!A827&lt;&gt;"", 'Active List'!U827, "")</f>
        <v/>
      </c>
      <c r="G827" t="str">
        <f>IF('Active List'!A827&lt;&gt;"", IF('Active List'!P827&lt;&gt;"Employee", "Dependent", 'Active List'!P827), "")</f>
        <v/>
      </c>
      <c r="H827" t="str">
        <f>IF('Active List'!A827&lt;&gt;"", 'Active List'!O827, "")</f>
        <v/>
      </c>
    </row>
    <row r="828" spans="1:8">
      <c r="A828" t="str">
        <f>IF('Active List'!A828&lt;&gt;"", _xlfn.CONCAT('Active List'!K828, " ", 'Active List'!I828), "")</f>
        <v/>
      </c>
      <c r="B828" s="60" t="str">
        <f>IF('Active List'!A828&lt;&gt;"", 'Active List'!M828, "")</f>
        <v/>
      </c>
      <c r="C828" t="str">
        <f>IF('Active List'!A828&lt;&gt;"", 'Active List'!N828, "")</f>
        <v/>
      </c>
      <c r="D828" t="str">
        <f>IF('Active List'!A828&lt;&gt;"", 'Active List'!Q828, "")</f>
        <v/>
      </c>
      <c r="E828" t="str">
        <f>IF('Active List'!A828&lt;&gt;"", RIGHT(LEFT('Active List'!R828, 5), 1), "")</f>
        <v/>
      </c>
      <c r="F828" t="str">
        <f>IF('Active List'!A828&lt;&gt;"", 'Active List'!U828, "")</f>
        <v/>
      </c>
      <c r="G828" t="str">
        <f>IF('Active List'!A828&lt;&gt;"", IF('Active List'!P828&lt;&gt;"Employee", "Dependent", 'Active List'!P828), "")</f>
        <v/>
      </c>
      <c r="H828" t="str">
        <f>IF('Active List'!A828&lt;&gt;"", 'Active List'!O828, "")</f>
        <v/>
      </c>
    </row>
    <row r="829" spans="1:8">
      <c r="A829" t="str">
        <f>IF('Active List'!A829&lt;&gt;"", _xlfn.CONCAT('Active List'!K829, " ", 'Active List'!I829), "")</f>
        <v/>
      </c>
      <c r="B829" s="60" t="str">
        <f>IF('Active List'!A829&lt;&gt;"", 'Active List'!M829, "")</f>
        <v/>
      </c>
      <c r="C829" t="str">
        <f>IF('Active List'!A829&lt;&gt;"", 'Active List'!N829, "")</f>
        <v/>
      </c>
      <c r="D829" t="str">
        <f>IF('Active List'!A829&lt;&gt;"", 'Active List'!Q829, "")</f>
        <v/>
      </c>
      <c r="E829" t="str">
        <f>IF('Active List'!A829&lt;&gt;"", RIGHT(LEFT('Active List'!R829, 5), 1), "")</f>
        <v/>
      </c>
      <c r="F829" t="str">
        <f>IF('Active List'!A829&lt;&gt;"", 'Active List'!U829, "")</f>
        <v/>
      </c>
      <c r="G829" t="str">
        <f>IF('Active List'!A829&lt;&gt;"", IF('Active List'!P829&lt;&gt;"Employee", "Dependent", 'Active List'!P829), "")</f>
        <v/>
      </c>
      <c r="H829" t="str">
        <f>IF('Active List'!A829&lt;&gt;"", 'Active List'!O829, "")</f>
        <v/>
      </c>
    </row>
    <row r="830" spans="1:8">
      <c r="A830" t="str">
        <f>IF('Active List'!A830&lt;&gt;"", _xlfn.CONCAT('Active List'!K830, " ", 'Active List'!I830), "")</f>
        <v/>
      </c>
      <c r="B830" s="60" t="str">
        <f>IF('Active List'!A830&lt;&gt;"", 'Active List'!M830, "")</f>
        <v/>
      </c>
      <c r="C830" t="str">
        <f>IF('Active List'!A830&lt;&gt;"", 'Active List'!N830, "")</f>
        <v/>
      </c>
      <c r="D830" t="str">
        <f>IF('Active List'!A830&lt;&gt;"", 'Active List'!Q830, "")</f>
        <v/>
      </c>
      <c r="E830" t="str">
        <f>IF('Active List'!A830&lt;&gt;"", RIGHT(LEFT('Active List'!R830, 5), 1), "")</f>
        <v/>
      </c>
      <c r="F830" t="str">
        <f>IF('Active List'!A830&lt;&gt;"", 'Active List'!U830, "")</f>
        <v/>
      </c>
      <c r="G830" t="str">
        <f>IF('Active List'!A830&lt;&gt;"", IF('Active List'!P830&lt;&gt;"Employee", "Dependent", 'Active List'!P830), "")</f>
        <v/>
      </c>
      <c r="H830" t="str">
        <f>IF('Active List'!A830&lt;&gt;"", 'Active List'!O830, "")</f>
        <v/>
      </c>
    </row>
    <row r="831" spans="1:8">
      <c r="A831" t="str">
        <f>IF('Active List'!A831&lt;&gt;"", _xlfn.CONCAT('Active List'!K831, " ", 'Active List'!I831), "")</f>
        <v/>
      </c>
      <c r="B831" s="60" t="str">
        <f>IF('Active List'!A831&lt;&gt;"", 'Active List'!M831, "")</f>
        <v/>
      </c>
      <c r="C831" t="str">
        <f>IF('Active List'!A831&lt;&gt;"", 'Active List'!N831, "")</f>
        <v/>
      </c>
      <c r="D831" t="str">
        <f>IF('Active List'!A831&lt;&gt;"", 'Active List'!Q831, "")</f>
        <v/>
      </c>
      <c r="E831" t="str">
        <f>IF('Active List'!A831&lt;&gt;"", RIGHT(LEFT('Active List'!R831, 5), 1), "")</f>
        <v/>
      </c>
      <c r="F831" t="str">
        <f>IF('Active List'!A831&lt;&gt;"", 'Active List'!U831, "")</f>
        <v/>
      </c>
      <c r="G831" t="str">
        <f>IF('Active List'!A831&lt;&gt;"", IF('Active List'!P831&lt;&gt;"Employee", "Dependent", 'Active List'!P831), "")</f>
        <v/>
      </c>
      <c r="H831" t="str">
        <f>IF('Active List'!A831&lt;&gt;"", 'Active List'!O831, "")</f>
        <v/>
      </c>
    </row>
    <row r="832" spans="1:8">
      <c r="A832" t="str">
        <f>IF('Active List'!A832&lt;&gt;"", _xlfn.CONCAT('Active List'!K832, " ", 'Active List'!I832), "")</f>
        <v/>
      </c>
      <c r="B832" s="60" t="str">
        <f>IF('Active List'!A832&lt;&gt;"", 'Active List'!M832, "")</f>
        <v/>
      </c>
      <c r="C832" t="str">
        <f>IF('Active List'!A832&lt;&gt;"", 'Active List'!N832, "")</f>
        <v/>
      </c>
      <c r="D832" t="str">
        <f>IF('Active List'!A832&lt;&gt;"", 'Active List'!Q832, "")</f>
        <v/>
      </c>
      <c r="E832" t="str">
        <f>IF('Active List'!A832&lt;&gt;"", RIGHT(LEFT('Active List'!R832, 5), 1), "")</f>
        <v/>
      </c>
      <c r="F832" t="str">
        <f>IF('Active List'!A832&lt;&gt;"", 'Active List'!U832, "")</f>
        <v/>
      </c>
      <c r="G832" t="str">
        <f>IF('Active List'!A832&lt;&gt;"", IF('Active List'!P832&lt;&gt;"Employee", "Dependent", 'Active List'!P832), "")</f>
        <v/>
      </c>
      <c r="H832" t="str">
        <f>IF('Active List'!A832&lt;&gt;"", 'Active List'!O832, "")</f>
        <v/>
      </c>
    </row>
    <row r="833" spans="1:8">
      <c r="A833" t="str">
        <f>IF('Active List'!A833&lt;&gt;"", _xlfn.CONCAT('Active List'!K833, " ", 'Active List'!I833), "")</f>
        <v/>
      </c>
      <c r="B833" s="60" t="str">
        <f>IF('Active List'!A833&lt;&gt;"", 'Active List'!M833, "")</f>
        <v/>
      </c>
      <c r="C833" t="str">
        <f>IF('Active List'!A833&lt;&gt;"", 'Active List'!N833, "")</f>
        <v/>
      </c>
      <c r="D833" t="str">
        <f>IF('Active List'!A833&lt;&gt;"", 'Active List'!Q833, "")</f>
        <v/>
      </c>
      <c r="E833" t="str">
        <f>IF('Active List'!A833&lt;&gt;"", RIGHT(LEFT('Active List'!R833, 5), 1), "")</f>
        <v/>
      </c>
      <c r="F833" t="str">
        <f>IF('Active List'!A833&lt;&gt;"", 'Active List'!U833, "")</f>
        <v/>
      </c>
      <c r="G833" t="str">
        <f>IF('Active List'!A833&lt;&gt;"", IF('Active List'!P833&lt;&gt;"Employee", "Dependent", 'Active List'!P833), "")</f>
        <v/>
      </c>
      <c r="H833" t="str">
        <f>IF('Active List'!A833&lt;&gt;"", 'Active List'!O833, "")</f>
        <v/>
      </c>
    </row>
    <row r="834" spans="1:8">
      <c r="A834" t="str">
        <f>IF('Active List'!A834&lt;&gt;"", _xlfn.CONCAT('Active List'!K834, " ", 'Active List'!I834), "")</f>
        <v/>
      </c>
      <c r="B834" s="60" t="str">
        <f>IF('Active List'!A834&lt;&gt;"", 'Active List'!M834, "")</f>
        <v/>
      </c>
      <c r="C834" t="str">
        <f>IF('Active List'!A834&lt;&gt;"", 'Active List'!N834, "")</f>
        <v/>
      </c>
      <c r="D834" t="str">
        <f>IF('Active List'!A834&lt;&gt;"", 'Active List'!Q834, "")</f>
        <v/>
      </c>
      <c r="E834" t="str">
        <f>IF('Active List'!A834&lt;&gt;"", RIGHT(LEFT('Active List'!R834, 5), 1), "")</f>
        <v/>
      </c>
      <c r="F834" t="str">
        <f>IF('Active List'!A834&lt;&gt;"", 'Active List'!U834, "")</f>
        <v/>
      </c>
      <c r="G834" t="str">
        <f>IF('Active List'!A834&lt;&gt;"", IF('Active List'!P834&lt;&gt;"Employee", "Dependent", 'Active List'!P834), "")</f>
        <v/>
      </c>
      <c r="H834" t="str">
        <f>IF('Active List'!A834&lt;&gt;"", 'Active List'!O834, "")</f>
        <v/>
      </c>
    </row>
    <row r="835" spans="1:8">
      <c r="A835" t="str">
        <f>IF('Active List'!A835&lt;&gt;"", _xlfn.CONCAT('Active List'!K835, " ", 'Active List'!I835), "")</f>
        <v/>
      </c>
      <c r="B835" s="60" t="str">
        <f>IF('Active List'!A835&lt;&gt;"", 'Active List'!M835, "")</f>
        <v/>
      </c>
      <c r="C835" t="str">
        <f>IF('Active List'!A835&lt;&gt;"", 'Active List'!N835, "")</f>
        <v/>
      </c>
      <c r="D835" t="str">
        <f>IF('Active List'!A835&lt;&gt;"", 'Active List'!Q835, "")</f>
        <v/>
      </c>
      <c r="E835" t="str">
        <f>IF('Active List'!A835&lt;&gt;"", RIGHT(LEFT('Active List'!R835, 5), 1), "")</f>
        <v/>
      </c>
      <c r="F835" t="str">
        <f>IF('Active List'!A835&lt;&gt;"", 'Active List'!U835, "")</f>
        <v/>
      </c>
      <c r="G835" t="str">
        <f>IF('Active List'!A835&lt;&gt;"", IF('Active List'!P835&lt;&gt;"Employee", "Dependent", 'Active List'!P835), "")</f>
        <v/>
      </c>
      <c r="H835" t="str">
        <f>IF('Active List'!A835&lt;&gt;"", 'Active List'!O835, "")</f>
        <v/>
      </c>
    </row>
    <row r="836" spans="1:8">
      <c r="A836" t="str">
        <f>IF('Active List'!A836&lt;&gt;"", _xlfn.CONCAT('Active List'!K836, " ", 'Active List'!I836), "")</f>
        <v/>
      </c>
      <c r="B836" s="60" t="str">
        <f>IF('Active List'!A836&lt;&gt;"", 'Active List'!M836, "")</f>
        <v/>
      </c>
      <c r="C836" t="str">
        <f>IF('Active List'!A836&lt;&gt;"", 'Active List'!N836, "")</f>
        <v/>
      </c>
      <c r="D836" t="str">
        <f>IF('Active List'!A836&lt;&gt;"", 'Active List'!Q836, "")</f>
        <v/>
      </c>
      <c r="E836" t="str">
        <f>IF('Active List'!A836&lt;&gt;"", RIGHT(LEFT('Active List'!R836, 5), 1), "")</f>
        <v/>
      </c>
      <c r="F836" t="str">
        <f>IF('Active List'!A836&lt;&gt;"", 'Active List'!U836, "")</f>
        <v/>
      </c>
      <c r="G836" t="str">
        <f>IF('Active List'!A836&lt;&gt;"", IF('Active List'!P836&lt;&gt;"Employee", "Dependent", 'Active List'!P836), "")</f>
        <v/>
      </c>
      <c r="H836" t="str">
        <f>IF('Active List'!A836&lt;&gt;"", 'Active List'!O836, "")</f>
        <v/>
      </c>
    </row>
    <row r="837" spans="1:8">
      <c r="A837" t="str">
        <f>IF('Active List'!A837&lt;&gt;"", _xlfn.CONCAT('Active List'!K837, " ", 'Active List'!I837), "")</f>
        <v/>
      </c>
      <c r="B837" s="60" t="str">
        <f>IF('Active List'!A837&lt;&gt;"", 'Active List'!M837, "")</f>
        <v/>
      </c>
      <c r="C837" t="str">
        <f>IF('Active List'!A837&lt;&gt;"", 'Active List'!N837, "")</f>
        <v/>
      </c>
      <c r="D837" t="str">
        <f>IF('Active List'!A837&lt;&gt;"", 'Active List'!Q837, "")</f>
        <v/>
      </c>
      <c r="E837" t="str">
        <f>IF('Active List'!A837&lt;&gt;"", RIGHT(LEFT('Active List'!R837, 5), 1), "")</f>
        <v/>
      </c>
      <c r="F837" t="str">
        <f>IF('Active List'!A837&lt;&gt;"", 'Active List'!U837, "")</f>
        <v/>
      </c>
      <c r="G837" t="str">
        <f>IF('Active List'!A837&lt;&gt;"", IF('Active List'!P837&lt;&gt;"Employee", "Dependent", 'Active List'!P837), "")</f>
        <v/>
      </c>
      <c r="H837" t="str">
        <f>IF('Active List'!A837&lt;&gt;"", 'Active List'!O837, "")</f>
        <v/>
      </c>
    </row>
    <row r="838" spans="1:8">
      <c r="A838" t="str">
        <f>IF('Active List'!A838&lt;&gt;"", _xlfn.CONCAT('Active List'!K838, " ", 'Active List'!I838), "")</f>
        <v/>
      </c>
      <c r="B838" s="60" t="str">
        <f>IF('Active List'!A838&lt;&gt;"", 'Active List'!M838, "")</f>
        <v/>
      </c>
      <c r="C838" t="str">
        <f>IF('Active List'!A838&lt;&gt;"", 'Active List'!N838, "")</f>
        <v/>
      </c>
      <c r="D838" t="str">
        <f>IF('Active List'!A838&lt;&gt;"", 'Active List'!Q838, "")</f>
        <v/>
      </c>
      <c r="E838" t="str">
        <f>IF('Active List'!A838&lt;&gt;"", RIGHT(LEFT('Active List'!R838, 5), 1), "")</f>
        <v/>
      </c>
      <c r="F838" t="str">
        <f>IF('Active List'!A838&lt;&gt;"", 'Active List'!U838, "")</f>
        <v/>
      </c>
      <c r="G838" t="str">
        <f>IF('Active List'!A838&lt;&gt;"", IF('Active List'!P838&lt;&gt;"Employee", "Dependent", 'Active List'!P838), "")</f>
        <v/>
      </c>
      <c r="H838" t="str">
        <f>IF('Active List'!A838&lt;&gt;"", 'Active List'!O838, "")</f>
        <v/>
      </c>
    </row>
    <row r="839" spans="1:8">
      <c r="A839" t="str">
        <f>IF('Active List'!A839&lt;&gt;"", _xlfn.CONCAT('Active List'!K839, " ", 'Active List'!I839), "")</f>
        <v/>
      </c>
      <c r="B839" s="60" t="str">
        <f>IF('Active List'!A839&lt;&gt;"", 'Active List'!M839, "")</f>
        <v/>
      </c>
      <c r="C839" t="str">
        <f>IF('Active List'!A839&lt;&gt;"", 'Active List'!N839, "")</f>
        <v/>
      </c>
      <c r="D839" t="str">
        <f>IF('Active List'!A839&lt;&gt;"", 'Active List'!Q839, "")</f>
        <v/>
      </c>
      <c r="E839" t="str">
        <f>IF('Active List'!A839&lt;&gt;"", RIGHT(LEFT('Active List'!R839, 5), 1), "")</f>
        <v/>
      </c>
      <c r="F839" t="str">
        <f>IF('Active List'!A839&lt;&gt;"", 'Active List'!U839, "")</f>
        <v/>
      </c>
      <c r="G839" t="str">
        <f>IF('Active List'!A839&lt;&gt;"", IF('Active List'!P839&lt;&gt;"Employee", "Dependent", 'Active List'!P839), "")</f>
        <v/>
      </c>
      <c r="H839" t="str">
        <f>IF('Active List'!A839&lt;&gt;"", 'Active List'!O839, "")</f>
        <v/>
      </c>
    </row>
    <row r="840" spans="1:8">
      <c r="A840" t="str">
        <f>IF('Active List'!A840&lt;&gt;"", _xlfn.CONCAT('Active List'!K840, " ", 'Active List'!I840), "")</f>
        <v/>
      </c>
      <c r="B840" s="60" t="str">
        <f>IF('Active List'!A840&lt;&gt;"", 'Active List'!M840, "")</f>
        <v/>
      </c>
      <c r="C840" t="str">
        <f>IF('Active List'!A840&lt;&gt;"", 'Active List'!N840, "")</f>
        <v/>
      </c>
      <c r="D840" t="str">
        <f>IF('Active List'!A840&lt;&gt;"", 'Active List'!Q840, "")</f>
        <v/>
      </c>
      <c r="E840" t="str">
        <f>IF('Active List'!A840&lt;&gt;"", RIGHT(LEFT('Active List'!R840, 5), 1), "")</f>
        <v/>
      </c>
      <c r="F840" t="str">
        <f>IF('Active List'!A840&lt;&gt;"", 'Active List'!U840, "")</f>
        <v/>
      </c>
      <c r="G840" t="str">
        <f>IF('Active List'!A840&lt;&gt;"", IF('Active List'!P840&lt;&gt;"Employee", "Dependent", 'Active List'!P840), "")</f>
        <v/>
      </c>
      <c r="H840" t="str">
        <f>IF('Active List'!A840&lt;&gt;"", 'Active List'!O840, "")</f>
        <v/>
      </c>
    </row>
    <row r="841" spans="1:8">
      <c r="A841" t="str">
        <f>IF('Active List'!A841&lt;&gt;"", _xlfn.CONCAT('Active List'!K841, " ", 'Active List'!I841), "")</f>
        <v/>
      </c>
      <c r="B841" s="60" t="str">
        <f>IF('Active List'!A841&lt;&gt;"", 'Active List'!M841, "")</f>
        <v/>
      </c>
      <c r="C841" t="str">
        <f>IF('Active List'!A841&lt;&gt;"", 'Active List'!N841, "")</f>
        <v/>
      </c>
      <c r="D841" t="str">
        <f>IF('Active List'!A841&lt;&gt;"", 'Active List'!Q841, "")</f>
        <v/>
      </c>
      <c r="E841" t="str">
        <f>IF('Active List'!A841&lt;&gt;"", RIGHT(LEFT('Active List'!R841, 5), 1), "")</f>
        <v/>
      </c>
      <c r="F841" t="str">
        <f>IF('Active List'!A841&lt;&gt;"", 'Active List'!U841, "")</f>
        <v/>
      </c>
      <c r="G841" t="str">
        <f>IF('Active List'!A841&lt;&gt;"", IF('Active List'!P841&lt;&gt;"Employee", "Dependent", 'Active List'!P841), "")</f>
        <v/>
      </c>
      <c r="H841" t="str">
        <f>IF('Active List'!A841&lt;&gt;"", 'Active List'!O841, "")</f>
        <v/>
      </c>
    </row>
    <row r="842" spans="1:8">
      <c r="A842" t="str">
        <f>IF('Active List'!A842&lt;&gt;"", _xlfn.CONCAT('Active List'!K842, " ", 'Active List'!I842), "")</f>
        <v/>
      </c>
      <c r="B842" s="60" t="str">
        <f>IF('Active List'!A842&lt;&gt;"", 'Active List'!M842, "")</f>
        <v/>
      </c>
      <c r="C842" t="str">
        <f>IF('Active List'!A842&lt;&gt;"", 'Active List'!N842, "")</f>
        <v/>
      </c>
      <c r="D842" t="str">
        <f>IF('Active List'!A842&lt;&gt;"", 'Active List'!Q842, "")</f>
        <v/>
      </c>
      <c r="E842" t="str">
        <f>IF('Active List'!A842&lt;&gt;"", RIGHT(LEFT('Active List'!R842, 5), 1), "")</f>
        <v/>
      </c>
      <c r="F842" t="str">
        <f>IF('Active List'!A842&lt;&gt;"", 'Active List'!U842, "")</f>
        <v/>
      </c>
      <c r="G842" t="str">
        <f>IF('Active List'!A842&lt;&gt;"", IF('Active List'!P842&lt;&gt;"Employee", "Dependent", 'Active List'!P842), "")</f>
        <v/>
      </c>
      <c r="H842" t="str">
        <f>IF('Active List'!A842&lt;&gt;"", 'Active List'!O842, "")</f>
        <v/>
      </c>
    </row>
    <row r="843" spans="1:8">
      <c r="A843" t="str">
        <f>IF('Active List'!A843&lt;&gt;"", _xlfn.CONCAT('Active List'!K843, " ", 'Active List'!I843), "")</f>
        <v/>
      </c>
      <c r="B843" s="60" t="str">
        <f>IF('Active List'!A843&lt;&gt;"", 'Active List'!M843, "")</f>
        <v/>
      </c>
      <c r="C843" t="str">
        <f>IF('Active List'!A843&lt;&gt;"", 'Active List'!N843, "")</f>
        <v/>
      </c>
      <c r="D843" t="str">
        <f>IF('Active List'!A843&lt;&gt;"", 'Active List'!Q843, "")</f>
        <v/>
      </c>
      <c r="E843" t="str">
        <f>IF('Active List'!A843&lt;&gt;"", RIGHT(LEFT('Active List'!R843, 5), 1), "")</f>
        <v/>
      </c>
      <c r="F843" t="str">
        <f>IF('Active List'!A843&lt;&gt;"", 'Active List'!U843, "")</f>
        <v/>
      </c>
      <c r="G843" t="str">
        <f>IF('Active List'!A843&lt;&gt;"", IF('Active List'!P843&lt;&gt;"Employee", "Dependent", 'Active List'!P843), "")</f>
        <v/>
      </c>
      <c r="H843" t="str">
        <f>IF('Active List'!A843&lt;&gt;"", 'Active List'!O843, "")</f>
        <v/>
      </c>
    </row>
    <row r="844" spans="1:8">
      <c r="A844" t="str">
        <f>IF('Active List'!A844&lt;&gt;"", _xlfn.CONCAT('Active List'!K844, " ", 'Active List'!I844), "")</f>
        <v/>
      </c>
      <c r="B844" s="60" t="str">
        <f>IF('Active List'!A844&lt;&gt;"", 'Active List'!M844, "")</f>
        <v/>
      </c>
      <c r="C844" t="str">
        <f>IF('Active List'!A844&lt;&gt;"", 'Active List'!N844, "")</f>
        <v/>
      </c>
      <c r="D844" t="str">
        <f>IF('Active List'!A844&lt;&gt;"", 'Active List'!Q844, "")</f>
        <v/>
      </c>
      <c r="E844" t="str">
        <f>IF('Active List'!A844&lt;&gt;"", RIGHT(LEFT('Active List'!R844, 5), 1), "")</f>
        <v/>
      </c>
      <c r="F844" t="str">
        <f>IF('Active List'!A844&lt;&gt;"", 'Active List'!U844, "")</f>
        <v/>
      </c>
      <c r="G844" t="str">
        <f>IF('Active List'!A844&lt;&gt;"", IF('Active List'!P844&lt;&gt;"Employee", "Dependent", 'Active List'!P844), "")</f>
        <v/>
      </c>
      <c r="H844" t="str">
        <f>IF('Active List'!A844&lt;&gt;"", 'Active List'!O844, "")</f>
        <v/>
      </c>
    </row>
    <row r="845" spans="1:8">
      <c r="A845" t="str">
        <f>IF('Active List'!A845&lt;&gt;"", _xlfn.CONCAT('Active List'!K845, " ", 'Active List'!I845), "")</f>
        <v/>
      </c>
      <c r="B845" s="60" t="str">
        <f>IF('Active List'!A845&lt;&gt;"", 'Active List'!M845, "")</f>
        <v/>
      </c>
      <c r="C845" t="str">
        <f>IF('Active List'!A845&lt;&gt;"", 'Active List'!N845, "")</f>
        <v/>
      </c>
      <c r="D845" t="str">
        <f>IF('Active List'!A845&lt;&gt;"", 'Active List'!Q845, "")</f>
        <v/>
      </c>
      <c r="E845" t="str">
        <f>IF('Active List'!A845&lt;&gt;"", RIGHT(LEFT('Active List'!R845, 5), 1), "")</f>
        <v/>
      </c>
      <c r="F845" t="str">
        <f>IF('Active List'!A845&lt;&gt;"", 'Active List'!U845, "")</f>
        <v/>
      </c>
      <c r="G845" t="str">
        <f>IF('Active List'!A845&lt;&gt;"", IF('Active List'!P845&lt;&gt;"Employee", "Dependent", 'Active List'!P845), "")</f>
        <v/>
      </c>
      <c r="H845" t="str">
        <f>IF('Active List'!A845&lt;&gt;"", 'Active List'!O845, "")</f>
        <v/>
      </c>
    </row>
    <row r="846" spans="1:8">
      <c r="A846" t="str">
        <f>IF('Active List'!A846&lt;&gt;"", _xlfn.CONCAT('Active List'!K846, " ", 'Active List'!I846), "")</f>
        <v/>
      </c>
      <c r="B846" s="60" t="str">
        <f>IF('Active List'!A846&lt;&gt;"", 'Active List'!M846, "")</f>
        <v/>
      </c>
      <c r="C846" t="str">
        <f>IF('Active List'!A846&lt;&gt;"", 'Active List'!N846, "")</f>
        <v/>
      </c>
      <c r="D846" t="str">
        <f>IF('Active List'!A846&lt;&gt;"", 'Active List'!Q846, "")</f>
        <v/>
      </c>
      <c r="E846" t="str">
        <f>IF('Active List'!A846&lt;&gt;"", RIGHT(LEFT('Active List'!R846, 5), 1), "")</f>
        <v/>
      </c>
      <c r="F846" t="str">
        <f>IF('Active List'!A846&lt;&gt;"", 'Active List'!U846, "")</f>
        <v/>
      </c>
      <c r="G846" t="str">
        <f>IF('Active List'!A846&lt;&gt;"", IF('Active List'!P846&lt;&gt;"Employee", "Dependent", 'Active List'!P846), "")</f>
        <v/>
      </c>
      <c r="H846" t="str">
        <f>IF('Active List'!A846&lt;&gt;"", 'Active List'!O846, "")</f>
        <v/>
      </c>
    </row>
    <row r="847" spans="1:8">
      <c r="A847" t="str">
        <f>IF('Active List'!A847&lt;&gt;"", _xlfn.CONCAT('Active List'!K847, " ", 'Active List'!I847), "")</f>
        <v/>
      </c>
      <c r="B847" s="60" t="str">
        <f>IF('Active List'!A847&lt;&gt;"", 'Active List'!M847, "")</f>
        <v/>
      </c>
      <c r="C847" t="str">
        <f>IF('Active List'!A847&lt;&gt;"", 'Active List'!N847, "")</f>
        <v/>
      </c>
      <c r="D847" t="str">
        <f>IF('Active List'!A847&lt;&gt;"", 'Active List'!Q847, "")</f>
        <v/>
      </c>
      <c r="E847" t="str">
        <f>IF('Active List'!A847&lt;&gt;"", RIGHT(LEFT('Active List'!R847, 5), 1), "")</f>
        <v/>
      </c>
      <c r="F847" t="str">
        <f>IF('Active List'!A847&lt;&gt;"", 'Active List'!U847, "")</f>
        <v/>
      </c>
      <c r="G847" t="str">
        <f>IF('Active List'!A847&lt;&gt;"", IF('Active List'!P847&lt;&gt;"Employee", "Dependent", 'Active List'!P847), "")</f>
        <v/>
      </c>
      <c r="H847" t="str">
        <f>IF('Active List'!A847&lt;&gt;"", 'Active List'!O847, "")</f>
        <v/>
      </c>
    </row>
    <row r="848" spans="1:8">
      <c r="A848" t="str">
        <f>IF('Active List'!A848&lt;&gt;"", _xlfn.CONCAT('Active List'!K848, " ", 'Active List'!I848), "")</f>
        <v/>
      </c>
      <c r="B848" s="60" t="str">
        <f>IF('Active List'!A848&lt;&gt;"", 'Active List'!M848, "")</f>
        <v/>
      </c>
      <c r="C848" t="str">
        <f>IF('Active List'!A848&lt;&gt;"", 'Active List'!N848, "")</f>
        <v/>
      </c>
      <c r="D848" t="str">
        <f>IF('Active List'!A848&lt;&gt;"", 'Active List'!Q848, "")</f>
        <v/>
      </c>
      <c r="E848" t="str">
        <f>IF('Active List'!A848&lt;&gt;"", RIGHT(LEFT('Active List'!R848, 5), 1), "")</f>
        <v/>
      </c>
      <c r="F848" t="str">
        <f>IF('Active List'!A848&lt;&gt;"", 'Active List'!U848, "")</f>
        <v/>
      </c>
      <c r="G848" t="str">
        <f>IF('Active List'!A848&lt;&gt;"", IF('Active List'!P848&lt;&gt;"Employee", "Dependent", 'Active List'!P848), "")</f>
        <v/>
      </c>
      <c r="H848" t="str">
        <f>IF('Active List'!A848&lt;&gt;"", 'Active List'!O848, "")</f>
        <v/>
      </c>
    </row>
    <row r="849" spans="1:8">
      <c r="A849" t="str">
        <f>IF('Active List'!A849&lt;&gt;"", _xlfn.CONCAT('Active List'!K849, " ", 'Active List'!I849), "")</f>
        <v/>
      </c>
      <c r="B849" s="60" t="str">
        <f>IF('Active List'!A849&lt;&gt;"", 'Active List'!M849, "")</f>
        <v/>
      </c>
      <c r="C849" t="str">
        <f>IF('Active List'!A849&lt;&gt;"", 'Active List'!N849, "")</f>
        <v/>
      </c>
      <c r="D849" t="str">
        <f>IF('Active List'!A849&lt;&gt;"", 'Active List'!Q849, "")</f>
        <v/>
      </c>
      <c r="E849" t="str">
        <f>IF('Active List'!A849&lt;&gt;"", RIGHT(LEFT('Active List'!R849, 5), 1), "")</f>
        <v/>
      </c>
      <c r="F849" t="str">
        <f>IF('Active List'!A849&lt;&gt;"", 'Active List'!U849, "")</f>
        <v/>
      </c>
      <c r="G849" t="str">
        <f>IF('Active List'!A849&lt;&gt;"", IF('Active List'!P849&lt;&gt;"Employee", "Dependent", 'Active List'!P849), "")</f>
        <v/>
      </c>
      <c r="H849" t="str">
        <f>IF('Active List'!A849&lt;&gt;"", 'Active List'!O849, "")</f>
        <v/>
      </c>
    </row>
    <row r="850" spans="1:8">
      <c r="A850" t="str">
        <f>IF('Active List'!A850&lt;&gt;"", _xlfn.CONCAT('Active List'!K850, " ", 'Active List'!I850), "")</f>
        <v/>
      </c>
      <c r="B850" s="60" t="str">
        <f>IF('Active List'!A850&lt;&gt;"", 'Active List'!M850, "")</f>
        <v/>
      </c>
      <c r="C850" t="str">
        <f>IF('Active List'!A850&lt;&gt;"", 'Active List'!N850, "")</f>
        <v/>
      </c>
      <c r="D850" t="str">
        <f>IF('Active List'!A850&lt;&gt;"", 'Active List'!Q850, "")</f>
        <v/>
      </c>
      <c r="E850" t="str">
        <f>IF('Active List'!A850&lt;&gt;"", RIGHT(LEFT('Active List'!R850, 5), 1), "")</f>
        <v/>
      </c>
      <c r="F850" t="str">
        <f>IF('Active List'!A850&lt;&gt;"", 'Active List'!U850, "")</f>
        <v/>
      </c>
      <c r="G850" t="str">
        <f>IF('Active List'!A850&lt;&gt;"", IF('Active List'!P850&lt;&gt;"Employee", "Dependent", 'Active List'!P850), "")</f>
        <v/>
      </c>
      <c r="H850" t="str">
        <f>IF('Active List'!A850&lt;&gt;"", 'Active List'!O850, "")</f>
        <v/>
      </c>
    </row>
    <row r="851" spans="1:8">
      <c r="A851" t="str">
        <f>IF('Active List'!A851&lt;&gt;"", _xlfn.CONCAT('Active List'!K851, " ", 'Active List'!I851), "")</f>
        <v/>
      </c>
      <c r="B851" s="60" t="str">
        <f>IF('Active List'!A851&lt;&gt;"", 'Active List'!M851, "")</f>
        <v/>
      </c>
      <c r="C851" t="str">
        <f>IF('Active List'!A851&lt;&gt;"", 'Active List'!N851, "")</f>
        <v/>
      </c>
      <c r="D851" t="str">
        <f>IF('Active List'!A851&lt;&gt;"", 'Active List'!Q851, "")</f>
        <v/>
      </c>
      <c r="E851" t="str">
        <f>IF('Active List'!A851&lt;&gt;"", RIGHT(LEFT('Active List'!R851, 5), 1), "")</f>
        <v/>
      </c>
      <c r="F851" t="str">
        <f>IF('Active List'!A851&lt;&gt;"", 'Active List'!U851, "")</f>
        <v/>
      </c>
      <c r="G851" t="str">
        <f>IF('Active List'!A851&lt;&gt;"", IF('Active List'!P851&lt;&gt;"Employee", "Dependent", 'Active List'!P851), "")</f>
        <v/>
      </c>
      <c r="H851" t="str">
        <f>IF('Active List'!A851&lt;&gt;"", 'Active List'!O851, "")</f>
        <v/>
      </c>
    </row>
    <row r="852" spans="1:8">
      <c r="A852" t="str">
        <f>IF('Active List'!A852&lt;&gt;"", _xlfn.CONCAT('Active List'!K852, " ", 'Active List'!I852), "")</f>
        <v/>
      </c>
      <c r="B852" s="60" t="str">
        <f>IF('Active List'!A852&lt;&gt;"", 'Active List'!M852, "")</f>
        <v/>
      </c>
      <c r="C852" t="str">
        <f>IF('Active List'!A852&lt;&gt;"", 'Active List'!N852, "")</f>
        <v/>
      </c>
      <c r="D852" t="str">
        <f>IF('Active List'!A852&lt;&gt;"", 'Active List'!Q852, "")</f>
        <v/>
      </c>
      <c r="E852" t="str">
        <f>IF('Active List'!A852&lt;&gt;"", RIGHT(LEFT('Active List'!R852, 5), 1), "")</f>
        <v/>
      </c>
      <c r="F852" t="str">
        <f>IF('Active List'!A852&lt;&gt;"", 'Active List'!U852, "")</f>
        <v/>
      </c>
      <c r="G852" t="str">
        <f>IF('Active List'!A852&lt;&gt;"", IF('Active List'!P852&lt;&gt;"Employee", "Dependent", 'Active List'!P852), "")</f>
        <v/>
      </c>
      <c r="H852" t="str">
        <f>IF('Active List'!A852&lt;&gt;"", 'Active List'!O852, "")</f>
        <v/>
      </c>
    </row>
    <row r="853" spans="1:8">
      <c r="A853" t="str">
        <f>IF('Active List'!A853&lt;&gt;"", _xlfn.CONCAT('Active List'!K853, " ", 'Active List'!I853), "")</f>
        <v/>
      </c>
      <c r="B853" s="60" t="str">
        <f>IF('Active List'!A853&lt;&gt;"", 'Active List'!M853, "")</f>
        <v/>
      </c>
      <c r="C853" t="str">
        <f>IF('Active List'!A853&lt;&gt;"", 'Active List'!N853, "")</f>
        <v/>
      </c>
      <c r="D853" t="str">
        <f>IF('Active List'!A853&lt;&gt;"", 'Active List'!Q853, "")</f>
        <v/>
      </c>
      <c r="E853" t="str">
        <f>IF('Active List'!A853&lt;&gt;"", RIGHT(LEFT('Active List'!R853, 5), 1), "")</f>
        <v/>
      </c>
      <c r="F853" t="str">
        <f>IF('Active List'!A853&lt;&gt;"", 'Active List'!U853, "")</f>
        <v/>
      </c>
      <c r="G853" t="str">
        <f>IF('Active List'!A853&lt;&gt;"", IF('Active List'!P853&lt;&gt;"Employee", "Dependent", 'Active List'!P853), "")</f>
        <v/>
      </c>
      <c r="H853" t="str">
        <f>IF('Active List'!A853&lt;&gt;"", 'Active List'!O853, "")</f>
        <v/>
      </c>
    </row>
    <row r="854" spans="1:8">
      <c r="A854" t="str">
        <f>IF('Active List'!A854&lt;&gt;"", _xlfn.CONCAT('Active List'!K854, " ", 'Active List'!I854), "")</f>
        <v/>
      </c>
      <c r="B854" s="60" t="str">
        <f>IF('Active List'!A854&lt;&gt;"", 'Active List'!M854, "")</f>
        <v/>
      </c>
      <c r="C854" t="str">
        <f>IF('Active List'!A854&lt;&gt;"", 'Active List'!N854, "")</f>
        <v/>
      </c>
      <c r="D854" t="str">
        <f>IF('Active List'!A854&lt;&gt;"", 'Active List'!Q854, "")</f>
        <v/>
      </c>
      <c r="E854" t="str">
        <f>IF('Active List'!A854&lt;&gt;"", RIGHT(LEFT('Active List'!R854, 5), 1), "")</f>
        <v/>
      </c>
      <c r="F854" t="str">
        <f>IF('Active List'!A854&lt;&gt;"", 'Active List'!U854, "")</f>
        <v/>
      </c>
      <c r="G854" t="str">
        <f>IF('Active List'!A854&lt;&gt;"", IF('Active List'!P854&lt;&gt;"Employee", "Dependent", 'Active List'!P854), "")</f>
        <v/>
      </c>
      <c r="H854" t="str">
        <f>IF('Active List'!A854&lt;&gt;"", 'Active List'!O854, "")</f>
        <v/>
      </c>
    </row>
    <row r="855" spans="1:8">
      <c r="A855" t="str">
        <f>IF('Active List'!A855&lt;&gt;"", _xlfn.CONCAT('Active List'!K855, " ", 'Active List'!I855), "")</f>
        <v/>
      </c>
      <c r="B855" s="60" t="str">
        <f>IF('Active List'!A855&lt;&gt;"", 'Active List'!M855, "")</f>
        <v/>
      </c>
      <c r="C855" t="str">
        <f>IF('Active List'!A855&lt;&gt;"", 'Active List'!N855, "")</f>
        <v/>
      </c>
      <c r="D855" t="str">
        <f>IF('Active List'!A855&lt;&gt;"", 'Active List'!Q855, "")</f>
        <v/>
      </c>
      <c r="E855" t="str">
        <f>IF('Active List'!A855&lt;&gt;"", RIGHT(LEFT('Active List'!R855, 5), 1), "")</f>
        <v/>
      </c>
      <c r="F855" t="str">
        <f>IF('Active List'!A855&lt;&gt;"", 'Active List'!U855, "")</f>
        <v/>
      </c>
      <c r="G855" t="str">
        <f>IF('Active List'!A855&lt;&gt;"", IF('Active List'!P855&lt;&gt;"Employee", "Dependent", 'Active List'!P855), "")</f>
        <v/>
      </c>
      <c r="H855" t="str">
        <f>IF('Active List'!A855&lt;&gt;"", 'Active List'!O855, "")</f>
        <v/>
      </c>
    </row>
    <row r="856" spans="1:8">
      <c r="A856" t="str">
        <f>IF('Active List'!A856&lt;&gt;"", _xlfn.CONCAT('Active List'!K856, " ", 'Active List'!I856), "")</f>
        <v/>
      </c>
      <c r="B856" s="60" t="str">
        <f>IF('Active List'!A856&lt;&gt;"", 'Active List'!M856, "")</f>
        <v/>
      </c>
      <c r="C856" t="str">
        <f>IF('Active List'!A856&lt;&gt;"", 'Active List'!N856, "")</f>
        <v/>
      </c>
      <c r="D856" t="str">
        <f>IF('Active List'!A856&lt;&gt;"", 'Active List'!Q856, "")</f>
        <v/>
      </c>
      <c r="E856" t="str">
        <f>IF('Active List'!A856&lt;&gt;"", RIGHT(LEFT('Active List'!R856, 5), 1), "")</f>
        <v/>
      </c>
      <c r="F856" t="str">
        <f>IF('Active List'!A856&lt;&gt;"", 'Active List'!U856, "")</f>
        <v/>
      </c>
      <c r="G856" t="str">
        <f>IF('Active List'!A856&lt;&gt;"", IF('Active List'!P856&lt;&gt;"Employee", "Dependent", 'Active List'!P856), "")</f>
        <v/>
      </c>
      <c r="H856" t="str">
        <f>IF('Active List'!A856&lt;&gt;"", 'Active List'!O856, "")</f>
        <v/>
      </c>
    </row>
    <row r="857" spans="1:8">
      <c r="A857" t="str">
        <f>IF('Active List'!A857&lt;&gt;"", _xlfn.CONCAT('Active List'!K857, " ", 'Active List'!I857), "")</f>
        <v/>
      </c>
      <c r="B857" s="60" t="str">
        <f>IF('Active List'!A857&lt;&gt;"", 'Active List'!M857, "")</f>
        <v/>
      </c>
      <c r="C857" t="str">
        <f>IF('Active List'!A857&lt;&gt;"", 'Active List'!N857, "")</f>
        <v/>
      </c>
      <c r="D857" t="str">
        <f>IF('Active List'!A857&lt;&gt;"", 'Active List'!Q857, "")</f>
        <v/>
      </c>
      <c r="E857" t="str">
        <f>IF('Active List'!A857&lt;&gt;"", RIGHT(LEFT('Active List'!R857, 5), 1), "")</f>
        <v/>
      </c>
      <c r="F857" t="str">
        <f>IF('Active List'!A857&lt;&gt;"", 'Active List'!U857, "")</f>
        <v/>
      </c>
      <c r="G857" t="str">
        <f>IF('Active List'!A857&lt;&gt;"", IF('Active List'!P857&lt;&gt;"Employee", "Dependent", 'Active List'!P857), "")</f>
        <v/>
      </c>
      <c r="H857" t="str">
        <f>IF('Active List'!A857&lt;&gt;"", 'Active List'!O857, "")</f>
        <v/>
      </c>
    </row>
    <row r="858" spans="1:8">
      <c r="A858" t="str">
        <f>IF('Active List'!A858&lt;&gt;"", _xlfn.CONCAT('Active List'!K858, " ", 'Active List'!I858), "")</f>
        <v/>
      </c>
      <c r="B858" s="60" t="str">
        <f>IF('Active List'!A858&lt;&gt;"", 'Active List'!M858, "")</f>
        <v/>
      </c>
      <c r="C858" t="str">
        <f>IF('Active List'!A858&lt;&gt;"", 'Active List'!N858, "")</f>
        <v/>
      </c>
      <c r="D858" t="str">
        <f>IF('Active List'!A858&lt;&gt;"", 'Active List'!Q858, "")</f>
        <v/>
      </c>
      <c r="E858" t="str">
        <f>IF('Active List'!A858&lt;&gt;"", RIGHT(LEFT('Active List'!R858, 5), 1), "")</f>
        <v/>
      </c>
      <c r="F858" t="str">
        <f>IF('Active List'!A858&lt;&gt;"", 'Active List'!U858, "")</f>
        <v/>
      </c>
      <c r="G858" t="str">
        <f>IF('Active List'!A858&lt;&gt;"", IF('Active List'!P858&lt;&gt;"Employee", "Dependent", 'Active List'!P858), "")</f>
        <v/>
      </c>
      <c r="H858" t="str">
        <f>IF('Active List'!A858&lt;&gt;"", 'Active List'!O858, "")</f>
        <v/>
      </c>
    </row>
    <row r="859" spans="1:8">
      <c r="A859" t="str">
        <f>IF('Active List'!A859&lt;&gt;"", _xlfn.CONCAT('Active List'!K859, " ", 'Active List'!I859), "")</f>
        <v/>
      </c>
      <c r="B859" s="60" t="str">
        <f>IF('Active List'!A859&lt;&gt;"", 'Active List'!M859, "")</f>
        <v/>
      </c>
      <c r="C859" t="str">
        <f>IF('Active List'!A859&lt;&gt;"", 'Active List'!N859, "")</f>
        <v/>
      </c>
      <c r="D859" t="str">
        <f>IF('Active List'!A859&lt;&gt;"", 'Active List'!Q859, "")</f>
        <v/>
      </c>
      <c r="E859" t="str">
        <f>IF('Active List'!A859&lt;&gt;"", RIGHT(LEFT('Active List'!R859, 5), 1), "")</f>
        <v/>
      </c>
      <c r="F859" t="str">
        <f>IF('Active List'!A859&lt;&gt;"", 'Active List'!U859, "")</f>
        <v/>
      </c>
      <c r="G859" t="str">
        <f>IF('Active List'!A859&lt;&gt;"", IF('Active List'!P859&lt;&gt;"Employee", "Dependent", 'Active List'!P859), "")</f>
        <v/>
      </c>
      <c r="H859" t="str">
        <f>IF('Active List'!A859&lt;&gt;"", 'Active List'!O859, "")</f>
        <v/>
      </c>
    </row>
    <row r="860" spans="1:8">
      <c r="A860" t="str">
        <f>IF('Active List'!A860&lt;&gt;"", _xlfn.CONCAT('Active List'!K860, " ", 'Active List'!I860), "")</f>
        <v/>
      </c>
      <c r="B860" s="60" t="str">
        <f>IF('Active List'!A860&lt;&gt;"", 'Active List'!M860, "")</f>
        <v/>
      </c>
      <c r="C860" t="str">
        <f>IF('Active List'!A860&lt;&gt;"", 'Active List'!N860, "")</f>
        <v/>
      </c>
      <c r="D860" t="str">
        <f>IF('Active List'!A860&lt;&gt;"", 'Active List'!Q860, "")</f>
        <v/>
      </c>
      <c r="E860" t="str">
        <f>IF('Active List'!A860&lt;&gt;"", RIGHT(LEFT('Active List'!R860, 5), 1), "")</f>
        <v/>
      </c>
      <c r="F860" t="str">
        <f>IF('Active List'!A860&lt;&gt;"", 'Active List'!U860, "")</f>
        <v/>
      </c>
      <c r="G860" t="str">
        <f>IF('Active List'!A860&lt;&gt;"", IF('Active List'!P860&lt;&gt;"Employee", "Dependent", 'Active List'!P860), "")</f>
        <v/>
      </c>
      <c r="H860" t="str">
        <f>IF('Active List'!A860&lt;&gt;"", 'Active List'!O860, "")</f>
        <v/>
      </c>
    </row>
    <row r="861" spans="1:8">
      <c r="A861" t="str">
        <f>IF('Active List'!A861&lt;&gt;"", _xlfn.CONCAT('Active List'!K861, " ", 'Active List'!I861), "")</f>
        <v/>
      </c>
      <c r="B861" s="60" t="str">
        <f>IF('Active List'!A861&lt;&gt;"", 'Active List'!M861, "")</f>
        <v/>
      </c>
      <c r="C861" t="str">
        <f>IF('Active List'!A861&lt;&gt;"", 'Active List'!N861, "")</f>
        <v/>
      </c>
      <c r="D861" t="str">
        <f>IF('Active List'!A861&lt;&gt;"", 'Active List'!Q861, "")</f>
        <v/>
      </c>
      <c r="E861" t="str">
        <f>IF('Active List'!A861&lt;&gt;"", RIGHT(LEFT('Active List'!R861, 5), 1), "")</f>
        <v/>
      </c>
      <c r="F861" t="str">
        <f>IF('Active List'!A861&lt;&gt;"", 'Active List'!U861, "")</f>
        <v/>
      </c>
      <c r="G861" t="str">
        <f>IF('Active List'!A861&lt;&gt;"", IF('Active List'!P861&lt;&gt;"Employee", "Dependent", 'Active List'!P861), "")</f>
        <v/>
      </c>
      <c r="H861" t="str">
        <f>IF('Active List'!A861&lt;&gt;"", 'Active List'!O861, "")</f>
        <v/>
      </c>
    </row>
    <row r="862" spans="1:8">
      <c r="A862" t="str">
        <f>IF('Active List'!A862&lt;&gt;"", _xlfn.CONCAT('Active List'!K862, " ", 'Active List'!I862), "")</f>
        <v/>
      </c>
      <c r="B862" s="60" t="str">
        <f>IF('Active List'!A862&lt;&gt;"", 'Active List'!M862, "")</f>
        <v/>
      </c>
      <c r="C862" t="str">
        <f>IF('Active List'!A862&lt;&gt;"", 'Active List'!N862, "")</f>
        <v/>
      </c>
      <c r="D862" t="str">
        <f>IF('Active List'!A862&lt;&gt;"", 'Active List'!Q862, "")</f>
        <v/>
      </c>
      <c r="E862" t="str">
        <f>IF('Active List'!A862&lt;&gt;"", RIGHT(LEFT('Active List'!R862, 5), 1), "")</f>
        <v/>
      </c>
      <c r="F862" t="str">
        <f>IF('Active List'!A862&lt;&gt;"", 'Active List'!U862, "")</f>
        <v/>
      </c>
      <c r="G862" t="str">
        <f>IF('Active List'!A862&lt;&gt;"", IF('Active List'!P862&lt;&gt;"Employee", "Dependent", 'Active List'!P862), "")</f>
        <v/>
      </c>
      <c r="H862" t="str">
        <f>IF('Active List'!A862&lt;&gt;"", 'Active List'!O862, "")</f>
        <v/>
      </c>
    </row>
    <row r="863" spans="1:8">
      <c r="A863" t="str">
        <f>IF('Active List'!A863&lt;&gt;"", _xlfn.CONCAT('Active List'!K863, " ", 'Active List'!I863), "")</f>
        <v/>
      </c>
      <c r="B863" s="60" t="str">
        <f>IF('Active List'!A863&lt;&gt;"", 'Active List'!M863, "")</f>
        <v/>
      </c>
      <c r="C863" t="str">
        <f>IF('Active List'!A863&lt;&gt;"", 'Active List'!N863, "")</f>
        <v/>
      </c>
      <c r="D863" t="str">
        <f>IF('Active List'!A863&lt;&gt;"", 'Active List'!Q863, "")</f>
        <v/>
      </c>
      <c r="E863" t="str">
        <f>IF('Active List'!A863&lt;&gt;"", RIGHT(LEFT('Active List'!R863, 5), 1), "")</f>
        <v/>
      </c>
      <c r="F863" t="str">
        <f>IF('Active List'!A863&lt;&gt;"", 'Active List'!U863, "")</f>
        <v/>
      </c>
      <c r="G863" t="str">
        <f>IF('Active List'!A863&lt;&gt;"", IF('Active List'!P863&lt;&gt;"Employee", "Dependent", 'Active List'!P863), "")</f>
        <v/>
      </c>
      <c r="H863" t="str">
        <f>IF('Active List'!A863&lt;&gt;"", 'Active List'!O863, "")</f>
        <v/>
      </c>
    </row>
    <row r="864" spans="1:8">
      <c r="A864" t="str">
        <f>IF('Active List'!A864&lt;&gt;"", _xlfn.CONCAT('Active List'!K864, " ", 'Active List'!I864), "")</f>
        <v/>
      </c>
      <c r="B864" s="60" t="str">
        <f>IF('Active List'!A864&lt;&gt;"", 'Active List'!M864, "")</f>
        <v/>
      </c>
      <c r="C864" t="str">
        <f>IF('Active List'!A864&lt;&gt;"", 'Active List'!N864, "")</f>
        <v/>
      </c>
      <c r="D864" t="str">
        <f>IF('Active List'!A864&lt;&gt;"", 'Active List'!Q864, "")</f>
        <v/>
      </c>
      <c r="E864" t="str">
        <f>IF('Active List'!A864&lt;&gt;"", RIGHT(LEFT('Active List'!R864, 5), 1), "")</f>
        <v/>
      </c>
      <c r="F864" t="str">
        <f>IF('Active List'!A864&lt;&gt;"", 'Active List'!U864, "")</f>
        <v/>
      </c>
      <c r="G864" t="str">
        <f>IF('Active List'!A864&lt;&gt;"", IF('Active List'!P864&lt;&gt;"Employee", "Dependent", 'Active List'!P864), "")</f>
        <v/>
      </c>
      <c r="H864" t="str">
        <f>IF('Active List'!A864&lt;&gt;"", 'Active List'!O864, "")</f>
        <v/>
      </c>
    </row>
    <row r="865" spans="1:8">
      <c r="A865" t="str">
        <f>IF('Active List'!A865&lt;&gt;"", _xlfn.CONCAT('Active List'!K865, " ", 'Active List'!I865), "")</f>
        <v/>
      </c>
      <c r="B865" s="60" t="str">
        <f>IF('Active List'!A865&lt;&gt;"", 'Active List'!M865, "")</f>
        <v/>
      </c>
      <c r="C865" t="str">
        <f>IF('Active List'!A865&lt;&gt;"", 'Active List'!N865, "")</f>
        <v/>
      </c>
      <c r="D865" t="str">
        <f>IF('Active List'!A865&lt;&gt;"", 'Active List'!Q865, "")</f>
        <v/>
      </c>
      <c r="E865" t="str">
        <f>IF('Active List'!A865&lt;&gt;"", RIGHT(LEFT('Active List'!R865, 5), 1), "")</f>
        <v/>
      </c>
      <c r="F865" t="str">
        <f>IF('Active List'!A865&lt;&gt;"", 'Active List'!U865, "")</f>
        <v/>
      </c>
      <c r="G865" t="str">
        <f>IF('Active List'!A865&lt;&gt;"", IF('Active List'!P865&lt;&gt;"Employee", "Dependent", 'Active List'!P865), "")</f>
        <v/>
      </c>
      <c r="H865" t="str">
        <f>IF('Active List'!A865&lt;&gt;"", 'Active List'!O865, "")</f>
        <v/>
      </c>
    </row>
    <row r="866" spans="1:8">
      <c r="A866" t="str">
        <f>IF('Active List'!A866&lt;&gt;"", _xlfn.CONCAT('Active List'!K866, " ", 'Active List'!I866), "")</f>
        <v/>
      </c>
      <c r="B866" s="60" t="str">
        <f>IF('Active List'!A866&lt;&gt;"", 'Active List'!M866, "")</f>
        <v/>
      </c>
      <c r="C866" t="str">
        <f>IF('Active List'!A866&lt;&gt;"", 'Active List'!N866, "")</f>
        <v/>
      </c>
      <c r="D866" t="str">
        <f>IF('Active List'!A866&lt;&gt;"", 'Active List'!Q866, "")</f>
        <v/>
      </c>
      <c r="E866" t="str">
        <f>IF('Active List'!A866&lt;&gt;"", RIGHT(LEFT('Active List'!R866, 5), 1), "")</f>
        <v/>
      </c>
      <c r="F866" t="str">
        <f>IF('Active List'!A866&lt;&gt;"", 'Active List'!U866, "")</f>
        <v/>
      </c>
      <c r="G866" t="str">
        <f>IF('Active List'!A866&lt;&gt;"", IF('Active List'!P866&lt;&gt;"Employee", "Dependent", 'Active List'!P866), "")</f>
        <v/>
      </c>
      <c r="H866" t="str">
        <f>IF('Active List'!A866&lt;&gt;"", 'Active List'!O866, "")</f>
        <v/>
      </c>
    </row>
    <row r="867" spans="1:8">
      <c r="A867" t="str">
        <f>IF('Active List'!A867&lt;&gt;"", _xlfn.CONCAT('Active List'!K867, " ", 'Active List'!I867), "")</f>
        <v/>
      </c>
      <c r="B867" s="60" t="str">
        <f>IF('Active List'!A867&lt;&gt;"", 'Active List'!M867, "")</f>
        <v/>
      </c>
      <c r="C867" t="str">
        <f>IF('Active List'!A867&lt;&gt;"", 'Active List'!N867, "")</f>
        <v/>
      </c>
      <c r="D867" t="str">
        <f>IF('Active List'!A867&lt;&gt;"", 'Active List'!Q867, "")</f>
        <v/>
      </c>
      <c r="E867" t="str">
        <f>IF('Active List'!A867&lt;&gt;"", RIGHT(LEFT('Active List'!R867, 5), 1), "")</f>
        <v/>
      </c>
      <c r="F867" t="str">
        <f>IF('Active List'!A867&lt;&gt;"", 'Active List'!U867, "")</f>
        <v/>
      </c>
      <c r="G867" t="str">
        <f>IF('Active List'!A867&lt;&gt;"", IF('Active List'!P867&lt;&gt;"Employee", "Dependent", 'Active List'!P867), "")</f>
        <v/>
      </c>
      <c r="H867" t="str">
        <f>IF('Active List'!A867&lt;&gt;"", 'Active List'!O867, "")</f>
        <v/>
      </c>
    </row>
    <row r="868" spans="1:8">
      <c r="A868" t="str">
        <f>IF('Active List'!A868&lt;&gt;"", _xlfn.CONCAT('Active List'!K868, " ", 'Active List'!I868), "")</f>
        <v/>
      </c>
      <c r="B868" s="60" t="str">
        <f>IF('Active List'!A868&lt;&gt;"", 'Active List'!M868, "")</f>
        <v/>
      </c>
      <c r="C868" t="str">
        <f>IF('Active List'!A868&lt;&gt;"", 'Active List'!N868, "")</f>
        <v/>
      </c>
      <c r="D868" t="str">
        <f>IF('Active List'!A868&lt;&gt;"", 'Active List'!Q868, "")</f>
        <v/>
      </c>
      <c r="E868" t="str">
        <f>IF('Active List'!A868&lt;&gt;"", RIGHT(LEFT('Active List'!R868, 5), 1), "")</f>
        <v/>
      </c>
      <c r="F868" t="str">
        <f>IF('Active List'!A868&lt;&gt;"", 'Active List'!U868, "")</f>
        <v/>
      </c>
      <c r="G868" t="str">
        <f>IF('Active List'!A868&lt;&gt;"", IF('Active List'!P868&lt;&gt;"Employee", "Dependent", 'Active List'!P868), "")</f>
        <v/>
      </c>
      <c r="H868" t="str">
        <f>IF('Active List'!A868&lt;&gt;"", 'Active List'!O868, "")</f>
        <v/>
      </c>
    </row>
    <row r="869" spans="1:8">
      <c r="A869" t="str">
        <f>IF('Active List'!A869&lt;&gt;"", _xlfn.CONCAT('Active List'!K869, " ", 'Active List'!I869), "")</f>
        <v/>
      </c>
      <c r="B869" s="60" t="str">
        <f>IF('Active List'!A869&lt;&gt;"", 'Active List'!M869, "")</f>
        <v/>
      </c>
      <c r="C869" t="str">
        <f>IF('Active List'!A869&lt;&gt;"", 'Active List'!N869, "")</f>
        <v/>
      </c>
      <c r="D869" t="str">
        <f>IF('Active List'!A869&lt;&gt;"", 'Active List'!Q869, "")</f>
        <v/>
      </c>
      <c r="E869" t="str">
        <f>IF('Active List'!A869&lt;&gt;"", RIGHT(LEFT('Active List'!R869, 5), 1), "")</f>
        <v/>
      </c>
      <c r="F869" t="str">
        <f>IF('Active List'!A869&lt;&gt;"", 'Active List'!U869, "")</f>
        <v/>
      </c>
      <c r="G869" t="str">
        <f>IF('Active List'!A869&lt;&gt;"", IF('Active List'!P869&lt;&gt;"Employee", "Dependent", 'Active List'!P869), "")</f>
        <v/>
      </c>
      <c r="H869" t="str">
        <f>IF('Active List'!A869&lt;&gt;"", 'Active List'!O869, "")</f>
        <v/>
      </c>
    </row>
    <row r="870" spans="1:8">
      <c r="A870" t="str">
        <f>IF('Active List'!A870&lt;&gt;"", _xlfn.CONCAT('Active List'!K870, " ", 'Active List'!I870), "")</f>
        <v/>
      </c>
      <c r="B870" s="60" t="str">
        <f>IF('Active List'!A870&lt;&gt;"", 'Active List'!M870, "")</f>
        <v/>
      </c>
      <c r="C870" t="str">
        <f>IF('Active List'!A870&lt;&gt;"", 'Active List'!N870, "")</f>
        <v/>
      </c>
      <c r="D870" t="str">
        <f>IF('Active List'!A870&lt;&gt;"", 'Active List'!Q870, "")</f>
        <v/>
      </c>
      <c r="E870" t="str">
        <f>IF('Active List'!A870&lt;&gt;"", RIGHT(LEFT('Active List'!R870, 5), 1), "")</f>
        <v/>
      </c>
      <c r="F870" t="str">
        <f>IF('Active List'!A870&lt;&gt;"", 'Active List'!U870, "")</f>
        <v/>
      </c>
      <c r="G870" t="str">
        <f>IF('Active List'!A870&lt;&gt;"", IF('Active List'!P870&lt;&gt;"Employee", "Dependent", 'Active List'!P870), "")</f>
        <v/>
      </c>
      <c r="H870" t="str">
        <f>IF('Active List'!A870&lt;&gt;"", 'Active List'!O870, "")</f>
        <v/>
      </c>
    </row>
    <row r="871" spans="1:8">
      <c r="A871" t="str">
        <f>IF('Active List'!A871&lt;&gt;"", _xlfn.CONCAT('Active List'!K871, " ", 'Active List'!I871), "")</f>
        <v/>
      </c>
      <c r="B871" s="60" t="str">
        <f>IF('Active List'!A871&lt;&gt;"", 'Active List'!M871, "")</f>
        <v/>
      </c>
      <c r="C871" t="str">
        <f>IF('Active List'!A871&lt;&gt;"", 'Active List'!N871, "")</f>
        <v/>
      </c>
      <c r="D871" t="str">
        <f>IF('Active List'!A871&lt;&gt;"", 'Active List'!Q871, "")</f>
        <v/>
      </c>
      <c r="E871" t="str">
        <f>IF('Active List'!A871&lt;&gt;"", RIGHT(LEFT('Active List'!R871, 5), 1), "")</f>
        <v/>
      </c>
      <c r="F871" t="str">
        <f>IF('Active List'!A871&lt;&gt;"", 'Active List'!U871, "")</f>
        <v/>
      </c>
      <c r="G871" t="str">
        <f>IF('Active List'!A871&lt;&gt;"", IF('Active List'!P871&lt;&gt;"Employee", "Dependent", 'Active List'!P871), "")</f>
        <v/>
      </c>
      <c r="H871" t="str">
        <f>IF('Active List'!A871&lt;&gt;"", 'Active List'!O871, "")</f>
        <v/>
      </c>
    </row>
    <row r="872" spans="1:8">
      <c r="A872" t="str">
        <f>IF('Active List'!A872&lt;&gt;"", _xlfn.CONCAT('Active List'!K872, " ", 'Active List'!I872), "")</f>
        <v/>
      </c>
      <c r="B872" s="60" t="str">
        <f>IF('Active List'!A872&lt;&gt;"", 'Active List'!M872, "")</f>
        <v/>
      </c>
      <c r="C872" t="str">
        <f>IF('Active List'!A872&lt;&gt;"", 'Active List'!N872, "")</f>
        <v/>
      </c>
      <c r="D872" t="str">
        <f>IF('Active List'!A872&lt;&gt;"", 'Active List'!Q872, "")</f>
        <v/>
      </c>
      <c r="E872" t="str">
        <f>IF('Active List'!A872&lt;&gt;"", RIGHT(LEFT('Active List'!R872, 5), 1), "")</f>
        <v/>
      </c>
      <c r="F872" t="str">
        <f>IF('Active List'!A872&lt;&gt;"", 'Active List'!U872, "")</f>
        <v/>
      </c>
      <c r="G872" t="str">
        <f>IF('Active List'!A872&lt;&gt;"", IF('Active List'!P872&lt;&gt;"Employee", "Dependent", 'Active List'!P872), "")</f>
        <v/>
      </c>
      <c r="H872" t="str">
        <f>IF('Active List'!A872&lt;&gt;"", 'Active List'!O872, "")</f>
        <v/>
      </c>
    </row>
    <row r="873" spans="1:8">
      <c r="A873" t="str">
        <f>IF('Active List'!A873&lt;&gt;"", _xlfn.CONCAT('Active List'!K873, " ", 'Active List'!I873), "")</f>
        <v/>
      </c>
      <c r="B873" s="60" t="str">
        <f>IF('Active List'!A873&lt;&gt;"", 'Active List'!M873, "")</f>
        <v/>
      </c>
      <c r="C873" t="str">
        <f>IF('Active List'!A873&lt;&gt;"", 'Active List'!N873, "")</f>
        <v/>
      </c>
      <c r="D873" t="str">
        <f>IF('Active List'!A873&lt;&gt;"", 'Active List'!Q873, "")</f>
        <v/>
      </c>
      <c r="E873" t="str">
        <f>IF('Active List'!A873&lt;&gt;"", RIGHT(LEFT('Active List'!R873, 5), 1), "")</f>
        <v/>
      </c>
      <c r="F873" t="str">
        <f>IF('Active List'!A873&lt;&gt;"", 'Active List'!U873, "")</f>
        <v/>
      </c>
      <c r="G873" t="str">
        <f>IF('Active List'!A873&lt;&gt;"", IF('Active List'!P873&lt;&gt;"Employee", "Dependent", 'Active List'!P873), "")</f>
        <v/>
      </c>
      <c r="H873" t="str">
        <f>IF('Active List'!A873&lt;&gt;"", 'Active List'!O873, "")</f>
        <v/>
      </c>
    </row>
    <row r="874" spans="1:8">
      <c r="A874" t="str">
        <f>IF('Active List'!A874&lt;&gt;"", _xlfn.CONCAT('Active List'!K874, " ", 'Active List'!I874), "")</f>
        <v/>
      </c>
      <c r="B874" s="60" t="str">
        <f>IF('Active List'!A874&lt;&gt;"", 'Active List'!M874, "")</f>
        <v/>
      </c>
      <c r="C874" t="str">
        <f>IF('Active List'!A874&lt;&gt;"", 'Active List'!N874, "")</f>
        <v/>
      </c>
      <c r="D874" t="str">
        <f>IF('Active List'!A874&lt;&gt;"", 'Active List'!Q874, "")</f>
        <v/>
      </c>
      <c r="E874" t="str">
        <f>IF('Active List'!A874&lt;&gt;"", RIGHT(LEFT('Active List'!R874, 5), 1), "")</f>
        <v/>
      </c>
      <c r="F874" t="str">
        <f>IF('Active List'!A874&lt;&gt;"", 'Active List'!U874, "")</f>
        <v/>
      </c>
      <c r="G874" t="str">
        <f>IF('Active List'!A874&lt;&gt;"", IF('Active List'!P874&lt;&gt;"Employee", "Dependent", 'Active List'!P874), "")</f>
        <v/>
      </c>
      <c r="H874" t="str">
        <f>IF('Active List'!A874&lt;&gt;"", 'Active List'!O874, "")</f>
        <v/>
      </c>
    </row>
    <row r="875" spans="1:8">
      <c r="A875" t="str">
        <f>IF('Active List'!A875&lt;&gt;"", _xlfn.CONCAT('Active List'!K875, " ", 'Active List'!I875), "")</f>
        <v/>
      </c>
      <c r="B875" s="60" t="str">
        <f>IF('Active List'!A875&lt;&gt;"", 'Active List'!M875, "")</f>
        <v/>
      </c>
      <c r="C875" t="str">
        <f>IF('Active List'!A875&lt;&gt;"", 'Active List'!N875, "")</f>
        <v/>
      </c>
      <c r="D875" t="str">
        <f>IF('Active List'!A875&lt;&gt;"", 'Active List'!Q875, "")</f>
        <v/>
      </c>
      <c r="E875" t="str">
        <f>IF('Active List'!A875&lt;&gt;"", RIGHT(LEFT('Active List'!R875, 5), 1), "")</f>
        <v/>
      </c>
      <c r="F875" t="str">
        <f>IF('Active List'!A875&lt;&gt;"", 'Active List'!U875, "")</f>
        <v/>
      </c>
      <c r="G875" t="str">
        <f>IF('Active List'!A875&lt;&gt;"", IF('Active List'!P875&lt;&gt;"Employee", "Dependent", 'Active List'!P875), "")</f>
        <v/>
      </c>
      <c r="H875" t="str">
        <f>IF('Active List'!A875&lt;&gt;"", 'Active List'!O875, "")</f>
        <v/>
      </c>
    </row>
    <row r="876" spans="1:8">
      <c r="A876" t="str">
        <f>IF('Active List'!A876&lt;&gt;"", _xlfn.CONCAT('Active List'!K876, " ", 'Active List'!I876), "")</f>
        <v/>
      </c>
      <c r="B876" s="60" t="str">
        <f>IF('Active List'!A876&lt;&gt;"", 'Active List'!M876, "")</f>
        <v/>
      </c>
      <c r="C876" t="str">
        <f>IF('Active List'!A876&lt;&gt;"", 'Active List'!N876, "")</f>
        <v/>
      </c>
      <c r="D876" t="str">
        <f>IF('Active List'!A876&lt;&gt;"", 'Active List'!Q876, "")</f>
        <v/>
      </c>
      <c r="E876" t="str">
        <f>IF('Active List'!A876&lt;&gt;"", RIGHT(LEFT('Active List'!R876, 5), 1), "")</f>
        <v/>
      </c>
      <c r="F876" t="str">
        <f>IF('Active List'!A876&lt;&gt;"", 'Active List'!U876, "")</f>
        <v/>
      </c>
      <c r="G876" t="str">
        <f>IF('Active List'!A876&lt;&gt;"", IF('Active List'!P876&lt;&gt;"Employee", "Dependent", 'Active List'!P876), "")</f>
        <v/>
      </c>
      <c r="H876" t="str">
        <f>IF('Active List'!A876&lt;&gt;"", 'Active List'!O876, "")</f>
        <v/>
      </c>
    </row>
    <row r="877" spans="1:8">
      <c r="A877" t="str">
        <f>IF('Active List'!A877&lt;&gt;"", _xlfn.CONCAT('Active List'!K877, " ", 'Active List'!I877), "")</f>
        <v/>
      </c>
      <c r="B877" s="60" t="str">
        <f>IF('Active List'!A877&lt;&gt;"", 'Active List'!M877, "")</f>
        <v/>
      </c>
      <c r="C877" t="str">
        <f>IF('Active List'!A877&lt;&gt;"", 'Active List'!N877, "")</f>
        <v/>
      </c>
      <c r="D877" t="str">
        <f>IF('Active List'!A877&lt;&gt;"", 'Active List'!Q877, "")</f>
        <v/>
      </c>
      <c r="E877" t="str">
        <f>IF('Active List'!A877&lt;&gt;"", RIGHT(LEFT('Active List'!R877, 5), 1), "")</f>
        <v/>
      </c>
      <c r="F877" t="str">
        <f>IF('Active List'!A877&lt;&gt;"", 'Active List'!U877, "")</f>
        <v/>
      </c>
      <c r="G877" t="str">
        <f>IF('Active List'!A877&lt;&gt;"", IF('Active List'!P877&lt;&gt;"Employee", "Dependent", 'Active List'!P877), "")</f>
        <v/>
      </c>
      <c r="H877" t="str">
        <f>IF('Active List'!A877&lt;&gt;"", 'Active List'!O877, "")</f>
        <v/>
      </c>
    </row>
    <row r="878" spans="1:8">
      <c r="A878" t="str">
        <f>IF('Active List'!A878&lt;&gt;"", _xlfn.CONCAT('Active List'!K878, " ", 'Active List'!I878), "")</f>
        <v/>
      </c>
      <c r="B878" s="60" t="str">
        <f>IF('Active List'!A878&lt;&gt;"", 'Active List'!M878, "")</f>
        <v/>
      </c>
      <c r="C878" t="str">
        <f>IF('Active List'!A878&lt;&gt;"", 'Active List'!N878, "")</f>
        <v/>
      </c>
      <c r="D878" t="str">
        <f>IF('Active List'!A878&lt;&gt;"", 'Active List'!Q878, "")</f>
        <v/>
      </c>
      <c r="E878" t="str">
        <f>IF('Active List'!A878&lt;&gt;"", RIGHT(LEFT('Active List'!R878, 5), 1), "")</f>
        <v/>
      </c>
      <c r="F878" t="str">
        <f>IF('Active List'!A878&lt;&gt;"", 'Active List'!U878, "")</f>
        <v/>
      </c>
      <c r="G878" t="str">
        <f>IF('Active List'!A878&lt;&gt;"", IF('Active List'!P878&lt;&gt;"Employee", "Dependent", 'Active List'!P878), "")</f>
        <v/>
      </c>
      <c r="H878" t="str">
        <f>IF('Active List'!A878&lt;&gt;"", 'Active List'!O878, "")</f>
        <v/>
      </c>
    </row>
    <row r="879" spans="1:8">
      <c r="A879" t="str">
        <f>IF('Active List'!A879&lt;&gt;"", _xlfn.CONCAT('Active List'!K879, " ", 'Active List'!I879), "")</f>
        <v/>
      </c>
      <c r="B879" s="60" t="str">
        <f>IF('Active List'!A879&lt;&gt;"", 'Active List'!M879, "")</f>
        <v/>
      </c>
      <c r="C879" t="str">
        <f>IF('Active List'!A879&lt;&gt;"", 'Active List'!N879, "")</f>
        <v/>
      </c>
      <c r="D879" t="str">
        <f>IF('Active List'!A879&lt;&gt;"", 'Active List'!Q879, "")</f>
        <v/>
      </c>
      <c r="E879" t="str">
        <f>IF('Active List'!A879&lt;&gt;"", RIGHT(LEFT('Active List'!R879, 5), 1), "")</f>
        <v/>
      </c>
      <c r="F879" t="str">
        <f>IF('Active List'!A879&lt;&gt;"", 'Active List'!U879, "")</f>
        <v/>
      </c>
      <c r="G879" t="str">
        <f>IF('Active List'!A879&lt;&gt;"", IF('Active List'!P879&lt;&gt;"Employee", "Dependent", 'Active List'!P879), "")</f>
        <v/>
      </c>
      <c r="H879" t="str">
        <f>IF('Active List'!A879&lt;&gt;"", 'Active List'!O879, "")</f>
        <v/>
      </c>
    </row>
    <row r="880" spans="1:8">
      <c r="A880" t="str">
        <f>IF('Active List'!A880&lt;&gt;"", _xlfn.CONCAT('Active List'!K880, " ", 'Active List'!I880), "")</f>
        <v/>
      </c>
      <c r="B880" s="60" t="str">
        <f>IF('Active List'!A880&lt;&gt;"", 'Active List'!M880, "")</f>
        <v/>
      </c>
      <c r="C880" t="str">
        <f>IF('Active List'!A880&lt;&gt;"", 'Active List'!N880, "")</f>
        <v/>
      </c>
      <c r="D880" t="str">
        <f>IF('Active List'!A880&lt;&gt;"", 'Active List'!Q880, "")</f>
        <v/>
      </c>
      <c r="E880" t="str">
        <f>IF('Active List'!A880&lt;&gt;"", RIGHT(LEFT('Active List'!R880, 5), 1), "")</f>
        <v/>
      </c>
      <c r="F880" t="str">
        <f>IF('Active List'!A880&lt;&gt;"", 'Active List'!U880, "")</f>
        <v/>
      </c>
      <c r="G880" t="str">
        <f>IF('Active List'!A880&lt;&gt;"", IF('Active List'!P880&lt;&gt;"Employee", "Dependent", 'Active List'!P880), "")</f>
        <v/>
      </c>
      <c r="H880" t="str">
        <f>IF('Active List'!A880&lt;&gt;"", 'Active List'!O880, "")</f>
        <v/>
      </c>
    </row>
    <row r="881" spans="1:8">
      <c r="A881" t="str">
        <f>IF('Active List'!A881&lt;&gt;"", _xlfn.CONCAT('Active List'!K881, " ", 'Active List'!I881), "")</f>
        <v/>
      </c>
      <c r="B881" s="60" t="str">
        <f>IF('Active List'!A881&lt;&gt;"", 'Active List'!M881, "")</f>
        <v/>
      </c>
      <c r="C881" t="str">
        <f>IF('Active List'!A881&lt;&gt;"", 'Active List'!N881, "")</f>
        <v/>
      </c>
      <c r="D881" t="str">
        <f>IF('Active List'!A881&lt;&gt;"", 'Active List'!Q881, "")</f>
        <v/>
      </c>
      <c r="E881" t="str">
        <f>IF('Active List'!A881&lt;&gt;"", RIGHT(LEFT('Active List'!R881, 5), 1), "")</f>
        <v/>
      </c>
      <c r="F881" t="str">
        <f>IF('Active List'!A881&lt;&gt;"", 'Active List'!U881, "")</f>
        <v/>
      </c>
      <c r="G881" t="str">
        <f>IF('Active List'!A881&lt;&gt;"", IF('Active List'!P881&lt;&gt;"Employee", "Dependent", 'Active List'!P881), "")</f>
        <v/>
      </c>
      <c r="H881" t="str">
        <f>IF('Active List'!A881&lt;&gt;"", 'Active List'!O881, "")</f>
        <v/>
      </c>
    </row>
    <row r="882" spans="1:8">
      <c r="A882" t="str">
        <f>IF('Active List'!A882&lt;&gt;"", _xlfn.CONCAT('Active List'!K882, " ", 'Active List'!I882), "")</f>
        <v/>
      </c>
      <c r="B882" s="60" t="str">
        <f>IF('Active List'!A882&lt;&gt;"", 'Active List'!M882, "")</f>
        <v/>
      </c>
      <c r="C882" t="str">
        <f>IF('Active List'!A882&lt;&gt;"", 'Active List'!N882, "")</f>
        <v/>
      </c>
      <c r="D882" t="str">
        <f>IF('Active List'!A882&lt;&gt;"", 'Active List'!Q882, "")</f>
        <v/>
      </c>
      <c r="E882" t="str">
        <f>IF('Active List'!A882&lt;&gt;"", RIGHT(LEFT('Active List'!R882, 5), 1), "")</f>
        <v/>
      </c>
      <c r="F882" t="str">
        <f>IF('Active List'!A882&lt;&gt;"", 'Active List'!U882, "")</f>
        <v/>
      </c>
      <c r="G882" t="str">
        <f>IF('Active List'!A882&lt;&gt;"", IF('Active List'!P882&lt;&gt;"Employee", "Dependent", 'Active List'!P882), "")</f>
        <v/>
      </c>
      <c r="H882" t="str">
        <f>IF('Active List'!A882&lt;&gt;"", 'Active List'!O882, "")</f>
        <v/>
      </c>
    </row>
    <row r="883" spans="1:8">
      <c r="A883" t="str">
        <f>IF('Active List'!A883&lt;&gt;"", _xlfn.CONCAT('Active List'!K883, " ", 'Active List'!I883), "")</f>
        <v/>
      </c>
      <c r="B883" s="60" t="str">
        <f>IF('Active List'!A883&lt;&gt;"", 'Active List'!M883, "")</f>
        <v/>
      </c>
      <c r="C883" t="str">
        <f>IF('Active List'!A883&lt;&gt;"", 'Active List'!N883, "")</f>
        <v/>
      </c>
      <c r="D883" t="str">
        <f>IF('Active List'!A883&lt;&gt;"", 'Active List'!Q883, "")</f>
        <v/>
      </c>
      <c r="E883" t="str">
        <f>IF('Active List'!A883&lt;&gt;"", RIGHT(LEFT('Active List'!R883, 5), 1), "")</f>
        <v/>
      </c>
      <c r="F883" t="str">
        <f>IF('Active List'!A883&lt;&gt;"", 'Active List'!U883, "")</f>
        <v/>
      </c>
      <c r="G883" t="str">
        <f>IF('Active List'!A883&lt;&gt;"", IF('Active List'!P883&lt;&gt;"Employee", "Dependent", 'Active List'!P883), "")</f>
        <v/>
      </c>
      <c r="H883" t="str">
        <f>IF('Active List'!A883&lt;&gt;"", 'Active List'!O883, "")</f>
        <v/>
      </c>
    </row>
    <row r="884" spans="1:8">
      <c r="A884" t="str">
        <f>IF('Active List'!A884&lt;&gt;"", _xlfn.CONCAT('Active List'!K884, " ", 'Active List'!I884), "")</f>
        <v/>
      </c>
      <c r="B884" s="60" t="str">
        <f>IF('Active List'!A884&lt;&gt;"", 'Active List'!M884, "")</f>
        <v/>
      </c>
      <c r="C884" t="str">
        <f>IF('Active List'!A884&lt;&gt;"", 'Active List'!N884, "")</f>
        <v/>
      </c>
      <c r="D884" t="str">
        <f>IF('Active List'!A884&lt;&gt;"", 'Active List'!Q884, "")</f>
        <v/>
      </c>
      <c r="E884" t="str">
        <f>IF('Active List'!A884&lt;&gt;"", RIGHT(LEFT('Active List'!R884, 5), 1), "")</f>
        <v/>
      </c>
      <c r="F884" t="str">
        <f>IF('Active List'!A884&lt;&gt;"", 'Active List'!U884, "")</f>
        <v/>
      </c>
      <c r="G884" t="str">
        <f>IF('Active List'!A884&lt;&gt;"", IF('Active List'!P884&lt;&gt;"Employee", "Dependent", 'Active List'!P884), "")</f>
        <v/>
      </c>
      <c r="H884" t="str">
        <f>IF('Active List'!A884&lt;&gt;"", 'Active List'!O884, "")</f>
        <v/>
      </c>
    </row>
    <row r="885" spans="1:8">
      <c r="A885" t="str">
        <f>IF('Active List'!A885&lt;&gt;"", _xlfn.CONCAT('Active List'!K885, " ", 'Active List'!I885), "")</f>
        <v/>
      </c>
      <c r="B885" s="60" t="str">
        <f>IF('Active List'!A885&lt;&gt;"", 'Active List'!M885, "")</f>
        <v/>
      </c>
      <c r="C885" t="str">
        <f>IF('Active List'!A885&lt;&gt;"", 'Active List'!N885, "")</f>
        <v/>
      </c>
      <c r="D885" t="str">
        <f>IF('Active List'!A885&lt;&gt;"", 'Active List'!Q885, "")</f>
        <v/>
      </c>
      <c r="E885" t="str">
        <f>IF('Active List'!A885&lt;&gt;"", RIGHT(LEFT('Active List'!R885, 5), 1), "")</f>
        <v/>
      </c>
      <c r="F885" t="str">
        <f>IF('Active List'!A885&lt;&gt;"", 'Active List'!U885, "")</f>
        <v/>
      </c>
      <c r="G885" t="str">
        <f>IF('Active List'!A885&lt;&gt;"", IF('Active List'!P885&lt;&gt;"Employee", "Dependent", 'Active List'!P885), "")</f>
        <v/>
      </c>
      <c r="H885" t="str">
        <f>IF('Active List'!A885&lt;&gt;"", 'Active List'!O885, "")</f>
        <v/>
      </c>
    </row>
    <row r="886" spans="1:8">
      <c r="A886" t="str">
        <f>IF('Active List'!A886&lt;&gt;"", _xlfn.CONCAT('Active List'!K886, " ", 'Active List'!I886), "")</f>
        <v/>
      </c>
      <c r="B886" s="60" t="str">
        <f>IF('Active List'!A886&lt;&gt;"", 'Active List'!M886, "")</f>
        <v/>
      </c>
      <c r="C886" t="str">
        <f>IF('Active List'!A886&lt;&gt;"", 'Active List'!N886, "")</f>
        <v/>
      </c>
      <c r="D886" t="str">
        <f>IF('Active List'!A886&lt;&gt;"", 'Active List'!Q886, "")</f>
        <v/>
      </c>
      <c r="E886" t="str">
        <f>IF('Active List'!A886&lt;&gt;"", RIGHT(LEFT('Active List'!R886, 5), 1), "")</f>
        <v/>
      </c>
      <c r="F886" t="str">
        <f>IF('Active List'!A886&lt;&gt;"", 'Active List'!U886, "")</f>
        <v/>
      </c>
      <c r="G886" t="str">
        <f>IF('Active List'!A886&lt;&gt;"", IF('Active List'!P886&lt;&gt;"Employee", "Dependent", 'Active List'!P886), "")</f>
        <v/>
      </c>
      <c r="H886" t="str">
        <f>IF('Active List'!A886&lt;&gt;"", 'Active List'!O886, "")</f>
        <v/>
      </c>
    </row>
    <row r="887" spans="1:8">
      <c r="A887" t="str">
        <f>IF('Active List'!A887&lt;&gt;"", _xlfn.CONCAT('Active List'!K887, " ", 'Active List'!I887), "")</f>
        <v/>
      </c>
      <c r="B887" s="60" t="str">
        <f>IF('Active List'!A887&lt;&gt;"", 'Active List'!M887, "")</f>
        <v/>
      </c>
      <c r="C887" t="str">
        <f>IF('Active List'!A887&lt;&gt;"", 'Active List'!N887, "")</f>
        <v/>
      </c>
      <c r="D887" t="str">
        <f>IF('Active List'!A887&lt;&gt;"", 'Active List'!Q887, "")</f>
        <v/>
      </c>
      <c r="E887" t="str">
        <f>IF('Active List'!A887&lt;&gt;"", RIGHT(LEFT('Active List'!R887, 5), 1), "")</f>
        <v/>
      </c>
      <c r="F887" t="str">
        <f>IF('Active List'!A887&lt;&gt;"", 'Active List'!U887, "")</f>
        <v/>
      </c>
      <c r="G887" t="str">
        <f>IF('Active List'!A887&lt;&gt;"", IF('Active List'!P887&lt;&gt;"Employee", "Dependent", 'Active List'!P887), "")</f>
        <v/>
      </c>
      <c r="H887" t="str">
        <f>IF('Active List'!A887&lt;&gt;"", 'Active List'!O887, "")</f>
        <v/>
      </c>
    </row>
    <row r="888" spans="1:8">
      <c r="A888" t="str">
        <f>IF('Active List'!A888&lt;&gt;"", _xlfn.CONCAT('Active List'!K888, " ", 'Active List'!I888), "")</f>
        <v/>
      </c>
      <c r="B888" s="60" t="str">
        <f>IF('Active List'!A888&lt;&gt;"", 'Active List'!M888, "")</f>
        <v/>
      </c>
      <c r="C888" t="str">
        <f>IF('Active List'!A888&lt;&gt;"", 'Active List'!N888, "")</f>
        <v/>
      </c>
      <c r="D888" t="str">
        <f>IF('Active List'!A888&lt;&gt;"", 'Active List'!Q888, "")</f>
        <v/>
      </c>
      <c r="E888" t="str">
        <f>IF('Active List'!A888&lt;&gt;"", RIGHT(LEFT('Active List'!R888, 5), 1), "")</f>
        <v/>
      </c>
      <c r="F888" t="str">
        <f>IF('Active List'!A888&lt;&gt;"", 'Active List'!U888, "")</f>
        <v/>
      </c>
      <c r="G888" t="str">
        <f>IF('Active List'!A888&lt;&gt;"", IF('Active List'!P888&lt;&gt;"Employee", "Dependent", 'Active List'!P888), "")</f>
        <v/>
      </c>
      <c r="H888" t="str">
        <f>IF('Active List'!A888&lt;&gt;"", 'Active List'!O888, "")</f>
        <v/>
      </c>
    </row>
    <row r="889" spans="1:8">
      <c r="A889" t="str">
        <f>IF('Active List'!A889&lt;&gt;"", _xlfn.CONCAT('Active List'!K889, " ", 'Active List'!I889), "")</f>
        <v/>
      </c>
      <c r="B889" s="60" t="str">
        <f>IF('Active List'!A889&lt;&gt;"", 'Active List'!M889, "")</f>
        <v/>
      </c>
      <c r="C889" t="str">
        <f>IF('Active List'!A889&lt;&gt;"", 'Active List'!N889, "")</f>
        <v/>
      </c>
      <c r="D889" t="str">
        <f>IF('Active List'!A889&lt;&gt;"", 'Active List'!Q889, "")</f>
        <v/>
      </c>
      <c r="E889" t="str">
        <f>IF('Active List'!A889&lt;&gt;"", RIGHT(LEFT('Active List'!R889, 5), 1), "")</f>
        <v/>
      </c>
      <c r="F889" t="str">
        <f>IF('Active List'!A889&lt;&gt;"", 'Active List'!U889, "")</f>
        <v/>
      </c>
      <c r="G889" t="str">
        <f>IF('Active List'!A889&lt;&gt;"", IF('Active List'!P889&lt;&gt;"Employee", "Dependent", 'Active List'!P889), "")</f>
        <v/>
      </c>
      <c r="H889" t="str">
        <f>IF('Active List'!A889&lt;&gt;"", 'Active List'!O889, "")</f>
        <v/>
      </c>
    </row>
    <row r="890" spans="1:8">
      <c r="A890" t="str">
        <f>IF('Active List'!A890&lt;&gt;"", _xlfn.CONCAT('Active List'!K890, " ", 'Active List'!I890), "")</f>
        <v/>
      </c>
      <c r="B890" s="60" t="str">
        <f>IF('Active List'!A890&lt;&gt;"", 'Active List'!M890, "")</f>
        <v/>
      </c>
      <c r="C890" t="str">
        <f>IF('Active List'!A890&lt;&gt;"", 'Active List'!N890, "")</f>
        <v/>
      </c>
      <c r="D890" t="str">
        <f>IF('Active List'!A890&lt;&gt;"", 'Active List'!Q890, "")</f>
        <v/>
      </c>
      <c r="E890" t="str">
        <f>IF('Active List'!A890&lt;&gt;"", RIGHT(LEFT('Active List'!R890, 5), 1), "")</f>
        <v/>
      </c>
      <c r="F890" t="str">
        <f>IF('Active List'!A890&lt;&gt;"", 'Active List'!U890, "")</f>
        <v/>
      </c>
      <c r="G890" t="str">
        <f>IF('Active List'!A890&lt;&gt;"", IF('Active List'!P890&lt;&gt;"Employee", "Dependent", 'Active List'!P890), "")</f>
        <v/>
      </c>
      <c r="H890" t="str">
        <f>IF('Active List'!A890&lt;&gt;"", 'Active List'!O890, "")</f>
        <v/>
      </c>
    </row>
    <row r="891" spans="1:8">
      <c r="A891" t="str">
        <f>IF('Active List'!A891&lt;&gt;"", _xlfn.CONCAT('Active List'!K891, " ", 'Active List'!I891), "")</f>
        <v/>
      </c>
      <c r="B891" s="60" t="str">
        <f>IF('Active List'!A891&lt;&gt;"", 'Active List'!M891, "")</f>
        <v/>
      </c>
      <c r="C891" t="str">
        <f>IF('Active List'!A891&lt;&gt;"", 'Active List'!N891, "")</f>
        <v/>
      </c>
      <c r="D891" t="str">
        <f>IF('Active List'!A891&lt;&gt;"", 'Active List'!Q891, "")</f>
        <v/>
      </c>
      <c r="E891" t="str">
        <f>IF('Active List'!A891&lt;&gt;"", RIGHT(LEFT('Active List'!R891, 5), 1), "")</f>
        <v/>
      </c>
      <c r="F891" t="str">
        <f>IF('Active List'!A891&lt;&gt;"", 'Active List'!U891, "")</f>
        <v/>
      </c>
      <c r="G891" t="str">
        <f>IF('Active List'!A891&lt;&gt;"", IF('Active List'!P891&lt;&gt;"Employee", "Dependent", 'Active List'!P891), "")</f>
        <v/>
      </c>
      <c r="H891" t="str">
        <f>IF('Active List'!A891&lt;&gt;"", 'Active List'!O891, "")</f>
        <v/>
      </c>
    </row>
    <row r="892" spans="1:8">
      <c r="A892" t="str">
        <f>IF('Active List'!A892&lt;&gt;"", _xlfn.CONCAT('Active List'!K892, " ", 'Active List'!I892), "")</f>
        <v/>
      </c>
      <c r="B892" s="60" t="str">
        <f>IF('Active List'!A892&lt;&gt;"", 'Active List'!M892, "")</f>
        <v/>
      </c>
      <c r="C892" t="str">
        <f>IF('Active List'!A892&lt;&gt;"", 'Active List'!N892, "")</f>
        <v/>
      </c>
      <c r="D892" t="str">
        <f>IF('Active List'!A892&lt;&gt;"", 'Active List'!Q892, "")</f>
        <v/>
      </c>
      <c r="E892" t="str">
        <f>IF('Active List'!A892&lt;&gt;"", RIGHT(LEFT('Active List'!R892, 5), 1), "")</f>
        <v/>
      </c>
      <c r="F892" t="str">
        <f>IF('Active List'!A892&lt;&gt;"", 'Active List'!U892, "")</f>
        <v/>
      </c>
      <c r="G892" t="str">
        <f>IF('Active List'!A892&lt;&gt;"", IF('Active List'!P892&lt;&gt;"Employee", "Dependent", 'Active List'!P892), "")</f>
        <v/>
      </c>
      <c r="H892" t="str">
        <f>IF('Active List'!A892&lt;&gt;"", 'Active List'!O892, "")</f>
        <v/>
      </c>
    </row>
    <row r="893" spans="1:8">
      <c r="A893" t="str">
        <f>IF('Active List'!A893&lt;&gt;"", _xlfn.CONCAT('Active List'!K893, " ", 'Active List'!I893), "")</f>
        <v/>
      </c>
      <c r="B893" s="60" t="str">
        <f>IF('Active List'!A893&lt;&gt;"", 'Active List'!M893, "")</f>
        <v/>
      </c>
      <c r="C893" t="str">
        <f>IF('Active List'!A893&lt;&gt;"", 'Active List'!N893, "")</f>
        <v/>
      </c>
      <c r="D893" t="str">
        <f>IF('Active List'!A893&lt;&gt;"", 'Active List'!Q893, "")</f>
        <v/>
      </c>
      <c r="E893" t="str">
        <f>IF('Active List'!A893&lt;&gt;"", RIGHT(LEFT('Active List'!R893, 5), 1), "")</f>
        <v/>
      </c>
      <c r="F893" t="str">
        <f>IF('Active List'!A893&lt;&gt;"", 'Active List'!U893, "")</f>
        <v/>
      </c>
      <c r="G893" t="str">
        <f>IF('Active List'!A893&lt;&gt;"", IF('Active List'!P893&lt;&gt;"Employee", "Dependent", 'Active List'!P893), "")</f>
        <v/>
      </c>
      <c r="H893" t="str">
        <f>IF('Active List'!A893&lt;&gt;"", 'Active List'!O893, "")</f>
        <v/>
      </c>
    </row>
    <row r="894" spans="1:8">
      <c r="A894" t="str">
        <f>IF('Active List'!A894&lt;&gt;"", _xlfn.CONCAT('Active List'!K894, " ", 'Active List'!I894), "")</f>
        <v/>
      </c>
      <c r="B894" s="60" t="str">
        <f>IF('Active List'!A894&lt;&gt;"", 'Active List'!M894, "")</f>
        <v/>
      </c>
      <c r="C894" t="str">
        <f>IF('Active List'!A894&lt;&gt;"", 'Active List'!N894, "")</f>
        <v/>
      </c>
      <c r="D894" t="str">
        <f>IF('Active List'!A894&lt;&gt;"", 'Active List'!Q894, "")</f>
        <v/>
      </c>
      <c r="E894" t="str">
        <f>IF('Active List'!A894&lt;&gt;"", RIGHT(LEFT('Active List'!R894, 5), 1), "")</f>
        <v/>
      </c>
      <c r="F894" t="str">
        <f>IF('Active List'!A894&lt;&gt;"", 'Active List'!U894, "")</f>
        <v/>
      </c>
      <c r="G894" t="str">
        <f>IF('Active List'!A894&lt;&gt;"", IF('Active List'!P894&lt;&gt;"Employee", "Dependent", 'Active List'!P894), "")</f>
        <v/>
      </c>
      <c r="H894" t="str">
        <f>IF('Active List'!A894&lt;&gt;"", 'Active List'!O894, "")</f>
        <v/>
      </c>
    </row>
    <row r="895" spans="1:8">
      <c r="A895" t="str">
        <f>IF('Active List'!A895&lt;&gt;"", _xlfn.CONCAT('Active List'!K895, " ", 'Active List'!I895), "")</f>
        <v/>
      </c>
      <c r="B895" s="60" t="str">
        <f>IF('Active List'!A895&lt;&gt;"", 'Active List'!M895, "")</f>
        <v/>
      </c>
      <c r="C895" t="str">
        <f>IF('Active List'!A895&lt;&gt;"", 'Active List'!N895, "")</f>
        <v/>
      </c>
      <c r="D895" t="str">
        <f>IF('Active List'!A895&lt;&gt;"", 'Active List'!Q895, "")</f>
        <v/>
      </c>
      <c r="E895" t="str">
        <f>IF('Active List'!A895&lt;&gt;"", RIGHT(LEFT('Active List'!R895, 5), 1), "")</f>
        <v/>
      </c>
      <c r="F895" t="str">
        <f>IF('Active List'!A895&lt;&gt;"", 'Active List'!U895, "")</f>
        <v/>
      </c>
      <c r="G895" t="str">
        <f>IF('Active List'!A895&lt;&gt;"", IF('Active List'!P895&lt;&gt;"Employee", "Dependent", 'Active List'!P895), "")</f>
        <v/>
      </c>
      <c r="H895" t="str">
        <f>IF('Active List'!A895&lt;&gt;"", 'Active List'!O895, "")</f>
        <v/>
      </c>
    </row>
    <row r="896" spans="1:8">
      <c r="A896" t="str">
        <f>IF('Active List'!A896&lt;&gt;"", _xlfn.CONCAT('Active List'!K896, " ", 'Active List'!I896), "")</f>
        <v/>
      </c>
      <c r="B896" s="60" t="str">
        <f>IF('Active List'!A896&lt;&gt;"", 'Active List'!M896, "")</f>
        <v/>
      </c>
      <c r="C896" t="str">
        <f>IF('Active List'!A896&lt;&gt;"", 'Active List'!N896, "")</f>
        <v/>
      </c>
      <c r="D896" t="str">
        <f>IF('Active List'!A896&lt;&gt;"", 'Active List'!Q896, "")</f>
        <v/>
      </c>
      <c r="E896" t="str">
        <f>IF('Active List'!A896&lt;&gt;"", RIGHT(LEFT('Active List'!R896, 5), 1), "")</f>
        <v/>
      </c>
      <c r="F896" t="str">
        <f>IF('Active List'!A896&lt;&gt;"", 'Active List'!U896, "")</f>
        <v/>
      </c>
      <c r="G896" t="str">
        <f>IF('Active List'!A896&lt;&gt;"", IF('Active List'!P896&lt;&gt;"Employee", "Dependent", 'Active List'!P896), "")</f>
        <v/>
      </c>
      <c r="H896" t="str">
        <f>IF('Active List'!A896&lt;&gt;"", 'Active List'!O896, "")</f>
        <v/>
      </c>
    </row>
    <row r="897" spans="1:8">
      <c r="A897" t="str">
        <f>IF('Active List'!A897&lt;&gt;"", _xlfn.CONCAT('Active List'!K897, " ", 'Active List'!I897), "")</f>
        <v/>
      </c>
      <c r="B897" s="60" t="str">
        <f>IF('Active List'!A897&lt;&gt;"", 'Active List'!M897, "")</f>
        <v/>
      </c>
      <c r="C897" t="str">
        <f>IF('Active List'!A897&lt;&gt;"", 'Active List'!N897, "")</f>
        <v/>
      </c>
      <c r="D897" t="str">
        <f>IF('Active List'!A897&lt;&gt;"", 'Active List'!Q897, "")</f>
        <v/>
      </c>
      <c r="E897" t="str">
        <f>IF('Active List'!A897&lt;&gt;"", RIGHT(LEFT('Active List'!R897, 5), 1), "")</f>
        <v/>
      </c>
      <c r="F897" t="str">
        <f>IF('Active List'!A897&lt;&gt;"", 'Active List'!U897, "")</f>
        <v/>
      </c>
      <c r="G897" t="str">
        <f>IF('Active List'!A897&lt;&gt;"", IF('Active List'!P897&lt;&gt;"Employee", "Dependent", 'Active List'!P897), "")</f>
        <v/>
      </c>
      <c r="H897" t="str">
        <f>IF('Active List'!A897&lt;&gt;"", 'Active List'!O897, "")</f>
        <v/>
      </c>
    </row>
    <row r="898" spans="1:8">
      <c r="A898" t="str">
        <f>IF('Active List'!A898&lt;&gt;"", _xlfn.CONCAT('Active List'!K898, " ", 'Active List'!I898), "")</f>
        <v/>
      </c>
      <c r="B898" s="60" t="str">
        <f>IF('Active List'!A898&lt;&gt;"", 'Active List'!M898, "")</f>
        <v/>
      </c>
      <c r="C898" t="str">
        <f>IF('Active List'!A898&lt;&gt;"", 'Active List'!N898, "")</f>
        <v/>
      </c>
      <c r="D898" t="str">
        <f>IF('Active List'!A898&lt;&gt;"", 'Active List'!Q898, "")</f>
        <v/>
      </c>
      <c r="E898" t="str">
        <f>IF('Active List'!A898&lt;&gt;"", RIGHT(LEFT('Active List'!R898, 5), 1), "")</f>
        <v/>
      </c>
      <c r="F898" t="str">
        <f>IF('Active List'!A898&lt;&gt;"", 'Active List'!U898, "")</f>
        <v/>
      </c>
      <c r="G898" t="str">
        <f>IF('Active List'!A898&lt;&gt;"", IF('Active List'!P898&lt;&gt;"Employee", "Dependent", 'Active List'!P898), "")</f>
        <v/>
      </c>
      <c r="H898" t="str">
        <f>IF('Active List'!A898&lt;&gt;"", 'Active List'!O898, "")</f>
        <v/>
      </c>
    </row>
    <row r="899" spans="1:8">
      <c r="A899" t="str">
        <f>IF('Active List'!A899&lt;&gt;"", _xlfn.CONCAT('Active List'!K899, " ", 'Active List'!I899), "")</f>
        <v/>
      </c>
      <c r="B899" s="60" t="str">
        <f>IF('Active List'!A899&lt;&gt;"", 'Active List'!M899, "")</f>
        <v/>
      </c>
      <c r="C899" t="str">
        <f>IF('Active List'!A899&lt;&gt;"", 'Active List'!N899, "")</f>
        <v/>
      </c>
      <c r="D899" t="str">
        <f>IF('Active List'!A899&lt;&gt;"", 'Active List'!Q899, "")</f>
        <v/>
      </c>
      <c r="E899" t="str">
        <f>IF('Active List'!A899&lt;&gt;"", RIGHT(LEFT('Active List'!R899, 5), 1), "")</f>
        <v/>
      </c>
      <c r="F899" t="str">
        <f>IF('Active List'!A899&lt;&gt;"", 'Active List'!U899, "")</f>
        <v/>
      </c>
      <c r="G899" t="str">
        <f>IF('Active List'!A899&lt;&gt;"", IF('Active List'!P899&lt;&gt;"Employee", "Dependent", 'Active List'!P899), "")</f>
        <v/>
      </c>
      <c r="H899" t="str">
        <f>IF('Active List'!A899&lt;&gt;"", 'Active List'!O899, "")</f>
        <v/>
      </c>
    </row>
    <row r="900" spans="1:8">
      <c r="A900" t="str">
        <f>IF('Active List'!A900&lt;&gt;"", _xlfn.CONCAT('Active List'!K900, " ", 'Active List'!I900), "")</f>
        <v/>
      </c>
      <c r="B900" s="60" t="str">
        <f>IF('Active List'!A900&lt;&gt;"", 'Active List'!M900, "")</f>
        <v/>
      </c>
      <c r="C900" t="str">
        <f>IF('Active List'!A900&lt;&gt;"", 'Active List'!N900, "")</f>
        <v/>
      </c>
      <c r="D900" t="str">
        <f>IF('Active List'!A900&lt;&gt;"", 'Active List'!Q900, "")</f>
        <v/>
      </c>
      <c r="E900" t="str">
        <f>IF('Active List'!A900&lt;&gt;"", RIGHT(LEFT('Active List'!R900, 5), 1), "")</f>
        <v/>
      </c>
      <c r="F900" t="str">
        <f>IF('Active List'!A900&lt;&gt;"", 'Active List'!U900, "")</f>
        <v/>
      </c>
      <c r="G900" t="str">
        <f>IF('Active List'!A900&lt;&gt;"", IF('Active List'!P900&lt;&gt;"Employee", "Dependent", 'Active List'!P900), "")</f>
        <v/>
      </c>
      <c r="H900" t="str">
        <f>IF('Active List'!A900&lt;&gt;"", 'Active List'!O900, "")</f>
        <v/>
      </c>
    </row>
    <row r="901" spans="1:8">
      <c r="A901" t="str">
        <f>IF('Active List'!A901&lt;&gt;"", _xlfn.CONCAT('Active List'!K901, " ", 'Active List'!I901), "")</f>
        <v/>
      </c>
      <c r="B901" s="60" t="str">
        <f>IF('Active List'!A901&lt;&gt;"", 'Active List'!M901, "")</f>
        <v/>
      </c>
      <c r="C901" t="str">
        <f>IF('Active List'!A901&lt;&gt;"", 'Active List'!N901, "")</f>
        <v/>
      </c>
      <c r="D901" t="str">
        <f>IF('Active List'!A901&lt;&gt;"", 'Active List'!Q901, "")</f>
        <v/>
      </c>
      <c r="E901" t="str">
        <f>IF('Active List'!A901&lt;&gt;"", RIGHT(LEFT('Active List'!R901, 5), 1), "")</f>
        <v/>
      </c>
      <c r="F901" t="str">
        <f>IF('Active List'!A901&lt;&gt;"", 'Active List'!U901, "")</f>
        <v/>
      </c>
      <c r="G901" t="str">
        <f>IF('Active List'!A901&lt;&gt;"", IF('Active List'!P901&lt;&gt;"Employee", "Dependent", 'Active List'!P901), "")</f>
        <v/>
      </c>
      <c r="H901" t="str">
        <f>IF('Active List'!A901&lt;&gt;"", 'Active List'!O901, "")</f>
        <v/>
      </c>
    </row>
    <row r="902" spans="1:8">
      <c r="A902" t="str">
        <f>IF('Active List'!A902&lt;&gt;"", _xlfn.CONCAT('Active List'!K902, " ", 'Active List'!I902), "")</f>
        <v/>
      </c>
      <c r="B902" s="60" t="str">
        <f>IF('Active List'!A902&lt;&gt;"", 'Active List'!M902, "")</f>
        <v/>
      </c>
      <c r="C902" t="str">
        <f>IF('Active List'!A902&lt;&gt;"", 'Active List'!N902, "")</f>
        <v/>
      </c>
      <c r="D902" t="str">
        <f>IF('Active List'!A902&lt;&gt;"", 'Active List'!Q902, "")</f>
        <v/>
      </c>
      <c r="E902" t="str">
        <f>IF('Active List'!A902&lt;&gt;"", RIGHT(LEFT('Active List'!R902, 5), 1), "")</f>
        <v/>
      </c>
      <c r="F902" t="str">
        <f>IF('Active List'!A902&lt;&gt;"", 'Active List'!U902, "")</f>
        <v/>
      </c>
      <c r="G902" t="str">
        <f>IF('Active List'!A902&lt;&gt;"", IF('Active List'!P902&lt;&gt;"Employee", "Dependent", 'Active List'!P902), "")</f>
        <v/>
      </c>
      <c r="H902" t="str">
        <f>IF('Active List'!A902&lt;&gt;"", 'Active List'!O902, "")</f>
        <v/>
      </c>
    </row>
    <row r="903" spans="1:8">
      <c r="A903" t="str">
        <f>IF('Active List'!A903&lt;&gt;"", _xlfn.CONCAT('Active List'!K903, " ", 'Active List'!I903), "")</f>
        <v/>
      </c>
      <c r="B903" s="60" t="str">
        <f>IF('Active List'!A903&lt;&gt;"", 'Active List'!M903, "")</f>
        <v/>
      </c>
      <c r="C903" t="str">
        <f>IF('Active List'!A903&lt;&gt;"", 'Active List'!N903, "")</f>
        <v/>
      </c>
      <c r="D903" t="str">
        <f>IF('Active List'!A903&lt;&gt;"", 'Active List'!Q903, "")</f>
        <v/>
      </c>
      <c r="E903" t="str">
        <f>IF('Active List'!A903&lt;&gt;"", RIGHT(LEFT('Active List'!R903, 5), 1), "")</f>
        <v/>
      </c>
      <c r="F903" t="str">
        <f>IF('Active List'!A903&lt;&gt;"", 'Active List'!U903, "")</f>
        <v/>
      </c>
      <c r="G903" t="str">
        <f>IF('Active List'!A903&lt;&gt;"", IF('Active List'!P903&lt;&gt;"Employee", "Dependent", 'Active List'!P903), "")</f>
        <v/>
      </c>
      <c r="H903" t="str">
        <f>IF('Active List'!A903&lt;&gt;"", 'Active List'!O903, "")</f>
        <v/>
      </c>
    </row>
    <row r="904" spans="1:8">
      <c r="A904" t="str">
        <f>IF('Active List'!A904&lt;&gt;"", _xlfn.CONCAT('Active List'!K904, " ", 'Active List'!I904), "")</f>
        <v/>
      </c>
      <c r="B904" s="60" t="str">
        <f>IF('Active List'!A904&lt;&gt;"", 'Active List'!M904, "")</f>
        <v/>
      </c>
      <c r="C904" t="str">
        <f>IF('Active List'!A904&lt;&gt;"", 'Active List'!N904, "")</f>
        <v/>
      </c>
      <c r="D904" t="str">
        <f>IF('Active List'!A904&lt;&gt;"", 'Active List'!Q904, "")</f>
        <v/>
      </c>
      <c r="E904" t="str">
        <f>IF('Active List'!A904&lt;&gt;"", RIGHT(LEFT('Active List'!R904, 5), 1), "")</f>
        <v/>
      </c>
      <c r="F904" t="str">
        <f>IF('Active List'!A904&lt;&gt;"", 'Active List'!U904, "")</f>
        <v/>
      </c>
      <c r="G904" t="str">
        <f>IF('Active List'!A904&lt;&gt;"", IF('Active List'!P904&lt;&gt;"Employee", "Dependent", 'Active List'!P904), "")</f>
        <v/>
      </c>
      <c r="H904" t="str">
        <f>IF('Active List'!A904&lt;&gt;"", 'Active List'!O904, "")</f>
        <v/>
      </c>
    </row>
    <row r="905" spans="1:8">
      <c r="A905" t="str">
        <f>IF('Active List'!A905&lt;&gt;"", _xlfn.CONCAT('Active List'!K905, " ", 'Active List'!I905), "")</f>
        <v/>
      </c>
      <c r="B905" s="60" t="str">
        <f>IF('Active List'!A905&lt;&gt;"", 'Active List'!M905, "")</f>
        <v/>
      </c>
      <c r="C905" t="str">
        <f>IF('Active List'!A905&lt;&gt;"", 'Active List'!N905, "")</f>
        <v/>
      </c>
      <c r="D905" t="str">
        <f>IF('Active List'!A905&lt;&gt;"", 'Active List'!Q905, "")</f>
        <v/>
      </c>
      <c r="E905" t="str">
        <f>IF('Active List'!A905&lt;&gt;"", RIGHT(LEFT('Active List'!R905, 5), 1), "")</f>
        <v/>
      </c>
      <c r="F905" t="str">
        <f>IF('Active List'!A905&lt;&gt;"", 'Active List'!U905, "")</f>
        <v/>
      </c>
      <c r="G905" t="str">
        <f>IF('Active List'!A905&lt;&gt;"", IF('Active List'!P905&lt;&gt;"Employee", "Dependent", 'Active List'!P905), "")</f>
        <v/>
      </c>
      <c r="H905" t="str">
        <f>IF('Active List'!A905&lt;&gt;"", 'Active List'!O905, "")</f>
        <v/>
      </c>
    </row>
    <row r="906" spans="1:8">
      <c r="A906" t="str">
        <f>IF('Active List'!A906&lt;&gt;"", _xlfn.CONCAT('Active List'!K906, " ", 'Active List'!I906), "")</f>
        <v/>
      </c>
      <c r="B906" s="60" t="str">
        <f>IF('Active List'!A906&lt;&gt;"", 'Active List'!M906, "")</f>
        <v/>
      </c>
      <c r="C906" t="str">
        <f>IF('Active List'!A906&lt;&gt;"", 'Active List'!N906, "")</f>
        <v/>
      </c>
      <c r="D906" t="str">
        <f>IF('Active List'!A906&lt;&gt;"", 'Active List'!Q906, "")</f>
        <v/>
      </c>
      <c r="E906" t="str">
        <f>IF('Active List'!A906&lt;&gt;"", RIGHT(LEFT('Active List'!R906, 5), 1), "")</f>
        <v/>
      </c>
      <c r="F906" t="str">
        <f>IF('Active List'!A906&lt;&gt;"", 'Active List'!U906, "")</f>
        <v/>
      </c>
      <c r="G906" t="str">
        <f>IF('Active List'!A906&lt;&gt;"", IF('Active List'!P906&lt;&gt;"Employee", "Dependent", 'Active List'!P906), "")</f>
        <v/>
      </c>
      <c r="H906" t="str">
        <f>IF('Active List'!A906&lt;&gt;"", 'Active List'!O906, "")</f>
        <v/>
      </c>
    </row>
    <row r="907" spans="1:8">
      <c r="A907" t="str">
        <f>IF('Active List'!A907&lt;&gt;"", _xlfn.CONCAT('Active List'!K907, " ", 'Active List'!I907), "")</f>
        <v/>
      </c>
      <c r="B907" s="60" t="str">
        <f>IF('Active List'!A907&lt;&gt;"", 'Active List'!M907, "")</f>
        <v/>
      </c>
      <c r="C907" t="str">
        <f>IF('Active List'!A907&lt;&gt;"", 'Active List'!N907, "")</f>
        <v/>
      </c>
      <c r="D907" t="str">
        <f>IF('Active List'!A907&lt;&gt;"", 'Active List'!Q907, "")</f>
        <v/>
      </c>
      <c r="E907" t="str">
        <f>IF('Active List'!A907&lt;&gt;"", RIGHT(LEFT('Active List'!R907, 5), 1), "")</f>
        <v/>
      </c>
      <c r="F907" t="str">
        <f>IF('Active List'!A907&lt;&gt;"", 'Active List'!U907, "")</f>
        <v/>
      </c>
      <c r="G907" t="str">
        <f>IF('Active List'!A907&lt;&gt;"", IF('Active List'!P907&lt;&gt;"Employee", "Dependent", 'Active List'!P907), "")</f>
        <v/>
      </c>
      <c r="H907" t="str">
        <f>IF('Active List'!A907&lt;&gt;"", 'Active List'!O907, "")</f>
        <v/>
      </c>
    </row>
    <row r="908" spans="1:8">
      <c r="A908" t="str">
        <f>IF('Active List'!A908&lt;&gt;"", _xlfn.CONCAT('Active List'!K908, " ", 'Active List'!I908), "")</f>
        <v/>
      </c>
      <c r="B908" s="60" t="str">
        <f>IF('Active List'!A908&lt;&gt;"", 'Active List'!M908, "")</f>
        <v/>
      </c>
      <c r="C908" t="str">
        <f>IF('Active List'!A908&lt;&gt;"", 'Active List'!N908, "")</f>
        <v/>
      </c>
      <c r="D908" t="str">
        <f>IF('Active List'!A908&lt;&gt;"", 'Active List'!Q908, "")</f>
        <v/>
      </c>
      <c r="E908" t="str">
        <f>IF('Active List'!A908&lt;&gt;"", RIGHT(LEFT('Active List'!R908, 5), 1), "")</f>
        <v/>
      </c>
      <c r="F908" t="str">
        <f>IF('Active List'!A908&lt;&gt;"", 'Active List'!U908, "")</f>
        <v/>
      </c>
      <c r="G908" t="str">
        <f>IF('Active List'!A908&lt;&gt;"", IF('Active List'!P908&lt;&gt;"Employee", "Dependent", 'Active List'!P908), "")</f>
        <v/>
      </c>
      <c r="H908" t="str">
        <f>IF('Active List'!A908&lt;&gt;"", 'Active List'!O908, "")</f>
        <v/>
      </c>
    </row>
    <row r="909" spans="1:8">
      <c r="A909" t="str">
        <f>IF('Active List'!A909&lt;&gt;"", _xlfn.CONCAT('Active List'!K909, " ", 'Active List'!I909), "")</f>
        <v/>
      </c>
      <c r="B909" s="60" t="str">
        <f>IF('Active List'!A909&lt;&gt;"", 'Active List'!M909, "")</f>
        <v/>
      </c>
      <c r="C909" t="str">
        <f>IF('Active List'!A909&lt;&gt;"", 'Active List'!N909, "")</f>
        <v/>
      </c>
      <c r="D909" t="str">
        <f>IF('Active List'!A909&lt;&gt;"", 'Active List'!Q909, "")</f>
        <v/>
      </c>
      <c r="E909" t="str">
        <f>IF('Active List'!A909&lt;&gt;"", RIGHT(LEFT('Active List'!R909, 5), 1), "")</f>
        <v/>
      </c>
      <c r="F909" t="str">
        <f>IF('Active List'!A909&lt;&gt;"", 'Active List'!U909, "")</f>
        <v/>
      </c>
      <c r="G909" t="str">
        <f>IF('Active List'!A909&lt;&gt;"", IF('Active List'!P909&lt;&gt;"Employee", "Dependent", 'Active List'!P909), "")</f>
        <v/>
      </c>
      <c r="H909" t="str">
        <f>IF('Active List'!A909&lt;&gt;"", 'Active List'!O909, "")</f>
        <v/>
      </c>
    </row>
    <row r="910" spans="1:8">
      <c r="A910" t="str">
        <f>IF('Active List'!A910&lt;&gt;"", _xlfn.CONCAT('Active List'!K910, " ", 'Active List'!I910), "")</f>
        <v/>
      </c>
      <c r="B910" s="60" t="str">
        <f>IF('Active List'!A910&lt;&gt;"", 'Active List'!M910, "")</f>
        <v/>
      </c>
      <c r="C910" t="str">
        <f>IF('Active List'!A910&lt;&gt;"", 'Active List'!N910, "")</f>
        <v/>
      </c>
      <c r="D910" t="str">
        <f>IF('Active List'!A910&lt;&gt;"", 'Active List'!Q910, "")</f>
        <v/>
      </c>
      <c r="E910" t="str">
        <f>IF('Active List'!A910&lt;&gt;"", RIGHT(LEFT('Active List'!R910, 5), 1), "")</f>
        <v/>
      </c>
      <c r="F910" t="str">
        <f>IF('Active List'!A910&lt;&gt;"", 'Active List'!U910, "")</f>
        <v/>
      </c>
      <c r="G910" t="str">
        <f>IF('Active List'!A910&lt;&gt;"", IF('Active List'!P910&lt;&gt;"Employee", "Dependent", 'Active List'!P910), "")</f>
        <v/>
      </c>
      <c r="H910" t="str">
        <f>IF('Active List'!A910&lt;&gt;"", 'Active List'!O910, "")</f>
        <v/>
      </c>
    </row>
    <row r="911" spans="1:8">
      <c r="A911" t="str">
        <f>IF('Active List'!A911&lt;&gt;"", _xlfn.CONCAT('Active List'!K911, " ", 'Active List'!I911), "")</f>
        <v/>
      </c>
      <c r="B911" s="60" t="str">
        <f>IF('Active List'!A911&lt;&gt;"", 'Active List'!M911, "")</f>
        <v/>
      </c>
      <c r="C911" t="str">
        <f>IF('Active List'!A911&lt;&gt;"", 'Active List'!N911, "")</f>
        <v/>
      </c>
      <c r="D911" t="str">
        <f>IF('Active List'!A911&lt;&gt;"", 'Active List'!Q911, "")</f>
        <v/>
      </c>
      <c r="E911" t="str">
        <f>IF('Active List'!A911&lt;&gt;"", RIGHT(LEFT('Active List'!R911, 5), 1), "")</f>
        <v/>
      </c>
      <c r="F911" t="str">
        <f>IF('Active List'!A911&lt;&gt;"", 'Active List'!U911, "")</f>
        <v/>
      </c>
      <c r="G911" t="str">
        <f>IF('Active List'!A911&lt;&gt;"", IF('Active List'!P911&lt;&gt;"Employee", "Dependent", 'Active List'!P911), "")</f>
        <v/>
      </c>
      <c r="H911" t="str">
        <f>IF('Active List'!A911&lt;&gt;"", 'Active List'!O911, "")</f>
        <v/>
      </c>
    </row>
    <row r="912" spans="1:8">
      <c r="A912" t="str">
        <f>IF('Active List'!A912&lt;&gt;"", _xlfn.CONCAT('Active List'!K912, " ", 'Active List'!I912), "")</f>
        <v/>
      </c>
      <c r="B912" s="60" t="str">
        <f>IF('Active List'!A912&lt;&gt;"", 'Active List'!M912, "")</f>
        <v/>
      </c>
      <c r="C912" t="str">
        <f>IF('Active List'!A912&lt;&gt;"", 'Active List'!N912, "")</f>
        <v/>
      </c>
      <c r="D912" t="str">
        <f>IF('Active List'!A912&lt;&gt;"", 'Active List'!Q912, "")</f>
        <v/>
      </c>
      <c r="E912" t="str">
        <f>IF('Active List'!A912&lt;&gt;"", RIGHT(LEFT('Active List'!R912, 5), 1), "")</f>
        <v/>
      </c>
      <c r="F912" t="str">
        <f>IF('Active List'!A912&lt;&gt;"", 'Active List'!U912, "")</f>
        <v/>
      </c>
      <c r="G912" t="str">
        <f>IF('Active List'!A912&lt;&gt;"", IF('Active List'!P912&lt;&gt;"Employee", "Dependent", 'Active List'!P912), "")</f>
        <v/>
      </c>
      <c r="H912" t="str">
        <f>IF('Active List'!A912&lt;&gt;"", 'Active List'!O912, "")</f>
        <v/>
      </c>
    </row>
    <row r="913" spans="1:8">
      <c r="A913" t="str">
        <f>IF('Active List'!A913&lt;&gt;"", _xlfn.CONCAT('Active List'!K913, " ", 'Active List'!I913), "")</f>
        <v/>
      </c>
      <c r="B913" s="60" t="str">
        <f>IF('Active List'!A913&lt;&gt;"", 'Active List'!M913, "")</f>
        <v/>
      </c>
      <c r="C913" t="str">
        <f>IF('Active List'!A913&lt;&gt;"", 'Active List'!N913, "")</f>
        <v/>
      </c>
      <c r="D913" t="str">
        <f>IF('Active List'!A913&lt;&gt;"", 'Active List'!Q913, "")</f>
        <v/>
      </c>
      <c r="E913" t="str">
        <f>IF('Active List'!A913&lt;&gt;"", RIGHT(LEFT('Active List'!R913, 5), 1), "")</f>
        <v/>
      </c>
      <c r="F913" t="str">
        <f>IF('Active List'!A913&lt;&gt;"", 'Active List'!U913, "")</f>
        <v/>
      </c>
      <c r="G913" t="str">
        <f>IF('Active List'!A913&lt;&gt;"", IF('Active List'!P913&lt;&gt;"Employee", "Dependent", 'Active List'!P913), "")</f>
        <v/>
      </c>
      <c r="H913" t="str">
        <f>IF('Active List'!A913&lt;&gt;"", 'Active List'!O913, "")</f>
        <v/>
      </c>
    </row>
    <row r="914" spans="1:8">
      <c r="A914" t="str">
        <f>IF('Active List'!A914&lt;&gt;"", _xlfn.CONCAT('Active List'!K914, " ", 'Active List'!I914), "")</f>
        <v/>
      </c>
      <c r="B914" s="60" t="str">
        <f>IF('Active List'!A914&lt;&gt;"", 'Active List'!M914, "")</f>
        <v/>
      </c>
      <c r="C914" t="str">
        <f>IF('Active List'!A914&lt;&gt;"", 'Active List'!N914, "")</f>
        <v/>
      </c>
      <c r="D914" t="str">
        <f>IF('Active List'!A914&lt;&gt;"", 'Active List'!Q914, "")</f>
        <v/>
      </c>
      <c r="E914" t="str">
        <f>IF('Active List'!A914&lt;&gt;"", RIGHT(LEFT('Active List'!R914, 5), 1), "")</f>
        <v/>
      </c>
      <c r="F914" t="str">
        <f>IF('Active List'!A914&lt;&gt;"", 'Active List'!U914, "")</f>
        <v/>
      </c>
      <c r="G914" t="str">
        <f>IF('Active List'!A914&lt;&gt;"", IF('Active List'!P914&lt;&gt;"Employee", "Dependent", 'Active List'!P914), "")</f>
        <v/>
      </c>
      <c r="H914" t="str">
        <f>IF('Active List'!A914&lt;&gt;"", 'Active List'!O914, "")</f>
        <v/>
      </c>
    </row>
    <row r="915" spans="1:8">
      <c r="A915" t="str">
        <f>IF('Active List'!A915&lt;&gt;"", _xlfn.CONCAT('Active List'!K915, " ", 'Active List'!I915), "")</f>
        <v/>
      </c>
      <c r="B915" s="60" t="str">
        <f>IF('Active List'!A915&lt;&gt;"", 'Active List'!M915, "")</f>
        <v/>
      </c>
      <c r="C915" t="str">
        <f>IF('Active List'!A915&lt;&gt;"", 'Active List'!N915, "")</f>
        <v/>
      </c>
      <c r="D915" t="str">
        <f>IF('Active List'!A915&lt;&gt;"", 'Active List'!Q915, "")</f>
        <v/>
      </c>
      <c r="E915" t="str">
        <f>IF('Active List'!A915&lt;&gt;"", RIGHT(LEFT('Active List'!R915, 5), 1), "")</f>
        <v/>
      </c>
      <c r="F915" t="str">
        <f>IF('Active List'!A915&lt;&gt;"", 'Active List'!U915, "")</f>
        <v/>
      </c>
      <c r="G915" t="str">
        <f>IF('Active List'!A915&lt;&gt;"", IF('Active List'!P915&lt;&gt;"Employee", "Dependent", 'Active List'!P915), "")</f>
        <v/>
      </c>
      <c r="H915" t="str">
        <f>IF('Active List'!A915&lt;&gt;"", 'Active List'!O915, "")</f>
        <v/>
      </c>
    </row>
    <row r="916" spans="1:8">
      <c r="A916" t="str">
        <f>IF('Active List'!A916&lt;&gt;"", _xlfn.CONCAT('Active List'!K916, " ", 'Active List'!I916), "")</f>
        <v/>
      </c>
      <c r="B916" s="60" t="str">
        <f>IF('Active List'!A916&lt;&gt;"", 'Active List'!M916, "")</f>
        <v/>
      </c>
      <c r="C916" t="str">
        <f>IF('Active List'!A916&lt;&gt;"", 'Active List'!N916, "")</f>
        <v/>
      </c>
      <c r="D916" t="str">
        <f>IF('Active List'!A916&lt;&gt;"", 'Active List'!Q916, "")</f>
        <v/>
      </c>
      <c r="E916" t="str">
        <f>IF('Active List'!A916&lt;&gt;"", RIGHT(LEFT('Active List'!R916, 5), 1), "")</f>
        <v/>
      </c>
      <c r="F916" t="str">
        <f>IF('Active List'!A916&lt;&gt;"", 'Active List'!U916, "")</f>
        <v/>
      </c>
      <c r="G916" t="str">
        <f>IF('Active List'!A916&lt;&gt;"", IF('Active List'!P916&lt;&gt;"Employee", "Dependent", 'Active List'!P916), "")</f>
        <v/>
      </c>
      <c r="H916" t="str">
        <f>IF('Active List'!A916&lt;&gt;"", 'Active List'!O916, "")</f>
        <v/>
      </c>
    </row>
    <row r="917" spans="1:8">
      <c r="A917" t="str">
        <f>IF('Active List'!A917&lt;&gt;"", _xlfn.CONCAT('Active List'!K917, " ", 'Active List'!I917), "")</f>
        <v/>
      </c>
      <c r="B917" s="60" t="str">
        <f>IF('Active List'!A917&lt;&gt;"", 'Active List'!M917, "")</f>
        <v/>
      </c>
      <c r="C917" t="str">
        <f>IF('Active List'!A917&lt;&gt;"", 'Active List'!N917, "")</f>
        <v/>
      </c>
      <c r="D917" t="str">
        <f>IF('Active List'!A917&lt;&gt;"", 'Active List'!Q917, "")</f>
        <v/>
      </c>
      <c r="E917" t="str">
        <f>IF('Active List'!A917&lt;&gt;"", RIGHT(LEFT('Active List'!R917, 5), 1), "")</f>
        <v/>
      </c>
      <c r="F917" t="str">
        <f>IF('Active List'!A917&lt;&gt;"", 'Active List'!U917, "")</f>
        <v/>
      </c>
      <c r="G917" t="str">
        <f>IF('Active List'!A917&lt;&gt;"", IF('Active List'!P917&lt;&gt;"Employee", "Dependent", 'Active List'!P917), "")</f>
        <v/>
      </c>
      <c r="H917" t="str">
        <f>IF('Active List'!A917&lt;&gt;"", 'Active List'!O917, "")</f>
        <v/>
      </c>
    </row>
    <row r="918" spans="1:8">
      <c r="A918" t="str">
        <f>IF('Active List'!A918&lt;&gt;"", _xlfn.CONCAT('Active List'!K918, " ", 'Active List'!I918), "")</f>
        <v/>
      </c>
      <c r="B918" s="60" t="str">
        <f>IF('Active List'!A918&lt;&gt;"", 'Active List'!M918, "")</f>
        <v/>
      </c>
      <c r="C918" t="str">
        <f>IF('Active List'!A918&lt;&gt;"", 'Active List'!N918, "")</f>
        <v/>
      </c>
      <c r="D918" t="str">
        <f>IF('Active List'!A918&lt;&gt;"", 'Active List'!Q918, "")</f>
        <v/>
      </c>
      <c r="E918" t="str">
        <f>IF('Active List'!A918&lt;&gt;"", RIGHT(LEFT('Active List'!R918, 5), 1), "")</f>
        <v/>
      </c>
      <c r="F918" t="str">
        <f>IF('Active List'!A918&lt;&gt;"", 'Active List'!U918, "")</f>
        <v/>
      </c>
      <c r="G918" t="str">
        <f>IF('Active List'!A918&lt;&gt;"", IF('Active List'!P918&lt;&gt;"Employee", "Dependent", 'Active List'!P918), "")</f>
        <v/>
      </c>
      <c r="H918" t="str">
        <f>IF('Active List'!A918&lt;&gt;"", 'Active List'!O918, "")</f>
        <v/>
      </c>
    </row>
    <row r="919" spans="1:8">
      <c r="A919" t="str">
        <f>IF('Active List'!A919&lt;&gt;"", _xlfn.CONCAT('Active List'!K919, " ", 'Active List'!I919), "")</f>
        <v/>
      </c>
      <c r="B919" s="60" t="str">
        <f>IF('Active List'!A919&lt;&gt;"", 'Active List'!M919, "")</f>
        <v/>
      </c>
      <c r="C919" t="str">
        <f>IF('Active List'!A919&lt;&gt;"", 'Active List'!N919, "")</f>
        <v/>
      </c>
      <c r="D919" t="str">
        <f>IF('Active List'!A919&lt;&gt;"", 'Active List'!Q919, "")</f>
        <v/>
      </c>
      <c r="E919" t="str">
        <f>IF('Active List'!A919&lt;&gt;"", RIGHT(LEFT('Active List'!R919, 5), 1), "")</f>
        <v/>
      </c>
      <c r="F919" t="str">
        <f>IF('Active List'!A919&lt;&gt;"", 'Active List'!U919, "")</f>
        <v/>
      </c>
      <c r="G919" t="str">
        <f>IF('Active List'!A919&lt;&gt;"", IF('Active List'!P919&lt;&gt;"Employee", "Dependent", 'Active List'!P919), "")</f>
        <v/>
      </c>
      <c r="H919" t="str">
        <f>IF('Active List'!A919&lt;&gt;"", 'Active List'!O919, "")</f>
        <v/>
      </c>
    </row>
    <row r="920" spans="1:8">
      <c r="A920" t="str">
        <f>IF('Active List'!A920&lt;&gt;"", _xlfn.CONCAT('Active List'!K920, " ", 'Active List'!I920), "")</f>
        <v/>
      </c>
      <c r="B920" s="60" t="str">
        <f>IF('Active List'!A920&lt;&gt;"", 'Active List'!M920, "")</f>
        <v/>
      </c>
      <c r="C920" t="str">
        <f>IF('Active List'!A920&lt;&gt;"", 'Active List'!N920, "")</f>
        <v/>
      </c>
      <c r="D920" t="str">
        <f>IF('Active List'!A920&lt;&gt;"", 'Active List'!Q920, "")</f>
        <v/>
      </c>
      <c r="E920" t="str">
        <f>IF('Active List'!A920&lt;&gt;"", RIGHT(LEFT('Active List'!R920, 5), 1), "")</f>
        <v/>
      </c>
      <c r="F920" t="str">
        <f>IF('Active List'!A920&lt;&gt;"", 'Active List'!U920, "")</f>
        <v/>
      </c>
      <c r="G920" t="str">
        <f>IF('Active List'!A920&lt;&gt;"", IF('Active List'!P920&lt;&gt;"Employee", "Dependent", 'Active List'!P920), "")</f>
        <v/>
      </c>
      <c r="H920" t="str">
        <f>IF('Active List'!A920&lt;&gt;"", 'Active List'!O920, "")</f>
        <v/>
      </c>
    </row>
    <row r="921" spans="1:8">
      <c r="A921" t="str">
        <f>IF('Active List'!A921&lt;&gt;"", _xlfn.CONCAT('Active List'!K921, " ", 'Active List'!I921), "")</f>
        <v/>
      </c>
      <c r="B921" s="60" t="str">
        <f>IF('Active List'!A921&lt;&gt;"", 'Active List'!M921, "")</f>
        <v/>
      </c>
      <c r="C921" t="str">
        <f>IF('Active List'!A921&lt;&gt;"", 'Active List'!N921, "")</f>
        <v/>
      </c>
      <c r="D921" t="str">
        <f>IF('Active List'!A921&lt;&gt;"", 'Active List'!Q921, "")</f>
        <v/>
      </c>
      <c r="E921" t="str">
        <f>IF('Active List'!A921&lt;&gt;"", RIGHT(LEFT('Active List'!R921, 5), 1), "")</f>
        <v/>
      </c>
      <c r="F921" t="str">
        <f>IF('Active List'!A921&lt;&gt;"", 'Active List'!U921, "")</f>
        <v/>
      </c>
      <c r="G921" t="str">
        <f>IF('Active List'!A921&lt;&gt;"", IF('Active List'!P921&lt;&gt;"Employee", "Dependent", 'Active List'!P921), "")</f>
        <v/>
      </c>
      <c r="H921" t="str">
        <f>IF('Active List'!A921&lt;&gt;"", 'Active List'!O921, "")</f>
        <v/>
      </c>
    </row>
    <row r="922" spans="1:8">
      <c r="A922" t="str">
        <f>IF('Active List'!A922&lt;&gt;"", _xlfn.CONCAT('Active List'!K922, " ", 'Active List'!I922), "")</f>
        <v/>
      </c>
      <c r="B922" s="60" t="str">
        <f>IF('Active List'!A922&lt;&gt;"", 'Active List'!M922, "")</f>
        <v/>
      </c>
      <c r="C922" t="str">
        <f>IF('Active List'!A922&lt;&gt;"", 'Active List'!N922, "")</f>
        <v/>
      </c>
      <c r="D922" t="str">
        <f>IF('Active List'!A922&lt;&gt;"", 'Active List'!Q922, "")</f>
        <v/>
      </c>
      <c r="E922" t="str">
        <f>IF('Active List'!A922&lt;&gt;"", RIGHT(LEFT('Active List'!R922, 5), 1), "")</f>
        <v/>
      </c>
      <c r="F922" t="str">
        <f>IF('Active List'!A922&lt;&gt;"", 'Active List'!U922, "")</f>
        <v/>
      </c>
      <c r="G922" t="str">
        <f>IF('Active List'!A922&lt;&gt;"", IF('Active List'!P922&lt;&gt;"Employee", "Dependent", 'Active List'!P922), "")</f>
        <v/>
      </c>
      <c r="H922" t="str">
        <f>IF('Active List'!A922&lt;&gt;"", 'Active List'!O922, "")</f>
        <v/>
      </c>
    </row>
    <row r="923" spans="1:8">
      <c r="A923" t="str">
        <f>IF('Active List'!A923&lt;&gt;"", _xlfn.CONCAT('Active List'!K923, " ", 'Active List'!I923), "")</f>
        <v/>
      </c>
      <c r="B923" s="60" t="str">
        <f>IF('Active List'!A923&lt;&gt;"", 'Active List'!M923, "")</f>
        <v/>
      </c>
      <c r="C923" t="str">
        <f>IF('Active List'!A923&lt;&gt;"", 'Active List'!N923, "")</f>
        <v/>
      </c>
      <c r="D923" t="str">
        <f>IF('Active List'!A923&lt;&gt;"", 'Active List'!Q923, "")</f>
        <v/>
      </c>
      <c r="E923" t="str">
        <f>IF('Active List'!A923&lt;&gt;"", RIGHT(LEFT('Active List'!R923, 5), 1), "")</f>
        <v/>
      </c>
      <c r="F923" t="str">
        <f>IF('Active List'!A923&lt;&gt;"", 'Active List'!U923, "")</f>
        <v/>
      </c>
      <c r="G923" t="str">
        <f>IF('Active List'!A923&lt;&gt;"", IF('Active List'!P923&lt;&gt;"Employee", "Dependent", 'Active List'!P923), "")</f>
        <v/>
      </c>
      <c r="H923" t="str">
        <f>IF('Active List'!A923&lt;&gt;"", 'Active List'!O923, "")</f>
        <v/>
      </c>
    </row>
    <row r="924" spans="1:8">
      <c r="A924" t="str">
        <f>IF('Active List'!A924&lt;&gt;"", _xlfn.CONCAT('Active List'!K924, " ", 'Active List'!I924), "")</f>
        <v/>
      </c>
      <c r="B924" s="60" t="str">
        <f>IF('Active List'!A924&lt;&gt;"", 'Active List'!M924, "")</f>
        <v/>
      </c>
      <c r="C924" t="str">
        <f>IF('Active List'!A924&lt;&gt;"", 'Active List'!N924, "")</f>
        <v/>
      </c>
      <c r="D924" t="str">
        <f>IF('Active List'!A924&lt;&gt;"", 'Active List'!Q924, "")</f>
        <v/>
      </c>
      <c r="E924" t="str">
        <f>IF('Active List'!A924&lt;&gt;"", RIGHT(LEFT('Active List'!R924, 5), 1), "")</f>
        <v/>
      </c>
      <c r="F924" t="str">
        <f>IF('Active List'!A924&lt;&gt;"", 'Active List'!U924, "")</f>
        <v/>
      </c>
      <c r="G924" t="str">
        <f>IF('Active List'!A924&lt;&gt;"", IF('Active List'!P924&lt;&gt;"Employee", "Dependent", 'Active List'!P924), "")</f>
        <v/>
      </c>
      <c r="H924" t="str">
        <f>IF('Active List'!A924&lt;&gt;"", 'Active List'!O924, "")</f>
        <v/>
      </c>
    </row>
    <row r="925" spans="1:8">
      <c r="A925" t="str">
        <f>IF('Active List'!A925&lt;&gt;"", _xlfn.CONCAT('Active List'!K925, " ", 'Active List'!I925), "")</f>
        <v/>
      </c>
      <c r="B925" s="60" t="str">
        <f>IF('Active List'!A925&lt;&gt;"", 'Active List'!M925, "")</f>
        <v/>
      </c>
      <c r="C925" t="str">
        <f>IF('Active List'!A925&lt;&gt;"", 'Active List'!N925, "")</f>
        <v/>
      </c>
      <c r="D925" t="str">
        <f>IF('Active List'!A925&lt;&gt;"", 'Active List'!Q925, "")</f>
        <v/>
      </c>
      <c r="E925" t="str">
        <f>IF('Active List'!A925&lt;&gt;"", RIGHT(LEFT('Active List'!R925, 5), 1), "")</f>
        <v/>
      </c>
      <c r="F925" t="str">
        <f>IF('Active List'!A925&lt;&gt;"", 'Active List'!U925, "")</f>
        <v/>
      </c>
      <c r="G925" t="str">
        <f>IF('Active List'!A925&lt;&gt;"", IF('Active List'!P925&lt;&gt;"Employee", "Dependent", 'Active List'!P925), "")</f>
        <v/>
      </c>
      <c r="H925" t="str">
        <f>IF('Active List'!A925&lt;&gt;"", 'Active List'!O925, "")</f>
        <v/>
      </c>
    </row>
    <row r="926" spans="1:8">
      <c r="A926" t="str">
        <f>IF('Active List'!A926&lt;&gt;"", _xlfn.CONCAT('Active List'!K926, " ", 'Active List'!I926), "")</f>
        <v/>
      </c>
      <c r="B926" s="60" t="str">
        <f>IF('Active List'!A926&lt;&gt;"", 'Active List'!M926, "")</f>
        <v/>
      </c>
      <c r="C926" t="str">
        <f>IF('Active List'!A926&lt;&gt;"", 'Active List'!N926, "")</f>
        <v/>
      </c>
      <c r="D926" t="str">
        <f>IF('Active List'!A926&lt;&gt;"", 'Active List'!Q926, "")</f>
        <v/>
      </c>
      <c r="E926" t="str">
        <f>IF('Active List'!A926&lt;&gt;"", RIGHT(LEFT('Active List'!R926, 5), 1), "")</f>
        <v/>
      </c>
      <c r="F926" t="str">
        <f>IF('Active List'!A926&lt;&gt;"", 'Active List'!U926, "")</f>
        <v/>
      </c>
      <c r="G926" t="str">
        <f>IF('Active List'!A926&lt;&gt;"", IF('Active List'!P926&lt;&gt;"Employee", "Dependent", 'Active List'!P926), "")</f>
        <v/>
      </c>
      <c r="H926" t="str">
        <f>IF('Active List'!A926&lt;&gt;"", 'Active List'!O926, "")</f>
        <v/>
      </c>
    </row>
    <row r="927" spans="1:8">
      <c r="A927" t="str">
        <f>IF('Active List'!A927&lt;&gt;"", _xlfn.CONCAT('Active List'!K927, " ", 'Active List'!I927), "")</f>
        <v/>
      </c>
      <c r="B927" s="60" t="str">
        <f>IF('Active List'!A927&lt;&gt;"", 'Active List'!M927, "")</f>
        <v/>
      </c>
      <c r="C927" t="str">
        <f>IF('Active List'!A927&lt;&gt;"", 'Active List'!N927, "")</f>
        <v/>
      </c>
      <c r="D927" t="str">
        <f>IF('Active List'!A927&lt;&gt;"", 'Active List'!Q927, "")</f>
        <v/>
      </c>
      <c r="E927" t="str">
        <f>IF('Active List'!A927&lt;&gt;"", RIGHT(LEFT('Active List'!R927, 5), 1), "")</f>
        <v/>
      </c>
      <c r="F927" t="str">
        <f>IF('Active List'!A927&lt;&gt;"", 'Active List'!U927, "")</f>
        <v/>
      </c>
      <c r="G927" t="str">
        <f>IF('Active List'!A927&lt;&gt;"", IF('Active List'!P927&lt;&gt;"Employee", "Dependent", 'Active List'!P927), "")</f>
        <v/>
      </c>
      <c r="H927" t="str">
        <f>IF('Active List'!A927&lt;&gt;"", 'Active List'!O927, "")</f>
        <v/>
      </c>
    </row>
    <row r="928" spans="1:8">
      <c r="A928" t="str">
        <f>IF('Active List'!A928&lt;&gt;"", _xlfn.CONCAT('Active List'!K928, " ", 'Active List'!I928), "")</f>
        <v/>
      </c>
      <c r="B928" s="60" t="str">
        <f>IF('Active List'!A928&lt;&gt;"", 'Active List'!M928, "")</f>
        <v/>
      </c>
      <c r="C928" t="str">
        <f>IF('Active List'!A928&lt;&gt;"", 'Active List'!N928, "")</f>
        <v/>
      </c>
      <c r="D928" t="str">
        <f>IF('Active List'!A928&lt;&gt;"", 'Active List'!Q928, "")</f>
        <v/>
      </c>
      <c r="E928" t="str">
        <f>IF('Active List'!A928&lt;&gt;"", RIGHT(LEFT('Active List'!R928, 5), 1), "")</f>
        <v/>
      </c>
      <c r="F928" t="str">
        <f>IF('Active List'!A928&lt;&gt;"", 'Active List'!U928, "")</f>
        <v/>
      </c>
      <c r="G928" t="str">
        <f>IF('Active List'!A928&lt;&gt;"", IF('Active List'!P928&lt;&gt;"Employee", "Dependent", 'Active List'!P928), "")</f>
        <v/>
      </c>
      <c r="H928" t="str">
        <f>IF('Active List'!A928&lt;&gt;"", 'Active List'!O928, "")</f>
        <v/>
      </c>
    </row>
    <row r="929" spans="1:8">
      <c r="A929" t="str">
        <f>IF('Active List'!A929&lt;&gt;"", _xlfn.CONCAT('Active List'!K929, " ", 'Active List'!I929), "")</f>
        <v/>
      </c>
      <c r="B929" s="60" t="str">
        <f>IF('Active List'!A929&lt;&gt;"", 'Active List'!M929, "")</f>
        <v/>
      </c>
      <c r="C929" t="str">
        <f>IF('Active List'!A929&lt;&gt;"", 'Active List'!N929, "")</f>
        <v/>
      </c>
      <c r="D929" t="str">
        <f>IF('Active List'!A929&lt;&gt;"", 'Active List'!Q929, "")</f>
        <v/>
      </c>
      <c r="E929" t="str">
        <f>IF('Active List'!A929&lt;&gt;"", RIGHT(LEFT('Active List'!R929, 5), 1), "")</f>
        <v/>
      </c>
      <c r="F929" t="str">
        <f>IF('Active List'!A929&lt;&gt;"", 'Active List'!U929, "")</f>
        <v/>
      </c>
      <c r="G929" t="str">
        <f>IF('Active List'!A929&lt;&gt;"", IF('Active List'!P929&lt;&gt;"Employee", "Dependent", 'Active List'!P929), "")</f>
        <v/>
      </c>
      <c r="H929" t="str">
        <f>IF('Active List'!A929&lt;&gt;"", 'Active List'!O929, "")</f>
        <v/>
      </c>
    </row>
    <row r="930" spans="1:8">
      <c r="A930" t="str">
        <f>IF('Active List'!A930&lt;&gt;"", _xlfn.CONCAT('Active List'!K930, " ", 'Active List'!I930), "")</f>
        <v/>
      </c>
      <c r="B930" s="60" t="str">
        <f>IF('Active List'!A930&lt;&gt;"", 'Active List'!M930, "")</f>
        <v/>
      </c>
      <c r="C930" t="str">
        <f>IF('Active List'!A930&lt;&gt;"", 'Active List'!N930, "")</f>
        <v/>
      </c>
      <c r="D930" t="str">
        <f>IF('Active List'!A930&lt;&gt;"", 'Active List'!Q930, "")</f>
        <v/>
      </c>
      <c r="E930" t="str">
        <f>IF('Active List'!A930&lt;&gt;"", RIGHT(LEFT('Active List'!R930, 5), 1), "")</f>
        <v/>
      </c>
      <c r="F930" t="str">
        <f>IF('Active List'!A930&lt;&gt;"", 'Active List'!U930, "")</f>
        <v/>
      </c>
      <c r="G930" t="str">
        <f>IF('Active List'!A930&lt;&gt;"", IF('Active List'!P930&lt;&gt;"Employee", "Dependent", 'Active List'!P930), "")</f>
        <v/>
      </c>
      <c r="H930" t="str">
        <f>IF('Active List'!A930&lt;&gt;"", 'Active List'!O930, "")</f>
        <v/>
      </c>
    </row>
    <row r="931" spans="1:8">
      <c r="A931" t="str">
        <f>IF('Active List'!A931&lt;&gt;"", _xlfn.CONCAT('Active List'!K931, " ", 'Active List'!I931), "")</f>
        <v/>
      </c>
      <c r="B931" s="60" t="str">
        <f>IF('Active List'!A931&lt;&gt;"", 'Active List'!M931, "")</f>
        <v/>
      </c>
      <c r="C931" t="str">
        <f>IF('Active List'!A931&lt;&gt;"", 'Active List'!N931, "")</f>
        <v/>
      </c>
      <c r="D931" t="str">
        <f>IF('Active List'!A931&lt;&gt;"", 'Active List'!Q931, "")</f>
        <v/>
      </c>
      <c r="E931" t="str">
        <f>IF('Active List'!A931&lt;&gt;"", RIGHT(LEFT('Active List'!R931, 5), 1), "")</f>
        <v/>
      </c>
      <c r="F931" t="str">
        <f>IF('Active List'!A931&lt;&gt;"", 'Active List'!U931, "")</f>
        <v/>
      </c>
      <c r="G931" t="str">
        <f>IF('Active List'!A931&lt;&gt;"", IF('Active List'!P931&lt;&gt;"Employee", "Dependent", 'Active List'!P931), "")</f>
        <v/>
      </c>
      <c r="H931" t="str">
        <f>IF('Active List'!A931&lt;&gt;"", 'Active List'!O931, "")</f>
        <v/>
      </c>
    </row>
    <row r="932" spans="1:8">
      <c r="A932" t="str">
        <f>IF('Active List'!A932&lt;&gt;"", _xlfn.CONCAT('Active List'!K932, " ", 'Active List'!I932), "")</f>
        <v/>
      </c>
      <c r="B932" s="60" t="str">
        <f>IF('Active List'!A932&lt;&gt;"", 'Active List'!M932, "")</f>
        <v/>
      </c>
      <c r="C932" t="str">
        <f>IF('Active List'!A932&lt;&gt;"", 'Active List'!N932, "")</f>
        <v/>
      </c>
      <c r="D932" t="str">
        <f>IF('Active List'!A932&lt;&gt;"", 'Active List'!Q932, "")</f>
        <v/>
      </c>
      <c r="E932" t="str">
        <f>IF('Active List'!A932&lt;&gt;"", RIGHT(LEFT('Active List'!R932, 5), 1), "")</f>
        <v/>
      </c>
      <c r="F932" t="str">
        <f>IF('Active List'!A932&lt;&gt;"", 'Active List'!U932, "")</f>
        <v/>
      </c>
      <c r="G932" t="str">
        <f>IF('Active List'!A932&lt;&gt;"", IF('Active List'!P932&lt;&gt;"Employee", "Dependent", 'Active List'!P932), "")</f>
        <v/>
      </c>
      <c r="H932" t="str">
        <f>IF('Active List'!A932&lt;&gt;"", 'Active List'!O932, "")</f>
        <v/>
      </c>
    </row>
    <row r="933" spans="1:8">
      <c r="A933" t="str">
        <f>IF('Active List'!A933&lt;&gt;"", _xlfn.CONCAT('Active List'!K933, " ", 'Active List'!I933), "")</f>
        <v/>
      </c>
      <c r="B933" s="60" t="str">
        <f>IF('Active List'!A933&lt;&gt;"", 'Active List'!M933, "")</f>
        <v/>
      </c>
      <c r="C933" t="str">
        <f>IF('Active List'!A933&lt;&gt;"", 'Active List'!N933, "")</f>
        <v/>
      </c>
      <c r="D933" t="str">
        <f>IF('Active List'!A933&lt;&gt;"", 'Active List'!Q933, "")</f>
        <v/>
      </c>
      <c r="E933" t="str">
        <f>IF('Active List'!A933&lt;&gt;"", RIGHT(LEFT('Active List'!R933, 5), 1), "")</f>
        <v/>
      </c>
      <c r="F933" t="str">
        <f>IF('Active List'!A933&lt;&gt;"", 'Active List'!U933, "")</f>
        <v/>
      </c>
      <c r="G933" t="str">
        <f>IF('Active List'!A933&lt;&gt;"", IF('Active List'!P933&lt;&gt;"Employee", "Dependent", 'Active List'!P933), "")</f>
        <v/>
      </c>
      <c r="H933" t="str">
        <f>IF('Active List'!A933&lt;&gt;"", 'Active List'!O933, "")</f>
        <v/>
      </c>
    </row>
    <row r="934" spans="1:8">
      <c r="A934" t="str">
        <f>IF('Active List'!A934&lt;&gt;"", _xlfn.CONCAT('Active List'!K934, " ", 'Active List'!I934), "")</f>
        <v/>
      </c>
      <c r="B934" s="60" t="str">
        <f>IF('Active List'!A934&lt;&gt;"", 'Active List'!M934, "")</f>
        <v/>
      </c>
      <c r="C934" t="str">
        <f>IF('Active List'!A934&lt;&gt;"", 'Active List'!N934, "")</f>
        <v/>
      </c>
      <c r="D934" t="str">
        <f>IF('Active List'!A934&lt;&gt;"", 'Active List'!Q934, "")</f>
        <v/>
      </c>
      <c r="E934" t="str">
        <f>IF('Active List'!A934&lt;&gt;"", RIGHT(LEFT('Active List'!R934, 5), 1), "")</f>
        <v/>
      </c>
      <c r="F934" t="str">
        <f>IF('Active List'!A934&lt;&gt;"", 'Active List'!U934, "")</f>
        <v/>
      </c>
      <c r="G934" t="str">
        <f>IF('Active List'!A934&lt;&gt;"", IF('Active List'!P934&lt;&gt;"Employee", "Dependent", 'Active List'!P934), "")</f>
        <v/>
      </c>
      <c r="H934" t="str">
        <f>IF('Active List'!A934&lt;&gt;"", 'Active List'!O934, "")</f>
        <v/>
      </c>
    </row>
    <row r="935" spans="1:8">
      <c r="A935" t="str">
        <f>IF('Active List'!A935&lt;&gt;"", _xlfn.CONCAT('Active List'!K935, " ", 'Active List'!I935), "")</f>
        <v/>
      </c>
      <c r="B935" s="60" t="str">
        <f>IF('Active List'!A935&lt;&gt;"", 'Active List'!M935, "")</f>
        <v/>
      </c>
      <c r="C935" t="str">
        <f>IF('Active List'!A935&lt;&gt;"", 'Active List'!N935, "")</f>
        <v/>
      </c>
      <c r="D935" t="str">
        <f>IF('Active List'!A935&lt;&gt;"", 'Active List'!Q935, "")</f>
        <v/>
      </c>
      <c r="E935" t="str">
        <f>IF('Active List'!A935&lt;&gt;"", RIGHT(LEFT('Active List'!R935, 5), 1), "")</f>
        <v/>
      </c>
      <c r="F935" t="str">
        <f>IF('Active List'!A935&lt;&gt;"", 'Active List'!U935, "")</f>
        <v/>
      </c>
      <c r="G935" t="str">
        <f>IF('Active List'!A935&lt;&gt;"", IF('Active List'!P935&lt;&gt;"Employee", "Dependent", 'Active List'!P935), "")</f>
        <v/>
      </c>
      <c r="H935" t="str">
        <f>IF('Active List'!A935&lt;&gt;"", 'Active List'!O935, "")</f>
        <v/>
      </c>
    </row>
    <row r="936" spans="1:8">
      <c r="A936" t="str">
        <f>IF('Active List'!A936&lt;&gt;"", _xlfn.CONCAT('Active List'!K936, " ", 'Active List'!I936), "")</f>
        <v/>
      </c>
      <c r="B936" s="60" t="str">
        <f>IF('Active List'!A936&lt;&gt;"", 'Active List'!M936, "")</f>
        <v/>
      </c>
      <c r="C936" t="str">
        <f>IF('Active List'!A936&lt;&gt;"", 'Active List'!N936, "")</f>
        <v/>
      </c>
      <c r="D936" t="str">
        <f>IF('Active List'!A936&lt;&gt;"", 'Active List'!Q936, "")</f>
        <v/>
      </c>
      <c r="E936" t="str">
        <f>IF('Active List'!A936&lt;&gt;"", RIGHT(LEFT('Active List'!R936, 5), 1), "")</f>
        <v/>
      </c>
      <c r="F936" t="str">
        <f>IF('Active List'!A936&lt;&gt;"", 'Active List'!U936, "")</f>
        <v/>
      </c>
      <c r="G936" t="str">
        <f>IF('Active List'!A936&lt;&gt;"", IF('Active List'!P936&lt;&gt;"Employee", "Dependent", 'Active List'!P936), "")</f>
        <v/>
      </c>
      <c r="H936" t="str">
        <f>IF('Active List'!A936&lt;&gt;"", 'Active List'!O936, "")</f>
        <v/>
      </c>
    </row>
    <row r="937" spans="1:8">
      <c r="A937" t="str">
        <f>IF('Active List'!A937&lt;&gt;"", _xlfn.CONCAT('Active List'!K937, " ", 'Active List'!I937), "")</f>
        <v/>
      </c>
      <c r="B937" s="60" t="str">
        <f>IF('Active List'!A937&lt;&gt;"", 'Active List'!M937, "")</f>
        <v/>
      </c>
      <c r="C937" t="str">
        <f>IF('Active List'!A937&lt;&gt;"", 'Active List'!N937, "")</f>
        <v/>
      </c>
      <c r="D937" t="str">
        <f>IF('Active List'!A937&lt;&gt;"", 'Active List'!Q937, "")</f>
        <v/>
      </c>
      <c r="E937" t="str">
        <f>IF('Active List'!A937&lt;&gt;"", RIGHT(LEFT('Active List'!R937, 5), 1), "")</f>
        <v/>
      </c>
      <c r="F937" t="str">
        <f>IF('Active List'!A937&lt;&gt;"", 'Active List'!U937, "")</f>
        <v/>
      </c>
      <c r="G937" t="str">
        <f>IF('Active List'!A937&lt;&gt;"", IF('Active List'!P937&lt;&gt;"Employee", "Dependent", 'Active List'!P937), "")</f>
        <v/>
      </c>
      <c r="H937" t="str">
        <f>IF('Active List'!A937&lt;&gt;"", 'Active List'!O937, "")</f>
        <v/>
      </c>
    </row>
    <row r="938" spans="1:8">
      <c r="A938" t="str">
        <f>IF('Active List'!A938&lt;&gt;"", _xlfn.CONCAT('Active List'!K938, " ", 'Active List'!I938), "")</f>
        <v/>
      </c>
      <c r="B938" s="60" t="str">
        <f>IF('Active List'!A938&lt;&gt;"", 'Active List'!M938, "")</f>
        <v/>
      </c>
      <c r="C938" t="str">
        <f>IF('Active List'!A938&lt;&gt;"", 'Active List'!N938, "")</f>
        <v/>
      </c>
      <c r="D938" t="str">
        <f>IF('Active List'!A938&lt;&gt;"", 'Active List'!Q938, "")</f>
        <v/>
      </c>
      <c r="E938" t="str">
        <f>IF('Active List'!A938&lt;&gt;"", RIGHT(LEFT('Active List'!R938, 5), 1), "")</f>
        <v/>
      </c>
      <c r="F938" t="str">
        <f>IF('Active List'!A938&lt;&gt;"", 'Active List'!U938, "")</f>
        <v/>
      </c>
      <c r="G938" t="str">
        <f>IF('Active List'!A938&lt;&gt;"", IF('Active List'!P938&lt;&gt;"Employee", "Dependent", 'Active List'!P938), "")</f>
        <v/>
      </c>
      <c r="H938" t="str">
        <f>IF('Active List'!A938&lt;&gt;"", 'Active List'!O938, "")</f>
        <v/>
      </c>
    </row>
    <row r="939" spans="1:8">
      <c r="A939" t="str">
        <f>IF('Active List'!A939&lt;&gt;"", _xlfn.CONCAT('Active List'!K939, " ", 'Active List'!I939), "")</f>
        <v/>
      </c>
      <c r="B939" s="60" t="str">
        <f>IF('Active List'!A939&lt;&gt;"", 'Active List'!M939, "")</f>
        <v/>
      </c>
      <c r="C939" t="str">
        <f>IF('Active List'!A939&lt;&gt;"", 'Active List'!N939, "")</f>
        <v/>
      </c>
      <c r="D939" t="str">
        <f>IF('Active List'!A939&lt;&gt;"", 'Active List'!Q939, "")</f>
        <v/>
      </c>
      <c r="E939" t="str">
        <f>IF('Active List'!A939&lt;&gt;"", RIGHT(LEFT('Active List'!R939, 5), 1), "")</f>
        <v/>
      </c>
      <c r="F939" t="str">
        <f>IF('Active List'!A939&lt;&gt;"", 'Active List'!U939, "")</f>
        <v/>
      </c>
      <c r="G939" t="str">
        <f>IF('Active List'!A939&lt;&gt;"", IF('Active List'!P939&lt;&gt;"Employee", "Dependent", 'Active List'!P939), "")</f>
        <v/>
      </c>
      <c r="H939" t="str">
        <f>IF('Active List'!A939&lt;&gt;"", 'Active List'!O939, "")</f>
        <v/>
      </c>
    </row>
    <row r="940" spans="1:8">
      <c r="A940" t="str">
        <f>IF('Active List'!A940&lt;&gt;"", _xlfn.CONCAT('Active List'!K940, " ", 'Active List'!I940), "")</f>
        <v/>
      </c>
      <c r="B940" s="60" t="str">
        <f>IF('Active List'!A940&lt;&gt;"", 'Active List'!M940, "")</f>
        <v/>
      </c>
      <c r="C940" t="str">
        <f>IF('Active List'!A940&lt;&gt;"", 'Active List'!N940, "")</f>
        <v/>
      </c>
      <c r="D940" t="str">
        <f>IF('Active List'!A940&lt;&gt;"", 'Active List'!Q940, "")</f>
        <v/>
      </c>
      <c r="E940" t="str">
        <f>IF('Active List'!A940&lt;&gt;"", RIGHT(LEFT('Active List'!R940, 5), 1), "")</f>
        <v/>
      </c>
      <c r="F940" t="str">
        <f>IF('Active List'!A940&lt;&gt;"", 'Active List'!U940, "")</f>
        <v/>
      </c>
      <c r="G940" t="str">
        <f>IF('Active List'!A940&lt;&gt;"", IF('Active List'!P940&lt;&gt;"Employee", "Dependent", 'Active List'!P940), "")</f>
        <v/>
      </c>
      <c r="H940" t="str">
        <f>IF('Active List'!A940&lt;&gt;"", 'Active List'!O940, "")</f>
        <v/>
      </c>
    </row>
    <row r="941" spans="1:8">
      <c r="A941" t="str">
        <f>IF('Active List'!A941&lt;&gt;"", _xlfn.CONCAT('Active List'!K941, " ", 'Active List'!I941), "")</f>
        <v/>
      </c>
      <c r="B941" s="60" t="str">
        <f>IF('Active List'!A941&lt;&gt;"", 'Active List'!M941, "")</f>
        <v/>
      </c>
      <c r="C941" t="str">
        <f>IF('Active List'!A941&lt;&gt;"", 'Active List'!N941, "")</f>
        <v/>
      </c>
      <c r="D941" t="str">
        <f>IF('Active List'!A941&lt;&gt;"", 'Active List'!Q941, "")</f>
        <v/>
      </c>
      <c r="E941" t="str">
        <f>IF('Active List'!A941&lt;&gt;"", RIGHT(LEFT('Active List'!R941, 5), 1), "")</f>
        <v/>
      </c>
      <c r="F941" t="str">
        <f>IF('Active List'!A941&lt;&gt;"", 'Active List'!U941, "")</f>
        <v/>
      </c>
      <c r="G941" t="str">
        <f>IF('Active List'!A941&lt;&gt;"", IF('Active List'!P941&lt;&gt;"Employee", "Dependent", 'Active List'!P941), "")</f>
        <v/>
      </c>
      <c r="H941" t="str">
        <f>IF('Active List'!A941&lt;&gt;"", 'Active List'!O941, "")</f>
        <v/>
      </c>
    </row>
    <row r="942" spans="1:8">
      <c r="A942" t="str">
        <f>IF('Active List'!A942&lt;&gt;"", _xlfn.CONCAT('Active List'!K942, " ", 'Active List'!I942), "")</f>
        <v/>
      </c>
      <c r="B942" s="60" t="str">
        <f>IF('Active List'!A942&lt;&gt;"", 'Active List'!M942, "")</f>
        <v/>
      </c>
      <c r="C942" t="str">
        <f>IF('Active List'!A942&lt;&gt;"", 'Active List'!N942, "")</f>
        <v/>
      </c>
      <c r="D942" t="str">
        <f>IF('Active List'!A942&lt;&gt;"", 'Active List'!Q942, "")</f>
        <v/>
      </c>
      <c r="E942" t="str">
        <f>IF('Active List'!A942&lt;&gt;"", RIGHT(LEFT('Active List'!R942, 5), 1), "")</f>
        <v/>
      </c>
      <c r="F942" t="str">
        <f>IF('Active List'!A942&lt;&gt;"", 'Active List'!U942, "")</f>
        <v/>
      </c>
      <c r="G942" t="str">
        <f>IF('Active List'!A942&lt;&gt;"", IF('Active List'!P942&lt;&gt;"Employee", "Dependent", 'Active List'!P942), "")</f>
        <v/>
      </c>
      <c r="H942" t="str">
        <f>IF('Active List'!A942&lt;&gt;"", 'Active List'!O942, "")</f>
        <v/>
      </c>
    </row>
    <row r="943" spans="1:8">
      <c r="A943" t="str">
        <f>IF('Active List'!A943&lt;&gt;"", _xlfn.CONCAT('Active List'!K943, " ", 'Active List'!I943), "")</f>
        <v/>
      </c>
      <c r="B943" s="60" t="str">
        <f>IF('Active List'!A943&lt;&gt;"", 'Active List'!M943, "")</f>
        <v/>
      </c>
      <c r="C943" t="str">
        <f>IF('Active List'!A943&lt;&gt;"", 'Active List'!N943, "")</f>
        <v/>
      </c>
      <c r="D943" t="str">
        <f>IF('Active List'!A943&lt;&gt;"", 'Active List'!Q943, "")</f>
        <v/>
      </c>
      <c r="E943" t="str">
        <f>IF('Active List'!A943&lt;&gt;"", RIGHT(LEFT('Active List'!R943, 5), 1), "")</f>
        <v/>
      </c>
      <c r="F943" t="str">
        <f>IF('Active List'!A943&lt;&gt;"", 'Active List'!U943, "")</f>
        <v/>
      </c>
      <c r="G943" t="str">
        <f>IF('Active List'!A943&lt;&gt;"", IF('Active List'!P943&lt;&gt;"Employee", "Dependent", 'Active List'!P943), "")</f>
        <v/>
      </c>
      <c r="H943" t="str">
        <f>IF('Active List'!A943&lt;&gt;"", 'Active List'!O943, "")</f>
        <v/>
      </c>
    </row>
    <row r="944" spans="1:8">
      <c r="A944" t="str">
        <f>IF('Active List'!A944&lt;&gt;"", _xlfn.CONCAT('Active List'!K944, " ", 'Active List'!I944), "")</f>
        <v/>
      </c>
      <c r="B944" s="60" t="str">
        <f>IF('Active List'!A944&lt;&gt;"", 'Active List'!M944, "")</f>
        <v/>
      </c>
      <c r="C944" t="str">
        <f>IF('Active List'!A944&lt;&gt;"", 'Active List'!N944, "")</f>
        <v/>
      </c>
      <c r="D944" t="str">
        <f>IF('Active List'!A944&lt;&gt;"", 'Active List'!Q944, "")</f>
        <v/>
      </c>
      <c r="E944" t="str">
        <f>IF('Active List'!A944&lt;&gt;"", RIGHT(LEFT('Active List'!R944, 5), 1), "")</f>
        <v/>
      </c>
      <c r="F944" t="str">
        <f>IF('Active List'!A944&lt;&gt;"", 'Active List'!U944, "")</f>
        <v/>
      </c>
      <c r="G944" t="str">
        <f>IF('Active List'!A944&lt;&gt;"", IF('Active List'!P944&lt;&gt;"Employee", "Dependent", 'Active List'!P944), "")</f>
        <v/>
      </c>
      <c r="H944" t="str">
        <f>IF('Active List'!A944&lt;&gt;"", 'Active List'!O944, "")</f>
        <v/>
      </c>
    </row>
    <row r="945" spans="1:8">
      <c r="A945" t="str">
        <f>IF('Active List'!A945&lt;&gt;"", _xlfn.CONCAT('Active List'!K945, " ", 'Active List'!I945), "")</f>
        <v/>
      </c>
      <c r="B945" s="60" t="str">
        <f>IF('Active List'!A945&lt;&gt;"", 'Active List'!M945, "")</f>
        <v/>
      </c>
      <c r="C945" t="str">
        <f>IF('Active List'!A945&lt;&gt;"", 'Active List'!N945, "")</f>
        <v/>
      </c>
      <c r="D945" t="str">
        <f>IF('Active List'!A945&lt;&gt;"", 'Active List'!Q945, "")</f>
        <v/>
      </c>
      <c r="E945" t="str">
        <f>IF('Active List'!A945&lt;&gt;"", RIGHT(LEFT('Active List'!R945, 5), 1), "")</f>
        <v/>
      </c>
      <c r="F945" t="str">
        <f>IF('Active List'!A945&lt;&gt;"", 'Active List'!U945, "")</f>
        <v/>
      </c>
      <c r="G945" t="str">
        <f>IF('Active List'!A945&lt;&gt;"", IF('Active List'!P945&lt;&gt;"Employee", "Dependent", 'Active List'!P945), "")</f>
        <v/>
      </c>
      <c r="H945" t="str">
        <f>IF('Active List'!A945&lt;&gt;"", 'Active List'!O945, "")</f>
        <v/>
      </c>
    </row>
    <row r="946" spans="1:8">
      <c r="A946" t="str">
        <f>IF('Active List'!A946&lt;&gt;"", _xlfn.CONCAT('Active List'!K946, " ", 'Active List'!I946), "")</f>
        <v/>
      </c>
      <c r="B946" s="60" t="str">
        <f>IF('Active List'!A946&lt;&gt;"", 'Active List'!M946, "")</f>
        <v/>
      </c>
      <c r="C946" t="str">
        <f>IF('Active List'!A946&lt;&gt;"", 'Active List'!N946, "")</f>
        <v/>
      </c>
      <c r="D946" t="str">
        <f>IF('Active List'!A946&lt;&gt;"", 'Active List'!Q946, "")</f>
        <v/>
      </c>
      <c r="E946" t="str">
        <f>IF('Active List'!A946&lt;&gt;"", RIGHT(LEFT('Active List'!R946, 5), 1), "")</f>
        <v/>
      </c>
      <c r="F946" t="str">
        <f>IF('Active List'!A946&lt;&gt;"", 'Active List'!U946, "")</f>
        <v/>
      </c>
      <c r="G946" t="str">
        <f>IF('Active List'!A946&lt;&gt;"", IF('Active List'!P946&lt;&gt;"Employee", "Dependent", 'Active List'!P946), "")</f>
        <v/>
      </c>
      <c r="H946" t="str">
        <f>IF('Active List'!A946&lt;&gt;"", 'Active List'!O946, "")</f>
        <v/>
      </c>
    </row>
    <row r="947" spans="1:8">
      <c r="A947" t="str">
        <f>IF('Active List'!A947&lt;&gt;"", _xlfn.CONCAT('Active List'!K947, " ", 'Active List'!I947), "")</f>
        <v/>
      </c>
      <c r="B947" s="60" t="str">
        <f>IF('Active List'!A947&lt;&gt;"", 'Active List'!M947, "")</f>
        <v/>
      </c>
      <c r="C947" t="str">
        <f>IF('Active List'!A947&lt;&gt;"", 'Active List'!N947, "")</f>
        <v/>
      </c>
      <c r="D947" t="str">
        <f>IF('Active List'!A947&lt;&gt;"", 'Active List'!Q947, "")</f>
        <v/>
      </c>
      <c r="E947" t="str">
        <f>IF('Active List'!A947&lt;&gt;"", RIGHT(LEFT('Active List'!R947, 5), 1), "")</f>
        <v/>
      </c>
      <c r="F947" t="str">
        <f>IF('Active List'!A947&lt;&gt;"", 'Active List'!U947, "")</f>
        <v/>
      </c>
      <c r="G947" t="str">
        <f>IF('Active List'!A947&lt;&gt;"", IF('Active List'!P947&lt;&gt;"Employee", "Dependent", 'Active List'!P947), "")</f>
        <v/>
      </c>
      <c r="H947" t="str">
        <f>IF('Active List'!A947&lt;&gt;"", 'Active List'!O947, "")</f>
        <v/>
      </c>
    </row>
    <row r="948" spans="1:8">
      <c r="A948" t="str">
        <f>IF('Active List'!A948&lt;&gt;"", _xlfn.CONCAT('Active List'!K948, " ", 'Active List'!I948), "")</f>
        <v/>
      </c>
      <c r="B948" s="60" t="str">
        <f>IF('Active List'!A948&lt;&gt;"", 'Active List'!M948, "")</f>
        <v/>
      </c>
      <c r="C948" t="str">
        <f>IF('Active List'!A948&lt;&gt;"", 'Active List'!N948, "")</f>
        <v/>
      </c>
      <c r="D948" t="str">
        <f>IF('Active List'!A948&lt;&gt;"", 'Active List'!Q948, "")</f>
        <v/>
      </c>
      <c r="E948" t="str">
        <f>IF('Active List'!A948&lt;&gt;"", RIGHT(LEFT('Active List'!R948, 5), 1), "")</f>
        <v/>
      </c>
      <c r="F948" t="str">
        <f>IF('Active List'!A948&lt;&gt;"", 'Active List'!U948, "")</f>
        <v/>
      </c>
      <c r="G948" t="str">
        <f>IF('Active List'!A948&lt;&gt;"", IF('Active List'!P948&lt;&gt;"Employee", "Dependent", 'Active List'!P948), "")</f>
        <v/>
      </c>
      <c r="H948" t="str">
        <f>IF('Active List'!A948&lt;&gt;"", 'Active List'!O948, "")</f>
        <v/>
      </c>
    </row>
    <row r="949" spans="1:8">
      <c r="A949" t="str">
        <f>IF('Active List'!A949&lt;&gt;"", _xlfn.CONCAT('Active List'!K949, " ", 'Active List'!I949), "")</f>
        <v/>
      </c>
      <c r="B949" s="60" t="str">
        <f>IF('Active List'!A949&lt;&gt;"", 'Active List'!M949, "")</f>
        <v/>
      </c>
      <c r="C949" t="str">
        <f>IF('Active List'!A949&lt;&gt;"", 'Active List'!N949, "")</f>
        <v/>
      </c>
      <c r="D949" t="str">
        <f>IF('Active List'!A949&lt;&gt;"", 'Active List'!Q949, "")</f>
        <v/>
      </c>
      <c r="E949" t="str">
        <f>IF('Active List'!A949&lt;&gt;"", RIGHT(LEFT('Active List'!R949, 5), 1), "")</f>
        <v/>
      </c>
      <c r="F949" t="str">
        <f>IF('Active List'!A949&lt;&gt;"", 'Active List'!U949, "")</f>
        <v/>
      </c>
      <c r="G949" t="str">
        <f>IF('Active List'!A949&lt;&gt;"", IF('Active List'!P949&lt;&gt;"Employee", "Dependent", 'Active List'!P949), "")</f>
        <v/>
      </c>
      <c r="H949" t="str">
        <f>IF('Active List'!A949&lt;&gt;"", 'Active List'!O949, "")</f>
        <v/>
      </c>
    </row>
    <row r="950" spans="1:8">
      <c r="A950" t="str">
        <f>IF('Active List'!A950&lt;&gt;"", _xlfn.CONCAT('Active List'!K950, " ", 'Active List'!I950), "")</f>
        <v/>
      </c>
      <c r="B950" s="60" t="str">
        <f>IF('Active List'!A950&lt;&gt;"", 'Active List'!M950, "")</f>
        <v/>
      </c>
      <c r="C950" t="str">
        <f>IF('Active List'!A950&lt;&gt;"", 'Active List'!N950, "")</f>
        <v/>
      </c>
      <c r="D950" t="str">
        <f>IF('Active List'!A950&lt;&gt;"", 'Active List'!Q950, "")</f>
        <v/>
      </c>
      <c r="E950" t="str">
        <f>IF('Active List'!A950&lt;&gt;"", RIGHT(LEFT('Active List'!R950, 5), 1), "")</f>
        <v/>
      </c>
      <c r="F950" t="str">
        <f>IF('Active List'!A950&lt;&gt;"", 'Active List'!U950, "")</f>
        <v/>
      </c>
      <c r="G950" t="str">
        <f>IF('Active List'!A950&lt;&gt;"", IF('Active List'!P950&lt;&gt;"Employee", "Dependent", 'Active List'!P950), "")</f>
        <v/>
      </c>
      <c r="H950" t="str">
        <f>IF('Active List'!A950&lt;&gt;"", 'Active List'!O950, "")</f>
        <v/>
      </c>
    </row>
    <row r="951" spans="1:8">
      <c r="A951" t="str">
        <f>IF('Active List'!A951&lt;&gt;"", _xlfn.CONCAT('Active List'!K951, " ", 'Active List'!I951), "")</f>
        <v/>
      </c>
      <c r="B951" s="60" t="str">
        <f>IF('Active List'!A951&lt;&gt;"", 'Active List'!M951, "")</f>
        <v/>
      </c>
      <c r="C951" t="str">
        <f>IF('Active List'!A951&lt;&gt;"", 'Active List'!N951, "")</f>
        <v/>
      </c>
      <c r="D951" t="str">
        <f>IF('Active List'!A951&lt;&gt;"", 'Active List'!Q951, "")</f>
        <v/>
      </c>
      <c r="E951" t="str">
        <f>IF('Active List'!A951&lt;&gt;"", RIGHT(LEFT('Active List'!R951, 5), 1), "")</f>
        <v/>
      </c>
      <c r="F951" t="str">
        <f>IF('Active List'!A951&lt;&gt;"", 'Active List'!U951, "")</f>
        <v/>
      </c>
      <c r="G951" t="str">
        <f>IF('Active List'!A951&lt;&gt;"", IF('Active List'!P951&lt;&gt;"Employee", "Dependent", 'Active List'!P951), "")</f>
        <v/>
      </c>
      <c r="H951" t="str">
        <f>IF('Active List'!A951&lt;&gt;"", 'Active List'!O951, "")</f>
        <v/>
      </c>
    </row>
    <row r="952" spans="1:8">
      <c r="A952" t="str">
        <f>IF('Active List'!A952&lt;&gt;"", _xlfn.CONCAT('Active List'!K952, " ", 'Active List'!I952), "")</f>
        <v/>
      </c>
      <c r="B952" s="60" t="str">
        <f>IF('Active List'!A952&lt;&gt;"", 'Active List'!M952, "")</f>
        <v/>
      </c>
      <c r="C952" t="str">
        <f>IF('Active List'!A952&lt;&gt;"", 'Active List'!N952, "")</f>
        <v/>
      </c>
      <c r="D952" t="str">
        <f>IF('Active List'!A952&lt;&gt;"", 'Active List'!Q952, "")</f>
        <v/>
      </c>
      <c r="E952" t="str">
        <f>IF('Active List'!A952&lt;&gt;"", RIGHT(LEFT('Active List'!R952, 5), 1), "")</f>
        <v/>
      </c>
      <c r="F952" t="str">
        <f>IF('Active List'!A952&lt;&gt;"", 'Active List'!U952, "")</f>
        <v/>
      </c>
      <c r="G952" t="str">
        <f>IF('Active List'!A952&lt;&gt;"", IF('Active List'!P952&lt;&gt;"Employee", "Dependent", 'Active List'!P952), "")</f>
        <v/>
      </c>
      <c r="H952" t="str">
        <f>IF('Active List'!A952&lt;&gt;"", 'Active List'!O952, "")</f>
        <v/>
      </c>
    </row>
    <row r="953" spans="1:8">
      <c r="A953" t="str">
        <f>IF('Active List'!A953&lt;&gt;"", _xlfn.CONCAT('Active List'!K953, " ", 'Active List'!I953), "")</f>
        <v/>
      </c>
      <c r="B953" s="60" t="str">
        <f>IF('Active List'!A953&lt;&gt;"", 'Active List'!M953, "")</f>
        <v/>
      </c>
      <c r="C953" t="str">
        <f>IF('Active List'!A953&lt;&gt;"", 'Active List'!N953, "")</f>
        <v/>
      </c>
      <c r="D953" t="str">
        <f>IF('Active List'!A953&lt;&gt;"", 'Active List'!Q953, "")</f>
        <v/>
      </c>
      <c r="E953" t="str">
        <f>IF('Active List'!A953&lt;&gt;"", RIGHT(LEFT('Active List'!R953, 5), 1), "")</f>
        <v/>
      </c>
      <c r="F953" t="str">
        <f>IF('Active List'!A953&lt;&gt;"", 'Active List'!U953, "")</f>
        <v/>
      </c>
      <c r="G953" t="str">
        <f>IF('Active List'!A953&lt;&gt;"", IF('Active List'!P953&lt;&gt;"Employee", "Dependent", 'Active List'!P953), "")</f>
        <v/>
      </c>
      <c r="H953" t="str">
        <f>IF('Active List'!A953&lt;&gt;"", 'Active List'!O953, "")</f>
        <v/>
      </c>
    </row>
    <row r="954" spans="1:8">
      <c r="A954" t="str">
        <f>IF('Active List'!A954&lt;&gt;"", _xlfn.CONCAT('Active List'!K954, " ", 'Active List'!I954), "")</f>
        <v/>
      </c>
      <c r="B954" s="60" t="str">
        <f>IF('Active List'!A954&lt;&gt;"", 'Active List'!M954, "")</f>
        <v/>
      </c>
      <c r="C954" t="str">
        <f>IF('Active List'!A954&lt;&gt;"", 'Active List'!N954, "")</f>
        <v/>
      </c>
      <c r="D954" t="str">
        <f>IF('Active List'!A954&lt;&gt;"", 'Active List'!Q954, "")</f>
        <v/>
      </c>
      <c r="E954" t="str">
        <f>IF('Active List'!A954&lt;&gt;"", RIGHT(LEFT('Active List'!R954, 5), 1), "")</f>
        <v/>
      </c>
      <c r="F954" t="str">
        <f>IF('Active List'!A954&lt;&gt;"", 'Active List'!U954, "")</f>
        <v/>
      </c>
      <c r="G954" t="str">
        <f>IF('Active List'!A954&lt;&gt;"", IF('Active List'!P954&lt;&gt;"Employee", "Dependent", 'Active List'!P954), "")</f>
        <v/>
      </c>
      <c r="H954" t="str">
        <f>IF('Active List'!A954&lt;&gt;"", 'Active List'!O954, "")</f>
        <v/>
      </c>
    </row>
    <row r="955" spans="1:8">
      <c r="A955" t="str">
        <f>IF('Active List'!A955&lt;&gt;"", _xlfn.CONCAT('Active List'!K955, " ", 'Active List'!I955), "")</f>
        <v/>
      </c>
      <c r="B955" s="60" t="str">
        <f>IF('Active List'!A955&lt;&gt;"", 'Active List'!M955, "")</f>
        <v/>
      </c>
      <c r="C955" t="str">
        <f>IF('Active List'!A955&lt;&gt;"", 'Active List'!N955, "")</f>
        <v/>
      </c>
      <c r="D955" t="str">
        <f>IF('Active List'!A955&lt;&gt;"", 'Active List'!Q955, "")</f>
        <v/>
      </c>
      <c r="E955" t="str">
        <f>IF('Active List'!A955&lt;&gt;"", RIGHT(LEFT('Active List'!R955, 5), 1), "")</f>
        <v/>
      </c>
      <c r="F955" t="str">
        <f>IF('Active List'!A955&lt;&gt;"", 'Active List'!U955, "")</f>
        <v/>
      </c>
      <c r="G955" t="str">
        <f>IF('Active List'!A955&lt;&gt;"", IF('Active List'!P955&lt;&gt;"Employee", "Dependent", 'Active List'!P955), "")</f>
        <v/>
      </c>
      <c r="H955" t="str">
        <f>IF('Active List'!A955&lt;&gt;"", 'Active List'!O955, "")</f>
        <v/>
      </c>
    </row>
    <row r="956" spans="1:8">
      <c r="A956" t="str">
        <f>IF('Active List'!A956&lt;&gt;"", _xlfn.CONCAT('Active List'!K956, " ", 'Active List'!I956), "")</f>
        <v/>
      </c>
      <c r="B956" s="60" t="str">
        <f>IF('Active List'!A956&lt;&gt;"", 'Active List'!M956, "")</f>
        <v/>
      </c>
      <c r="C956" t="str">
        <f>IF('Active List'!A956&lt;&gt;"", 'Active List'!N956, "")</f>
        <v/>
      </c>
      <c r="D956" t="str">
        <f>IF('Active List'!A956&lt;&gt;"", 'Active List'!Q956, "")</f>
        <v/>
      </c>
      <c r="E956" t="str">
        <f>IF('Active List'!A956&lt;&gt;"", RIGHT(LEFT('Active List'!R956, 5), 1), "")</f>
        <v/>
      </c>
      <c r="F956" t="str">
        <f>IF('Active List'!A956&lt;&gt;"", 'Active List'!U956, "")</f>
        <v/>
      </c>
      <c r="G956" t="str">
        <f>IF('Active List'!A956&lt;&gt;"", IF('Active List'!P956&lt;&gt;"Employee", "Dependent", 'Active List'!P956), "")</f>
        <v/>
      </c>
      <c r="H956" t="str">
        <f>IF('Active List'!A956&lt;&gt;"", 'Active List'!O956, "")</f>
        <v/>
      </c>
    </row>
    <row r="957" spans="1:8">
      <c r="A957" t="str">
        <f>IF('Active List'!A957&lt;&gt;"", _xlfn.CONCAT('Active List'!K957, " ", 'Active List'!I957), "")</f>
        <v/>
      </c>
      <c r="B957" s="60" t="str">
        <f>IF('Active List'!A957&lt;&gt;"", 'Active List'!M957, "")</f>
        <v/>
      </c>
      <c r="C957" t="str">
        <f>IF('Active List'!A957&lt;&gt;"", 'Active List'!N957, "")</f>
        <v/>
      </c>
      <c r="D957" t="str">
        <f>IF('Active List'!A957&lt;&gt;"", 'Active List'!Q957, "")</f>
        <v/>
      </c>
      <c r="E957" t="str">
        <f>IF('Active List'!A957&lt;&gt;"", RIGHT(LEFT('Active List'!R957, 5), 1), "")</f>
        <v/>
      </c>
      <c r="F957" t="str">
        <f>IF('Active List'!A957&lt;&gt;"", 'Active List'!U957, "")</f>
        <v/>
      </c>
      <c r="G957" t="str">
        <f>IF('Active List'!A957&lt;&gt;"", IF('Active List'!P957&lt;&gt;"Employee", "Dependent", 'Active List'!P957), "")</f>
        <v/>
      </c>
      <c r="H957" t="str">
        <f>IF('Active List'!A957&lt;&gt;"", 'Active List'!O957, "")</f>
        <v/>
      </c>
    </row>
    <row r="958" spans="1:8">
      <c r="A958" t="str">
        <f>IF('Active List'!A958&lt;&gt;"", _xlfn.CONCAT('Active List'!K958, " ", 'Active List'!I958), "")</f>
        <v/>
      </c>
      <c r="B958" s="60" t="str">
        <f>IF('Active List'!A958&lt;&gt;"", 'Active List'!M958, "")</f>
        <v/>
      </c>
      <c r="C958" t="str">
        <f>IF('Active List'!A958&lt;&gt;"", 'Active List'!N958, "")</f>
        <v/>
      </c>
      <c r="D958" t="str">
        <f>IF('Active List'!A958&lt;&gt;"", 'Active List'!Q958, "")</f>
        <v/>
      </c>
      <c r="E958" t="str">
        <f>IF('Active List'!A958&lt;&gt;"", RIGHT(LEFT('Active List'!R958, 5), 1), "")</f>
        <v/>
      </c>
      <c r="F958" t="str">
        <f>IF('Active List'!A958&lt;&gt;"", 'Active List'!U958, "")</f>
        <v/>
      </c>
      <c r="G958" t="str">
        <f>IF('Active List'!A958&lt;&gt;"", IF('Active List'!P958&lt;&gt;"Employee", "Dependent", 'Active List'!P958), "")</f>
        <v/>
      </c>
      <c r="H958" t="str">
        <f>IF('Active List'!A958&lt;&gt;"", 'Active List'!O958, "")</f>
        <v/>
      </c>
    </row>
    <row r="959" spans="1:8">
      <c r="A959" t="str">
        <f>IF('Active List'!A959&lt;&gt;"", _xlfn.CONCAT('Active List'!K959, " ", 'Active List'!I959), "")</f>
        <v/>
      </c>
      <c r="B959" s="60" t="str">
        <f>IF('Active List'!A959&lt;&gt;"", 'Active List'!M959, "")</f>
        <v/>
      </c>
      <c r="C959" t="str">
        <f>IF('Active List'!A959&lt;&gt;"", 'Active List'!N959, "")</f>
        <v/>
      </c>
      <c r="D959" t="str">
        <f>IF('Active List'!A959&lt;&gt;"", 'Active List'!Q959, "")</f>
        <v/>
      </c>
      <c r="E959" t="str">
        <f>IF('Active List'!A959&lt;&gt;"", RIGHT(LEFT('Active List'!R959, 5), 1), "")</f>
        <v/>
      </c>
      <c r="F959" t="str">
        <f>IF('Active List'!A959&lt;&gt;"", 'Active List'!U959, "")</f>
        <v/>
      </c>
      <c r="G959" t="str">
        <f>IF('Active List'!A959&lt;&gt;"", IF('Active List'!P959&lt;&gt;"Employee", "Dependent", 'Active List'!P959), "")</f>
        <v/>
      </c>
      <c r="H959" t="str">
        <f>IF('Active List'!A959&lt;&gt;"", 'Active List'!O959, "")</f>
        <v/>
      </c>
    </row>
    <row r="960" spans="1:8">
      <c r="A960" t="str">
        <f>IF('Active List'!A960&lt;&gt;"", _xlfn.CONCAT('Active List'!K960, " ", 'Active List'!I960), "")</f>
        <v/>
      </c>
      <c r="B960" s="60" t="str">
        <f>IF('Active List'!A960&lt;&gt;"", 'Active List'!M960, "")</f>
        <v/>
      </c>
      <c r="C960" t="str">
        <f>IF('Active List'!A960&lt;&gt;"", 'Active List'!N960, "")</f>
        <v/>
      </c>
      <c r="D960" t="str">
        <f>IF('Active List'!A960&lt;&gt;"", 'Active List'!Q960, "")</f>
        <v/>
      </c>
      <c r="E960" t="str">
        <f>IF('Active List'!A960&lt;&gt;"", RIGHT(LEFT('Active List'!R960, 5), 1), "")</f>
        <v/>
      </c>
      <c r="F960" t="str">
        <f>IF('Active List'!A960&lt;&gt;"", 'Active List'!U960, "")</f>
        <v/>
      </c>
      <c r="G960" t="str">
        <f>IF('Active List'!A960&lt;&gt;"", IF('Active List'!P960&lt;&gt;"Employee", "Dependent", 'Active List'!P960), "")</f>
        <v/>
      </c>
      <c r="H960" t="str">
        <f>IF('Active List'!A960&lt;&gt;"", 'Active List'!O960, "")</f>
        <v/>
      </c>
    </row>
    <row r="961" spans="1:8">
      <c r="A961" t="str">
        <f>IF('Active List'!A961&lt;&gt;"", _xlfn.CONCAT('Active List'!K961, " ", 'Active List'!I961), "")</f>
        <v/>
      </c>
      <c r="B961" s="60" t="str">
        <f>IF('Active List'!A961&lt;&gt;"", 'Active List'!M961, "")</f>
        <v/>
      </c>
      <c r="C961" t="str">
        <f>IF('Active List'!A961&lt;&gt;"", 'Active List'!N961, "")</f>
        <v/>
      </c>
      <c r="D961" t="str">
        <f>IF('Active List'!A961&lt;&gt;"", 'Active List'!Q961, "")</f>
        <v/>
      </c>
      <c r="E961" t="str">
        <f>IF('Active List'!A961&lt;&gt;"", RIGHT(LEFT('Active List'!R961, 5), 1), "")</f>
        <v/>
      </c>
      <c r="F961" t="str">
        <f>IF('Active List'!A961&lt;&gt;"", 'Active List'!U961, "")</f>
        <v/>
      </c>
      <c r="G961" t="str">
        <f>IF('Active List'!A961&lt;&gt;"", IF('Active List'!P961&lt;&gt;"Employee", "Dependent", 'Active List'!P961), "")</f>
        <v/>
      </c>
      <c r="H961" t="str">
        <f>IF('Active List'!A961&lt;&gt;"", 'Active List'!O961, "")</f>
        <v/>
      </c>
    </row>
    <row r="962" spans="1:8">
      <c r="A962" t="str">
        <f>IF('Active List'!A962&lt;&gt;"", _xlfn.CONCAT('Active List'!K962, " ", 'Active List'!I962), "")</f>
        <v/>
      </c>
      <c r="B962" s="60" t="str">
        <f>IF('Active List'!A962&lt;&gt;"", 'Active List'!M962, "")</f>
        <v/>
      </c>
      <c r="C962" t="str">
        <f>IF('Active List'!A962&lt;&gt;"", 'Active List'!N962, "")</f>
        <v/>
      </c>
      <c r="D962" t="str">
        <f>IF('Active List'!A962&lt;&gt;"", 'Active List'!Q962, "")</f>
        <v/>
      </c>
      <c r="E962" t="str">
        <f>IF('Active List'!A962&lt;&gt;"", RIGHT(LEFT('Active List'!R962, 5), 1), "")</f>
        <v/>
      </c>
      <c r="F962" t="str">
        <f>IF('Active List'!A962&lt;&gt;"", 'Active List'!U962, "")</f>
        <v/>
      </c>
      <c r="G962" t="str">
        <f>IF('Active List'!A962&lt;&gt;"", IF('Active List'!P962&lt;&gt;"Employee", "Dependent", 'Active List'!P962), "")</f>
        <v/>
      </c>
      <c r="H962" t="str">
        <f>IF('Active List'!A962&lt;&gt;"", 'Active List'!O962, "")</f>
        <v/>
      </c>
    </row>
    <row r="963" spans="1:8">
      <c r="A963" t="str">
        <f>IF('Active List'!A963&lt;&gt;"", _xlfn.CONCAT('Active List'!K963, " ", 'Active List'!I963), "")</f>
        <v/>
      </c>
      <c r="B963" s="60" t="str">
        <f>IF('Active List'!A963&lt;&gt;"", 'Active List'!M963, "")</f>
        <v/>
      </c>
      <c r="C963" t="str">
        <f>IF('Active List'!A963&lt;&gt;"", 'Active List'!N963, "")</f>
        <v/>
      </c>
      <c r="D963" t="str">
        <f>IF('Active List'!A963&lt;&gt;"", 'Active List'!Q963, "")</f>
        <v/>
      </c>
      <c r="E963" t="str">
        <f>IF('Active List'!A963&lt;&gt;"", RIGHT(LEFT('Active List'!R963, 5), 1), "")</f>
        <v/>
      </c>
      <c r="F963" t="str">
        <f>IF('Active List'!A963&lt;&gt;"", 'Active List'!U963, "")</f>
        <v/>
      </c>
      <c r="G963" t="str">
        <f>IF('Active List'!A963&lt;&gt;"", IF('Active List'!P963&lt;&gt;"Employee", "Dependent", 'Active List'!P963), "")</f>
        <v/>
      </c>
      <c r="H963" t="str">
        <f>IF('Active List'!A963&lt;&gt;"", 'Active List'!O963, "")</f>
        <v/>
      </c>
    </row>
    <row r="964" spans="1:8">
      <c r="A964" t="str">
        <f>IF('Active List'!A964&lt;&gt;"", _xlfn.CONCAT('Active List'!K964, " ", 'Active List'!I964), "")</f>
        <v/>
      </c>
      <c r="B964" s="60" t="str">
        <f>IF('Active List'!A964&lt;&gt;"", 'Active List'!M964, "")</f>
        <v/>
      </c>
      <c r="C964" t="str">
        <f>IF('Active List'!A964&lt;&gt;"", 'Active List'!N964, "")</f>
        <v/>
      </c>
      <c r="D964" t="str">
        <f>IF('Active List'!A964&lt;&gt;"", 'Active List'!Q964, "")</f>
        <v/>
      </c>
      <c r="E964" t="str">
        <f>IF('Active List'!A964&lt;&gt;"", RIGHT(LEFT('Active List'!R964, 5), 1), "")</f>
        <v/>
      </c>
      <c r="F964" t="str">
        <f>IF('Active List'!A964&lt;&gt;"", 'Active List'!U964, "")</f>
        <v/>
      </c>
      <c r="G964" t="str">
        <f>IF('Active List'!A964&lt;&gt;"", IF('Active List'!P964&lt;&gt;"Employee", "Dependent", 'Active List'!P964), "")</f>
        <v/>
      </c>
      <c r="H964" t="str">
        <f>IF('Active List'!A964&lt;&gt;"", 'Active List'!O964, "")</f>
        <v/>
      </c>
    </row>
    <row r="965" spans="1:8">
      <c r="A965" t="str">
        <f>IF('Active List'!A965&lt;&gt;"", _xlfn.CONCAT('Active List'!K965, " ", 'Active List'!I965), "")</f>
        <v/>
      </c>
      <c r="B965" s="60" t="str">
        <f>IF('Active List'!A965&lt;&gt;"", 'Active List'!M965, "")</f>
        <v/>
      </c>
      <c r="C965" t="str">
        <f>IF('Active List'!A965&lt;&gt;"", 'Active List'!N965, "")</f>
        <v/>
      </c>
      <c r="D965" t="str">
        <f>IF('Active List'!A965&lt;&gt;"", 'Active List'!Q965, "")</f>
        <v/>
      </c>
      <c r="E965" t="str">
        <f>IF('Active List'!A965&lt;&gt;"", RIGHT(LEFT('Active List'!R965, 5), 1), "")</f>
        <v/>
      </c>
      <c r="F965" t="str">
        <f>IF('Active List'!A965&lt;&gt;"", 'Active List'!U965, "")</f>
        <v/>
      </c>
      <c r="G965" t="str">
        <f>IF('Active List'!A965&lt;&gt;"", IF('Active List'!P965&lt;&gt;"Employee", "Dependent", 'Active List'!P965), "")</f>
        <v/>
      </c>
      <c r="H965" t="str">
        <f>IF('Active List'!A965&lt;&gt;"", 'Active List'!O965, "")</f>
        <v/>
      </c>
    </row>
    <row r="966" spans="1:8">
      <c r="A966" t="str">
        <f>IF('Active List'!A966&lt;&gt;"", _xlfn.CONCAT('Active List'!K966, " ", 'Active List'!I966), "")</f>
        <v/>
      </c>
      <c r="B966" s="60" t="str">
        <f>IF('Active List'!A966&lt;&gt;"", 'Active List'!M966, "")</f>
        <v/>
      </c>
      <c r="C966" t="str">
        <f>IF('Active List'!A966&lt;&gt;"", 'Active List'!N966, "")</f>
        <v/>
      </c>
      <c r="D966" t="str">
        <f>IF('Active List'!A966&lt;&gt;"", 'Active List'!Q966, "")</f>
        <v/>
      </c>
      <c r="E966" t="str">
        <f>IF('Active List'!A966&lt;&gt;"", RIGHT(LEFT('Active List'!R966, 5), 1), "")</f>
        <v/>
      </c>
      <c r="F966" t="str">
        <f>IF('Active List'!A966&lt;&gt;"", 'Active List'!U966, "")</f>
        <v/>
      </c>
      <c r="G966" t="str">
        <f>IF('Active List'!A966&lt;&gt;"", IF('Active List'!P966&lt;&gt;"Employee", "Dependent", 'Active List'!P966), "")</f>
        <v/>
      </c>
      <c r="H966" t="str">
        <f>IF('Active List'!A966&lt;&gt;"", 'Active List'!O966, "")</f>
        <v/>
      </c>
    </row>
    <row r="967" spans="1:8">
      <c r="A967" t="str">
        <f>IF('Active List'!A967&lt;&gt;"", _xlfn.CONCAT('Active List'!K967, " ", 'Active List'!I967), "")</f>
        <v/>
      </c>
      <c r="B967" s="60" t="str">
        <f>IF('Active List'!A967&lt;&gt;"", 'Active List'!M967, "")</f>
        <v/>
      </c>
      <c r="C967" t="str">
        <f>IF('Active List'!A967&lt;&gt;"", 'Active List'!N967, "")</f>
        <v/>
      </c>
      <c r="D967" t="str">
        <f>IF('Active List'!A967&lt;&gt;"", 'Active List'!Q967, "")</f>
        <v/>
      </c>
      <c r="E967" t="str">
        <f>IF('Active List'!A967&lt;&gt;"", RIGHT(LEFT('Active List'!R967, 5), 1), "")</f>
        <v/>
      </c>
      <c r="F967" t="str">
        <f>IF('Active List'!A967&lt;&gt;"", 'Active List'!U967, "")</f>
        <v/>
      </c>
      <c r="G967" t="str">
        <f>IF('Active List'!A967&lt;&gt;"", IF('Active List'!P967&lt;&gt;"Employee", "Dependent", 'Active List'!P967), "")</f>
        <v/>
      </c>
      <c r="H967" t="str">
        <f>IF('Active List'!A967&lt;&gt;"", 'Active List'!O967, "")</f>
        <v/>
      </c>
    </row>
    <row r="968" spans="1:8">
      <c r="A968" t="str">
        <f>IF('Active List'!A968&lt;&gt;"", _xlfn.CONCAT('Active List'!K968, " ", 'Active List'!I968), "")</f>
        <v/>
      </c>
      <c r="B968" s="60" t="str">
        <f>IF('Active List'!A968&lt;&gt;"", 'Active List'!M968, "")</f>
        <v/>
      </c>
      <c r="C968" t="str">
        <f>IF('Active List'!A968&lt;&gt;"", 'Active List'!N968, "")</f>
        <v/>
      </c>
      <c r="D968" t="str">
        <f>IF('Active List'!A968&lt;&gt;"", 'Active List'!Q968, "")</f>
        <v/>
      </c>
      <c r="E968" t="str">
        <f>IF('Active List'!A968&lt;&gt;"", RIGHT(LEFT('Active List'!R968, 5), 1), "")</f>
        <v/>
      </c>
      <c r="F968" t="str">
        <f>IF('Active List'!A968&lt;&gt;"", 'Active List'!U968, "")</f>
        <v/>
      </c>
      <c r="G968" t="str">
        <f>IF('Active List'!A968&lt;&gt;"", IF('Active List'!P968&lt;&gt;"Employee", "Dependent", 'Active List'!P968), "")</f>
        <v/>
      </c>
      <c r="H968" t="str">
        <f>IF('Active List'!A968&lt;&gt;"", 'Active List'!O968, "")</f>
        <v/>
      </c>
    </row>
    <row r="969" spans="1:8">
      <c r="A969" t="str">
        <f>IF('Active List'!A969&lt;&gt;"", _xlfn.CONCAT('Active List'!K969, " ", 'Active List'!I969), "")</f>
        <v/>
      </c>
      <c r="B969" s="60" t="str">
        <f>IF('Active List'!A969&lt;&gt;"", 'Active List'!M969, "")</f>
        <v/>
      </c>
      <c r="C969" t="str">
        <f>IF('Active List'!A969&lt;&gt;"", 'Active List'!N969, "")</f>
        <v/>
      </c>
      <c r="D969" t="str">
        <f>IF('Active List'!A969&lt;&gt;"", 'Active List'!Q969, "")</f>
        <v/>
      </c>
      <c r="E969" t="str">
        <f>IF('Active List'!A969&lt;&gt;"", RIGHT(LEFT('Active List'!R969, 5), 1), "")</f>
        <v/>
      </c>
      <c r="F969" t="str">
        <f>IF('Active List'!A969&lt;&gt;"", 'Active List'!U969, "")</f>
        <v/>
      </c>
      <c r="G969" t="str">
        <f>IF('Active List'!A969&lt;&gt;"", IF('Active List'!P969&lt;&gt;"Employee", "Dependent", 'Active List'!P969), "")</f>
        <v/>
      </c>
      <c r="H969" t="str">
        <f>IF('Active List'!A969&lt;&gt;"", 'Active List'!O969, "")</f>
        <v/>
      </c>
    </row>
    <row r="970" spans="1:8">
      <c r="A970" t="str">
        <f>IF('Active List'!A970&lt;&gt;"", _xlfn.CONCAT('Active List'!K970, " ", 'Active List'!I970), "")</f>
        <v/>
      </c>
      <c r="B970" s="60" t="str">
        <f>IF('Active List'!A970&lt;&gt;"", 'Active List'!M970, "")</f>
        <v/>
      </c>
      <c r="C970" t="str">
        <f>IF('Active List'!A970&lt;&gt;"", 'Active List'!N970, "")</f>
        <v/>
      </c>
      <c r="D970" t="str">
        <f>IF('Active List'!A970&lt;&gt;"", 'Active List'!Q970, "")</f>
        <v/>
      </c>
      <c r="E970" t="str">
        <f>IF('Active List'!A970&lt;&gt;"", RIGHT(LEFT('Active List'!R970, 5), 1), "")</f>
        <v/>
      </c>
      <c r="F970" t="str">
        <f>IF('Active List'!A970&lt;&gt;"", 'Active List'!U970, "")</f>
        <v/>
      </c>
      <c r="G970" t="str">
        <f>IF('Active List'!A970&lt;&gt;"", IF('Active List'!P970&lt;&gt;"Employee", "Dependent", 'Active List'!P970), "")</f>
        <v/>
      </c>
      <c r="H970" t="str">
        <f>IF('Active List'!A970&lt;&gt;"", 'Active List'!O970, "")</f>
        <v/>
      </c>
    </row>
    <row r="971" spans="1:8">
      <c r="A971" t="str">
        <f>IF('Active List'!A971&lt;&gt;"", _xlfn.CONCAT('Active List'!K971, " ", 'Active List'!I971), "")</f>
        <v/>
      </c>
      <c r="B971" s="60" t="str">
        <f>IF('Active List'!A971&lt;&gt;"", 'Active List'!M971, "")</f>
        <v/>
      </c>
      <c r="C971" t="str">
        <f>IF('Active List'!A971&lt;&gt;"", 'Active List'!N971, "")</f>
        <v/>
      </c>
      <c r="D971" t="str">
        <f>IF('Active List'!A971&lt;&gt;"", 'Active List'!Q971, "")</f>
        <v/>
      </c>
      <c r="E971" t="str">
        <f>IF('Active List'!A971&lt;&gt;"", RIGHT(LEFT('Active List'!R971, 5), 1), "")</f>
        <v/>
      </c>
      <c r="F971" t="str">
        <f>IF('Active List'!A971&lt;&gt;"", 'Active List'!U971, "")</f>
        <v/>
      </c>
      <c r="G971" t="str">
        <f>IF('Active List'!A971&lt;&gt;"", IF('Active List'!P971&lt;&gt;"Employee", "Dependent", 'Active List'!P971), "")</f>
        <v/>
      </c>
      <c r="H971" t="str">
        <f>IF('Active List'!A971&lt;&gt;"", 'Active List'!O971, "")</f>
        <v/>
      </c>
    </row>
    <row r="972" spans="1:8">
      <c r="A972" t="str">
        <f>IF('Active List'!A972&lt;&gt;"", _xlfn.CONCAT('Active List'!K972, " ", 'Active List'!I972), "")</f>
        <v/>
      </c>
      <c r="B972" s="60" t="str">
        <f>IF('Active List'!A972&lt;&gt;"", 'Active List'!M972, "")</f>
        <v/>
      </c>
      <c r="C972" t="str">
        <f>IF('Active List'!A972&lt;&gt;"", 'Active List'!N972, "")</f>
        <v/>
      </c>
      <c r="D972" t="str">
        <f>IF('Active List'!A972&lt;&gt;"", 'Active List'!Q972, "")</f>
        <v/>
      </c>
      <c r="E972" t="str">
        <f>IF('Active List'!A972&lt;&gt;"", RIGHT(LEFT('Active List'!R972, 5), 1), "")</f>
        <v/>
      </c>
      <c r="F972" t="str">
        <f>IF('Active List'!A972&lt;&gt;"", 'Active List'!U972, "")</f>
        <v/>
      </c>
      <c r="G972" t="str">
        <f>IF('Active List'!A972&lt;&gt;"", IF('Active List'!P972&lt;&gt;"Employee", "Dependent", 'Active List'!P972), "")</f>
        <v/>
      </c>
      <c r="H972" t="str">
        <f>IF('Active List'!A972&lt;&gt;"", 'Active List'!O972, "")</f>
        <v/>
      </c>
    </row>
    <row r="973" spans="1:8">
      <c r="A973" t="str">
        <f>IF('Active List'!A973&lt;&gt;"", _xlfn.CONCAT('Active List'!K973, " ", 'Active List'!I973), "")</f>
        <v/>
      </c>
      <c r="B973" s="60" t="str">
        <f>IF('Active List'!A973&lt;&gt;"", 'Active List'!M973, "")</f>
        <v/>
      </c>
      <c r="C973" t="str">
        <f>IF('Active List'!A973&lt;&gt;"", 'Active List'!N973, "")</f>
        <v/>
      </c>
      <c r="D973" t="str">
        <f>IF('Active List'!A973&lt;&gt;"", 'Active List'!Q973, "")</f>
        <v/>
      </c>
      <c r="E973" t="str">
        <f>IF('Active List'!A973&lt;&gt;"", RIGHT(LEFT('Active List'!R973, 5), 1), "")</f>
        <v/>
      </c>
      <c r="F973" t="str">
        <f>IF('Active List'!A973&lt;&gt;"", 'Active List'!U973, "")</f>
        <v/>
      </c>
      <c r="G973" t="str">
        <f>IF('Active List'!A973&lt;&gt;"", IF('Active List'!P973&lt;&gt;"Employee", "Dependent", 'Active List'!P973), "")</f>
        <v/>
      </c>
      <c r="H973" t="str">
        <f>IF('Active List'!A973&lt;&gt;"", 'Active List'!O973, "")</f>
        <v/>
      </c>
    </row>
    <row r="974" spans="1:8">
      <c r="A974" t="str">
        <f>IF('Active List'!A974&lt;&gt;"", _xlfn.CONCAT('Active List'!K974, " ", 'Active List'!I974), "")</f>
        <v/>
      </c>
      <c r="B974" s="60" t="str">
        <f>IF('Active List'!A974&lt;&gt;"", 'Active List'!M974, "")</f>
        <v/>
      </c>
      <c r="C974" t="str">
        <f>IF('Active List'!A974&lt;&gt;"", 'Active List'!N974, "")</f>
        <v/>
      </c>
      <c r="D974" t="str">
        <f>IF('Active List'!A974&lt;&gt;"", 'Active List'!Q974, "")</f>
        <v/>
      </c>
      <c r="E974" t="str">
        <f>IF('Active List'!A974&lt;&gt;"", RIGHT(LEFT('Active List'!R974, 5), 1), "")</f>
        <v/>
      </c>
      <c r="F974" t="str">
        <f>IF('Active List'!A974&lt;&gt;"", 'Active List'!U974, "")</f>
        <v/>
      </c>
      <c r="G974" t="str">
        <f>IF('Active List'!A974&lt;&gt;"", IF('Active List'!P974&lt;&gt;"Employee", "Dependent", 'Active List'!P974), "")</f>
        <v/>
      </c>
      <c r="H974" t="str">
        <f>IF('Active List'!A974&lt;&gt;"", 'Active List'!O974, "")</f>
        <v/>
      </c>
    </row>
    <row r="975" spans="1:8">
      <c r="A975" t="str">
        <f>IF('Active List'!A975&lt;&gt;"", _xlfn.CONCAT('Active List'!K975, " ", 'Active List'!I975), "")</f>
        <v/>
      </c>
      <c r="B975" s="60" t="str">
        <f>IF('Active List'!A975&lt;&gt;"", 'Active List'!M975, "")</f>
        <v/>
      </c>
      <c r="C975" t="str">
        <f>IF('Active List'!A975&lt;&gt;"", 'Active List'!N975, "")</f>
        <v/>
      </c>
      <c r="D975" t="str">
        <f>IF('Active List'!A975&lt;&gt;"", 'Active List'!Q975, "")</f>
        <v/>
      </c>
      <c r="E975" t="str">
        <f>IF('Active List'!A975&lt;&gt;"", RIGHT(LEFT('Active List'!R975, 5), 1), "")</f>
        <v/>
      </c>
      <c r="F975" t="str">
        <f>IF('Active List'!A975&lt;&gt;"", 'Active List'!U975, "")</f>
        <v/>
      </c>
      <c r="G975" t="str">
        <f>IF('Active List'!A975&lt;&gt;"", IF('Active List'!P975&lt;&gt;"Employee", "Dependent", 'Active List'!P975), "")</f>
        <v/>
      </c>
      <c r="H975" t="str">
        <f>IF('Active List'!A975&lt;&gt;"", 'Active List'!O975, "")</f>
        <v/>
      </c>
    </row>
    <row r="976" spans="1:8">
      <c r="A976" t="str">
        <f>IF('Active List'!A976&lt;&gt;"", _xlfn.CONCAT('Active List'!K976, " ", 'Active List'!I976), "")</f>
        <v/>
      </c>
      <c r="B976" s="60" t="str">
        <f>IF('Active List'!A976&lt;&gt;"", 'Active List'!M976, "")</f>
        <v/>
      </c>
      <c r="C976" t="str">
        <f>IF('Active List'!A976&lt;&gt;"", 'Active List'!N976, "")</f>
        <v/>
      </c>
      <c r="D976" t="str">
        <f>IF('Active List'!A976&lt;&gt;"", 'Active List'!Q976, "")</f>
        <v/>
      </c>
      <c r="E976" t="str">
        <f>IF('Active List'!A976&lt;&gt;"", RIGHT(LEFT('Active List'!R976, 5), 1), "")</f>
        <v/>
      </c>
      <c r="F976" t="str">
        <f>IF('Active List'!A976&lt;&gt;"", 'Active List'!U976, "")</f>
        <v/>
      </c>
      <c r="G976" t="str">
        <f>IF('Active List'!A976&lt;&gt;"", IF('Active List'!P976&lt;&gt;"Employee", "Dependent", 'Active List'!P976), "")</f>
        <v/>
      </c>
      <c r="H976" t="str">
        <f>IF('Active List'!A976&lt;&gt;"", 'Active List'!O976, "")</f>
        <v/>
      </c>
    </row>
    <row r="977" spans="1:8">
      <c r="A977" t="str">
        <f>IF('Active List'!A977&lt;&gt;"", _xlfn.CONCAT('Active List'!K977, " ", 'Active List'!I977), "")</f>
        <v/>
      </c>
      <c r="B977" s="60" t="str">
        <f>IF('Active List'!A977&lt;&gt;"", 'Active List'!M977, "")</f>
        <v/>
      </c>
      <c r="C977" t="str">
        <f>IF('Active List'!A977&lt;&gt;"", 'Active List'!N977, "")</f>
        <v/>
      </c>
      <c r="D977" t="str">
        <f>IF('Active List'!A977&lt;&gt;"", 'Active List'!Q977, "")</f>
        <v/>
      </c>
      <c r="E977" t="str">
        <f>IF('Active List'!A977&lt;&gt;"", RIGHT(LEFT('Active List'!R977, 5), 1), "")</f>
        <v/>
      </c>
      <c r="F977" t="str">
        <f>IF('Active List'!A977&lt;&gt;"", 'Active List'!U977, "")</f>
        <v/>
      </c>
      <c r="G977" t="str">
        <f>IF('Active List'!A977&lt;&gt;"", IF('Active List'!P977&lt;&gt;"Employee", "Dependent", 'Active List'!P977), "")</f>
        <v/>
      </c>
      <c r="H977" t="str">
        <f>IF('Active List'!A977&lt;&gt;"", 'Active List'!O977, "")</f>
        <v/>
      </c>
    </row>
    <row r="978" spans="1:8">
      <c r="A978" t="str">
        <f>IF('Active List'!A978&lt;&gt;"", _xlfn.CONCAT('Active List'!K978, " ", 'Active List'!I978), "")</f>
        <v/>
      </c>
      <c r="B978" s="60" t="str">
        <f>IF('Active List'!A978&lt;&gt;"", 'Active List'!M978, "")</f>
        <v/>
      </c>
      <c r="C978" t="str">
        <f>IF('Active List'!A978&lt;&gt;"", 'Active List'!N978, "")</f>
        <v/>
      </c>
      <c r="D978" t="str">
        <f>IF('Active List'!A978&lt;&gt;"", 'Active List'!Q978, "")</f>
        <v/>
      </c>
      <c r="E978" t="str">
        <f>IF('Active List'!A978&lt;&gt;"", RIGHT(LEFT('Active List'!R978, 5), 1), "")</f>
        <v/>
      </c>
      <c r="F978" t="str">
        <f>IF('Active List'!A978&lt;&gt;"", 'Active List'!U978, "")</f>
        <v/>
      </c>
      <c r="G978" t="str">
        <f>IF('Active List'!A978&lt;&gt;"", IF('Active List'!P978&lt;&gt;"Employee", "Dependent", 'Active List'!P978), "")</f>
        <v/>
      </c>
      <c r="H978" t="str">
        <f>IF('Active List'!A978&lt;&gt;"", 'Active List'!O978, "")</f>
        <v/>
      </c>
    </row>
    <row r="979" spans="1:8">
      <c r="A979" t="str">
        <f>IF('Active List'!A979&lt;&gt;"", _xlfn.CONCAT('Active List'!K979, " ", 'Active List'!I979), "")</f>
        <v/>
      </c>
      <c r="B979" s="60" t="str">
        <f>IF('Active List'!A979&lt;&gt;"", 'Active List'!M979, "")</f>
        <v/>
      </c>
      <c r="C979" t="str">
        <f>IF('Active List'!A979&lt;&gt;"", 'Active List'!N979, "")</f>
        <v/>
      </c>
      <c r="D979" t="str">
        <f>IF('Active List'!A979&lt;&gt;"", 'Active List'!Q979, "")</f>
        <v/>
      </c>
      <c r="E979" t="str">
        <f>IF('Active List'!A979&lt;&gt;"", RIGHT(LEFT('Active List'!R979, 5), 1), "")</f>
        <v/>
      </c>
      <c r="F979" t="str">
        <f>IF('Active List'!A979&lt;&gt;"", 'Active List'!U979, "")</f>
        <v/>
      </c>
      <c r="G979" t="str">
        <f>IF('Active List'!A979&lt;&gt;"", IF('Active List'!P979&lt;&gt;"Employee", "Dependent", 'Active List'!P979), "")</f>
        <v/>
      </c>
      <c r="H979" t="str">
        <f>IF('Active List'!A979&lt;&gt;"", 'Active List'!O979, "")</f>
        <v/>
      </c>
    </row>
    <row r="980" spans="1:8">
      <c r="A980" t="str">
        <f>IF('Active List'!A980&lt;&gt;"", _xlfn.CONCAT('Active List'!K980, " ", 'Active List'!I980), "")</f>
        <v/>
      </c>
      <c r="B980" s="60" t="str">
        <f>IF('Active List'!A980&lt;&gt;"", 'Active List'!M980, "")</f>
        <v/>
      </c>
      <c r="C980" t="str">
        <f>IF('Active List'!A980&lt;&gt;"", 'Active List'!N980, "")</f>
        <v/>
      </c>
      <c r="D980" t="str">
        <f>IF('Active List'!A980&lt;&gt;"", 'Active List'!Q980, "")</f>
        <v/>
      </c>
      <c r="E980" t="str">
        <f>IF('Active List'!A980&lt;&gt;"", RIGHT(LEFT('Active List'!R980, 5), 1), "")</f>
        <v/>
      </c>
      <c r="F980" t="str">
        <f>IF('Active List'!A980&lt;&gt;"", 'Active List'!U980, "")</f>
        <v/>
      </c>
      <c r="G980" t="str">
        <f>IF('Active List'!A980&lt;&gt;"", IF('Active List'!P980&lt;&gt;"Employee", "Dependent", 'Active List'!P980), "")</f>
        <v/>
      </c>
      <c r="H980" t="str">
        <f>IF('Active List'!A980&lt;&gt;"", 'Active List'!O980, "")</f>
        <v/>
      </c>
    </row>
    <row r="981" spans="1:8">
      <c r="A981" t="str">
        <f>IF('Active List'!A981&lt;&gt;"", _xlfn.CONCAT('Active List'!K981, " ", 'Active List'!I981), "")</f>
        <v/>
      </c>
      <c r="B981" s="60" t="str">
        <f>IF('Active List'!A981&lt;&gt;"", 'Active List'!M981, "")</f>
        <v/>
      </c>
      <c r="C981" t="str">
        <f>IF('Active List'!A981&lt;&gt;"", 'Active List'!N981, "")</f>
        <v/>
      </c>
      <c r="D981" t="str">
        <f>IF('Active List'!A981&lt;&gt;"", 'Active List'!Q981, "")</f>
        <v/>
      </c>
      <c r="E981" t="str">
        <f>IF('Active List'!A981&lt;&gt;"", RIGHT(LEFT('Active List'!R981, 5), 1), "")</f>
        <v/>
      </c>
      <c r="F981" t="str">
        <f>IF('Active List'!A981&lt;&gt;"", 'Active List'!U981, "")</f>
        <v/>
      </c>
      <c r="G981" t="str">
        <f>IF('Active List'!A981&lt;&gt;"", IF('Active List'!P981&lt;&gt;"Employee", "Dependent", 'Active List'!P981), "")</f>
        <v/>
      </c>
      <c r="H981" t="str">
        <f>IF('Active List'!A981&lt;&gt;"", 'Active List'!O981, "")</f>
        <v/>
      </c>
    </row>
    <row r="982" spans="1:8">
      <c r="A982" t="str">
        <f>IF('Active List'!A982&lt;&gt;"", _xlfn.CONCAT('Active List'!K982, " ", 'Active List'!I982), "")</f>
        <v/>
      </c>
      <c r="B982" s="60" t="str">
        <f>IF('Active List'!A982&lt;&gt;"", 'Active List'!M982, "")</f>
        <v/>
      </c>
      <c r="C982" t="str">
        <f>IF('Active List'!A982&lt;&gt;"", 'Active List'!N982, "")</f>
        <v/>
      </c>
      <c r="D982" t="str">
        <f>IF('Active List'!A982&lt;&gt;"", 'Active List'!Q982, "")</f>
        <v/>
      </c>
      <c r="E982" t="str">
        <f>IF('Active List'!A982&lt;&gt;"", RIGHT(LEFT('Active List'!R982, 5), 1), "")</f>
        <v/>
      </c>
      <c r="F982" t="str">
        <f>IF('Active List'!A982&lt;&gt;"", 'Active List'!U982, "")</f>
        <v/>
      </c>
      <c r="G982" t="str">
        <f>IF('Active List'!A982&lt;&gt;"", IF('Active List'!P982&lt;&gt;"Employee", "Dependent", 'Active List'!P982), "")</f>
        <v/>
      </c>
      <c r="H982" t="str">
        <f>IF('Active List'!A982&lt;&gt;"", 'Active List'!O982, "")</f>
        <v/>
      </c>
    </row>
    <row r="983" spans="1:8">
      <c r="A983" t="str">
        <f>IF('Active List'!A983&lt;&gt;"", _xlfn.CONCAT('Active List'!K983, " ", 'Active List'!I983), "")</f>
        <v/>
      </c>
      <c r="B983" s="60" t="str">
        <f>IF('Active List'!A983&lt;&gt;"", 'Active List'!M983, "")</f>
        <v/>
      </c>
      <c r="C983" t="str">
        <f>IF('Active List'!A983&lt;&gt;"", 'Active List'!N983, "")</f>
        <v/>
      </c>
      <c r="D983" t="str">
        <f>IF('Active List'!A983&lt;&gt;"", 'Active List'!Q983, "")</f>
        <v/>
      </c>
      <c r="E983" t="str">
        <f>IF('Active List'!A983&lt;&gt;"", RIGHT(LEFT('Active List'!R983, 5), 1), "")</f>
        <v/>
      </c>
      <c r="F983" t="str">
        <f>IF('Active List'!A983&lt;&gt;"", 'Active List'!U983, "")</f>
        <v/>
      </c>
      <c r="G983" t="str">
        <f>IF('Active List'!A983&lt;&gt;"", IF('Active List'!P983&lt;&gt;"Employee", "Dependent", 'Active List'!P983), "")</f>
        <v/>
      </c>
      <c r="H983" t="str">
        <f>IF('Active List'!A983&lt;&gt;"", 'Active List'!O983, "")</f>
        <v/>
      </c>
    </row>
    <row r="984" spans="1:8">
      <c r="A984" t="str">
        <f>IF('Active List'!A984&lt;&gt;"", _xlfn.CONCAT('Active List'!K984, " ", 'Active List'!I984), "")</f>
        <v/>
      </c>
      <c r="B984" s="60" t="str">
        <f>IF('Active List'!A984&lt;&gt;"", 'Active List'!M984, "")</f>
        <v/>
      </c>
      <c r="C984" t="str">
        <f>IF('Active List'!A984&lt;&gt;"", 'Active List'!N984, "")</f>
        <v/>
      </c>
      <c r="D984" t="str">
        <f>IF('Active List'!A984&lt;&gt;"", 'Active List'!Q984, "")</f>
        <v/>
      </c>
      <c r="E984" t="str">
        <f>IF('Active List'!A984&lt;&gt;"", RIGHT(LEFT('Active List'!R984, 5), 1), "")</f>
        <v/>
      </c>
      <c r="F984" t="str">
        <f>IF('Active List'!A984&lt;&gt;"", 'Active List'!U984, "")</f>
        <v/>
      </c>
      <c r="G984" t="str">
        <f>IF('Active List'!A984&lt;&gt;"", IF('Active List'!P984&lt;&gt;"Employee", "Dependent", 'Active List'!P984), "")</f>
        <v/>
      </c>
      <c r="H984" t="str">
        <f>IF('Active List'!A984&lt;&gt;"", 'Active List'!O984, "")</f>
        <v/>
      </c>
    </row>
    <row r="985" spans="1:8">
      <c r="A985" t="str">
        <f>IF('Active List'!A985&lt;&gt;"", _xlfn.CONCAT('Active List'!K985, " ", 'Active List'!I985), "")</f>
        <v/>
      </c>
      <c r="B985" s="60" t="str">
        <f>IF('Active List'!A985&lt;&gt;"", 'Active List'!M985, "")</f>
        <v/>
      </c>
      <c r="C985" t="str">
        <f>IF('Active List'!A985&lt;&gt;"", 'Active List'!N985, "")</f>
        <v/>
      </c>
      <c r="D985" t="str">
        <f>IF('Active List'!A985&lt;&gt;"", 'Active List'!Q985, "")</f>
        <v/>
      </c>
      <c r="E985" t="str">
        <f>IF('Active List'!A985&lt;&gt;"", RIGHT(LEFT('Active List'!R985, 5), 1), "")</f>
        <v/>
      </c>
      <c r="F985" t="str">
        <f>IF('Active List'!A985&lt;&gt;"", 'Active List'!U985, "")</f>
        <v/>
      </c>
      <c r="G985" t="str">
        <f>IF('Active List'!A985&lt;&gt;"", IF('Active List'!P985&lt;&gt;"Employee", "Dependent", 'Active List'!P985), "")</f>
        <v/>
      </c>
      <c r="H985" t="str">
        <f>IF('Active List'!A985&lt;&gt;"", 'Active List'!O985, "")</f>
        <v/>
      </c>
    </row>
    <row r="986" spans="1:8">
      <c r="A986" t="str">
        <f>IF('Active List'!A986&lt;&gt;"", _xlfn.CONCAT('Active List'!K986, " ", 'Active List'!I986), "")</f>
        <v/>
      </c>
      <c r="B986" s="60" t="str">
        <f>IF('Active List'!A986&lt;&gt;"", 'Active List'!M986, "")</f>
        <v/>
      </c>
      <c r="C986" t="str">
        <f>IF('Active List'!A986&lt;&gt;"", 'Active List'!N986, "")</f>
        <v/>
      </c>
      <c r="D986" t="str">
        <f>IF('Active List'!A986&lt;&gt;"", 'Active List'!Q986, "")</f>
        <v/>
      </c>
      <c r="E986" t="str">
        <f>IF('Active List'!A986&lt;&gt;"", RIGHT(LEFT('Active List'!R986, 5), 1), "")</f>
        <v/>
      </c>
      <c r="F986" t="str">
        <f>IF('Active List'!A986&lt;&gt;"", 'Active List'!U986, "")</f>
        <v/>
      </c>
      <c r="G986" t="str">
        <f>IF('Active List'!A986&lt;&gt;"", IF('Active List'!P986&lt;&gt;"Employee", "Dependent", 'Active List'!P986), "")</f>
        <v/>
      </c>
      <c r="H986" t="str">
        <f>IF('Active List'!A986&lt;&gt;"", 'Active List'!O986, "")</f>
        <v/>
      </c>
    </row>
    <row r="987" spans="1:8">
      <c r="A987" t="str">
        <f>IF('Active List'!A987&lt;&gt;"", _xlfn.CONCAT('Active List'!K987, " ", 'Active List'!I987), "")</f>
        <v/>
      </c>
      <c r="B987" s="60" t="str">
        <f>IF('Active List'!A987&lt;&gt;"", 'Active List'!M987, "")</f>
        <v/>
      </c>
      <c r="C987" t="str">
        <f>IF('Active List'!A987&lt;&gt;"", 'Active List'!N987, "")</f>
        <v/>
      </c>
      <c r="D987" t="str">
        <f>IF('Active List'!A987&lt;&gt;"", 'Active List'!Q987, "")</f>
        <v/>
      </c>
      <c r="E987" t="str">
        <f>IF('Active List'!A987&lt;&gt;"", RIGHT(LEFT('Active List'!R987, 5), 1), "")</f>
        <v/>
      </c>
      <c r="F987" t="str">
        <f>IF('Active List'!A987&lt;&gt;"", 'Active List'!U987, "")</f>
        <v/>
      </c>
      <c r="G987" t="str">
        <f>IF('Active List'!A987&lt;&gt;"", IF('Active List'!P987&lt;&gt;"Employee", "Dependent", 'Active List'!P987), "")</f>
        <v/>
      </c>
      <c r="H987" t="str">
        <f>IF('Active List'!A987&lt;&gt;"", 'Active List'!O987, "")</f>
        <v/>
      </c>
    </row>
    <row r="988" spans="1:8">
      <c r="A988" t="str">
        <f>IF('Active List'!A988&lt;&gt;"", _xlfn.CONCAT('Active List'!K988, " ", 'Active List'!I988), "")</f>
        <v/>
      </c>
      <c r="B988" s="60" t="str">
        <f>IF('Active List'!A988&lt;&gt;"", 'Active List'!M988, "")</f>
        <v/>
      </c>
      <c r="C988" t="str">
        <f>IF('Active List'!A988&lt;&gt;"", 'Active List'!N988, "")</f>
        <v/>
      </c>
      <c r="D988" t="str">
        <f>IF('Active List'!A988&lt;&gt;"", 'Active List'!Q988, "")</f>
        <v/>
      </c>
      <c r="E988" t="str">
        <f>IF('Active List'!A988&lt;&gt;"", RIGHT(LEFT('Active List'!R988, 5), 1), "")</f>
        <v/>
      </c>
      <c r="F988" t="str">
        <f>IF('Active List'!A988&lt;&gt;"", 'Active List'!U988, "")</f>
        <v/>
      </c>
      <c r="G988" t="str">
        <f>IF('Active List'!A988&lt;&gt;"", IF('Active List'!P988&lt;&gt;"Employee", "Dependent", 'Active List'!P988), "")</f>
        <v/>
      </c>
      <c r="H988" t="str">
        <f>IF('Active List'!A988&lt;&gt;"", 'Active List'!O988, "")</f>
        <v/>
      </c>
    </row>
    <row r="989" spans="1:8">
      <c r="A989" t="str">
        <f>IF('Active List'!A989&lt;&gt;"", _xlfn.CONCAT('Active List'!K989, " ", 'Active List'!I989), "")</f>
        <v/>
      </c>
      <c r="B989" s="60" t="str">
        <f>IF('Active List'!A989&lt;&gt;"", 'Active List'!M989, "")</f>
        <v/>
      </c>
      <c r="C989" t="str">
        <f>IF('Active List'!A989&lt;&gt;"", 'Active List'!N989, "")</f>
        <v/>
      </c>
      <c r="D989" t="str">
        <f>IF('Active List'!A989&lt;&gt;"", 'Active List'!Q989, "")</f>
        <v/>
      </c>
      <c r="E989" t="str">
        <f>IF('Active List'!A989&lt;&gt;"", RIGHT(LEFT('Active List'!R989, 5), 1), "")</f>
        <v/>
      </c>
      <c r="F989" t="str">
        <f>IF('Active List'!A989&lt;&gt;"", 'Active List'!U989, "")</f>
        <v/>
      </c>
      <c r="G989" t="str">
        <f>IF('Active List'!A989&lt;&gt;"", IF('Active List'!P989&lt;&gt;"Employee", "Dependent", 'Active List'!P989), "")</f>
        <v/>
      </c>
      <c r="H989" t="str">
        <f>IF('Active List'!A989&lt;&gt;"", 'Active List'!O989, "")</f>
        <v/>
      </c>
    </row>
    <row r="990" spans="1:8">
      <c r="A990" t="str">
        <f>IF('Active List'!A990&lt;&gt;"", _xlfn.CONCAT('Active List'!K990, " ", 'Active List'!I990), "")</f>
        <v/>
      </c>
      <c r="B990" s="60" t="str">
        <f>IF('Active List'!A990&lt;&gt;"", 'Active List'!M990, "")</f>
        <v/>
      </c>
      <c r="C990" t="str">
        <f>IF('Active List'!A990&lt;&gt;"", 'Active List'!N990, "")</f>
        <v/>
      </c>
      <c r="D990" t="str">
        <f>IF('Active List'!A990&lt;&gt;"", 'Active List'!Q990, "")</f>
        <v/>
      </c>
      <c r="E990" t="str">
        <f>IF('Active List'!A990&lt;&gt;"", RIGHT(LEFT('Active List'!R990, 5), 1), "")</f>
        <v/>
      </c>
      <c r="F990" t="str">
        <f>IF('Active List'!A990&lt;&gt;"", 'Active List'!U990, "")</f>
        <v/>
      </c>
      <c r="G990" t="str">
        <f>IF('Active List'!A990&lt;&gt;"", IF('Active List'!P990&lt;&gt;"Employee", "Dependent", 'Active List'!P990), "")</f>
        <v/>
      </c>
      <c r="H990" t="str">
        <f>IF('Active List'!A990&lt;&gt;"", 'Active List'!O990, "")</f>
        <v/>
      </c>
    </row>
    <row r="991" spans="1:8">
      <c r="A991" t="str">
        <f>IF('Active List'!A991&lt;&gt;"", _xlfn.CONCAT('Active List'!K991, " ", 'Active List'!I991), "")</f>
        <v/>
      </c>
      <c r="B991" s="60" t="str">
        <f>IF('Active List'!A991&lt;&gt;"", 'Active List'!M991, "")</f>
        <v/>
      </c>
      <c r="C991" t="str">
        <f>IF('Active List'!A991&lt;&gt;"", 'Active List'!N991, "")</f>
        <v/>
      </c>
      <c r="D991" t="str">
        <f>IF('Active List'!A991&lt;&gt;"", 'Active List'!Q991, "")</f>
        <v/>
      </c>
      <c r="E991" t="str">
        <f>IF('Active List'!A991&lt;&gt;"", RIGHT(LEFT('Active List'!R991, 5), 1), "")</f>
        <v/>
      </c>
      <c r="F991" t="str">
        <f>IF('Active List'!A991&lt;&gt;"", 'Active List'!U991, "")</f>
        <v/>
      </c>
      <c r="G991" t="str">
        <f>IF('Active List'!A991&lt;&gt;"", IF('Active List'!P991&lt;&gt;"Employee", "Dependent", 'Active List'!P991), "")</f>
        <v/>
      </c>
      <c r="H991" t="str">
        <f>IF('Active List'!A991&lt;&gt;"", 'Active List'!O991, "")</f>
        <v/>
      </c>
    </row>
    <row r="992" spans="1:8">
      <c r="A992" t="str">
        <f>IF('Active List'!A992&lt;&gt;"", _xlfn.CONCAT('Active List'!K992, " ", 'Active List'!I992), "")</f>
        <v/>
      </c>
      <c r="B992" s="60" t="str">
        <f>IF('Active List'!A992&lt;&gt;"", 'Active List'!M992, "")</f>
        <v/>
      </c>
      <c r="C992" t="str">
        <f>IF('Active List'!A992&lt;&gt;"", 'Active List'!N992, "")</f>
        <v/>
      </c>
      <c r="D992" t="str">
        <f>IF('Active List'!A992&lt;&gt;"", 'Active List'!Q992, "")</f>
        <v/>
      </c>
      <c r="E992" t="str">
        <f>IF('Active List'!A992&lt;&gt;"", RIGHT(LEFT('Active List'!R992, 5), 1), "")</f>
        <v/>
      </c>
      <c r="F992" t="str">
        <f>IF('Active List'!A992&lt;&gt;"", 'Active List'!U992, "")</f>
        <v/>
      </c>
      <c r="G992" t="str">
        <f>IF('Active List'!A992&lt;&gt;"", IF('Active List'!P992&lt;&gt;"Employee", "Dependent", 'Active List'!P992), "")</f>
        <v/>
      </c>
      <c r="H992" t="str">
        <f>IF('Active List'!A992&lt;&gt;"", 'Active List'!O992, "")</f>
        <v/>
      </c>
    </row>
    <row r="993" spans="1:8">
      <c r="A993" t="str">
        <f>IF('Active List'!A993&lt;&gt;"", _xlfn.CONCAT('Active List'!K993, " ", 'Active List'!I993), "")</f>
        <v/>
      </c>
      <c r="B993" s="60" t="str">
        <f>IF('Active List'!A993&lt;&gt;"", 'Active List'!M993, "")</f>
        <v/>
      </c>
      <c r="C993" t="str">
        <f>IF('Active List'!A993&lt;&gt;"", 'Active List'!N993, "")</f>
        <v/>
      </c>
      <c r="D993" t="str">
        <f>IF('Active List'!A993&lt;&gt;"", 'Active List'!Q993, "")</f>
        <v/>
      </c>
      <c r="E993" t="str">
        <f>IF('Active List'!A993&lt;&gt;"", RIGHT(LEFT('Active List'!R993, 5), 1), "")</f>
        <v/>
      </c>
      <c r="F993" t="str">
        <f>IF('Active List'!A993&lt;&gt;"", 'Active List'!U993, "")</f>
        <v/>
      </c>
      <c r="G993" t="str">
        <f>IF('Active List'!A993&lt;&gt;"", IF('Active List'!P993&lt;&gt;"Employee", "Dependent", 'Active List'!P993), "")</f>
        <v/>
      </c>
      <c r="H993" t="str">
        <f>IF('Active List'!A993&lt;&gt;"", 'Active List'!O993, "")</f>
        <v/>
      </c>
    </row>
    <row r="994" spans="1:8">
      <c r="A994" t="str">
        <f>IF('Active List'!A994&lt;&gt;"", _xlfn.CONCAT('Active List'!K994, " ", 'Active List'!I994), "")</f>
        <v/>
      </c>
      <c r="B994" s="60" t="str">
        <f>IF('Active List'!A994&lt;&gt;"", 'Active List'!M994, "")</f>
        <v/>
      </c>
      <c r="C994" t="str">
        <f>IF('Active List'!A994&lt;&gt;"", 'Active List'!N994, "")</f>
        <v/>
      </c>
      <c r="D994" t="str">
        <f>IF('Active List'!A994&lt;&gt;"", 'Active List'!Q994, "")</f>
        <v/>
      </c>
      <c r="E994" t="str">
        <f>IF('Active List'!A994&lt;&gt;"", RIGHT(LEFT('Active List'!R994, 5), 1), "")</f>
        <v/>
      </c>
      <c r="F994" t="str">
        <f>IF('Active List'!A994&lt;&gt;"", 'Active List'!U994, "")</f>
        <v/>
      </c>
      <c r="G994" t="str">
        <f>IF('Active List'!A994&lt;&gt;"", IF('Active List'!P994&lt;&gt;"Employee", "Dependent", 'Active List'!P994), "")</f>
        <v/>
      </c>
      <c r="H994" t="str">
        <f>IF('Active List'!A994&lt;&gt;"", 'Active List'!O994, "")</f>
        <v/>
      </c>
    </row>
    <row r="995" spans="1:8">
      <c r="A995" t="str">
        <f>IF('Active List'!A995&lt;&gt;"", _xlfn.CONCAT('Active List'!K995, " ", 'Active List'!I995), "")</f>
        <v/>
      </c>
      <c r="B995" s="60" t="str">
        <f>IF('Active List'!A995&lt;&gt;"", 'Active List'!M995, "")</f>
        <v/>
      </c>
      <c r="C995" t="str">
        <f>IF('Active List'!A995&lt;&gt;"", 'Active List'!N995, "")</f>
        <v/>
      </c>
      <c r="D995" t="str">
        <f>IF('Active List'!A995&lt;&gt;"", 'Active List'!Q995, "")</f>
        <v/>
      </c>
      <c r="E995" t="str">
        <f>IF('Active List'!A995&lt;&gt;"", RIGHT(LEFT('Active List'!R995, 5), 1), "")</f>
        <v/>
      </c>
      <c r="F995" t="str">
        <f>IF('Active List'!A995&lt;&gt;"", 'Active List'!U995, "")</f>
        <v/>
      </c>
      <c r="G995" t="str">
        <f>IF('Active List'!A995&lt;&gt;"", IF('Active List'!P995&lt;&gt;"Employee", "Dependent", 'Active List'!P995), "")</f>
        <v/>
      </c>
      <c r="H995" t="str">
        <f>IF('Active List'!A995&lt;&gt;"", 'Active List'!O995, "")</f>
        <v/>
      </c>
    </row>
    <row r="996" spans="1:8">
      <c r="A996" t="str">
        <f>IF('Active List'!A996&lt;&gt;"", _xlfn.CONCAT('Active List'!K996, " ", 'Active List'!I996), "")</f>
        <v/>
      </c>
      <c r="B996" s="60" t="str">
        <f>IF('Active List'!A996&lt;&gt;"", 'Active List'!M996, "")</f>
        <v/>
      </c>
      <c r="C996" t="str">
        <f>IF('Active List'!A996&lt;&gt;"", 'Active List'!N996, "")</f>
        <v/>
      </c>
      <c r="D996" t="str">
        <f>IF('Active List'!A996&lt;&gt;"", 'Active List'!Q996, "")</f>
        <v/>
      </c>
      <c r="E996" t="str">
        <f>IF('Active List'!A996&lt;&gt;"", RIGHT(LEFT('Active List'!R996, 5), 1), "")</f>
        <v/>
      </c>
      <c r="F996" t="str">
        <f>IF('Active List'!A996&lt;&gt;"", 'Active List'!U996, "")</f>
        <v/>
      </c>
      <c r="G996" t="str">
        <f>IF('Active List'!A996&lt;&gt;"", IF('Active List'!P996&lt;&gt;"Employee", "Dependent", 'Active List'!P996), "")</f>
        <v/>
      </c>
      <c r="H996" t="str">
        <f>IF('Active List'!A996&lt;&gt;"", 'Active List'!O996, "")</f>
        <v/>
      </c>
    </row>
    <row r="997" spans="1:8">
      <c r="A997" t="str">
        <f>IF('Active List'!A997&lt;&gt;"", _xlfn.CONCAT('Active List'!K997, " ", 'Active List'!I997), "")</f>
        <v/>
      </c>
      <c r="B997" s="60" t="str">
        <f>IF('Active List'!A997&lt;&gt;"", 'Active List'!M997, "")</f>
        <v/>
      </c>
      <c r="C997" t="str">
        <f>IF('Active List'!A997&lt;&gt;"", 'Active List'!N997, "")</f>
        <v/>
      </c>
      <c r="D997" t="str">
        <f>IF('Active List'!A997&lt;&gt;"", 'Active List'!Q997, "")</f>
        <v/>
      </c>
      <c r="E997" t="str">
        <f>IF('Active List'!A997&lt;&gt;"", RIGHT(LEFT('Active List'!R997, 5), 1), "")</f>
        <v/>
      </c>
      <c r="F997" t="str">
        <f>IF('Active List'!A997&lt;&gt;"", 'Active List'!U997, "")</f>
        <v/>
      </c>
      <c r="G997" t="str">
        <f>IF('Active List'!A997&lt;&gt;"", IF('Active List'!P997&lt;&gt;"Employee", "Dependent", 'Active List'!P997), "")</f>
        <v/>
      </c>
      <c r="H997" t="str">
        <f>IF('Active List'!A997&lt;&gt;"", 'Active List'!O997, "")</f>
        <v/>
      </c>
    </row>
    <row r="998" spans="1:8">
      <c r="A998" t="str">
        <f>IF('Active List'!A998&lt;&gt;"", _xlfn.CONCAT('Active List'!K998, " ", 'Active List'!I998), "")</f>
        <v/>
      </c>
      <c r="B998" s="60" t="str">
        <f>IF('Active List'!A998&lt;&gt;"", 'Active List'!M998, "")</f>
        <v/>
      </c>
      <c r="C998" t="str">
        <f>IF('Active List'!A998&lt;&gt;"", 'Active List'!N998, "")</f>
        <v/>
      </c>
      <c r="D998" t="str">
        <f>IF('Active List'!A998&lt;&gt;"", 'Active List'!Q998, "")</f>
        <v/>
      </c>
      <c r="E998" t="str">
        <f>IF('Active List'!A998&lt;&gt;"", RIGHT(LEFT('Active List'!R998, 5), 1), "")</f>
        <v/>
      </c>
      <c r="F998" t="str">
        <f>IF('Active List'!A998&lt;&gt;"", 'Active List'!U998, "")</f>
        <v/>
      </c>
      <c r="G998" t="str">
        <f>IF('Active List'!A998&lt;&gt;"", IF('Active List'!P998&lt;&gt;"Employee", "Dependent", 'Active List'!P998), "")</f>
        <v/>
      </c>
      <c r="H998" t="str">
        <f>IF('Active List'!A998&lt;&gt;"", 'Active List'!O998, "")</f>
        <v/>
      </c>
    </row>
    <row r="999" spans="1:8">
      <c r="A999" t="str">
        <f>IF('Active List'!A999&lt;&gt;"", _xlfn.CONCAT('Active List'!K999, " ", 'Active List'!I999), "")</f>
        <v/>
      </c>
      <c r="B999" s="60" t="str">
        <f>IF('Active List'!A999&lt;&gt;"", 'Active List'!M999, "")</f>
        <v/>
      </c>
      <c r="C999" t="str">
        <f>IF('Active List'!A999&lt;&gt;"", 'Active List'!N999, "")</f>
        <v/>
      </c>
      <c r="D999" t="str">
        <f>IF('Active List'!A999&lt;&gt;"", 'Active List'!Q999, "")</f>
        <v/>
      </c>
      <c r="E999" t="str">
        <f>IF('Active List'!A999&lt;&gt;"", RIGHT(LEFT('Active List'!R999, 5), 1), "")</f>
        <v/>
      </c>
      <c r="F999" t="str">
        <f>IF('Active List'!A999&lt;&gt;"", 'Active List'!U999, "")</f>
        <v/>
      </c>
      <c r="G999" t="str">
        <f>IF('Active List'!A999&lt;&gt;"", IF('Active List'!P999&lt;&gt;"Employee", "Dependent", 'Active List'!P999), "")</f>
        <v/>
      </c>
      <c r="H999" t="str">
        <f>IF('Active List'!A999&lt;&gt;"", 'Active List'!O999, "")</f>
        <v/>
      </c>
    </row>
    <row r="1000" spans="1:8">
      <c r="A1000" t="str">
        <f>IF('Active List'!A1000&lt;&gt;"", _xlfn.CONCAT('Active List'!K1000, " ", 'Active List'!I1000), "")</f>
        <v/>
      </c>
      <c r="B1000" s="60" t="str">
        <f>IF('Active List'!A1000&lt;&gt;"", 'Active List'!M1000, "")</f>
        <v/>
      </c>
      <c r="C1000" t="str">
        <f>IF('Active List'!A1000&lt;&gt;"", 'Active List'!N1000, "")</f>
        <v/>
      </c>
      <c r="D1000" t="str">
        <f>IF('Active List'!A1000&lt;&gt;"", 'Active List'!Q1000, "")</f>
        <v/>
      </c>
      <c r="E1000" t="str">
        <f>IF('Active List'!A1000&lt;&gt;"", RIGHT(LEFT('Active List'!R1000, 5), 1), "")</f>
        <v/>
      </c>
      <c r="F1000" t="str">
        <f>IF('Active List'!A1000&lt;&gt;"", 'Active List'!U1000, "")</f>
        <v/>
      </c>
      <c r="G1000" t="str">
        <f>IF('Active List'!A1000&lt;&gt;"", IF('Active List'!P1000&lt;&gt;"Employee", "Dependent", 'Active List'!P1000), "")</f>
        <v/>
      </c>
      <c r="H1000" t="str">
        <f>IF('Active List'!A1000&lt;&gt;"", 'Active List'!O1000, "")</f>
        <v/>
      </c>
    </row>
    <row r="1001" spans="1:8">
      <c r="A1001" t="str">
        <f>IF('Active List'!A1001&lt;&gt;"", _xlfn.CONCAT('Active List'!K1001, " ", 'Active List'!I1001), "")</f>
        <v/>
      </c>
      <c r="B1001" s="60" t="str">
        <f>IF('Active List'!A1001&lt;&gt;"", 'Active List'!M1001, "")</f>
        <v/>
      </c>
      <c r="C1001" t="str">
        <f>IF('Active List'!A1001&lt;&gt;"", 'Active List'!N1001, "")</f>
        <v/>
      </c>
      <c r="D1001" t="str">
        <f>IF('Active List'!A1001&lt;&gt;"", 'Active List'!Q1001, "")</f>
        <v/>
      </c>
      <c r="E1001" t="str">
        <f>IF('Active List'!A1001&lt;&gt;"", RIGHT(LEFT('Active List'!R1001, 5), 1), "")</f>
        <v/>
      </c>
      <c r="F1001" t="str">
        <f>IF('Active List'!A1001&lt;&gt;"", 'Active List'!U1001, "")</f>
        <v/>
      </c>
      <c r="G1001" t="str">
        <f>IF('Active List'!A1001&lt;&gt;"", IF('Active List'!P1001&lt;&gt;"Employee", "Dependent", 'Active List'!P1001), "")</f>
        <v/>
      </c>
      <c r="H1001" t="str">
        <f>IF('Active List'!A1001&lt;&gt;"", 'Active List'!O1001, "")</f>
        <v/>
      </c>
    </row>
    <row r="1002" spans="1:8">
      <c r="A1002" t="str">
        <f>IF('Active List'!A1002&lt;&gt;"", _xlfn.CONCAT('Active List'!K1002, " ", 'Active List'!I1002), "")</f>
        <v/>
      </c>
      <c r="B1002" s="60" t="str">
        <f>IF('Active List'!A1002&lt;&gt;"", 'Active List'!M1002, "")</f>
        <v/>
      </c>
      <c r="C1002" t="str">
        <f>IF('Active List'!A1002&lt;&gt;"", 'Active List'!N1002, "")</f>
        <v/>
      </c>
      <c r="D1002" t="str">
        <f>IF('Active List'!A1002&lt;&gt;"", 'Active List'!Q1002, "")</f>
        <v/>
      </c>
      <c r="E1002" t="str">
        <f>IF('Active List'!A1002&lt;&gt;"", RIGHT(LEFT('Active List'!R1002, 5), 1), "")</f>
        <v/>
      </c>
      <c r="F1002" t="str">
        <f>IF('Active List'!A1002&lt;&gt;"", 'Active List'!U1002, "")</f>
        <v/>
      </c>
      <c r="G1002" t="str">
        <f>IF('Active List'!A1002&lt;&gt;"", IF('Active List'!P1002&lt;&gt;"Employee", "Dependent", 'Active List'!P1002), "")</f>
        <v/>
      </c>
      <c r="H1002" t="str">
        <f>IF('Active List'!A1002&lt;&gt;"", 'Active List'!O1002, "")</f>
        <v/>
      </c>
    </row>
    <row r="1003" spans="1:8">
      <c r="A1003" t="str">
        <f>IF('Active List'!A1003&lt;&gt;"", _xlfn.CONCAT('Active List'!K1003, " ", 'Active List'!I1003), "")</f>
        <v/>
      </c>
      <c r="B1003" s="60" t="str">
        <f>IF('Active List'!A1003&lt;&gt;"", 'Active List'!M1003, "")</f>
        <v/>
      </c>
      <c r="C1003" t="str">
        <f>IF('Active List'!A1003&lt;&gt;"", 'Active List'!N1003, "")</f>
        <v/>
      </c>
      <c r="D1003" t="str">
        <f>IF('Active List'!A1003&lt;&gt;"", 'Active List'!Q1003, "")</f>
        <v/>
      </c>
      <c r="E1003" t="str">
        <f>IF('Active List'!A1003&lt;&gt;"", RIGHT(LEFT('Active List'!R1003, 5), 1), "")</f>
        <v/>
      </c>
      <c r="F1003" t="str">
        <f>IF('Active List'!A1003&lt;&gt;"", 'Active List'!U1003, "")</f>
        <v/>
      </c>
      <c r="G1003" t="str">
        <f>IF('Active List'!A1003&lt;&gt;"", IF('Active List'!P1003&lt;&gt;"Employee", "Dependent", 'Active List'!P1003), "")</f>
        <v/>
      </c>
      <c r="H1003" t="str">
        <f>IF('Active List'!A1003&lt;&gt;"", 'Active List'!O1003, "")</f>
        <v/>
      </c>
    </row>
    <row r="1004" spans="1:8">
      <c r="A1004" t="str">
        <f>IF('Active List'!A1004&lt;&gt;"", _xlfn.CONCAT('Active List'!K1004, " ", 'Active List'!I1004), "")</f>
        <v/>
      </c>
      <c r="B1004" s="60" t="str">
        <f>IF('Active List'!A1004&lt;&gt;"", 'Active List'!M1004, "")</f>
        <v/>
      </c>
      <c r="C1004" t="str">
        <f>IF('Active List'!A1004&lt;&gt;"", 'Active List'!N1004, "")</f>
        <v/>
      </c>
      <c r="D1004" t="str">
        <f>IF('Active List'!A1004&lt;&gt;"", 'Active List'!Q1004, "")</f>
        <v/>
      </c>
      <c r="E1004" t="str">
        <f>IF('Active List'!A1004&lt;&gt;"", RIGHT(LEFT('Active List'!R1004, 5), 1), "")</f>
        <v/>
      </c>
      <c r="F1004" t="str">
        <f>IF('Active List'!A1004&lt;&gt;"", 'Active List'!U1004, "")</f>
        <v/>
      </c>
      <c r="G1004" t="str">
        <f>IF('Active List'!A1004&lt;&gt;"", IF('Active List'!P1004&lt;&gt;"Employee", "Dependent", 'Active List'!P1004), "")</f>
        <v/>
      </c>
      <c r="H1004" t="str">
        <f>IF('Active List'!A1004&lt;&gt;"", 'Active List'!O1004, "")</f>
        <v/>
      </c>
    </row>
    <row r="1005" spans="1:8">
      <c r="A1005" t="str">
        <f>IF('Active List'!A1005&lt;&gt;"", _xlfn.CONCAT('Active List'!K1005, " ", 'Active List'!I1005), "")</f>
        <v/>
      </c>
      <c r="B1005" s="60" t="str">
        <f>IF('Active List'!A1005&lt;&gt;"", 'Active List'!M1005, "")</f>
        <v/>
      </c>
      <c r="C1005" t="str">
        <f>IF('Active List'!A1005&lt;&gt;"", 'Active List'!N1005, "")</f>
        <v/>
      </c>
      <c r="D1005" t="str">
        <f>IF('Active List'!A1005&lt;&gt;"", 'Active List'!Q1005, "")</f>
        <v/>
      </c>
      <c r="E1005" t="str">
        <f>IF('Active List'!A1005&lt;&gt;"", RIGHT(LEFT('Active List'!R1005, 5), 1), "")</f>
        <v/>
      </c>
      <c r="F1005" t="str">
        <f>IF('Active List'!A1005&lt;&gt;"", 'Active List'!U1005, "")</f>
        <v/>
      </c>
      <c r="G1005" t="str">
        <f>IF('Active List'!A1005&lt;&gt;"", IF('Active List'!P1005&lt;&gt;"Employee", "Dependent", 'Active List'!P1005), "")</f>
        <v/>
      </c>
      <c r="H1005" t="str">
        <f>IF('Active List'!A1005&lt;&gt;"", 'Active List'!O1005, "")</f>
        <v/>
      </c>
    </row>
    <row r="1006" spans="1:8">
      <c r="A1006" t="str">
        <f>IF('Active List'!A1006&lt;&gt;"", _xlfn.CONCAT('Active List'!K1006, " ", 'Active List'!I1006), "")</f>
        <v/>
      </c>
      <c r="B1006" s="60" t="str">
        <f>IF('Active List'!A1006&lt;&gt;"", 'Active List'!M1006, "")</f>
        <v/>
      </c>
      <c r="C1006" t="str">
        <f>IF('Active List'!A1006&lt;&gt;"", 'Active List'!N1006, "")</f>
        <v/>
      </c>
      <c r="D1006" t="str">
        <f>IF('Active List'!A1006&lt;&gt;"", 'Active List'!Q1006, "")</f>
        <v/>
      </c>
      <c r="E1006" t="str">
        <f>IF('Active List'!A1006&lt;&gt;"", RIGHT(LEFT('Active List'!R1006, 5), 1), "")</f>
        <v/>
      </c>
      <c r="F1006" t="str">
        <f>IF('Active List'!A1006&lt;&gt;"", 'Active List'!U1006, "")</f>
        <v/>
      </c>
      <c r="G1006" t="str">
        <f>IF('Active List'!A1006&lt;&gt;"", IF('Active List'!P1006&lt;&gt;"Employee", "Dependent", 'Active List'!P1006), "")</f>
        <v/>
      </c>
      <c r="H1006" t="str">
        <f>IF('Active List'!A1006&lt;&gt;"", 'Active List'!O1006, "")</f>
        <v/>
      </c>
    </row>
    <row r="1007" spans="1:8">
      <c r="A1007" t="str">
        <f>IF('Active List'!A1007&lt;&gt;"", _xlfn.CONCAT('Active List'!K1007, " ", 'Active List'!I1007), "")</f>
        <v/>
      </c>
      <c r="B1007" s="60" t="str">
        <f>IF('Active List'!A1007&lt;&gt;"", 'Active List'!M1007, "")</f>
        <v/>
      </c>
      <c r="C1007" t="str">
        <f>IF('Active List'!A1007&lt;&gt;"", 'Active List'!N1007, "")</f>
        <v/>
      </c>
      <c r="D1007" t="str">
        <f>IF('Active List'!A1007&lt;&gt;"", 'Active List'!Q1007, "")</f>
        <v/>
      </c>
      <c r="E1007" t="str">
        <f>IF('Active List'!A1007&lt;&gt;"", RIGHT(LEFT('Active List'!R1007, 5), 1), "")</f>
        <v/>
      </c>
      <c r="F1007" t="str">
        <f>IF('Active List'!A1007&lt;&gt;"", 'Active List'!U1007, "")</f>
        <v/>
      </c>
      <c r="G1007" t="str">
        <f>IF('Active List'!A1007&lt;&gt;"", IF('Active List'!P1007&lt;&gt;"Employee", "Dependent", 'Active List'!P1007), "")</f>
        <v/>
      </c>
      <c r="H1007" t="str">
        <f>IF('Active List'!A1007&lt;&gt;"", 'Active List'!O1007, "")</f>
        <v/>
      </c>
    </row>
    <row r="1008" spans="1:8">
      <c r="A1008" t="str">
        <f>IF('Active List'!A1008&lt;&gt;"", _xlfn.CONCAT('Active List'!K1008, " ", 'Active List'!I1008), "")</f>
        <v/>
      </c>
      <c r="B1008" s="60" t="str">
        <f>IF('Active List'!A1008&lt;&gt;"", 'Active List'!M1008, "")</f>
        <v/>
      </c>
      <c r="C1008" t="str">
        <f>IF('Active List'!A1008&lt;&gt;"", 'Active List'!N1008, "")</f>
        <v/>
      </c>
      <c r="D1008" t="str">
        <f>IF('Active List'!A1008&lt;&gt;"", 'Active List'!Q1008, "")</f>
        <v/>
      </c>
      <c r="E1008" t="str">
        <f>IF('Active List'!A1008&lt;&gt;"", RIGHT(LEFT('Active List'!R1008, 5), 1), "")</f>
        <v/>
      </c>
      <c r="F1008" t="str">
        <f>IF('Active List'!A1008&lt;&gt;"", 'Active List'!U1008, "")</f>
        <v/>
      </c>
      <c r="G1008" t="str">
        <f>IF('Active List'!A1008&lt;&gt;"", IF('Active List'!P1008&lt;&gt;"Employee", "Dependent", 'Active List'!P1008), "")</f>
        <v/>
      </c>
      <c r="H1008" t="str">
        <f>IF('Active List'!A1008&lt;&gt;"", 'Active List'!O1008, "")</f>
        <v/>
      </c>
    </row>
    <row r="1009" spans="1:8">
      <c r="A1009" t="str">
        <f>IF('Active List'!A1009&lt;&gt;"", _xlfn.CONCAT('Active List'!K1009, " ", 'Active List'!I1009), "")</f>
        <v/>
      </c>
      <c r="B1009" s="60" t="str">
        <f>IF('Active List'!A1009&lt;&gt;"", 'Active List'!M1009, "")</f>
        <v/>
      </c>
      <c r="C1009" t="str">
        <f>IF('Active List'!A1009&lt;&gt;"", 'Active List'!N1009, "")</f>
        <v/>
      </c>
      <c r="D1009" t="str">
        <f>IF('Active List'!A1009&lt;&gt;"", 'Active List'!Q1009, "")</f>
        <v/>
      </c>
      <c r="E1009" t="str">
        <f>IF('Active List'!A1009&lt;&gt;"", RIGHT(LEFT('Active List'!R1009, 5), 1), "")</f>
        <v/>
      </c>
      <c r="F1009" t="str">
        <f>IF('Active List'!A1009&lt;&gt;"", 'Active List'!U1009, "")</f>
        <v/>
      </c>
      <c r="G1009" t="str">
        <f>IF('Active List'!A1009&lt;&gt;"", IF('Active List'!P1009&lt;&gt;"Employee", "Dependent", 'Active List'!P1009), "")</f>
        <v/>
      </c>
      <c r="H1009" t="str">
        <f>IF('Active List'!A1009&lt;&gt;"", 'Active List'!O1009, "")</f>
        <v/>
      </c>
    </row>
    <row r="1010" spans="1:8">
      <c r="A1010" t="str">
        <f>IF('Active List'!A1010&lt;&gt;"", _xlfn.CONCAT('Active List'!K1010, " ", 'Active List'!I1010), "")</f>
        <v/>
      </c>
      <c r="B1010" s="60" t="str">
        <f>IF('Active List'!A1010&lt;&gt;"", 'Active List'!M1010, "")</f>
        <v/>
      </c>
      <c r="C1010" t="str">
        <f>IF('Active List'!A1010&lt;&gt;"", 'Active List'!N1010, "")</f>
        <v/>
      </c>
      <c r="D1010" t="str">
        <f>IF('Active List'!A1010&lt;&gt;"", 'Active List'!Q1010, "")</f>
        <v/>
      </c>
      <c r="E1010" t="str">
        <f>IF('Active List'!A1010&lt;&gt;"", RIGHT(LEFT('Active List'!R1010, 5), 1), "")</f>
        <v/>
      </c>
      <c r="F1010" t="str">
        <f>IF('Active List'!A1010&lt;&gt;"", 'Active List'!U1010, "")</f>
        <v/>
      </c>
      <c r="G1010" t="str">
        <f>IF('Active List'!A1010&lt;&gt;"", IF('Active List'!P1010&lt;&gt;"Employee", "Dependent", 'Active List'!P1010), "")</f>
        <v/>
      </c>
      <c r="H1010" t="str">
        <f>IF('Active List'!A1010&lt;&gt;"", 'Active List'!O1010, "")</f>
        <v/>
      </c>
    </row>
    <row r="1011" spans="1:8">
      <c r="A1011" t="str">
        <f>IF('Active List'!A1011&lt;&gt;"", _xlfn.CONCAT('Active List'!K1011, " ", 'Active List'!I1011), "")</f>
        <v/>
      </c>
      <c r="B1011" s="60" t="str">
        <f>IF('Active List'!A1011&lt;&gt;"", 'Active List'!M1011, "")</f>
        <v/>
      </c>
      <c r="C1011" t="str">
        <f>IF('Active List'!A1011&lt;&gt;"", 'Active List'!N1011, "")</f>
        <v/>
      </c>
      <c r="D1011" t="str">
        <f>IF('Active List'!A1011&lt;&gt;"", 'Active List'!Q1011, "")</f>
        <v/>
      </c>
      <c r="E1011" t="str">
        <f>IF('Active List'!A1011&lt;&gt;"", RIGHT(LEFT('Active List'!R1011, 5), 1), "")</f>
        <v/>
      </c>
      <c r="F1011" t="str">
        <f>IF('Active List'!A1011&lt;&gt;"", 'Active List'!U1011, "")</f>
        <v/>
      </c>
      <c r="G1011" t="str">
        <f>IF('Active List'!A1011&lt;&gt;"", IF('Active List'!P1011&lt;&gt;"Employee", "Dependent", 'Active List'!P1011), "")</f>
        <v/>
      </c>
      <c r="H1011" t="str">
        <f>IF('Active List'!A1011&lt;&gt;"", 'Active List'!O1011, "")</f>
        <v/>
      </c>
    </row>
    <row r="1012" spans="1:8">
      <c r="A1012" t="str">
        <f>IF('Active List'!A1012&lt;&gt;"", _xlfn.CONCAT('Active List'!K1012, " ", 'Active List'!I1012), "")</f>
        <v/>
      </c>
      <c r="B1012" s="60" t="str">
        <f>IF('Active List'!A1012&lt;&gt;"", 'Active List'!M1012, "")</f>
        <v/>
      </c>
      <c r="C1012" t="str">
        <f>IF('Active List'!A1012&lt;&gt;"", 'Active List'!N1012, "")</f>
        <v/>
      </c>
      <c r="D1012" t="str">
        <f>IF('Active List'!A1012&lt;&gt;"", 'Active List'!Q1012, "")</f>
        <v/>
      </c>
      <c r="E1012" t="str">
        <f>IF('Active List'!A1012&lt;&gt;"", RIGHT(LEFT('Active List'!R1012, 5), 1), "")</f>
        <v/>
      </c>
      <c r="F1012" t="str">
        <f>IF('Active List'!A1012&lt;&gt;"", 'Active List'!U1012, "")</f>
        <v/>
      </c>
      <c r="G1012" t="str">
        <f>IF('Active List'!A1012&lt;&gt;"", IF('Active List'!P1012&lt;&gt;"Employee", "Dependent", 'Active List'!P1012), "")</f>
        <v/>
      </c>
      <c r="H1012" t="str">
        <f>IF('Active List'!A1012&lt;&gt;"", 'Active List'!O1012, "")</f>
        <v/>
      </c>
    </row>
    <row r="1013" spans="1:8">
      <c r="A1013" t="str">
        <f>IF('Active List'!A1013&lt;&gt;"", _xlfn.CONCAT('Active List'!K1013, " ", 'Active List'!I1013), "")</f>
        <v/>
      </c>
      <c r="B1013" s="60" t="str">
        <f>IF('Active List'!A1013&lt;&gt;"", 'Active List'!M1013, "")</f>
        <v/>
      </c>
      <c r="C1013" t="str">
        <f>IF('Active List'!A1013&lt;&gt;"", 'Active List'!N1013, "")</f>
        <v/>
      </c>
      <c r="D1013" t="str">
        <f>IF('Active List'!A1013&lt;&gt;"", 'Active List'!Q1013, "")</f>
        <v/>
      </c>
      <c r="E1013" t="str">
        <f>IF('Active List'!A1013&lt;&gt;"", RIGHT(LEFT('Active List'!R1013, 5), 1), "")</f>
        <v/>
      </c>
      <c r="F1013" t="str">
        <f>IF('Active List'!A1013&lt;&gt;"", 'Active List'!U1013, "")</f>
        <v/>
      </c>
      <c r="G1013" t="str">
        <f>IF('Active List'!A1013&lt;&gt;"", IF('Active List'!P1013&lt;&gt;"Employee", "Dependent", 'Active List'!P1013), "")</f>
        <v/>
      </c>
      <c r="H1013" t="str">
        <f>IF('Active List'!A1013&lt;&gt;"", 'Active List'!O1013, "")</f>
        <v/>
      </c>
    </row>
    <row r="1014" spans="1:8">
      <c r="A1014" t="str">
        <f>IF('Active List'!A1014&lt;&gt;"", _xlfn.CONCAT('Active List'!K1014, " ", 'Active List'!I1014), "")</f>
        <v/>
      </c>
      <c r="B1014" s="60" t="str">
        <f>IF('Active List'!A1014&lt;&gt;"", 'Active List'!M1014, "")</f>
        <v/>
      </c>
      <c r="C1014" t="str">
        <f>IF('Active List'!A1014&lt;&gt;"", 'Active List'!N1014, "")</f>
        <v/>
      </c>
      <c r="D1014" t="str">
        <f>IF('Active List'!A1014&lt;&gt;"", 'Active List'!Q1014, "")</f>
        <v/>
      </c>
      <c r="E1014" t="str">
        <f>IF('Active List'!A1014&lt;&gt;"", RIGHT(LEFT('Active List'!R1014, 5), 1), "")</f>
        <v/>
      </c>
      <c r="F1014" t="str">
        <f>IF('Active List'!A1014&lt;&gt;"", 'Active List'!U1014, "")</f>
        <v/>
      </c>
      <c r="G1014" t="str">
        <f>IF('Active List'!A1014&lt;&gt;"", IF('Active List'!P1014&lt;&gt;"Employee", "Dependent", 'Active List'!P1014), "")</f>
        <v/>
      </c>
      <c r="H1014" t="str">
        <f>IF('Active List'!A1014&lt;&gt;"", 'Active List'!O1014, "")</f>
        <v/>
      </c>
    </row>
    <row r="1015" spans="1:8">
      <c r="A1015" t="str">
        <f>IF('Active List'!A1015&lt;&gt;"", _xlfn.CONCAT('Active List'!K1015, " ", 'Active List'!I1015), "")</f>
        <v/>
      </c>
      <c r="B1015" s="60" t="str">
        <f>IF('Active List'!A1015&lt;&gt;"", 'Active List'!M1015, "")</f>
        <v/>
      </c>
      <c r="C1015" t="str">
        <f>IF('Active List'!A1015&lt;&gt;"", 'Active List'!N1015, "")</f>
        <v/>
      </c>
      <c r="D1015" t="str">
        <f>IF('Active List'!A1015&lt;&gt;"", 'Active List'!Q1015, "")</f>
        <v/>
      </c>
      <c r="E1015" t="str">
        <f>IF('Active List'!A1015&lt;&gt;"", RIGHT(LEFT('Active List'!R1015, 5), 1), "")</f>
        <v/>
      </c>
      <c r="F1015" t="str">
        <f>IF('Active List'!A1015&lt;&gt;"", 'Active List'!U1015, "")</f>
        <v/>
      </c>
      <c r="G1015" t="str">
        <f>IF('Active List'!A1015&lt;&gt;"", IF('Active List'!P1015&lt;&gt;"Employee", "Dependent", 'Active List'!P1015), "")</f>
        <v/>
      </c>
      <c r="H1015" t="str">
        <f>IF('Active List'!A1015&lt;&gt;"", 'Active List'!O1015, "")</f>
        <v/>
      </c>
    </row>
    <row r="1016" spans="1:8">
      <c r="A1016" t="str">
        <f>IF('Active List'!A1016&lt;&gt;"", _xlfn.CONCAT('Active List'!K1016, " ", 'Active List'!I1016), "")</f>
        <v/>
      </c>
      <c r="B1016" s="60" t="str">
        <f>IF('Active List'!A1016&lt;&gt;"", 'Active List'!M1016, "")</f>
        <v/>
      </c>
      <c r="C1016" t="str">
        <f>IF('Active List'!A1016&lt;&gt;"", 'Active List'!N1016, "")</f>
        <v/>
      </c>
      <c r="D1016" t="str">
        <f>IF('Active List'!A1016&lt;&gt;"", 'Active List'!Q1016, "")</f>
        <v/>
      </c>
      <c r="E1016" t="str">
        <f>IF('Active List'!A1016&lt;&gt;"", RIGHT(LEFT('Active List'!R1016, 5), 1), "")</f>
        <v/>
      </c>
      <c r="F1016" t="str">
        <f>IF('Active List'!A1016&lt;&gt;"", 'Active List'!U1016, "")</f>
        <v/>
      </c>
      <c r="G1016" t="str">
        <f>IF('Active List'!A1016&lt;&gt;"", IF('Active List'!P1016&lt;&gt;"Employee", "Dependent", 'Active List'!P1016), "")</f>
        <v/>
      </c>
      <c r="H1016" t="str">
        <f>IF('Active List'!A1016&lt;&gt;"", 'Active List'!O1016, "")</f>
        <v/>
      </c>
    </row>
    <row r="1017" spans="1:8">
      <c r="A1017" t="str">
        <f>IF('Active List'!A1017&lt;&gt;"", _xlfn.CONCAT('Active List'!K1017, " ", 'Active List'!I1017), "")</f>
        <v/>
      </c>
      <c r="B1017" s="60" t="str">
        <f>IF('Active List'!A1017&lt;&gt;"", 'Active List'!M1017, "")</f>
        <v/>
      </c>
      <c r="C1017" t="str">
        <f>IF('Active List'!A1017&lt;&gt;"", 'Active List'!N1017, "")</f>
        <v/>
      </c>
      <c r="D1017" t="str">
        <f>IF('Active List'!A1017&lt;&gt;"", 'Active List'!Q1017, "")</f>
        <v/>
      </c>
      <c r="E1017" t="str">
        <f>IF('Active List'!A1017&lt;&gt;"", RIGHT(LEFT('Active List'!R1017, 5), 1), "")</f>
        <v/>
      </c>
      <c r="F1017" t="str">
        <f>IF('Active List'!A1017&lt;&gt;"", 'Active List'!U1017, "")</f>
        <v/>
      </c>
      <c r="G1017" t="str">
        <f>IF('Active List'!A1017&lt;&gt;"", IF('Active List'!P1017&lt;&gt;"Employee", "Dependent", 'Active List'!P1017), "")</f>
        <v/>
      </c>
      <c r="H1017" t="str">
        <f>IF('Active List'!A1017&lt;&gt;"", 'Active List'!O1017, "")</f>
        <v/>
      </c>
    </row>
    <row r="1018" spans="1:8">
      <c r="A1018" t="str">
        <f>IF('Active List'!A1018&lt;&gt;"", _xlfn.CONCAT('Active List'!K1018, " ", 'Active List'!I1018), "")</f>
        <v/>
      </c>
      <c r="B1018" s="60" t="str">
        <f>IF('Active List'!A1018&lt;&gt;"", 'Active List'!M1018, "")</f>
        <v/>
      </c>
      <c r="C1018" t="str">
        <f>IF('Active List'!A1018&lt;&gt;"", 'Active List'!N1018, "")</f>
        <v/>
      </c>
      <c r="D1018" t="str">
        <f>IF('Active List'!A1018&lt;&gt;"", 'Active List'!Q1018, "")</f>
        <v/>
      </c>
      <c r="E1018" t="str">
        <f>IF('Active List'!A1018&lt;&gt;"", RIGHT(LEFT('Active List'!R1018, 5), 1), "")</f>
        <v/>
      </c>
      <c r="F1018" t="str">
        <f>IF('Active List'!A1018&lt;&gt;"", 'Active List'!U1018, "")</f>
        <v/>
      </c>
      <c r="G1018" t="str">
        <f>IF('Active List'!A1018&lt;&gt;"", IF('Active List'!P1018&lt;&gt;"Employee", "Dependent", 'Active List'!P1018), "")</f>
        <v/>
      </c>
      <c r="H1018" t="str">
        <f>IF('Active List'!A1018&lt;&gt;"", 'Active List'!O1018, "")</f>
        <v/>
      </c>
    </row>
    <row r="1019" spans="1:8">
      <c r="A1019" t="str">
        <f>IF('Active List'!A1019&lt;&gt;"", _xlfn.CONCAT('Active List'!K1019, " ", 'Active List'!I1019), "")</f>
        <v/>
      </c>
      <c r="B1019" s="60" t="str">
        <f>IF('Active List'!A1019&lt;&gt;"", 'Active List'!M1019, "")</f>
        <v/>
      </c>
      <c r="C1019" t="str">
        <f>IF('Active List'!A1019&lt;&gt;"", 'Active List'!N1019, "")</f>
        <v/>
      </c>
      <c r="D1019" t="str">
        <f>IF('Active List'!A1019&lt;&gt;"", 'Active List'!Q1019, "")</f>
        <v/>
      </c>
      <c r="E1019" t="str">
        <f>IF('Active List'!A1019&lt;&gt;"", RIGHT(LEFT('Active List'!R1019, 5), 1), "")</f>
        <v/>
      </c>
      <c r="F1019" t="str">
        <f>IF('Active List'!A1019&lt;&gt;"", 'Active List'!U1019, "")</f>
        <v/>
      </c>
      <c r="G1019" t="str">
        <f>IF('Active List'!A1019&lt;&gt;"", IF('Active List'!P1019&lt;&gt;"Employee", "Dependent", 'Active List'!P1019), "")</f>
        <v/>
      </c>
      <c r="H1019" t="str">
        <f>IF('Active List'!A1019&lt;&gt;"", 'Active List'!O1019, "")</f>
        <v/>
      </c>
    </row>
    <row r="1020" spans="1:8">
      <c r="A1020" t="str">
        <f>IF('Active List'!A1020&lt;&gt;"", _xlfn.CONCAT('Active List'!K1020, " ", 'Active List'!I1020), "")</f>
        <v/>
      </c>
      <c r="B1020" s="60" t="str">
        <f>IF('Active List'!A1020&lt;&gt;"", 'Active List'!M1020, "")</f>
        <v/>
      </c>
      <c r="C1020" t="str">
        <f>IF('Active List'!A1020&lt;&gt;"", 'Active List'!N1020, "")</f>
        <v/>
      </c>
      <c r="D1020" t="str">
        <f>IF('Active List'!A1020&lt;&gt;"", 'Active List'!Q1020, "")</f>
        <v/>
      </c>
      <c r="E1020" t="str">
        <f>IF('Active List'!A1020&lt;&gt;"", RIGHT(LEFT('Active List'!R1020, 5), 1), "")</f>
        <v/>
      </c>
      <c r="F1020" t="str">
        <f>IF('Active List'!A1020&lt;&gt;"", 'Active List'!U1020, "")</f>
        <v/>
      </c>
      <c r="G1020" t="str">
        <f>IF('Active List'!A1020&lt;&gt;"", IF('Active List'!P1020&lt;&gt;"Employee", "Dependent", 'Active List'!P1020), "")</f>
        <v/>
      </c>
      <c r="H1020" t="str">
        <f>IF('Active List'!A1020&lt;&gt;"", 'Active List'!O1020, "")</f>
        <v/>
      </c>
    </row>
    <row r="1021" spans="1:8">
      <c r="A1021" t="str">
        <f>IF('Active List'!A1021&lt;&gt;"", _xlfn.CONCAT('Active List'!K1021, " ", 'Active List'!I1021), "")</f>
        <v/>
      </c>
      <c r="B1021" s="60" t="str">
        <f>IF('Active List'!A1021&lt;&gt;"", 'Active List'!M1021, "")</f>
        <v/>
      </c>
      <c r="C1021" t="str">
        <f>IF('Active List'!A1021&lt;&gt;"", 'Active List'!N1021, "")</f>
        <v/>
      </c>
      <c r="D1021" t="str">
        <f>IF('Active List'!A1021&lt;&gt;"", 'Active List'!Q1021, "")</f>
        <v/>
      </c>
      <c r="E1021" t="str">
        <f>IF('Active List'!A1021&lt;&gt;"", RIGHT(LEFT('Active List'!R1021, 5), 1), "")</f>
        <v/>
      </c>
      <c r="F1021" t="str">
        <f>IF('Active List'!A1021&lt;&gt;"", 'Active List'!U1021, "")</f>
        <v/>
      </c>
      <c r="G1021" t="str">
        <f>IF('Active List'!A1021&lt;&gt;"", IF('Active List'!P1021&lt;&gt;"Employee", "Dependent", 'Active List'!P1021), "")</f>
        <v/>
      </c>
      <c r="H1021" t="str">
        <f>IF('Active List'!A1021&lt;&gt;"", 'Active List'!O1021, "")</f>
        <v/>
      </c>
    </row>
    <row r="1022" spans="1:8">
      <c r="A1022" t="str">
        <f>IF('Active List'!A1022&lt;&gt;"", _xlfn.CONCAT('Active List'!K1022, " ", 'Active List'!I1022), "")</f>
        <v/>
      </c>
      <c r="B1022" s="60" t="str">
        <f>IF('Active List'!A1022&lt;&gt;"", 'Active List'!M1022, "")</f>
        <v/>
      </c>
      <c r="C1022" t="str">
        <f>IF('Active List'!A1022&lt;&gt;"", 'Active List'!N1022, "")</f>
        <v/>
      </c>
      <c r="D1022" t="str">
        <f>IF('Active List'!A1022&lt;&gt;"", 'Active List'!Q1022, "")</f>
        <v/>
      </c>
      <c r="E1022" t="str">
        <f>IF('Active List'!A1022&lt;&gt;"", RIGHT(LEFT('Active List'!R1022, 5), 1), "")</f>
        <v/>
      </c>
      <c r="F1022" t="str">
        <f>IF('Active List'!A1022&lt;&gt;"", 'Active List'!U1022, "")</f>
        <v/>
      </c>
      <c r="G1022" t="str">
        <f>IF('Active List'!A1022&lt;&gt;"", IF('Active List'!P1022&lt;&gt;"Employee", "Dependent", 'Active List'!P1022), "")</f>
        <v/>
      </c>
      <c r="H1022" t="str">
        <f>IF('Active List'!A1022&lt;&gt;"", 'Active List'!O1022, "")</f>
        <v/>
      </c>
    </row>
    <row r="1023" spans="1:8">
      <c r="A1023" t="str">
        <f>IF('Active List'!A1023&lt;&gt;"", _xlfn.CONCAT('Active List'!K1023, " ", 'Active List'!I1023), "")</f>
        <v/>
      </c>
      <c r="B1023" s="60" t="str">
        <f>IF('Active List'!A1023&lt;&gt;"", 'Active List'!M1023, "")</f>
        <v/>
      </c>
      <c r="C1023" t="str">
        <f>IF('Active List'!A1023&lt;&gt;"", 'Active List'!N1023, "")</f>
        <v/>
      </c>
      <c r="D1023" t="str">
        <f>IF('Active List'!A1023&lt;&gt;"", 'Active List'!Q1023, "")</f>
        <v/>
      </c>
      <c r="E1023" t="str">
        <f>IF('Active List'!A1023&lt;&gt;"", RIGHT(LEFT('Active List'!R1023, 5), 1), "")</f>
        <v/>
      </c>
      <c r="F1023" t="str">
        <f>IF('Active List'!A1023&lt;&gt;"", 'Active List'!U1023, "")</f>
        <v/>
      </c>
      <c r="G1023" t="str">
        <f>IF('Active List'!A1023&lt;&gt;"", IF('Active List'!P1023&lt;&gt;"Employee", "Dependent", 'Active List'!P1023), "")</f>
        <v/>
      </c>
      <c r="H1023" t="str">
        <f>IF('Active List'!A1023&lt;&gt;"", 'Active List'!O1023, "")</f>
        <v/>
      </c>
    </row>
    <row r="1024" spans="1:8">
      <c r="A1024" t="str">
        <f>IF('Active List'!A1024&lt;&gt;"", _xlfn.CONCAT('Active List'!K1024, " ", 'Active List'!I1024), "")</f>
        <v/>
      </c>
      <c r="B1024" s="60" t="str">
        <f>IF('Active List'!A1024&lt;&gt;"", 'Active List'!M1024, "")</f>
        <v/>
      </c>
      <c r="C1024" t="str">
        <f>IF('Active List'!A1024&lt;&gt;"", 'Active List'!N1024, "")</f>
        <v/>
      </c>
      <c r="D1024" t="str">
        <f>IF('Active List'!A1024&lt;&gt;"", 'Active List'!Q1024, "")</f>
        <v/>
      </c>
      <c r="E1024" t="str">
        <f>IF('Active List'!A1024&lt;&gt;"", RIGHT(LEFT('Active List'!R1024, 5), 1), "")</f>
        <v/>
      </c>
      <c r="F1024" t="str">
        <f>IF('Active List'!A1024&lt;&gt;"", 'Active List'!U1024, "")</f>
        <v/>
      </c>
      <c r="G1024" t="str">
        <f>IF('Active List'!A1024&lt;&gt;"", IF('Active List'!P1024&lt;&gt;"Employee", "Dependent", 'Active List'!P1024), "")</f>
        <v/>
      </c>
      <c r="H1024" t="str">
        <f>IF('Active List'!A1024&lt;&gt;"", 'Active List'!O1024, "")</f>
        <v/>
      </c>
    </row>
    <row r="1025" spans="1:8">
      <c r="A1025" t="str">
        <f>IF('Active List'!A1025&lt;&gt;"", _xlfn.CONCAT('Active List'!K1025, " ", 'Active List'!I1025), "")</f>
        <v/>
      </c>
      <c r="B1025" s="60" t="str">
        <f>IF('Active List'!A1025&lt;&gt;"", 'Active List'!M1025, "")</f>
        <v/>
      </c>
      <c r="C1025" t="str">
        <f>IF('Active List'!A1025&lt;&gt;"", 'Active List'!N1025, "")</f>
        <v/>
      </c>
      <c r="D1025" t="str">
        <f>IF('Active List'!A1025&lt;&gt;"", 'Active List'!Q1025, "")</f>
        <v/>
      </c>
      <c r="E1025" t="str">
        <f>IF('Active List'!A1025&lt;&gt;"", RIGHT(LEFT('Active List'!R1025, 5), 1), "")</f>
        <v/>
      </c>
      <c r="F1025" t="str">
        <f>IF('Active List'!A1025&lt;&gt;"", 'Active List'!U1025, "")</f>
        <v/>
      </c>
      <c r="G1025" t="str">
        <f>IF('Active List'!A1025&lt;&gt;"", IF('Active List'!P1025&lt;&gt;"Employee", "Dependent", 'Active List'!P1025), "")</f>
        <v/>
      </c>
      <c r="H1025" t="str">
        <f>IF('Active List'!A1025&lt;&gt;"", 'Active List'!O1025, "")</f>
        <v/>
      </c>
    </row>
    <row r="1026" spans="1:8">
      <c r="A1026" t="str">
        <f>IF('Active List'!A1026&lt;&gt;"", _xlfn.CONCAT('Active List'!K1026, " ", 'Active List'!I1026), "")</f>
        <v/>
      </c>
      <c r="B1026" s="60" t="str">
        <f>IF('Active List'!A1026&lt;&gt;"", 'Active List'!M1026, "")</f>
        <v/>
      </c>
      <c r="C1026" t="str">
        <f>IF('Active List'!A1026&lt;&gt;"", 'Active List'!N1026, "")</f>
        <v/>
      </c>
      <c r="D1026" t="str">
        <f>IF('Active List'!A1026&lt;&gt;"", 'Active List'!Q1026, "")</f>
        <v/>
      </c>
      <c r="E1026" t="str">
        <f>IF('Active List'!A1026&lt;&gt;"", RIGHT(LEFT('Active List'!R1026, 5), 1), "")</f>
        <v/>
      </c>
      <c r="F1026" t="str">
        <f>IF('Active List'!A1026&lt;&gt;"", 'Active List'!U1026, "")</f>
        <v/>
      </c>
      <c r="G1026" t="str">
        <f>IF('Active List'!A1026&lt;&gt;"", IF('Active List'!P1026&lt;&gt;"Employee", "Dependent", 'Active List'!P1026), "")</f>
        <v/>
      </c>
      <c r="H1026" t="str">
        <f>IF('Active List'!A1026&lt;&gt;"", 'Active List'!O1026, "")</f>
        <v/>
      </c>
    </row>
    <row r="1027" spans="1:8">
      <c r="A1027" t="str">
        <f>IF('Active List'!A1027&lt;&gt;"", _xlfn.CONCAT('Active List'!K1027, " ", 'Active List'!I1027), "")</f>
        <v/>
      </c>
      <c r="B1027" s="60" t="str">
        <f>IF('Active List'!A1027&lt;&gt;"", 'Active List'!M1027, "")</f>
        <v/>
      </c>
      <c r="C1027" t="str">
        <f>IF('Active List'!A1027&lt;&gt;"", 'Active List'!N1027, "")</f>
        <v/>
      </c>
      <c r="D1027" t="str">
        <f>IF('Active List'!A1027&lt;&gt;"", 'Active List'!Q1027, "")</f>
        <v/>
      </c>
      <c r="E1027" t="str">
        <f>IF('Active List'!A1027&lt;&gt;"", RIGHT(LEFT('Active List'!R1027, 5), 1), "")</f>
        <v/>
      </c>
      <c r="F1027" t="str">
        <f>IF('Active List'!A1027&lt;&gt;"", 'Active List'!U1027, "")</f>
        <v/>
      </c>
      <c r="G1027" t="str">
        <f>IF('Active List'!A1027&lt;&gt;"", IF('Active List'!P1027&lt;&gt;"Employee", "Dependent", 'Active List'!P1027), "")</f>
        <v/>
      </c>
      <c r="H1027" t="str">
        <f>IF('Active List'!A1027&lt;&gt;"", 'Active List'!O1027, "")</f>
        <v/>
      </c>
    </row>
    <row r="1028" spans="1:8">
      <c r="A1028" t="str">
        <f>IF('Active List'!A1028&lt;&gt;"", _xlfn.CONCAT('Active List'!K1028, " ", 'Active List'!I1028), "")</f>
        <v/>
      </c>
      <c r="B1028" s="60" t="str">
        <f>IF('Active List'!A1028&lt;&gt;"", 'Active List'!M1028, "")</f>
        <v/>
      </c>
      <c r="C1028" t="str">
        <f>IF('Active List'!A1028&lt;&gt;"", 'Active List'!N1028, "")</f>
        <v/>
      </c>
      <c r="D1028" t="str">
        <f>IF('Active List'!A1028&lt;&gt;"", 'Active List'!Q1028, "")</f>
        <v/>
      </c>
      <c r="E1028" t="str">
        <f>IF('Active List'!A1028&lt;&gt;"", RIGHT(LEFT('Active List'!R1028, 5), 1), "")</f>
        <v/>
      </c>
      <c r="F1028" t="str">
        <f>IF('Active List'!A1028&lt;&gt;"", 'Active List'!U1028, "")</f>
        <v/>
      </c>
      <c r="G1028" t="str">
        <f>IF('Active List'!A1028&lt;&gt;"", IF('Active List'!P1028&lt;&gt;"Employee", "Dependent", 'Active List'!P1028), "")</f>
        <v/>
      </c>
      <c r="H1028" t="str">
        <f>IF('Active List'!A1028&lt;&gt;"", 'Active List'!O1028, "")</f>
        <v/>
      </c>
    </row>
    <row r="1029" spans="1:8">
      <c r="A1029" t="str">
        <f>IF('Active List'!A1029&lt;&gt;"", _xlfn.CONCAT('Active List'!K1029, " ", 'Active List'!I1029), "")</f>
        <v/>
      </c>
      <c r="B1029" s="60" t="str">
        <f>IF('Active List'!A1029&lt;&gt;"", 'Active List'!M1029, "")</f>
        <v/>
      </c>
      <c r="C1029" t="str">
        <f>IF('Active List'!A1029&lt;&gt;"", 'Active List'!N1029, "")</f>
        <v/>
      </c>
      <c r="D1029" t="str">
        <f>IF('Active List'!A1029&lt;&gt;"", 'Active List'!Q1029, "")</f>
        <v/>
      </c>
      <c r="E1029" t="str">
        <f>IF('Active List'!A1029&lt;&gt;"", RIGHT(LEFT('Active List'!R1029, 5), 1), "")</f>
        <v/>
      </c>
      <c r="F1029" t="str">
        <f>IF('Active List'!A1029&lt;&gt;"", 'Active List'!U1029, "")</f>
        <v/>
      </c>
      <c r="G1029" t="str">
        <f>IF('Active List'!A1029&lt;&gt;"", IF('Active List'!P1029&lt;&gt;"Employee", "Dependent", 'Active List'!P1029), "")</f>
        <v/>
      </c>
      <c r="H1029" t="str">
        <f>IF('Active List'!A1029&lt;&gt;"", 'Active List'!O1029, "")</f>
        <v/>
      </c>
    </row>
    <row r="1030" spans="1:8">
      <c r="A1030" t="str">
        <f>IF('Active List'!A1030&lt;&gt;"", _xlfn.CONCAT('Active List'!K1030, " ", 'Active List'!I1030), "")</f>
        <v/>
      </c>
      <c r="B1030" s="60" t="str">
        <f>IF('Active List'!A1030&lt;&gt;"", 'Active List'!M1030, "")</f>
        <v/>
      </c>
      <c r="C1030" t="str">
        <f>IF('Active List'!A1030&lt;&gt;"", 'Active List'!N1030, "")</f>
        <v/>
      </c>
      <c r="D1030" t="str">
        <f>IF('Active List'!A1030&lt;&gt;"", 'Active List'!Q1030, "")</f>
        <v/>
      </c>
      <c r="E1030" t="str">
        <f>IF('Active List'!A1030&lt;&gt;"", RIGHT(LEFT('Active List'!R1030, 5), 1), "")</f>
        <v/>
      </c>
      <c r="F1030" t="str">
        <f>IF('Active List'!A1030&lt;&gt;"", 'Active List'!U1030, "")</f>
        <v/>
      </c>
      <c r="G1030" t="str">
        <f>IF('Active List'!A1030&lt;&gt;"", IF('Active List'!P1030&lt;&gt;"Employee", "Dependent", 'Active List'!P1030), "")</f>
        <v/>
      </c>
      <c r="H1030" t="str">
        <f>IF('Active List'!A1030&lt;&gt;"", 'Active List'!O1030, "")</f>
        <v/>
      </c>
    </row>
    <row r="1031" spans="1:8">
      <c r="A1031" t="str">
        <f>IF('Active List'!A1031&lt;&gt;"", _xlfn.CONCAT('Active List'!K1031, " ", 'Active List'!I1031), "")</f>
        <v/>
      </c>
      <c r="B1031" s="60" t="str">
        <f>IF('Active List'!A1031&lt;&gt;"", 'Active List'!M1031, "")</f>
        <v/>
      </c>
      <c r="C1031" t="str">
        <f>IF('Active List'!A1031&lt;&gt;"", 'Active List'!N1031, "")</f>
        <v/>
      </c>
      <c r="D1031" t="str">
        <f>IF('Active List'!A1031&lt;&gt;"", 'Active List'!Q1031, "")</f>
        <v/>
      </c>
      <c r="E1031" t="str">
        <f>IF('Active List'!A1031&lt;&gt;"", RIGHT(LEFT('Active List'!R1031, 5), 1), "")</f>
        <v/>
      </c>
      <c r="F1031" t="str">
        <f>IF('Active List'!A1031&lt;&gt;"", 'Active List'!U1031, "")</f>
        <v/>
      </c>
      <c r="G1031" t="str">
        <f>IF('Active List'!A1031&lt;&gt;"", IF('Active List'!P1031&lt;&gt;"Employee", "Dependent", 'Active List'!P1031), "")</f>
        <v/>
      </c>
      <c r="H1031" t="str">
        <f>IF('Active List'!A1031&lt;&gt;"", 'Active List'!O1031, "")</f>
        <v/>
      </c>
    </row>
    <row r="1032" spans="1:8">
      <c r="A1032" t="str">
        <f>IF('Active List'!A1032&lt;&gt;"", _xlfn.CONCAT('Active List'!K1032, " ", 'Active List'!I1032), "")</f>
        <v/>
      </c>
      <c r="B1032" s="60" t="str">
        <f>IF('Active List'!A1032&lt;&gt;"", 'Active List'!M1032, "")</f>
        <v/>
      </c>
      <c r="C1032" t="str">
        <f>IF('Active List'!A1032&lt;&gt;"", 'Active List'!N1032, "")</f>
        <v/>
      </c>
      <c r="D1032" t="str">
        <f>IF('Active List'!A1032&lt;&gt;"", 'Active List'!Q1032, "")</f>
        <v/>
      </c>
      <c r="E1032" t="str">
        <f>IF('Active List'!A1032&lt;&gt;"", RIGHT(LEFT('Active List'!R1032, 5), 1), "")</f>
        <v/>
      </c>
      <c r="F1032" t="str">
        <f>IF('Active List'!A1032&lt;&gt;"", 'Active List'!U1032, "")</f>
        <v/>
      </c>
      <c r="G1032" t="str">
        <f>IF('Active List'!A1032&lt;&gt;"", IF('Active List'!P1032&lt;&gt;"Employee", "Dependent", 'Active List'!P1032), "")</f>
        <v/>
      </c>
      <c r="H1032" t="str">
        <f>IF('Active List'!A1032&lt;&gt;"", 'Active List'!O1032, "")</f>
        <v/>
      </c>
    </row>
    <row r="1033" spans="1:8">
      <c r="A1033" t="str">
        <f>IF('Active List'!A1033&lt;&gt;"", _xlfn.CONCAT('Active List'!K1033, " ", 'Active List'!I1033), "")</f>
        <v/>
      </c>
      <c r="B1033" s="60" t="str">
        <f>IF('Active List'!A1033&lt;&gt;"", 'Active List'!M1033, "")</f>
        <v/>
      </c>
      <c r="C1033" t="str">
        <f>IF('Active List'!A1033&lt;&gt;"", 'Active List'!N1033, "")</f>
        <v/>
      </c>
      <c r="D1033" t="str">
        <f>IF('Active List'!A1033&lt;&gt;"", 'Active List'!Q1033, "")</f>
        <v/>
      </c>
      <c r="E1033" t="str">
        <f>IF('Active List'!A1033&lt;&gt;"", RIGHT(LEFT('Active List'!R1033, 5), 1), "")</f>
        <v/>
      </c>
      <c r="F1033" t="str">
        <f>IF('Active List'!A1033&lt;&gt;"", 'Active List'!U1033, "")</f>
        <v/>
      </c>
      <c r="G1033" t="str">
        <f>IF('Active List'!A1033&lt;&gt;"", IF('Active List'!P1033&lt;&gt;"Employee", "Dependent", 'Active List'!P1033), "")</f>
        <v/>
      </c>
      <c r="H1033" t="str">
        <f>IF('Active List'!A1033&lt;&gt;"", 'Active List'!O1033, "")</f>
        <v/>
      </c>
    </row>
    <row r="1034" spans="1:8">
      <c r="A1034" t="str">
        <f>IF('Active List'!A1034&lt;&gt;"", _xlfn.CONCAT('Active List'!K1034, " ", 'Active List'!I1034), "")</f>
        <v/>
      </c>
      <c r="B1034" s="60" t="str">
        <f>IF('Active List'!A1034&lt;&gt;"", 'Active List'!M1034, "")</f>
        <v/>
      </c>
      <c r="C1034" t="str">
        <f>IF('Active List'!A1034&lt;&gt;"", 'Active List'!N1034, "")</f>
        <v/>
      </c>
      <c r="D1034" t="str">
        <f>IF('Active List'!A1034&lt;&gt;"", 'Active List'!Q1034, "")</f>
        <v/>
      </c>
      <c r="E1034" t="str">
        <f>IF('Active List'!A1034&lt;&gt;"", RIGHT(LEFT('Active List'!R1034, 5), 1), "")</f>
        <v/>
      </c>
      <c r="F1034" t="str">
        <f>IF('Active List'!A1034&lt;&gt;"", 'Active List'!U1034, "")</f>
        <v/>
      </c>
      <c r="G1034" t="str">
        <f>IF('Active List'!A1034&lt;&gt;"", IF('Active List'!P1034&lt;&gt;"Employee", "Dependent", 'Active List'!P1034), "")</f>
        <v/>
      </c>
      <c r="H1034" t="str">
        <f>IF('Active List'!A1034&lt;&gt;"", 'Active List'!O1034, "")</f>
        <v/>
      </c>
    </row>
    <row r="1035" spans="1:8">
      <c r="A1035" t="str">
        <f>IF('Active List'!A1035&lt;&gt;"", _xlfn.CONCAT('Active List'!K1035, " ", 'Active List'!I1035), "")</f>
        <v/>
      </c>
      <c r="B1035" s="60" t="str">
        <f>IF('Active List'!A1035&lt;&gt;"", 'Active List'!M1035, "")</f>
        <v/>
      </c>
      <c r="C1035" t="str">
        <f>IF('Active List'!A1035&lt;&gt;"", 'Active List'!N1035, "")</f>
        <v/>
      </c>
      <c r="D1035" t="str">
        <f>IF('Active List'!A1035&lt;&gt;"", 'Active List'!Q1035, "")</f>
        <v/>
      </c>
      <c r="E1035" t="str">
        <f>IF('Active List'!A1035&lt;&gt;"", RIGHT(LEFT('Active List'!R1035, 5), 1), "")</f>
        <v/>
      </c>
      <c r="F1035" t="str">
        <f>IF('Active List'!A1035&lt;&gt;"", 'Active List'!U1035, "")</f>
        <v/>
      </c>
      <c r="G1035" t="str">
        <f>IF('Active List'!A1035&lt;&gt;"", IF('Active List'!P1035&lt;&gt;"Employee", "Dependent", 'Active List'!P1035), "")</f>
        <v/>
      </c>
      <c r="H1035" t="str">
        <f>IF('Active List'!A1035&lt;&gt;"", 'Active List'!O1035, "")</f>
        <v/>
      </c>
    </row>
    <row r="1036" spans="1:8">
      <c r="A1036" t="str">
        <f>IF('Active List'!A1036&lt;&gt;"", _xlfn.CONCAT('Active List'!K1036, " ", 'Active List'!I1036), "")</f>
        <v/>
      </c>
      <c r="B1036" s="60" t="str">
        <f>IF('Active List'!A1036&lt;&gt;"", 'Active List'!M1036, "")</f>
        <v/>
      </c>
      <c r="C1036" t="str">
        <f>IF('Active List'!A1036&lt;&gt;"", 'Active List'!N1036, "")</f>
        <v/>
      </c>
      <c r="D1036" t="str">
        <f>IF('Active List'!A1036&lt;&gt;"", 'Active List'!Q1036, "")</f>
        <v/>
      </c>
      <c r="E1036" t="str">
        <f>IF('Active List'!A1036&lt;&gt;"", RIGHT(LEFT('Active List'!R1036, 5), 1), "")</f>
        <v/>
      </c>
      <c r="F1036" t="str">
        <f>IF('Active List'!A1036&lt;&gt;"", 'Active List'!U1036, "")</f>
        <v/>
      </c>
      <c r="G1036" t="str">
        <f>IF('Active List'!A1036&lt;&gt;"", IF('Active List'!P1036&lt;&gt;"Employee", "Dependent", 'Active List'!P1036), "")</f>
        <v/>
      </c>
      <c r="H1036" t="str">
        <f>IF('Active List'!A1036&lt;&gt;"", 'Active List'!O1036, "")</f>
        <v/>
      </c>
    </row>
    <row r="1037" spans="1:8">
      <c r="A1037" t="str">
        <f>IF('Active List'!A1037&lt;&gt;"", _xlfn.CONCAT('Active List'!K1037, " ", 'Active List'!I1037), "")</f>
        <v/>
      </c>
      <c r="B1037" s="60" t="str">
        <f>IF('Active List'!A1037&lt;&gt;"", 'Active List'!M1037, "")</f>
        <v/>
      </c>
      <c r="C1037" t="str">
        <f>IF('Active List'!A1037&lt;&gt;"", 'Active List'!N1037, "")</f>
        <v/>
      </c>
      <c r="D1037" t="str">
        <f>IF('Active List'!A1037&lt;&gt;"", 'Active List'!Q1037, "")</f>
        <v/>
      </c>
      <c r="E1037" t="str">
        <f>IF('Active List'!A1037&lt;&gt;"", RIGHT(LEFT('Active List'!R1037, 5), 1), "")</f>
        <v/>
      </c>
      <c r="F1037" t="str">
        <f>IF('Active List'!A1037&lt;&gt;"", 'Active List'!U1037, "")</f>
        <v/>
      </c>
      <c r="G1037" t="str">
        <f>IF('Active List'!A1037&lt;&gt;"", IF('Active List'!P1037&lt;&gt;"Employee", "Dependent", 'Active List'!P1037), "")</f>
        <v/>
      </c>
      <c r="H1037" t="str">
        <f>IF('Active List'!A1037&lt;&gt;"", 'Active List'!O1037, "")</f>
        <v/>
      </c>
    </row>
    <row r="1038" spans="1:8">
      <c r="A1038" t="str">
        <f>IF('Active List'!A1038&lt;&gt;"", _xlfn.CONCAT('Active List'!K1038, " ", 'Active List'!I1038), "")</f>
        <v/>
      </c>
      <c r="B1038" s="60" t="str">
        <f>IF('Active List'!A1038&lt;&gt;"", 'Active List'!M1038, "")</f>
        <v/>
      </c>
      <c r="C1038" t="str">
        <f>IF('Active List'!A1038&lt;&gt;"", 'Active List'!N1038, "")</f>
        <v/>
      </c>
      <c r="D1038" t="str">
        <f>IF('Active List'!A1038&lt;&gt;"", 'Active List'!Q1038, "")</f>
        <v/>
      </c>
      <c r="E1038" t="str">
        <f>IF('Active List'!A1038&lt;&gt;"", RIGHT(LEFT('Active List'!R1038, 5), 1), "")</f>
        <v/>
      </c>
      <c r="F1038" t="str">
        <f>IF('Active List'!A1038&lt;&gt;"", 'Active List'!U1038, "")</f>
        <v/>
      </c>
      <c r="G1038" t="str">
        <f>IF('Active List'!A1038&lt;&gt;"", IF('Active List'!P1038&lt;&gt;"Employee", "Dependent", 'Active List'!P1038), "")</f>
        <v/>
      </c>
      <c r="H1038" t="str">
        <f>IF('Active List'!A1038&lt;&gt;"", 'Active List'!O1038, "")</f>
        <v/>
      </c>
    </row>
    <row r="1039" spans="1:8">
      <c r="A1039" t="str">
        <f>IF('Active List'!A1039&lt;&gt;"", _xlfn.CONCAT('Active List'!K1039, " ", 'Active List'!I1039), "")</f>
        <v/>
      </c>
      <c r="B1039" s="60" t="str">
        <f>IF('Active List'!A1039&lt;&gt;"", 'Active List'!M1039, "")</f>
        <v/>
      </c>
      <c r="C1039" t="str">
        <f>IF('Active List'!A1039&lt;&gt;"", 'Active List'!N1039, "")</f>
        <v/>
      </c>
      <c r="D1039" t="str">
        <f>IF('Active List'!A1039&lt;&gt;"", 'Active List'!Q1039, "")</f>
        <v/>
      </c>
      <c r="E1039" t="str">
        <f>IF('Active List'!A1039&lt;&gt;"", RIGHT(LEFT('Active List'!R1039, 5), 1), "")</f>
        <v/>
      </c>
      <c r="F1039" t="str">
        <f>IF('Active List'!A1039&lt;&gt;"", 'Active List'!U1039, "")</f>
        <v/>
      </c>
      <c r="G1039" t="str">
        <f>IF('Active List'!A1039&lt;&gt;"", IF('Active List'!P1039&lt;&gt;"Employee", "Dependent", 'Active List'!P1039), "")</f>
        <v/>
      </c>
      <c r="H1039" t="str">
        <f>IF('Active List'!A1039&lt;&gt;"", 'Active List'!O1039, "")</f>
        <v/>
      </c>
    </row>
    <row r="1040" spans="1:8">
      <c r="A1040" t="str">
        <f>IF('Active List'!A1040&lt;&gt;"", _xlfn.CONCAT('Active List'!K1040, " ", 'Active List'!I1040), "")</f>
        <v/>
      </c>
      <c r="B1040" s="60" t="str">
        <f>IF('Active List'!A1040&lt;&gt;"", 'Active List'!M1040, "")</f>
        <v/>
      </c>
      <c r="C1040" t="str">
        <f>IF('Active List'!A1040&lt;&gt;"", 'Active List'!N1040, "")</f>
        <v/>
      </c>
      <c r="D1040" t="str">
        <f>IF('Active List'!A1040&lt;&gt;"", 'Active List'!Q1040, "")</f>
        <v/>
      </c>
      <c r="E1040" t="str">
        <f>IF('Active List'!A1040&lt;&gt;"", RIGHT(LEFT('Active List'!R1040, 5), 1), "")</f>
        <v/>
      </c>
      <c r="F1040" t="str">
        <f>IF('Active List'!A1040&lt;&gt;"", 'Active List'!U1040, "")</f>
        <v/>
      </c>
      <c r="G1040" t="str">
        <f>IF('Active List'!A1040&lt;&gt;"", IF('Active List'!P1040&lt;&gt;"Employee", "Dependent", 'Active List'!P1040), "")</f>
        <v/>
      </c>
      <c r="H1040" t="str">
        <f>IF('Active List'!A1040&lt;&gt;"", 'Active List'!O1040, "")</f>
        <v/>
      </c>
    </row>
    <row r="1041" spans="1:8">
      <c r="A1041" t="str">
        <f>IF('Active List'!A1041&lt;&gt;"", _xlfn.CONCAT('Active List'!K1041, " ", 'Active List'!I1041), "")</f>
        <v/>
      </c>
      <c r="B1041" s="60" t="str">
        <f>IF('Active List'!A1041&lt;&gt;"", 'Active List'!M1041, "")</f>
        <v/>
      </c>
      <c r="C1041" t="str">
        <f>IF('Active List'!A1041&lt;&gt;"", 'Active List'!N1041, "")</f>
        <v/>
      </c>
      <c r="D1041" t="str">
        <f>IF('Active List'!A1041&lt;&gt;"", 'Active List'!Q1041, "")</f>
        <v/>
      </c>
      <c r="E1041" t="str">
        <f>IF('Active List'!A1041&lt;&gt;"", RIGHT(LEFT('Active List'!R1041, 5), 1), "")</f>
        <v/>
      </c>
      <c r="F1041" t="str">
        <f>IF('Active List'!A1041&lt;&gt;"", 'Active List'!U1041, "")</f>
        <v/>
      </c>
      <c r="G1041" t="str">
        <f>IF('Active List'!A1041&lt;&gt;"", IF('Active List'!P1041&lt;&gt;"Employee", "Dependent", 'Active List'!P1041), "")</f>
        <v/>
      </c>
      <c r="H1041" t="str">
        <f>IF('Active List'!A1041&lt;&gt;"", 'Active List'!O1041, "")</f>
        <v/>
      </c>
    </row>
    <row r="1042" spans="1:8">
      <c r="A1042" t="str">
        <f>IF('Active List'!A1042&lt;&gt;"", _xlfn.CONCAT('Active List'!K1042, " ", 'Active List'!I1042), "")</f>
        <v/>
      </c>
      <c r="B1042" s="60" t="str">
        <f>IF('Active List'!A1042&lt;&gt;"", 'Active List'!M1042, "")</f>
        <v/>
      </c>
      <c r="C1042" t="str">
        <f>IF('Active List'!A1042&lt;&gt;"", 'Active List'!N1042, "")</f>
        <v/>
      </c>
      <c r="D1042" t="str">
        <f>IF('Active List'!A1042&lt;&gt;"", 'Active List'!Q1042, "")</f>
        <v/>
      </c>
      <c r="E1042" t="str">
        <f>IF('Active List'!A1042&lt;&gt;"", RIGHT(LEFT('Active List'!R1042, 5), 1), "")</f>
        <v/>
      </c>
      <c r="F1042" t="str">
        <f>IF('Active List'!A1042&lt;&gt;"", 'Active List'!U1042, "")</f>
        <v/>
      </c>
      <c r="G1042" t="str">
        <f>IF('Active List'!A1042&lt;&gt;"", IF('Active List'!P1042&lt;&gt;"Employee", "Dependent", 'Active List'!P1042), "")</f>
        <v/>
      </c>
      <c r="H1042" t="str">
        <f>IF('Active List'!A1042&lt;&gt;"", 'Active List'!O1042, "")</f>
        <v/>
      </c>
    </row>
    <row r="1043" spans="1:8">
      <c r="A1043" t="str">
        <f>IF('Active List'!A1043&lt;&gt;"", _xlfn.CONCAT('Active List'!K1043, " ", 'Active List'!I1043), "")</f>
        <v/>
      </c>
      <c r="B1043" s="60" t="str">
        <f>IF('Active List'!A1043&lt;&gt;"", 'Active List'!M1043, "")</f>
        <v/>
      </c>
      <c r="C1043" t="str">
        <f>IF('Active List'!A1043&lt;&gt;"", 'Active List'!N1043, "")</f>
        <v/>
      </c>
      <c r="D1043" t="str">
        <f>IF('Active List'!A1043&lt;&gt;"", 'Active List'!Q1043, "")</f>
        <v/>
      </c>
      <c r="E1043" t="str">
        <f>IF('Active List'!A1043&lt;&gt;"", RIGHT(LEFT('Active List'!R1043, 5), 1), "")</f>
        <v/>
      </c>
      <c r="F1043" t="str">
        <f>IF('Active List'!A1043&lt;&gt;"", 'Active List'!U1043, "")</f>
        <v/>
      </c>
      <c r="G1043" t="str">
        <f>IF('Active List'!A1043&lt;&gt;"", IF('Active List'!P1043&lt;&gt;"Employee", "Dependent", 'Active List'!P1043), "")</f>
        <v/>
      </c>
      <c r="H1043" t="str">
        <f>IF('Active List'!A1043&lt;&gt;"", 'Active List'!O1043, "")</f>
        <v/>
      </c>
    </row>
    <row r="1044" spans="1:8">
      <c r="A1044" t="str">
        <f>IF('Active List'!A1044&lt;&gt;"", _xlfn.CONCAT('Active List'!K1044, " ", 'Active List'!I1044), "")</f>
        <v/>
      </c>
      <c r="B1044" s="60" t="str">
        <f>IF('Active List'!A1044&lt;&gt;"", 'Active List'!M1044, "")</f>
        <v/>
      </c>
      <c r="C1044" t="str">
        <f>IF('Active List'!A1044&lt;&gt;"", 'Active List'!N1044, "")</f>
        <v/>
      </c>
      <c r="D1044" t="str">
        <f>IF('Active List'!A1044&lt;&gt;"", 'Active List'!Q1044, "")</f>
        <v/>
      </c>
      <c r="E1044" t="str">
        <f>IF('Active List'!A1044&lt;&gt;"", RIGHT(LEFT('Active List'!R1044, 5), 1), "")</f>
        <v/>
      </c>
      <c r="F1044" t="str">
        <f>IF('Active List'!A1044&lt;&gt;"", 'Active List'!U1044, "")</f>
        <v/>
      </c>
      <c r="G1044" t="str">
        <f>IF('Active List'!A1044&lt;&gt;"", IF('Active List'!P1044&lt;&gt;"Employee", "Dependent", 'Active List'!P1044), "")</f>
        <v/>
      </c>
      <c r="H1044" t="str">
        <f>IF('Active List'!A1044&lt;&gt;"", 'Active List'!O1044, "")</f>
        <v/>
      </c>
    </row>
    <row r="1045" spans="1:8">
      <c r="A1045" t="str">
        <f>IF('Active List'!A1045&lt;&gt;"", _xlfn.CONCAT('Active List'!K1045, " ", 'Active List'!I1045), "")</f>
        <v/>
      </c>
      <c r="B1045" s="60" t="str">
        <f>IF('Active List'!A1045&lt;&gt;"", 'Active List'!M1045, "")</f>
        <v/>
      </c>
      <c r="C1045" t="str">
        <f>IF('Active List'!A1045&lt;&gt;"", 'Active List'!N1045, "")</f>
        <v/>
      </c>
      <c r="D1045" t="str">
        <f>IF('Active List'!A1045&lt;&gt;"", 'Active List'!Q1045, "")</f>
        <v/>
      </c>
      <c r="E1045" t="str">
        <f>IF('Active List'!A1045&lt;&gt;"", RIGHT(LEFT('Active List'!R1045, 5), 1), "")</f>
        <v/>
      </c>
      <c r="F1045" t="str">
        <f>IF('Active List'!A1045&lt;&gt;"", 'Active List'!U1045, "")</f>
        <v/>
      </c>
      <c r="G1045" t="str">
        <f>IF('Active List'!A1045&lt;&gt;"", IF('Active List'!P1045&lt;&gt;"Employee", "Dependent", 'Active List'!P1045), "")</f>
        <v/>
      </c>
      <c r="H1045" t="str">
        <f>IF('Active List'!A1045&lt;&gt;"", 'Active List'!O1045, "")</f>
        <v/>
      </c>
    </row>
    <row r="1046" spans="1:8">
      <c r="A1046" t="str">
        <f>IF('Active List'!A1046&lt;&gt;"", _xlfn.CONCAT('Active List'!K1046, " ", 'Active List'!I1046), "")</f>
        <v/>
      </c>
      <c r="B1046" s="60" t="str">
        <f>IF('Active List'!A1046&lt;&gt;"", 'Active List'!M1046, "")</f>
        <v/>
      </c>
      <c r="C1046" t="str">
        <f>IF('Active List'!A1046&lt;&gt;"", 'Active List'!N1046, "")</f>
        <v/>
      </c>
      <c r="D1046" t="str">
        <f>IF('Active List'!A1046&lt;&gt;"", 'Active List'!Q1046, "")</f>
        <v/>
      </c>
      <c r="E1046" t="str">
        <f>IF('Active List'!A1046&lt;&gt;"", RIGHT(LEFT('Active List'!R1046, 5), 1), "")</f>
        <v/>
      </c>
      <c r="F1046" t="str">
        <f>IF('Active List'!A1046&lt;&gt;"", 'Active List'!U1046, "")</f>
        <v/>
      </c>
      <c r="G1046" t="str">
        <f>IF('Active List'!A1046&lt;&gt;"", IF('Active List'!P1046&lt;&gt;"Employee", "Dependent", 'Active List'!P1046), "")</f>
        <v/>
      </c>
      <c r="H1046" t="str">
        <f>IF('Active List'!A1046&lt;&gt;"", 'Active List'!O1046, "")</f>
        <v/>
      </c>
    </row>
    <row r="1047" spans="1:8">
      <c r="A1047" t="str">
        <f>IF('Active List'!A1047&lt;&gt;"", _xlfn.CONCAT('Active List'!K1047, " ", 'Active List'!I1047), "")</f>
        <v/>
      </c>
      <c r="B1047" s="60" t="str">
        <f>IF('Active List'!A1047&lt;&gt;"", 'Active List'!M1047, "")</f>
        <v/>
      </c>
      <c r="C1047" t="str">
        <f>IF('Active List'!A1047&lt;&gt;"", 'Active List'!N1047, "")</f>
        <v/>
      </c>
      <c r="D1047" t="str">
        <f>IF('Active List'!A1047&lt;&gt;"", 'Active List'!Q1047, "")</f>
        <v/>
      </c>
      <c r="E1047" t="str">
        <f>IF('Active List'!A1047&lt;&gt;"", RIGHT(LEFT('Active List'!R1047, 5), 1), "")</f>
        <v/>
      </c>
      <c r="F1047" t="str">
        <f>IF('Active List'!A1047&lt;&gt;"", 'Active List'!U1047, "")</f>
        <v/>
      </c>
      <c r="G1047" t="str">
        <f>IF('Active List'!A1047&lt;&gt;"", IF('Active List'!P1047&lt;&gt;"Employee", "Dependent", 'Active List'!P1047), "")</f>
        <v/>
      </c>
      <c r="H1047" t="str">
        <f>IF('Active List'!A1047&lt;&gt;"", 'Active List'!O1047, "")</f>
        <v/>
      </c>
    </row>
    <row r="1048" spans="1:8">
      <c r="A1048" t="str">
        <f>IF('Active List'!A1048&lt;&gt;"", _xlfn.CONCAT('Active List'!K1048, " ", 'Active List'!I1048), "")</f>
        <v/>
      </c>
      <c r="B1048" s="60" t="str">
        <f>IF('Active List'!A1048&lt;&gt;"", 'Active List'!M1048, "")</f>
        <v/>
      </c>
      <c r="C1048" t="str">
        <f>IF('Active List'!A1048&lt;&gt;"", 'Active List'!N1048, "")</f>
        <v/>
      </c>
      <c r="D1048" t="str">
        <f>IF('Active List'!A1048&lt;&gt;"", 'Active List'!Q1048, "")</f>
        <v/>
      </c>
      <c r="E1048" t="str">
        <f>IF('Active List'!A1048&lt;&gt;"", RIGHT(LEFT('Active List'!R1048, 5), 1), "")</f>
        <v/>
      </c>
      <c r="F1048" t="str">
        <f>IF('Active List'!A1048&lt;&gt;"", 'Active List'!U1048, "")</f>
        <v/>
      </c>
      <c r="G1048" t="str">
        <f>IF('Active List'!A1048&lt;&gt;"", IF('Active List'!P1048&lt;&gt;"Employee", "Dependent", 'Active List'!P1048), "")</f>
        <v/>
      </c>
      <c r="H1048" t="str">
        <f>IF('Active List'!A1048&lt;&gt;"", 'Active List'!O1048, "")</f>
        <v/>
      </c>
    </row>
    <row r="1049" spans="1:8">
      <c r="A1049" t="str">
        <f>IF('Active List'!A1049&lt;&gt;"", _xlfn.CONCAT('Active List'!K1049, " ", 'Active List'!I1049), "")</f>
        <v/>
      </c>
      <c r="B1049" s="60" t="str">
        <f>IF('Active List'!A1049&lt;&gt;"", 'Active List'!M1049, "")</f>
        <v/>
      </c>
      <c r="C1049" t="str">
        <f>IF('Active List'!A1049&lt;&gt;"", 'Active List'!N1049, "")</f>
        <v/>
      </c>
      <c r="D1049" t="str">
        <f>IF('Active List'!A1049&lt;&gt;"", 'Active List'!Q1049, "")</f>
        <v/>
      </c>
      <c r="E1049" t="str">
        <f>IF('Active List'!A1049&lt;&gt;"", RIGHT(LEFT('Active List'!R1049, 5), 1), "")</f>
        <v/>
      </c>
      <c r="F1049" t="str">
        <f>IF('Active List'!A1049&lt;&gt;"", 'Active List'!U1049, "")</f>
        <v/>
      </c>
      <c r="G1049" t="str">
        <f>IF('Active List'!A1049&lt;&gt;"", IF('Active List'!P1049&lt;&gt;"Employee", "Dependent", 'Active List'!P1049), "")</f>
        <v/>
      </c>
      <c r="H1049" t="str">
        <f>IF('Active List'!A1049&lt;&gt;"", 'Active List'!O1049, "")</f>
        <v/>
      </c>
    </row>
    <row r="1050" spans="1:8">
      <c r="A1050" t="str">
        <f>IF('Active List'!A1050&lt;&gt;"", _xlfn.CONCAT('Active List'!K1050, " ", 'Active List'!I1050), "")</f>
        <v/>
      </c>
      <c r="B1050" s="60" t="str">
        <f>IF('Active List'!A1050&lt;&gt;"", 'Active List'!M1050, "")</f>
        <v/>
      </c>
      <c r="C1050" t="str">
        <f>IF('Active List'!A1050&lt;&gt;"", 'Active List'!N1050, "")</f>
        <v/>
      </c>
      <c r="D1050" t="str">
        <f>IF('Active List'!A1050&lt;&gt;"", 'Active List'!Q1050, "")</f>
        <v/>
      </c>
      <c r="E1050" t="str">
        <f>IF('Active List'!A1050&lt;&gt;"", RIGHT(LEFT('Active List'!R1050, 5), 1), "")</f>
        <v/>
      </c>
      <c r="F1050" t="str">
        <f>IF('Active List'!A1050&lt;&gt;"", 'Active List'!U1050, "")</f>
        <v/>
      </c>
      <c r="G1050" t="str">
        <f>IF('Active List'!A1050&lt;&gt;"", IF('Active List'!P1050&lt;&gt;"Employee", "Dependent", 'Active List'!P1050), "")</f>
        <v/>
      </c>
      <c r="H1050" t="str">
        <f>IF('Active List'!A1050&lt;&gt;"", 'Active List'!O1050, "")</f>
        <v/>
      </c>
    </row>
    <row r="1051" spans="1:8">
      <c r="A1051" t="str">
        <f>IF('Active List'!A1051&lt;&gt;"", _xlfn.CONCAT('Active List'!K1051, " ", 'Active List'!I1051), "")</f>
        <v/>
      </c>
      <c r="B1051" s="60" t="str">
        <f>IF('Active List'!A1051&lt;&gt;"", 'Active List'!M1051, "")</f>
        <v/>
      </c>
      <c r="C1051" t="str">
        <f>IF('Active List'!A1051&lt;&gt;"", 'Active List'!N1051, "")</f>
        <v/>
      </c>
      <c r="D1051" t="str">
        <f>IF('Active List'!A1051&lt;&gt;"", 'Active List'!Q1051, "")</f>
        <v/>
      </c>
      <c r="E1051" t="str">
        <f>IF('Active List'!A1051&lt;&gt;"", RIGHT(LEFT('Active List'!R1051, 5), 1), "")</f>
        <v/>
      </c>
      <c r="F1051" t="str">
        <f>IF('Active List'!A1051&lt;&gt;"", 'Active List'!U1051, "")</f>
        <v/>
      </c>
      <c r="G1051" t="str">
        <f>IF('Active List'!A1051&lt;&gt;"", IF('Active List'!P1051&lt;&gt;"Employee", "Dependent", 'Active List'!P1051), "")</f>
        <v/>
      </c>
      <c r="H1051" t="str">
        <f>IF('Active List'!A1051&lt;&gt;"", 'Active List'!O1051, "")</f>
        <v/>
      </c>
    </row>
    <row r="1052" spans="1:8">
      <c r="A1052" t="str">
        <f>IF('Active List'!A1052&lt;&gt;"", _xlfn.CONCAT('Active List'!K1052, " ", 'Active List'!I1052), "")</f>
        <v/>
      </c>
      <c r="B1052" s="60" t="str">
        <f>IF('Active List'!A1052&lt;&gt;"", 'Active List'!M1052, "")</f>
        <v/>
      </c>
      <c r="C1052" t="str">
        <f>IF('Active List'!A1052&lt;&gt;"", 'Active List'!N1052, "")</f>
        <v/>
      </c>
      <c r="D1052" t="str">
        <f>IF('Active List'!A1052&lt;&gt;"", 'Active List'!Q1052, "")</f>
        <v/>
      </c>
      <c r="E1052" t="str">
        <f>IF('Active List'!A1052&lt;&gt;"", RIGHT(LEFT('Active List'!R1052, 5), 1), "")</f>
        <v/>
      </c>
      <c r="F1052" t="str">
        <f>IF('Active List'!A1052&lt;&gt;"", 'Active List'!U1052, "")</f>
        <v/>
      </c>
      <c r="G1052" t="str">
        <f>IF('Active List'!A1052&lt;&gt;"", IF('Active List'!P1052&lt;&gt;"Employee", "Dependent", 'Active List'!P1052), "")</f>
        <v/>
      </c>
      <c r="H1052" t="str">
        <f>IF('Active List'!A1052&lt;&gt;"", 'Active List'!O1052, "")</f>
        <v/>
      </c>
    </row>
    <row r="1053" spans="1:8">
      <c r="A1053" t="str">
        <f>IF('Active List'!A1053&lt;&gt;"", _xlfn.CONCAT('Active List'!K1053, " ", 'Active List'!I1053), "")</f>
        <v/>
      </c>
      <c r="B1053" s="60" t="str">
        <f>IF('Active List'!A1053&lt;&gt;"", 'Active List'!M1053, "")</f>
        <v/>
      </c>
      <c r="C1053" t="str">
        <f>IF('Active List'!A1053&lt;&gt;"", 'Active List'!N1053, "")</f>
        <v/>
      </c>
      <c r="D1053" t="str">
        <f>IF('Active List'!A1053&lt;&gt;"", 'Active List'!Q1053, "")</f>
        <v/>
      </c>
      <c r="E1053" t="str">
        <f>IF('Active List'!A1053&lt;&gt;"", RIGHT(LEFT('Active List'!R1053, 5), 1), "")</f>
        <v/>
      </c>
      <c r="F1053" t="str">
        <f>IF('Active List'!A1053&lt;&gt;"", 'Active List'!U1053, "")</f>
        <v/>
      </c>
      <c r="G1053" t="str">
        <f>IF('Active List'!A1053&lt;&gt;"", IF('Active List'!P1053&lt;&gt;"Employee", "Dependent", 'Active List'!P1053), "")</f>
        <v/>
      </c>
      <c r="H1053" t="str">
        <f>IF('Active List'!A1053&lt;&gt;"", 'Active List'!O1053, "")</f>
        <v/>
      </c>
    </row>
    <row r="1054" spans="1:8">
      <c r="A1054" t="str">
        <f>IF('Active List'!A1054&lt;&gt;"", _xlfn.CONCAT('Active List'!K1054, " ", 'Active List'!I1054), "")</f>
        <v/>
      </c>
      <c r="B1054" s="60" t="str">
        <f>IF('Active List'!A1054&lt;&gt;"", 'Active List'!M1054, "")</f>
        <v/>
      </c>
      <c r="C1054" t="str">
        <f>IF('Active List'!A1054&lt;&gt;"", 'Active List'!N1054, "")</f>
        <v/>
      </c>
      <c r="D1054" t="str">
        <f>IF('Active List'!A1054&lt;&gt;"", 'Active List'!Q1054, "")</f>
        <v/>
      </c>
      <c r="E1054" t="str">
        <f>IF('Active List'!A1054&lt;&gt;"", RIGHT(LEFT('Active List'!R1054, 5), 1), "")</f>
        <v/>
      </c>
      <c r="F1054" t="str">
        <f>IF('Active List'!A1054&lt;&gt;"", 'Active List'!U1054, "")</f>
        <v/>
      </c>
      <c r="G1054" t="str">
        <f>IF('Active List'!A1054&lt;&gt;"", IF('Active List'!P1054&lt;&gt;"Employee", "Dependent", 'Active List'!P1054), "")</f>
        <v/>
      </c>
      <c r="H1054" t="str">
        <f>IF('Active List'!A1054&lt;&gt;"", 'Active List'!O1054, "")</f>
        <v/>
      </c>
    </row>
    <row r="1055" spans="1:8">
      <c r="A1055" t="str">
        <f>IF('Active List'!A1055&lt;&gt;"", _xlfn.CONCAT('Active List'!K1055, " ", 'Active List'!I1055), "")</f>
        <v/>
      </c>
      <c r="B1055" s="60" t="str">
        <f>IF('Active List'!A1055&lt;&gt;"", 'Active List'!M1055, "")</f>
        <v/>
      </c>
      <c r="C1055" t="str">
        <f>IF('Active List'!A1055&lt;&gt;"", 'Active List'!N1055, "")</f>
        <v/>
      </c>
      <c r="D1055" t="str">
        <f>IF('Active List'!A1055&lt;&gt;"", 'Active List'!Q1055, "")</f>
        <v/>
      </c>
      <c r="E1055" t="str">
        <f>IF('Active List'!A1055&lt;&gt;"", RIGHT(LEFT('Active List'!R1055, 5), 1), "")</f>
        <v/>
      </c>
      <c r="F1055" t="str">
        <f>IF('Active List'!A1055&lt;&gt;"", 'Active List'!U1055, "")</f>
        <v/>
      </c>
      <c r="G1055" t="str">
        <f>IF('Active List'!A1055&lt;&gt;"", IF('Active List'!P1055&lt;&gt;"Employee", "Dependent", 'Active List'!P1055), "")</f>
        <v/>
      </c>
      <c r="H1055" t="str">
        <f>IF('Active List'!A1055&lt;&gt;"", 'Active List'!O1055, "")</f>
        <v/>
      </c>
    </row>
    <row r="1056" spans="1:8">
      <c r="A1056" t="str">
        <f>IF('Active List'!A1056&lt;&gt;"", _xlfn.CONCAT('Active List'!K1056, " ", 'Active List'!I1056), "")</f>
        <v/>
      </c>
      <c r="B1056" s="60" t="str">
        <f>IF('Active List'!A1056&lt;&gt;"", 'Active List'!M1056, "")</f>
        <v/>
      </c>
      <c r="C1056" t="str">
        <f>IF('Active List'!A1056&lt;&gt;"", 'Active List'!N1056, "")</f>
        <v/>
      </c>
      <c r="D1056" t="str">
        <f>IF('Active List'!A1056&lt;&gt;"", 'Active List'!Q1056, "")</f>
        <v/>
      </c>
      <c r="E1056" t="str">
        <f>IF('Active List'!A1056&lt;&gt;"", RIGHT(LEFT('Active List'!R1056, 5), 1), "")</f>
        <v/>
      </c>
      <c r="F1056" t="str">
        <f>IF('Active List'!A1056&lt;&gt;"", 'Active List'!U1056, "")</f>
        <v/>
      </c>
      <c r="G1056" t="str">
        <f>IF('Active List'!A1056&lt;&gt;"", IF('Active List'!P1056&lt;&gt;"Employee", "Dependent", 'Active List'!P1056), "")</f>
        <v/>
      </c>
      <c r="H1056" t="str">
        <f>IF('Active List'!A1056&lt;&gt;"", 'Active List'!O1056, "")</f>
        <v/>
      </c>
    </row>
    <row r="1057" spans="1:8">
      <c r="A1057" t="str">
        <f>IF('Active List'!A1057&lt;&gt;"", _xlfn.CONCAT('Active List'!K1057, " ", 'Active List'!I1057), "")</f>
        <v/>
      </c>
      <c r="B1057" s="60" t="str">
        <f>IF('Active List'!A1057&lt;&gt;"", 'Active List'!M1057, "")</f>
        <v/>
      </c>
      <c r="C1057" t="str">
        <f>IF('Active List'!A1057&lt;&gt;"", 'Active List'!N1057, "")</f>
        <v/>
      </c>
      <c r="D1057" t="str">
        <f>IF('Active List'!A1057&lt;&gt;"", 'Active List'!Q1057, "")</f>
        <v/>
      </c>
      <c r="E1057" t="str">
        <f>IF('Active List'!A1057&lt;&gt;"", RIGHT(LEFT('Active List'!R1057, 5), 1), "")</f>
        <v/>
      </c>
      <c r="F1057" t="str">
        <f>IF('Active List'!A1057&lt;&gt;"", 'Active List'!U1057, "")</f>
        <v/>
      </c>
      <c r="G1057" t="str">
        <f>IF('Active List'!A1057&lt;&gt;"", IF('Active List'!P1057&lt;&gt;"Employee", "Dependent", 'Active List'!P1057), "")</f>
        <v/>
      </c>
      <c r="H1057" t="str">
        <f>IF('Active List'!A1057&lt;&gt;"", 'Active List'!O1057, "")</f>
        <v/>
      </c>
    </row>
    <row r="1058" spans="1:8">
      <c r="A1058" t="str">
        <f>IF('Active List'!A1058&lt;&gt;"", _xlfn.CONCAT('Active List'!K1058, " ", 'Active List'!I1058), "")</f>
        <v/>
      </c>
      <c r="B1058" s="60" t="str">
        <f>IF('Active List'!A1058&lt;&gt;"", 'Active List'!M1058, "")</f>
        <v/>
      </c>
      <c r="C1058" t="str">
        <f>IF('Active List'!A1058&lt;&gt;"", 'Active List'!N1058, "")</f>
        <v/>
      </c>
      <c r="D1058" t="str">
        <f>IF('Active List'!A1058&lt;&gt;"", 'Active List'!Q1058, "")</f>
        <v/>
      </c>
      <c r="E1058" t="str">
        <f>IF('Active List'!A1058&lt;&gt;"", RIGHT(LEFT('Active List'!R1058, 5), 1), "")</f>
        <v/>
      </c>
      <c r="F1058" t="str">
        <f>IF('Active List'!A1058&lt;&gt;"", 'Active List'!U1058, "")</f>
        <v/>
      </c>
      <c r="G1058" t="str">
        <f>IF('Active List'!A1058&lt;&gt;"", IF('Active List'!P1058&lt;&gt;"Employee", "Dependent", 'Active List'!P1058), "")</f>
        <v/>
      </c>
      <c r="H1058" t="str">
        <f>IF('Active List'!A1058&lt;&gt;"", 'Active List'!O1058, "")</f>
        <v/>
      </c>
    </row>
    <row r="1059" spans="1:8">
      <c r="A1059" t="str">
        <f>IF('Active List'!A1059&lt;&gt;"", _xlfn.CONCAT('Active List'!K1059, " ", 'Active List'!I1059), "")</f>
        <v/>
      </c>
      <c r="B1059" s="60" t="str">
        <f>IF('Active List'!A1059&lt;&gt;"", 'Active List'!M1059, "")</f>
        <v/>
      </c>
      <c r="C1059" t="str">
        <f>IF('Active List'!A1059&lt;&gt;"", 'Active List'!N1059, "")</f>
        <v/>
      </c>
      <c r="D1059" t="str">
        <f>IF('Active List'!A1059&lt;&gt;"", 'Active List'!Q1059, "")</f>
        <v/>
      </c>
      <c r="E1059" t="str">
        <f>IF('Active List'!A1059&lt;&gt;"", RIGHT(LEFT('Active List'!R1059, 5), 1), "")</f>
        <v/>
      </c>
      <c r="F1059" t="str">
        <f>IF('Active List'!A1059&lt;&gt;"", 'Active List'!U1059, "")</f>
        <v/>
      </c>
      <c r="G1059" t="str">
        <f>IF('Active List'!A1059&lt;&gt;"", IF('Active List'!P1059&lt;&gt;"Employee", "Dependent", 'Active List'!P1059), "")</f>
        <v/>
      </c>
      <c r="H1059" t="str">
        <f>IF('Active List'!A1059&lt;&gt;"", 'Active List'!O1059, "")</f>
        <v/>
      </c>
    </row>
    <row r="1060" spans="1:8">
      <c r="A1060" t="str">
        <f>IF('Active List'!A1060&lt;&gt;"", _xlfn.CONCAT('Active List'!K1060, " ", 'Active List'!I1060), "")</f>
        <v/>
      </c>
      <c r="B1060" s="60" t="str">
        <f>IF('Active List'!A1060&lt;&gt;"", 'Active List'!M1060, "")</f>
        <v/>
      </c>
      <c r="C1060" t="str">
        <f>IF('Active List'!A1060&lt;&gt;"", 'Active List'!N1060, "")</f>
        <v/>
      </c>
      <c r="D1060" t="str">
        <f>IF('Active List'!A1060&lt;&gt;"", 'Active List'!Q1060, "")</f>
        <v/>
      </c>
      <c r="E1060" t="str">
        <f>IF('Active List'!A1060&lt;&gt;"", RIGHT(LEFT('Active List'!R1060, 5), 1), "")</f>
        <v/>
      </c>
      <c r="F1060" t="str">
        <f>IF('Active List'!A1060&lt;&gt;"", 'Active List'!U1060, "")</f>
        <v/>
      </c>
      <c r="G1060" t="str">
        <f>IF('Active List'!A1060&lt;&gt;"", IF('Active List'!P1060&lt;&gt;"Employee", "Dependent", 'Active List'!P1060), "")</f>
        <v/>
      </c>
      <c r="H1060" t="str">
        <f>IF('Active List'!A1060&lt;&gt;"", 'Active List'!O1060, "")</f>
        <v/>
      </c>
    </row>
    <row r="1061" spans="1:8">
      <c r="A1061" t="str">
        <f>IF('Active List'!A1061&lt;&gt;"", _xlfn.CONCAT('Active List'!K1061, " ", 'Active List'!I1061), "")</f>
        <v/>
      </c>
      <c r="B1061" s="60" t="str">
        <f>IF('Active List'!A1061&lt;&gt;"", 'Active List'!M1061, "")</f>
        <v/>
      </c>
      <c r="C1061" t="str">
        <f>IF('Active List'!A1061&lt;&gt;"", 'Active List'!N1061, "")</f>
        <v/>
      </c>
      <c r="D1061" t="str">
        <f>IF('Active List'!A1061&lt;&gt;"", 'Active List'!Q1061, "")</f>
        <v/>
      </c>
      <c r="E1061" t="str">
        <f>IF('Active List'!A1061&lt;&gt;"", RIGHT(LEFT('Active List'!R1061, 5), 1), "")</f>
        <v/>
      </c>
      <c r="F1061" t="str">
        <f>IF('Active List'!A1061&lt;&gt;"", 'Active List'!U1061, "")</f>
        <v/>
      </c>
      <c r="G1061" t="str">
        <f>IF('Active List'!A1061&lt;&gt;"", IF('Active List'!P1061&lt;&gt;"Employee", "Dependent", 'Active List'!P1061), "")</f>
        <v/>
      </c>
      <c r="H1061" t="str">
        <f>IF('Active List'!A1061&lt;&gt;"", 'Active List'!O1061, "")</f>
        <v/>
      </c>
    </row>
    <row r="1062" spans="1:8">
      <c r="A1062" t="str">
        <f>IF('Active List'!A1062&lt;&gt;"", _xlfn.CONCAT('Active List'!K1062, " ", 'Active List'!I1062), "")</f>
        <v/>
      </c>
      <c r="B1062" s="60" t="str">
        <f>IF('Active List'!A1062&lt;&gt;"", 'Active List'!M1062, "")</f>
        <v/>
      </c>
      <c r="C1062" t="str">
        <f>IF('Active List'!A1062&lt;&gt;"", 'Active List'!N1062, "")</f>
        <v/>
      </c>
      <c r="D1062" t="str">
        <f>IF('Active List'!A1062&lt;&gt;"", 'Active List'!Q1062, "")</f>
        <v/>
      </c>
      <c r="E1062" t="str">
        <f>IF('Active List'!A1062&lt;&gt;"", RIGHT(LEFT('Active List'!R1062, 5), 1), "")</f>
        <v/>
      </c>
      <c r="F1062" t="str">
        <f>IF('Active List'!A1062&lt;&gt;"", 'Active List'!U1062, "")</f>
        <v/>
      </c>
      <c r="G1062" t="str">
        <f>IF('Active List'!A1062&lt;&gt;"", IF('Active List'!P1062&lt;&gt;"Employee", "Dependent", 'Active List'!P1062), "")</f>
        <v/>
      </c>
      <c r="H1062" t="str">
        <f>IF('Active List'!A1062&lt;&gt;"", 'Active List'!O1062, "")</f>
        <v/>
      </c>
    </row>
    <row r="1063" spans="1:8">
      <c r="A1063" t="str">
        <f>IF('Active List'!A1063&lt;&gt;"", _xlfn.CONCAT('Active List'!K1063, " ", 'Active List'!I1063), "")</f>
        <v/>
      </c>
      <c r="B1063" s="60" t="str">
        <f>IF('Active List'!A1063&lt;&gt;"", 'Active List'!M1063, "")</f>
        <v/>
      </c>
      <c r="C1063" t="str">
        <f>IF('Active List'!A1063&lt;&gt;"", 'Active List'!N1063, "")</f>
        <v/>
      </c>
      <c r="D1063" t="str">
        <f>IF('Active List'!A1063&lt;&gt;"", 'Active List'!Q1063, "")</f>
        <v/>
      </c>
      <c r="E1063" t="str">
        <f>IF('Active List'!A1063&lt;&gt;"", RIGHT(LEFT('Active List'!R1063, 5), 1), "")</f>
        <v/>
      </c>
      <c r="F1063" t="str">
        <f>IF('Active List'!A1063&lt;&gt;"", 'Active List'!U1063, "")</f>
        <v/>
      </c>
      <c r="G1063" t="str">
        <f>IF('Active List'!A1063&lt;&gt;"", IF('Active List'!P1063&lt;&gt;"Employee", "Dependent", 'Active List'!P1063), "")</f>
        <v/>
      </c>
      <c r="H1063" t="str">
        <f>IF('Active List'!A1063&lt;&gt;"", 'Active List'!O1063, "")</f>
        <v/>
      </c>
    </row>
    <row r="1064" spans="1:8">
      <c r="A1064" t="str">
        <f>IF('Active List'!A1064&lt;&gt;"", _xlfn.CONCAT('Active List'!K1064, " ", 'Active List'!I1064), "")</f>
        <v/>
      </c>
      <c r="B1064" s="60" t="str">
        <f>IF('Active List'!A1064&lt;&gt;"", 'Active List'!M1064, "")</f>
        <v/>
      </c>
      <c r="C1064" t="str">
        <f>IF('Active List'!A1064&lt;&gt;"", 'Active List'!N1064, "")</f>
        <v/>
      </c>
      <c r="D1064" t="str">
        <f>IF('Active List'!A1064&lt;&gt;"", 'Active List'!Q1064, "")</f>
        <v/>
      </c>
      <c r="E1064" t="str">
        <f>IF('Active List'!A1064&lt;&gt;"", RIGHT(LEFT('Active List'!R1064, 5), 1), "")</f>
        <v/>
      </c>
      <c r="F1064" t="str">
        <f>IF('Active List'!A1064&lt;&gt;"", 'Active List'!U1064, "")</f>
        <v/>
      </c>
      <c r="G1064" t="str">
        <f>IF('Active List'!A1064&lt;&gt;"", IF('Active List'!P1064&lt;&gt;"Employee", "Dependent", 'Active List'!P1064), "")</f>
        <v/>
      </c>
      <c r="H1064" t="str">
        <f>IF('Active List'!A1064&lt;&gt;"", 'Active List'!O1064, "")</f>
        <v/>
      </c>
    </row>
    <row r="1065" spans="1:8">
      <c r="A1065" t="str">
        <f>IF('Active List'!A1065&lt;&gt;"", _xlfn.CONCAT('Active List'!K1065, " ", 'Active List'!I1065), "")</f>
        <v/>
      </c>
      <c r="B1065" s="60" t="str">
        <f>IF('Active List'!A1065&lt;&gt;"", 'Active List'!M1065, "")</f>
        <v/>
      </c>
      <c r="C1065" t="str">
        <f>IF('Active List'!A1065&lt;&gt;"", 'Active List'!N1065, "")</f>
        <v/>
      </c>
      <c r="D1065" t="str">
        <f>IF('Active List'!A1065&lt;&gt;"", 'Active List'!Q1065, "")</f>
        <v/>
      </c>
      <c r="E1065" t="str">
        <f>IF('Active List'!A1065&lt;&gt;"", RIGHT(LEFT('Active List'!R1065, 5), 1), "")</f>
        <v/>
      </c>
      <c r="F1065" t="str">
        <f>IF('Active List'!A1065&lt;&gt;"", 'Active List'!U1065, "")</f>
        <v/>
      </c>
      <c r="G1065" t="str">
        <f>IF('Active List'!A1065&lt;&gt;"", IF('Active List'!P1065&lt;&gt;"Employee", "Dependent", 'Active List'!P1065), "")</f>
        <v/>
      </c>
      <c r="H1065" t="str">
        <f>IF('Active List'!A1065&lt;&gt;"", 'Active List'!O1065, "")</f>
        <v/>
      </c>
    </row>
    <row r="1066" spans="1:8">
      <c r="A1066" t="str">
        <f>IF('Active List'!A1066&lt;&gt;"", _xlfn.CONCAT('Active List'!K1066, " ", 'Active List'!I1066), "")</f>
        <v/>
      </c>
      <c r="B1066" s="60" t="str">
        <f>IF('Active List'!A1066&lt;&gt;"", 'Active List'!M1066, "")</f>
        <v/>
      </c>
      <c r="C1066" t="str">
        <f>IF('Active List'!A1066&lt;&gt;"", 'Active List'!N1066, "")</f>
        <v/>
      </c>
      <c r="D1066" t="str">
        <f>IF('Active List'!A1066&lt;&gt;"", 'Active List'!Q1066, "")</f>
        <v/>
      </c>
      <c r="E1066" t="str">
        <f>IF('Active List'!A1066&lt;&gt;"", RIGHT(LEFT('Active List'!R1066, 5), 1), "")</f>
        <v/>
      </c>
      <c r="F1066" t="str">
        <f>IF('Active List'!A1066&lt;&gt;"", 'Active List'!U1066, "")</f>
        <v/>
      </c>
      <c r="G1066" t="str">
        <f>IF('Active List'!A1066&lt;&gt;"", IF('Active List'!P1066&lt;&gt;"Employee", "Dependent", 'Active List'!P1066), "")</f>
        <v/>
      </c>
      <c r="H1066" t="str">
        <f>IF('Active List'!A1066&lt;&gt;"", 'Active List'!O1066, "")</f>
        <v/>
      </c>
    </row>
    <row r="1067" spans="1:8">
      <c r="A1067" t="str">
        <f>IF('Active List'!A1067&lt;&gt;"", _xlfn.CONCAT('Active List'!K1067, " ", 'Active List'!I1067), "")</f>
        <v/>
      </c>
      <c r="B1067" s="60" t="str">
        <f>IF('Active List'!A1067&lt;&gt;"", 'Active List'!M1067, "")</f>
        <v/>
      </c>
      <c r="C1067" t="str">
        <f>IF('Active List'!A1067&lt;&gt;"", 'Active List'!N1067, "")</f>
        <v/>
      </c>
      <c r="D1067" t="str">
        <f>IF('Active List'!A1067&lt;&gt;"", 'Active List'!Q1067, "")</f>
        <v/>
      </c>
      <c r="E1067" t="str">
        <f>IF('Active List'!A1067&lt;&gt;"", RIGHT(LEFT('Active List'!R1067, 5), 1), "")</f>
        <v/>
      </c>
      <c r="F1067" t="str">
        <f>IF('Active List'!A1067&lt;&gt;"", 'Active List'!U1067, "")</f>
        <v/>
      </c>
      <c r="G1067" t="str">
        <f>IF('Active List'!A1067&lt;&gt;"", IF('Active List'!P1067&lt;&gt;"Employee", "Dependent", 'Active List'!P1067), "")</f>
        <v/>
      </c>
      <c r="H1067" t="str">
        <f>IF('Active List'!A1067&lt;&gt;"", 'Active List'!O1067, "")</f>
        <v/>
      </c>
    </row>
    <row r="1068" spans="1:8">
      <c r="A1068" t="str">
        <f>IF('Active List'!A1068&lt;&gt;"", _xlfn.CONCAT('Active List'!K1068, " ", 'Active List'!I1068), "")</f>
        <v/>
      </c>
      <c r="B1068" s="60" t="str">
        <f>IF('Active List'!A1068&lt;&gt;"", 'Active List'!M1068, "")</f>
        <v/>
      </c>
      <c r="C1068" t="str">
        <f>IF('Active List'!A1068&lt;&gt;"", 'Active List'!N1068, "")</f>
        <v/>
      </c>
      <c r="D1068" t="str">
        <f>IF('Active List'!A1068&lt;&gt;"", 'Active List'!Q1068, "")</f>
        <v/>
      </c>
      <c r="E1068" t="str">
        <f>IF('Active List'!A1068&lt;&gt;"", RIGHT(LEFT('Active List'!R1068, 5), 1), "")</f>
        <v/>
      </c>
      <c r="F1068" t="str">
        <f>IF('Active List'!A1068&lt;&gt;"", 'Active List'!U1068, "")</f>
        <v/>
      </c>
      <c r="G1068" t="str">
        <f>IF('Active List'!A1068&lt;&gt;"", IF('Active List'!P1068&lt;&gt;"Employee", "Dependent", 'Active List'!P1068), "")</f>
        <v/>
      </c>
      <c r="H1068" t="str">
        <f>IF('Active List'!A1068&lt;&gt;"", 'Active List'!O1068, "")</f>
        <v/>
      </c>
    </row>
    <row r="1069" spans="1:8">
      <c r="A1069" t="str">
        <f>IF('Active List'!A1069&lt;&gt;"", _xlfn.CONCAT('Active List'!K1069, " ", 'Active List'!I1069), "")</f>
        <v/>
      </c>
      <c r="B1069" s="60" t="str">
        <f>IF('Active List'!A1069&lt;&gt;"", 'Active List'!M1069, "")</f>
        <v/>
      </c>
      <c r="C1069" t="str">
        <f>IF('Active List'!A1069&lt;&gt;"", 'Active List'!N1069, "")</f>
        <v/>
      </c>
      <c r="D1069" t="str">
        <f>IF('Active List'!A1069&lt;&gt;"", 'Active List'!Q1069, "")</f>
        <v/>
      </c>
      <c r="E1069" t="str">
        <f>IF('Active List'!A1069&lt;&gt;"", RIGHT(LEFT('Active List'!R1069, 5), 1), "")</f>
        <v/>
      </c>
      <c r="F1069" t="str">
        <f>IF('Active List'!A1069&lt;&gt;"", 'Active List'!U1069, "")</f>
        <v/>
      </c>
      <c r="G1069" t="str">
        <f>IF('Active List'!A1069&lt;&gt;"", IF('Active List'!P1069&lt;&gt;"Employee", "Dependent", 'Active List'!P1069), "")</f>
        <v/>
      </c>
      <c r="H1069" t="str">
        <f>IF('Active List'!A1069&lt;&gt;"", 'Active List'!O1069, "")</f>
        <v/>
      </c>
    </row>
    <row r="1070" spans="1:8">
      <c r="A1070" t="str">
        <f>IF('Active List'!A1070&lt;&gt;"", _xlfn.CONCAT('Active List'!K1070, " ", 'Active List'!I1070), "")</f>
        <v/>
      </c>
      <c r="B1070" s="60" t="str">
        <f>IF('Active List'!A1070&lt;&gt;"", 'Active List'!M1070, "")</f>
        <v/>
      </c>
      <c r="C1070" t="str">
        <f>IF('Active List'!A1070&lt;&gt;"", 'Active List'!N1070, "")</f>
        <v/>
      </c>
      <c r="D1070" t="str">
        <f>IF('Active List'!A1070&lt;&gt;"", 'Active List'!Q1070, "")</f>
        <v/>
      </c>
      <c r="E1070" t="str">
        <f>IF('Active List'!A1070&lt;&gt;"", RIGHT(LEFT('Active List'!R1070, 5), 1), "")</f>
        <v/>
      </c>
      <c r="F1070" t="str">
        <f>IF('Active List'!A1070&lt;&gt;"", 'Active List'!U1070, "")</f>
        <v/>
      </c>
      <c r="G1070" t="str">
        <f>IF('Active List'!A1070&lt;&gt;"", IF('Active List'!P1070&lt;&gt;"Employee", "Dependent", 'Active List'!P1070), "")</f>
        <v/>
      </c>
      <c r="H1070" t="str">
        <f>IF('Active List'!A1070&lt;&gt;"", 'Active List'!O1070, "")</f>
        <v/>
      </c>
    </row>
    <row r="1071" spans="1:8">
      <c r="A1071" t="str">
        <f>IF('Active List'!A1071&lt;&gt;"", _xlfn.CONCAT('Active List'!K1071, " ", 'Active List'!I1071), "")</f>
        <v/>
      </c>
      <c r="B1071" s="60" t="str">
        <f>IF('Active List'!A1071&lt;&gt;"", 'Active List'!M1071, "")</f>
        <v/>
      </c>
      <c r="C1071" t="str">
        <f>IF('Active List'!A1071&lt;&gt;"", 'Active List'!N1071, "")</f>
        <v/>
      </c>
      <c r="D1071" t="str">
        <f>IF('Active List'!A1071&lt;&gt;"", 'Active List'!Q1071, "")</f>
        <v/>
      </c>
      <c r="E1071" t="str">
        <f>IF('Active List'!A1071&lt;&gt;"", RIGHT(LEFT('Active List'!R1071, 5), 1), "")</f>
        <v/>
      </c>
      <c r="F1071" t="str">
        <f>IF('Active List'!A1071&lt;&gt;"", 'Active List'!U1071, "")</f>
        <v/>
      </c>
      <c r="G1071" t="str">
        <f>IF('Active List'!A1071&lt;&gt;"", IF('Active List'!P1071&lt;&gt;"Employee", "Dependent", 'Active List'!P1071), "")</f>
        <v/>
      </c>
      <c r="H1071" t="str">
        <f>IF('Active List'!A1071&lt;&gt;"", 'Active List'!O1071, "")</f>
        <v/>
      </c>
    </row>
    <row r="1072" spans="1:8">
      <c r="A1072" t="str">
        <f>IF('Active List'!A1072&lt;&gt;"", _xlfn.CONCAT('Active List'!K1072, " ", 'Active List'!I1072), "")</f>
        <v/>
      </c>
      <c r="B1072" s="60" t="str">
        <f>IF('Active List'!A1072&lt;&gt;"", 'Active List'!M1072, "")</f>
        <v/>
      </c>
      <c r="C1072" t="str">
        <f>IF('Active List'!A1072&lt;&gt;"", 'Active List'!N1072, "")</f>
        <v/>
      </c>
      <c r="D1072" t="str">
        <f>IF('Active List'!A1072&lt;&gt;"", 'Active List'!Q1072, "")</f>
        <v/>
      </c>
      <c r="E1072" t="str">
        <f>IF('Active List'!A1072&lt;&gt;"", RIGHT(LEFT('Active List'!R1072, 5), 1), "")</f>
        <v/>
      </c>
      <c r="F1072" t="str">
        <f>IF('Active List'!A1072&lt;&gt;"", 'Active List'!U1072, "")</f>
        <v/>
      </c>
      <c r="G1072" t="str">
        <f>IF('Active List'!A1072&lt;&gt;"", IF('Active List'!P1072&lt;&gt;"Employee", "Dependent", 'Active List'!P1072), "")</f>
        <v/>
      </c>
      <c r="H1072" t="str">
        <f>IF('Active List'!A1072&lt;&gt;"", 'Active List'!O1072, "")</f>
        <v/>
      </c>
    </row>
    <row r="1073" spans="1:8">
      <c r="A1073" t="str">
        <f>IF('Active List'!A1073&lt;&gt;"", _xlfn.CONCAT('Active List'!K1073, " ", 'Active List'!I1073), "")</f>
        <v/>
      </c>
      <c r="B1073" s="60" t="str">
        <f>IF('Active List'!A1073&lt;&gt;"", 'Active List'!M1073, "")</f>
        <v/>
      </c>
      <c r="C1073" t="str">
        <f>IF('Active List'!A1073&lt;&gt;"", 'Active List'!N1073, "")</f>
        <v/>
      </c>
      <c r="D1073" t="str">
        <f>IF('Active List'!A1073&lt;&gt;"", 'Active List'!Q1073, "")</f>
        <v/>
      </c>
      <c r="E1073" t="str">
        <f>IF('Active List'!A1073&lt;&gt;"", RIGHT(LEFT('Active List'!R1073, 5), 1), "")</f>
        <v/>
      </c>
      <c r="F1073" t="str">
        <f>IF('Active List'!A1073&lt;&gt;"", 'Active List'!U1073, "")</f>
        <v/>
      </c>
      <c r="G1073" t="str">
        <f>IF('Active List'!A1073&lt;&gt;"", IF('Active List'!P1073&lt;&gt;"Employee", "Dependent", 'Active List'!P1073), "")</f>
        <v/>
      </c>
      <c r="H1073" t="str">
        <f>IF('Active List'!A1073&lt;&gt;"", 'Active List'!O1073, "")</f>
        <v/>
      </c>
    </row>
    <row r="1074" spans="1:8">
      <c r="A1074" t="str">
        <f>IF('Active List'!A1074&lt;&gt;"", _xlfn.CONCAT('Active List'!K1074, " ", 'Active List'!I1074), "")</f>
        <v/>
      </c>
      <c r="B1074" s="60" t="str">
        <f>IF('Active List'!A1074&lt;&gt;"", 'Active List'!M1074, "")</f>
        <v/>
      </c>
      <c r="C1074" t="str">
        <f>IF('Active List'!A1074&lt;&gt;"", 'Active List'!N1074, "")</f>
        <v/>
      </c>
      <c r="D1074" t="str">
        <f>IF('Active List'!A1074&lt;&gt;"", 'Active List'!Q1074, "")</f>
        <v/>
      </c>
      <c r="E1074" t="str">
        <f>IF('Active List'!A1074&lt;&gt;"", RIGHT(LEFT('Active List'!R1074, 5), 1), "")</f>
        <v/>
      </c>
      <c r="F1074" t="str">
        <f>IF('Active List'!A1074&lt;&gt;"", 'Active List'!U1074, "")</f>
        <v/>
      </c>
      <c r="G1074" t="str">
        <f>IF('Active List'!A1074&lt;&gt;"", IF('Active List'!P1074&lt;&gt;"Employee", "Dependent", 'Active List'!P1074), "")</f>
        <v/>
      </c>
      <c r="H1074" t="str">
        <f>IF('Active List'!A1074&lt;&gt;"", 'Active List'!O1074, "")</f>
        <v/>
      </c>
    </row>
    <row r="1075" spans="1:8">
      <c r="A1075" t="str">
        <f>IF('Active List'!A1075&lt;&gt;"", _xlfn.CONCAT('Active List'!K1075, " ", 'Active List'!I1075), "")</f>
        <v/>
      </c>
      <c r="B1075" s="60" t="str">
        <f>IF('Active List'!A1075&lt;&gt;"", 'Active List'!M1075, "")</f>
        <v/>
      </c>
      <c r="C1075" t="str">
        <f>IF('Active List'!A1075&lt;&gt;"", 'Active List'!N1075, "")</f>
        <v/>
      </c>
      <c r="D1075" t="str">
        <f>IF('Active List'!A1075&lt;&gt;"", 'Active List'!Q1075, "")</f>
        <v/>
      </c>
      <c r="E1075" t="str">
        <f>IF('Active List'!A1075&lt;&gt;"", RIGHT(LEFT('Active List'!R1075, 5), 1), "")</f>
        <v/>
      </c>
      <c r="F1075" t="str">
        <f>IF('Active List'!A1075&lt;&gt;"", 'Active List'!U1075, "")</f>
        <v/>
      </c>
      <c r="G1075" t="str">
        <f>IF('Active List'!A1075&lt;&gt;"", IF('Active List'!P1075&lt;&gt;"Employee", "Dependent", 'Active List'!P1075), "")</f>
        <v/>
      </c>
      <c r="H1075" t="str">
        <f>IF('Active List'!A1075&lt;&gt;"", 'Active List'!O1075, "")</f>
        <v/>
      </c>
    </row>
    <row r="1076" spans="1:8">
      <c r="A1076" t="str">
        <f>IF('Active List'!A1076&lt;&gt;"", _xlfn.CONCAT('Active List'!K1076, " ", 'Active List'!I1076), "")</f>
        <v/>
      </c>
      <c r="B1076" s="60" t="str">
        <f>IF('Active List'!A1076&lt;&gt;"", 'Active List'!M1076, "")</f>
        <v/>
      </c>
      <c r="C1076" t="str">
        <f>IF('Active List'!A1076&lt;&gt;"", 'Active List'!N1076, "")</f>
        <v/>
      </c>
      <c r="D1076" t="str">
        <f>IF('Active List'!A1076&lt;&gt;"", 'Active List'!Q1076, "")</f>
        <v/>
      </c>
      <c r="E1076" t="str">
        <f>IF('Active List'!A1076&lt;&gt;"", RIGHT(LEFT('Active List'!R1076, 5), 1), "")</f>
        <v/>
      </c>
      <c r="F1076" t="str">
        <f>IF('Active List'!A1076&lt;&gt;"", 'Active List'!U1076, "")</f>
        <v/>
      </c>
      <c r="G1076" t="str">
        <f>IF('Active List'!A1076&lt;&gt;"", IF('Active List'!P1076&lt;&gt;"Employee", "Dependent", 'Active List'!P1076), "")</f>
        <v/>
      </c>
      <c r="H1076" t="str">
        <f>IF('Active List'!A1076&lt;&gt;"", 'Active List'!O1076, "")</f>
        <v/>
      </c>
    </row>
    <row r="1077" spans="1:8">
      <c r="A1077" t="str">
        <f>IF('Active List'!A1077&lt;&gt;"", _xlfn.CONCAT('Active List'!K1077, " ", 'Active List'!I1077), "")</f>
        <v/>
      </c>
      <c r="B1077" s="60" t="str">
        <f>IF('Active List'!A1077&lt;&gt;"", 'Active List'!M1077, "")</f>
        <v/>
      </c>
      <c r="C1077" t="str">
        <f>IF('Active List'!A1077&lt;&gt;"", 'Active List'!N1077, "")</f>
        <v/>
      </c>
      <c r="D1077" t="str">
        <f>IF('Active List'!A1077&lt;&gt;"", 'Active List'!Q1077, "")</f>
        <v/>
      </c>
      <c r="E1077" t="str">
        <f>IF('Active List'!A1077&lt;&gt;"", RIGHT(LEFT('Active List'!R1077, 5), 1), "")</f>
        <v/>
      </c>
      <c r="F1077" t="str">
        <f>IF('Active List'!A1077&lt;&gt;"", 'Active List'!U1077, "")</f>
        <v/>
      </c>
      <c r="G1077" t="str">
        <f>IF('Active List'!A1077&lt;&gt;"", IF('Active List'!P1077&lt;&gt;"Employee", "Dependent", 'Active List'!P1077), "")</f>
        <v/>
      </c>
      <c r="H1077" t="str">
        <f>IF('Active List'!A1077&lt;&gt;"", 'Active List'!O1077, "")</f>
        <v/>
      </c>
    </row>
    <row r="1078" spans="1:8">
      <c r="A1078" t="str">
        <f>IF('Active List'!A1078&lt;&gt;"", _xlfn.CONCAT('Active List'!K1078, " ", 'Active List'!I1078), "")</f>
        <v/>
      </c>
      <c r="B1078" s="60" t="str">
        <f>IF('Active List'!A1078&lt;&gt;"", 'Active List'!M1078, "")</f>
        <v/>
      </c>
      <c r="C1078" t="str">
        <f>IF('Active List'!A1078&lt;&gt;"", 'Active List'!N1078, "")</f>
        <v/>
      </c>
      <c r="D1078" t="str">
        <f>IF('Active List'!A1078&lt;&gt;"", 'Active List'!Q1078, "")</f>
        <v/>
      </c>
      <c r="E1078" t="str">
        <f>IF('Active List'!A1078&lt;&gt;"", RIGHT(LEFT('Active List'!R1078, 5), 1), "")</f>
        <v/>
      </c>
      <c r="F1078" t="str">
        <f>IF('Active List'!A1078&lt;&gt;"", 'Active List'!U1078, "")</f>
        <v/>
      </c>
      <c r="G1078" t="str">
        <f>IF('Active List'!A1078&lt;&gt;"", IF('Active List'!P1078&lt;&gt;"Employee", "Dependent", 'Active List'!P1078), "")</f>
        <v/>
      </c>
      <c r="H1078" t="str">
        <f>IF('Active List'!A1078&lt;&gt;"", 'Active List'!O1078, "")</f>
        <v/>
      </c>
    </row>
    <row r="1079" spans="1:8">
      <c r="A1079" t="str">
        <f>IF('Active List'!A1079&lt;&gt;"", _xlfn.CONCAT('Active List'!K1079, " ", 'Active List'!I1079), "")</f>
        <v/>
      </c>
      <c r="B1079" s="60" t="str">
        <f>IF('Active List'!A1079&lt;&gt;"", 'Active List'!M1079, "")</f>
        <v/>
      </c>
      <c r="C1079" t="str">
        <f>IF('Active List'!A1079&lt;&gt;"", 'Active List'!N1079, "")</f>
        <v/>
      </c>
      <c r="D1079" t="str">
        <f>IF('Active List'!A1079&lt;&gt;"", 'Active List'!Q1079, "")</f>
        <v/>
      </c>
      <c r="E1079" t="str">
        <f>IF('Active List'!A1079&lt;&gt;"", RIGHT(LEFT('Active List'!R1079, 5), 1), "")</f>
        <v/>
      </c>
      <c r="F1079" t="str">
        <f>IF('Active List'!A1079&lt;&gt;"", 'Active List'!U1079, "")</f>
        <v/>
      </c>
      <c r="G1079" t="str">
        <f>IF('Active List'!A1079&lt;&gt;"", IF('Active List'!P1079&lt;&gt;"Employee", "Dependent", 'Active List'!P1079), "")</f>
        <v/>
      </c>
      <c r="H1079" t="str">
        <f>IF('Active List'!A1079&lt;&gt;"", 'Active List'!O1079, "")</f>
        <v/>
      </c>
    </row>
    <row r="1080" spans="1:8">
      <c r="A1080" t="str">
        <f>IF('Active List'!A1080&lt;&gt;"", _xlfn.CONCAT('Active List'!K1080, " ", 'Active List'!I1080), "")</f>
        <v/>
      </c>
      <c r="B1080" s="60" t="str">
        <f>IF('Active List'!A1080&lt;&gt;"", 'Active List'!M1080, "")</f>
        <v/>
      </c>
      <c r="C1080" t="str">
        <f>IF('Active List'!A1080&lt;&gt;"", 'Active List'!N1080, "")</f>
        <v/>
      </c>
      <c r="D1080" t="str">
        <f>IF('Active List'!A1080&lt;&gt;"", 'Active List'!Q1080, "")</f>
        <v/>
      </c>
      <c r="E1080" t="str">
        <f>IF('Active List'!A1080&lt;&gt;"", RIGHT(LEFT('Active List'!R1080, 5), 1), "")</f>
        <v/>
      </c>
      <c r="F1080" t="str">
        <f>IF('Active List'!A1080&lt;&gt;"", 'Active List'!U1080, "")</f>
        <v/>
      </c>
      <c r="G1080" t="str">
        <f>IF('Active List'!A1080&lt;&gt;"", IF('Active List'!P1080&lt;&gt;"Employee", "Dependent", 'Active List'!P1080), "")</f>
        <v/>
      </c>
      <c r="H1080" t="str">
        <f>IF('Active List'!A1080&lt;&gt;"", 'Active List'!O1080, "")</f>
        <v/>
      </c>
    </row>
    <row r="1081" spans="1:8">
      <c r="A1081" t="str">
        <f>IF('Active List'!A1081&lt;&gt;"", _xlfn.CONCAT('Active List'!K1081, " ", 'Active List'!I1081), "")</f>
        <v/>
      </c>
      <c r="B1081" s="60" t="str">
        <f>IF('Active List'!A1081&lt;&gt;"", 'Active List'!M1081, "")</f>
        <v/>
      </c>
      <c r="C1081" t="str">
        <f>IF('Active List'!A1081&lt;&gt;"", 'Active List'!N1081, "")</f>
        <v/>
      </c>
      <c r="D1081" t="str">
        <f>IF('Active List'!A1081&lt;&gt;"", 'Active List'!Q1081, "")</f>
        <v/>
      </c>
      <c r="E1081" t="str">
        <f>IF('Active List'!A1081&lt;&gt;"", RIGHT(LEFT('Active List'!R1081, 5), 1), "")</f>
        <v/>
      </c>
      <c r="F1081" t="str">
        <f>IF('Active List'!A1081&lt;&gt;"", 'Active List'!U1081, "")</f>
        <v/>
      </c>
      <c r="G1081" t="str">
        <f>IF('Active List'!A1081&lt;&gt;"", IF('Active List'!P1081&lt;&gt;"Employee", "Dependent", 'Active List'!P1081), "")</f>
        <v/>
      </c>
      <c r="H1081" t="str">
        <f>IF('Active List'!A1081&lt;&gt;"", 'Active List'!O1081, "")</f>
        <v/>
      </c>
    </row>
    <row r="1082" spans="1:8">
      <c r="A1082" t="str">
        <f>IF('Active List'!A1082&lt;&gt;"", _xlfn.CONCAT('Active List'!K1082, " ", 'Active List'!I1082), "")</f>
        <v/>
      </c>
      <c r="B1082" s="60" t="str">
        <f>IF('Active List'!A1082&lt;&gt;"", 'Active List'!M1082, "")</f>
        <v/>
      </c>
      <c r="C1082" t="str">
        <f>IF('Active List'!A1082&lt;&gt;"", 'Active List'!N1082, "")</f>
        <v/>
      </c>
      <c r="D1082" t="str">
        <f>IF('Active List'!A1082&lt;&gt;"", 'Active List'!Q1082, "")</f>
        <v/>
      </c>
      <c r="E1082" t="str">
        <f>IF('Active List'!A1082&lt;&gt;"", RIGHT(LEFT('Active List'!R1082, 5), 1), "")</f>
        <v/>
      </c>
      <c r="F1082" t="str">
        <f>IF('Active List'!A1082&lt;&gt;"", 'Active List'!U1082, "")</f>
        <v/>
      </c>
      <c r="G1082" t="str">
        <f>IF('Active List'!A1082&lt;&gt;"", IF('Active List'!P1082&lt;&gt;"Employee", "Dependent", 'Active List'!P1082), "")</f>
        <v/>
      </c>
      <c r="H1082" t="str">
        <f>IF('Active List'!A1082&lt;&gt;"", 'Active List'!O1082, "")</f>
        <v/>
      </c>
    </row>
    <row r="1083" spans="1:8">
      <c r="A1083" t="str">
        <f>IF('Active List'!A1083&lt;&gt;"", _xlfn.CONCAT('Active List'!K1083, " ", 'Active List'!I1083), "")</f>
        <v/>
      </c>
      <c r="B1083" s="60" t="str">
        <f>IF('Active List'!A1083&lt;&gt;"", 'Active List'!M1083, "")</f>
        <v/>
      </c>
      <c r="C1083" t="str">
        <f>IF('Active List'!A1083&lt;&gt;"", 'Active List'!N1083, "")</f>
        <v/>
      </c>
      <c r="D1083" t="str">
        <f>IF('Active List'!A1083&lt;&gt;"", 'Active List'!Q1083, "")</f>
        <v/>
      </c>
      <c r="E1083" t="str">
        <f>IF('Active List'!A1083&lt;&gt;"", RIGHT(LEFT('Active List'!R1083, 5), 1), "")</f>
        <v/>
      </c>
      <c r="F1083" t="str">
        <f>IF('Active List'!A1083&lt;&gt;"", 'Active List'!U1083, "")</f>
        <v/>
      </c>
      <c r="G1083" t="str">
        <f>IF('Active List'!A1083&lt;&gt;"", IF('Active List'!P1083&lt;&gt;"Employee", "Dependent", 'Active List'!P1083), "")</f>
        <v/>
      </c>
      <c r="H1083" t="str">
        <f>IF('Active List'!A1083&lt;&gt;"", 'Active List'!O1083, "")</f>
        <v/>
      </c>
    </row>
    <row r="1084" spans="1:8">
      <c r="A1084" t="str">
        <f>IF('Active List'!A1084&lt;&gt;"", _xlfn.CONCAT('Active List'!K1084, " ", 'Active List'!I1084), "")</f>
        <v/>
      </c>
      <c r="B1084" s="60" t="str">
        <f>IF('Active List'!A1084&lt;&gt;"", 'Active List'!M1084, "")</f>
        <v/>
      </c>
      <c r="C1084" t="str">
        <f>IF('Active List'!A1084&lt;&gt;"", 'Active List'!N1084, "")</f>
        <v/>
      </c>
      <c r="D1084" t="str">
        <f>IF('Active List'!A1084&lt;&gt;"", 'Active List'!Q1084, "")</f>
        <v/>
      </c>
      <c r="E1084" t="str">
        <f>IF('Active List'!A1084&lt;&gt;"", RIGHT(LEFT('Active List'!R1084, 5), 1), "")</f>
        <v/>
      </c>
      <c r="F1084" t="str">
        <f>IF('Active List'!A1084&lt;&gt;"", 'Active List'!U1084, "")</f>
        <v/>
      </c>
      <c r="G1084" t="str">
        <f>IF('Active List'!A1084&lt;&gt;"", IF('Active List'!P1084&lt;&gt;"Employee", "Dependent", 'Active List'!P1084), "")</f>
        <v/>
      </c>
      <c r="H1084" t="str">
        <f>IF('Active List'!A1084&lt;&gt;"", 'Active List'!O1084, "")</f>
        <v/>
      </c>
    </row>
    <row r="1085" spans="1:8">
      <c r="A1085" t="str">
        <f>IF('Active List'!A1085&lt;&gt;"", _xlfn.CONCAT('Active List'!K1085, " ", 'Active List'!I1085), "")</f>
        <v/>
      </c>
      <c r="B1085" s="60" t="str">
        <f>IF('Active List'!A1085&lt;&gt;"", 'Active List'!M1085, "")</f>
        <v/>
      </c>
      <c r="C1085" t="str">
        <f>IF('Active List'!A1085&lt;&gt;"", 'Active List'!N1085, "")</f>
        <v/>
      </c>
      <c r="D1085" t="str">
        <f>IF('Active List'!A1085&lt;&gt;"", 'Active List'!Q1085, "")</f>
        <v/>
      </c>
      <c r="E1085" t="str">
        <f>IF('Active List'!A1085&lt;&gt;"", RIGHT(LEFT('Active List'!R1085, 5), 1), "")</f>
        <v/>
      </c>
      <c r="F1085" t="str">
        <f>IF('Active List'!A1085&lt;&gt;"", 'Active List'!U1085, "")</f>
        <v/>
      </c>
      <c r="G1085" t="str">
        <f>IF('Active List'!A1085&lt;&gt;"", IF('Active List'!P1085&lt;&gt;"Employee", "Dependent", 'Active List'!P1085), "")</f>
        <v/>
      </c>
      <c r="H1085" t="str">
        <f>IF('Active List'!A1085&lt;&gt;"", 'Active List'!O1085, "")</f>
        <v/>
      </c>
    </row>
    <row r="1086" spans="1:8">
      <c r="A1086" t="str">
        <f>IF('Active List'!A1086&lt;&gt;"", _xlfn.CONCAT('Active List'!K1086, " ", 'Active List'!I1086), "")</f>
        <v/>
      </c>
      <c r="B1086" s="60" t="str">
        <f>IF('Active List'!A1086&lt;&gt;"", 'Active List'!M1086, "")</f>
        <v/>
      </c>
      <c r="C1086" t="str">
        <f>IF('Active List'!A1086&lt;&gt;"", 'Active List'!N1086, "")</f>
        <v/>
      </c>
      <c r="D1086" t="str">
        <f>IF('Active List'!A1086&lt;&gt;"", 'Active List'!Q1086, "")</f>
        <v/>
      </c>
      <c r="E1086" t="str">
        <f>IF('Active List'!A1086&lt;&gt;"", RIGHT(LEFT('Active List'!R1086, 5), 1), "")</f>
        <v/>
      </c>
      <c r="F1086" t="str">
        <f>IF('Active List'!A1086&lt;&gt;"", 'Active List'!U1086, "")</f>
        <v/>
      </c>
      <c r="G1086" t="str">
        <f>IF('Active List'!A1086&lt;&gt;"", IF('Active List'!P1086&lt;&gt;"Employee", "Dependent", 'Active List'!P1086), "")</f>
        <v/>
      </c>
      <c r="H1086" t="str">
        <f>IF('Active List'!A1086&lt;&gt;"", 'Active List'!O1086, "")</f>
        <v/>
      </c>
    </row>
    <row r="1087" spans="1:8">
      <c r="A1087" t="str">
        <f>IF('Active List'!A1087&lt;&gt;"", _xlfn.CONCAT('Active List'!K1087, " ", 'Active List'!I1087), "")</f>
        <v/>
      </c>
      <c r="B1087" s="60" t="str">
        <f>IF('Active List'!A1087&lt;&gt;"", 'Active List'!M1087, "")</f>
        <v/>
      </c>
      <c r="C1087" t="str">
        <f>IF('Active List'!A1087&lt;&gt;"", 'Active List'!N1087, "")</f>
        <v/>
      </c>
      <c r="D1087" t="str">
        <f>IF('Active List'!A1087&lt;&gt;"", 'Active List'!Q1087, "")</f>
        <v/>
      </c>
      <c r="E1087" t="str">
        <f>IF('Active List'!A1087&lt;&gt;"", RIGHT(LEFT('Active List'!R1087, 5), 1), "")</f>
        <v/>
      </c>
      <c r="F1087" t="str">
        <f>IF('Active List'!A1087&lt;&gt;"", 'Active List'!U1087, "")</f>
        <v/>
      </c>
      <c r="G1087" t="str">
        <f>IF('Active List'!A1087&lt;&gt;"", IF('Active List'!P1087&lt;&gt;"Employee", "Dependent", 'Active List'!P1087), "")</f>
        <v/>
      </c>
      <c r="H1087" t="str">
        <f>IF('Active List'!A1087&lt;&gt;"", 'Active List'!O1087, "")</f>
        <v/>
      </c>
    </row>
    <row r="1088" spans="1:8">
      <c r="A1088" t="str">
        <f>IF('Active List'!A1088&lt;&gt;"", _xlfn.CONCAT('Active List'!K1088, " ", 'Active List'!I1088), "")</f>
        <v/>
      </c>
      <c r="B1088" s="60" t="str">
        <f>IF('Active List'!A1088&lt;&gt;"", 'Active List'!M1088, "")</f>
        <v/>
      </c>
      <c r="C1088" t="str">
        <f>IF('Active List'!A1088&lt;&gt;"", 'Active List'!N1088, "")</f>
        <v/>
      </c>
      <c r="D1088" t="str">
        <f>IF('Active List'!A1088&lt;&gt;"", 'Active List'!Q1088, "")</f>
        <v/>
      </c>
      <c r="E1088" t="str">
        <f>IF('Active List'!A1088&lt;&gt;"", RIGHT(LEFT('Active List'!R1088, 5), 1), "")</f>
        <v/>
      </c>
      <c r="F1088" t="str">
        <f>IF('Active List'!A1088&lt;&gt;"", 'Active List'!U1088, "")</f>
        <v/>
      </c>
      <c r="G1088" t="str">
        <f>IF('Active List'!A1088&lt;&gt;"", IF('Active List'!P1088&lt;&gt;"Employee", "Dependent", 'Active List'!P1088), "")</f>
        <v/>
      </c>
      <c r="H1088" t="str">
        <f>IF('Active List'!A1088&lt;&gt;"", 'Active List'!O1088, "")</f>
        <v/>
      </c>
    </row>
    <row r="1089" spans="1:8">
      <c r="A1089" t="str">
        <f>IF('Active List'!A1089&lt;&gt;"", _xlfn.CONCAT('Active List'!K1089, " ", 'Active List'!I1089), "")</f>
        <v/>
      </c>
      <c r="B1089" s="60" t="str">
        <f>IF('Active List'!A1089&lt;&gt;"", 'Active List'!M1089, "")</f>
        <v/>
      </c>
      <c r="C1089" t="str">
        <f>IF('Active List'!A1089&lt;&gt;"", 'Active List'!N1089, "")</f>
        <v/>
      </c>
      <c r="D1089" t="str">
        <f>IF('Active List'!A1089&lt;&gt;"", 'Active List'!Q1089, "")</f>
        <v/>
      </c>
      <c r="E1089" t="str">
        <f>IF('Active List'!A1089&lt;&gt;"", RIGHT(LEFT('Active List'!R1089, 5), 1), "")</f>
        <v/>
      </c>
      <c r="F1089" t="str">
        <f>IF('Active List'!A1089&lt;&gt;"", 'Active List'!U1089, "")</f>
        <v/>
      </c>
      <c r="G1089" t="str">
        <f>IF('Active List'!A1089&lt;&gt;"", IF('Active List'!P1089&lt;&gt;"Employee", "Dependent", 'Active List'!P1089), "")</f>
        <v/>
      </c>
      <c r="H1089" t="str">
        <f>IF('Active List'!A1089&lt;&gt;"", 'Active List'!O1089, "")</f>
        <v/>
      </c>
    </row>
    <row r="1090" spans="1:8">
      <c r="A1090" t="str">
        <f>IF('Active List'!A1090&lt;&gt;"", _xlfn.CONCAT('Active List'!K1090, " ", 'Active List'!I1090), "")</f>
        <v/>
      </c>
      <c r="B1090" s="60" t="str">
        <f>IF('Active List'!A1090&lt;&gt;"", 'Active List'!M1090, "")</f>
        <v/>
      </c>
      <c r="C1090" t="str">
        <f>IF('Active List'!A1090&lt;&gt;"", 'Active List'!N1090, "")</f>
        <v/>
      </c>
      <c r="D1090" t="str">
        <f>IF('Active List'!A1090&lt;&gt;"", 'Active List'!Q1090, "")</f>
        <v/>
      </c>
      <c r="E1090" t="str">
        <f>IF('Active List'!A1090&lt;&gt;"", RIGHT(LEFT('Active List'!R1090, 5), 1), "")</f>
        <v/>
      </c>
      <c r="F1090" t="str">
        <f>IF('Active List'!A1090&lt;&gt;"", 'Active List'!U1090, "")</f>
        <v/>
      </c>
      <c r="G1090" t="str">
        <f>IF('Active List'!A1090&lt;&gt;"", IF('Active List'!P1090&lt;&gt;"Employee", "Dependent", 'Active List'!P1090), "")</f>
        <v/>
      </c>
      <c r="H1090" t="str">
        <f>IF('Active List'!A1090&lt;&gt;"", 'Active List'!O1090, "")</f>
        <v/>
      </c>
    </row>
    <row r="1091" spans="1:8">
      <c r="A1091" t="str">
        <f>IF('Active List'!A1091&lt;&gt;"", _xlfn.CONCAT('Active List'!K1091, " ", 'Active List'!I1091), "")</f>
        <v/>
      </c>
      <c r="B1091" s="60" t="str">
        <f>IF('Active List'!A1091&lt;&gt;"", 'Active List'!M1091, "")</f>
        <v/>
      </c>
      <c r="C1091" t="str">
        <f>IF('Active List'!A1091&lt;&gt;"", 'Active List'!N1091, "")</f>
        <v/>
      </c>
      <c r="D1091" t="str">
        <f>IF('Active List'!A1091&lt;&gt;"", 'Active List'!Q1091, "")</f>
        <v/>
      </c>
      <c r="E1091" t="str">
        <f>IF('Active List'!A1091&lt;&gt;"", RIGHT(LEFT('Active List'!R1091, 5), 1), "")</f>
        <v/>
      </c>
      <c r="F1091" t="str">
        <f>IF('Active List'!A1091&lt;&gt;"", 'Active List'!U1091, "")</f>
        <v/>
      </c>
      <c r="G1091" t="str">
        <f>IF('Active List'!A1091&lt;&gt;"", IF('Active List'!P1091&lt;&gt;"Employee", "Dependent", 'Active List'!P1091), "")</f>
        <v/>
      </c>
      <c r="H1091" t="str">
        <f>IF('Active List'!A1091&lt;&gt;"", 'Active List'!O1091, "")</f>
        <v/>
      </c>
    </row>
    <row r="1092" spans="1:8">
      <c r="A1092" t="str">
        <f>IF('Active List'!A1092&lt;&gt;"", _xlfn.CONCAT('Active List'!K1092, " ", 'Active List'!I1092), "")</f>
        <v/>
      </c>
      <c r="B1092" s="60" t="str">
        <f>IF('Active List'!A1092&lt;&gt;"", 'Active List'!M1092, "")</f>
        <v/>
      </c>
      <c r="C1092" t="str">
        <f>IF('Active List'!A1092&lt;&gt;"", 'Active List'!N1092, "")</f>
        <v/>
      </c>
      <c r="D1092" t="str">
        <f>IF('Active List'!A1092&lt;&gt;"", 'Active List'!Q1092, "")</f>
        <v/>
      </c>
      <c r="E1092" t="str">
        <f>IF('Active List'!A1092&lt;&gt;"", RIGHT(LEFT('Active List'!R1092, 5), 1), "")</f>
        <v/>
      </c>
      <c r="F1092" t="str">
        <f>IF('Active List'!A1092&lt;&gt;"", 'Active List'!U1092, "")</f>
        <v/>
      </c>
      <c r="G1092" t="str">
        <f>IF('Active List'!A1092&lt;&gt;"", IF('Active List'!P1092&lt;&gt;"Employee", "Dependent", 'Active List'!P1092), "")</f>
        <v/>
      </c>
      <c r="H1092" t="str">
        <f>IF('Active List'!A1092&lt;&gt;"", 'Active List'!O1092, "")</f>
        <v/>
      </c>
    </row>
    <row r="1093" spans="1:8">
      <c r="A1093" t="str">
        <f>IF('Active List'!A1093&lt;&gt;"", _xlfn.CONCAT('Active List'!K1093, " ", 'Active List'!I1093), "")</f>
        <v/>
      </c>
      <c r="B1093" s="60" t="str">
        <f>IF('Active List'!A1093&lt;&gt;"", 'Active List'!M1093, "")</f>
        <v/>
      </c>
      <c r="C1093" t="str">
        <f>IF('Active List'!A1093&lt;&gt;"", 'Active List'!N1093, "")</f>
        <v/>
      </c>
      <c r="D1093" t="str">
        <f>IF('Active List'!A1093&lt;&gt;"", 'Active List'!Q1093, "")</f>
        <v/>
      </c>
      <c r="E1093" t="str">
        <f>IF('Active List'!A1093&lt;&gt;"", RIGHT(LEFT('Active List'!R1093, 5), 1), "")</f>
        <v/>
      </c>
      <c r="F1093" t="str">
        <f>IF('Active List'!A1093&lt;&gt;"", 'Active List'!U1093, "")</f>
        <v/>
      </c>
      <c r="G1093" t="str">
        <f>IF('Active List'!A1093&lt;&gt;"", IF('Active List'!P1093&lt;&gt;"Employee", "Dependent", 'Active List'!P1093), "")</f>
        <v/>
      </c>
      <c r="H1093" t="str">
        <f>IF('Active List'!A1093&lt;&gt;"", 'Active List'!O1093, "")</f>
        <v/>
      </c>
    </row>
    <row r="1094" spans="1:8">
      <c r="A1094" t="str">
        <f>IF('Active List'!A1094&lt;&gt;"", _xlfn.CONCAT('Active List'!K1094, " ", 'Active List'!I1094), "")</f>
        <v/>
      </c>
      <c r="B1094" s="60" t="str">
        <f>IF('Active List'!A1094&lt;&gt;"", 'Active List'!M1094, "")</f>
        <v/>
      </c>
      <c r="C1094" t="str">
        <f>IF('Active List'!A1094&lt;&gt;"", 'Active List'!N1094, "")</f>
        <v/>
      </c>
      <c r="D1094" t="str">
        <f>IF('Active List'!A1094&lt;&gt;"", 'Active List'!Q1094, "")</f>
        <v/>
      </c>
      <c r="E1094" t="str">
        <f>IF('Active List'!A1094&lt;&gt;"", RIGHT(LEFT('Active List'!R1094, 5), 1), "")</f>
        <v/>
      </c>
      <c r="F1094" t="str">
        <f>IF('Active List'!A1094&lt;&gt;"", 'Active List'!U1094, "")</f>
        <v/>
      </c>
      <c r="G1094" t="str">
        <f>IF('Active List'!A1094&lt;&gt;"", IF('Active List'!P1094&lt;&gt;"Employee", "Dependent", 'Active List'!P1094), "")</f>
        <v/>
      </c>
      <c r="H1094" t="str">
        <f>IF('Active List'!A1094&lt;&gt;"", 'Active List'!O1094, "")</f>
        <v/>
      </c>
    </row>
    <row r="1095" spans="1:8">
      <c r="A1095" t="str">
        <f>IF('Active List'!A1095&lt;&gt;"", _xlfn.CONCAT('Active List'!K1095, " ", 'Active List'!I1095), "")</f>
        <v/>
      </c>
      <c r="B1095" s="60" t="str">
        <f>IF('Active List'!A1095&lt;&gt;"", 'Active List'!M1095, "")</f>
        <v/>
      </c>
      <c r="C1095" t="str">
        <f>IF('Active List'!A1095&lt;&gt;"", 'Active List'!N1095, "")</f>
        <v/>
      </c>
      <c r="D1095" t="str">
        <f>IF('Active List'!A1095&lt;&gt;"", 'Active List'!Q1095, "")</f>
        <v/>
      </c>
      <c r="E1095" t="str">
        <f>IF('Active List'!A1095&lt;&gt;"", RIGHT(LEFT('Active List'!R1095, 5), 1), "")</f>
        <v/>
      </c>
      <c r="F1095" t="str">
        <f>IF('Active List'!A1095&lt;&gt;"", 'Active List'!U1095, "")</f>
        <v/>
      </c>
      <c r="G1095" t="str">
        <f>IF('Active List'!A1095&lt;&gt;"", IF('Active List'!P1095&lt;&gt;"Employee", "Dependent", 'Active List'!P1095), "")</f>
        <v/>
      </c>
      <c r="H1095" t="str">
        <f>IF('Active List'!A1095&lt;&gt;"", 'Active List'!O1095, "")</f>
        <v/>
      </c>
    </row>
    <row r="1096" spans="1:8">
      <c r="A1096" t="str">
        <f>IF('Active List'!A1096&lt;&gt;"", _xlfn.CONCAT('Active List'!K1096, " ", 'Active List'!I1096), "")</f>
        <v/>
      </c>
      <c r="B1096" s="60" t="str">
        <f>IF('Active List'!A1096&lt;&gt;"", 'Active List'!M1096, "")</f>
        <v/>
      </c>
      <c r="C1096" t="str">
        <f>IF('Active List'!A1096&lt;&gt;"", 'Active List'!N1096, "")</f>
        <v/>
      </c>
      <c r="D1096" t="str">
        <f>IF('Active List'!A1096&lt;&gt;"", 'Active List'!Q1096, "")</f>
        <v/>
      </c>
      <c r="E1096" t="str">
        <f>IF('Active List'!A1096&lt;&gt;"", RIGHT(LEFT('Active List'!R1096, 5), 1), "")</f>
        <v/>
      </c>
      <c r="F1096" t="str">
        <f>IF('Active List'!A1096&lt;&gt;"", 'Active List'!U1096, "")</f>
        <v/>
      </c>
      <c r="G1096" t="str">
        <f>IF('Active List'!A1096&lt;&gt;"", IF('Active List'!P1096&lt;&gt;"Employee", "Dependent", 'Active List'!P1096), "")</f>
        <v/>
      </c>
      <c r="H1096" t="str">
        <f>IF('Active List'!A1096&lt;&gt;"", 'Active List'!O1096, "")</f>
        <v/>
      </c>
    </row>
    <row r="1097" spans="1:8">
      <c r="A1097" t="str">
        <f>IF('Active List'!A1097&lt;&gt;"", _xlfn.CONCAT('Active List'!K1097, " ", 'Active List'!I1097), "")</f>
        <v/>
      </c>
      <c r="B1097" s="60" t="str">
        <f>IF('Active List'!A1097&lt;&gt;"", 'Active List'!M1097, "")</f>
        <v/>
      </c>
      <c r="C1097" t="str">
        <f>IF('Active List'!A1097&lt;&gt;"", 'Active List'!N1097, "")</f>
        <v/>
      </c>
      <c r="D1097" t="str">
        <f>IF('Active List'!A1097&lt;&gt;"", 'Active List'!Q1097, "")</f>
        <v/>
      </c>
      <c r="E1097" t="str">
        <f>IF('Active List'!A1097&lt;&gt;"", RIGHT(LEFT('Active List'!R1097, 5), 1), "")</f>
        <v/>
      </c>
      <c r="F1097" t="str">
        <f>IF('Active List'!A1097&lt;&gt;"", 'Active List'!U1097, "")</f>
        <v/>
      </c>
      <c r="G1097" t="str">
        <f>IF('Active List'!A1097&lt;&gt;"", IF('Active List'!P1097&lt;&gt;"Employee", "Dependent", 'Active List'!P1097), "")</f>
        <v/>
      </c>
      <c r="H1097" t="str">
        <f>IF('Active List'!A1097&lt;&gt;"", 'Active List'!O1097, "")</f>
        <v/>
      </c>
    </row>
    <row r="1098" spans="1:8">
      <c r="A1098" t="str">
        <f>IF('Active List'!A1098&lt;&gt;"", _xlfn.CONCAT('Active List'!K1098, " ", 'Active List'!I1098), "")</f>
        <v/>
      </c>
      <c r="B1098" s="60" t="str">
        <f>IF('Active List'!A1098&lt;&gt;"", 'Active List'!M1098, "")</f>
        <v/>
      </c>
      <c r="C1098" t="str">
        <f>IF('Active List'!A1098&lt;&gt;"", 'Active List'!N1098, "")</f>
        <v/>
      </c>
      <c r="D1098" t="str">
        <f>IF('Active List'!A1098&lt;&gt;"", 'Active List'!Q1098, "")</f>
        <v/>
      </c>
      <c r="E1098" t="str">
        <f>IF('Active List'!A1098&lt;&gt;"", RIGHT(LEFT('Active List'!R1098, 5), 1), "")</f>
        <v/>
      </c>
      <c r="F1098" t="str">
        <f>IF('Active List'!A1098&lt;&gt;"", 'Active List'!U1098, "")</f>
        <v/>
      </c>
      <c r="G1098" t="str">
        <f>IF('Active List'!A1098&lt;&gt;"", IF('Active List'!P1098&lt;&gt;"Employee", "Dependent", 'Active List'!P1098), "")</f>
        <v/>
      </c>
      <c r="H1098" t="str">
        <f>IF('Active List'!A1098&lt;&gt;"", 'Active List'!O1098, "")</f>
        <v/>
      </c>
    </row>
    <row r="1099" spans="1:8">
      <c r="A1099" t="str">
        <f>IF('Active List'!A1099&lt;&gt;"", _xlfn.CONCAT('Active List'!K1099, " ", 'Active List'!I1099), "")</f>
        <v/>
      </c>
      <c r="B1099" s="60" t="str">
        <f>IF('Active List'!A1099&lt;&gt;"", 'Active List'!M1099, "")</f>
        <v/>
      </c>
      <c r="C1099" t="str">
        <f>IF('Active List'!A1099&lt;&gt;"", 'Active List'!N1099, "")</f>
        <v/>
      </c>
      <c r="D1099" t="str">
        <f>IF('Active List'!A1099&lt;&gt;"", 'Active List'!Q1099, "")</f>
        <v/>
      </c>
      <c r="E1099" t="str">
        <f>IF('Active List'!A1099&lt;&gt;"", RIGHT(LEFT('Active List'!R1099, 5), 1), "")</f>
        <v/>
      </c>
      <c r="F1099" t="str">
        <f>IF('Active List'!A1099&lt;&gt;"", 'Active List'!U1099, "")</f>
        <v/>
      </c>
      <c r="G1099" t="str">
        <f>IF('Active List'!A1099&lt;&gt;"", IF('Active List'!P1099&lt;&gt;"Employee", "Dependent", 'Active List'!P1099), "")</f>
        <v/>
      </c>
      <c r="H1099" t="str">
        <f>IF('Active List'!A1099&lt;&gt;"", 'Active List'!O1099, "")</f>
        <v/>
      </c>
    </row>
    <row r="1100" spans="1:8">
      <c r="A1100" t="str">
        <f>IF('Active List'!A1100&lt;&gt;"", _xlfn.CONCAT('Active List'!K1100, " ", 'Active List'!I1100), "")</f>
        <v/>
      </c>
      <c r="B1100" s="60" t="str">
        <f>IF('Active List'!A1100&lt;&gt;"", 'Active List'!M1100, "")</f>
        <v/>
      </c>
      <c r="C1100" t="str">
        <f>IF('Active List'!A1100&lt;&gt;"", 'Active List'!N1100, "")</f>
        <v/>
      </c>
      <c r="D1100" t="str">
        <f>IF('Active List'!A1100&lt;&gt;"", 'Active List'!Q1100, "")</f>
        <v/>
      </c>
      <c r="E1100" t="str">
        <f>IF('Active List'!A1100&lt;&gt;"", RIGHT(LEFT('Active List'!R1100, 5), 1), "")</f>
        <v/>
      </c>
      <c r="F1100" t="str">
        <f>IF('Active List'!A1100&lt;&gt;"", 'Active List'!U1100, "")</f>
        <v/>
      </c>
      <c r="G1100" t="str">
        <f>IF('Active List'!A1100&lt;&gt;"", IF('Active List'!P1100&lt;&gt;"Employee", "Dependent", 'Active List'!P1100), "")</f>
        <v/>
      </c>
      <c r="H1100" t="str">
        <f>IF('Active List'!A1100&lt;&gt;"", 'Active List'!O1100, "")</f>
        <v/>
      </c>
    </row>
    <row r="1101" spans="1:8">
      <c r="A1101" t="str">
        <f>IF('Active List'!A1101&lt;&gt;"", _xlfn.CONCAT('Active List'!K1101, " ", 'Active List'!I1101), "")</f>
        <v/>
      </c>
      <c r="B1101" s="60" t="str">
        <f>IF('Active List'!A1101&lt;&gt;"", 'Active List'!M1101, "")</f>
        <v/>
      </c>
      <c r="C1101" t="str">
        <f>IF('Active List'!A1101&lt;&gt;"", 'Active List'!N1101, "")</f>
        <v/>
      </c>
      <c r="D1101" t="str">
        <f>IF('Active List'!A1101&lt;&gt;"", 'Active List'!Q1101, "")</f>
        <v/>
      </c>
      <c r="E1101" t="str">
        <f>IF('Active List'!A1101&lt;&gt;"", RIGHT(LEFT('Active List'!R1101, 5), 1), "")</f>
        <v/>
      </c>
      <c r="F1101" t="str">
        <f>IF('Active List'!A1101&lt;&gt;"", 'Active List'!U1101, "")</f>
        <v/>
      </c>
      <c r="G1101" t="str">
        <f>IF('Active List'!A1101&lt;&gt;"", IF('Active List'!P1101&lt;&gt;"Employee", "Dependent", 'Active List'!P1101), "")</f>
        <v/>
      </c>
      <c r="H1101" t="str">
        <f>IF('Active List'!A1101&lt;&gt;"", 'Active List'!O1101, "")</f>
        <v/>
      </c>
    </row>
    <row r="1102" spans="1:8">
      <c r="A1102" t="str">
        <f>IF('Active List'!A1102&lt;&gt;"", _xlfn.CONCAT('Active List'!K1102, " ", 'Active List'!I1102), "")</f>
        <v/>
      </c>
      <c r="B1102" s="60" t="str">
        <f>IF('Active List'!A1102&lt;&gt;"", 'Active List'!M1102, "")</f>
        <v/>
      </c>
      <c r="C1102" t="str">
        <f>IF('Active List'!A1102&lt;&gt;"", 'Active List'!N1102, "")</f>
        <v/>
      </c>
      <c r="D1102" t="str">
        <f>IF('Active List'!A1102&lt;&gt;"", 'Active List'!Q1102, "")</f>
        <v/>
      </c>
      <c r="E1102" t="str">
        <f>IF('Active List'!A1102&lt;&gt;"", RIGHT(LEFT('Active List'!R1102, 5), 1), "")</f>
        <v/>
      </c>
      <c r="F1102" t="str">
        <f>IF('Active List'!A1102&lt;&gt;"", 'Active List'!U1102, "")</f>
        <v/>
      </c>
      <c r="G1102" t="str">
        <f>IF('Active List'!A1102&lt;&gt;"", IF('Active List'!P1102&lt;&gt;"Employee", "Dependent", 'Active List'!P1102), "")</f>
        <v/>
      </c>
      <c r="H1102" t="str">
        <f>IF('Active List'!A1102&lt;&gt;"", 'Active List'!O1102, "")</f>
        <v/>
      </c>
    </row>
    <row r="1103" spans="1:8">
      <c r="A1103" t="str">
        <f>IF('Active List'!A1103&lt;&gt;"", _xlfn.CONCAT('Active List'!K1103, " ", 'Active List'!I1103), "")</f>
        <v/>
      </c>
      <c r="B1103" s="60" t="str">
        <f>IF('Active List'!A1103&lt;&gt;"", 'Active List'!M1103, "")</f>
        <v/>
      </c>
      <c r="C1103" t="str">
        <f>IF('Active List'!A1103&lt;&gt;"", 'Active List'!N1103, "")</f>
        <v/>
      </c>
      <c r="D1103" t="str">
        <f>IF('Active List'!A1103&lt;&gt;"", 'Active List'!Q1103, "")</f>
        <v/>
      </c>
      <c r="E1103" t="str">
        <f>IF('Active List'!A1103&lt;&gt;"", RIGHT(LEFT('Active List'!R1103, 5), 1), "")</f>
        <v/>
      </c>
      <c r="F1103" t="str">
        <f>IF('Active List'!A1103&lt;&gt;"", 'Active List'!U1103, "")</f>
        <v/>
      </c>
      <c r="G1103" t="str">
        <f>IF('Active List'!A1103&lt;&gt;"", IF('Active List'!P1103&lt;&gt;"Employee", "Dependent", 'Active List'!P1103), "")</f>
        <v/>
      </c>
      <c r="H1103" t="str">
        <f>IF('Active List'!A1103&lt;&gt;"", 'Active List'!O1103, "")</f>
        <v/>
      </c>
    </row>
    <row r="1104" spans="1:8">
      <c r="A1104" t="str">
        <f>IF('Active List'!A1104&lt;&gt;"", _xlfn.CONCAT('Active List'!K1104, " ", 'Active List'!I1104), "")</f>
        <v/>
      </c>
      <c r="B1104" s="60" t="str">
        <f>IF('Active List'!A1104&lt;&gt;"", 'Active List'!M1104, "")</f>
        <v/>
      </c>
      <c r="C1104" t="str">
        <f>IF('Active List'!A1104&lt;&gt;"", 'Active List'!N1104, "")</f>
        <v/>
      </c>
      <c r="D1104" t="str">
        <f>IF('Active List'!A1104&lt;&gt;"", 'Active List'!Q1104, "")</f>
        <v/>
      </c>
      <c r="E1104" t="str">
        <f>IF('Active List'!A1104&lt;&gt;"", RIGHT(LEFT('Active List'!R1104, 5), 1), "")</f>
        <v/>
      </c>
      <c r="F1104" t="str">
        <f>IF('Active List'!A1104&lt;&gt;"", 'Active List'!U1104, "")</f>
        <v/>
      </c>
      <c r="G1104" t="str">
        <f>IF('Active List'!A1104&lt;&gt;"", IF('Active List'!P1104&lt;&gt;"Employee", "Dependent", 'Active List'!P1104), "")</f>
        <v/>
      </c>
      <c r="H1104" t="str">
        <f>IF('Active List'!A1104&lt;&gt;"", 'Active List'!O1104, "")</f>
        <v/>
      </c>
    </row>
    <row r="1105" spans="1:8">
      <c r="A1105" t="str">
        <f>IF('Active List'!A1105&lt;&gt;"", _xlfn.CONCAT('Active List'!K1105, " ", 'Active List'!I1105), "")</f>
        <v/>
      </c>
      <c r="B1105" s="60" t="str">
        <f>IF('Active List'!A1105&lt;&gt;"", 'Active List'!M1105, "")</f>
        <v/>
      </c>
      <c r="C1105" t="str">
        <f>IF('Active List'!A1105&lt;&gt;"", 'Active List'!N1105, "")</f>
        <v/>
      </c>
      <c r="D1105" t="str">
        <f>IF('Active List'!A1105&lt;&gt;"", 'Active List'!Q1105, "")</f>
        <v/>
      </c>
      <c r="E1105" t="str">
        <f>IF('Active List'!A1105&lt;&gt;"", RIGHT(LEFT('Active List'!R1105, 5), 1), "")</f>
        <v/>
      </c>
      <c r="F1105" t="str">
        <f>IF('Active List'!A1105&lt;&gt;"", 'Active List'!U1105, "")</f>
        <v/>
      </c>
      <c r="G1105" t="str">
        <f>IF('Active List'!A1105&lt;&gt;"", IF('Active List'!P1105&lt;&gt;"Employee", "Dependent", 'Active List'!P1105), "")</f>
        <v/>
      </c>
      <c r="H1105" t="str">
        <f>IF('Active List'!A1105&lt;&gt;"", 'Active List'!O1105, "")</f>
        <v/>
      </c>
    </row>
    <row r="1106" spans="1:8">
      <c r="A1106" t="str">
        <f>IF('Active List'!A1106&lt;&gt;"", _xlfn.CONCAT('Active List'!K1106, " ", 'Active List'!I1106), "")</f>
        <v/>
      </c>
      <c r="B1106" s="60" t="str">
        <f>IF('Active List'!A1106&lt;&gt;"", 'Active List'!M1106, "")</f>
        <v/>
      </c>
      <c r="C1106" t="str">
        <f>IF('Active List'!A1106&lt;&gt;"", 'Active List'!N1106, "")</f>
        <v/>
      </c>
      <c r="D1106" t="str">
        <f>IF('Active List'!A1106&lt;&gt;"", 'Active List'!Q1106, "")</f>
        <v/>
      </c>
      <c r="E1106" t="str">
        <f>IF('Active List'!A1106&lt;&gt;"", RIGHT(LEFT('Active List'!R1106, 5), 1), "")</f>
        <v/>
      </c>
      <c r="F1106" t="str">
        <f>IF('Active List'!A1106&lt;&gt;"", 'Active List'!U1106, "")</f>
        <v/>
      </c>
      <c r="G1106" t="str">
        <f>IF('Active List'!A1106&lt;&gt;"", IF('Active List'!P1106&lt;&gt;"Employee", "Dependent", 'Active List'!P1106), "")</f>
        <v/>
      </c>
      <c r="H1106" t="str">
        <f>IF('Active List'!A1106&lt;&gt;"", 'Active List'!O1106, "")</f>
        <v/>
      </c>
    </row>
    <row r="1107" spans="1:8">
      <c r="A1107" t="str">
        <f>IF('Active List'!A1107&lt;&gt;"", _xlfn.CONCAT('Active List'!K1107, " ", 'Active List'!I1107), "")</f>
        <v/>
      </c>
      <c r="B1107" s="60" t="str">
        <f>IF('Active List'!A1107&lt;&gt;"", 'Active List'!M1107, "")</f>
        <v/>
      </c>
      <c r="C1107" t="str">
        <f>IF('Active List'!A1107&lt;&gt;"", 'Active List'!N1107, "")</f>
        <v/>
      </c>
      <c r="D1107" t="str">
        <f>IF('Active List'!A1107&lt;&gt;"", 'Active List'!Q1107, "")</f>
        <v/>
      </c>
      <c r="E1107" t="str">
        <f>IF('Active List'!A1107&lt;&gt;"", RIGHT(LEFT('Active List'!R1107, 5), 1), "")</f>
        <v/>
      </c>
      <c r="F1107" t="str">
        <f>IF('Active List'!A1107&lt;&gt;"", 'Active List'!U1107, "")</f>
        <v/>
      </c>
      <c r="G1107" t="str">
        <f>IF('Active List'!A1107&lt;&gt;"", IF('Active List'!P1107&lt;&gt;"Employee", "Dependent", 'Active List'!P1107), "")</f>
        <v/>
      </c>
      <c r="H1107" t="str">
        <f>IF('Active List'!A1107&lt;&gt;"", 'Active List'!O1107, "")</f>
        <v/>
      </c>
    </row>
    <row r="1108" spans="1:8">
      <c r="A1108" t="str">
        <f>IF('Active List'!A1108&lt;&gt;"", _xlfn.CONCAT('Active List'!K1108, " ", 'Active List'!I1108), "")</f>
        <v/>
      </c>
      <c r="B1108" s="60" t="str">
        <f>IF('Active List'!A1108&lt;&gt;"", 'Active List'!M1108, "")</f>
        <v/>
      </c>
      <c r="C1108" t="str">
        <f>IF('Active List'!A1108&lt;&gt;"", 'Active List'!N1108, "")</f>
        <v/>
      </c>
      <c r="D1108" t="str">
        <f>IF('Active List'!A1108&lt;&gt;"", 'Active List'!Q1108, "")</f>
        <v/>
      </c>
      <c r="E1108" t="str">
        <f>IF('Active List'!A1108&lt;&gt;"", RIGHT(LEFT('Active List'!R1108, 5), 1), "")</f>
        <v/>
      </c>
      <c r="F1108" t="str">
        <f>IF('Active List'!A1108&lt;&gt;"", 'Active List'!U1108, "")</f>
        <v/>
      </c>
      <c r="G1108" t="str">
        <f>IF('Active List'!A1108&lt;&gt;"", IF('Active List'!P1108&lt;&gt;"Employee", "Dependent", 'Active List'!P1108), "")</f>
        <v/>
      </c>
      <c r="H1108" t="str">
        <f>IF('Active List'!A1108&lt;&gt;"", 'Active List'!O1108, "")</f>
        <v/>
      </c>
    </row>
    <row r="1109" spans="1:8">
      <c r="A1109" t="str">
        <f>IF('Active List'!A1109&lt;&gt;"", _xlfn.CONCAT('Active List'!K1109, " ", 'Active List'!I1109), "")</f>
        <v/>
      </c>
      <c r="B1109" s="60" t="str">
        <f>IF('Active List'!A1109&lt;&gt;"", 'Active List'!M1109, "")</f>
        <v/>
      </c>
      <c r="C1109" t="str">
        <f>IF('Active List'!A1109&lt;&gt;"", 'Active List'!N1109, "")</f>
        <v/>
      </c>
      <c r="D1109" t="str">
        <f>IF('Active List'!A1109&lt;&gt;"", 'Active List'!Q1109, "")</f>
        <v/>
      </c>
      <c r="E1109" t="str">
        <f>IF('Active List'!A1109&lt;&gt;"", RIGHT(LEFT('Active List'!R1109, 5), 1), "")</f>
        <v/>
      </c>
      <c r="F1109" t="str">
        <f>IF('Active List'!A1109&lt;&gt;"", 'Active List'!U1109, "")</f>
        <v/>
      </c>
      <c r="G1109" t="str">
        <f>IF('Active List'!A1109&lt;&gt;"", IF('Active List'!P1109&lt;&gt;"Employee", "Dependent", 'Active List'!P1109), "")</f>
        <v/>
      </c>
      <c r="H1109" t="str">
        <f>IF('Active List'!A1109&lt;&gt;"", 'Active List'!O1109, "")</f>
        <v/>
      </c>
    </row>
    <row r="1110" spans="1:8">
      <c r="A1110" t="str">
        <f>IF('Active List'!A1110&lt;&gt;"", _xlfn.CONCAT('Active List'!K1110, " ", 'Active List'!I1110), "")</f>
        <v/>
      </c>
      <c r="B1110" s="60" t="str">
        <f>IF('Active List'!A1110&lt;&gt;"", 'Active List'!M1110, "")</f>
        <v/>
      </c>
      <c r="C1110" t="str">
        <f>IF('Active List'!A1110&lt;&gt;"", 'Active List'!N1110, "")</f>
        <v/>
      </c>
      <c r="D1110" t="str">
        <f>IF('Active List'!A1110&lt;&gt;"", 'Active List'!Q1110, "")</f>
        <v/>
      </c>
      <c r="E1110" t="str">
        <f>IF('Active List'!A1110&lt;&gt;"", RIGHT(LEFT('Active List'!R1110, 5), 1), "")</f>
        <v/>
      </c>
      <c r="F1110" t="str">
        <f>IF('Active List'!A1110&lt;&gt;"", 'Active List'!U1110, "")</f>
        <v/>
      </c>
      <c r="G1110" t="str">
        <f>IF('Active List'!A1110&lt;&gt;"", IF('Active List'!P1110&lt;&gt;"Employee", "Dependent", 'Active List'!P1110), "")</f>
        <v/>
      </c>
      <c r="H1110" t="str">
        <f>IF('Active List'!A1110&lt;&gt;"", 'Active List'!O1110, "")</f>
        <v/>
      </c>
    </row>
    <row r="1111" spans="1:8">
      <c r="A1111" t="str">
        <f>IF('Active List'!A1111&lt;&gt;"", _xlfn.CONCAT('Active List'!K1111, " ", 'Active List'!I1111), "")</f>
        <v/>
      </c>
      <c r="B1111" s="60" t="str">
        <f>IF('Active List'!A1111&lt;&gt;"", 'Active List'!M1111, "")</f>
        <v/>
      </c>
      <c r="C1111" t="str">
        <f>IF('Active List'!A1111&lt;&gt;"", 'Active List'!N1111, "")</f>
        <v/>
      </c>
      <c r="D1111" t="str">
        <f>IF('Active List'!A1111&lt;&gt;"", 'Active List'!Q1111, "")</f>
        <v/>
      </c>
      <c r="E1111" t="str">
        <f>IF('Active List'!A1111&lt;&gt;"", RIGHT(LEFT('Active List'!R1111, 5), 1), "")</f>
        <v/>
      </c>
      <c r="F1111" t="str">
        <f>IF('Active List'!A1111&lt;&gt;"", 'Active List'!U1111, "")</f>
        <v/>
      </c>
      <c r="G1111" t="str">
        <f>IF('Active List'!A1111&lt;&gt;"", IF('Active List'!P1111&lt;&gt;"Employee", "Dependent", 'Active List'!P1111), "")</f>
        <v/>
      </c>
      <c r="H1111" t="str">
        <f>IF('Active List'!A1111&lt;&gt;"", 'Active List'!O1111, "")</f>
        <v/>
      </c>
    </row>
    <row r="1112" spans="1:8">
      <c r="A1112" t="str">
        <f>IF('Active List'!A1112&lt;&gt;"", _xlfn.CONCAT('Active List'!K1112, " ", 'Active List'!I1112), "")</f>
        <v/>
      </c>
      <c r="B1112" s="60" t="str">
        <f>IF('Active List'!A1112&lt;&gt;"", 'Active List'!M1112, "")</f>
        <v/>
      </c>
      <c r="C1112" t="str">
        <f>IF('Active List'!A1112&lt;&gt;"", 'Active List'!N1112, "")</f>
        <v/>
      </c>
      <c r="D1112" t="str">
        <f>IF('Active List'!A1112&lt;&gt;"", 'Active List'!Q1112, "")</f>
        <v/>
      </c>
      <c r="E1112" t="str">
        <f>IF('Active List'!A1112&lt;&gt;"", RIGHT(LEFT('Active List'!R1112, 5), 1), "")</f>
        <v/>
      </c>
      <c r="F1112" t="str">
        <f>IF('Active List'!A1112&lt;&gt;"", 'Active List'!U1112, "")</f>
        <v/>
      </c>
      <c r="G1112" t="str">
        <f>IF('Active List'!A1112&lt;&gt;"", IF('Active List'!P1112&lt;&gt;"Employee", "Dependent", 'Active List'!P1112), "")</f>
        <v/>
      </c>
      <c r="H1112" t="str">
        <f>IF('Active List'!A1112&lt;&gt;"", 'Active List'!O1112, "")</f>
        <v/>
      </c>
    </row>
    <row r="1113" spans="1:8">
      <c r="A1113" t="str">
        <f>IF('Active List'!A1113&lt;&gt;"", _xlfn.CONCAT('Active List'!K1113, " ", 'Active List'!I1113), "")</f>
        <v/>
      </c>
      <c r="B1113" s="60" t="str">
        <f>IF('Active List'!A1113&lt;&gt;"", 'Active List'!M1113, "")</f>
        <v/>
      </c>
      <c r="C1113" t="str">
        <f>IF('Active List'!A1113&lt;&gt;"", 'Active List'!N1113, "")</f>
        <v/>
      </c>
      <c r="D1113" t="str">
        <f>IF('Active List'!A1113&lt;&gt;"", 'Active List'!Q1113, "")</f>
        <v/>
      </c>
      <c r="E1113" t="str">
        <f>IF('Active List'!A1113&lt;&gt;"", RIGHT(LEFT('Active List'!R1113, 5), 1), "")</f>
        <v/>
      </c>
      <c r="F1113" t="str">
        <f>IF('Active List'!A1113&lt;&gt;"", 'Active List'!U1113, "")</f>
        <v/>
      </c>
      <c r="G1113" t="str">
        <f>IF('Active List'!A1113&lt;&gt;"", IF('Active List'!P1113&lt;&gt;"Employee", "Dependent", 'Active List'!P1113), "")</f>
        <v/>
      </c>
      <c r="H1113" t="str">
        <f>IF('Active List'!A1113&lt;&gt;"", 'Active List'!O1113, "")</f>
        <v/>
      </c>
    </row>
    <row r="1114" spans="1:8">
      <c r="A1114" t="str">
        <f>IF('Active List'!A1114&lt;&gt;"", _xlfn.CONCAT('Active List'!K1114, " ", 'Active List'!I1114), "")</f>
        <v/>
      </c>
      <c r="B1114" s="60" t="str">
        <f>IF('Active List'!A1114&lt;&gt;"", 'Active List'!M1114, "")</f>
        <v/>
      </c>
      <c r="C1114" t="str">
        <f>IF('Active List'!A1114&lt;&gt;"", 'Active List'!N1114, "")</f>
        <v/>
      </c>
      <c r="D1114" t="str">
        <f>IF('Active List'!A1114&lt;&gt;"", 'Active List'!Q1114, "")</f>
        <v/>
      </c>
      <c r="E1114" t="str">
        <f>IF('Active List'!A1114&lt;&gt;"", RIGHT(LEFT('Active List'!R1114, 5), 1), "")</f>
        <v/>
      </c>
      <c r="F1114" t="str">
        <f>IF('Active List'!A1114&lt;&gt;"", 'Active List'!U1114, "")</f>
        <v/>
      </c>
      <c r="G1114" t="str">
        <f>IF('Active List'!A1114&lt;&gt;"", IF('Active List'!P1114&lt;&gt;"Employee", "Dependent", 'Active List'!P1114), "")</f>
        <v/>
      </c>
      <c r="H1114" t="str">
        <f>IF('Active List'!A1114&lt;&gt;"", 'Active List'!O1114, "")</f>
        <v/>
      </c>
    </row>
    <row r="1115" spans="1:8">
      <c r="A1115" t="str">
        <f>IF('Active List'!A1115&lt;&gt;"", _xlfn.CONCAT('Active List'!K1115, " ", 'Active List'!I1115), "")</f>
        <v/>
      </c>
      <c r="B1115" s="60" t="str">
        <f>IF('Active List'!A1115&lt;&gt;"", 'Active List'!M1115, "")</f>
        <v/>
      </c>
      <c r="C1115" t="str">
        <f>IF('Active List'!A1115&lt;&gt;"", 'Active List'!N1115, "")</f>
        <v/>
      </c>
      <c r="D1115" t="str">
        <f>IF('Active List'!A1115&lt;&gt;"", 'Active List'!Q1115, "")</f>
        <v/>
      </c>
      <c r="E1115" t="str">
        <f>IF('Active List'!A1115&lt;&gt;"", RIGHT(LEFT('Active List'!R1115, 5), 1), "")</f>
        <v/>
      </c>
      <c r="F1115" t="str">
        <f>IF('Active List'!A1115&lt;&gt;"", 'Active List'!U1115, "")</f>
        <v/>
      </c>
      <c r="G1115" t="str">
        <f>IF('Active List'!A1115&lt;&gt;"", IF('Active List'!P1115&lt;&gt;"Employee", "Dependent", 'Active List'!P1115), "")</f>
        <v/>
      </c>
      <c r="H1115" t="str">
        <f>IF('Active List'!A1115&lt;&gt;"", 'Active List'!O1115, "")</f>
        <v/>
      </c>
    </row>
    <row r="1116" spans="1:8">
      <c r="A1116" t="str">
        <f>IF('Active List'!A1116&lt;&gt;"", _xlfn.CONCAT('Active List'!K1116, " ", 'Active List'!I1116), "")</f>
        <v/>
      </c>
      <c r="B1116" s="60" t="str">
        <f>IF('Active List'!A1116&lt;&gt;"", 'Active List'!M1116, "")</f>
        <v/>
      </c>
      <c r="C1116" t="str">
        <f>IF('Active List'!A1116&lt;&gt;"", 'Active List'!N1116, "")</f>
        <v/>
      </c>
      <c r="D1116" t="str">
        <f>IF('Active List'!A1116&lt;&gt;"", 'Active List'!Q1116, "")</f>
        <v/>
      </c>
      <c r="E1116" t="str">
        <f>IF('Active List'!A1116&lt;&gt;"", RIGHT(LEFT('Active List'!R1116, 5), 1), "")</f>
        <v/>
      </c>
      <c r="F1116" t="str">
        <f>IF('Active List'!A1116&lt;&gt;"", 'Active List'!U1116, "")</f>
        <v/>
      </c>
      <c r="G1116" t="str">
        <f>IF('Active List'!A1116&lt;&gt;"", IF('Active List'!P1116&lt;&gt;"Employee", "Dependent", 'Active List'!P1116), "")</f>
        <v/>
      </c>
      <c r="H1116" t="str">
        <f>IF('Active List'!A1116&lt;&gt;"", 'Active List'!O1116, "")</f>
        <v/>
      </c>
    </row>
    <row r="1117" spans="1:8">
      <c r="A1117" t="str">
        <f>IF('Active List'!A1117&lt;&gt;"", _xlfn.CONCAT('Active List'!K1117, " ", 'Active List'!I1117), "")</f>
        <v/>
      </c>
      <c r="B1117" s="60" t="str">
        <f>IF('Active List'!A1117&lt;&gt;"", 'Active List'!M1117, "")</f>
        <v/>
      </c>
      <c r="C1117" t="str">
        <f>IF('Active List'!A1117&lt;&gt;"", 'Active List'!N1117, "")</f>
        <v/>
      </c>
      <c r="D1117" t="str">
        <f>IF('Active List'!A1117&lt;&gt;"", 'Active List'!Q1117, "")</f>
        <v/>
      </c>
      <c r="E1117" t="str">
        <f>IF('Active List'!A1117&lt;&gt;"", RIGHT(LEFT('Active List'!R1117, 5), 1), "")</f>
        <v/>
      </c>
      <c r="F1117" t="str">
        <f>IF('Active List'!A1117&lt;&gt;"", 'Active List'!U1117, "")</f>
        <v/>
      </c>
      <c r="G1117" t="str">
        <f>IF('Active List'!A1117&lt;&gt;"", IF('Active List'!P1117&lt;&gt;"Employee", "Dependent", 'Active List'!P1117), "")</f>
        <v/>
      </c>
      <c r="H1117" t="str">
        <f>IF('Active List'!A1117&lt;&gt;"", 'Active List'!O1117, "")</f>
        <v/>
      </c>
    </row>
    <row r="1118" spans="1:8">
      <c r="A1118" t="str">
        <f>IF('Active List'!A1118&lt;&gt;"", _xlfn.CONCAT('Active List'!K1118, " ", 'Active List'!I1118), "")</f>
        <v/>
      </c>
      <c r="B1118" s="60" t="str">
        <f>IF('Active List'!A1118&lt;&gt;"", 'Active List'!M1118, "")</f>
        <v/>
      </c>
      <c r="C1118" t="str">
        <f>IF('Active List'!A1118&lt;&gt;"", 'Active List'!N1118, "")</f>
        <v/>
      </c>
      <c r="D1118" t="str">
        <f>IF('Active List'!A1118&lt;&gt;"", 'Active List'!Q1118, "")</f>
        <v/>
      </c>
      <c r="E1118" t="str">
        <f>IF('Active List'!A1118&lt;&gt;"", RIGHT(LEFT('Active List'!R1118, 5), 1), "")</f>
        <v/>
      </c>
      <c r="F1118" t="str">
        <f>IF('Active List'!A1118&lt;&gt;"", 'Active List'!U1118, "")</f>
        <v/>
      </c>
      <c r="G1118" t="str">
        <f>IF('Active List'!A1118&lt;&gt;"", IF('Active List'!P1118&lt;&gt;"Employee", "Dependent", 'Active List'!P1118), "")</f>
        <v/>
      </c>
      <c r="H1118" t="str">
        <f>IF('Active List'!A1118&lt;&gt;"", 'Active List'!O1118, "")</f>
        <v/>
      </c>
    </row>
    <row r="1119" spans="1:8">
      <c r="A1119" t="str">
        <f>IF('Active List'!A1119&lt;&gt;"", _xlfn.CONCAT('Active List'!K1119, " ", 'Active List'!I1119), "")</f>
        <v/>
      </c>
      <c r="B1119" s="60" t="str">
        <f>IF('Active List'!A1119&lt;&gt;"", 'Active List'!M1119, "")</f>
        <v/>
      </c>
      <c r="C1119" t="str">
        <f>IF('Active List'!A1119&lt;&gt;"", 'Active List'!N1119, "")</f>
        <v/>
      </c>
      <c r="D1119" t="str">
        <f>IF('Active List'!A1119&lt;&gt;"", 'Active List'!Q1119, "")</f>
        <v/>
      </c>
      <c r="E1119" t="str">
        <f>IF('Active List'!A1119&lt;&gt;"", RIGHT(LEFT('Active List'!R1119, 5), 1), "")</f>
        <v/>
      </c>
      <c r="F1119" t="str">
        <f>IF('Active List'!A1119&lt;&gt;"", 'Active List'!U1119, "")</f>
        <v/>
      </c>
      <c r="G1119" t="str">
        <f>IF('Active List'!A1119&lt;&gt;"", IF('Active List'!P1119&lt;&gt;"Employee", "Dependent", 'Active List'!P1119), "")</f>
        <v/>
      </c>
      <c r="H1119" t="str">
        <f>IF('Active List'!A1119&lt;&gt;"", 'Active List'!O1119, "")</f>
        <v/>
      </c>
    </row>
    <row r="1120" spans="1:8">
      <c r="A1120" t="str">
        <f>IF('Active List'!A1120&lt;&gt;"", _xlfn.CONCAT('Active List'!K1120, " ", 'Active List'!I1120), "")</f>
        <v/>
      </c>
      <c r="B1120" s="60" t="str">
        <f>IF('Active List'!A1120&lt;&gt;"", 'Active List'!M1120, "")</f>
        <v/>
      </c>
      <c r="C1120" t="str">
        <f>IF('Active List'!A1120&lt;&gt;"", 'Active List'!N1120, "")</f>
        <v/>
      </c>
      <c r="D1120" t="str">
        <f>IF('Active List'!A1120&lt;&gt;"", 'Active List'!Q1120, "")</f>
        <v/>
      </c>
      <c r="E1120" t="str">
        <f>IF('Active List'!A1120&lt;&gt;"", RIGHT(LEFT('Active List'!R1120, 5), 1), "")</f>
        <v/>
      </c>
      <c r="F1120" t="str">
        <f>IF('Active List'!A1120&lt;&gt;"", 'Active List'!U1120, "")</f>
        <v/>
      </c>
      <c r="G1120" t="str">
        <f>IF('Active List'!A1120&lt;&gt;"", IF('Active List'!P1120&lt;&gt;"Employee", "Dependent", 'Active List'!P1120), "")</f>
        <v/>
      </c>
      <c r="H1120" t="str">
        <f>IF('Active List'!A1120&lt;&gt;"", 'Active List'!O1120, "")</f>
        <v/>
      </c>
    </row>
    <row r="1121" spans="1:8">
      <c r="A1121" t="str">
        <f>IF('Active List'!A1121&lt;&gt;"", _xlfn.CONCAT('Active List'!K1121, " ", 'Active List'!I1121), "")</f>
        <v/>
      </c>
      <c r="B1121" s="60" t="str">
        <f>IF('Active List'!A1121&lt;&gt;"", 'Active List'!M1121, "")</f>
        <v/>
      </c>
      <c r="C1121" t="str">
        <f>IF('Active List'!A1121&lt;&gt;"", 'Active List'!N1121, "")</f>
        <v/>
      </c>
      <c r="D1121" t="str">
        <f>IF('Active List'!A1121&lt;&gt;"", 'Active List'!Q1121, "")</f>
        <v/>
      </c>
      <c r="E1121" t="str">
        <f>IF('Active List'!A1121&lt;&gt;"", RIGHT(LEFT('Active List'!R1121, 5), 1), "")</f>
        <v/>
      </c>
      <c r="F1121" t="str">
        <f>IF('Active List'!A1121&lt;&gt;"", 'Active List'!U1121, "")</f>
        <v/>
      </c>
      <c r="G1121" t="str">
        <f>IF('Active List'!A1121&lt;&gt;"", IF('Active List'!P1121&lt;&gt;"Employee", "Dependent", 'Active List'!P1121), "")</f>
        <v/>
      </c>
      <c r="H1121" t="str">
        <f>IF('Active List'!A1121&lt;&gt;"", 'Active List'!O1121, "")</f>
        <v/>
      </c>
    </row>
    <row r="1122" spans="1:8">
      <c r="A1122" t="str">
        <f>IF('Active List'!A1122&lt;&gt;"", _xlfn.CONCAT('Active List'!K1122, " ", 'Active List'!I1122), "")</f>
        <v/>
      </c>
      <c r="B1122" s="60" t="str">
        <f>IF('Active List'!A1122&lt;&gt;"", 'Active List'!M1122, "")</f>
        <v/>
      </c>
      <c r="C1122" t="str">
        <f>IF('Active List'!A1122&lt;&gt;"", 'Active List'!N1122, "")</f>
        <v/>
      </c>
      <c r="D1122" t="str">
        <f>IF('Active List'!A1122&lt;&gt;"", 'Active List'!Q1122, "")</f>
        <v/>
      </c>
      <c r="E1122" t="str">
        <f>IF('Active List'!A1122&lt;&gt;"", RIGHT(LEFT('Active List'!R1122, 5), 1), "")</f>
        <v/>
      </c>
      <c r="F1122" t="str">
        <f>IF('Active List'!A1122&lt;&gt;"", 'Active List'!U1122, "")</f>
        <v/>
      </c>
      <c r="G1122" t="str">
        <f>IF('Active List'!A1122&lt;&gt;"", IF('Active List'!P1122&lt;&gt;"Employee", "Dependent", 'Active List'!P1122), "")</f>
        <v/>
      </c>
      <c r="H1122" t="str">
        <f>IF('Active List'!A1122&lt;&gt;"", 'Active List'!O1122, "")</f>
        <v/>
      </c>
    </row>
    <row r="1123" spans="1:8">
      <c r="A1123" t="str">
        <f>IF('Active List'!A1123&lt;&gt;"", _xlfn.CONCAT('Active List'!K1123, " ", 'Active List'!I1123), "")</f>
        <v/>
      </c>
      <c r="B1123" s="60" t="str">
        <f>IF('Active List'!A1123&lt;&gt;"", 'Active List'!M1123, "")</f>
        <v/>
      </c>
      <c r="C1123" t="str">
        <f>IF('Active List'!A1123&lt;&gt;"", 'Active List'!N1123, "")</f>
        <v/>
      </c>
      <c r="D1123" t="str">
        <f>IF('Active List'!A1123&lt;&gt;"", 'Active List'!Q1123, "")</f>
        <v/>
      </c>
      <c r="E1123" t="str">
        <f>IF('Active List'!A1123&lt;&gt;"", RIGHT(LEFT('Active List'!R1123, 5), 1), "")</f>
        <v/>
      </c>
      <c r="F1123" t="str">
        <f>IF('Active List'!A1123&lt;&gt;"", 'Active List'!U1123, "")</f>
        <v/>
      </c>
      <c r="G1123" t="str">
        <f>IF('Active List'!A1123&lt;&gt;"", IF('Active List'!P1123&lt;&gt;"Employee", "Dependent", 'Active List'!P1123), "")</f>
        <v/>
      </c>
      <c r="H1123" t="str">
        <f>IF('Active List'!A1123&lt;&gt;"", 'Active List'!O1123, "")</f>
        <v/>
      </c>
    </row>
    <row r="1124" spans="1:8">
      <c r="A1124" t="str">
        <f>IF('Active List'!A1124&lt;&gt;"", _xlfn.CONCAT('Active List'!K1124, " ", 'Active List'!I1124), "")</f>
        <v/>
      </c>
      <c r="B1124" s="60" t="str">
        <f>IF('Active List'!A1124&lt;&gt;"", 'Active List'!M1124, "")</f>
        <v/>
      </c>
      <c r="C1124" t="str">
        <f>IF('Active List'!A1124&lt;&gt;"", 'Active List'!N1124, "")</f>
        <v/>
      </c>
      <c r="D1124" t="str">
        <f>IF('Active List'!A1124&lt;&gt;"", 'Active List'!Q1124, "")</f>
        <v/>
      </c>
      <c r="E1124" t="str">
        <f>IF('Active List'!A1124&lt;&gt;"", RIGHT(LEFT('Active List'!R1124, 5), 1), "")</f>
        <v/>
      </c>
      <c r="F1124" t="str">
        <f>IF('Active List'!A1124&lt;&gt;"", 'Active List'!U1124, "")</f>
        <v/>
      </c>
      <c r="G1124" t="str">
        <f>IF('Active List'!A1124&lt;&gt;"", IF('Active List'!P1124&lt;&gt;"Employee", "Dependent", 'Active List'!P1124), "")</f>
        <v/>
      </c>
      <c r="H1124" t="str">
        <f>IF('Active List'!A1124&lt;&gt;"", 'Active List'!O1124, "")</f>
        <v/>
      </c>
    </row>
    <row r="1125" spans="1:8">
      <c r="A1125" t="str">
        <f>IF('Active List'!A1125&lt;&gt;"", _xlfn.CONCAT('Active List'!K1125, " ", 'Active List'!I1125), "")</f>
        <v/>
      </c>
      <c r="B1125" s="60" t="str">
        <f>IF('Active List'!A1125&lt;&gt;"", 'Active List'!M1125, "")</f>
        <v/>
      </c>
      <c r="C1125" t="str">
        <f>IF('Active List'!A1125&lt;&gt;"", 'Active List'!N1125, "")</f>
        <v/>
      </c>
      <c r="D1125" t="str">
        <f>IF('Active List'!A1125&lt;&gt;"", 'Active List'!Q1125, "")</f>
        <v/>
      </c>
      <c r="E1125" t="str">
        <f>IF('Active List'!A1125&lt;&gt;"", RIGHT(LEFT('Active List'!R1125, 5), 1), "")</f>
        <v/>
      </c>
      <c r="F1125" t="str">
        <f>IF('Active List'!A1125&lt;&gt;"", 'Active List'!U1125, "")</f>
        <v/>
      </c>
      <c r="G1125" t="str">
        <f>IF('Active List'!A1125&lt;&gt;"", IF('Active List'!P1125&lt;&gt;"Employee", "Dependent", 'Active List'!P1125), "")</f>
        <v/>
      </c>
      <c r="H1125" t="str">
        <f>IF('Active List'!A1125&lt;&gt;"", 'Active List'!O1125, "")</f>
        <v/>
      </c>
    </row>
    <row r="1126" spans="1:8">
      <c r="A1126" t="str">
        <f>IF('Active List'!A1126&lt;&gt;"", _xlfn.CONCAT('Active List'!K1126, " ", 'Active List'!I1126), "")</f>
        <v/>
      </c>
      <c r="B1126" s="60" t="str">
        <f>IF('Active List'!A1126&lt;&gt;"", 'Active List'!M1126, "")</f>
        <v/>
      </c>
      <c r="C1126" t="str">
        <f>IF('Active List'!A1126&lt;&gt;"", 'Active List'!N1126, "")</f>
        <v/>
      </c>
      <c r="D1126" t="str">
        <f>IF('Active List'!A1126&lt;&gt;"", 'Active List'!Q1126, "")</f>
        <v/>
      </c>
      <c r="E1126" t="str">
        <f>IF('Active List'!A1126&lt;&gt;"", RIGHT(LEFT('Active List'!R1126, 5), 1), "")</f>
        <v/>
      </c>
      <c r="F1126" t="str">
        <f>IF('Active List'!A1126&lt;&gt;"", 'Active List'!U1126, "")</f>
        <v/>
      </c>
      <c r="G1126" t="str">
        <f>IF('Active List'!A1126&lt;&gt;"", IF('Active List'!P1126&lt;&gt;"Employee", "Dependent", 'Active List'!P1126), "")</f>
        <v/>
      </c>
      <c r="H1126" t="str">
        <f>IF('Active List'!A1126&lt;&gt;"", 'Active List'!O1126, "")</f>
        <v/>
      </c>
    </row>
    <row r="1127" spans="1:8">
      <c r="A1127" t="str">
        <f>IF('Active List'!A1127&lt;&gt;"", _xlfn.CONCAT('Active List'!K1127, " ", 'Active List'!I1127), "")</f>
        <v/>
      </c>
      <c r="B1127" s="60" t="str">
        <f>IF('Active List'!A1127&lt;&gt;"", 'Active List'!M1127, "")</f>
        <v/>
      </c>
      <c r="C1127" t="str">
        <f>IF('Active List'!A1127&lt;&gt;"", 'Active List'!N1127, "")</f>
        <v/>
      </c>
      <c r="D1127" t="str">
        <f>IF('Active List'!A1127&lt;&gt;"", 'Active List'!Q1127, "")</f>
        <v/>
      </c>
      <c r="E1127" t="str">
        <f>IF('Active List'!A1127&lt;&gt;"", RIGHT(LEFT('Active List'!R1127, 5), 1), "")</f>
        <v/>
      </c>
      <c r="F1127" t="str">
        <f>IF('Active List'!A1127&lt;&gt;"", 'Active List'!U1127, "")</f>
        <v/>
      </c>
      <c r="G1127" t="str">
        <f>IF('Active List'!A1127&lt;&gt;"", IF('Active List'!P1127&lt;&gt;"Employee", "Dependent", 'Active List'!P1127), "")</f>
        <v/>
      </c>
      <c r="H1127" t="str">
        <f>IF('Active List'!A1127&lt;&gt;"", 'Active List'!O1127, "")</f>
        <v/>
      </c>
    </row>
    <row r="1128" spans="1:8">
      <c r="A1128" t="str">
        <f>IF('Active List'!A1128&lt;&gt;"", _xlfn.CONCAT('Active List'!K1128, " ", 'Active List'!I1128), "")</f>
        <v/>
      </c>
      <c r="B1128" s="60" t="str">
        <f>IF('Active List'!A1128&lt;&gt;"", 'Active List'!M1128, "")</f>
        <v/>
      </c>
      <c r="C1128" t="str">
        <f>IF('Active List'!A1128&lt;&gt;"", 'Active List'!N1128, "")</f>
        <v/>
      </c>
      <c r="D1128" t="str">
        <f>IF('Active List'!A1128&lt;&gt;"", 'Active List'!Q1128, "")</f>
        <v/>
      </c>
      <c r="E1128" t="str">
        <f>IF('Active List'!A1128&lt;&gt;"", RIGHT(LEFT('Active List'!R1128, 5), 1), "")</f>
        <v/>
      </c>
      <c r="F1128" t="str">
        <f>IF('Active List'!A1128&lt;&gt;"", 'Active List'!U1128, "")</f>
        <v/>
      </c>
      <c r="G1128" t="str">
        <f>IF('Active List'!A1128&lt;&gt;"", IF('Active List'!P1128&lt;&gt;"Employee", "Dependent", 'Active List'!P1128), "")</f>
        <v/>
      </c>
      <c r="H1128" t="str">
        <f>IF('Active List'!A1128&lt;&gt;"", 'Active List'!O1128, "")</f>
        <v/>
      </c>
    </row>
    <row r="1129" spans="1:8">
      <c r="A1129" t="str">
        <f>IF('Active List'!A1129&lt;&gt;"", _xlfn.CONCAT('Active List'!K1129, " ", 'Active List'!I1129), "")</f>
        <v/>
      </c>
      <c r="B1129" s="60" t="str">
        <f>IF('Active List'!A1129&lt;&gt;"", 'Active List'!M1129, "")</f>
        <v/>
      </c>
      <c r="C1129" t="str">
        <f>IF('Active List'!A1129&lt;&gt;"", 'Active List'!N1129, "")</f>
        <v/>
      </c>
      <c r="D1129" t="str">
        <f>IF('Active List'!A1129&lt;&gt;"", 'Active List'!Q1129, "")</f>
        <v/>
      </c>
      <c r="E1129" t="str">
        <f>IF('Active List'!A1129&lt;&gt;"", RIGHT(LEFT('Active List'!R1129, 5), 1), "")</f>
        <v/>
      </c>
      <c r="F1129" t="str">
        <f>IF('Active List'!A1129&lt;&gt;"", 'Active List'!U1129, "")</f>
        <v/>
      </c>
      <c r="G1129" t="str">
        <f>IF('Active List'!A1129&lt;&gt;"", IF('Active List'!P1129&lt;&gt;"Employee", "Dependent", 'Active List'!P1129), "")</f>
        <v/>
      </c>
      <c r="H1129" t="str">
        <f>IF('Active List'!A1129&lt;&gt;"", 'Active List'!O1129, "")</f>
        <v/>
      </c>
    </row>
    <row r="1130" spans="1:8">
      <c r="A1130" t="str">
        <f>IF('Active List'!A1130&lt;&gt;"", _xlfn.CONCAT('Active List'!K1130, " ", 'Active List'!I1130), "")</f>
        <v/>
      </c>
      <c r="B1130" s="60" t="str">
        <f>IF('Active List'!A1130&lt;&gt;"", 'Active List'!M1130, "")</f>
        <v/>
      </c>
      <c r="C1130" t="str">
        <f>IF('Active List'!A1130&lt;&gt;"", 'Active List'!N1130, "")</f>
        <v/>
      </c>
      <c r="D1130" t="str">
        <f>IF('Active List'!A1130&lt;&gt;"", 'Active List'!Q1130, "")</f>
        <v/>
      </c>
      <c r="E1130" t="str">
        <f>IF('Active List'!A1130&lt;&gt;"", RIGHT(LEFT('Active List'!R1130, 5), 1), "")</f>
        <v/>
      </c>
      <c r="F1130" t="str">
        <f>IF('Active List'!A1130&lt;&gt;"", 'Active List'!U1130, "")</f>
        <v/>
      </c>
      <c r="G1130" t="str">
        <f>IF('Active List'!A1130&lt;&gt;"", IF('Active List'!P1130&lt;&gt;"Employee", "Dependent", 'Active List'!P1130), "")</f>
        <v/>
      </c>
      <c r="H1130" t="str">
        <f>IF('Active List'!A1130&lt;&gt;"", 'Active List'!O1130, "")</f>
        <v/>
      </c>
    </row>
    <row r="1131" spans="1:8">
      <c r="A1131" t="str">
        <f>IF('Active List'!A1131&lt;&gt;"", _xlfn.CONCAT('Active List'!K1131, " ", 'Active List'!I1131), "")</f>
        <v/>
      </c>
      <c r="B1131" s="60" t="str">
        <f>IF('Active List'!A1131&lt;&gt;"", 'Active List'!M1131, "")</f>
        <v/>
      </c>
      <c r="C1131" t="str">
        <f>IF('Active List'!A1131&lt;&gt;"", 'Active List'!N1131, "")</f>
        <v/>
      </c>
      <c r="D1131" t="str">
        <f>IF('Active List'!A1131&lt;&gt;"", 'Active List'!Q1131, "")</f>
        <v/>
      </c>
      <c r="E1131" t="str">
        <f>IF('Active List'!A1131&lt;&gt;"", RIGHT(LEFT('Active List'!R1131, 5), 1), "")</f>
        <v/>
      </c>
      <c r="F1131" t="str">
        <f>IF('Active List'!A1131&lt;&gt;"", 'Active List'!U1131, "")</f>
        <v/>
      </c>
      <c r="G1131" t="str">
        <f>IF('Active List'!A1131&lt;&gt;"", IF('Active List'!P1131&lt;&gt;"Employee", "Dependent", 'Active List'!P1131), "")</f>
        <v/>
      </c>
      <c r="H1131" t="str">
        <f>IF('Active List'!A1131&lt;&gt;"", 'Active List'!O1131, "")</f>
        <v/>
      </c>
    </row>
    <row r="1132" spans="1:8">
      <c r="A1132" t="str">
        <f>IF('Active List'!A1132&lt;&gt;"", _xlfn.CONCAT('Active List'!K1132, " ", 'Active List'!I1132), "")</f>
        <v/>
      </c>
      <c r="B1132" s="60" t="str">
        <f>IF('Active List'!A1132&lt;&gt;"", 'Active List'!M1132, "")</f>
        <v/>
      </c>
      <c r="C1132" t="str">
        <f>IF('Active List'!A1132&lt;&gt;"", 'Active List'!N1132, "")</f>
        <v/>
      </c>
      <c r="D1132" t="str">
        <f>IF('Active List'!A1132&lt;&gt;"", 'Active List'!Q1132, "")</f>
        <v/>
      </c>
      <c r="E1132" t="str">
        <f>IF('Active List'!A1132&lt;&gt;"", RIGHT(LEFT('Active List'!R1132, 5), 1), "")</f>
        <v/>
      </c>
      <c r="F1132" t="str">
        <f>IF('Active List'!A1132&lt;&gt;"", 'Active List'!U1132, "")</f>
        <v/>
      </c>
      <c r="G1132" t="str">
        <f>IF('Active List'!A1132&lt;&gt;"", IF('Active List'!P1132&lt;&gt;"Employee", "Dependent", 'Active List'!P1132), "")</f>
        <v/>
      </c>
      <c r="H1132" t="str">
        <f>IF('Active List'!A1132&lt;&gt;"", 'Active List'!O1132, "")</f>
        <v/>
      </c>
    </row>
    <row r="1133" spans="1:8">
      <c r="A1133" t="str">
        <f>IF('Active List'!A1133&lt;&gt;"", _xlfn.CONCAT('Active List'!K1133, " ", 'Active List'!I1133), "")</f>
        <v/>
      </c>
      <c r="B1133" s="60" t="str">
        <f>IF('Active List'!A1133&lt;&gt;"", 'Active List'!M1133, "")</f>
        <v/>
      </c>
      <c r="C1133" t="str">
        <f>IF('Active List'!A1133&lt;&gt;"", 'Active List'!N1133, "")</f>
        <v/>
      </c>
      <c r="D1133" t="str">
        <f>IF('Active List'!A1133&lt;&gt;"", 'Active List'!Q1133, "")</f>
        <v/>
      </c>
      <c r="E1133" t="str">
        <f>IF('Active List'!A1133&lt;&gt;"", RIGHT(LEFT('Active List'!R1133, 5), 1), "")</f>
        <v/>
      </c>
      <c r="F1133" t="str">
        <f>IF('Active List'!A1133&lt;&gt;"", 'Active List'!U1133, "")</f>
        <v/>
      </c>
      <c r="G1133" t="str">
        <f>IF('Active List'!A1133&lt;&gt;"", IF('Active List'!P1133&lt;&gt;"Employee", "Dependent", 'Active List'!P1133), "")</f>
        <v/>
      </c>
      <c r="H1133" t="str">
        <f>IF('Active List'!A1133&lt;&gt;"", 'Active List'!O1133, "")</f>
        <v/>
      </c>
    </row>
    <row r="1134" spans="1:8">
      <c r="A1134" t="str">
        <f>IF('Active List'!A1134&lt;&gt;"", _xlfn.CONCAT('Active List'!K1134, " ", 'Active List'!I1134), "")</f>
        <v/>
      </c>
      <c r="B1134" s="60" t="str">
        <f>IF('Active List'!A1134&lt;&gt;"", 'Active List'!M1134, "")</f>
        <v/>
      </c>
      <c r="C1134" t="str">
        <f>IF('Active List'!A1134&lt;&gt;"", 'Active List'!N1134, "")</f>
        <v/>
      </c>
      <c r="D1134" t="str">
        <f>IF('Active List'!A1134&lt;&gt;"", 'Active List'!Q1134, "")</f>
        <v/>
      </c>
      <c r="E1134" t="str">
        <f>IF('Active List'!A1134&lt;&gt;"", RIGHT(LEFT('Active List'!R1134, 5), 1), "")</f>
        <v/>
      </c>
      <c r="F1134" t="str">
        <f>IF('Active List'!A1134&lt;&gt;"", 'Active List'!U1134, "")</f>
        <v/>
      </c>
      <c r="G1134" t="str">
        <f>IF('Active List'!A1134&lt;&gt;"", IF('Active List'!P1134&lt;&gt;"Employee", "Dependent", 'Active List'!P1134), "")</f>
        <v/>
      </c>
      <c r="H1134" t="str">
        <f>IF('Active List'!A1134&lt;&gt;"", 'Active List'!O1134, "")</f>
        <v/>
      </c>
    </row>
    <row r="1135" spans="1:8">
      <c r="A1135" t="str">
        <f>IF('Active List'!A1135&lt;&gt;"", _xlfn.CONCAT('Active List'!K1135, " ", 'Active List'!I1135), "")</f>
        <v/>
      </c>
      <c r="B1135" s="60" t="str">
        <f>IF('Active List'!A1135&lt;&gt;"", 'Active List'!M1135, "")</f>
        <v/>
      </c>
      <c r="C1135" t="str">
        <f>IF('Active List'!A1135&lt;&gt;"", 'Active List'!N1135, "")</f>
        <v/>
      </c>
      <c r="D1135" t="str">
        <f>IF('Active List'!A1135&lt;&gt;"", 'Active List'!Q1135, "")</f>
        <v/>
      </c>
      <c r="E1135" t="str">
        <f>IF('Active List'!A1135&lt;&gt;"", RIGHT(LEFT('Active List'!R1135, 5), 1), "")</f>
        <v/>
      </c>
      <c r="F1135" t="str">
        <f>IF('Active List'!A1135&lt;&gt;"", 'Active List'!U1135, "")</f>
        <v/>
      </c>
      <c r="G1135" t="str">
        <f>IF('Active List'!A1135&lt;&gt;"", IF('Active List'!P1135&lt;&gt;"Employee", "Dependent", 'Active List'!P1135), "")</f>
        <v/>
      </c>
      <c r="H1135" t="str">
        <f>IF('Active List'!A1135&lt;&gt;"", 'Active List'!O1135, "")</f>
        <v/>
      </c>
    </row>
    <row r="1136" spans="1:8">
      <c r="A1136" t="str">
        <f>IF('Active List'!A1136&lt;&gt;"", _xlfn.CONCAT('Active List'!K1136, " ", 'Active List'!I1136), "")</f>
        <v/>
      </c>
      <c r="B1136" s="60" t="str">
        <f>IF('Active List'!A1136&lt;&gt;"", 'Active List'!M1136, "")</f>
        <v/>
      </c>
      <c r="C1136" t="str">
        <f>IF('Active List'!A1136&lt;&gt;"", 'Active List'!N1136, "")</f>
        <v/>
      </c>
      <c r="D1136" t="str">
        <f>IF('Active List'!A1136&lt;&gt;"", 'Active List'!Q1136, "")</f>
        <v/>
      </c>
      <c r="E1136" t="str">
        <f>IF('Active List'!A1136&lt;&gt;"", RIGHT(LEFT('Active List'!R1136, 5), 1), "")</f>
        <v/>
      </c>
      <c r="F1136" t="str">
        <f>IF('Active List'!A1136&lt;&gt;"", 'Active List'!U1136, "")</f>
        <v/>
      </c>
      <c r="G1136" t="str">
        <f>IF('Active List'!A1136&lt;&gt;"", IF('Active List'!P1136&lt;&gt;"Employee", "Dependent", 'Active List'!P1136), "")</f>
        <v/>
      </c>
      <c r="H1136" t="str">
        <f>IF('Active List'!A1136&lt;&gt;"", 'Active List'!O1136, "")</f>
        <v/>
      </c>
    </row>
    <row r="1137" spans="1:8">
      <c r="A1137" t="str">
        <f>IF('Active List'!A1137&lt;&gt;"", _xlfn.CONCAT('Active List'!K1137, " ", 'Active List'!I1137), "")</f>
        <v/>
      </c>
      <c r="B1137" s="60" t="str">
        <f>IF('Active List'!A1137&lt;&gt;"", 'Active List'!M1137, "")</f>
        <v/>
      </c>
      <c r="C1137" t="str">
        <f>IF('Active List'!A1137&lt;&gt;"", 'Active List'!N1137, "")</f>
        <v/>
      </c>
      <c r="D1137" t="str">
        <f>IF('Active List'!A1137&lt;&gt;"", 'Active List'!Q1137, "")</f>
        <v/>
      </c>
      <c r="E1137" t="str">
        <f>IF('Active List'!A1137&lt;&gt;"", RIGHT(LEFT('Active List'!R1137, 5), 1), "")</f>
        <v/>
      </c>
      <c r="F1137" t="str">
        <f>IF('Active List'!A1137&lt;&gt;"", 'Active List'!U1137, "")</f>
        <v/>
      </c>
      <c r="G1137" t="str">
        <f>IF('Active List'!A1137&lt;&gt;"", IF('Active List'!P1137&lt;&gt;"Employee", "Dependent", 'Active List'!P1137), "")</f>
        <v/>
      </c>
      <c r="H1137" t="str">
        <f>IF('Active List'!A1137&lt;&gt;"", 'Active List'!O1137, "")</f>
        <v/>
      </c>
    </row>
    <row r="1138" spans="1:8">
      <c r="A1138" t="str">
        <f>IF('Active List'!A1138&lt;&gt;"", _xlfn.CONCAT('Active List'!K1138, " ", 'Active List'!I1138), "")</f>
        <v/>
      </c>
      <c r="B1138" s="60" t="str">
        <f>IF('Active List'!A1138&lt;&gt;"", 'Active List'!M1138, "")</f>
        <v/>
      </c>
      <c r="C1138" t="str">
        <f>IF('Active List'!A1138&lt;&gt;"", 'Active List'!N1138, "")</f>
        <v/>
      </c>
      <c r="D1138" t="str">
        <f>IF('Active List'!A1138&lt;&gt;"", 'Active List'!Q1138, "")</f>
        <v/>
      </c>
      <c r="E1138" t="str">
        <f>IF('Active List'!A1138&lt;&gt;"", RIGHT(LEFT('Active List'!R1138, 5), 1), "")</f>
        <v/>
      </c>
      <c r="F1138" t="str">
        <f>IF('Active List'!A1138&lt;&gt;"", 'Active List'!U1138, "")</f>
        <v/>
      </c>
      <c r="G1138" t="str">
        <f>IF('Active List'!A1138&lt;&gt;"", IF('Active List'!P1138&lt;&gt;"Employee", "Dependent", 'Active List'!P1138), "")</f>
        <v/>
      </c>
      <c r="H1138" t="str">
        <f>IF('Active List'!A1138&lt;&gt;"", 'Active List'!O1138, "")</f>
        <v/>
      </c>
    </row>
    <row r="1139" spans="1:8">
      <c r="A1139" t="str">
        <f>IF('Active List'!A1139&lt;&gt;"", _xlfn.CONCAT('Active List'!K1139, " ", 'Active List'!I1139), "")</f>
        <v/>
      </c>
      <c r="B1139" s="60" t="str">
        <f>IF('Active List'!A1139&lt;&gt;"", 'Active List'!M1139, "")</f>
        <v/>
      </c>
      <c r="C1139" t="str">
        <f>IF('Active List'!A1139&lt;&gt;"", 'Active List'!N1139, "")</f>
        <v/>
      </c>
      <c r="D1139" t="str">
        <f>IF('Active List'!A1139&lt;&gt;"", 'Active List'!Q1139, "")</f>
        <v/>
      </c>
      <c r="E1139" t="str">
        <f>IF('Active List'!A1139&lt;&gt;"", RIGHT(LEFT('Active List'!R1139, 5), 1), "")</f>
        <v/>
      </c>
      <c r="F1139" t="str">
        <f>IF('Active List'!A1139&lt;&gt;"", 'Active List'!U1139, "")</f>
        <v/>
      </c>
      <c r="G1139" t="str">
        <f>IF('Active List'!A1139&lt;&gt;"", IF('Active List'!P1139&lt;&gt;"Employee", "Dependent", 'Active List'!P1139), "")</f>
        <v/>
      </c>
      <c r="H1139" t="str">
        <f>IF('Active List'!A1139&lt;&gt;"", 'Active List'!O1139, "")</f>
        <v/>
      </c>
    </row>
    <row r="1140" spans="1:8">
      <c r="A1140" t="str">
        <f>IF('Active List'!A1140&lt;&gt;"", _xlfn.CONCAT('Active List'!K1140, " ", 'Active List'!I1140), "")</f>
        <v/>
      </c>
      <c r="B1140" s="60" t="str">
        <f>IF('Active List'!A1140&lt;&gt;"", 'Active List'!M1140, "")</f>
        <v/>
      </c>
      <c r="C1140" t="str">
        <f>IF('Active List'!A1140&lt;&gt;"", 'Active List'!N1140, "")</f>
        <v/>
      </c>
      <c r="D1140" t="str">
        <f>IF('Active List'!A1140&lt;&gt;"", 'Active List'!Q1140, "")</f>
        <v/>
      </c>
      <c r="E1140" t="str">
        <f>IF('Active List'!A1140&lt;&gt;"", RIGHT(LEFT('Active List'!R1140, 5), 1), "")</f>
        <v/>
      </c>
      <c r="F1140" t="str">
        <f>IF('Active List'!A1140&lt;&gt;"", 'Active List'!U1140, "")</f>
        <v/>
      </c>
      <c r="G1140" t="str">
        <f>IF('Active List'!A1140&lt;&gt;"", IF('Active List'!P1140&lt;&gt;"Employee", "Dependent", 'Active List'!P1140), "")</f>
        <v/>
      </c>
      <c r="H1140" t="str">
        <f>IF('Active List'!A1140&lt;&gt;"", 'Active List'!O1140, "")</f>
        <v/>
      </c>
    </row>
    <row r="1141" spans="1:8">
      <c r="A1141" t="str">
        <f>IF('Active List'!A1141&lt;&gt;"", _xlfn.CONCAT('Active List'!K1141, " ", 'Active List'!I1141), "")</f>
        <v/>
      </c>
      <c r="B1141" s="60" t="str">
        <f>IF('Active List'!A1141&lt;&gt;"", 'Active List'!M1141, "")</f>
        <v/>
      </c>
      <c r="C1141" t="str">
        <f>IF('Active List'!A1141&lt;&gt;"", 'Active List'!N1141, "")</f>
        <v/>
      </c>
      <c r="D1141" t="str">
        <f>IF('Active List'!A1141&lt;&gt;"", 'Active List'!Q1141, "")</f>
        <v/>
      </c>
      <c r="E1141" t="str">
        <f>IF('Active List'!A1141&lt;&gt;"", RIGHT(LEFT('Active List'!R1141, 5), 1), "")</f>
        <v/>
      </c>
      <c r="F1141" t="str">
        <f>IF('Active List'!A1141&lt;&gt;"", 'Active List'!U1141, "")</f>
        <v/>
      </c>
      <c r="G1141" t="str">
        <f>IF('Active List'!A1141&lt;&gt;"", IF('Active List'!P1141&lt;&gt;"Employee", "Dependent", 'Active List'!P1141), "")</f>
        <v/>
      </c>
      <c r="H1141" t="str">
        <f>IF('Active List'!A1141&lt;&gt;"", 'Active List'!O1141, "")</f>
        <v/>
      </c>
    </row>
    <row r="1142" spans="1:8">
      <c r="A1142" t="str">
        <f>IF('Active List'!A1142&lt;&gt;"", _xlfn.CONCAT('Active List'!K1142, " ", 'Active List'!I1142), "")</f>
        <v/>
      </c>
      <c r="B1142" s="60" t="str">
        <f>IF('Active List'!A1142&lt;&gt;"", 'Active List'!M1142, "")</f>
        <v/>
      </c>
      <c r="C1142" t="str">
        <f>IF('Active List'!A1142&lt;&gt;"", 'Active List'!N1142, "")</f>
        <v/>
      </c>
      <c r="D1142" t="str">
        <f>IF('Active List'!A1142&lt;&gt;"", 'Active List'!Q1142, "")</f>
        <v/>
      </c>
      <c r="E1142" t="str">
        <f>IF('Active List'!A1142&lt;&gt;"", RIGHT(LEFT('Active List'!R1142, 5), 1), "")</f>
        <v/>
      </c>
      <c r="F1142" t="str">
        <f>IF('Active List'!A1142&lt;&gt;"", 'Active List'!U1142, "")</f>
        <v/>
      </c>
      <c r="G1142" t="str">
        <f>IF('Active List'!A1142&lt;&gt;"", IF('Active List'!P1142&lt;&gt;"Employee", "Dependent", 'Active List'!P1142), "")</f>
        <v/>
      </c>
      <c r="H1142" t="str">
        <f>IF('Active List'!A1142&lt;&gt;"", 'Active List'!O1142, "")</f>
        <v/>
      </c>
    </row>
    <row r="1143" spans="1:8">
      <c r="A1143" t="str">
        <f>IF('Active List'!A1143&lt;&gt;"", _xlfn.CONCAT('Active List'!K1143, " ", 'Active List'!I1143), "")</f>
        <v/>
      </c>
      <c r="B1143" s="60" t="str">
        <f>IF('Active List'!A1143&lt;&gt;"", 'Active List'!M1143, "")</f>
        <v/>
      </c>
      <c r="C1143" t="str">
        <f>IF('Active List'!A1143&lt;&gt;"", 'Active List'!N1143, "")</f>
        <v/>
      </c>
      <c r="D1143" t="str">
        <f>IF('Active List'!A1143&lt;&gt;"", 'Active List'!Q1143, "")</f>
        <v/>
      </c>
      <c r="E1143" t="str">
        <f>IF('Active List'!A1143&lt;&gt;"", RIGHT(LEFT('Active List'!R1143, 5), 1), "")</f>
        <v/>
      </c>
      <c r="F1143" t="str">
        <f>IF('Active List'!A1143&lt;&gt;"", 'Active List'!U1143, "")</f>
        <v/>
      </c>
      <c r="G1143" t="str">
        <f>IF('Active List'!A1143&lt;&gt;"", IF('Active List'!P1143&lt;&gt;"Employee", "Dependent", 'Active List'!P1143), "")</f>
        <v/>
      </c>
      <c r="H1143" t="str">
        <f>IF('Active List'!A1143&lt;&gt;"", 'Active List'!O1143, "")</f>
        <v/>
      </c>
    </row>
    <row r="1144" spans="1:8">
      <c r="A1144" t="str">
        <f>IF('Active List'!A1144&lt;&gt;"", _xlfn.CONCAT('Active List'!K1144, " ", 'Active List'!I1144), "")</f>
        <v/>
      </c>
      <c r="B1144" s="60" t="str">
        <f>IF('Active List'!A1144&lt;&gt;"", 'Active List'!M1144, "")</f>
        <v/>
      </c>
      <c r="C1144" t="str">
        <f>IF('Active List'!A1144&lt;&gt;"", 'Active List'!N1144, "")</f>
        <v/>
      </c>
      <c r="D1144" t="str">
        <f>IF('Active List'!A1144&lt;&gt;"", 'Active List'!Q1144, "")</f>
        <v/>
      </c>
      <c r="E1144" t="str">
        <f>IF('Active List'!A1144&lt;&gt;"", RIGHT(LEFT('Active List'!R1144, 5), 1), "")</f>
        <v/>
      </c>
      <c r="F1144" t="str">
        <f>IF('Active List'!A1144&lt;&gt;"", 'Active List'!U1144, "")</f>
        <v/>
      </c>
      <c r="G1144" t="str">
        <f>IF('Active List'!A1144&lt;&gt;"", IF('Active List'!P1144&lt;&gt;"Employee", "Dependent", 'Active List'!P1144), "")</f>
        <v/>
      </c>
      <c r="H1144" t="str">
        <f>IF('Active List'!A1144&lt;&gt;"", 'Active List'!O1144, "")</f>
        <v/>
      </c>
    </row>
    <row r="1145" spans="1:8">
      <c r="A1145" t="str">
        <f>IF('Active List'!A1145&lt;&gt;"", _xlfn.CONCAT('Active List'!K1145, " ", 'Active List'!I1145), "")</f>
        <v/>
      </c>
      <c r="B1145" s="60" t="str">
        <f>IF('Active List'!A1145&lt;&gt;"", 'Active List'!M1145, "")</f>
        <v/>
      </c>
      <c r="C1145" t="str">
        <f>IF('Active List'!A1145&lt;&gt;"", 'Active List'!N1145, "")</f>
        <v/>
      </c>
      <c r="D1145" t="str">
        <f>IF('Active List'!A1145&lt;&gt;"", 'Active List'!Q1145, "")</f>
        <v/>
      </c>
      <c r="E1145" t="str">
        <f>IF('Active List'!A1145&lt;&gt;"", RIGHT(LEFT('Active List'!R1145, 5), 1), "")</f>
        <v/>
      </c>
      <c r="F1145" t="str">
        <f>IF('Active List'!A1145&lt;&gt;"", 'Active List'!U1145, "")</f>
        <v/>
      </c>
      <c r="G1145" t="str">
        <f>IF('Active List'!A1145&lt;&gt;"", IF('Active List'!P1145&lt;&gt;"Employee", "Dependent", 'Active List'!P1145), "")</f>
        <v/>
      </c>
      <c r="H1145" t="str">
        <f>IF('Active List'!A1145&lt;&gt;"", 'Active List'!O1145, "")</f>
        <v/>
      </c>
    </row>
    <row r="1146" spans="1:8">
      <c r="A1146" t="str">
        <f>IF('Active List'!A1146&lt;&gt;"", _xlfn.CONCAT('Active List'!K1146, " ", 'Active List'!I1146), "")</f>
        <v/>
      </c>
      <c r="B1146" s="60" t="str">
        <f>IF('Active List'!A1146&lt;&gt;"", 'Active List'!M1146, "")</f>
        <v/>
      </c>
      <c r="C1146" t="str">
        <f>IF('Active List'!A1146&lt;&gt;"", 'Active List'!N1146, "")</f>
        <v/>
      </c>
      <c r="D1146" t="str">
        <f>IF('Active List'!A1146&lt;&gt;"", 'Active List'!Q1146, "")</f>
        <v/>
      </c>
      <c r="E1146" t="str">
        <f>IF('Active List'!A1146&lt;&gt;"", RIGHT(LEFT('Active List'!R1146, 5), 1), "")</f>
        <v/>
      </c>
      <c r="F1146" t="str">
        <f>IF('Active List'!A1146&lt;&gt;"", 'Active List'!U1146, "")</f>
        <v/>
      </c>
      <c r="G1146" t="str">
        <f>IF('Active List'!A1146&lt;&gt;"", IF('Active List'!P1146&lt;&gt;"Employee", "Dependent", 'Active List'!P1146), "")</f>
        <v/>
      </c>
      <c r="H1146" t="str">
        <f>IF('Active List'!A1146&lt;&gt;"", 'Active List'!O1146, "")</f>
        <v/>
      </c>
    </row>
    <row r="1147" spans="1:8">
      <c r="A1147" t="str">
        <f>IF('Active List'!A1147&lt;&gt;"", _xlfn.CONCAT('Active List'!K1147, " ", 'Active List'!I1147), "")</f>
        <v/>
      </c>
      <c r="B1147" s="60" t="str">
        <f>IF('Active List'!A1147&lt;&gt;"", 'Active List'!M1147, "")</f>
        <v/>
      </c>
      <c r="C1147" t="str">
        <f>IF('Active List'!A1147&lt;&gt;"", 'Active List'!N1147, "")</f>
        <v/>
      </c>
      <c r="D1147" t="str">
        <f>IF('Active List'!A1147&lt;&gt;"", 'Active List'!Q1147, "")</f>
        <v/>
      </c>
      <c r="E1147" t="str">
        <f>IF('Active List'!A1147&lt;&gt;"", RIGHT(LEFT('Active List'!R1147, 5), 1), "")</f>
        <v/>
      </c>
      <c r="F1147" t="str">
        <f>IF('Active List'!A1147&lt;&gt;"", 'Active List'!U1147, "")</f>
        <v/>
      </c>
      <c r="G1147" t="str">
        <f>IF('Active List'!A1147&lt;&gt;"", IF('Active List'!P1147&lt;&gt;"Employee", "Dependent", 'Active List'!P1147), "")</f>
        <v/>
      </c>
      <c r="H1147" t="str">
        <f>IF('Active List'!A1147&lt;&gt;"", 'Active List'!O1147, "")</f>
        <v/>
      </c>
    </row>
    <row r="1148" spans="1:8">
      <c r="A1148" t="str">
        <f>IF('Active List'!A1148&lt;&gt;"", _xlfn.CONCAT('Active List'!K1148, " ", 'Active List'!I1148), "")</f>
        <v/>
      </c>
      <c r="B1148" s="60" t="str">
        <f>IF('Active List'!A1148&lt;&gt;"", 'Active List'!M1148, "")</f>
        <v/>
      </c>
      <c r="C1148" t="str">
        <f>IF('Active List'!A1148&lt;&gt;"", 'Active List'!N1148, "")</f>
        <v/>
      </c>
      <c r="D1148" t="str">
        <f>IF('Active List'!A1148&lt;&gt;"", 'Active List'!Q1148, "")</f>
        <v/>
      </c>
      <c r="E1148" t="str">
        <f>IF('Active List'!A1148&lt;&gt;"", RIGHT(LEFT('Active List'!R1148, 5), 1), "")</f>
        <v/>
      </c>
      <c r="F1148" t="str">
        <f>IF('Active List'!A1148&lt;&gt;"", 'Active List'!U1148, "")</f>
        <v/>
      </c>
      <c r="G1148" t="str">
        <f>IF('Active List'!A1148&lt;&gt;"", IF('Active List'!P1148&lt;&gt;"Employee", "Dependent", 'Active List'!P1148), "")</f>
        <v/>
      </c>
      <c r="H1148" t="str">
        <f>IF('Active List'!A1148&lt;&gt;"", 'Active List'!O1148, "")</f>
        <v/>
      </c>
    </row>
    <row r="1149" spans="1:8">
      <c r="A1149" t="str">
        <f>IF('Active List'!A1149&lt;&gt;"", _xlfn.CONCAT('Active List'!K1149, " ", 'Active List'!I1149), "")</f>
        <v/>
      </c>
      <c r="B1149" s="60" t="str">
        <f>IF('Active List'!A1149&lt;&gt;"", 'Active List'!M1149, "")</f>
        <v/>
      </c>
      <c r="C1149" t="str">
        <f>IF('Active List'!A1149&lt;&gt;"", 'Active List'!N1149, "")</f>
        <v/>
      </c>
      <c r="D1149" t="str">
        <f>IF('Active List'!A1149&lt;&gt;"", 'Active List'!Q1149, "")</f>
        <v/>
      </c>
      <c r="E1149" t="str">
        <f>IF('Active List'!A1149&lt;&gt;"", RIGHT(LEFT('Active List'!R1149, 5), 1), "")</f>
        <v/>
      </c>
      <c r="F1149" t="str">
        <f>IF('Active List'!A1149&lt;&gt;"", 'Active List'!U1149, "")</f>
        <v/>
      </c>
      <c r="G1149" t="str">
        <f>IF('Active List'!A1149&lt;&gt;"", IF('Active List'!P1149&lt;&gt;"Employee", "Dependent", 'Active List'!P1149), "")</f>
        <v/>
      </c>
      <c r="H1149" t="str">
        <f>IF('Active List'!A1149&lt;&gt;"", 'Active List'!O1149, "")</f>
        <v/>
      </c>
    </row>
    <row r="1150" spans="1:8">
      <c r="A1150" t="str">
        <f>IF('Active List'!A1150&lt;&gt;"", _xlfn.CONCAT('Active List'!K1150, " ", 'Active List'!I1150), "")</f>
        <v/>
      </c>
      <c r="B1150" s="60" t="str">
        <f>IF('Active List'!A1150&lt;&gt;"", 'Active List'!M1150, "")</f>
        <v/>
      </c>
      <c r="C1150" t="str">
        <f>IF('Active List'!A1150&lt;&gt;"", 'Active List'!N1150, "")</f>
        <v/>
      </c>
      <c r="D1150" t="str">
        <f>IF('Active List'!A1150&lt;&gt;"", 'Active List'!Q1150, "")</f>
        <v/>
      </c>
      <c r="E1150" t="str">
        <f>IF('Active List'!A1150&lt;&gt;"", RIGHT(LEFT('Active List'!R1150, 5), 1), "")</f>
        <v/>
      </c>
      <c r="F1150" t="str">
        <f>IF('Active List'!A1150&lt;&gt;"", 'Active List'!U1150, "")</f>
        <v/>
      </c>
      <c r="G1150" t="str">
        <f>IF('Active List'!A1150&lt;&gt;"", IF('Active List'!P1150&lt;&gt;"Employee", "Dependent", 'Active List'!P1150), "")</f>
        <v/>
      </c>
      <c r="H1150" t="str">
        <f>IF('Active List'!A1150&lt;&gt;"", 'Active List'!O1150, "")</f>
        <v/>
      </c>
    </row>
    <row r="1151" spans="1:8">
      <c r="A1151" t="str">
        <f>IF('Active List'!A1151&lt;&gt;"", _xlfn.CONCAT('Active List'!K1151, " ", 'Active List'!I1151), "")</f>
        <v/>
      </c>
      <c r="B1151" s="60" t="str">
        <f>IF('Active List'!A1151&lt;&gt;"", 'Active List'!M1151, "")</f>
        <v/>
      </c>
      <c r="C1151" t="str">
        <f>IF('Active List'!A1151&lt;&gt;"", 'Active List'!N1151, "")</f>
        <v/>
      </c>
      <c r="D1151" t="str">
        <f>IF('Active List'!A1151&lt;&gt;"", 'Active List'!Q1151, "")</f>
        <v/>
      </c>
      <c r="E1151" t="str">
        <f>IF('Active List'!A1151&lt;&gt;"", RIGHT(LEFT('Active List'!R1151, 5), 1), "")</f>
        <v/>
      </c>
      <c r="F1151" t="str">
        <f>IF('Active List'!A1151&lt;&gt;"", 'Active List'!U1151, "")</f>
        <v/>
      </c>
      <c r="G1151" t="str">
        <f>IF('Active List'!A1151&lt;&gt;"", IF('Active List'!P1151&lt;&gt;"Employee", "Dependent", 'Active List'!P1151), "")</f>
        <v/>
      </c>
      <c r="H1151" t="str">
        <f>IF('Active List'!A1151&lt;&gt;"", 'Active List'!O1151, "")</f>
        <v/>
      </c>
    </row>
    <row r="1152" spans="1:8">
      <c r="A1152" t="str">
        <f>IF('Active List'!A1152&lt;&gt;"", _xlfn.CONCAT('Active List'!K1152, " ", 'Active List'!I1152), "")</f>
        <v/>
      </c>
      <c r="B1152" s="60" t="str">
        <f>IF('Active List'!A1152&lt;&gt;"", 'Active List'!M1152, "")</f>
        <v/>
      </c>
      <c r="C1152" t="str">
        <f>IF('Active List'!A1152&lt;&gt;"", 'Active List'!N1152, "")</f>
        <v/>
      </c>
      <c r="D1152" t="str">
        <f>IF('Active List'!A1152&lt;&gt;"", 'Active List'!Q1152, "")</f>
        <v/>
      </c>
      <c r="E1152" t="str">
        <f>IF('Active List'!A1152&lt;&gt;"", RIGHT(LEFT('Active List'!R1152, 5), 1), "")</f>
        <v/>
      </c>
      <c r="F1152" t="str">
        <f>IF('Active List'!A1152&lt;&gt;"", 'Active List'!U1152, "")</f>
        <v/>
      </c>
      <c r="G1152" t="str">
        <f>IF('Active List'!A1152&lt;&gt;"", IF('Active List'!P1152&lt;&gt;"Employee", "Dependent", 'Active List'!P1152), "")</f>
        <v/>
      </c>
      <c r="H1152" t="str">
        <f>IF('Active List'!A1152&lt;&gt;"", 'Active List'!O1152, "")</f>
        <v/>
      </c>
    </row>
    <row r="1153" spans="1:8">
      <c r="A1153" t="str">
        <f>IF('Active List'!A1153&lt;&gt;"", _xlfn.CONCAT('Active List'!K1153, " ", 'Active List'!I1153), "")</f>
        <v/>
      </c>
      <c r="B1153" s="60" t="str">
        <f>IF('Active List'!A1153&lt;&gt;"", 'Active List'!M1153, "")</f>
        <v/>
      </c>
      <c r="C1153" t="str">
        <f>IF('Active List'!A1153&lt;&gt;"", 'Active List'!N1153, "")</f>
        <v/>
      </c>
      <c r="D1153" t="str">
        <f>IF('Active List'!A1153&lt;&gt;"", 'Active List'!Q1153, "")</f>
        <v/>
      </c>
      <c r="E1153" t="str">
        <f>IF('Active List'!A1153&lt;&gt;"", RIGHT(LEFT('Active List'!R1153, 5), 1), "")</f>
        <v/>
      </c>
      <c r="F1153" t="str">
        <f>IF('Active List'!A1153&lt;&gt;"", 'Active List'!U1153, "")</f>
        <v/>
      </c>
      <c r="G1153" t="str">
        <f>IF('Active List'!A1153&lt;&gt;"", IF('Active List'!P1153&lt;&gt;"Employee", "Dependent", 'Active List'!P1153), "")</f>
        <v/>
      </c>
      <c r="H1153" t="str">
        <f>IF('Active List'!A1153&lt;&gt;"", 'Active List'!O1153, "")</f>
        <v/>
      </c>
    </row>
    <row r="1154" spans="1:8">
      <c r="A1154" t="str">
        <f>IF('Active List'!A1154&lt;&gt;"", _xlfn.CONCAT('Active List'!K1154, " ", 'Active List'!I1154), "")</f>
        <v/>
      </c>
      <c r="B1154" s="60" t="str">
        <f>IF('Active List'!A1154&lt;&gt;"", 'Active List'!M1154, "")</f>
        <v/>
      </c>
      <c r="C1154" t="str">
        <f>IF('Active List'!A1154&lt;&gt;"", 'Active List'!N1154, "")</f>
        <v/>
      </c>
      <c r="D1154" t="str">
        <f>IF('Active List'!A1154&lt;&gt;"", 'Active List'!Q1154, "")</f>
        <v/>
      </c>
      <c r="E1154" t="str">
        <f>IF('Active List'!A1154&lt;&gt;"", RIGHT(LEFT('Active List'!R1154, 5), 1), "")</f>
        <v/>
      </c>
      <c r="F1154" t="str">
        <f>IF('Active List'!A1154&lt;&gt;"", 'Active List'!U1154, "")</f>
        <v/>
      </c>
      <c r="G1154" t="str">
        <f>IF('Active List'!A1154&lt;&gt;"", IF('Active List'!P1154&lt;&gt;"Employee", "Dependent", 'Active List'!P1154), "")</f>
        <v/>
      </c>
      <c r="H1154" t="str">
        <f>IF('Active List'!A1154&lt;&gt;"", 'Active List'!O1154, "")</f>
        <v/>
      </c>
    </row>
    <row r="1155" spans="1:8">
      <c r="A1155" t="str">
        <f>IF('Active List'!A1155&lt;&gt;"", _xlfn.CONCAT('Active List'!K1155, " ", 'Active List'!I1155), "")</f>
        <v/>
      </c>
      <c r="B1155" s="60" t="str">
        <f>IF('Active List'!A1155&lt;&gt;"", 'Active List'!M1155, "")</f>
        <v/>
      </c>
      <c r="C1155" t="str">
        <f>IF('Active List'!A1155&lt;&gt;"", 'Active List'!N1155, "")</f>
        <v/>
      </c>
      <c r="D1155" t="str">
        <f>IF('Active List'!A1155&lt;&gt;"", 'Active List'!Q1155, "")</f>
        <v/>
      </c>
      <c r="E1155" t="str">
        <f>IF('Active List'!A1155&lt;&gt;"", RIGHT(LEFT('Active List'!R1155, 5), 1), "")</f>
        <v/>
      </c>
      <c r="F1155" t="str">
        <f>IF('Active List'!A1155&lt;&gt;"", 'Active List'!U1155, "")</f>
        <v/>
      </c>
      <c r="G1155" t="str">
        <f>IF('Active List'!A1155&lt;&gt;"", IF('Active List'!P1155&lt;&gt;"Employee", "Dependent", 'Active List'!P1155), "")</f>
        <v/>
      </c>
      <c r="H1155" t="str">
        <f>IF('Active List'!A1155&lt;&gt;"", 'Active List'!O1155, "")</f>
        <v/>
      </c>
    </row>
    <row r="1156" spans="1:8">
      <c r="A1156" t="str">
        <f>IF('Active List'!A1156&lt;&gt;"", _xlfn.CONCAT('Active List'!K1156, " ", 'Active List'!I1156), "")</f>
        <v/>
      </c>
      <c r="B1156" s="60" t="str">
        <f>IF('Active List'!A1156&lt;&gt;"", 'Active List'!M1156, "")</f>
        <v/>
      </c>
      <c r="C1156" t="str">
        <f>IF('Active List'!A1156&lt;&gt;"", 'Active List'!N1156, "")</f>
        <v/>
      </c>
      <c r="D1156" t="str">
        <f>IF('Active List'!A1156&lt;&gt;"", 'Active List'!Q1156, "")</f>
        <v/>
      </c>
      <c r="E1156" t="str">
        <f>IF('Active List'!A1156&lt;&gt;"", RIGHT(LEFT('Active List'!R1156, 5), 1), "")</f>
        <v/>
      </c>
      <c r="F1156" t="str">
        <f>IF('Active List'!A1156&lt;&gt;"", 'Active List'!U1156, "")</f>
        <v/>
      </c>
      <c r="G1156" t="str">
        <f>IF('Active List'!A1156&lt;&gt;"", IF('Active List'!P1156&lt;&gt;"Employee", "Dependent", 'Active List'!P1156), "")</f>
        <v/>
      </c>
      <c r="H1156" t="str">
        <f>IF('Active List'!A1156&lt;&gt;"", 'Active List'!O1156, "")</f>
        <v/>
      </c>
    </row>
    <row r="1157" spans="1:8">
      <c r="A1157" t="str">
        <f>IF('Active List'!A1157&lt;&gt;"", _xlfn.CONCAT('Active List'!K1157, " ", 'Active List'!I1157), "")</f>
        <v/>
      </c>
      <c r="B1157" s="60" t="str">
        <f>IF('Active List'!A1157&lt;&gt;"", 'Active List'!M1157, "")</f>
        <v/>
      </c>
      <c r="C1157" t="str">
        <f>IF('Active List'!A1157&lt;&gt;"", 'Active List'!N1157, "")</f>
        <v/>
      </c>
      <c r="D1157" t="str">
        <f>IF('Active List'!A1157&lt;&gt;"", 'Active List'!Q1157, "")</f>
        <v/>
      </c>
      <c r="E1157" t="str">
        <f>IF('Active List'!A1157&lt;&gt;"", RIGHT(LEFT('Active List'!R1157, 5), 1), "")</f>
        <v/>
      </c>
      <c r="F1157" t="str">
        <f>IF('Active List'!A1157&lt;&gt;"", 'Active List'!U1157, "")</f>
        <v/>
      </c>
      <c r="G1157" t="str">
        <f>IF('Active List'!A1157&lt;&gt;"", IF('Active List'!P1157&lt;&gt;"Employee", "Dependent", 'Active List'!P1157), "")</f>
        <v/>
      </c>
      <c r="H1157" t="str">
        <f>IF('Active List'!A1157&lt;&gt;"", 'Active List'!O1157, "")</f>
        <v/>
      </c>
    </row>
    <row r="1158" spans="1:8">
      <c r="A1158" t="str">
        <f>IF('Active List'!A1158&lt;&gt;"", _xlfn.CONCAT('Active List'!K1158, " ", 'Active List'!I1158), "")</f>
        <v/>
      </c>
      <c r="B1158" s="60" t="str">
        <f>IF('Active List'!A1158&lt;&gt;"", 'Active List'!M1158, "")</f>
        <v/>
      </c>
      <c r="C1158" t="str">
        <f>IF('Active List'!A1158&lt;&gt;"", 'Active List'!N1158, "")</f>
        <v/>
      </c>
      <c r="D1158" t="str">
        <f>IF('Active List'!A1158&lt;&gt;"", 'Active List'!Q1158, "")</f>
        <v/>
      </c>
      <c r="E1158" t="str">
        <f>IF('Active List'!A1158&lt;&gt;"", RIGHT(LEFT('Active List'!R1158, 5), 1), "")</f>
        <v/>
      </c>
      <c r="F1158" t="str">
        <f>IF('Active List'!A1158&lt;&gt;"", 'Active List'!U1158, "")</f>
        <v/>
      </c>
      <c r="G1158" t="str">
        <f>IF('Active List'!A1158&lt;&gt;"", IF('Active List'!P1158&lt;&gt;"Employee", "Dependent", 'Active List'!P1158), "")</f>
        <v/>
      </c>
      <c r="H1158" t="str">
        <f>IF('Active List'!A1158&lt;&gt;"", 'Active List'!O1158, "")</f>
        <v/>
      </c>
    </row>
    <row r="1159" spans="1:8">
      <c r="A1159" t="str">
        <f>IF('Active List'!A1159&lt;&gt;"", _xlfn.CONCAT('Active List'!K1159, " ", 'Active List'!I1159), "")</f>
        <v/>
      </c>
      <c r="B1159" s="60" t="str">
        <f>IF('Active List'!A1159&lt;&gt;"", 'Active List'!M1159, "")</f>
        <v/>
      </c>
      <c r="C1159" t="str">
        <f>IF('Active List'!A1159&lt;&gt;"", 'Active List'!N1159, "")</f>
        <v/>
      </c>
      <c r="D1159" t="str">
        <f>IF('Active List'!A1159&lt;&gt;"", 'Active List'!Q1159, "")</f>
        <v/>
      </c>
      <c r="E1159" t="str">
        <f>IF('Active List'!A1159&lt;&gt;"", RIGHT(LEFT('Active List'!R1159, 5), 1), "")</f>
        <v/>
      </c>
      <c r="F1159" t="str">
        <f>IF('Active List'!A1159&lt;&gt;"", 'Active List'!U1159, "")</f>
        <v/>
      </c>
      <c r="G1159" t="str">
        <f>IF('Active List'!A1159&lt;&gt;"", IF('Active List'!P1159&lt;&gt;"Employee", "Dependent", 'Active List'!P1159), "")</f>
        <v/>
      </c>
      <c r="H1159" t="str">
        <f>IF('Active List'!A1159&lt;&gt;"", 'Active List'!O1159, "")</f>
        <v/>
      </c>
    </row>
    <row r="1160" spans="1:8">
      <c r="A1160" t="str">
        <f>IF('Active List'!A1160&lt;&gt;"", _xlfn.CONCAT('Active List'!K1160, " ", 'Active List'!I1160), "")</f>
        <v/>
      </c>
      <c r="B1160" s="60" t="str">
        <f>IF('Active List'!A1160&lt;&gt;"", 'Active List'!M1160, "")</f>
        <v/>
      </c>
      <c r="C1160" t="str">
        <f>IF('Active List'!A1160&lt;&gt;"", 'Active List'!N1160, "")</f>
        <v/>
      </c>
      <c r="D1160" t="str">
        <f>IF('Active List'!A1160&lt;&gt;"", 'Active List'!Q1160, "")</f>
        <v/>
      </c>
      <c r="E1160" t="str">
        <f>IF('Active List'!A1160&lt;&gt;"", RIGHT(LEFT('Active List'!R1160, 5), 1), "")</f>
        <v/>
      </c>
      <c r="F1160" t="str">
        <f>IF('Active List'!A1160&lt;&gt;"", 'Active List'!U1160, "")</f>
        <v/>
      </c>
      <c r="G1160" t="str">
        <f>IF('Active List'!A1160&lt;&gt;"", IF('Active List'!P1160&lt;&gt;"Employee", "Dependent", 'Active List'!P1160), "")</f>
        <v/>
      </c>
      <c r="H1160" t="str">
        <f>IF('Active List'!A1160&lt;&gt;"", 'Active List'!O1160, "")</f>
        <v/>
      </c>
    </row>
    <row r="1161" spans="1:8">
      <c r="A1161" t="str">
        <f>IF('Active List'!A1161&lt;&gt;"", _xlfn.CONCAT('Active List'!K1161, " ", 'Active List'!I1161), "")</f>
        <v/>
      </c>
      <c r="B1161" s="60" t="str">
        <f>IF('Active List'!A1161&lt;&gt;"", 'Active List'!M1161, "")</f>
        <v/>
      </c>
      <c r="C1161" t="str">
        <f>IF('Active List'!A1161&lt;&gt;"", 'Active List'!N1161, "")</f>
        <v/>
      </c>
      <c r="D1161" t="str">
        <f>IF('Active List'!A1161&lt;&gt;"", 'Active List'!Q1161, "")</f>
        <v/>
      </c>
      <c r="E1161" t="str">
        <f>IF('Active List'!A1161&lt;&gt;"", RIGHT(LEFT('Active List'!R1161, 5), 1), "")</f>
        <v/>
      </c>
      <c r="F1161" t="str">
        <f>IF('Active List'!A1161&lt;&gt;"", 'Active List'!U1161, "")</f>
        <v/>
      </c>
      <c r="G1161" t="str">
        <f>IF('Active List'!A1161&lt;&gt;"", IF('Active List'!P1161&lt;&gt;"Employee", "Dependent", 'Active List'!P1161), "")</f>
        <v/>
      </c>
      <c r="H1161" t="str">
        <f>IF('Active List'!A1161&lt;&gt;"", 'Active List'!O1161, "")</f>
        <v/>
      </c>
    </row>
    <row r="1162" spans="1:8">
      <c r="A1162" t="str">
        <f>IF('Active List'!A1162&lt;&gt;"", _xlfn.CONCAT('Active List'!K1162, " ", 'Active List'!I1162), "")</f>
        <v/>
      </c>
      <c r="B1162" s="60" t="str">
        <f>IF('Active List'!A1162&lt;&gt;"", 'Active List'!M1162, "")</f>
        <v/>
      </c>
      <c r="C1162" t="str">
        <f>IF('Active List'!A1162&lt;&gt;"", 'Active List'!N1162, "")</f>
        <v/>
      </c>
      <c r="D1162" t="str">
        <f>IF('Active List'!A1162&lt;&gt;"", 'Active List'!Q1162, "")</f>
        <v/>
      </c>
      <c r="E1162" t="str">
        <f>IF('Active List'!A1162&lt;&gt;"", RIGHT(LEFT('Active List'!R1162, 5), 1), "")</f>
        <v/>
      </c>
      <c r="F1162" t="str">
        <f>IF('Active List'!A1162&lt;&gt;"", 'Active List'!U1162, "")</f>
        <v/>
      </c>
      <c r="G1162" t="str">
        <f>IF('Active List'!A1162&lt;&gt;"", IF('Active List'!P1162&lt;&gt;"Employee", "Dependent", 'Active List'!P1162), "")</f>
        <v/>
      </c>
      <c r="H1162" t="str">
        <f>IF('Active List'!A1162&lt;&gt;"", 'Active List'!O1162, "")</f>
        <v/>
      </c>
    </row>
    <row r="1163" spans="1:8">
      <c r="A1163" t="str">
        <f>IF('Active List'!A1163&lt;&gt;"", _xlfn.CONCAT('Active List'!K1163, " ", 'Active List'!I1163), "")</f>
        <v/>
      </c>
      <c r="B1163" s="60" t="str">
        <f>IF('Active List'!A1163&lt;&gt;"", 'Active List'!M1163, "")</f>
        <v/>
      </c>
      <c r="C1163" t="str">
        <f>IF('Active List'!A1163&lt;&gt;"", 'Active List'!N1163, "")</f>
        <v/>
      </c>
      <c r="D1163" t="str">
        <f>IF('Active List'!A1163&lt;&gt;"", 'Active List'!Q1163, "")</f>
        <v/>
      </c>
      <c r="E1163" t="str">
        <f>IF('Active List'!A1163&lt;&gt;"", RIGHT(LEFT('Active List'!R1163, 5), 1), "")</f>
        <v/>
      </c>
      <c r="F1163" t="str">
        <f>IF('Active List'!A1163&lt;&gt;"", 'Active List'!U1163, "")</f>
        <v/>
      </c>
      <c r="G1163" t="str">
        <f>IF('Active List'!A1163&lt;&gt;"", IF('Active List'!P1163&lt;&gt;"Employee", "Dependent", 'Active List'!P1163), "")</f>
        <v/>
      </c>
      <c r="H1163" t="str">
        <f>IF('Active List'!A1163&lt;&gt;"", 'Active List'!O1163, "")</f>
        <v/>
      </c>
    </row>
    <row r="1164" spans="1:8">
      <c r="A1164" t="str">
        <f>IF('Active List'!A1164&lt;&gt;"", _xlfn.CONCAT('Active List'!K1164, " ", 'Active List'!I1164), "")</f>
        <v/>
      </c>
      <c r="B1164" s="60" t="str">
        <f>IF('Active List'!A1164&lt;&gt;"", 'Active List'!M1164, "")</f>
        <v/>
      </c>
      <c r="C1164" t="str">
        <f>IF('Active List'!A1164&lt;&gt;"", 'Active List'!N1164, "")</f>
        <v/>
      </c>
      <c r="D1164" t="str">
        <f>IF('Active List'!A1164&lt;&gt;"", 'Active List'!Q1164, "")</f>
        <v/>
      </c>
      <c r="E1164" t="str">
        <f>IF('Active List'!A1164&lt;&gt;"", RIGHT(LEFT('Active List'!R1164, 5), 1), "")</f>
        <v/>
      </c>
      <c r="F1164" t="str">
        <f>IF('Active List'!A1164&lt;&gt;"", 'Active List'!U1164, "")</f>
        <v/>
      </c>
      <c r="G1164" t="str">
        <f>IF('Active List'!A1164&lt;&gt;"", IF('Active List'!P1164&lt;&gt;"Employee", "Dependent", 'Active List'!P1164), "")</f>
        <v/>
      </c>
      <c r="H1164" t="str">
        <f>IF('Active List'!A1164&lt;&gt;"", 'Active List'!O1164, "")</f>
        <v/>
      </c>
    </row>
    <row r="1165" spans="1:8">
      <c r="A1165" t="str">
        <f>IF('Active List'!A1165&lt;&gt;"", _xlfn.CONCAT('Active List'!K1165, " ", 'Active List'!I1165), "")</f>
        <v/>
      </c>
      <c r="B1165" s="60" t="str">
        <f>IF('Active List'!A1165&lt;&gt;"", 'Active List'!M1165, "")</f>
        <v/>
      </c>
      <c r="C1165" t="str">
        <f>IF('Active List'!A1165&lt;&gt;"", 'Active List'!N1165, "")</f>
        <v/>
      </c>
      <c r="D1165" t="str">
        <f>IF('Active List'!A1165&lt;&gt;"", 'Active List'!Q1165, "")</f>
        <v/>
      </c>
      <c r="E1165" t="str">
        <f>IF('Active List'!A1165&lt;&gt;"", RIGHT(LEFT('Active List'!R1165, 5), 1), "")</f>
        <v/>
      </c>
      <c r="F1165" t="str">
        <f>IF('Active List'!A1165&lt;&gt;"", 'Active List'!U1165, "")</f>
        <v/>
      </c>
      <c r="G1165" t="str">
        <f>IF('Active List'!A1165&lt;&gt;"", IF('Active List'!P1165&lt;&gt;"Employee", "Dependent", 'Active List'!P1165), "")</f>
        <v/>
      </c>
      <c r="H1165" t="str">
        <f>IF('Active List'!A1165&lt;&gt;"", 'Active List'!O1165, "")</f>
        <v/>
      </c>
    </row>
    <row r="1166" spans="1:8">
      <c r="A1166" t="str">
        <f>IF('Active List'!A1166&lt;&gt;"", _xlfn.CONCAT('Active List'!K1166, " ", 'Active List'!I1166), "")</f>
        <v/>
      </c>
      <c r="B1166" s="60" t="str">
        <f>IF('Active List'!A1166&lt;&gt;"", 'Active List'!M1166, "")</f>
        <v/>
      </c>
      <c r="C1166" t="str">
        <f>IF('Active List'!A1166&lt;&gt;"", 'Active List'!N1166, "")</f>
        <v/>
      </c>
      <c r="D1166" t="str">
        <f>IF('Active List'!A1166&lt;&gt;"", 'Active List'!Q1166, "")</f>
        <v/>
      </c>
      <c r="E1166" t="str">
        <f>IF('Active List'!A1166&lt;&gt;"", RIGHT(LEFT('Active List'!R1166, 5), 1), "")</f>
        <v/>
      </c>
      <c r="F1166" t="str">
        <f>IF('Active List'!A1166&lt;&gt;"", 'Active List'!U1166, "")</f>
        <v/>
      </c>
      <c r="G1166" t="str">
        <f>IF('Active List'!A1166&lt;&gt;"", IF('Active List'!P1166&lt;&gt;"Employee", "Dependent", 'Active List'!P1166), "")</f>
        <v/>
      </c>
      <c r="H1166" t="str">
        <f>IF('Active List'!A1166&lt;&gt;"", 'Active List'!O1166, "")</f>
        <v/>
      </c>
    </row>
    <row r="1167" spans="1:8">
      <c r="A1167" t="str">
        <f>IF('Active List'!A1167&lt;&gt;"", _xlfn.CONCAT('Active List'!K1167, " ", 'Active List'!I1167), "")</f>
        <v/>
      </c>
      <c r="B1167" s="60" t="str">
        <f>IF('Active List'!A1167&lt;&gt;"", 'Active List'!M1167, "")</f>
        <v/>
      </c>
      <c r="C1167" t="str">
        <f>IF('Active List'!A1167&lt;&gt;"", 'Active List'!N1167, "")</f>
        <v/>
      </c>
      <c r="D1167" t="str">
        <f>IF('Active List'!A1167&lt;&gt;"", 'Active List'!Q1167, "")</f>
        <v/>
      </c>
      <c r="E1167" t="str">
        <f>IF('Active List'!A1167&lt;&gt;"", RIGHT(LEFT('Active List'!R1167, 5), 1), "")</f>
        <v/>
      </c>
      <c r="F1167" t="str">
        <f>IF('Active List'!A1167&lt;&gt;"", 'Active List'!U1167, "")</f>
        <v/>
      </c>
      <c r="G1167" t="str">
        <f>IF('Active List'!A1167&lt;&gt;"", IF('Active List'!P1167&lt;&gt;"Employee", "Dependent", 'Active List'!P1167), "")</f>
        <v/>
      </c>
      <c r="H1167" t="str">
        <f>IF('Active List'!A1167&lt;&gt;"", 'Active List'!O1167, "")</f>
        <v/>
      </c>
    </row>
    <row r="1168" spans="1:8">
      <c r="A1168" t="str">
        <f>IF('Active List'!A1168&lt;&gt;"", _xlfn.CONCAT('Active List'!K1168, " ", 'Active List'!I1168), "")</f>
        <v/>
      </c>
      <c r="B1168" s="60" t="str">
        <f>IF('Active List'!A1168&lt;&gt;"", 'Active List'!M1168, "")</f>
        <v/>
      </c>
      <c r="C1168" t="str">
        <f>IF('Active List'!A1168&lt;&gt;"", 'Active List'!N1168, "")</f>
        <v/>
      </c>
      <c r="D1168" t="str">
        <f>IF('Active List'!A1168&lt;&gt;"", 'Active List'!Q1168, "")</f>
        <v/>
      </c>
      <c r="E1168" t="str">
        <f>IF('Active List'!A1168&lt;&gt;"", RIGHT(LEFT('Active List'!R1168, 5), 1), "")</f>
        <v/>
      </c>
      <c r="F1168" t="str">
        <f>IF('Active List'!A1168&lt;&gt;"", 'Active List'!U1168, "")</f>
        <v/>
      </c>
      <c r="G1168" t="str">
        <f>IF('Active List'!A1168&lt;&gt;"", IF('Active List'!P1168&lt;&gt;"Employee", "Dependent", 'Active List'!P1168), "")</f>
        <v/>
      </c>
      <c r="H1168" t="str">
        <f>IF('Active List'!A1168&lt;&gt;"", 'Active List'!O1168, "")</f>
        <v/>
      </c>
    </row>
    <row r="1169" spans="1:8">
      <c r="A1169" t="str">
        <f>IF('Active List'!A1169&lt;&gt;"", _xlfn.CONCAT('Active List'!K1169, " ", 'Active List'!I1169), "")</f>
        <v/>
      </c>
      <c r="B1169" s="60" t="str">
        <f>IF('Active List'!A1169&lt;&gt;"", 'Active List'!M1169, "")</f>
        <v/>
      </c>
      <c r="C1169" t="str">
        <f>IF('Active List'!A1169&lt;&gt;"", 'Active List'!N1169, "")</f>
        <v/>
      </c>
      <c r="D1169" t="str">
        <f>IF('Active List'!A1169&lt;&gt;"", 'Active List'!Q1169, "")</f>
        <v/>
      </c>
      <c r="E1169" t="str">
        <f>IF('Active List'!A1169&lt;&gt;"", RIGHT(LEFT('Active List'!R1169, 5), 1), "")</f>
        <v/>
      </c>
      <c r="F1169" t="str">
        <f>IF('Active List'!A1169&lt;&gt;"", 'Active List'!U1169, "")</f>
        <v/>
      </c>
      <c r="G1169" t="str">
        <f>IF('Active List'!A1169&lt;&gt;"", IF('Active List'!P1169&lt;&gt;"Employee", "Dependent", 'Active List'!P1169), "")</f>
        <v/>
      </c>
      <c r="H1169" t="str">
        <f>IF('Active List'!A1169&lt;&gt;"", 'Active List'!O1169, "")</f>
        <v/>
      </c>
    </row>
    <row r="1170" spans="1:8">
      <c r="A1170" t="str">
        <f>IF('Active List'!A1170&lt;&gt;"", _xlfn.CONCAT('Active List'!K1170, " ", 'Active List'!I1170), "")</f>
        <v/>
      </c>
      <c r="B1170" s="60" t="str">
        <f>IF('Active List'!A1170&lt;&gt;"", 'Active List'!M1170, "")</f>
        <v/>
      </c>
      <c r="C1170" t="str">
        <f>IF('Active List'!A1170&lt;&gt;"", 'Active List'!N1170, "")</f>
        <v/>
      </c>
      <c r="D1170" t="str">
        <f>IF('Active List'!A1170&lt;&gt;"", 'Active List'!Q1170, "")</f>
        <v/>
      </c>
      <c r="E1170" t="str">
        <f>IF('Active List'!A1170&lt;&gt;"", RIGHT(LEFT('Active List'!R1170, 5), 1), "")</f>
        <v/>
      </c>
      <c r="F1170" t="str">
        <f>IF('Active List'!A1170&lt;&gt;"", 'Active List'!U1170, "")</f>
        <v/>
      </c>
      <c r="G1170" t="str">
        <f>IF('Active List'!A1170&lt;&gt;"", IF('Active List'!P1170&lt;&gt;"Employee", "Dependent", 'Active List'!P1170), "")</f>
        <v/>
      </c>
      <c r="H1170" t="str">
        <f>IF('Active List'!A1170&lt;&gt;"", 'Active List'!O1170, "")</f>
        <v/>
      </c>
    </row>
    <row r="1171" spans="1:8">
      <c r="A1171" t="str">
        <f>IF('Active List'!A1171&lt;&gt;"", _xlfn.CONCAT('Active List'!K1171, " ", 'Active List'!I1171), "")</f>
        <v/>
      </c>
      <c r="B1171" s="60" t="str">
        <f>IF('Active List'!A1171&lt;&gt;"", 'Active List'!M1171, "")</f>
        <v/>
      </c>
      <c r="C1171" t="str">
        <f>IF('Active List'!A1171&lt;&gt;"", 'Active List'!N1171, "")</f>
        <v/>
      </c>
      <c r="D1171" t="str">
        <f>IF('Active List'!A1171&lt;&gt;"", 'Active List'!Q1171, "")</f>
        <v/>
      </c>
      <c r="E1171" t="str">
        <f>IF('Active List'!A1171&lt;&gt;"", RIGHT(LEFT('Active List'!R1171, 5), 1), "")</f>
        <v/>
      </c>
      <c r="F1171" t="str">
        <f>IF('Active List'!A1171&lt;&gt;"", 'Active List'!U1171, "")</f>
        <v/>
      </c>
      <c r="G1171" t="str">
        <f>IF('Active List'!A1171&lt;&gt;"", IF('Active List'!P1171&lt;&gt;"Employee", "Dependent", 'Active List'!P1171), "")</f>
        <v/>
      </c>
      <c r="H1171" t="str">
        <f>IF('Active List'!A1171&lt;&gt;"", 'Active List'!O1171, "")</f>
        <v/>
      </c>
    </row>
    <row r="1172" spans="1:8">
      <c r="A1172" t="str">
        <f>IF('Active List'!A1172&lt;&gt;"", _xlfn.CONCAT('Active List'!K1172, " ", 'Active List'!I1172), "")</f>
        <v/>
      </c>
      <c r="B1172" s="60" t="str">
        <f>IF('Active List'!A1172&lt;&gt;"", 'Active List'!M1172, "")</f>
        <v/>
      </c>
      <c r="C1172" t="str">
        <f>IF('Active List'!A1172&lt;&gt;"", 'Active List'!N1172, "")</f>
        <v/>
      </c>
      <c r="D1172" t="str">
        <f>IF('Active List'!A1172&lt;&gt;"", 'Active List'!Q1172, "")</f>
        <v/>
      </c>
      <c r="E1172" t="str">
        <f>IF('Active List'!A1172&lt;&gt;"", RIGHT(LEFT('Active List'!R1172, 5), 1), "")</f>
        <v/>
      </c>
      <c r="F1172" t="str">
        <f>IF('Active List'!A1172&lt;&gt;"", 'Active List'!U1172, "")</f>
        <v/>
      </c>
      <c r="G1172" t="str">
        <f>IF('Active List'!A1172&lt;&gt;"", IF('Active List'!P1172&lt;&gt;"Employee", "Dependent", 'Active List'!P1172), "")</f>
        <v/>
      </c>
      <c r="H1172" t="str">
        <f>IF('Active List'!A1172&lt;&gt;"", 'Active List'!O1172, "")</f>
        <v/>
      </c>
    </row>
    <row r="1173" spans="1:8">
      <c r="A1173" t="str">
        <f>IF('Active List'!A1173&lt;&gt;"", _xlfn.CONCAT('Active List'!K1173, " ", 'Active List'!I1173), "")</f>
        <v/>
      </c>
      <c r="B1173" s="60" t="str">
        <f>IF('Active List'!A1173&lt;&gt;"", 'Active List'!M1173, "")</f>
        <v/>
      </c>
      <c r="C1173" t="str">
        <f>IF('Active List'!A1173&lt;&gt;"", 'Active List'!N1173, "")</f>
        <v/>
      </c>
      <c r="D1173" t="str">
        <f>IF('Active List'!A1173&lt;&gt;"", 'Active List'!Q1173, "")</f>
        <v/>
      </c>
      <c r="E1173" t="str">
        <f>IF('Active List'!A1173&lt;&gt;"", RIGHT(LEFT('Active List'!R1173, 5), 1), "")</f>
        <v/>
      </c>
      <c r="F1173" t="str">
        <f>IF('Active List'!A1173&lt;&gt;"", 'Active List'!U1173, "")</f>
        <v/>
      </c>
      <c r="G1173" t="str">
        <f>IF('Active List'!A1173&lt;&gt;"", IF('Active List'!P1173&lt;&gt;"Employee", "Dependent", 'Active List'!P1173), "")</f>
        <v/>
      </c>
      <c r="H1173" t="str">
        <f>IF('Active List'!A1173&lt;&gt;"", 'Active List'!O1173, "")</f>
        <v/>
      </c>
    </row>
    <row r="1174" spans="1:8">
      <c r="A1174" t="str">
        <f>IF('Active List'!A1174&lt;&gt;"", _xlfn.CONCAT('Active List'!K1174, " ", 'Active List'!I1174), "")</f>
        <v/>
      </c>
      <c r="B1174" s="60" t="str">
        <f>IF('Active List'!A1174&lt;&gt;"", 'Active List'!M1174, "")</f>
        <v/>
      </c>
      <c r="C1174" t="str">
        <f>IF('Active List'!A1174&lt;&gt;"", 'Active List'!N1174, "")</f>
        <v/>
      </c>
      <c r="D1174" t="str">
        <f>IF('Active List'!A1174&lt;&gt;"", 'Active List'!Q1174, "")</f>
        <v/>
      </c>
      <c r="E1174" t="str">
        <f>IF('Active List'!A1174&lt;&gt;"", RIGHT(LEFT('Active List'!R1174, 5), 1), "")</f>
        <v/>
      </c>
      <c r="F1174" t="str">
        <f>IF('Active List'!A1174&lt;&gt;"", 'Active List'!U1174, "")</f>
        <v/>
      </c>
      <c r="G1174" t="str">
        <f>IF('Active List'!A1174&lt;&gt;"", IF('Active List'!P1174&lt;&gt;"Employee", "Dependent", 'Active List'!P1174), "")</f>
        <v/>
      </c>
      <c r="H1174" t="str">
        <f>IF('Active List'!A1174&lt;&gt;"", 'Active List'!O1174, "")</f>
        <v/>
      </c>
    </row>
    <row r="1175" spans="1:8">
      <c r="A1175" t="str">
        <f>IF('Active List'!A1175&lt;&gt;"", _xlfn.CONCAT('Active List'!K1175, " ", 'Active List'!I1175), "")</f>
        <v/>
      </c>
      <c r="B1175" s="60" t="str">
        <f>IF('Active List'!A1175&lt;&gt;"", 'Active List'!M1175, "")</f>
        <v/>
      </c>
      <c r="C1175" t="str">
        <f>IF('Active List'!A1175&lt;&gt;"", 'Active List'!N1175, "")</f>
        <v/>
      </c>
      <c r="D1175" t="str">
        <f>IF('Active List'!A1175&lt;&gt;"", 'Active List'!Q1175, "")</f>
        <v/>
      </c>
      <c r="E1175" t="str">
        <f>IF('Active List'!A1175&lt;&gt;"", RIGHT(LEFT('Active List'!R1175, 5), 1), "")</f>
        <v/>
      </c>
      <c r="F1175" t="str">
        <f>IF('Active List'!A1175&lt;&gt;"", 'Active List'!U1175, "")</f>
        <v/>
      </c>
      <c r="G1175" t="str">
        <f>IF('Active List'!A1175&lt;&gt;"", IF('Active List'!P1175&lt;&gt;"Employee", "Dependent", 'Active List'!P1175), "")</f>
        <v/>
      </c>
      <c r="H1175" t="str">
        <f>IF('Active List'!A1175&lt;&gt;"", 'Active List'!O1175, "")</f>
        <v/>
      </c>
    </row>
    <row r="1176" spans="1:8">
      <c r="A1176" t="str">
        <f>IF('Active List'!A1176&lt;&gt;"", _xlfn.CONCAT('Active List'!K1176, " ", 'Active List'!I1176), "")</f>
        <v/>
      </c>
      <c r="B1176" s="60" t="str">
        <f>IF('Active List'!A1176&lt;&gt;"", 'Active List'!M1176, "")</f>
        <v/>
      </c>
      <c r="C1176" t="str">
        <f>IF('Active List'!A1176&lt;&gt;"", 'Active List'!N1176, "")</f>
        <v/>
      </c>
      <c r="D1176" t="str">
        <f>IF('Active List'!A1176&lt;&gt;"", 'Active List'!Q1176, "")</f>
        <v/>
      </c>
      <c r="E1176" t="str">
        <f>IF('Active List'!A1176&lt;&gt;"", RIGHT(LEFT('Active List'!R1176, 5), 1), "")</f>
        <v/>
      </c>
      <c r="F1176" t="str">
        <f>IF('Active List'!A1176&lt;&gt;"", 'Active List'!U1176, "")</f>
        <v/>
      </c>
      <c r="G1176" t="str">
        <f>IF('Active List'!A1176&lt;&gt;"", IF('Active List'!P1176&lt;&gt;"Employee", "Dependent", 'Active List'!P1176), "")</f>
        <v/>
      </c>
      <c r="H1176" t="str">
        <f>IF('Active List'!A1176&lt;&gt;"", 'Active List'!O1176, "")</f>
        <v/>
      </c>
    </row>
    <row r="1177" spans="1:8">
      <c r="A1177" t="str">
        <f>IF('Active List'!A1177&lt;&gt;"", _xlfn.CONCAT('Active List'!K1177, " ", 'Active List'!I1177), "")</f>
        <v/>
      </c>
      <c r="B1177" s="60" t="str">
        <f>IF('Active List'!A1177&lt;&gt;"", 'Active List'!M1177, "")</f>
        <v/>
      </c>
      <c r="C1177" t="str">
        <f>IF('Active List'!A1177&lt;&gt;"", 'Active List'!N1177, "")</f>
        <v/>
      </c>
      <c r="D1177" t="str">
        <f>IF('Active List'!A1177&lt;&gt;"", 'Active List'!Q1177, "")</f>
        <v/>
      </c>
      <c r="E1177" t="str">
        <f>IF('Active List'!A1177&lt;&gt;"", RIGHT(LEFT('Active List'!R1177, 5), 1), "")</f>
        <v/>
      </c>
      <c r="F1177" t="str">
        <f>IF('Active List'!A1177&lt;&gt;"", 'Active List'!U1177, "")</f>
        <v/>
      </c>
      <c r="G1177" t="str">
        <f>IF('Active List'!A1177&lt;&gt;"", IF('Active List'!P1177&lt;&gt;"Employee", "Dependent", 'Active List'!P1177), "")</f>
        <v/>
      </c>
      <c r="H1177" t="str">
        <f>IF('Active List'!A1177&lt;&gt;"", 'Active List'!O1177, "")</f>
        <v/>
      </c>
    </row>
    <row r="1178" spans="1:8">
      <c r="A1178" t="str">
        <f>IF('Active List'!A1178&lt;&gt;"", _xlfn.CONCAT('Active List'!K1178, " ", 'Active List'!I1178), "")</f>
        <v/>
      </c>
      <c r="B1178" s="60" t="str">
        <f>IF('Active List'!A1178&lt;&gt;"", 'Active List'!M1178, "")</f>
        <v/>
      </c>
      <c r="C1178" t="str">
        <f>IF('Active List'!A1178&lt;&gt;"", 'Active List'!N1178, "")</f>
        <v/>
      </c>
      <c r="D1178" t="str">
        <f>IF('Active List'!A1178&lt;&gt;"", 'Active List'!Q1178, "")</f>
        <v/>
      </c>
      <c r="E1178" t="str">
        <f>IF('Active List'!A1178&lt;&gt;"", RIGHT(LEFT('Active List'!R1178, 5), 1), "")</f>
        <v/>
      </c>
      <c r="F1178" t="str">
        <f>IF('Active List'!A1178&lt;&gt;"", 'Active List'!U1178, "")</f>
        <v/>
      </c>
      <c r="G1178" t="str">
        <f>IF('Active List'!A1178&lt;&gt;"", IF('Active List'!P1178&lt;&gt;"Employee", "Dependent", 'Active List'!P1178), "")</f>
        <v/>
      </c>
      <c r="H1178" t="str">
        <f>IF('Active List'!A1178&lt;&gt;"", 'Active List'!O1178, "")</f>
        <v/>
      </c>
    </row>
    <row r="1179" spans="1:8">
      <c r="A1179" t="str">
        <f>IF('Active List'!A1179&lt;&gt;"", _xlfn.CONCAT('Active List'!K1179, " ", 'Active List'!I1179), "")</f>
        <v/>
      </c>
      <c r="B1179" s="60" t="str">
        <f>IF('Active List'!A1179&lt;&gt;"", 'Active List'!M1179, "")</f>
        <v/>
      </c>
      <c r="C1179" t="str">
        <f>IF('Active List'!A1179&lt;&gt;"", 'Active List'!N1179, "")</f>
        <v/>
      </c>
      <c r="D1179" t="str">
        <f>IF('Active List'!A1179&lt;&gt;"", 'Active List'!Q1179, "")</f>
        <v/>
      </c>
      <c r="E1179" t="str">
        <f>IF('Active List'!A1179&lt;&gt;"", RIGHT(LEFT('Active List'!R1179, 5), 1), "")</f>
        <v/>
      </c>
      <c r="F1179" t="str">
        <f>IF('Active List'!A1179&lt;&gt;"", 'Active List'!U1179, "")</f>
        <v/>
      </c>
      <c r="G1179" t="str">
        <f>IF('Active List'!A1179&lt;&gt;"", IF('Active List'!P1179&lt;&gt;"Employee", "Dependent", 'Active List'!P1179), "")</f>
        <v/>
      </c>
      <c r="H1179" t="str">
        <f>IF('Active List'!A1179&lt;&gt;"", 'Active List'!O1179, "")</f>
        <v/>
      </c>
    </row>
    <row r="1180" spans="1:8">
      <c r="A1180" t="str">
        <f>IF('Active List'!A1180&lt;&gt;"", _xlfn.CONCAT('Active List'!K1180, " ", 'Active List'!I1180), "")</f>
        <v/>
      </c>
      <c r="B1180" s="60" t="str">
        <f>IF('Active List'!A1180&lt;&gt;"", 'Active List'!M1180, "")</f>
        <v/>
      </c>
      <c r="C1180" t="str">
        <f>IF('Active List'!A1180&lt;&gt;"", 'Active List'!N1180, "")</f>
        <v/>
      </c>
      <c r="D1180" t="str">
        <f>IF('Active List'!A1180&lt;&gt;"", 'Active List'!Q1180, "")</f>
        <v/>
      </c>
      <c r="E1180" t="str">
        <f>IF('Active List'!A1180&lt;&gt;"", RIGHT(LEFT('Active List'!R1180, 5), 1), "")</f>
        <v/>
      </c>
      <c r="F1180" t="str">
        <f>IF('Active List'!A1180&lt;&gt;"", 'Active List'!U1180, "")</f>
        <v/>
      </c>
      <c r="G1180" t="str">
        <f>IF('Active List'!A1180&lt;&gt;"", IF('Active List'!P1180&lt;&gt;"Employee", "Dependent", 'Active List'!P1180), "")</f>
        <v/>
      </c>
      <c r="H1180" t="str">
        <f>IF('Active List'!A1180&lt;&gt;"", 'Active List'!O1180, "")</f>
        <v/>
      </c>
    </row>
    <row r="1181" spans="1:8">
      <c r="A1181" t="str">
        <f>IF('Active List'!A1181&lt;&gt;"", _xlfn.CONCAT('Active List'!K1181, " ", 'Active List'!I1181), "")</f>
        <v/>
      </c>
      <c r="B1181" s="60" t="str">
        <f>IF('Active List'!A1181&lt;&gt;"", 'Active List'!M1181, "")</f>
        <v/>
      </c>
      <c r="C1181" t="str">
        <f>IF('Active List'!A1181&lt;&gt;"", 'Active List'!N1181, "")</f>
        <v/>
      </c>
      <c r="D1181" t="str">
        <f>IF('Active List'!A1181&lt;&gt;"", 'Active List'!Q1181, "")</f>
        <v/>
      </c>
      <c r="E1181" t="str">
        <f>IF('Active List'!A1181&lt;&gt;"", RIGHT(LEFT('Active List'!R1181, 5), 1), "")</f>
        <v/>
      </c>
      <c r="F1181" t="str">
        <f>IF('Active List'!A1181&lt;&gt;"", 'Active List'!U1181, "")</f>
        <v/>
      </c>
      <c r="G1181" t="str">
        <f>IF('Active List'!A1181&lt;&gt;"", IF('Active List'!P1181&lt;&gt;"Employee", "Dependent", 'Active List'!P1181), "")</f>
        <v/>
      </c>
      <c r="H1181" t="str">
        <f>IF('Active List'!A1181&lt;&gt;"", 'Active List'!O1181, "")</f>
        <v/>
      </c>
    </row>
    <row r="1182" spans="1:8">
      <c r="A1182" t="str">
        <f>IF('Active List'!A1182&lt;&gt;"", _xlfn.CONCAT('Active List'!K1182, " ", 'Active List'!I1182), "")</f>
        <v/>
      </c>
      <c r="B1182" s="60" t="str">
        <f>IF('Active List'!A1182&lt;&gt;"", 'Active List'!M1182, "")</f>
        <v/>
      </c>
      <c r="C1182" t="str">
        <f>IF('Active List'!A1182&lt;&gt;"", 'Active List'!N1182, "")</f>
        <v/>
      </c>
      <c r="D1182" t="str">
        <f>IF('Active List'!A1182&lt;&gt;"", 'Active List'!Q1182, "")</f>
        <v/>
      </c>
      <c r="E1182" t="str">
        <f>IF('Active List'!A1182&lt;&gt;"", RIGHT(LEFT('Active List'!R1182, 5), 1), "")</f>
        <v/>
      </c>
      <c r="F1182" t="str">
        <f>IF('Active List'!A1182&lt;&gt;"", 'Active List'!U1182, "")</f>
        <v/>
      </c>
      <c r="G1182" t="str">
        <f>IF('Active List'!A1182&lt;&gt;"", IF('Active List'!P1182&lt;&gt;"Employee", "Dependent", 'Active List'!P1182), "")</f>
        <v/>
      </c>
      <c r="H1182" t="str">
        <f>IF('Active List'!A1182&lt;&gt;"", 'Active List'!O1182, "")</f>
        <v/>
      </c>
    </row>
    <row r="1183" spans="1:8">
      <c r="A1183" t="str">
        <f>IF('Active List'!A1183&lt;&gt;"", _xlfn.CONCAT('Active List'!K1183, " ", 'Active List'!I1183), "")</f>
        <v/>
      </c>
      <c r="B1183" s="60" t="str">
        <f>IF('Active List'!A1183&lt;&gt;"", 'Active List'!M1183, "")</f>
        <v/>
      </c>
      <c r="C1183" t="str">
        <f>IF('Active List'!A1183&lt;&gt;"", 'Active List'!N1183, "")</f>
        <v/>
      </c>
      <c r="D1183" t="str">
        <f>IF('Active List'!A1183&lt;&gt;"", 'Active List'!Q1183, "")</f>
        <v/>
      </c>
      <c r="E1183" t="str">
        <f>IF('Active List'!A1183&lt;&gt;"", RIGHT(LEFT('Active List'!R1183, 5), 1), "")</f>
        <v/>
      </c>
      <c r="F1183" t="str">
        <f>IF('Active List'!A1183&lt;&gt;"", 'Active List'!U1183, "")</f>
        <v/>
      </c>
      <c r="G1183" t="str">
        <f>IF('Active List'!A1183&lt;&gt;"", IF('Active List'!P1183&lt;&gt;"Employee", "Dependent", 'Active List'!P1183), "")</f>
        <v/>
      </c>
      <c r="H1183" t="str">
        <f>IF('Active List'!A1183&lt;&gt;"", 'Active List'!O1183, "")</f>
        <v/>
      </c>
    </row>
    <row r="1184" spans="1:8">
      <c r="A1184" t="str">
        <f>IF('Active List'!A1184&lt;&gt;"", _xlfn.CONCAT('Active List'!K1184, " ", 'Active List'!I1184), "")</f>
        <v/>
      </c>
      <c r="B1184" s="60" t="str">
        <f>IF('Active List'!A1184&lt;&gt;"", 'Active List'!M1184, "")</f>
        <v/>
      </c>
      <c r="C1184" t="str">
        <f>IF('Active List'!A1184&lt;&gt;"", 'Active List'!N1184, "")</f>
        <v/>
      </c>
      <c r="D1184" t="str">
        <f>IF('Active List'!A1184&lt;&gt;"", 'Active List'!Q1184, "")</f>
        <v/>
      </c>
      <c r="E1184" t="str">
        <f>IF('Active List'!A1184&lt;&gt;"", RIGHT(LEFT('Active List'!R1184, 5), 1), "")</f>
        <v/>
      </c>
      <c r="F1184" t="str">
        <f>IF('Active List'!A1184&lt;&gt;"", 'Active List'!U1184, "")</f>
        <v/>
      </c>
      <c r="G1184" t="str">
        <f>IF('Active List'!A1184&lt;&gt;"", IF('Active List'!P1184&lt;&gt;"Employee", "Dependent", 'Active List'!P1184), "")</f>
        <v/>
      </c>
      <c r="H1184" t="str">
        <f>IF('Active List'!A1184&lt;&gt;"", 'Active List'!O1184, "")</f>
        <v/>
      </c>
    </row>
    <row r="1185" spans="1:8">
      <c r="A1185" t="str">
        <f>IF('Active List'!A1185&lt;&gt;"", _xlfn.CONCAT('Active List'!K1185, " ", 'Active List'!I1185), "")</f>
        <v/>
      </c>
      <c r="B1185" s="60" t="str">
        <f>IF('Active List'!A1185&lt;&gt;"", 'Active List'!M1185, "")</f>
        <v/>
      </c>
      <c r="C1185" t="str">
        <f>IF('Active List'!A1185&lt;&gt;"", 'Active List'!N1185, "")</f>
        <v/>
      </c>
      <c r="D1185" t="str">
        <f>IF('Active List'!A1185&lt;&gt;"", 'Active List'!Q1185, "")</f>
        <v/>
      </c>
      <c r="E1185" t="str">
        <f>IF('Active List'!A1185&lt;&gt;"", RIGHT(LEFT('Active List'!R1185, 5), 1), "")</f>
        <v/>
      </c>
      <c r="F1185" t="str">
        <f>IF('Active List'!A1185&lt;&gt;"", 'Active List'!U1185, "")</f>
        <v/>
      </c>
      <c r="G1185" t="str">
        <f>IF('Active List'!A1185&lt;&gt;"", IF('Active List'!P1185&lt;&gt;"Employee", "Dependent", 'Active List'!P1185), "")</f>
        <v/>
      </c>
      <c r="H1185" t="str">
        <f>IF('Active List'!A1185&lt;&gt;"", 'Active List'!O1185, "")</f>
        <v/>
      </c>
    </row>
    <row r="1186" spans="1:8">
      <c r="A1186" t="str">
        <f>IF('Active List'!A1186&lt;&gt;"", _xlfn.CONCAT('Active List'!K1186, " ", 'Active List'!I1186), "")</f>
        <v/>
      </c>
      <c r="B1186" s="60" t="str">
        <f>IF('Active List'!A1186&lt;&gt;"", 'Active List'!M1186, "")</f>
        <v/>
      </c>
      <c r="C1186" t="str">
        <f>IF('Active List'!A1186&lt;&gt;"", 'Active List'!N1186, "")</f>
        <v/>
      </c>
      <c r="D1186" t="str">
        <f>IF('Active List'!A1186&lt;&gt;"", 'Active List'!Q1186, "")</f>
        <v/>
      </c>
      <c r="E1186" t="str">
        <f>IF('Active List'!A1186&lt;&gt;"", RIGHT(LEFT('Active List'!R1186, 5), 1), "")</f>
        <v/>
      </c>
      <c r="F1186" t="str">
        <f>IF('Active List'!A1186&lt;&gt;"", 'Active List'!U1186, "")</f>
        <v/>
      </c>
      <c r="G1186" t="str">
        <f>IF('Active List'!A1186&lt;&gt;"", IF('Active List'!P1186&lt;&gt;"Employee", "Dependent", 'Active List'!P1186), "")</f>
        <v/>
      </c>
      <c r="H1186" t="str">
        <f>IF('Active List'!A1186&lt;&gt;"", 'Active List'!O1186, "")</f>
        <v/>
      </c>
    </row>
    <row r="1187" spans="1:8">
      <c r="A1187" t="str">
        <f>IF('Active List'!A1187&lt;&gt;"", _xlfn.CONCAT('Active List'!K1187, " ", 'Active List'!I1187), "")</f>
        <v/>
      </c>
      <c r="B1187" s="60" t="str">
        <f>IF('Active List'!A1187&lt;&gt;"", 'Active List'!M1187, "")</f>
        <v/>
      </c>
      <c r="C1187" t="str">
        <f>IF('Active List'!A1187&lt;&gt;"", 'Active List'!N1187, "")</f>
        <v/>
      </c>
      <c r="D1187" t="str">
        <f>IF('Active List'!A1187&lt;&gt;"", 'Active List'!Q1187, "")</f>
        <v/>
      </c>
      <c r="E1187" t="str">
        <f>IF('Active List'!A1187&lt;&gt;"", RIGHT(LEFT('Active List'!R1187, 5), 1), "")</f>
        <v/>
      </c>
      <c r="F1187" t="str">
        <f>IF('Active List'!A1187&lt;&gt;"", 'Active List'!U1187, "")</f>
        <v/>
      </c>
      <c r="G1187" t="str">
        <f>IF('Active List'!A1187&lt;&gt;"", IF('Active List'!P1187&lt;&gt;"Employee", "Dependent", 'Active List'!P1187), "")</f>
        <v/>
      </c>
      <c r="H1187" t="str">
        <f>IF('Active List'!A1187&lt;&gt;"", 'Active List'!O1187, "")</f>
        <v/>
      </c>
    </row>
    <row r="1188" spans="1:8">
      <c r="A1188" t="str">
        <f>IF('Active List'!A1188&lt;&gt;"", _xlfn.CONCAT('Active List'!K1188, " ", 'Active List'!I1188), "")</f>
        <v/>
      </c>
      <c r="B1188" s="60" t="str">
        <f>IF('Active List'!A1188&lt;&gt;"", 'Active List'!M1188, "")</f>
        <v/>
      </c>
      <c r="C1188" t="str">
        <f>IF('Active List'!A1188&lt;&gt;"", 'Active List'!N1188, "")</f>
        <v/>
      </c>
      <c r="D1188" t="str">
        <f>IF('Active List'!A1188&lt;&gt;"", 'Active List'!Q1188, "")</f>
        <v/>
      </c>
      <c r="E1188" t="str">
        <f>IF('Active List'!A1188&lt;&gt;"", RIGHT(LEFT('Active List'!R1188, 5), 1), "")</f>
        <v/>
      </c>
      <c r="F1188" t="str">
        <f>IF('Active List'!A1188&lt;&gt;"", 'Active List'!U1188, "")</f>
        <v/>
      </c>
      <c r="G1188" t="str">
        <f>IF('Active List'!A1188&lt;&gt;"", IF('Active List'!P1188&lt;&gt;"Employee", "Dependent", 'Active List'!P1188), "")</f>
        <v/>
      </c>
      <c r="H1188" t="str">
        <f>IF('Active List'!A1188&lt;&gt;"", 'Active List'!O1188, "")</f>
        <v/>
      </c>
    </row>
    <row r="1189" spans="1:8">
      <c r="A1189" t="str">
        <f>IF('Active List'!A1189&lt;&gt;"", _xlfn.CONCAT('Active List'!K1189, " ", 'Active List'!I1189), "")</f>
        <v/>
      </c>
      <c r="B1189" s="60" t="str">
        <f>IF('Active List'!A1189&lt;&gt;"", 'Active List'!M1189, "")</f>
        <v/>
      </c>
      <c r="C1189" t="str">
        <f>IF('Active List'!A1189&lt;&gt;"", 'Active List'!N1189, "")</f>
        <v/>
      </c>
      <c r="D1189" t="str">
        <f>IF('Active List'!A1189&lt;&gt;"", 'Active List'!Q1189, "")</f>
        <v/>
      </c>
      <c r="E1189" t="str">
        <f>IF('Active List'!A1189&lt;&gt;"", RIGHT(LEFT('Active List'!R1189, 5), 1), "")</f>
        <v/>
      </c>
      <c r="F1189" t="str">
        <f>IF('Active List'!A1189&lt;&gt;"", 'Active List'!U1189, "")</f>
        <v/>
      </c>
      <c r="G1189" t="str">
        <f>IF('Active List'!A1189&lt;&gt;"", IF('Active List'!P1189&lt;&gt;"Employee", "Dependent", 'Active List'!P1189), "")</f>
        <v/>
      </c>
      <c r="H1189" t="str">
        <f>IF('Active List'!A1189&lt;&gt;"", 'Active List'!O1189, "")</f>
        <v/>
      </c>
    </row>
    <row r="1190" spans="1:8">
      <c r="A1190" t="str">
        <f>IF('Active List'!A1190&lt;&gt;"", _xlfn.CONCAT('Active List'!K1190, " ", 'Active List'!I1190), "")</f>
        <v/>
      </c>
      <c r="B1190" s="60" t="str">
        <f>IF('Active List'!A1190&lt;&gt;"", 'Active List'!M1190, "")</f>
        <v/>
      </c>
      <c r="C1190" t="str">
        <f>IF('Active List'!A1190&lt;&gt;"", 'Active List'!N1190, "")</f>
        <v/>
      </c>
      <c r="D1190" t="str">
        <f>IF('Active List'!A1190&lt;&gt;"", 'Active List'!Q1190, "")</f>
        <v/>
      </c>
      <c r="E1190" t="str">
        <f>IF('Active List'!A1190&lt;&gt;"", RIGHT(LEFT('Active List'!R1190, 5), 1), "")</f>
        <v/>
      </c>
      <c r="F1190" t="str">
        <f>IF('Active List'!A1190&lt;&gt;"", 'Active List'!U1190, "")</f>
        <v/>
      </c>
      <c r="G1190" t="str">
        <f>IF('Active List'!A1190&lt;&gt;"", IF('Active List'!P1190&lt;&gt;"Employee", "Dependent", 'Active List'!P1190), "")</f>
        <v/>
      </c>
      <c r="H1190" t="str">
        <f>IF('Active List'!A1190&lt;&gt;"", 'Active List'!O1190, "")</f>
        <v/>
      </c>
    </row>
    <row r="1191" spans="1:8">
      <c r="A1191" t="str">
        <f>IF('Active List'!A1191&lt;&gt;"", _xlfn.CONCAT('Active List'!K1191, " ", 'Active List'!I1191), "")</f>
        <v/>
      </c>
      <c r="B1191" s="60" t="str">
        <f>IF('Active List'!A1191&lt;&gt;"", 'Active List'!M1191, "")</f>
        <v/>
      </c>
      <c r="C1191" t="str">
        <f>IF('Active List'!A1191&lt;&gt;"", 'Active List'!N1191, "")</f>
        <v/>
      </c>
      <c r="D1191" t="str">
        <f>IF('Active List'!A1191&lt;&gt;"", 'Active List'!Q1191, "")</f>
        <v/>
      </c>
      <c r="E1191" t="str">
        <f>IF('Active List'!A1191&lt;&gt;"", RIGHT(LEFT('Active List'!R1191, 5), 1), "")</f>
        <v/>
      </c>
      <c r="F1191" t="str">
        <f>IF('Active List'!A1191&lt;&gt;"", 'Active List'!U1191, "")</f>
        <v/>
      </c>
      <c r="G1191" t="str">
        <f>IF('Active List'!A1191&lt;&gt;"", IF('Active List'!P1191&lt;&gt;"Employee", "Dependent", 'Active List'!P1191), "")</f>
        <v/>
      </c>
      <c r="H1191" t="str">
        <f>IF('Active List'!A1191&lt;&gt;"", 'Active List'!O1191, "")</f>
        <v/>
      </c>
    </row>
    <row r="1192" spans="1:8">
      <c r="A1192" t="str">
        <f>IF('Active List'!A1192&lt;&gt;"", _xlfn.CONCAT('Active List'!K1192, " ", 'Active List'!I1192), "")</f>
        <v/>
      </c>
      <c r="B1192" s="60" t="str">
        <f>IF('Active List'!A1192&lt;&gt;"", 'Active List'!M1192, "")</f>
        <v/>
      </c>
      <c r="C1192" t="str">
        <f>IF('Active List'!A1192&lt;&gt;"", 'Active List'!N1192, "")</f>
        <v/>
      </c>
      <c r="D1192" t="str">
        <f>IF('Active List'!A1192&lt;&gt;"", 'Active List'!Q1192, "")</f>
        <v/>
      </c>
      <c r="E1192" t="str">
        <f>IF('Active List'!A1192&lt;&gt;"", RIGHT(LEFT('Active List'!R1192, 5), 1), "")</f>
        <v/>
      </c>
      <c r="F1192" t="str">
        <f>IF('Active List'!A1192&lt;&gt;"", 'Active List'!U1192, "")</f>
        <v/>
      </c>
      <c r="G1192" t="str">
        <f>IF('Active List'!A1192&lt;&gt;"", IF('Active List'!P1192&lt;&gt;"Employee", "Dependent", 'Active List'!P1192), "")</f>
        <v/>
      </c>
      <c r="H1192" t="str">
        <f>IF('Active List'!A1192&lt;&gt;"", 'Active List'!O1192, "")</f>
        <v/>
      </c>
    </row>
    <row r="1193" spans="1:8">
      <c r="A1193" t="str">
        <f>IF('Active List'!A1193&lt;&gt;"", _xlfn.CONCAT('Active List'!K1193, " ", 'Active List'!I1193), "")</f>
        <v/>
      </c>
      <c r="B1193" s="60" t="str">
        <f>IF('Active List'!A1193&lt;&gt;"", 'Active List'!M1193, "")</f>
        <v/>
      </c>
      <c r="C1193" t="str">
        <f>IF('Active List'!A1193&lt;&gt;"", 'Active List'!N1193, "")</f>
        <v/>
      </c>
      <c r="D1193" t="str">
        <f>IF('Active List'!A1193&lt;&gt;"", 'Active List'!Q1193, "")</f>
        <v/>
      </c>
      <c r="E1193" t="str">
        <f>IF('Active List'!A1193&lt;&gt;"", RIGHT(LEFT('Active List'!R1193, 5), 1), "")</f>
        <v/>
      </c>
      <c r="F1193" t="str">
        <f>IF('Active List'!A1193&lt;&gt;"", 'Active List'!U1193, "")</f>
        <v/>
      </c>
      <c r="G1193" t="str">
        <f>IF('Active List'!A1193&lt;&gt;"", IF('Active List'!P1193&lt;&gt;"Employee", "Dependent", 'Active List'!P1193), "")</f>
        <v/>
      </c>
      <c r="H1193" t="str">
        <f>IF('Active List'!A1193&lt;&gt;"", 'Active List'!O1193, "")</f>
        <v/>
      </c>
    </row>
    <row r="1194" spans="1:8">
      <c r="A1194" t="str">
        <f>IF('Active List'!A1194&lt;&gt;"", _xlfn.CONCAT('Active List'!K1194, " ", 'Active List'!I1194), "")</f>
        <v/>
      </c>
      <c r="B1194" s="60" t="str">
        <f>IF('Active List'!A1194&lt;&gt;"", 'Active List'!M1194, "")</f>
        <v/>
      </c>
      <c r="C1194" t="str">
        <f>IF('Active List'!A1194&lt;&gt;"", 'Active List'!N1194, "")</f>
        <v/>
      </c>
      <c r="D1194" t="str">
        <f>IF('Active List'!A1194&lt;&gt;"", 'Active List'!Q1194, "")</f>
        <v/>
      </c>
      <c r="E1194" t="str">
        <f>IF('Active List'!A1194&lt;&gt;"", RIGHT(LEFT('Active List'!R1194, 5), 1), "")</f>
        <v/>
      </c>
      <c r="F1194" t="str">
        <f>IF('Active List'!A1194&lt;&gt;"", 'Active List'!U1194, "")</f>
        <v/>
      </c>
      <c r="G1194" t="str">
        <f>IF('Active List'!A1194&lt;&gt;"", IF('Active List'!P1194&lt;&gt;"Employee", "Dependent", 'Active List'!P1194), "")</f>
        <v/>
      </c>
      <c r="H1194" t="str">
        <f>IF('Active List'!A1194&lt;&gt;"", 'Active List'!O1194, "")</f>
        <v/>
      </c>
    </row>
    <row r="1195" spans="1:8">
      <c r="A1195" t="str">
        <f>IF('Active List'!A1195&lt;&gt;"", _xlfn.CONCAT('Active List'!K1195, " ", 'Active List'!I1195), "")</f>
        <v/>
      </c>
      <c r="B1195" s="60" t="str">
        <f>IF('Active List'!A1195&lt;&gt;"", 'Active List'!M1195, "")</f>
        <v/>
      </c>
      <c r="C1195" t="str">
        <f>IF('Active List'!A1195&lt;&gt;"", 'Active List'!N1195, "")</f>
        <v/>
      </c>
      <c r="D1195" t="str">
        <f>IF('Active List'!A1195&lt;&gt;"", 'Active List'!Q1195, "")</f>
        <v/>
      </c>
      <c r="E1195" t="str">
        <f>IF('Active List'!A1195&lt;&gt;"", RIGHT(LEFT('Active List'!R1195, 5), 1), "")</f>
        <v/>
      </c>
      <c r="F1195" t="str">
        <f>IF('Active List'!A1195&lt;&gt;"", 'Active List'!U1195, "")</f>
        <v/>
      </c>
      <c r="G1195" t="str">
        <f>IF('Active List'!A1195&lt;&gt;"", IF('Active List'!P1195&lt;&gt;"Employee", "Dependent", 'Active List'!P1195), "")</f>
        <v/>
      </c>
      <c r="H1195" t="str">
        <f>IF('Active List'!A1195&lt;&gt;"", 'Active List'!O1195, "")</f>
        <v/>
      </c>
    </row>
    <row r="1196" spans="1:8">
      <c r="A1196" t="str">
        <f>IF('Active List'!A1196&lt;&gt;"", _xlfn.CONCAT('Active List'!K1196, " ", 'Active List'!I1196), "")</f>
        <v/>
      </c>
      <c r="B1196" s="60" t="str">
        <f>IF('Active List'!A1196&lt;&gt;"", 'Active List'!M1196, "")</f>
        <v/>
      </c>
      <c r="C1196" t="str">
        <f>IF('Active List'!A1196&lt;&gt;"", 'Active List'!N1196, "")</f>
        <v/>
      </c>
      <c r="D1196" t="str">
        <f>IF('Active List'!A1196&lt;&gt;"", 'Active List'!Q1196, "")</f>
        <v/>
      </c>
      <c r="E1196" t="str">
        <f>IF('Active List'!A1196&lt;&gt;"", RIGHT(LEFT('Active List'!R1196, 5), 1), "")</f>
        <v/>
      </c>
      <c r="F1196" t="str">
        <f>IF('Active List'!A1196&lt;&gt;"", 'Active List'!U1196, "")</f>
        <v/>
      </c>
      <c r="G1196" t="str">
        <f>IF('Active List'!A1196&lt;&gt;"", IF('Active List'!P1196&lt;&gt;"Employee", "Dependent", 'Active List'!P1196), "")</f>
        <v/>
      </c>
      <c r="H1196" t="str">
        <f>IF('Active List'!A1196&lt;&gt;"", 'Active List'!O1196, "")</f>
        <v/>
      </c>
    </row>
    <row r="1197" spans="1:8">
      <c r="A1197" t="str">
        <f>IF('Active List'!A1197&lt;&gt;"", _xlfn.CONCAT('Active List'!K1197, " ", 'Active List'!I1197), "")</f>
        <v/>
      </c>
      <c r="B1197" s="60" t="str">
        <f>IF('Active List'!A1197&lt;&gt;"", 'Active List'!M1197, "")</f>
        <v/>
      </c>
      <c r="C1197" t="str">
        <f>IF('Active List'!A1197&lt;&gt;"", 'Active List'!N1197, "")</f>
        <v/>
      </c>
      <c r="D1197" t="str">
        <f>IF('Active List'!A1197&lt;&gt;"", 'Active List'!Q1197, "")</f>
        <v/>
      </c>
      <c r="E1197" t="str">
        <f>IF('Active List'!A1197&lt;&gt;"", RIGHT(LEFT('Active List'!R1197, 5), 1), "")</f>
        <v/>
      </c>
      <c r="F1197" t="str">
        <f>IF('Active List'!A1197&lt;&gt;"", 'Active List'!U1197, "")</f>
        <v/>
      </c>
      <c r="G1197" t="str">
        <f>IF('Active List'!A1197&lt;&gt;"", IF('Active List'!P1197&lt;&gt;"Employee", "Dependent", 'Active List'!P1197), "")</f>
        <v/>
      </c>
      <c r="H1197" t="str">
        <f>IF('Active List'!A1197&lt;&gt;"", 'Active List'!O1197, "")</f>
        <v/>
      </c>
    </row>
    <row r="1198" spans="1:8">
      <c r="A1198" t="str">
        <f>IF('Active List'!A1198&lt;&gt;"", _xlfn.CONCAT('Active List'!K1198, " ", 'Active List'!I1198), "")</f>
        <v/>
      </c>
      <c r="B1198" s="60" t="str">
        <f>IF('Active List'!A1198&lt;&gt;"", 'Active List'!M1198, "")</f>
        <v/>
      </c>
      <c r="C1198" t="str">
        <f>IF('Active List'!A1198&lt;&gt;"", 'Active List'!N1198, "")</f>
        <v/>
      </c>
      <c r="D1198" t="str">
        <f>IF('Active List'!A1198&lt;&gt;"", 'Active List'!Q1198, "")</f>
        <v/>
      </c>
      <c r="E1198" t="str">
        <f>IF('Active List'!A1198&lt;&gt;"", RIGHT(LEFT('Active List'!R1198, 5), 1), "")</f>
        <v/>
      </c>
      <c r="F1198" t="str">
        <f>IF('Active List'!A1198&lt;&gt;"", 'Active List'!U1198, "")</f>
        <v/>
      </c>
      <c r="G1198" t="str">
        <f>IF('Active List'!A1198&lt;&gt;"", IF('Active List'!P1198&lt;&gt;"Employee", "Dependent", 'Active List'!P1198), "")</f>
        <v/>
      </c>
      <c r="H1198" t="str">
        <f>IF('Active List'!A1198&lt;&gt;"", 'Active List'!O1198, "")</f>
        <v/>
      </c>
    </row>
    <row r="1199" spans="1:8">
      <c r="A1199" t="str">
        <f>IF('Active List'!A1199&lt;&gt;"", _xlfn.CONCAT('Active List'!K1199, " ", 'Active List'!I1199), "")</f>
        <v/>
      </c>
      <c r="B1199" s="60" t="str">
        <f>IF('Active List'!A1199&lt;&gt;"", 'Active List'!M1199, "")</f>
        <v/>
      </c>
      <c r="C1199" t="str">
        <f>IF('Active List'!A1199&lt;&gt;"", 'Active List'!N1199, "")</f>
        <v/>
      </c>
      <c r="D1199" t="str">
        <f>IF('Active List'!A1199&lt;&gt;"", 'Active List'!Q1199, "")</f>
        <v/>
      </c>
      <c r="E1199" t="str">
        <f>IF('Active List'!A1199&lt;&gt;"", RIGHT(LEFT('Active List'!R1199, 5), 1), "")</f>
        <v/>
      </c>
      <c r="F1199" t="str">
        <f>IF('Active List'!A1199&lt;&gt;"", 'Active List'!U1199, "")</f>
        <v/>
      </c>
      <c r="G1199" t="str">
        <f>IF('Active List'!A1199&lt;&gt;"", IF('Active List'!P1199&lt;&gt;"Employee", "Dependent", 'Active List'!P1199), "")</f>
        <v/>
      </c>
      <c r="H1199" t="str">
        <f>IF('Active List'!A1199&lt;&gt;"", 'Active List'!O1199, "")</f>
        <v/>
      </c>
    </row>
    <row r="1200" spans="1:8">
      <c r="A1200" t="str">
        <f>IF('Active List'!A1200&lt;&gt;"", _xlfn.CONCAT('Active List'!K1200, " ", 'Active List'!I1200), "")</f>
        <v/>
      </c>
      <c r="B1200" s="60" t="str">
        <f>IF('Active List'!A1200&lt;&gt;"", 'Active List'!M1200, "")</f>
        <v/>
      </c>
      <c r="C1200" t="str">
        <f>IF('Active List'!A1200&lt;&gt;"", 'Active List'!N1200, "")</f>
        <v/>
      </c>
      <c r="D1200" t="str">
        <f>IF('Active List'!A1200&lt;&gt;"", 'Active List'!Q1200, "")</f>
        <v/>
      </c>
      <c r="E1200" t="str">
        <f>IF('Active List'!A1200&lt;&gt;"", RIGHT(LEFT('Active List'!R1200, 5), 1), "")</f>
        <v/>
      </c>
      <c r="F1200" t="str">
        <f>IF('Active List'!A1200&lt;&gt;"", 'Active List'!U1200, "")</f>
        <v/>
      </c>
      <c r="G1200" t="str">
        <f>IF('Active List'!A1200&lt;&gt;"", IF('Active List'!P1200&lt;&gt;"Employee", "Dependent", 'Active List'!P1200), "")</f>
        <v/>
      </c>
      <c r="H1200" t="str">
        <f>IF('Active List'!A1200&lt;&gt;"", 'Active List'!O1200, "")</f>
        <v/>
      </c>
    </row>
    <row r="1201" spans="1:8">
      <c r="A1201" t="str">
        <f>IF('Active List'!A1201&lt;&gt;"", _xlfn.CONCAT('Active List'!K1201, " ", 'Active List'!I1201), "")</f>
        <v/>
      </c>
      <c r="B1201" s="60" t="str">
        <f>IF('Active List'!A1201&lt;&gt;"", 'Active List'!M1201, "")</f>
        <v/>
      </c>
      <c r="C1201" t="str">
        <f>IF('Active List'!A1201&lt;&gt;"", 'Active List'!N1201, "")</f>
        <v/>
      </c>
      <c r="D1201" t="str">
        <f>IF('Active List'!A1201&lt;&gt;"", 'Active List'!Q1201, "")</f>
        <v/>
      </c>
      <c r="E1201" t="str">
        <f>IF('Active List'!A1201&lt;&gt;"", RIGHT(LEFT('Active List'!R1201, 5), 1), "")</f>
        <v/>
      </c>
      <c r="F1201" t="str">
        <f>IF('Active List'!A1201&lt;&gt;"", 'Active List'!U1201, "")</f>
        <v/>
      </c>
      <c r="G1201" t="str">
        <f>IF('Active List'!A1201&lt;&gt;"", IF('Active List'!P1201&lt;&gt;"Employee", "Dependent", 'Active List'!P1201), "")</f>
        <v/>
      </c>
      <c r="H1201" t="str">
        <f>IF('Active List'!A1201&lt;&gt;"", 'Active List'!O1201, "")</f>
        <v/>
      </c>
    </row>
    <row r="1202" spans="1:8">
      <c r="A1202" t="str">
        <f>IF('Active List'!A1202&lt;&gt;"", _xlfn.CONCAT('Active List'!K1202, " ", 'Active List'!I1202), "")</f>
        <v/>
      </c>
      <c r="B1202" s="60" t="str">
        <f>IF('Active List'!A1202&lt;&gt;"", 'Active List'!M1202, "")</f>
        <v/>
      </c>
      <c r="C1202" t="str">
        <f>IF('Active List'!A1202&lt;&gt;"", 'Active List'!N1202, "")</f>
        <v/>
      </c>
      <c r="D1202" t="str">
        <f>IF('Active List'!A1202&lt;&gt;"", 'Active List'!Q1202, "")</f>
        <v/>
      </c>
      <c r="E1202" t="str">
        <f>IF('Active List'!A1202&lt;&gt;"", RIGHT(LEFT('Active List'!R1202, 5), 1), "")</f>
        <v/>
      </c>
      <c r="F1202" t="str">
        <f>IF('Active List'!A1202&lt;&gt;"", 'Active List'!U1202, "")</f>
        <v/>
      </c>
      <c r="G1202" t="str">
        <f>IF('Active List'!A1202&lt;&gt;"", IF('Active List'!P1202&lt;&gt;"Employee", "Dependent", 'Active List'!P1202), "")</f>
        <v/>
      </c>
      <c r="H1202" t="str">
        <f>IF('Active List'!A1202&lt;&gt;"", 'Active List'!O1202, "")</f>
        <v/>
      </c>
    </row>
    <row r="1203" spans="1:8">
      <c r="A1203" t="str">
        <f>IF('Active List'!A1203&lt;&gt;"", _xlfn.CONCAT('Active List'!K1203, " ", 'Active List'!I1203), "")</f>
        <v/>
      </c>
      <c r="B1203" s="60" t="str">
        <f>IF('Active List'!A1203&lt;&gt;"", 'Active List'!M1203, "")</f>
        <v/>
      </c>
      <c r="C1203" t="str">
        <f>IF('Active List'!A1203&lt;&gt;"", 'Active List'!N1203, "")</f>
        <v/>
      </c>
      <c r="D1203" t="str">
        <f>IF('Active List'!A1203&lt;&gt;"", 'Active List'!Q1203, "")</f>
        <v/>
      </c>
      <c r="E1203" t="str">
        <f>IF('Active List'!A1203&lt;&gt;"", RIGHT(LEFT('Active List'!R1203, 5), 1), "")</f>
        <v/>
      </c>
      <c r="F1203" t="str">
        <f>IF('Active List'!A1203&lt;&gt;"", 'Active List'!U1203, "")</f>
        <v/>
      </c>
      <c r="G1203" t="str">
        <f>IF('Active List'!A1203&lt;&gt;"", IF('Active List'!P1203&lt;&gt;"Employee", "Dependent", 'Active List'!P1203), "")</f>
        <v/>
      </c>
      <c r="H1203" t="str">
        <f>IF('Active List'!A1203&lt;&gt;"", 'Active List'!O1203, "")</f>
        <v/>
      </c>
    </row>
    <row r="1204" spans="1:8">
      <c r="A1204" t="str">
        <f>IF('Active List'!A1204&lt;&gt;"", _xlfn.CONCAT('Active List'!K1204, " ", 'Active List'!I1204), "")</f>
        <v/>
      </c>
      <c r="B1204" s="60" t="str">
        <f>IF('Active List'!A1204&lt;&gt;"", 'Active List'!M1204, "")</f>
        <v/>
      </c>
      <c r="C1204" t="str">
        <f>IF('Active List'!A1204&lt;&gt;"", 'Active List'!N1204, "")</f>
        <v/>
      </c>
      <c r="D1204" t="str">
        <f>IF('Active List'!A1204&lt;&gt;"", 'Active List'!Q1204, "")</f>
        <v/>
      </c>
      <c r="E1204" t="str">
        <f>IF('Active List'!A1204&lt;&gt;"", RIGHT(LEFT('Active List'!R1204, 5), 1), "")</f>
        <v/>
      </c>
      <c r="F1204" t="str">
        <f>IF('Active List'!A1204&lt;&gt;"", 'Active List'!U1204, "")</f>
        <v/>
      </c>
      <c r="G1204" t="str">
        <f>IF('Active List'!A1204&lt;&gt;"", IF('Active List'!P1204&lt;&gt;"Employee", "Dependent", 'Active List'!P1204), "")</f>
        <v/>
      </c>
      <c r="H1204" t="str">
        <f>IF('Active List'!A1204&lt;&gt;"", 'Active List'!O1204, "")</f>
        <v/>
      </c>
    </row>
    <row r="1205" spans="1:8">
      <c r="A1205" t="str">
        <f>IF('Active List'!A1205&lt;&gt;"", _xlfn.CONCAT('Active List'!K1205, " ", 'Active List'!I1205), "")</f>
        <v/>
      </c>
      <c r="B1205" s="60" t="str">
        <f>IF('Active List'!A1205&lt;&gt;"", 'Active List'!M1205, "")</f>
        <v/>
      </c>
      <c r="C1205" t="str">
        <f>IF('Active List'!A1205&lt;&gt;"", 'Active List'!N1205, "")</f>
        <v/>
      </c>
      <c r="D1205" t="str">
        <f>IF('Active List'!A1205&lt;&gt;"", 'Active List'!Q1205, "")</f>
        <v/>
      </c>
      <c r="E1205" t="str">
        <f>IF('Active List'!A1205&lt;&gt;"", RIGHT(LEFT('Active List'!R1205, 5), 1), "")</f>
        <v/>
      </c>
      <c r="F1205" t="str">
        <f>IF('Active List'!A1205&lt;&gt;"", 'Active List'!U1205, "")</f>
        <v/>
      </c>
      <c r="G1205" t="str">
        <f>IF('Active List'!A1205&lt;&gt;"", IF('Active List'!P1205&lt;&gt;"Employee", "Dependent", 'Active List'!P1205), "")</f>
        <v/>
      </c>
      <c r="H1205" t="str">
        <f>IF('Active List'!A1205&lt;&gt;"", 'Active List'!O1205, "")</f>
        <v/>
      </c>
    </row>
    <row r="1206" spans="1:8">
      <c r="A1206" t="str">
        <f>IF('Active List'!A1206&lt;&gt;"", _xlfn.CONCAT('Active List'!K1206, " ", 'Active List'!I1206), "")</f>
        <v/>
      </c>
      <c r="B1206" s="60" t="str">
        <f>IF('Active List'!A1206&lt;&gt;"", 'Active List'!M1206, "")</f>
        <v/>
      </c>
      <c r="C1206" t="str">
        <f>IF('Active List'!A1206&lt;&gt;"", 'Active List'!N1206, "")</f>
        <v/>
      </c>
      <c r="D1206" t="str">
        <f>IF('Active List'!A1206&lt;&gt;"", 'Active List'!Q1206, "")</f>
        <v/>
      </c>
      <c r="E1206" t="str">
        <f>IF('Active List'!A1206&lt;&gt;"", RIGHT(LEFT('Active List'!R1206, 5), 1), "")</f>
        <v/>
      </c>
      <c r="F1206" t="str">
        <f>IF('Active List'!A1206&lt;&gt;"", 'Active List'!U1206, "")</f>
        <v/>
      </c>
      <c r="G1206" t="str">
        <f>IF('Active List'!A1206&lt;&gt;"", IF('Active List'!P1206&lt;&gt;"Employee", "Dependent", 'Active List'!P1206), "")</f>
        <v/>
      </c>
      <c r="H1206" t="str">
        <f>IF('Active List'!A1206&lt;&gt;"", 'Active List'!O1206, "")</f>
        <v/>
      </c>
    </row>
    <row r="1207" spans="1:8">
      <c r="A1207" t="str">
        <f>IF('Active List'!A1207&lt;&gt;"", _xlfn.CONCAT('Active List'!K1207, " ", 'Active List'!I1207), "")</f>
        <v/>
      </c>
      <c r="B1207" s="60" t="str">
        <f>IF('Active List'!A1207&lt;&gt;"", 'Active List'!M1207, "")</f>
        <v/>
      </c>
      <c r="C1207" t="str">
        <f>IF('Active List'!A1207&lt;&gt;"", 'Active List'!N1207, "")</f>
        <v/>
      </c>
      <c r="D1207" t="str">
        <f>IF('Active List'!A1207&lt;&gt;"", 'Active List'!Q1207, "")</f>
        <v/>
      </c>
      <c r="E1207" t="str">
        <f>IF('Active List'!A1207&lt;&gt;"", RIGHT(LEFT('Active List'!R1207, 5), 1), "")</f>
        <v/>
      </c>
      <c r="F1207" t="str">
        <f>IF('Active List'!A1207&lt;&gt;"", 'Active List'!U1207, "")</f>
        <v/>
      </c>
      <c r="G1207" t="str">
        <f>IF('Active List'!A1207&lt;&gt;"", IF('Active List'!P1207&lt;&gt;"Employee", "Dependent", 'Active List'!P1207), "")</f>
        <v/>
      </c>
      <c r="H1207" t="str">
        <f>IF('Active List'!A1207&lt;&gt;"", 'Active List'!O1207, "")</f>
        <v/>
      </c>
    </row>
    <row r="1208" spans="1:8">
      <c r="A1208" t="str">
        <f>IF('Active List'!A1208&lt;&gt;"", _xlfn.CONCAT('Active List'!K1208, " ", 'Active List'!I1208), "")</f>
        <v/>
      </c>
      <c r="B1208" s="60" t="str">
        <f>IF('Active List'!A1208&lt;&gt;"", 'Active List'!M1208, "")</f>
        <v/>
      </c>
      <c r="C1208" t="str">
        <f>IF('Active List'!A1208&lt;&gt;"", 'Active List'!N1208, "")</f>
        <v/>
      </c>
      <c r="D1208" t="str">
        <f>IF('Active List'!A1208&lt;&gt;"", 'Active List'!Q1208, "")</f>
        <v/>
      </c>
      <c r="E1208" t="str">
        <f>IF('Active List'!A1208&lt;&gt;"", RIGHT(LEFT('Active List'!R1208, 5), 1), "")</f>
        <v/>
      </c>
      <c r="F1208" t="str">
        <f>IF('Active List'!A1208&lt;&gt;"", 'Active List'!U1208, "")</f>
        <v/>
      </c>
      <c r="G1208" t="str">
        <f>IF('Active List'!A1208&lt;&gt;"", IF('Active List'!P1208&lt;&gt;"Employee", "Dependent", 'Active List'!P1208), "")</f>
        <v/>
      </c>
      <c r="H1208" t="str">
        <f>IF('Active List'!A1208&lt;&gt;"", 'Active List'!O1208, "")</f>
        <v/>
      </c>
    </row>
    <row r="1209" spans="1:8">
      <c r="A1209" t="str">
        <f>IF('Active List'!A1209&lt;&gt;"", _xlfn.CONCAT('Active List'!K1209, " ", 'Active List'!I1209), "")</f>
        <v/>
      </c>
      <c r="B1209" s="60" t="str">
        <f>IF('Active List'!A1209&lt;&gt;"", 'Active List'!M1209, "")</f>
        <v/>
      </c>
      <c r="C1209" t="str">
        <f>IF('Active List'!A1209&lt;&gt;"", 'Active List'!N1209, "")</f>
        <v/>
      </c>
      <c r="D1209" t="str">
        <f>IF('Active List'!A1209&lt;&gt;"", 'Active List'!Q1209, "")</f>
        <v/>
      </c>
      <c r="E1209" t="str">
        <f>IF('Active List'!A1209&lt;&gt;"", RIGHT(LEFT('Active List'!R1209, 5), 1), "")</f>
        <v/>
      </c>
      <c r="F1209" t="str">
        <f>IF('Active List'!A1209&lt;&gt;"", 'Active List'!U1209, "")</f>
        <v/>
      </c>
      <c r="G1209" t="str">
        <f>IF('Active List'!A1209&lt;&gt;"", IF('Active List'!P1209&lt;&gt;"Employee", "Dependent", 'Active List'!P1209), "")</f>
        <v/>
      </c>
      <c r="H1209" t="str">
        <f>IF('Active List'!A1209&lt;&gt;"", 'Active List'!O1209, "")</f>
        <v/>
      </c>
    </row>
    <row r="1210" spans="1:8">
      <c r="A1210" t="str">
        <f>IF('Active List'!A1210&lt;&gt;"", _xlfn.CONCAT('Active List'!K1210, " ", 'Active List'!I1210), "")</f>
        <v/>
      </c>
      <c r="B1210" s="60" t="str">
        <f>IF('Active List'!A1210&lt;&gt;"", 'Active List'!M1210, "")</f>
        <v/>
      </c>
      <c r="C1210" t="str">
        <f>IF('Active List'!A1210&lt;&gt;"", 'Active List'!N1210, "")</f>
        <v/>
      </c>
      <c r="D1210" t="str">
        <f>IF('Active List'!A1210&lt;&gt;"", 'Active List'!Q1210, "")</f>
        <v/>
      </c>
      <c r="E1210" t="str">
        <f>IF('Active List'!A1210&lt;&gt;"", RIGHT(LEFT('Active List'!R1210, 5), 1), "")</f>
        <v/>
      </c>
      <c r="F1210" t="str">
        <f>IF('Active List'!A1210&lt;&gt;"", 'Active List'!U1210, "")</f>
        <v/>
      </c>
      <c r="G1210" t="str">
        <f>IF('Active List'!A1210&lt;&gt;"", IF('Active List'!P1210&lt;&gt;"Employee", "Dependent", 'Active List'!P1210), "")</f>
        <v/>
      </c>
      <c r="H1210" t="str">
        <f>IF('Active List'!A1210&lt;&gt;"", 'Active List'!O1210, "")</f>
        <v/>
      </c>
    </row>
    <row r="1211" spans="1:8">
      <c r="A1211" t="str">
        <f>IF('Active List'!A1211&lt;&gt;"", _xlfn.CONCAT('Active List'!K1211, " ", 'Active List'!I1211), "")</f>
        <v/>
      </c>
      <c r="B1211" s="60" t="str">
        <f>IF('Active List'!A1211&lt;&gt;"", 'Active List'!M1211, "")</f>
        <v/>
      </c>
      <c r="C1211" t="str">
        <f>IF('Active List'!A1211&lt;&gt;"", 'Active List'!N1211, "")</f>
        <v/>
      </c>
      <c r="D1211" t="str">
        <f>IF('Active List'!A1211&lt;&gt;"", 'Active List'!Q1211, "")</f>
        <v/>
      </c>
      <c r="E1211" t="str">
        <f>IF('Active List'!A1211&lt;&gt;"", RIGHT(LEFT('Active List'!R1211, 5), 1), "")</f>
        <v/>
      </c>
      <c r="F1211" t="str">
        <f>IF('Active List'!A1211&lt;&gt;"", 'Active List'!U1211, "")</f>
        <v/>
      </c>
      <c r="G1211" t="str">
        <f>IF('Active List'!A1211&lt;&gt;"", IF('Active List'!P1211&lt;&gt;"Employee", "Dependent", 'Active List'!P1211), "")</f>
        <v/>
      </c>
      <c r="H1211" t="str">
        <f>IF('Active List'!A1211&lt;&gt;"", 'Active List'!O1211, "")</f>
        <v/>
      </c>
    </row>
    <row r="1212" spans="1:8">
      <c r="A1212" t="str">
        <f>IF('Active List'!A1212&lt;&gt;"", _xlfn.CONCAT('Active List'!K1212, " ", 'Active List'!I1212), "")</f>
        <v/>
      </c>
      <c r="B1212" s="60" t="str">
        <f>IF('Active List'!A1212&lt;&gt;"", 'Active List'!M1212, "")</f>
        <v/>
      </c>
      <c r="C1212" t="str">
        <f>IF('Active List'!A1212&lt;&gt;"", 'Active List'!N1212, "")</f>
        <v/>
      </c>
      <c r="D1212" t="str">
        <f>IF('Active List'!A1212&lt;&gt;"", 'Active List'!Q1212, "")</f>
        <v/>
      </c>
      <c r="E1212" t="str">
        <f>IF('Active List'!A1212&lt;&gt;"", RIGHT(LEFT('Active List'!R1212, 5), 1), "")</f>
        <v/>
      </c>
      <c r="F1212" t="str">
        <f>IF('Active List'!A1212&lt;&gt;"", 'Active List'!U1212, "")</f>
        <v/>
      </c>
      <c r="G1212" t="str">
        <f>IF('Active List'!A1212&lt;&gt;"", IF('Active List'!P1212&lt;&gt;"Employee", "Dependent", 'Active List'!P1212), "")</f>
        <v/>
      </c>
      <c r="H1212" t="str">
        <f>IF('Active List'!A1212&lt;&gt;"", 'Active List'!O1212, "")</f>
        <v/>
      </c>
    </row>
    <row r="1213" spans="1:8">
      <c r="A1213" t="str">
        <f>IF('Active List'!A1213&lt;&gt;"", _xlfn.CONCAT('Active List'!K1213, " ", 'Active List'!I1213), "")</f>
        <v/>
      </c>
      <c r="B1213" s="60" t="str">
        <f>IF('Active List'!A1213&lt;&gt;"", 'Active List'!M1213, "")</f>
        <v/>
      </c>
      <c r="C1213" t="str">
        <f>IF('Active List'!A1213&lt;&gt;"", 'Active List'!N1213, "")</f>
        <v/>
      </c>
      <c r="D1213" t="str">
        <f>IF('Active List'!A1213&lt;&gt;"", 'Active List'!Q1213, "")</f>
        <v/>
      </c>
      <c r="E1213" t="str">
        <f>IF('Active List'!A1213&lt;&gt;"", RIGHT(LEFT('Active List'!R1213, 5), 1), "")</f>
        <v/>
      </c>
      <c r="F1213" t="str">
        <f>IF('Active List'!A1213&lt;&gt;"", 'Active List'!U1213, "")</f>
        <v/>
      </c>
      <c r="G1213" t="str">
        <f>IF('Active List'!A1213&lt;&gt;"", IF('Active List'!P1213&lt;&gt;"Employee", "Dependent", 'Active List'!P1213), "")</f>
        <v/>
      </c>
      <c r="H1213" t="str">
        <f>IF('Active List'!A1213&lt;&gt;"", 'Active List'!O1213, "")</f>
        <v/>
      </c>
    </row>
    <row r="1214" spans="1:8">
      <c r="A1214" t="str">
        <f>IF('Active List'!A1214&lt;&gt;"", _xlfn.CONCAT('Active List'!K1214, " ", 'Active List'!I1214), "")</f>
        <v/>
      </c>
      <c r="B1214" s="60" t="str">
        <f>IF('Active List'!A1214&lt;&gt;"", 'Active List'!M1214, "")</f>
        <v/>
      </c>
      <c r="C1214" t="str">
        <f>IF('Active List'!A1214&lt;&gt;"", 'Active List'!N1214, "")</f>
        <v/>
      </c>
      <c r="D1214" t="str">
        <f>IF('Active List'!A1214&lt;&gt;"", 'Active List'!Q1214, "")</f>
        <v/>
      </c>
      <c r="E1214" t="str">
        <f>IF('Active List'!A1214&lt;&gt;"", RIGHT(LEFT('Active List'!R1214, 5), 1), "")</f>
        <v/>
      </c>
      <c r="F1214" t="str">
        <f>IF('Active List'!A1214&lt;&gt;"", 'Active List'!U1214, "")</f>
        <v/>
      </c>
      <c r="G1214" t="str">
        <f>IF('Active List'!A1214&lt;&gt;"", IF('Active List'!P1214&lt;&gt;"Employee", "Dependent", 'Active List'!P1214), "")</f>
        <v/>
      </c>
      <c r="H1214" t="str">
        <f>IF('Active List'!A1214&lt;&gt;"", 'Active List'!O1214, "")</f>
        <v/>
      </c>
    </row>
    <row r="1215" spans="1:8">
      <c r="A1215" t="str">
        <f>IF('Active List'!A1215&lt;&gt;"", _xlfn.CONCAT('Active List'!K1215, " ", 'Active List'!I1215), "")</f>
        <v/>
      </c>
      <c r="B1215" s="60" t="str">
        <f>IF('Active List'!A1215&lt;&gt;"", 'Active List'!M1215, "")</f>
        <v/>
      </c>
      <c r="C1215" t="str">
        <f>IF('Active List'!A1215&lt;&gt;"", 'Active List'!N1215, "")</f>
        <v/>
      </c>
      <c r="D1215" t="str">
        <f>IF('Active List'!A1215&lt;&gt;"", 'Active List'!Q1215, "")</f>
        <v/>
      </c>
      <c r="E1215" t="str">
        <f>IF('Active List'!A1215&lt;&gt;"", RIGHT(LEFT('Active List'!R1215, 5), 1), "")</f>
        <v/>
      </c>
      <c r="F1215" t="str">
        <f>IF('Active List'!A1215&lt;&gt;"", 'Active List'!U1215, "")</f>
        <v/>
      </c>
      <c r="G1215" t="str">
        <f>IF('Active List'!A1215&lt;&gt;"", IF('Active List'!P1215&lt;&gt;"Employee", "Dependent", 'Active List'!P1215), "")</f>
        <v/>
      </c>
      <c r="H1215" t="str">
        <f>IF('Active List'!A1215&lt;&gt;"", 'Active List'!O1215, "")</f>
        <v/>
      </c>
    </row>
    <row r="1216" spans="1:8">
      <c r="A1216" t="str">
        <f>IF('Active List'!A1216&lt;&gt;"", _xlfn.CONCAT('Active List'!K1216, " ", 'Active List'!I1216), "")</f>
        <v/>
      </c>
      <c r="B1216" s="60" t="str">
        <f>IF('Active List'!A1216&lt;&gt;"", 'Active List'!M1216, "")</f>
        <v/>
      </c>
      <c r="C1216" t="str">
        <f>IF('Active List'!A1216&lt;&gt;"", 'Active List'!N1216, "")</f>
        <v/>
      </c>
      <c r="D1216" t="str">
        <f>IF('Active List'!A1216&lt;&gt;"", 'Active List'!Q1216, "")</f>
        <v/>
      </c>
      <c r="E1216" t="str">
        <f>IF('Active List'!A1216&lt;&gt;"", RIGHT(LEFT('Active List'!R1216, 5), 1), "")</f>
        <v/>
      </c>
      <c r="F1216" t="str">
        <f>IF('Active List'!A1216&lt;&gt;"", 'Active List'!U1216, "")</f>
        <v/>
      </c>
      <c r="G1216" t="str">
        <f>IF('Active List'!A1216&lt;&gt;"", IF('Active List'!P1216&lt;&gt;"Employee", "Dependent", 'Active List'!P1216), "")</f>
        <v/>
      </c>
      <c r="H1216" t="str">
        <f>IF('Active List'!A1216&lt;&gt;"", 'Active List'!O1216, "")</f>
        <v/>
      </c>
    </row>
    <row r="1217" spans="1:8">
      <c r="A1217" t="str">
        <f>IF('Active List'!A1217&lt;&gt;"", _xlfn.CONCAT('Active List'!K1217, " ", 'Active List'!I1217), "")</f>
        <v/>
      </c>
      <c r="B1217" s="60" t="str">
        <f>IF('Active List'!A1217&lt;&gt;"", 'Active List'!M1217, "")</f>
        <v/>
      </c>
      <c r="C1217" t="str">
        <f>IF('Active List'!A1217&lt;&gt;"", 'Active List'!N1217, "")</f>
        <v/>
      </c>
      <c r="D1217" t="str">
        <f>IF('Active List'!A1217&lt;&gt;"", 'Active List'!Q1217, "")</f>
        <v/>
      </c>
      <c r="E1217" t="str">
        <f>IF('Active List'!A1217&lt;&gt;"", RIGHT(LEFT('Active List'!R1217, 5), 1), "")</f>
        <v/>
      </c>
      <c r="F1217" t="str">
        <f>IF('Active List'!A1217&lt;&gt;"", 'Active List'!U1217, "")</f>
        <v/>
      </c>
      <c r="G1217" t="str">
        <f>IF('Active List'!A1217&lt;&gt;"", IF('Active List'!P1217&lt;&gt;"Employee", "Dependent", 'Active List'!P1217), "")</f>
        <v/>
      </c>
      <c r="H1217" t="str">
        <f>IF('Active List'!A1217&lt;&gt;"", 'Active List'!O1217, "")</f>
        <v/>
      </c>
    </row>
    <row r="1218" spans="1:8">
      <c r="A1218" t="str">
        <f>IF('Active List'!A1218&lt;&gt;"", _xlfn.CONCAT('Active List'!K1218, " ", 'Active List'!I1218), "")</f>
        <v/>
      </c>
      <c r="B1218" s="60" t="str">
        <f>IF('Active List'!A1218&lt;&gt;"", 'Active List'!M1218, "")</f>
        <v/>
      </c>
      <c r="C1218" t="str">
        <f>IF('Active List'!A1218&lt;&gt;"", 'Active List'!N1218, "")</f>
        <v/>
      </c>
      <c r="D1218" t="str">
        <f>IF('Active List'!A1218&lt;&gt;"", 'Active List'!Q1218, "")</f>
        <v/>
      </c>
      <c r="E1218" t="str">
        <f>IF('Active List'!A1218&lt;&gt;"", RIGHT(LEFT('Active List'!R1218, 5), 1), "")</f>
        <v/>
      </c>
      <c r="F1218" t="str">
        <f>IF('Active List'!A1218&lt;&gt;"", 'Active List'!U1218, "")</f>
        <v/>
      </c>
      <c r="G1218" t="str">
        <f>IF('Active List'!A1218&lt;&gt;"", IF('Active List'!P1218&lt;&gt;"Employee", "Dependent", 'Active List'!P1218), "")</f>
        <v/>
      </c>
      <c r="H1218" t="str">
        <f>IF('Active List'!A1218&lt;&gt;"", 'Active List'!O1218, "")</f>
        <v/>
      </c>
    </row>
    <row r="1219" spans="1:8">
      <c r="A1219" t="str">
        <f>IF('Active List'!A1219&lt;&gt;"", _xlfn.CONCAT('Active List'!K1219, " ", 'Active List'!I1219), "")</f>
        <v/>
      </c>
      <c r="B1219" s="60" t="str">
        <f>IF('Active List'!A1219&lt;&gt;"", 'Active List'!M1219, "")</f>
        <v/>
      </c>
      <c r="C1219" t="str">
        <f>IF('Active List'!A1219&lt;&gt;"", 'Active List'!N1219, "")</f>
        <v/>
      </c>
      <c r="D1219" t="str">
        <f>IF('Active List'!A1219&lt;&gt;"", 'Active List'!Q1219, "")</f>
        <v/>
      </c>
      <c r="E1219" t="str">
        <f>IF('Active List'!A1219&lt;&gt;"", RIGHT(LEFT('Active List'!R1219, 5), 1), "")</f>
        <v/>
      </c>
      <c r="F1219" t="str">
        <f>IF('Active List'!A1219&lt;&gt;"", 'Active List'!U1219, "")</f>
        <v/>
      </c>
      <c r="G1219" t="str">
        <f>IF('Active List'!A1219&lt;&gt;"", IF('Active List'!P1219&lt;&gt;"Employee", "Dependent", 'Active List'!P1219), "")</f>
        <v/>
      </c>
      <c r="H1219" t="str">
        <f>IF('Active List'!A1219&lt;&gt;"", 'Active List'!O1219, "")</f>
        <v/>
      </c>
    </row>
    <row r="1220" spans="1:8">
      <c r="A1220" t="str">
        <f>IF('Active List'!A1220&lt;&gt;"", _xlfn.CONCAT('Active List'!K1220, " ", 'Active List'!I1220), "")</f>
        <v/>
      </c>
      <c r="B1220" s="60" t="str">
        <f>IF('Active List'!A1220&lt;&gt;"", 'Active List'!M1220, "")</f>
        <v/>
      </c>
      <c r="C1220" t="str">
        <f>IF('Active List'!A1220&lt;&gt;"", 'Active List'!N1220, "")</f>
        <v/>
      </c>
      <c r="D1220" t="str">
        <f>IF('Active List'!A1220&lt;&gt;"", 'Active List'!Q1220, "")</f>
        <v/>
      </c>
      <c r="E1220" t="str">
        <f>IF('Active List'!A1220&lt;&gt;"", RIGHT(LEFT('Active List'!R1220, 5), 1), "")</f>
        <v/>
      </c>
      <c r="F1220" t="str">
        <f>IF('Active List'!A1220&lt;&gt;"", 'Active List'!U1220, "")</f>
        <v/>
      </c>
      <c r="G1220" t="str">
        <f>IF('Active List'!A1220&lt;&gt;"", IF('Active List'!P1220&lt;&gt;"Employee", "Dependent", 'Active List'!P1220), "")</f>
        <v/>
      </c>
      <c r="H1220" t="str">
        <f>IF('Active List'!A1220&lt;&gt;"", 'Active List'!O1220, "")</f>
        <v/>
      </c>
    </row>
    <row r="1221" spans="1:8">
      <c r="A1221" t="str">
        <f>IF('Active List'!A1221&lt;&gt;"", _xlfn.CONCAT('Active List'!K1221, " ", 'Active List'!I1221), "")</f>
        <v/>
      </c>
      <c r="B1221" s="60" t="str">
        <f>IF('Active List'!A1221&lt;&gt;"", 'Active List'!M1221, "")</f>
        <v/>
      </c>
      <c r="C1221" t="str">
        <f>IF('Active List'!A1221&lt;&gt;"", 'Active List'!N1221, "")</f>
        <v/>
      </c>
      <c r="D1221" t="str">
        <f>IF('Active List'!A1221&lt;&gt;"", 'Active List'!Q1221, "")</f>
        <v/>
      </c>
      <c r="E1221" t="str">
        <f>IF('Active List'!A1221&lt;&gt;"", RIGHT(LEFT('Active List'!R1221, 5), 1), "")</f>
        <v/>
      </c>
      <c r="F1221" t="str">
        <f>IF('Active List'!A1221&lt;&gt;"", 'Active List'!U1221, "")</f>
        <v/>
      </c>
      <c r="G1221" t="str">
        <f>IF('Active List'!A1221&lt;&gt;"", IF('Active List'!P1221&lt;&gt;"Employee", "Dependent", 'Active List'!P1221), "")</f>
        <v/>
      </c>
      <c r="H1221" t="str">
        <f>IF('Active List'!A1221&lt;&gt;"", 'Active List'!O1221, "")</f>
        <v/>
      </c>
    </row>
    <row r="1222" spans="1:8">
      <c r="A1222" t="str">
        <f>IF('Active List'!A1222&lt;&gt;"", _xlfn.CONCAT('Active List'!K1222, " ", 'Active List'!I1222), "")</f>
        <v/>
      </c>
      <c r="B1222" s="60" t="str">
        <f>IF('Active List'!A1222&lt;&gt;"", 'Active List'!M1222, "")</f>
        <v/>
      </c>
      <c r="C1222" t="str">
        <f>IF('Active List'!A1222&lt;&gt;"", 'Active List'!N1222, "")</f>
        <v/>
      </c>
      <c r="D1222" t="str">
        <f>IF('Active List'!A1222&lt;&gt;"", 'Active List'!Q1222, "")</f>
        <v/>
      </c>
      <c r="E1222" t="str">
        <f>IF('Active List'!A1222&lt;&gt;"", RIGHT(LEFT('Active List'!R1222, 5), 1), "")</f>
        <v/>
      </c>
      <c r="F1222" t="str">
        <f>IF('Active List'!A1222&lt;&gt;"", 'Active List'!U1222, "")</f>
        <v/>
      </c>
      <c r="G1222" t="str">
        <f>IF('Active List'!A1222&lt;&gt;"", IF('Active List'!P1222&lt;&gt;"Employee", "Dependent", 'Active List'!P1222), "")</f>
        <v/>
      </c>
      <c r="H1222" t="str">
        <f>IF('Active List'!A1222&lt;&gt;"", 'Active List'!O1222, "")</f>
        <v/>
      </c>
    </row>
    <row r="1223" spans="1:8">
      <c r="A1223" t="str">
        <f>IF('Active List'!A1223&lt;&gt;"", _xlfn.CONCAT('Active List'!K1223, " ", 'Active List'!I1223), "")</f>
        <v/>
      </c>
      <c r="B1223" s="60" t="str">
        <f>IF('Active List'!A1223&lt;&gt;"", 'Active List'!M1223, "")</f>
        <v/>
      </c>
      <c r="C1223" t="str">
        <f>IF('Active List'!A1223&lt;&gt;"", 'Active List'!N1223, "")</f>
        <v/>
      </c>
      <c r="D1223" t="str">
        <f>IF('Active List'!A1223&lt;&gt;"", 'Active List'!Q1223, "")</f>
        <v/>
      </c>
      <c r="E1223" t="str">
        <f>IF('Active List'!A1223&lt;&gt;"", RIGHT(LEFT('Active List'!R1223, 5), 1), "")</f>
        <v/>
      </c>
      <c r="F1223" t="str">
        <f>IF('Active List'!A1223&lt;&gt;"", 'Active List'!U1223, "")</f>
        <v/>
      </c>
      <c r="G1223" t="str">
        <f>IF('Active List'!A1223&lt;&gt;"", IF('Active List'!P1223&lt;&gt;"Employee", "Dependent", 'Active List'!P1223), "")</f>
        <v/>
      </c>
      <c r="H1223" t="str">
        <f>IF('Active List'!A1223&lt;&gt;"", 'Active List'!O1223, "")</f>
        <v/>
      </c>
    </row>
    <row r="1224" spans="1:8">
      <c r="A1224" t="str">
        <f>IF('Active List'!A1224&lt;&gt;"", _xlfn.CONCAT('Active List'!K1224, " ", 'Active List'!I1224), "")</f>
        <v/>
      </c>
      <c r="B1224" s="60" t="str">
        <f>IF('Active List'!A1224&lt;&gt;"", 'Active List'!M1224, "")</f>
        <v/>
      </c>
      <c r="C1224" t="str">
        <f>IF('Active List'!A1224&lt;&gt;"", 'Active List'!N1224, "")</f>
        <v/>
      </c>
      <c r="D1224" t="str">
        <f>IF('Active List'!A1224&lt;&gt;"", 'Active List'!Q1224, "")</f>
        <v/>
      </c>
      <c r="E1224" t="str">
        <f>IF('Active List'!A1224&lt;&gt;"", RIGHT(LEFT('Active List'!R1224, 5), 1), "")</f>
        <v/>
      </c>
      <c r="F1224" t="str">
        <f>IF('Active List'!A1224&lt;&gt;"", 'Active List'!U1224, "")</f>
        <v/>
      </c>
      <c r="G1224" t="str">
        <f>IF('Active List'!A1224&lt;&gt;"", IF('Active List'!P1224&lt;&gt;"Employee", "Dependent", 'Active List'!P1224), "")</f>
        <v/>
      </c>
      <c r="H1224" t="str">
        <f>IF('Active List'!A1224&lt;&gt;"", 'Active List'!O1224, "")</f>
        <v/>
      </c>
    </row>
    <row r="1225" spans="1:8">
      <c r="A1225" t="str">
        <f>IF('Active List'!A1225&lt;&gt;"", _xlfn.CONCAT('Active List'!K1225, " ", 'Active List'!I1225), "")</f>
        <v/>
      </c>
      <c r="B1225" s="60" t="str">
        <f>IF('Active List'!A1225&lt;&gt;"", 'Active List'!M1225, "")</f>
        <v/>
      </c>
      <c r="C1225" t="str">
        <f>IF('Active List'!A1225&lt;&gt;"", 'Active List'!N1225, "")</f>
        <v/>
      </c>
      <c r="D1225" t="str">
        <f>IF('Active List'!A1225&lt;&gt;"", 'Active List'!Q1225, "")</f>
        <v/>
      </c>
      <c r="E1225" t="str">
        <f>IF('Active List'!A1225&lt;&gt;"", RIGHT(LEFT('Active List'!R1225, 5), 1), "")</f>
        <v/>
      </c>
      <c r="F1225" t="str">
        <f>IF('Active List'!A1225&lt;&gt;"", 'Active List'!U1225, "")</f>
        <v/>
      </c>
      <c r="G1225" t="str">
        <f>IF('Active List'!A1225&lt;&gt;"", IF('Active List'!P1225&lt;&gt;"Employee", "Dependent", 'Active List'!P1225), "")</f>
        <v/>
      </c>
      <c r="H1225" t="str">
        <f>IF('Active List'!A1225&lt;&gt;"", 'Active List'!O1225, "")</f>
        <v/>
      </c>
    </row>
    <row r="1226" spans="1:8">
      <c r="A1226" t="str">
        <f>IF('Active List'!A1226&lt;&gt;"", _xlfn.CONCAT('Active List'!K1226, " ", 'Active List'!I1226), "")</f>
        <v/>
      </c>
      <c r="B1226" s="60" t="str">
        <f>IF('Active List'!A1226&lt;&gt;"", 'Active List'!M1226, "")</f>
        <v/>
      </c>
      <c r="C1226" t="str">
        <f>IF('Active List'!A1226&lt;&gt;"", 'Active List'!N1226, "")</f>
        <v/>
      </c>
      <c r="D1226" t="str">
        <f>IF('Active List'!A1226&lt;&gt;"", 'Active List'!Q1226, "")</f>
        <v/>
      </c>
      <c r="E1226" t="str">
        <f>IF('Active List'!A1226&lt;&gt;"", RIGHT(LEFT('Active List'!R1226, 5), 1), "")</f>
        <v/>
      </c>
      <c r="F1226" t="str">
        <f>IF('Active List'!A1226&lt;&gt;"", 'Active List'!U1226, "")</f>
        <v/>
      </c>
      <c r="G1226" t="str">
        <f>IF('Active List'!A1226&lt;&gt;"", IF('Active List'!P1226&lt;&gt;"Employee", "Dependent", 'Active List'!P1226), "")</f>
        <v/>
      </c>
      <c r="H1226" t="str">
        <f>IF('Active List'!A1226&lt;&gt;"", 'Active List'!O1226, "")</f>
        <v/>
      </c>
    </row>
    <row r="1227" spans="1:8">
      <c r="A1227" t="str">
        <f>IF('Active List'!A1227&lt;&gt;"", _xlfn.CONCAT('Active List'!K1227, " ", 'Active List'!I1227), "")</f>
        <v/>
      </c>
      <c r="B1227" s="60" t="str">
        <f>IF('Active List'!A1227&lt;&gt;"", 'Active List'!M1227, "")</f>
        <v/>
      </c>
      <c r="C1227" t="str">
        <f>IF('Active List'!A1227&lt;&gt;"", 'Active List'!N1227, "")</f>
        <v/>
      </c>
      <c r="D1227" t="str">
        <f>IF('Active List'!A1227&lt;&gt;"", 'Active List'!Q1227, "")</f>
        <v/>
      </c>
      <c r="E1227" t="str">
        <f>IF('Active List'!A1227&lt;&gt;"", RIGHT(LEFT('Active List'!R1227, 5), 1), "")</f>
        <v/>
      </c>
      <c r="F1227" t="str">
        <f>IF('Active List'!A1227&lt;&gt;"", 'Active List'!U1227, "")</f>
        <v/>
      </c>
      <c r="G1227" t="str">
        <f>IF('Active List'!A1227&lt;&gt;"", IF('Active List'!P1227&lt;&gt;"Employee", "Dependent", 'Active List'!P1227), "")</f>
        <v/>
      </c>
      <c r="H1227" t="str">
        <f>IF('Active List'!A1227&lt;&gt;"", 'Active List'!O1227, "")</f>
        <v/>
      </c>
    </row>
    <row r="1228" spans="1:8">
      <c r="A1228" t="str">
        <f>IF('Active List'!A1228&lt;&gt;"", _xlfn.CONCAT('Active List'!K1228, " ", 'Active List'!I1228), "")</f>
        <v/>
      </c>
      <c r="B1228" s="60" t="str">
        <f>IF('Active List'!A1228&lt;&gt;"", 'Active List'!M1228, "")</f>
        <v/>
      </c>
      <c r="C1228" t="str">
        <f>IF('Active List'!A1228&lt;&gt;"", 'Active List'!N1228, "")</f>
        <v/>
      </c>
      <c r="D1228" t="str">
        <f>IF('Active List'!A1228&lt;&gt;"", 'Active List'!Q1228, "")</f>
        <v/>
      </c>
      <c r="E1228" t="str">
        <f>IF('Active List'!A1228&lt;&gt;"", RIGHT(LEFT('Active List'!R1228, 5), 1), "")</f>
        <v/>
      </c>
      <c r="F1228" t="str">
        <f>IF('Active List'!A1228&lt;&gt;"", 'Active List'!U1228, "")</f>
        <v/>
      </c>
      <c r="G1228" t="str">
        <f>IF('Active List'!A1228&lt;&gt;"", IF('Active List'!P1228&lt;&gt;"Employee", "Dependent", 'Active List'!P1228), "")</f>
        <v/>
      </c>
      <c r="H1228" t="str">
        <f>IF('Active List'!A1228&lt;&gt;"", 'Active List'!O1228, "")</f>
        <v/>
      </c>
    </row>
    <row r="1229" spans="1:8">
      <c r="A1229" t="str">
        <f>IF('Active List'!A1229&lt;&gt;"", _xlfn.CONCAT('Active List'!K1229, " ", 'Active List'!I1229), "")</f>
        <v/>
      </c>
      <c r="B1229" s="60" t="str">
        <f>IF('Active List'!A1229&lt;&gt;"", 'Active List'!M1229, "")</f>
        <v/>
      </c>
      <c r="C1229" t="str">
        <f>IF('Active List'!A1229&lt;&gt;"", 'Active List'!N1229, "")</f>
        <v/>
      </c>
      <c r="D1229" t="str">
        <f>IF('Active List'!A1229&lt;&gt;"", 'Active List'!Q1229, "")</f>
        <v/>
      </c>
      <c r="E1229" t="str">
        <f>IF('Active List'!A1229&lt;&gt;"", RIGHT(LEFT('Active List'!R1229, 5), 1), "")</f>
        <v/>
      </c>
      <c r="F1229" t="str">
        <f>IF('Active List'!A1229&lt;&gt;"", 'Active List'!U1229, "")</f>
        <v/>
      </c>
      <c r="G1229" t="str">
        <f>IF('Active List'!A1229&lt;&gt;"", IF('Active List'!P1229&lt;&gt;"Employee", "Dependent", 'Active List'!P1229), "")</f>
        <v/>
      </c>
      <c r="H1229" t="str">
        <f>IF('Active List'!A1229&lt;&gt;"", 'Active List'!O1229, "")</f>
        <v/>
      </c>
    </row>
    <row r="1230" spans="1:8">
      <c r="A1230" t="str">
        <f>IF('Active List'!A1230&lt;&gt;"", _xlfn.CONCAT('Active List'!K1230, " ", 'Active List'!I1230), "")</f>
        <v/>
      </c>
      <c r="B1230" s="60" t="str">
        <f>IF('Active List'!A1230&lt;&gt;"", 'Active List'!M1230, "")</f>
        <v/>
      </c>
      <c r="C1230" t="str">
        <f>IF('Active List'!A1230&lt;&gt;"", 'Active List'!N1230, "")</f>
        <v/>
      </c>
      <c r="D1230" t="str">
        <f>IF('Active List'!A1230&lt;&gt;"", 'Active List'!Q1230, "")</f>
        <v/>
      </c>
      <c r="E1230" t="str">
        <f>IF('Active List'!A1230&lt;&gt;"", RIGHT(LEFT('Active List'!R1230, 5), 1), "")</f>
        <v/>
      </c>
      <c r="F1230" t="str">
        <f>IF('Active List'!A1230&lt;&gt;"", 'Active List'!U1230, "")</f>
        <v/>
      </c>
      <c r="G1230" t="str">
        <f>IF('Active List'!A1230&lt;&gt;"", IF('Active List'!P1230&lt;&gt;"Employee", "Dependent", 'Active List'!P1230), "")</f>
        <v/>
      </c>
      <c r="H1230" t="str">
        <f>IF('Active List'!A1230&lt;&gt;"", 'Active List'!O1230, "")</f>
        <v/>
      </c>
    </row>
    <row r="1231" spans="1:8">
      <c r="A1231" t="str">
        <f>IF('Active List'!A1231&lt;&gt;"", _xlfn.CONCAT('Active List'!K1231, " ", 'Active List'!I1231), "")</f>
        <v/>
      </c>
      <c r="B1231" s="60" t="str">
        <f>IF('Active List'!A1231&lt;&gt;"", 'Active List'!M1231, "")</f>
        <v/>
      </c>
      <c r="C1231" t="str">
        <f>IF('Active List'!A1231&lt;&gt;"", 'Active List'!N1231, "")</f>
        <v/>
      </c>
      <c r="D1231" t="str">
        <f>IF('Active List'!A1231&lt;&gt;"", 'Active List'!Q1231, "")</f>
        <v/>
      </c>
      <c r="E1231" t="str">
        <f>IF('Active List'!A1231&lt;&gt;"", RIGHT(LEFT('Active List'!R1231, 5), 1), "")</f>
        <v/>
      </c>
      <c r="F1231" t="str">
        <f>IF('Active List'!A1231&lt;&gt;"", 'Active List'!U1231, "")</f>
        <v/>
      </c>
      <c r="G1231" t="str">
        <f>IF('Active List'!A1231&lt;&gt;"", IF('Active List'!P1231&lt;&gt;"Employee", "Dependent", 'Active List'!P1231), "")</f>
        <v/>
      </c>
      <c r="H1231" t="str">
        <f>IF('Active List'!A1231&lt;&gt;"", 'Active List'!O1231, "")</f>
        <v/>
      </c>
    </row>
    <row r="1232" spans="1:8">
      <c r="A1232" t="str">
        <f>IF('Active List'!A1232&lt;&gt;"", _xlfn.CONCAT('Active List'!K1232, " ", 'Active List'!I1232), "")</f>
        <v/>
      </c>
      <c r="B1232" s="60" t="str">
        <f>IF('Active List'!A1232&lt;&gt;"", 'Active List'!M1232, "")</f>
        <v/>
      </c>
      <c r="C1232" t="str">
        <f>IF('Active List'!A1232&lt;&gt;"", 'Active List'!N1232, "")</f>
        <v/>
      </c>
      <c r="D1232" t="str">
        <f>IF('Active List'!A1232&lt;&gt;"", 'Active List'!Q1232, "")</f>
        <v/>
      </c>
      <c r="E1232" t="str">
        <f>IF('Active List'!A1232&lt;&gt;"", RIGHT(LEFT('Active List'!R1232, 5), 1), "")</f>
        <v/>
      </c>
      <c r="F1232" t="str">
        <f>IF('Active List'!A1232&lt;&gt;"", 'Active List'!U1232, "")</f>
        <v/>
      </c>
      <c r="G1232" t="str">
        <f>IF('Active List'!A1232&lt;&gt;"", IF('Active List'!P1232&lt;&gt;"Employee", "Dependent", 'Active List'!P1232), "")</f>
        <v/>
      </c>
      <c r="H1232" t="str">
        <f>IF('Active List'!A1232&lt;&gt;"", 'Active List'!O1232, "")</f>
        <v/>
      </c>
    </row>
    <row r="1233" spans="1:8">
      <c r="A1233" t="str">
        <f>IF('Active List'!A1233&lt;&gt;"", _xlfn.CONCAT('Active List'!K1233, " ", 'Active List'!I1233), "")</f>
        <v/>
      </c>
      <c r="B1233" s="60" t="str">
        <f>IF('Active List'!A1233&lt;&gt;"", 'Active List'!M1233, "")</f>
        <v/>
      </c>
      <c r="C1233" t="str">
        <f>IF('Active List'!A1233&lt;&gt;"", 'Active List'!N1233, "")</f>
        <v/>
      </c>
      <c r="D1233" t="str">
        <f>IF('Active List'!A1233&lt;&gt;"", 'Active List'!Q1233, "")</f>
        <v/>
      </c>
      <c r="E1233" t="str">
        <f>IF('Active List'!A1233&lt;&gt;"", RIGHT(LEFT('Active List'!R1233, 5), 1), "")</f>
        <v/>
      </c>
      <c r="F1233" t="str">
        <f>IF('Active List'!A1233&lt;&gt;"", 'Active List'!U1233, "")</f>
        <v/>
      </c>
      <c r="G1233" t="str">
        <f>IF('Active List'!A1233&lt;&gt;"", IF('Active List'!P1233&lt;&gt;"Employee", "Dependent", 'Active List'!P1233), "")</f>
        <v/>
      </c>
      <c r="H1233" t="str">
        <f>IF('Active List'!A1233&lt;&gt;"", 'Active List'!O1233, "")</f>
        <v/>
      </c>
    </row>
    <row r="1234" spans="1:8">
      <c r="A1234" t="str">
        <f>IF('Active List'!A1234&lt;&gt;"", _xlfn.CONCAT('Active List'!K1234, " ", 'Active List'!I1234), "")</f>
        <v/>
      </c>
      <c r="B1234" s="60" t="str">
        <f>IF('Active List'!A1234&lt;&gt;"", 'Active List'!M1234, "")</f>
        <v/>
      </c>
      <c r="C1234" t="str">
        <f>IF('Active List'!A1234&lt;&gt;"", 'Active List'!N1234, "")</f>
        <v/>
      </c>
      <c r="D1234" t="str">
        <f>IF('Active List'!A1234&lt;&gt;"", 'Active List'!Q1234, "")</f>
        <v/>
      </c>
      <c r="E1234" t="str">
        <f>IF('Active List'!A1234&lt;&gt;"", RIGHT(LEFT('Active List'!R1234, 5), 1), "")</f>
        <v/>
      </c>
      <c r="F1234" t="str">
        <f>IF('Active List'!A1234&lt;&gt;"", 'Active List'!U1234, "")</f>
        <v/>
      </c>
      <c r="G1234" t="str">
        <f>IF('Active List'!A1234&lt;&gt;"", IF('Active List'!P1234&lt;&gt;"Employee", "Dependent", 'Active List'!P1234), "")</f>
        <v/>
      </c>
      <c r="H1234" t="str">
        <f>IF('Active List'!A1234&lt;&gt;"", 'Active List'!O1234, "")</f>
        <v/>
      </c>
    </row>
    <row r="1235" spans="1:8">
      <c r="A1235" t="str">
        <f>IF('Active List'!A1235&lt;&gt;"", _xlfn.CONCAT('Active List'!K1235, " ", 'Active List'!I1235), "")</f>
        <v/>
      </c>
      <c r="B1235" s="60" t="str">
        <f>IF('Active List'!A1235&lt;&gt;"", 'Active List'!M1235, "")</f>
        <v/>
      </c>
      <c r="C1235" t="str">
        <f>IF('Active List'!A1235&lt;&gt;"", 'Active List'!N1235, "")</f>
        <v/>
      </c>
      <c r="D1235" t="str">
        <f>IF('Active List'!A1235&lt;&gt;"", 'Active List'!Q1235, "")</f>
        <v/>
      </c>
      <c r="E1235" t="str">
        <f>IF('Active List'!A1235&lt;&gt;"", RIGHT(LEFT('Active List'!R1235, 5), 1), "")</f>
        <v/>
      </c>
      <c r="F1235" t="str">
        <f>IF('Active List'!A1235&lt;&gt;"", 'Active List'!U1235, "")</f>
        <v/>
      </c>
      <c r="G1235" t="str">
        <f>IF('Active List'!A1235&lt;&gt;"", IF('Active List'!P1235&lt;&gt;"Employee", "Dependent", 'Active List'!P1235), "")</f>
        <v/>
      </c>
      <c r="H1235" t="str">
        <f>IF('Active List'!A1235&lt;&gt;"", 'Active List'!O1235, "")</f>
        <v/>
      </c>
    </row>
    <row r="1236" spans="1:8">
      <c r="A1236" t="str">
        <f>IF('Active List'!A1236&lt;&gt;"", _xlfn.CONCAT('Active List'!K1236, " ", 'Active List'!I1236), "")</f>
        <v/>
      </c>
      <c r="B1236" s="60" t="str">
        <f>IF('Active List'!A1236&lt;&gt;"", 'Active List'!M1236, "")</f>
        <v/>
      </c>
      <c r="C1236" t="str">
        <f>IF('Active List'!A1236&lt;&gt;"", 'Active List'!N1236, "")</f>
        <v/>
      </c>
      <c r="D1236" t="str">
        <f>IF('Active List'!A1236&lt;&gt;"", 'Active List'!Q1236, "")</f>
        <v/>
      </c>
      <c r="E1236" t="str">
        <f>IF('Active List'!A1236&lt;&gt;"", RIGHT(LEFT('Active List'!R1236, 5), 1), "")</f>
        <v/>
      </c>
      <c r="F1236" t="str">
        <f>IF('Active List'!A1236&lt;&gt;"", 'Active List'!U1236, "")</f>
        <v/>
      </c>
      <c r="G1236" t="str">
        <f>IF('Active List'!A1236&lt;&gt;"", IF('Active List'!P1236&lt;&gt;"Employee", "Dependent", 'Active List'!P1236), "")</f>
        <v/>
      </c>
      <c r="H1236" t="str">
        <f>IF('Active List'!A1236&lt;&gt;"", 'Active List'!O1236, "")</f>
        <v/>
      </c>
    </row>
    <row r="1237" spans="1:8">
      <c r="A1237" t="str">
        <f>IF('Active List'!A1237&lt;&gt;"", _xlfn.CONCAT('Active List'!K1237, " ", 'Active List'!I1237), "")</f>
        <v/>
      </c>
      <c r="B1237" s="60" t="str">
        <f>IF('Active List'!A1237&lt;&gt;"", 'Active List'!M1237, "")</f>
        <v/>
      </c>
      <c r="C1237" t="str">
        <f>IF('Active List'!A1237&lt;&gt;"", 'Active List'!N1237, "")</f>
        <v/>
      </c>
      <c r="D1237" t="str">
        <f>IF('Active List'!A1237&lt;&gt;"", 'Active List'!Q1237, "")</f>
        <v/>
      </c>
      <c r="E1237" t="str">
        <f>IF('Active List'!A1237&lt;&gt;"", RIGHT(LEFT('Active List'!R1237, 5), 1), "")</f>
        <v/>
      </c>
      <c r="F1237" t="str">
        <f>IF('Active List'!A1237&lt;&gt;"", 'Active List'!U1237, "")</f>
        <v/>
      </c>
      <c r="G1237" t="str">
        <f>IF('Active List'!A1237&lt;&gt;"", IF('Active List'!P1237&lt;&gt;"Employee", "Dependent", 'Active List'!P1237), "")</f>
        <v/>
      </c>
      <c r="H1237" t="str">
        <f>IF('Active List'!A1237&lt;&gt;"", 'Active List'!O1237, "")</f>
        <v/>
      </c>
    </row>
    <row r="1238" spans="1:8">
      <c r="A1238" t="str">
        <f>IF('Active List'!A1238&lt;&gt;"", _xlfn.CONCAT('Active List'!K1238, " ", 'Active List'!I1238), "")</f>
        <v/>
      </c>
      <c r="B1238" s="60" t="str">
        <f>IF('Active List'!A1238&lt;&gt;"", 'Active List'!M1238, "")</f>
        <v/>
      </c>
      <c r="C1238" t="str">
        <f>IF('Active List'!A1238&lt;&gt;"", 'Active List'!N1238, "")</f>
        <v/>
      </c>
      <c r="D1238" t="str">
        <f>IF('Active List'!A1238&lt;&gt;"", 'Active List'!Q1238, "")</f>
        <v/>
      </c>
      <c r="E1238" t="str">
        <f>IF('Active List'!A1238&lt;&gt;"", RIGHT(LEFT('Active List'!R1238, 5), 1), "")</f>
        <v/>
      </c>
      <c r="F1238" t="str">
        <f>IF('Active List'!A1238&lt;&gt;"", 'Active List'!U1238, "")</f>
        <v/>
      </c>
      <c r="G1238" t="str">
        <f>IF('Active List'!A1238&lt;&gt;"", IF('Active List'!P1238&lt;&gt;"Employee", "Dependent", 'Active List'!P1238), "")</f>
        <v/>
      </c>
      <c r="H1238" t="str">
        <f>IF('Active List'!A1238&lt;&gt;"", 'Active List'!O1238, "")</f>
        <v/>
      </c>
    </row>
    <row r="1239" spans="1:8">
      <c r="A1239" t="str">
        <f>IF('Active List'!A1239&lt;&gt;"", _xlfn.CONCAT('Active List'!K1239, " ", 'Active List'!I1239), "")</f>
        <v/>
      </c>
      <c r="B1239" s="60" t="str">
        <f>IF('Active List'!A1239&lt;&gt;"", 'Active List'!M1239, "")</f>
        <v/>
      </c>
      <c r="C1239" t="str">
        <f>IF('Active List'!A1239&lt;&gt;"", 'Active List'!N1239, "")</f>
        <v/>
      </c>
      <c r="D1239" t="str">
        <f>IF('Active List'!A1239&lt;&gt;"", 'Active List'!Q1239, "")</f>
        <v/>
      </c>
      <c r="E1239" t="str">
        <f>IF('Active List'!A1239&lt;&gt;"", RIGHT(LEFT('Active List'!R1239, 5), 1), "")</f>
        <v/>
      </c>
      <c r="F1239" t="str">
        <f>IF('Active List'!A1239&lt;&gt;"", 'Active List'!U1239, "")</f>
        <v/>
      </c>
      <c r="G1239" t="str">
        <f>IF('Active List'!A1239&lt;&gt;"", IF('Active List'!P1239&lt;&gt;"Employee", "Dependent", 'Active List'!P1239), "")</f>
        <v/>
      </c>
      <c r="H1239" t="str">
        <f>IF('Active List'!A1239&lt;&gt;"", 'Active List'!O1239, "")</f>
        <v/>
      </c>
    </row>
    <row r="1240" spans="1:8">
      <c r="A1240" t="str">
        <f>IF('Active List'!A1240&lt;&gt;"", _xlfn.CONCAT('Active List'!K1240, " ", 'Active List'!I1240), "")</f>
        <v/>
      </c>
      <c r="B1240" s="60" t="str">
        <f>IF('Active List'!A1240&lt;&gt;"", 'Active List'!M1240, "")</f>
        <v/>
      </c>
      <c r="C1240" t="str">
        <f>IF('Active List'!A1240&lt;&gt;"", 'Active List'!N1240, "")</f>
        <v/>
      </c>
      <c r="D1240" t="str">
        <f>IF('Active List'!A1240&lt;&gt;"", 'Active List'!Q1240, "")</f>
        <v/>
      </c>
      <c r="E1240" t="str">
        <f>IF('Active List'!A1240&lt;&gt;"", RIGHT(LEFT('Active List'!R1240, 5), 1), "")</f>
        <v/>
      </c>
      <c r="F1240" t="str">
        <f>IF('Active List'!A1240&lt;&gt;"", 'Active List'!U1240, "")</f>
        <v/>
      </c>
      <c r="G1240" t="str">
        <f>IF('Active List'!A1240&lt;&gt;"", IF('Active List'!P1240&lt;&gt;"Employee", "Dependent", 'Active List'!P1240), "")</f>
        <v/>
      </c>
      <c r="H1240" t="str">
        <f>IF('Active List'!A1240&lt;&gt;"", 'Active List'!O1240, "")</f>
        <v/>
      </c>
    </row>
    <row r="1241" spans="1:8">
      <c r="A1241" t="str">
        <f>IF('Active List'!A1241&lt;&gt;"", _xlfn.CONCAT('Active List'!K1241, " ", 'Active List'!I1241), "")</f>
        <v/>
      </c>
      <c r="B1241" s="60" t="str">
        <f>IF('Active List'!A1241&lt;&gt;"", 'Active List'!M1241, "")</f>
        <v/>
      </c>
      <c r="C1241" t="str">
        <f>IF('Active List'!A1241&lt;&gt;"", 'Active List'!N1241, "")</f>
        <v/>
      </c>
      <c r="D1241" t="str">
        <f>IF('Active List'!A1241&lt;&gt;"", 'Active List'!Q1241, "")</f>
        <v/>
      </c>
      <c r="E1241" t="str">
        <f>IF('Active List'!A1241&lt;&gt;"", RIGHT(LEFT('Active List'!R1241, 5), 1), "")</f>
        <v/>
      </c>
      <c r="F1241" t="str">
        <f>IF('Active List'!A1241&lt;&gt;"", 'Active List'!U1241, "")</f>
        <v/>
      </c>
      <c r="G1241" t="str">
        <f>IF('Active List'!A1241&lt;&gt;"", IF('Active List'!P1241&lt;&gt;"Employee", "Dependent", 'Active List'!P1241), "")</f>
        <v/>
      </c>
      <c r="H1241" t="str">
        <f>IF('Active List'!A1241&lt;&gt;"", 'Active List'!O1241, "")</f>
        <v/>
      </c>
    </row>
    <row r="1242" spans="1:8">
      <c r="A1242" t="str">
        <f>IF('Active List'!A1242&lt;&gt;"", _xlfn.CONCAT('Active List'!K1242, " ", 'Active List'!I1242), "")</f>
        <v/>
      </c>
      <c r="B1242" s="60" t="str">
        <f>IF('Active List'!A1242&lt;&gt;"", 'Active List'!M1242, "")</f>
        <v/>
      </c>
      <c r="C1242" t="str">
        <f>IF('Active List'!A1242&lt;&gt;"", 'Active List'!N1242, "")</f>
        <v/>
      </c>
      <c r="D1242" t="str">
        <f>IF('Active List'!A1242&lt;&gt;"", 'Active List'!Q1242, "")</f>
        <v/>
      </c>
      <c r="E1242" t="str">
        <f>IF('Active List'!A1242&lt;&gt;"", RIGHT(LEFT('Active List'!R1242, 5), 1), "")</f>
        <v/>
      </c>
      <c r="F1242" t="str">
        <f>IF('Active List'!A1242&lt;&gt;"", 'Active List'!U1242, "")</f>
        <v/>
      </c>
      <c r="G1242" t="str">
        <f>IF('Active List'!A1242&lt;&gt;"", IF('Active List'!P1242&lt;&gt;"Employee", "Dependent", 'Active List'!P1242), "")</f>
        <v/>
      </c>
      <c r="H1242" t="str">
        <f>IF('Active List'!A1242&lt;&gt;"", 'Active List'!O1242, "")</f>
        <v/>
      </c>
    </row>
    <row r="1243" spans="1:8">
      <c r="A1243" t="str">
        <f>IF('Active List'!A1243&lt;&gt;"", _xlfn.CONCAT('Active List'!K1243, " ", 'Active List'!I1243), "")</f>
        <v/>
      </c>
      <c r="B1243" s="60" t="str">
        <f>IF('Active List'!A1243&lt;&gt;"", 'Active List'!M1243, "")</f>
        <v/>
      </c>
      <c r="C1243" t="str">
        <f>IF('Active List'!A1243&lt;&gt;"", 'Active List'!N1243, "")</f>
        <v/>
      </c>
      <c r="D1243" t="str">
        <f>IF('Active List'!A1243&lt;&gt;"", 'Active List'!Q1243, "")</f>
        <v/>
      </c>
      <c r="E1243" t="str">
        <f>IF('Active List'!A1243&lt;&gt;"", RIGHT(LEFT('Active List'!R1243, 5), 1), "")</f>
        <v/>
      </c>
      <c r="F1243" t="str">
        <f>IF('Active List'!A1243&lt;&gt;"", 'Active List'!U1243, "")</f>
        <v/>
      </c>
      <c r="G1243" t="str">
        <f>IF('Active List'!A1243&lt;&gt;"", IF('Active List'!P1243&lt;&gt;"Employee", "Dependent", 'Active List'!P1243), "")</f>
        <v/>
      </c>
      <c r="H1243" t="str">
        <f>IF('Active List'!A1243&lt;&gt;"", 'Active List'!O1243, "")</f>
        <v/>
      </c>
    </row>
    <row r="1244" spans="1:8">
      <c r="A1244" t="str">
        <f>IF('Active List'!A1244&lt;&gt;"", _xlfn.CONCAT('Active List'!K1244, " ", 'Active List'!I1244), "")</f>
        <v/>
      </c>
      <c r="B1244" s="60" t="str">
        <f>IF('Active List'!A1244&lt;&gt;"", 'Active List'!M1244, "")</f>
        <v/>
      </c>
      <c r="C1244" t="str">
        <f>IF('Active List'!A1244&lt;&gt;"", 'Active List'!N1244, "")</f>
        <v/>
      </c>
      <c r="D1244" t="str">
        <f>IF('Active List'!A1244&lt;&gt;"", 'Active List'!Q1244, "")</f>
        <v/>
      </c>
      <c r="E1244" t="str">
        <f>IF('Active List'!A1244&lt;&gt;"", RIGHT(LEFT('Active List'!R1244, 5), 1), "")</f>
        <v/>
      </c>
      <c r="F1244" t="str">
        <f>IF('Active List'!A1244&lt;&gt;"", 'Active List'!U1244, "")</f>
        <v/>
      </c>
      <c r="G1244" t="str">
        <f>IF('Active List'!A1244&lt;&gt;"", IF('Active List'!P1244&lt;&gt;"Employee", "Dependent", 'Active List'!P1244), "")</f>
        <v/>
      </c>
      <c r="H1244" t="str">
        <f>IF('Active List'!A1244&lt;&gt;"", 'Active List'!O1244, "")</f>
        <v/>
      </c>
    </row>
    <row r="1245" spans="1:8">
      <c r="A1245" t="str">
        <f>IF('Active List'!A1245&lt;&gt;"", _xlfn.CONCAT('Active List'!K1245, " ", 'Active List'!I1245), "")</f>
        <v/>
      </c>
      <c r="B1245" s="60" t="str">
        <f>IF('Active List'!A1245&lt;&gt;"", 'Active List'!M1245, "")</f>
        <v/>
      </c>
      <c r="C1245" t="str">
        <f>IF('Active List'!A1245&lt;&gt;"", 'Active List'!N1245, "")</f>
        <v/>
      </c>
      <c r="D1245" t="str">
        <f>IF('Active List'!A1245&lt;&gt;"", 'Active List'!Q1245, "")</f>
        <v/>
      </c>
      <c r="E1245" t="str">
        <f>IF('Active List'!A1245&lt;&gt;"", RIGHT(LEFT('Active List'!R1245, 5), 1), "")</f>
        <v/>
      </c>
      <c r="F1245" t="str">
        <f>IF('Active List'!A1245&lt;&gt;"", 'Active List'!U1245, "")</f>
        <v/>
      </c>
      <c r="G1245" t="str">
        <f>IF('Active List'!A1245&lt;&gt;"", IF('Active List'!P1245&lt;&gt;"Employee", "Dependent", 'Active List'!P1245), "")</f>
        <v/>
      </c>
      <c r="H1245" t="str">
        <f>IF('Active List'!A1245&lt;&gt;"", 'Active List'!O1245, "")</f>
        <v/>
      </c>
    </row>
    <row r="1246" spans="1:8">
      <c r="A1246" t="str">
        <f>IF('Active List'!A1246&lt;&gt;"", _xlfn.CONCAT('Active List'!K1246, " ", 'Active List'!I1246), "")</f>
        <v/>
      </c>
      <c r="B1246" s="60" t="str">
        <f>IF('Active List'!A1246&lt;&gt;"", 'Active List'!M1246, "")</f>
        <v/>
      </c>
      <c r="C1246" t="str">
        <f>IF('Active List'!A1246&lt;&gt;"", 'Active List'!N1246, "")</f>
        <v/>
      </c>
      <c r="D1246" t="str">
        <f>IF('Active List'!A1246&lt;&gt;"", 'Active List'!Q1246, "")</f>
        <v/>
      </c>
      <c r="E1246" t="str">
        <f>IF('Active List'!A1246&lt;&gt;"", RIGHT(LEFT('Active List'!R1246, 5), 1), "")</f>
        <v/>
      </c>
      <c r="F1246" t="str">
        <f>IF('Active List'!A1246&lt;&gt;"", 'Active List'!U1246, "")</f>
        <v/>
      </c>
      <c r="G1246" t="str">
        <f>IF('Active List'!A1246&lt;&gt;"", IF('Active List'!P1246&lt;&gt;"Employee", "Dependent", 'Active List'!P1246), "")</f>
        <v/>
      </c>
      <c r="H1246" t="str">
        <f>IF('Active List'!A1246&lt;&gt;"", 'Active List'!O1246, "")</f>
        <v/>
      </c>
    </row>
    <row r="1247" spans="1:8">
      <c r="A1247" t="str">
        <f>IF('Active List'!A1247&lt;&gt;"", _xlfn.CONCAT('Active List'!K1247, " ", 'Active List'!I1247), "")</f>
        <v/>
      </c>
      <c r="B1247" s="60" t="str">
        <f>IF('Active List'!A1247&lt;&gt;"", 'Active List'!M1247, "")</f>
        <v/>
      </c>
      <c r="C1247" t="str">
        <f>IF('Active List'!A1247&lt;&gt;"", 'Active List'!N1247, "")</f>
        <v/>
      </c>
      <c r="D1247" t="str">
        <f>IF('Active List'!A1247&lt;&gt;"", 'Active List'!Q1247, "")</f>
        <v/>
      </c>
      <c r="E1247" t="str">
        <f>IF('Active List'!A1247&lt;&gt;"", RIGHT(LEFT('Active List'!R1247, 5), 1), "")</f>
        <v/>
      </c>
      <c r="F1247" t="str">
        <f>IF('Active List'!A1247&lt;&gt;"", 'Active List'!U1247, "")</f>
        <v/>
      </c>
      <c r="G1247" t="str">
        <f>IF('Active List'!A1247&lt;&gt;"", IF('Active List'!P1247&lt;&gt;"Employee", "Dependent", 'Active List'!P1247), "")</f>
        <v/>
      </c>
      <c r="H1247" t="str">
        <f>IF('Active List'!A1247&lt;&gt;"", 'Active List'!O1247, "")</f>
        <v/>
      </c>
    </row>
    <row r="1248" spans="1:8">
      <c r="A1248" t="str">
        <f>IF('Active List'!A1248&lt;&gt;"", _xlfn.CONCAT('Active List'!K1248, " ", 'Active List'!I1248), "")</f>
        <v/>
      </c>
      <c r="B1248" s="60" t="str">
        <f>IF('Active List'!A1248&lt;&gt;"", 'Active List'!M1248, "")</f>
        <v/>
      </c>
      <c r="C1248" t="str">
        <f>IF('Active List'!A1248&lt;&gt;"", 'Active List'!N1248, "")</f>
        <v/>
      </c>
      <c r="D1248" t="str">
        <f>IF('Active List'!A1248&lt;&gt;"", 'Active List'!Q1248, "")</f>
        <v/>
      </c>
      <c r="E1248" t="str">
        <f>IF('Active List'!A1248&lt;&gt;"", RIGHT(LEFT('Active List'!R1248, 5), 1), "")</f>
        <v/>
      </c>
      <c r="F1248" t="str">
        <f>IF('Active List'!A1248&lt;&gt;"", 'Active List'!U1248, "")</f>
        <v/>
      </c>
      <c r="G1248" t="str">
        <f>IF('Active List'!A1248&lt;&gt;"", IF('Active List'!P1248&lt;&gt;"Employee", "Dependent", 'Active List'!P1248), "")</f>
        <v/>
      </c>
      <c r="H1248" t="str">
        <f>IF('Active List'!A1248&lt;&gt;"", 'Active List'!O1248, "")</f>
        <v/>
      </c>
    </row>
    <row r="1249" spans="1:8">
      <c r="A1249" t="str">
        <f>IF('Active List'!A1249&lt;&gt;"", _xlfn.CONCAT('Active List'!K1249, " ", 'Active List'!I1249), "")</f>
        <v/>
      </c>
      <c r="B1249" s="60" t="str">
        <f>IF('Active List'!A1249&lt;&gt;"", 'Active List'!M1249, "")</f>
        <v/>
      </c>
      <c r="C1249" t="str">
        <f>IF('Active List'!A1249&lt;&gt;"", 'Active List'!N1249, "")</f>
        <v/>
      </c>
      <c r="D1249" t="str">
        <f>IF('Active List'!A1249&lt;&gt;"", 'Active List'!Q1249, "")</f>
        <v/>
      </c>
      <c r="E1249" t="str">
        <f>IF('Active List'!A1249&lt;&gt;"", RIGHT(LEFT('Active List'!R1249, 5), 1), "")</f>
        <v/>
      </c>
      <c r="F1249" t="str">
        <f>IF('Active List'!A1249&lt;&gt;"", 'Active List'!U1249, "")</f>
        <v/>
      </c>
      <c r="G1249" t="str">
        <f>IF('Active List'!A1249&lt;&gt;"", IF('Active List'!P1249&lt;&gt;"Employee", "Dependent", 'Active List'!P1249), "")</f>
        <v/>
      </c>
      <c r="H1249" t="str">
        <f>IF('Active List'!A1249&lt;&gt;"", 'Active List'!O1249, "")</f>
        <v/>
      </c>
    </row>
    <row r="1250" spans="1:8">
      <c r="A1250" t="str">
        <f>IF('Active List'!A1250&lt;&gt;"", _xlfn.CONCAT('Active List'!K1250, " ", 'Active List'!I1250), "")</f>
        <v/>
      </c>
      <c r="B1250" s="60" t="str">
        <f>IF('Active List'!A1250&lt;&gt;"", 'Active List'!M1250, "")</f>
        <v/>
      </c>
      <c r="C1250" t="str">
        <f>IF('Active List'!A1250&lt;&gt;"", 'Active List'!N1250, "")</f>
        <v/>
      </c>
      <c r="D1250" t="str">
        <f>IF('Active List'!A1250&lt;&gt;"", 'Active List'!Q1250, "")</f>
        <v/>
      </c>
      <c r="E1250" t="str">
        <f>IF('Active List'!A1250&lt;&gt;"", RIGHT(LEFT('Active List'!R1250, 5), 1), "")</f>
        <v/>
      </c>
      <c r="F1250" t="str">
        <f>IF('Active List'!A1250&lt;&gt;"", 'Active List'!U1250, "")</f>
        <v/>
      </c>
      <c r="G1250" t="str">
        <f>IF('Active List'!A1250&lt;&gt;"", IF('Active List'!P1250&lt;&gt;"Employee", "Dependent", 'Active List'!P1250), "")</f>
        <v/>
      </c>
      <c r="H1250" t="str">
        <f>IF('Active List'!A1250&lt;&gt;"", 'Active List'!O1250, "")</f>
        <v/>
      </c>
    </row>
    <row r="1251" spans="1:8">
      <c r="A1251" t="str">
        <f>IF('Active List'!A1251&lt;&gt;"", _xlfn.CONCAT('Active List'!K1251, " ", 'Active List'!I1251), "")</f>
        <v/>
      </c>
      <c r="B1251" s="60" t="str">
        <f>IF('Active List'!A1251&lt;&gt;"", 'Active List'!M1251, "")</f>
        <v/>
      </c>
      <c r="C1251" t="str">
        <f>IF('Active List'!A1251&lt;&gt;"", 'Active List'!N1251, "")</f>
        <v/>
      </c>
      <c r="D1251" t="str">
        <f>IF('Active List'!A1251&lt;&gt;"", 'Active List'!Q1251, "")</f>
        <v/>
      </c>
      <c r="E1251" t="str">
        <f>IF('Active List'!A1251&lt;&gt;"", RIGHT(LEFT('Active List'!R1251, 5), 1), "")</f>
        <v/>
      </c>
      <c r="F1251" t="str">
        <f>IF('Active List'!A1251&lt;&gt;"", 'Active List'!U1251, "")</f>
        <v/>
      </c>
      <c r="G1251" t="str">
        <f>IF('Active List'!A1251&lt;&gt;"", IF('Active List'!P1251&lt;&gt;"Employee", "Dependent", 'Active List'!P1251), "")</f>
        <v/>
      </c>
      <c r="H1251" t="str">
        <f>IF('Active List'!A1251&lt;&gt;"", 'Active List'!O1251, "")</f>
        <v/>
      </c>
    </row>
    <row r="1252" spans="1:8">
      <c r="A1252" t="str">
        <f>IF('Active List'!A1252&lt;&gt;"", _xlfn.CONCAT('Active List'!K1252, " ", 'Active List'!I1252), "")</f>
        <v/>
      </c>
      <c r="B1252" s="60" t="str">
        <f>IF('Active List'!A1252&lt;&gt;"", 'Active List'!M1252, "")</f>
        <v/>
      </c>
      <c r="C1252" t="str">
        <f>IF('Active List'!A1252&lt;&gt;"", 'Active List'!N1252, "")</f>
        <v/>
      </c>
      <c r="D1252" t="str">
        <f>IF('Active List'!A1252&lt;&gt;"", 'Active List'!Q1252, "")</f>
        <v/>
      </c>
      <c r="E1252" t="str">
        <f>IF('Active List'!A1252&lt;&gt;"", RIGHT(LEFT('Active List'!R1252, 5), 1), "")</f>
        <v/>
      </c>
      <c r="F1252" t="str">
        <f>IF('Active List'!A1252&lt;&gt;"", 'Active List'!U1252, "")</f>
        <v/>
      </c>
      <c r="G1252" t="str">
        <f>IF('Active List'!A1252&lt;&gt;"", IF('Active List'!P1252&lt;&gt;"Employee", "Dependent", 'Active List'!P1252), "")</f>
        <v/>
      </c>
      <c r="H1252" t="str">
        <f>IF('Active List'!A1252&lt;&gt;"", 'Active List'!O1252, "")</f>
        <v/>
      </c>
    </row>
    <row r="1253" spans="1:8">
      <c r="A1253" t="str">
        <f>IF('Active List'!A1253&lt;&gt;"", _xlfn.CONCAT('Active List'!K1253, " ", 'Active List'!I1253), "")</f>
        <v/>
      </c>
      <c r="B1253" s="60" t="str">
        <f>IF('Active List'!A1253&lt;&gt;"", 'Active List'!M1253, "")</f>
        <v/>
      </c>
      <c r="C1253" t="str">
        <f>IF('Active List'!A1253&lt;&gt;"", 'Active List'!N1253, "")</f>
        <v/>
      </c>
      <c r="D1253" t="str">
        <f>IF('Active List'!A1253&lt;&gt;"", 'Active List'!Q1253, "")</f>
        <v/>
      </c>
      <c r="E1253" t="str">
        <f>IF('Active List'!A1253&lt;&gt;"", RIGHT(LEFT('Active List'!R1253, 5), 1), "")</f>
        <v/>
      </c>
      <c r="F1253" t="str">
        <f>IF('Active List'!A1253&lt;&gt;"", 'Active List'!U1253, "")</f>
        <v/>
      </c>
      <c r="G1253" t="str">
        <f>IF('Active List'!A1253&lt;&gt;"", IF('Active List'!P1253&lt;&gt;"Employee", "Dependent", 'Active List'!P1253), "")</f>
        <v/>
      </c>
      <c r="H1253" t="str">
        <f>IF('Active List'!A1253&lt;&gt;"", 'Active List'!O1253, "")</f>
        <v/>
      </c>
    </row>
    <row r="1254" spans="1:8">
      <c r="A1254" t="str">
        <f>IF('Active List'!A1254&lt;&gt;"", _xlfn.CONCAT('Active List'!K1254, " ", 'Active List'!I1254), "")</f>
        <v/>
      </c>
      <c r="B1254" s="60" t="str">
        <f>IF('Active List'!A1254&lt;&gt;"", 'Active List'!M1254, "")</f>
        <v/>
      </c>
      <c r="C1254" t="str">
        <f>IF('Active List'!A1254&lt;&gt;"", 'Active List'!N1254, "")</f>
        <v/>
      </c>
      <c r="D1254" t="str">
        <f>IF('Active List'!A1254&lt;&gt;"", 'Active List'!Q1254, "")</f>
        <v/>
      </c>
      <c r="E1254" t="str">
        <f>IF('Active List'!A1254&lt;&gt;"", RIGHT(LEFT('Active List'!R1254, 5), 1), "")</f>
        <v/>
      </c>
      <c r="F1254" t="str">
        <f>IF('Active List'!A1254&lt;&gt;"", 'Active List'!U1254, "")</f>
        <v/>
      </c>
      <c r="G1254" t="str">
        <f>IF('Active List'!A1254&lt;&gt;"", IF('Active List'!P1254&lt;&gt;"Employee", "Dependent", 'Active List'!P1254), "")</f>
        <v/>
      </c>
      <c r="H1254" t="str">
        <f>IF('Active List'!A1254&lt;&gt;"", 'Active List'!O1254, "")</f>
        <v/>
      </c>
    </row>
    <row r="1255" spans="1:8">
      <c r="A1255" t="str">
        <f>IF('Active List'!A1255&lt;&gt;"", _xlfn.CONCAT('Active List'!K1255, " ", 'Active List'!I1255), "")</f>
        <v/>
      </c>
      <c r="B1255" s="60" t="str">
        <f>IF('Active List'!A1255&lt;&gt;"", 'Active List'!M1255, "")</f>
        <v/>
      </c>
      <c r="C1255" t="str">
        <f>IF('Active List'!A1255&lt;&gt;"", 'Active List'!N1255, "")</f>
        <v/>
      </c>
      <c r="D1255" t="str">
        <f>IF('Active List'!A1255&lt;&gt;"", 'Active List'!Q1255, "")</f>
        <v/>
      </c>
      <c r="E1255" t="str">
        <f>IF('Active List'!A1255&lt;&gt;"", RIGHT(LEFT('Active List'!R1255, 5), 1), "")</f>
        <v/>
      </c>
      <c r="F1255" t="str">
        <f>IF('Active List'!A1255&lt;&gt;"", 'Active List'!U1255, "")</f>
        <v/>
      </c>
      <c r="G1255" t="str">
        <f>IF('Active List'!A1255&lt;&gt;"", IF('Active List'!P1255&lt;&gt;"Employee", "Dependent", 'Active List'!P1255), "")</f>
        <v/>
      </c>
      <c r="H1255" t="str">
        <f>IF('Active List'!A1255&lt;&gt;"", 'Active List'!O1255, "")</f>
        <v/>
      </c>
    </row>
    <row r="1256" spans="1:8">
      <c r="A1256" t="str">
        <f>IF('Active List'!A1256&lt;&gt;"", _xlfn.CONCAT('Active List'!K1256, " ", 'Active List'!I1256), "")</f>
        <v/>
      </c>
      <c r="B1256" s="60" t="str">
        <f>IF('Active List'!A1256&lt;&gt;"", 'Active List'!M1256, "")</f>
        <v/>
      </c>
      <c r="C1256" t="str">
        <f>IF('Active List'!A1256&lt;&gt;"", 'Active List'!N1256, "")</f>
        <v/>
      </c>
      <c r="D1256" t="str">
        <f>IF('Active List'!A1256&lt;&gt;"", 'Active List'!Q1256, "")</f>
        <v/>
      </c>
      <c r="E1256" t="str">
        <f>IF('Active List'!A1256&lt;&gt;"", RIGHT(LEFT('Active List'!R1256, 5), 1), "")</f>
        <v/>
      </c>
      <c r="F1256" t="str">
        <f>IF('Active List'!A1256&lt;&gt;"", 'Active List'!U1256, "")</f>
        <v/>
      </c>
      <c r="G1256" t="str">
        <f>IF('Active List'!A1256&lt;&gt;"", IF('Active List'!P1256&lt;&gt;"Employee", "Dependent", 'Active List'!P1256), "")</f>
        <v/>
      </c>
      <c r="H1256" t="str">
        <f>IF('Active List'!A1256&lt;&gt;"", 'Active List'!O1256, "")</f>
        <v/>
      </c>
    </row>
    <row r="1257" spans="1:8">
      <c r="A1257" t="str">
        <f>IF('Active List'!A1257&lt;&gt;"", _xlfn.CONCAT('Active List'!K1257, " ", 'Active List'!I1257), "")</f>
        <v/>
      </c>
      <c r="B1257" s="60" t="str">
        <f>IF('Active List'!A1257&lt;&gt;"", 'Active List'!M1257, "")</f>
        <v/>
      </c>
      <c r="C1257" t="str">
        <f>IF('Active List'!A1257&lt;&gt;"", 'Active List'!N1257, "")</f>
        <v/>
      </c>
      <c r="D1257" t="str">
        <f>IF('Active List'!A1257&lt;&gt;"", 'Active List'!Q1257, "")</f>
        <v/>
      </c>
      <c r="E1257" t="str">
        <f>IF('Active List'!A1257&lt;&gt;"", RIGHT(LEFT('Active List'!R1257, 5), 1), "")</f>
        <v/>
      </c>
      <c r="F1257" t="str">
        <f>IF('Active List'!A1257&lt;&gt;"", 'Active List'!U1257, "")</f>
        <v/>
      </c>
      <c r="G1257" t="str">
        <f>IF('Active List'!A1257&lt;&gt;"", IF('Active List'!P1257&lt;&gt;"Employee", "Dependent", 'Active List'!P1257), "")</f>
        <v/>
      </c>
      <c r="H1257" t="str">
        <f>IF('Active List'!A1257&lt;&gt;"", 'Active List'!O1257, "")</f>
        <v/>
      </c>
    </row>
    <row r="1258" spans="1:8">
      <c r="A1258" t="str">
        <f>IF('Active List'!A1258&lt;&gt;"", _xlfn.CONCAT('Active List'!K1258, " ", 'Active List'!I1258), "")</f>
        <v/>
      </c>
      <c r="B1258" s="60" t="str">
        <f>IF('Active List'!A1258&lt;&gt;"", 'Active List'!M1258, "")</f>
        <v/>
      </c>
      <c r="C1258" t="str">
        <f>IF('Active List'!A1258&lt;&gt;"", 'Active List'!N1258, "")</f>
        <v/>
      </c>
      <c r="D1258" t="str">
        <f>IF('Active List'!A1258&lt;&gt;"", 'Active List'!Q1258, "")</f>
        <v/>
      </c>
      <c r="E1258" t="str">
        <f>IF('Active List'!A1258&lt;&gt;"", RIGHT(LEFT('Active List'!R1258, 5), 1), "")</f>
        <v/>
      </c>
      <c r="F1258" t="str">
        <f>IF('Active List'!A1258&lt;&gt;"", 'Active List'!U1258, "")</f>
        <v/>
      </c>
      <c r="G1258" t="str">
        <f>IF('Active List'!A1258&lt;&gt;"", IF('Active List'!P1258&lt;&gt;"Employee", "Dependent", 'Active List'!P1258), "")</f>
        <v/>
      </c>
      <c r="H1258" t="str">
        <f>IF('Active List'!A1258&lt;&gt;"", 'Active List'!O1258, "")</f>
        <v/>
      </c>
    </row>
    <row r="1259" spans="1:8">
      <c r="A1259" t="str">
        <f>IF('Active List'!A1259&lt;&gt;"", _xlfn.CONCAT('Active List'!K1259, " ", 'Active List'!I1259), "")</f>
        <v/>
      </c>
      <c r="B1259" s="60" t="str">
        <f>IF('Active List'!A1259&lt;&gt;"", 'Active List'!M1259, "")</f>
        <v/>
      </c>
      <c r="C1259" t="str">
        <f>IF('Active List'!A1259&lt;&gt;"", 'Active List'!N1259, "")</f>
        <v/>
      </c>
      <c r="D1259" t="str">
        <f>IF('Active List'!A1259&lt;&gt;"", 'Active List'!Q1259, "")</f>
        <v/>
      </c>
      <c r="E1259" t="str">
        <f>IF('Active List'!A1259&lt;&gt;"", RIGHT(LEFT('Active List'!R1259, 5), 1), "")</f>
        <v/>
      </c>
      <c r="F1259" t="str">
        <f>IF('Active List'!A1259&lt;&gt;"", 'Active List'!U1259, "")</f>
        <v/>
      </c>
      <c r="G1259" t="str">
        <f>IF('Active List'!A1259&lt;&gt;"", IF('Active List'!P1259&lt;&gt;"Employee", "Dependent", 'Active List'!P1259), "")</f>
        <v/>
      </c>
      <c r="H1259" t="str">
        <f>IF('Active List'!A1259&lt;&gt;"", 'Active List'!O1259, "")</f>
        <v/>
      </c>
    </row>
    <row r="1260" spans="1:8">
      <c r="A1260" t="str">
        <f>IF('Active List'!A1260&lt;&gt;"", _xlfn.CONCAT('Active List'!K1260, " ", 'Active List'!I1260), "")</f>
        <v/>
      </c>
      <c r="B1260" s="60" t="str">
        <f>IF('Active List'!A1260&lt;&gt;"", 'Active List'!M1260, "")</f>
        <v/>
      </c>
      <c r="C1260" t="str">
        <f>IF('Active List'!A1260&lt;&gt;"", 'Active List'!N1260, "")</f>
        <v/>
      </c>
      <c r="D1260" t="str">
        <f>IF('Active List'!A1260&lt;&gt;"", 'Active List'!Q1260, "")</f>
        <v/>
      </c>
      <c r="E1260" t="str">
        <f>IF('Active List'!A1260&lt;&gt;"", RIGHT(LEFT('Active List'!R1260, 5), 1), "")</f>
        <v/>
      </c>
      <c r="F1260" t="str">
        <f>IF('Active List'!A1260&lt;&gt;"", 'Active List'!U1260, "")</f>
        <v/>
      </c>
      <c r="G1260" t="str">
        <f>IF('Active List'!A1260&lt;&gt;"", IF('Active List'!P1260&lt;&gt;"Employee", "Dependent", 'Active List'!P1260), "")</f>
        <v/>
      </c>
      <c r="H1260" t="str">
        <f>IF('Active List'!A1260&lt;&gt;"", 'Active List'!O1260, "")</f>
        <v/>
      </c>
    </row>
    <row r="1261" spans="1:8">
      <c r="A1261" t="str">
        <f>IF('Active List'!A1261&lt;&gt;"", _xlfn.CONCAT('Active List'!K1261, " ", 'Active List'!I1261), "")</f>
        <v/>
      </c>
      <c r="B1261" s="60" t="str">
        <f>IF('Active List'!A1261&lt;&gt;"", 'Active List'!M1261, "")</f>
        <v/>
      </c>
      <c r="C1261" t="str">
        <f>IF('Active List'!A1261&lt;&gt;"", 'Active List'!N1261, "")</f>
        <v/>
      </c>
      <c r="D1261" t="str">
        <f>IF('Active List'!A1261&lt;&gt;"", 'Active List'!Q1261, "")</f>
        <v/>
      </c>
      <c r="E1261" t="str">
        <f>IF('Active List'!A1261&lt;&gt;"", RIGHT(LEFT('Active List'!R1261, 5), 1), "")</f>
        <v/>
      </c>
      <c r="F1261" t="str">
        <f>IF('Active List'!A1261&lt;&gt;"", 'Active List'!U1261, "")</f>
        <v/>
      </c>
      <c r="G1261" t="str">
        <f>IF('Active List'!A1261&lt;&gt;"", IF('Active List'!P1261&lt;&gt;"Employee", "Dependent", 'Active List'!P1261), "")</f>
        <v/>
      </c>
      <c r="H1261" t="str">
        <f>IF('Active List'!A1261&lt;&gt;"", 'Active List'!O1261, "")</f>
        <v/>
      </c>
    </row>
    <row r="1262" spans="1:8">
      <c r="A1262" t="str">
        <f>IF('Active List'!A1262&lt;&gt;"", _xlfn.CONCAT('Active List'!K1262, " ", 'Active List'!I1262), "")</f>
        <v/>
      </c>
      <c r="B1262" s="60" t="str">
        <f>IF('Active List'!A1262&lt;&gt;"", 'Active List'!M1262, "")</f>
        <v/>
      </c>
      <c r="C1262" t="str">
        <f>IF('Active List'!A1262&lt;&gt;"", 'Active List'!N1262, "")</f>
        <v/>
      </c>
      <c r="D1262" t="str">
        <f>IF('Active List'!A1262&lt;&gt;"", 'Active List'!Q1262, "")</f>
        <v/>
      </c>
      <c r="E1262" t="str">
        <f>IF('Active List'!A1262&lt;&gt;"", RIGHT(LEFT('Active List'!R1262, 5), 1), "")</f>
        <v/>
      </c>
      <c r="F1262" t="str">
        <f>IF('Active List'!A1262&lt;&gt;"", 'Active List'!U1262, "")</f>
        <v/>
      </c>
      <c r="G1262" t="str">
        <f>IF('Active List'!A1262&lt;&gt;"", IF('Active List'!P1262&lt;&gt;"Employee", "Dependent", 'Active List'!P1262), "")</f>
        <v/>
      </c>
      <c r="H1262" t="str">
        <f>IF('Active List'!A1262&lt;&gt;"", 'Active List'!O1262, "")</f>
        <v/>
      </c>
    </row>
    <row r="1263" spans="1:8">
      <c r="A1263" t="str">
        <f>IF('Active List'!A1263&lt;&gt;"", _xlfn.CONCAT('Active List'!K1263, " ", 'Active List'!I1263), "")</f>
        <v/>
      </c>
      <c r="B1263" s="60" t="str">
        <f>IF('Active List'!A1263&lt;&gt;"", 'Active List'!M1263, "")</f>
        <v/>
      </c>
      <c r="C1263" t="str">
        <f>IF('Active List'!A1263&lt;&gt;"", 'Active List'!N1263, "")</f>
        <v/>
      </c>
      <c r="D1263" t="str">
        <f>IF('Active List'!A1263&lt;&gt;"", 'Active List'!Q1263, "")</f>
        <v/>
      </c>
      <c r="E1263" t="str">
        <f>IF('Active List'!A1263&lt;&gt;"", RIGHT(LEFT('Active List'!R1263, 5), 1), "")</f>
        <v/>
      </c>
      <c r="F1263" t="str">
        <f>IF('Active List'!A1263&lt;&gt;"", 'Active List'!U1263, "")</f>
        <v/>
      </c>
      <c r="G1263" t="str">
        <f>IF('Active List'!A1263&lt;&gt;"", IF('Active List'!P1263&lt;&gt;"Employee", "Dependent", 'Active List'!P1263), "")</f>
        <v/>
      </c>
      <c r="H1263" t="str">
        <f>IF('Active List'!A1263&lt;&gt;"", 'Active List'!O1263, "")</f>
        <v/>
      </c>
    </row>
    <row r="1264" spans="1:8">
      <c r="A1264" t="str">
        <f>IF('Active List'!A1264&lt;&gt;"", _xlfn.CONCAT('Active List'!K1264, " ", 'Active List'!I1264), "")</f>
        <v/>
      </c>
      <c r="B1264" s="60" t="str">
        <f>IF('Active List'!A1264&lt;&gt;"", 'Active List'!M1264, "")</f>
        <v/>
      </c>
      <c r="C1264" t="str">
        <f>IF('Active List'!A1264&lt;&gt;"", 'Active List'!N1264, "")</f>
        <v/>
      </c>
      <c r="D1264" t="str">
        <f>IF('Active List'!A1264&lt;&gt;"", 'Active List'!Q1264, "")</f>
        <v/>
      </c>
      <c r="E1264" t="str">
        <f>IF('Active List'!A1264&lt;&gt;"", RIGHT(LEFT('Active List'!R1264, 5), 1), "")</f>
        <v/>
      </c>
      <c r="F1264" t="str">
        <f>IF('Active List'!A1264&lt;&gt;"", 'Active List'!U1264, "")</f>
        <v/>
      </c>
      <c r="G1264" t="str">
        <f>IF('Active List'!A1264&lt;&gt;"", IF('Active List'!P1264&lt;&gt;"Employee", "Dependent", 'Active List'!P1264), "")</f>
        <v/>
      </c>
      <c r="H1264" t="str">
        <f>IF('Active List'!A1264&lt;&gt;"", 'Active List'!O1264, "")</f>
        <v/>
      </c>
    </row>
    <row r="1265" spans="1:8">
      <c r="A1265" t="str">
        <f>IF('Active List'!A1265&lt;&gt;"", _xlfn.CONCAT('Active List'!K1265, " ", 'Active List'!I1265), "")</f>
        <v/>
      </c>
      <c r="B1265" s="60" t="str">
        <f>IF('Active List'!A1265&lt;&gt;"", 'Active List'!M1265, "")</f>
        <v/>
      </c>
      <c r="C1265" t="str">
        <f>IF('Active List'!A1265&lt;&gt;"", 'Active List'!N1265, "")</f>
        <v/>
      </c>
      <c r="D1265" t="str">
        <f>IF('Active List'!A1265&lt;&gt;"", 'Active List'!Q1265, "")</f>
        <v/>
      </c>
      <c r="E1265" t="str">
        <f>IF('Active List'!A1265&lt;&gt;"", RIGHT(LEFT('Active List'!R1265, 5), 1), "")</f>
        <v/>
      </c>
      <c r="F1265" t="str">
        <f>IF('Active List'!A1265&lt;&gt;"", 'Active List'!U1265, "")</f>
        <v/>
      </c>
      <c r="G1265" t="str">
        <f>IF('Active List'!A1265&lt;&gt;"", IF('Active List'!P1265&lt;&gt;"Employee", "Dependent", 'Active List'!P1265), "")</f>
        <v/>
      </c>
      <c r="H1265" t="str">
        <f>IF('Active List'!A1265&lt;&gt;"", 'Active List'!O1265, "")</f>
        <v/>
      </c>
    </row>
    <row r="1266" spans="1:8">
      <c r="A1266" t="str">
        <f>IF('Active List'!A1266&lt;&gt;"", _xlfn.CONCAT('Active List'!K1266, " ", 'Active List'!I1266), "")</f>
        <v/>
      </c>
      <c r="B1266" s="60" t="str">
        <f>IF('Active List'!A1266&lt;&gt;"", 'Active List'!M1266, "")</f>
        <v/>
      </c>
      <c r="C1266" t="str">
        <f>IF('Active List'!A1266&lt;&gt;"", 'Active List'!N1266, "")</f>
        <v/>
      </c>
      <c r="D1266" t="str">
        <f>IF('Active List'!A1266&lt;&gt;"", 'Active List'!Q1266, "")</f>
        <v/>
      </c>
      <c r="E1266" t="str">
        <f>IF('Active List'!A1266&lt;&gt;"", RIGHT(LEFT('Active List'!R1266, 5), 1), "")</f>
        <v/>
      </c>
      <c r="F1266" t="str">
        <f>IF('Active List'!A1266&lt;&gt;"", 'Active List'!U1266, "")</f>
        <v/>
      </c>
      <c r="G1266" t="str">
        <f>IF('Active List'!A1266&lt;&gt;"", IF('Active List'!P1266&lt;&gt;"Employee", "Dependent", 'Active List'!P1266), "")</f>
        <v/>
      </c>
      <c r="H1266" t="str">
        <f>IF('Active List'!A1266&lt;&gt;"", 'Active List'!O1266, "")</f>
        <v/>
      </c>
    </row>
    <row r="1267" spans="1:8">
      <c r="A1267" t="str">
        <f>IF('Active List'!A1267&lt;&gt;"", _xlfn.CONCAT('Active List'!K1267, " ", 'Active List'!I1267), "")</f>
        <v/>
      </c>
      <c r="B1267" s="60" t="str">
        <f>IF('Active List'!A1267&lt;&gt;"", 'Active List'!M1267, "")</f>
        <v/>
      </c>
      <c r="C1267" t="str">
        <f>IF('Active List'!A1267&lt;&gt;"", 'Active List'!N1267, "")</f>
        <v/>
      </c>
      <c r="D1267" t="str">
        <f>IF('Active List'!A1267&lt;&gt;"", 'Active List'!Q1267, "")</f>
        <v/>
      </c>
      <c r="E1267" t="str">
        <f>IF('Active List'!A1267&lt;&gt;"", RIGHT(LEFT('Active List'!R1267, 5), 1), "")</f>
        <v/>
      </c>
      <c r="F1267" t="str">
        <f>IF('Active List'!A1267&lt;&gt;"", 'Active List'!U1267, "")</f>
        <v/>
      </c>
      <c r="G1267" t="str">
        <f>IF('Active List'!A1267&lt;&gt;"", IF('Active List'!P1267&lt;&gt;"Employee", "Dependent", 'Active List'!P1267), "")</f>
        <v/>
      </c>
      <c r="H1267" t="str">
        <f>IF('Active List'!A1267&lt;&gt;"", 'Active List'!O1267, "")</f>
        <v/>
      </c>
    </row>
    <row r="1268" spans="1:8">
      <c r="A1268" t="str">
        <f>IF('Active List'!A1268&lt;&gt;"", _xlfn.CONCAT('Active List'!K1268, " ", 'Active List'!I1268), "")</f>
        <v/>
      </c>
      <c r="B1268" s="60" t="str">
        <f>IF('Active List'!A1268&lt;&gt;"", 'Active List'!M1268, "")</f>
        <v/>
      </c>
      <c r="C1268" t="str">
        <f>IF('Active List'!A1268&lt;&gt;"", 'Active List'!N1268, "")</f>
        <v/>
      </c>
      <c r="D1268" t="str">
        <f>IF('Active List'!A1268&lt;&gt;"", 'Active List'!Q1268, "")</f>
        <v/>
      </c>
      <c r="E1268" t="str">
        <f>IF('Active List'!A1268&lt;&gt;"", RIGHT(LEFT('Active List'!R1268, 5), 1), "")</f>
        <v/>
      </c>
      <c r="F1268" t="str">
        <f>IF('Active List'!A1268&lt;&gt;"", 'Active List'!U1268, "")</f>
        <v/>
      </c>
      <c r="G1268" t="str">
        <f>IF('Active List'!A1268&lt;&gt;"", IF('Active List'!P1268&lt;&gt;"Employee", "Dependent", 'Active List'!P1268), "")</f>
        <v/>
      </c>
      <c r="H1268" t="str">
        <f>IF('Active List'!A1268&lt;&gt;"", 'Active List'!O1268, "")</f>
        <v/>
      </c>
    </row>
    <row r="1269" spans="1:8">
      <c r="A1269" t="str">
        <f>IF('Active List'!A1269&lt;&gt;"", _xlfn.CONCAT('Active List'!K1269, " ", 'Active List'!I1269), "")</f>
        <v/>
      </c>
      <c r="B1269" s="60" t="str">
        <f>IF('Active List'!A1269&lt;&gt;"", 'Active List'!M1269, "")</f>
        <v/>
      </c>
      <c r="C1269" t="str">
        <f>IF('Active List'!A1269&lt;&gt;"", 'Active List'!N1269, "")</f>
        <v/>
      </c>
      <c r="D1269" t="str">
        <f>IF('Active List'!A1269&lt;&gt;"", 'Active List'!Q1269, "")</f>
        <v/>
      </c>
      <c r="E1269" t="str">
        <f>IF('Active List'!A1269&lt;&gt;"", RIGHT(LEFT('Active List'!R1269, 5), 1), "")</f>
        <v/>
      </c>
      <c r="F1269" t="str">
        <f>IF('Active List'!A1269&lt;&gt;"", 'Active List'!U1269, "")</f>
        <v/>
      </c>
      <c r="G1269" t="str">
        <f>IF('Active List'!A1269&lt;&gt;"", IF('Active List'!P1269&lt;&gt;"Employee", "Dependent", 'Active List'!P1269), "")</f>
        <v/>
      </c>
      <c r="H1269" t="str">
        <f>IF('Active List'!A1269&lt;&gt;"", 'Active List'!O1269, "")</f>
        <v/>
      </c>
    </row>
    <row r="1270" spans="1:8">
      <c r="A1270" t="str">
        <f>IF('Active List'!A1270&lt;&gt;"", _xlfn.CONCAT('Active List'!K1270, " ", 'Active List'!I1270), "")</f>
        <v/>
      </c>
      <c r="B1270" s="60" t="str">
        <f>IF('Active List'!A1270&lt;&gt;"", 'Active List'!M1270, "")</f>
        <v/>
      </c>
      <c r="C1270" t="str">
        <f>IF('Active List'!A1270&lt;&gt;"", 'Active List'!N1270, "")</f>
        <v/>
      </c>
      <c r="D1270" t="str">
        <f>IF('Active List'!A1270&lt;&gt;"", 'Active List'!Q1270, "")</f>
        <v/>
      </c>
      <c r="E1270" t="str">
        <f>IF('Active List'!A1270&lt;&gt;"", RIGHT(LEFT('Active List'!R1270, 5), 1), "")</f>
        <v/>
      </c>
      <c r="F1270" t="str">
        <f>IF('Active List'!A1270&lt;&gt;"", 'Active List'!U1270, "")</f>
        <v/>
      </c>
      <c r="G1270" t="str">
        <f>IF('Active List'!A1270&lt;&gt;"", IF('Active List'!P1270&lt;&gt;"Employee", "Dependent", 'Active List'!P1270), "")</f>
        <v/>
      </c>
      <c r="H1270" t="str">
        <f>IF('Active List'!A1270&lt;&gt;"", 'Active List'!O1270, "")</f>
        <v/>
      </c>
    </row>
    <row r="1271" spans="1:8">
      <c r="A1271" t="str">
        <f>IF('Active List'!A1271&lt;&gt;"", _xlfn.CONCAT('Active List'!K1271, " ", 'Active List'!I1271), "")</f>
        <v/>
      </c>
      <c r="B1271" s="60" t="str">
        <f>IF('Active List'!A1271&lt;&gt;"", 'Active List'!M1271, "")</f>
        <v/>
      </c>
      <c r="C1271" t="str">
        <f>IF('Active List'!A1271&lt;&gt;"", 'Active List'!N1271, "")</f>
        <v/>
      </c>
      <c r="D1271" t="str">
        <f>IF('Active List'!A1271&lt;&gt;"", 'Active List'!Q1271, "")</f>
        <v/>
      </c>
      <c r="E1271" t="str">
        <f>IF('Active List'!A1271&lt;&gt;"", RIGHT(LEFT('Active List'!R1271, 5), 1), "")</f>
        <v/>
      </c>
      <c r="F1271" t="str">
        <f>IF('Active List'!A1271&lt;&gt;"", 'Active List'!U1271, "")</f>
        <v/>
      </c>
      <c r="G1271" t="str">
        <f>IF('Active List'!A1271&lt;&gt;"", IF('Active List'!P1271&lt;&gt;"Employee", "Dependent", 'Active List'!P1271), "")</f>
        <v/>
      </c>
      <c r="H1271" t="str">
        <f>IF('Active List'!A1271&lt;&gt;"", 'Active List'!O1271, "")</f>
        <v/>
      </c>
    </row>
    <row r="1272" spans="1:8">
      <c r="A1272" t="str">
        <f>IF('Active List'!A1272&lt;&gt;"", _xlfn.CONCAT('Active List'!K1272, " ", 'Active List'!I1272), "")</f>
        <v/>
      </c>
      <c r="B1272" s="60" t="str">
        <f>IF('Active List'!A1272&lt;&gt;"", 'Active List'!M1272, "")</f>
        <v/>
      </c>
      <c r="C1272" t="str">
        <f>IF('Active List'!A1272&lt;&gt;"", 'Active List'!N1272, "")</f>
        <v/>
      </c>
      <c r="D1272" t="str">
        <f>IF('Active List'!A1272&lt;&gt;"", 'Active List'!Q1272, "")</f>
        <v/>
      </c>
      <c r="E1272" t="str">
        <f>IF('Active List'!A1272&lt;&gt;"", RIGHT(LEFT('Active List'!R1272, 5), 1), "")</f>
        <v/>
      </c>
      <c r="F1272" t="str">
        <f>IF('Active List'!A1272&lt;&gt;"", 'Active List'!U1272, "")</f>
        <v/>
      </c>
      <c r="G1272" t="str">
        <f>IF('Active List'!A1272&lt;&gt;"", IF('Active List'!P1272&lt;&gt;"Employee", "Dependent", 'Active List'!P1272), "")</f>
        <v/>
      </c>
      <c r="H1272" t="str">
        <f>IF('Active List'!A1272&lt;&gt;"", 'Active List'!O1272, "")</f>
        <v/>
      </c>
    </row>
    <row r="1273" spans="1:8">
      <c r="A1273" t="str">
        <f>IF('Active List'!A1273&lt;&gt;"", _xlfn.CONCAT('Active List'!K1273, " ", 'Active List'!I1273), "")</f>
        <v/>
      </c>
      <c r="B1273" s="60" t="str">
        <f>IF('Active List'!A1273&lt;&gt;"", 'Active List'!M1273, "")</f>
        <v/>
      </c>
      <c r="C1273" t="str">
        <f>IF('Active List'!A1273&lt;&gt;"", 'Active List'!N1273, "")</f>
        <v/>
      </c>
      <c r="D1273" t="str">
        <f>IF('Active List'!A1273&lt;&gt;"", 'Active List'!Q1273, "")</f>
        <v/>
      </c>
      <c r="E1273" t="str">
        <f>IF('Active List'!A1273&lt;&gt;"", RIGHT(LEFT('Active List'!R1273, 5), 1), "")</f>
        <v/>
      </c>
      <c r="F1273" t="str">
        <f>IF('Active List'!A1273&lt;&gt;"", 'Active List'!U1273, "")</f>
        <v/>
      </c>
      <c r="G1273" t="str">
        <f>IF('Active List'!A1273&lt;&gt;"", IF('Active List'!P1273&lt;&gt;"Employee", "Dependent", 'Active List'!P1273), "")</f>
        <v/>
      </c>
      <c r="H1273" t="str">
        <f>IF('Active List'!A1273&lt;&gt;"", 'Active List'!O1273, "")</f>
        <v/>
      </c>
    </row>
    <row r="1274" spans="1:8">
      <c r="A1274" t="str">
        <f>IF('Active List'!A1274&lt;&gt;"", _xlfn.CONCAT('Active List'!K1274, " ", 'Active List'!I1274), "")</f>
        <v/>
      </c>
      <c r="B1274" s="60" t="str">
        <f>IF('Active List'!A1274&lt;&gt;"", 'Active List'!M1274, "")</f>
        <v/>
      </c>
      <c r="C1274" t="str">
        <f>IF('Active List'!A1274&lt;&gt;"", 'Active List'!N1274, "")</f>
        <v/>
      </c>
      <c r="D1274" t="str">
        <f>IF('Active List'!A1274&lt;&gt;"", 'Active List'!Q1274, "")</f>
        <v/>
      </c>
      <c r="E1274" t="str">
        <f>IF('Active List'!A1274&lt;&gt;"", RIGHT(LEFT('Active List'!R1274, 5), 1), "")</f>
        <v/>
      </c>
      <c r="F1274" t="str">
        <f>IF('Active List'!A1274&lt;&gt;"", 'Active List'!U1274, "")</f>
        <v/>
      </c>
      <c r="G1274" t="str">
        <f>IF('Active List'!A1274&lt;&gt;"", IF('Active List'!P1274&lt;&gt;"Employee", "Dependent", 'Active List'!P1274), "")</f>
        <v/>
      </c>
      <c r="H1274" t="str">
        <f>IF('Active List'!A1274&lt;&gt;"", 'Active List'!O1274, "")</f>
        <v/>
      </c>
    </row>
    <row r="1275" spans="1:8">
      <c r="A1275" t="str">
        <f>IF('Active List'!A1275&lt;&gt;"", _xlfn.CONCAT('Active List'!K1275, " ", 'Active List'!I1275), "")</f>
        <v/>
      </c>
      <c r="B1275" s="60" t="str">
        <f>IF('Active List'!A1275&lt;&gt;"", 'Active List'!M1275, "")</f>
        <v/>
      </c>
      <c r="C1275" t="str">
        <f>IF('Active List'!A1275&lt;&gt;"", 'Active List'!N1275, "")</f>
        <v/>
      </c>
      <c r="D1275" t="str">
        <f>IF('Active List'!A1275&lt;&gt;"", 'Active List'!Q1275, "")</f>
        <v/>
      </c>
      <c r="E1275" t="str">
        <f>IF('Active List'!A1275&lt;&gt;"", RIGHT(LEFT('Active List'!R1275, 5), 1), "")</f>
        <v/>
      </c>
      <c r="F1275" t="str">
        <f>IF('Active List'!A1275&lt;&gt;"", 'Active List'!U1275, "")</f>
        <v/>
      </c>
      <c r="G1275" t="str">
        <f>IF('Active List'!A1275&lt;&gt;"", IF('Active List'!P1275&lt;&gt;"Employee", "Dependent", 'Active List'!P1275), "")</f>
        <v/>
      </c>
      <c r="H1275" t="str">
        <f>IF('Active List'!A1275&lt;&gt;"", 'Active List'!O1275, "")</f>
        <v/>
      </c>
    </row>
    <row r="1276" spans="1:8">
      <c r="A1276" t="str">
        <f>IF('Active List'!A1276&lt;&gt;"", _xlfn.CONCAT('Active List'!K1276, " ", 'Active List'!I1276), "")</f>
        <v/>
      </c>
      <c r="B1276" s="60" t="str">
        <f>IF('Active List'!A1276&lt;&gt;"", 'Active List'!M1276, "")</f>
        <v/>
      </c>
      <c r="C1276" t="str">
        <f>IF('Active List'!A1276&lt;&gt;"", 'Active List'!N1276, "")</f>
        <v/>
      </c>
      <c r="D1276" t="str">
        <f>IF('Active List'!A1276&lt;&gt;"", 'Active List'!Q1276, "")</f>
        <v/>
      </c>
      <c r="E1276" t="str">
        <f>IF('Active List'!A1276&lt;&gt;"", RIGHT(LEFT('Active List'!R1276, 5), 1), "")</f>
        <v/>
      </c>
      <c r="F1276" t="str">
        <f>IF('Active List'!A1276&lt;&gt;"", 'Active List'!U1276, "")</f>
        <v/>
      </c>
      <c r="G1276" t="str">
        <f>IF('Active List'!A1276&lt;&gt;"", IF('Active List'!P1276&lt;&gt;"Employee", "Dependent", 'Active List'!P1276), "")</f>
        <v/>
      </c>
      <c r="H1276" t="str">
        <f>IF('Active List'!A1276&lt;&gt;"", 'Active List'!O1276, "")</f>
        <v/>
      </c>
    </row>
    <row r="1277" spans="1:8">
      <c r="A1277" t="str">
        <f>IF('Active List'!A1277&lt;&gt;"", _xlfn.CONCAT('Active List'!K1277, " ", 'Active List'!I1277), "")</f>
        <v/>
      </c>
      <c r="B1277" s="60" t="str">
        <f>IF('Active List'!A1277&lt;&gt;"", 'Active List'!M1277, "")</f>
        <v/>
      </c>
      <c r="C1277" t="str">
        <f>IF('Active List'!A1277&lt;&gt;"", 'Active List'!N1277, "")</f>
        <v/>
      </c>
      <c r="D1277" t="str">
        <f>IF('Active List'!A1277&lt;&gt;"", 'Active List'!Q1277, "")</f>
        <v/>
      </c>
      <c r="E1277" t="str">
        <f>IF('Active List'!A1277&lt;&gt;"", RIGHT(LEFT('Active List'!R1277, 5), 1), "")</f>
        <v/>
      </c>
      <c r="F1277" t="str">
        <f>IF('Active List'!A1277&lt;&gt;"", 'Active List'!U1277, "")</f>
        <v/>
      </c>
      <c r="G1277" t="str">
        <f>IF('Active List'!A1277&lt;&gt;"", IF('Active List'!P1277&lt;&gt;"Employee", "Dependent", 'Active List'!P1277), "")</f>
        <v/>
      </c>
      <c r="H1277" t="str">
        <f>IF('Active List'!A1277&lt;&gt;"", 'Active List'!O1277, "")</f>
        <v/>
      </c>
    </row>
    <row r="1278" spans="1:8">
      <c r="A1278" t="str">
        <f>IF('Active List'!A1278&lt;&gt;"", _xlfn.CONCAT('Active List'!K1278, " ", 'Active List'!I1278), "")</f>
        <v/>
      </c>
      <c r="B1278" s="60" t="str">
        <f>IF('Active List'!A1278&lt;&gt;"", 'Active List'!M1278, "")</f>
        <v/>
      </c>
      <c r="C1278" t="str">
        <f>IF('Active List'!A1278&lt;&gt;"", 'Active List'!N1278, "")</f>
        <v/>
      </c>
      <c r="D1278" t="str">
        <f>IF('Active List'!A1278&lt;&gt;"", 'Active List'!Q1278, "")</f>
        <v/>
      </c>
      <c r="E1278" t="str">
        <f>IF('Active List'!A1278&lt;&gt;"", RIGHT(LEFT('Active List'!R1278, 5), 1), "")</f>
        <v/>
      </c>
      <c r="F1278" t="str">
        <f>IF('Active List'!A1278&lt;&gt;"", 'Active List'!U1278, "")</f>
        <v/>
      </c>
      <c r="G1278" t="str">
        <f>IF('Active List'!A1278&lt;&gt;"", IF('Active List'!P1278&lt;&gt;"Employee", "Dependent", 'Active List'!P1278), "")</f>
        <v/>
      </c>
      <c r="H1278" t="str">
        <f>IF('Active List'!A1278&lt;&gt;"", 'Active List'!O1278, "")</f>
        <v/>
      </c>
    </row>
    <row r="1279" spans="1:8">
      <c r="A1279" t="str">
        <f>IF('Active List'!A1279&lt;&gt;"", _xlfn.CONCAT('Active List'!K1279, " ", 'Active List'!I1279), "")</f>
        <v/>
      </c>
      <c r="B1279" s="60" t="str">
        <f>IF('Active List'!A1279&lt;&gt;"", 'Active List'!M1279, "")</f>
        <v/>
      </c>
      <c r="C1279" t="str">
        <f>IF('Active List'!A1279&lt;&gt;"", 'Active List'!N1279, "")</f>
        <v/>
      </c>
      <c r="D1279" t="str">
        <f>IF('Active List'!A1279&lt;&gt;"", 'Active List'!Q1279, "")</f>
        <v/>
      </c>
      <c r="E1279" t="str">
        <f>IF('Active List'!A1279&lt;&gt;"", RIGHT(LEFT('Active List'!R1279, 5), 1), "")</f>
        <v/>
      </c>
      <c r="F1279" t="str">
        <f>IF('Active List'!A1279&lt;&gt;"", 'Active List'!U1279, "")</f>
        <v/>
      </c>
      <c r="G1279" t="str">
        <f>IF('Active List'!A1279&lt;&gt;"", IF('Active List'!P1279&lt;&gt;"Employee", "Dependent", 'Active List'!P1279), "")</f>
        <v/>
      </c>
      <c r="H1279" t="str">
        <f>IF('Active List'!A1279&lt;&gt;"", 'Active List'!O1279, "")</f>
        <v/>
      </c>
    </row>
    <row r="1280" spans="1:8">
      <c r="A1280" t="str">
        <f>IF('Active List'!A1280&lt;&gt;"", _xlfn.CONCAT('Active List'!K1280, " ", 'Active List'!I1280), "")</f>
        <v/>
      </c>
      <c r="B1280" s="60" t="str">
        <f>IF('Active List'!A1280&lt;&gt;"", 'Active List'!M1280, "")</f>
        <v/>
      </c>
      <c r="C1280" t="str">
        <f>IF('Active List'!A1280&lt;&gt;"", 'Active List'!N1280, "")</f>
        <v/>
      </c>
      <c r="D1280" t="str">
        <f>IF('Active List'!A1280&lt;&gt;"", 'Active List'!Q1280, "")</f>
        <v/>
      </c>
      <c r="E1280" t="str">
        <f>IF('Active List'!A1280&lt;&gt;"", RIGHT(LEFT('Active List'!R1280, 5), 1), "")</f>
        <v/>
      </c>
      <c r="F1280" t="str">
        <f>IF('Active List'!A1280&lt;&gt;"", 'Active List'!U1280, "")</f>
        <v/>
      </c>
      <c r="G1280" t="str">
        <f>IF('Active List'!A1280&lt;&gt;"", IF('Active List'!P1280&lt;&gt;"Employee", "Dependent", 'Active List'!P1280), "")</f>
        <v/>
      </c>
      <c r="H1280" t="str">
        <f>IF('Active List'!A1280&lt;&gt;"", 'Active List'!O1280, "")</f>
        <v/>
      </c>
    </row>
    <row r="1281" spans="1:8">
      <c r="A1281" t="str">
        <f>IF('Active List'!A1281&lt;&gt;"", _xlfn.CONCAT('Active List'!K1281, " ", 'Active List'!I1281), "")</f>
        <v/>
      </c>
      <c r="B1281" s="60" t="str">
        <f>IF('Active List'!A1281&lt;&gt;"", 'Active List'!M1281, "")</f>
        <v/>
      </c>
      <c r="C1281" t="str">
        <f>IF('Active List'!A1281&lt;&gt;"", 'Active List'!N1281, "")</f>
        <v/>
      </c>
      <c r="D1281" t="str">
        <f>IF('Active List'!A1281&lt;&gt;"", 'Active List'!Q1281, "")</f>
        <v/>
      </c>
      <c r="E1281" t="str">
        <f>IF('Active List'!A1281&lt;&gt;"", RIGHT(LEFT('Active List'!R1281, 5), 1), "")</f>
        <v/>
      </c>
      <c r="F1281" t="str">
        <f>IF('Active List'!A1281&lt;&gt;"", 'Active List'!U1281, "")</f>
        <v/>
      </c>
      <c r="G1281" t="str">
        <f>IF('Active List'!A1281&lt;&gt;"", IF('Active List'!P1281&lt;&gt;"Employee", "Dependent", 'Active List'!P1281), "")</f>
        <v/>
      </c>
      <c r="H1281" t="str">
        <f>IF('Active List'!A1281&lt;&gt;"", 'Active List'!O1281, "")</f>
        <v/>
      </c>
    </row>
    <row r="1282" spans="1:8">
      <c r="A1282" t="str">
        <f>IF('Active List'!A1282&lt;&gt;"", _xlfn.CONCAT('Active List'!K1282, " ", 'Active List'!I1282), "")</f>
        <v/>
      </c>
      <c r="B1282" s="60" t="str">
        <f>IF('Active List'!A1282&lt;&gt;"", 'Active List'!M1282, "")</f>
        <v/>
      </c>
      <c r="C1282" t="str">
        <f>IF('Active List'!A1282&lt;&gt;"", 'Active List'!N1282, "")</f>
        <v/>
      </c>
      <c r="D1282" t="str">
        <f>IF('Active List'!A1282&lt;&gt;"", 'Active List'!Q1282, "")</f>
        <v/>
      </c>
      <c r="E1282" t="str">
        <f>IF('Active List'!A1282&lt;&gt;"", RIGHT(LEFT('Active List'!R1282, 5), 1), "")</f>
        <v/>
      </c>
      <c r="F1282" t="str">
        <f>IF('Active List'!A1282&lt;&gt;"", 'Active List'!U1282, "")</f>
        <v/>
      </c>
      <c r="G1282" t="str">
        <f>IF('Active List'!A1282&lt;&gt;"", IF('Active List'!P1282&lt;&gt;"Employee", "Dependent", 'Active List'!P1282), "")</f>
        <v/>
      </c>
      <c r="H1282" t="str">
        <f>IF('Active List'!A1282&lt;&gt;"", 'Active List'!O1282, "")</f>
        <v/>
      </c>
    </row>
    <row r="1283" spans="1:8">
      <c r="A1283" t="str">
        <f>IF('Active List'!A1283&lt;&gt;"", _xlfn.CONCAT('Active List'!K1283, " ", 'Active List'!I1283), "")</f>
        <v/>
      </c>
      <c r="B1283" s="60" t="str">
        <f>IF('Active List'!A1283&lt;&gt;"", 'Active List'!M1283, "")</f>
        <v/>
      </c>
      <c r="C1283" t="str">
        <f>IF('Active List'!A1283&lt;&gt;"", 'Active List'!N1283, "")</f>
        <v/>
      </c>
      <c r="D1283" t="str">
        <f>IF('Active List'!A1283&lt;&gt;"", 'Active List'!Q1283, "")</f>
        <v/>
      </c>
      <c r="E1283" t="str">
        <f>IF('Active List'!A1283&lt;&gt;"", RIGHT(LEFT('Active List'!R1283, 5), 1), "")</f>
        <v/>
      </c>
      <c r="F1283" t="str">
        <f>IF('Active List'!A1283&lt;&gt;"", 'Active List'!U1283, "")</f>
        <v/>
      </c>
      <c r="G1283" t="str">
        <f>IF('Active List'!A1283&lt;&gt;"", IF('Active List'!P1283&lt;&gt;"Employee", "Dependent", 'Active List'!P1283), "")</f>
        <v/>
      </c>
      <c r="H1283" t="str">
        <f>IF('Active List'!A1283&lt;&gt;"", 'Active List'!O1283, "")</f>
        <v/>
      </c>
    </row>
    <row r="1284" spans="1:8">
      <c r="A1284" t="str">
        <f>IF('Active List'!A1284&lt;&gt;"", _xlfn.CONCAT('Active List'!K1284, " ", 'Active List'!I1284), "")</f>
        <v/>
      </c>
      <c r="B1284" s="60" t="str">
        <f>IF('Active List'!A1284&lt;&gt;"", 'Active List'!M1284, "")</f>
        <v/>
      </c>
      <c r="C1284" t="str">
        <f>IF('Active List'!A1284&lt;&gt;"", 'Active List'!N1284, "")</f>
        <v/>
      </c>
      <c r="D1284" t="str">
        <f>IF('Active List'!A1284&lt;&gt;"", 'Active List'!Q1284, "")</f>
        <v/>
      </c>
      <c r="E1284" t="str">
        <f>IF('Active List'!A1284&lt;&gt;"", RIGHT(LEFT('Active List'!R1284, 5), 1), "")</f>
        <v/>
      </c>
      <c r="F1284" t="str">
        <f>IF('Active List'!A1284&lt;&gt;"", 'Active List'!U1284, "")</f>
        <v/>
      </c>
      <c r="G1284" t="str">
        <f>IF('Active List'!A1284&lt;&gt;"", IF('Active List'!P1284&lt;&gt;"Employee", "Dependent", 'Active List'!P1284), "")</f>
        <v/>
      </c>
      <c r="H1284" t="str">
        <f>IF('Active List'!A1284&lt;&gt;"", 'Active List'!O1284, "")</f>
        <v/>
      </c>
    </row>
    <row r="1285" spans="1:8">
      <c r="A1285" t="str">
        <f>IF('Active List'!A1285&lt;&gt;"", _xlfn.CONCAT('Active List'!K1285, " ", 'Active List'!I1285), "")</f>
        <v/>
      </c>
      <c r="B1285" s="60" t="str">
        <f>IF('Active List'!A1285&lt;&gt;"", 'Active List'!M1285, "")</f>
        <v/>
      </c>
      <c r="C1285" t="str">
        <f>IF('Active List'!A1285&lt;&gt;"", 'Active List'!N1285, "")</f>
        <v/>
      </c>
      <c r="D1285" t="str">
        <f>IF('Active List'!A1285&lt;&gt;"", 'Active List'!Q1285, "")</f>
        <v/>
      </c>
      <c r="E1285" t="str">
        <f>IF('Active List'!A1285&lt;&gt;"", RIGHT(LEFT('Active List'!R1285, 5), 1), "")</f>
        <v/>
      </c>
      <c r="F1285" t="str">
        <f>IF('Active List'!A1285&lt;&gt;"", 'Active List'!U1285, "")</f>
        <v/>
      </c>
      <c r="G1285" t="str">
        <f>IF('Active List'!A1285&lt;&gt;"", IF('Active List'!P1285&lt;&gt;"Employee", "Dependent", 'Active List'!P1285), "")</f>
        <v/>
      </c>
      <c r="H1285" t="str">
        <f>IF('Active List'!A1285&lt;&gt;"", 'Active List'!O1285, "")</f>
        <v/>
      </c>
    </row>
    <row r="1286" spans="1:8">
      <c r="A1286" t="str">
        <f>IF('Active List'!A1286&lt;&gt;"", _xlfn.CONCAT('Active List'!K1286, " ", 'Active List'!I1286), "")</f>
        <v/>
      </c>
      <c r="B1286" s="60" t="str">
        <f>IF('Active List'!A1286&lt;&gt;"", 'Active List'!M1286, "")</f>
        <v/>
      </c>
      <c r="C1286" t="str">
        <f>IF('Active List'!A1286&lt;&gt;"", 'Active List'!N1286, "")</f>
        <v/>
      </c>
      <c r="D1286" t="str">
        <f>IF('Active List'!A1286&lt;&gt;"", 'Active List'!Q1286, "")</f>
        <v/>
      </c>
      <c r="E1286" t="str">
        <f>IF('Active List'!A1286&lt;&gt;"", RIGHT(LEFT('Active List'!R1286, 5), 1), "")</f>
        <v/>
      </c>
      <c r="F1286" t="str">
        <f>IF('Active List'!A1286&lt;&gt;"", 'Active List'!U1286, "")</f>
        <v/>
      </c>
      <c r="G1286" t="str">
        <f>IF('Active List'!A1286&lt;&gt;"", IF('Active List'!P1286&lt;&gt;"Employee", "Dependent", 'Active List'!P1286), "")</f>
        <v/>
      </c>
      <c r="H1286" t="str">
        <f>IF('Active List'!A1286&lt;&gt;"", 'Active List'!O1286, "")</f>
        <v/>
      </c>
    </row>
    <row r="1287" spans="1:8">
      <c r="A1287" t="str">
        <f>IF('Active List'!A1287&lt;&gt;"", _xlfn.CONCAT('Active List'!K1287, " ", 'Active List'!I1287), "")</f>
        <v/>
      </c>
      <c r="B1287" s="60" t="str">
        <f>IF('Active List'!A1287&lt;&gt;"", 'Active List'!M1287, "")</f>
        <v/>
      </c>
      <c r="C1287" t="str">
        <f>IF('Active List'!A1287&lt;&gt;"", 'Active List'!N1287, "")</f>
        <v/>
      </c>
      <c r="D1287" t="str">
        <f>IF('Active List'!A1287&lt;&gt;"", 'Active List'!Q1287, "")</f>
        <v/>
      </c>
      <c r="E1287" t="str">
        <f>IF('Active List'!A1287&lt;&gt;"", RIGHT(LEFT('Active List'!R1287, 5), 1), "")</f>
        <v/>
      </c>
      <c r="F1287" t="str">
        <f>IF('Active List'!A1287&lt;&gt;"", 'Active List'!U1287, "")</f>
        <v/>
      </c>
      <c r="G1287" t="str">
        <f>IF('Active List'!A1287&lt;&gt;"", IF('Active List'!P1287&lt;&gt;"Employee", "Dependent", 'Active List'!P1287), "")</f>
        <v/>
      </c>
      <c r="H1287" t="str">
        <f>IF('Active List'!A1287&lt;&gt;"", 'Active List'!O1287, "")</f>
        <v/>
      </c>
    </row>
    <row r="1288" spans="1:8">
      <c r="A1288" t="str">
        <f>IF('Active List'!A1288&lt;&gt;"", _xlfn.CONCAT('Active List'!K1288, " ", 'Active List'!I1288), "")</f>
        <v/>
      </c>
      <c r="B1288" s="60" t="str">
        <f>IF('Active List'!A1288&lt;&gt;"", 'Active List'!M1288, "")</f>
        <v/>
      </c>
      <c r="C1288" t="str">
        <f>IF('Active List'!A1288&lt;&gt;"", 'Active List'!N1288, "")</f>
        <v/>
      </c>
      <c r="D1288" t="str">
        <f>IF('Active List'!A1288&lt;&gt;"", 'Active List'!Q1288, "")</f>
        <v/>
      </c>
      <c r="E1288" t="str">
        <f>IF('Active List'!A1288&lt;&gt;"", RIGHT(LEFT('Active List'!R1288, 5), 1), "")</f>
        <v/>
      </c>
      <c r="F1288" t="str">
        <f>IF('Active List'!A1288&lt;&gt;"", 'Active List'!U1288, "")</f>
        <v/>
      </c>
      <c r="G1288" t="str">
        <f>IF('Active List'!A1288&lt;&gt;"", IF('Active List'!P1288&lt;&gt;"Employee", "Dependent", 'Active List'!P1288), "")</f>
        <v/>
      </c>
      <c r="H1288" t="str">
        <f>IF('Active List'!A1288&lt;&gt;"", 'Active List'!O1288, "")</f>
        <v/>
      </c>
    </row>
    <row r="1289" spans="1:8">
      <c r="A1289" t="str">
        <f>IF('Active List'!A1289&lt;&gt;"", _xlfn.CONCAT('Active List'!K1289, " ", 'Active List'!I1289), "")</f>
        <v/>
      </c>
      <c r="B1289" s="60" t="str">
        <f>IF('Active List'!A1289&lt;&gt;"", 'Active List'!M1289, "")</f>
        <v/>
      </c>
      <c r="C1289" t="str">
        <f>IF('Active List'!A1289&lt;&gt;"", 'Active List'!N1289, "")</f>
        <v/>
      </c>
      <c r="D1289" t="str">
        <f>IF('Active List'!A1289&lt;&gt;"", 'Active List'!Q1289, "")</f>
        <v/>
      </c>
      <c r="E1289" t="str">
        <f>IF('Active List'!A1289&lt;&gt;"", RIGHT(LEFT('Active List'!R1289, 5), 1), "")</f>
        <v/>
      </c>
      <c r="F1289" t="str">
        <f>IF('Active List'!A1289&lt;&gt;"", 'Active List'!U1289, "")</f>
        <v/>
      </c>
      <c r="G1289" t="str">
        <f>IF('Active List'!A1289&lt;&gt;"", IF('Active List'!P1289&lt;&gt;"Employee", "Dependent", 'Active List'!P1289), "")</f>
        <v/>
      </c>
      <c r="H1289" t="str">
        <f>IF('Active List'!A1289&lt;&gt;"", 'Active List'!O1289, "")</f>
        <v/>
      </c>
    </row>
    <row r="1290" spans="1:8">
      <c r="A1290" t="str">
        <f>IF('Active List'!A1290&lt;&gt;"", _xlfn.CONCAT('Active List'!K1290, " ", 'Active List'!I1290), "")</f>
        <v/>
      </c>
      <c r="B1290" s="60" t="str">
        <f>IF('Active List'!A1290&lt;&gt;"", 'Active List'!M1290, "")</f>
        <v/>
      </c>
      <c r="C1290" t="str">
        <f>IF('Active List'!A1290&lt;&gt;"", 'Active List'!N1290, "")</f>
        <v/>
      </c>
      <c r="D1290" t="str">
        <f>IF('Active List'!A1290&lt;&gt;"", 'Active List'!Q1290, "")</f>
        <v/>
      </c>
      <c r="E1290" t="str">
        <f>IF('Active List'!A1290&lt;&gt;"", RIGHT(LEFT('Active List'!R1290, 5), 1), "")</f>
        <v/>
      </c>
      <c r="F1290" t="str">
        <f>IF('Active List'!A1290&lt;&gt;"", 'Active List'!U1290, "")</f>
        <v/>
      </c>
      <c r="G1290" t="str">
        <f>IF('Active List'!A1290&lt;&gt;"", IF('Active List'!P1290&lt;&gt;"Employee", "Dependent", 'Active List'!P1290), "")</f>
        <v/>
      </c>
      <c r="H1290" t="str">
        <f>IF('Active List'!A1290&lt;&gt;"", 'Active List'!O1290, "")</f>
        <v/>
      </c>
    </row>
    <row r="1291" spans="1:8">
      <c r="A1291" t="str">
        <f>IF('Active List'!A1291&lt;&gt;"", _xlfn.CONCAT('Active List'!K1291, " ", 'Active List'!I1291), "")</f>
        <v/>
      </c>
      <c r="B1291" s="60" t="str">
        <f>IF('Active List'!A1291&lt;&gt;"", 'Active List'!M1291, "")</f>
        <v/>
      </c>
      <c r="C1291" t="str">
        <f>IF('Active List'!A1291&lt;&gt;"", 'Active List'!N1291, "")</f>
        <v/>
      </c>
      <c r="D1291" t="str">
        <f>IF('Active List'!A1291&lt;&gt;"", 'Active List'!Q1291, "")</f>
        <v/>
      </c>
      <c r="E1291" t="str">
        <f>IF('Active List'!A1291&lt;&gt;"", RIGHT(LEFT('Active List'!R1291, 5), 1), "")</f>
        <v/>
      </c>
      <c r="F1291" t="str">
        <f>IF('Active List'!A1291&lt;&gt;"", 'Active List'!U1291, "")</f>
        <v/>
      </c>
      <c r="G1291" t="str">
        <f>IF('Active List'!A1291&lt;&gt;"", IF('Active List'!P1291&lt;&gt;"Employee", "Dependent", 'Active List'!P1291), "")</f>
        <v/>
      </c>
      <c r="H1291" t="str">
        <f>IF('Active List'!A1291&lt;&gt;"", 'Active List'!O1291, "")</f>
        <v/>
      </c>
    </row>
    <row r="1292" spans="1:8">
      <c r="A1292" t="str">
        <f>IF('Active List'!A1292&lt;&gt;"", _xlfn.CONCAT('Active List'!K1292, " ", 'Active List'!I1292), "")</f>
        <v/>
      </c>
      <c r="B1292" s="60" t="str">
        <f>IF('Active List'!A1292&lt;&gt;"", 'Active List'!M1292, "")</f>
        <v/>
      </c>
      <c r="C1292" t="str">
        <f>IF('Active List'!A1292&lt;&gt;"", 'Active List'!N1292, "")</f>
        <v/>
      </c>
      <c r="D1292" t="str">
        <f>IF('Active List'!A1292&lt;&gt;"", 'Active List'!Q1292, "")</f>
        <v/>
      </c>
      <c r="E1292" t="str">
        <f>IF('Active List'!A1292&lt;&gt;"", RIGHT(LEFT('Active List'!R1292, 5), 1), "")</f>
        <v/>
      </c>
      <c r="F1292" t="str">
        <f>IF('Active List'!A1292&lt;&gt;"", 'Active List'!U1292, "")</f>
        <v/>
      </c>
      <c r="G1292" t="str">
        <f>IF('Active List'!A1292&lt;&gt;"", IF('Active List'!P1292&lt;&gt;"Employee", "Dependent", 'Active List'!P1292), "")</f>
        <v/>
      </c>
      <c r="H1292" t="str">
        <f>IF('Active List'!A1292&lt;&gt;"", 'Active List'!O1292, "")</f>
        <v/>
      </c>
    </row>
    <row r="1293" spans="1:8">
      <c r="A1293" t="str">
        <f>IF('Active List'!A1293&lt;&gt;"", _xlfn.CONCAT('Active List'!K1293, " ", 'Active List'!I1293), "")</f>
        <v/>
      </c>
      <c r="B1293" s="60" t="str">
        <f>IF('Active List'!A1293&lt;&gt;"", 'Active List'!M1293, "")</f>
        <v/>
      </c>
      <c r="C1293" t="str">
        <f>IF('Active List'!A1293&lt;&gt;"", 'Active List'!N1293, "")</f>
        <v/>
      </c>
      <c r="D1293" t="str">
        <f>IF('Active List'!A1293&lt;&gt;"", 'Active List'!Q1293, "")</f>
        <v/>
      </c>
      <c r="E1293" t="str">
        <f>IF('Active List'!A1293&lt;&gt;"", RIGHT(LEFT('Active List'!R1293, 5), 1), "")</f>
        <v/>
      </c>
      <c r="F1293" t="str">
        <f>IF('Active List'!A1293&lt;&gt;"", 'Active List'!U1293, "")</f>
        <v/>
      </c>
      <c r="G1293" t="str">
        <f>IF('Active List'!A1293&lt;&gt;"", IF('Active List'!P1293&lt;&gt;"Employee", "Dependent", 'Active List'!P1293), "")</f>
        <v/>
      </c>
      <c r="H1293" t="str">
        <f>IF('Active List'!A1293&lt;&gt;"", 'Active List'!O1293, "")</f>
        <v/>
      </c>
    </row>
    <row r="1294" spans="1:8">
      <c r="A1294" t="str">
        <f>IF('Active List'!A1294&lt;&gt;"", _xlfn.CONCAT('Active List'!K1294, " ", 'Active List'!I1294), "")</f>
        <v/>
      </c>
      <c r="B1294" s="60" t="str">
        <f>IF('Active List'!A1294&lt;&gt;"", 'Active List'!M1294, "")</f>
        <v/>
      </c>
      <c r="C1294" t="str">
        <f>IF('Active List'!A1294&lt;&gt;"", 'Active List'!N1294, "")</f>
        <v/>
      </c>
      <c r="D1294" t="str">
        <f>IF('Active List'!A1294&lt;&gt;"", 'Active List'!Q1294, "")</f>
        <v/>
      </c>
      <c r="E1294" t="str">
        <f>IF('Active List'!A1294&lt;&gt;"", RIGHT(LEFT('Active List'!R1294, 5), 1), "")</f>
        <v/>
      </c>
      <c r="F1294" t="str">
        <f>IF('Active List'!A1294&lt;&gt;"", 'Active List'!U1294, "")</f>
        <v/>
      </c>
      <c r="G1294" t="str">
        <f>IF('Active List'!A1294&lt;&gt;"", IF('Active List'!P1294&lt;&gt;"Employee", "Dependent", 'Active List'!P1294), "")</f>
        <v/>
      </c>
      <c r="H1294" t="str">
        <f>IF('Active List'!A1294&lt;&gt;"", 'Active List'!O1294, "")</f>
        <v/>
      </c>
    </row>
    <row r="1295" spans="1:8">
      <c r="A1295" t="str">
        <f>IF('Active List'!A1295&lt;&gt;"", _xlfn.CONCAT('Active List'!K1295, " ", 'Active List'!I1295), "")</f>
        <v/>
      </c>
      <c r="B1295" s="60" t="str">
        <f>IF('Active List'!A1295&lt;&gt;"", 'Active List'!M1295, "")</f>
        <v/>
      </c>
      <c r="C1295" t="str">
        <f>IF('Active List'!A1295&lt;&gt;"", 'Active List'!N1295, "")</f>
        <v/>
      </c>
      <c r="D1295" t="str">
        <f>IF('Active List'!A1295&lt;&gt;"", 'Active List'!Q1295, "")</f>
        <v/>
      </c>
      <c r="E1295" t="str">
        <f>IF('Active List'!A1295&lt;&gt;"", RIGHT(LEFT('Active List'!R1295, 5), 1), "")</f>
        <v/>
      </c>
      <c r="F1295" t="str">
        <f>IF('Active List'!A1295&lt;&gt;"", 'Active List'!U1295, "")</f>
        <v/>
      </c>
      <c r="G1295" t="str">
        <f>IF('Active List'!A1295&lt;&gt;"", IF('Active List'!P1295&lt;&gt;"Employee", "Dependent", 'Active List'!P1295), "")</f>
        <v/>
      </c>
      <c r="H1295" t="str">
        <f>IF('Active List'!A1295&lt;&gt;"", 'Active List'!O1295, "")</f>
        <v/>
      </c>
    </row>
    <row r="1296" spans="1:8">
      <c r="A1296" t="str">
        <f>IF('Active List'!A1296&lt;&gt;"", _xlfn.CONCAT('Active List'!K1296, " ", 'Active List'!I1296), "")</f>
        <v/>
      </c>
      <c r="B1296" s="60" t="str">
        <f>IF('Active List'!A1296&lt;&gt;"", 'Active List'!M1296, "")</f>
        <v/>
      </c>
      <c r="C1296" t="str">
        <f>IF('Active List'!A1296&lt;&gt;"", 'Active List'!N1296, "")</f>
        <v/>
      </c>
      <c r="D1296" t="str">
        <f>IF('Active List'!A1296&lt;&gt;"", 'Active List'!Q1296, "")</f>
        <v/>
      </c>
      <c r="E1296" t="str">
        <f>IF('Active List'!A1296&lt;&gt;"", RIGHT(LEFT('Active List'!R1296, 5), 1), "")</f>
        <v/>
      </c>
      <c r="F1296" t="str">
        <f>IF('Active List'!A1296&lt;&gt;"", 'Active List'!U1296, "")</f>
        <v/>
      </c>
      <c r="G1296" t="str">
        <f>IF('Active List'!A1296&lt;&gt;"", IF('Active List'!P1296&lt;&gt;"Employee", "Dependent", 'Active List'!P1296), "")</f>
        <v/>
      </c>
      <c r="H1296" t="str">
        <f>IF('Active List'!A1296&lt;&gt;"", 'Active List'!O1296, "")</f>
        <v/>
      </c>
    </row>
    <row r="1297" spans="1:8">
      <c r="A1297" t="str">
        <f>IF('Active List'!A1297&lt;&gt;"", _xlfn.CONCAT('Active List'!K1297, " ", 'Active List'!I1297), "")</f>
        <v/>
      </c>
      <c r="B1297" s="60" t="str">
        <f>IF('Active List'!A1297&lt;&gt;"", 'Active List'!M1297, "")</f>
        <v/>
      </c>
      <c r="C1297" t="str">
        <f>IF('Active List'!A1297&lt;&gt;"", 'Active List'!N1297, "")</f>
        <v/>
      </c>
      <c r="D1297" t="str">
        <f>IF('Active List'!A1297&lt;&gt;"", 'Active List'!Q1297, "")</f>
        <v/>
      </c>
      <c r="E1297" t="str">
        <f>IF('Active List'!A1297&lt;&gt;"", RIGHT(LEFT('Active List'!R1297, 5), 1), "")</f>
        <v/>
      </c>
      <c r="F1297" t="str">
        <f>IF('Active List'!A1297&lt;&gt;"", 'Active List'!U1297, "")</f>
        <v/>
      </c>
      <c r="G1297" t="str">
        <f>IF('Active List'!A1297&lt;&gt;"", IF('Active List'!P1297&lt;&gt;"Employee", "Dependent", 'Active List'!P1297), "")</f>
        <v/>
      </c>
      <c r="H1297" t="str">
        <f>IF('Active List'!A1297&lt;&gt;"", 'Active List'!O1297, "")</f>
        <v/>
      </c>
    </row>
    <row r="1298" spans="1:8">
      <c r="A1298" t="str">
        <f>IF('Active List'!A1298&lt;&gt;"", _xlfn.CONCAT('Active List'!K1298, " ", 'Active List'!I1298), "")</f>
        <v/>
      </c>
      <c r="B1298" s="60" t="str">
        <f>IF('Active List'!A1298&lt;&gt;"", 'Active List'!M1298, "")</f>
        <v/>
      </c>
      <c r="C1298" t="str">
        <f>IF('Active List'!A1298&lt;&gt;"", 'Active List'!N1298, "")</f>
        <v/>
      </c>
      <c r="D1298" t="str">
        <f>IF('Active List'!A1298&lt;&gt;"", 'Active List'!Q1298, "")</f>
        <v/>
      </c>
      <c r="E1298" t="str">
        <f>IF('Active List'!A1298&lt;&gt;"", RIGHT(LEFT('Active List'!R1298, 5), 1), "")</f>
        <v/>
      </c>
      <c r="F1298" t="str">
        <f>IF('Active List'!A1298&lt;&gt;"", 'Active List'!U1298, "")</f>
        <v/>
      </c>
      <c r="G1298" t="str">
        <f>IF('Active List'!A1298&lt;&gt;"", IF('Active List'!P1298&lt;&gt;"Employee", "Dependent", 'Active List'!P1298), "")</f>
        <v/>
      </c>
      <c r="H1298" t="str">
        <f>IF('Active List'!A1298&lt;&gt;"", 'Active List'!O1298, "")</f>
        <v/>
      </c>
    </row>
    <row r="1299" spans="1:8">
      <c r="A1299" t="str">
        <f>IF('Active List'!A1299&lt;&gt;"", _xlfn.CONCAT('Active List'!K1299, " ", 'Active List'!I1299), "")</f>
        <v/>
      </c>
      <c r="B1299" s="60" t="str">
        <f>IF('Active List'!A1299&lt;&gt;"", 'Active List'!M1299, "")</f>
        <v/>
      </c>
      <c r="C1299" t="str">
        <f>IF('Active List'!A1299&lt;&gt;"", 'Active List'!N1299, "")</f>
        <v/>
      </c>
      <c r="D1299" t="str">
        <f>IF('Active List'!A1299&lt;&gt;"", 'Active List'!Q1299, "")</f>
        <v/>
      </c>
      <c r="E1299" t="str">
        <f>IF('Active List'!A1299&lt;&gt;"", RIGHT(LEFT('Active List'!R1299, 5), 1), "")</f>
        <v/>
      </c>
      <c r="F1299" t="str">
        <f>IF('Active List'!A1299&lt;&gt;"", 'Active List'!U1299, "")</f>
        <v/>
      </c>
      <c r="G1299" t="str">
        <f>IF('Active List'!A1299&lt;&gt;"", IF('Active List'!P1299&lt;&gt;"Employee", "Dependent", 'Active List'!P1299), "")</f>
        <v/>
      </c>
      <c r="H1299" t="str">
        <f>IF('Active List'!A1299&lt;&gt;"", 'Active List'!O1299, "")</f>
        <v/>
      </c>
    </row>
    <row r="1300" spans="1:8">
      <c r="A1300" t="str">
        <f>IF('Active List'!A1300&lt;&gt;"", _xlfn.CONCAT('Active List'!K1300, " ", 'Active List'!I1300), "")</f>
        <v/>
      </c>
      <c r="B1300" s="60" t="str">
        <f>IF('Active List'!A1300&lt;&gt;"", 'Active List'!M1300, "")</f>
        <v/>
      </c>
      <c r="C1300" t="str">
        <f>IF('Active List'!A1300&lt;&gt;"", 'Active List'!N1300, "")</f>
        <v/>
      </c>
      <c r="D1300" t="str">
        <f>IF('Active List'!A1300&lt;&gt;"", 'Active List'!Q1300, "")</f>
        <v/>
      </c>
      <c r="E1300" t="str">
        <f>IF('Active List'!A1300&lt;&gt;"", RIGHT(LEFT('Active List'!R1300, 5), 1), "")</f>
        <v/>
      </c>
      <c r="F1300" t="str">
        <f>IF('Active List'!A1300&lt;&gt;"", 'Active List'!U1300, "")</f>
        <v/>
      </c>
      <c r="G1300" t="str">
        <f>IF('Active List'!A1300&lt;&gt;"", IF('Active List'!P1300&lt;&gt;"Employee", "Dependent", 'Active List'!P1300), "")</f>
        <v/>
      </c>
      <c r="H1300" t="str">
        <f>IF('Active List'!A1300&lt;&gt;"", 'Active List'!O1300, "")</f>
        <v/>
      </c>
    </row>
    <row r="1301" spans="1:8">
      <c r="A1301" t="str">
        <f>IF('Active List'!A1301&lt;&gt;"", _xlfn.CONCAT('Active List'!K1301, " ", 'Active List'!I1301), "")</f>
        <v/>
      </c>
      <c r="B1301" s="60" t="str">
        <f>IF('Active List'!A1301&lt;&gt;"", 'Active List'!M1301, "")</f>
        <v/>
      </c>
      <c r="C1301" t="str">
        <f>IF('Active List'!A1301&lt;&gt;"", 'Active List'!N1301, "")</f>
        <v/>
      </c>
      <c r="D1301" t="str">
        <f>IF('Active List'!A1301&lt;&gt;"", 'Active List'!Q1301, "")</f>
        <v/>
      </c>
      <c r="E1301" t="str">
        <f>IF('Active List'!A1301&lt;&gt;"", RIGHT(LEFT('Active List'!R1301, 5), 1), "")</f>
        <v/>
      </c>
      <c r="F1301" t="str">
        <f>IF('Active List'!A1301&lt;&gt;"", 'Active List'!U1301, "")</f>
        <v/>
      </c>
      <c r="G1301" t="str">
        <f>IF('Active List'!A1301&lt;&gt;"", IF('Active List'!P1301&lt;&gt;"Employee", "Dependent", 'Active List'!P1301), "")</f>
        <v/>
      </c>
      <c r="H1301" t="str">
        <f>IF('Active List'!A1301&lt;&gt;"", 'Active List'!O1301, "")</f>
        <v/>
      </c>
    </row>
    <row r="1302" spans="1:8">
      <c r="A1302" t="str">
        <f>IF('Active List'!A1302&lt;&gt;"", _xlfn.CONCAT('Active List'!K1302, " ", 'Active List'!I1302), "")</f>
        <v/>
      </c>
      <c r="B1302" s="60" t="str">
        <f>IF('Active List'!A1302&lt;&gt;"", 'Active List'!M1302, "")</f>
        <v/>
      </c>
      <c r="C1302" t="str">
        <f>IF('Active List'!A1302&lt;&gt;"", 'Active List'!N1302, "")</f>
        <v/>
      </c>
      <c r="D1302" t="str">
        <f>IF('Active List'!A1302&lt;&gt;"", 'Active List'!Q1302, "")</f>
        <v/>
      </c>
      <c r="E1302" t="str">
        <f>IF('Active List'!A1302&lt;&gt;"", RIGHT(LEFT('Active List'!R1302, 5), 1), "")</f>
        <v/>
      </c>
      <c r="F1302" t="str">
        <f>IF('Active List'!A1302&lt;&gt;"", 'Active List'!U1302, "")</f>
        <v/>
      </c>
      <c r="G1302" t="str">
        <f>IF('Active List'!A1302&lt;&gt;"", IF('Active List'!P1302&lt;&gt;"Employee", "Dependent", 'Active List'!P1302), "")</f>
        <v/>
      </c>
      <c r="H1302" t="str">
        <f>IF('Active List'!A1302&lt;&gt;"", 'Active List'!O1302, "")</f>
        <v/>
      </c>
    </row>
    <row r="1303" spans="1:8">
      <c r="A1303" t="str">
        <f>IF('Active List'!A1303&lt;&gt;"", _xlfn.CONCAT('Active List'!K1303, " ", 'Active List'!I1303), "")</f>
        <v/>
      </c>
      <c r="B1303" s="60" t="str">
        <f>IF('Active List'!A1303&lt;&gt;"", 'Active List'!M1303, "")</f>
        <v/>
      </c>
      <c r="C1303" t="str">
        <f>IF('Active List'!A1303&lt;&gt;"", 'Active List'!N1303, "")</f>
        <v/>
      </c>
      <c r="D1303" t="str">
        <f>IF('Active List'!A1303&lt;&gt;"", 'Active List'!Q1303, "")</f>
        <v/>
      </c>
      <c r="E1303" t="str">
        <f>IF('Active List'!A1303&lt;&gt;"", RIGHT(LEFT('Active List'!R1303, 5), 1), "")</f>
        <v/>
      </c>
      <c r="F1303" t="str">
        <f>IF('Active List'!A1303&lt;&gt;"", 'Active List'!U1303, "")</f>
        <v/>
      </c>
      <c r="G1303" t="str">
        <f>IF('Active List'!A1303&lt;&gt;"", IF('Active List'!P1303&lt;&gt;"Employee", "Dependent", 'Active List'!P1303), "")</f>
        <v/>
      </c>
      <c r="H1303" t="str">
        <f>IF('Active List'!A1303&lt;&gt;"", 'Active List'!O1303, "")</f>
        <v/>
      </c>
    </row>
    <row r="1304" spans="1:8">
      <c r="A1304" t="str">
        <f>IF('Active List'!A1304&lt;&gt;"", _xlfn.CONCAT('Active List'!K1304, " ", 'Active List'!I1304), "")</f>
        <v/>
      </c>
      <c r="B1304" s="60" t="str">
        <f>IF('Active List'!A1304&lt;&gt;"", 'Active List'!M1304, "")</f>
        <v/>
      </c>
      <c r="C1304" t="str">
        <f>IF('Active List'!A1304&lt;&gt;"", 'Active List'!N1304, "")</f>
        <v/>
      </c>
      <c r="D1304" t="str">
        <f>IF('Active List'!A1304&lt;&gt;"", 'Active List'!Q1304, "")</f>
        <v/>
      </c>
      <c r="E1304" t="str">
        <f>IF('Active List'!A1304&lt;&gt;"", RIGHT(LEFT('Active List'!R1304, 5), 1), "")</f>
        <v/>
      </c>
      <c r="F1304" t="str">
        <f>IF('Active List'!A1304&lt;&gt;"", 'Active List'!U1304, "")</f>
        <v/>
      </c>
      <c r="G1304" t="str">
        <f>IF('Active List'!A1304&lt;&gt;"", IF('Active List'!P1304&lt;&gt;"Employee", "Dependent", 'Active List'!P1304), "")</f>
        <v/>
      </c>
      <c r="H1304" t="str">
        <f>IF('Active List'!A1304&lt;&gt;"", 'Active List'!O1304, "")</f>
        <v/>
      </c>
    </row>
    <row r="1305" spans="1:8">
      <c r="A1305" t="str">
        <f>IF('Active List'!A1305&lt;&gt;"", _xlfn.CONCAT('Active List'!K1305, " ", 'Active List'!I1305), "")</f>
        <v/>
      </c>
      <c r="B1305" s="60" t="str">
        <f>IF('Active List'!A1305&lt;&gt;"", 'Active List'!M1305, "")</f>
        <v/>
      </c>
      <c r="C1305" t="str">
        <f>IF('Active List'!A1305&lt;&gt;"", 'Active List'!N1305, "")</f>
        <v/>
      </c>
      <c r="D1305" t="str">
        <f>IF('Active List'!A1305&lt;&gt;"", 'Active List'!Q1305, "")</f>
        <v/>
      </c>
      <c r="E1305" t="str">
        <f>IF('Active List'!A1305&lt;&gt;"", RIGHT(LEFT('Active List'!R1305, 5), 1), "")</f>
        <v/>
      </c>
      <c r="F1305" t="str">
        <f>IF('Active List'!A1305&lt;&gt;"", 'Active List'!U1305, "")</f>
        <v/>
      </c>
      <c r="G1305" t="str">
        <f>IF('Active List'!A1305&lt;&gt;"", IF('Active List'!P1305&lt;&gt;"Employee", "Dependent", 'Active List'!P1305), "")</f>
        <v/>
      </c>
      <c r="H1305" t="str">
        <f>IF('Active List'!A1305&lt;&gt;"", 'Active List'!O1305, "")</f>
        <v/>
      </c>
    </row>
    <row r="1306" spans="1:8">
      <c r="A1306" t="str">
        <f>IF('Active List'!A1306&lt;&gt;"", _xlfn.CONCAT('Active List'!K1306, " ", 'Active List'!I1306), "")</f>
        <v/>
      </c>
      <c r="B1306" s="60" t="str">
        <f>IF('Active List'!A1306&lt;&gt;"", 'Active List'!M1306, "")</f>
        <v/>
      </c>
      <c r="C1306" t="str">
        <f>IF('Active List'!A1306&lt;&gt;"", 'Active List'!N1306, "")</f>
        <v/>
      </c>
      <c r="D1306" t="str">
        <f>IF('Active List'!A1306&lt;&gt;"", 'Active List'!Q1306, "")</f>
        <v/>
      </c>
      <c r="E1306" t="str">
        <f>IF('Active List'!A1306&lt;&gt;"", RIGHT(LEFT('Active List'!R1306, 5), 1), "")</f>
        <v/>
      </c>
      <c r="F1306" t="str">
        <f>IF('Active List'!A1306&lt;&gt;"", 'Active List'!U1306, "")</f>
        <v/>
      </c>
      <c r="G1306" t="str">
        <f>IF('Active List'!A1306&lt;&gt;"", IF('Active List'!P1306&lt;&gt;"Employee", "Dependent", 'Active List'!P1306), "")</f>
        <v/>
      </c>
      <c r="H1306" t="str">
        <f>IF('Active List'!A1306&lt;&gt;"", 'Active List'!O1306, "")</f>
        <v/>
      </c>
    </row>
    <row r="1307" spans="1:8">
      <c r="A1307" t="str">
        <f>IF('Active List'!A1307&lt;&gt;"", _xlfn.CONCAT('Active List'!K1307, " ", 'Active List'!I1307), "")</f>
        <v/>
      </c>
      <c r="B1307" s="60" t="str">
        <f>IF('Active List'!A1307&lt;&gt;"", 'Active List'!M1307, "")</f>
        <v/>
      </c>
      <c r="C1307" t="str">
        <f>IF('Active List'!A1307&lt;&gt;"", 'Active List'!N1307, "")</f>
        <v/>
      </c>
      <c r="D1307" t="str">
        <f>IF('Active List'!A1307&lt;&gt;"", 'Active List'!Q1307, "")</f>
        <v/>
      </c>
      <c r="E1307" t="str">
        <f>IF('Active List'!A1307&lt;&gt;"", RIGHT(LEFT('Active List'!R1307, 5), 1), "")</f>
        <v/>
      </c>
      <c r="F1307" t="str">
        <f>IF('Active List'!A1307&lt;&gt;"", 'Active List'!U1307, "")</f>
        <v/>
      </c>
      <c r="G1307" t="str">
        <f>IF('Active List'!A1307&lt;&gt;"", IF('Active List'!P1307&lt;&gt;"Employee", "Dependent", 'Active List'!P1307), "")</f>
        <v/>
      </c>
      <c r="H1307" t="str">
        <f>IF('Active List'!A1307&lt;&gt;"", 'Active List'!O1307, "")</f>
        <v/>
      </c>
    </row>
    <row r="1308" spans="1:8">
      <c r="A1308" t="str">
        <f>IF('Active List'!A1308&lt;&gt;"", _xlfn.CONCAT('Active List'!K1308, " ", 'Active List'!I1308), "")</f>
        <v/>
      </c>
      <c r="B1308" s="60" t="str">
        <f>IF('Active List'!A1308&lt;&gt;"", 'Active List'!M1308, "")</f>
        <v/>
      </c>
      <c r="C1308" t="str">
        <f>IF('Active List'!A1308&lt;&gt;"", 'Active List'!N1308, "")</f>
        <v/>
      </c>
      <c r="D1308" t="str">
        <f>IF('Active List'!A1308&lt;&gt;"", 'Active List'!Q1308, "")</f>
        <v/>
      </c>
      <c r="E1308" t="str">
        <f>IF('Active List'!A1308&lt;&gt;"", RIGHT(LEFT('Active List'!R1308, 5), 1), "")</f>
        <v/>
      </c>
      <c r="F1308" t="str">
        <f>IF('Active List'!A1308&lt;&gt;"", 'Active List'!U1308, "")</f>
        <v/>
      </c>
      <c r="G1308" t="str">
        <f>IF('Active List'!A1308&lt;&gt;"", IF('Active List'!P1308&lt;&gt;"Employee", "Dependent", 'Active List'!P1308), "")</f>
        <v/>
      </c>
      <c r="H1308" t="str">
        <f>IF('Active List'!A1308&lt;&gt;"", 'Active List'!O1308, "")</f>
        <v/>
      </c>
    </row>
    <row r="1309" spans="1:8">
      <c r="A1309" t="str">
        <f>IF('Active List'!A1309&lt;&gt;"", _xlfn.CONCAT('Active List'!K1309, " ", 'Active List'!I1309), "")</f>
        <v/>
      </c>
      <c r="B1309" s="60" t="str">
        <f>IF('Active List'!A1309&lt;&gt;"", 'Active List'!M1309, "")</f>
        <v/>
      </c>
      <c r="C1309" t="str">
        <f>IF('Active List'!A1309&lt;&gt;"", 'Active List'!N1309, "")</f>
        <v/>
      </c>
      <c r="D1309" t="str">
        <f>IF('Active List'!A1309&lt;&gt;"", 'Active List'!Q1309, "")</f>
        <v/>
      </c>
      <c r="E1309" t="str">
        <f>IF('Active List'!A1309&lt;&gt;"", RIGHT(LEFT('Active List'!R1309, 5), 1), "")</f>
        <v/>
      </c>
      <c r="F1309" t="str">
        <f>IF('Active List'!A1309&lt;&gt;"", 'Active List'!U1309, "")</f>
        <v/>
      </c>
      <c r="G1309" t="str">
        <f>IF('Active List'!A1309&lt;&gt;"", IF('Active List'!P1309&lt;&gt;"Employee", "Dependent", 'Active List'!P1309), "")</f>
        <v/>
      </c>
      <c r="H1309" t="str">
        <f>IF('Active List'!A1309&lt;&gt;"", 'Active List'!O1309, "")</f>
        <v/>
      </c>
    </row>
    <row r="1310" spans="1:8">
      <c r="A1310" t="str">
        <f>IF('Active List'!A1310&lt;&gt;"", _xlfn.CONCAT('Active List'!K1310, " ", 'Active List'!I1310), "")</f>
        <v/>
      </c>
      <c r="B1310" s="60" t="str">
        <f>IF('Active List'!A1310&lt;&gt;"", 'Active List'!M1310, "")</f>
        <v/>
      </c>
      <c r="C1310" t="str">
        <f>IF('Active List'!A1310&lt;&gt;"", 'Active List'!N1310, "")</f>
        <v/>
      </c>
      <c r="D1310" t="str">
        <f>IF('Active List'!A1310&lt;&gt;"", 'Active List'!Q1310, "")</f>
        <v/>
      </c>
      <c r="E1310" t="str">
        <f>IF('Active List'!A1310&lt;&gt;"", RIGHT(LEFT('Active List'!R1310, 5), 1), "")</f>
        <v/>
      </c>
      <c r="F1310" t="str">
        <f>IF('Active List'!A1310&lt;&gt;"", 'Active List'!U1310, "")</f>
        <v/>
      </c>
      <c r="G1310" t="str">
        <f>IF('Active List'!A1310&lt;&gt;"", IF('Active List'!P1310&lt;&gt;"Employee", "Dependent", 'Active List'!P1310), "")</f>
        <v/>
      </c>
      <c r="H1310" t="str">
        <f>IF('Active List'!A1310&lt;&gt;"", 'Active List'!O1310, "")</f>
        <v/>
      </c>
    </row>
    <row r="1311" spans="1:8">
      <c r="A1311" t="str">
        <f>IF('Active List'!A1311&lt;&gt;"", _xlfn.CONCAT('Active List'!K1311, " ", 'Active List'!I1311), "")</f>
        <v/>
      </c>
      <c r="B1311" s="60" t="str">
        <f>IF('Active List'!A1311&lt;&gt;"", 'Active List'!M1311, "")</f>
        <v/>
      </c>
      <c r="C1311" t="str">
        <f>IF('Active List'!A1311&lt;&gt;"", 'Active List'!N1311, "")</f>
        <v/>
      </c>
      <c r="D1311" t="str">
        <f>IF('Active List'!A1311&lt;&gt;"", 'Active List'!Q1311, "")</f>
        <v/>
      </c>
      <c r="E1311" t="str">
        <f>IF('Active List'!A1311&lt;&gt;"", RIGHT(LEFT('Active List'!R1311, 5), 1), "")</f>
        <v/>
      </c>
      <c r="F1311" t="str">
        <f>IF('Active List'!A1311&lt;&gt;"", 'Active List'!U1311, "")</f>
        <v/>
      </c>
      <c r="G1311" t="str">
        <f>IF('Active List'!A1311&lt;&gt;"", IF('Active List'!P1311&lt;&gt;"Employee", "Dependent", 'Active List'!P1311), "")</f>
        <v/>
      </c>
      <c r="H1311" t="str">
        <f>IF('Active List'!A1311&lt;&gt;"", 'Active List'!O1311, "")</f>
        <v/>
      </c>
    </row>
    <row r="1312" spans="1:8">
      <c r="A1312" t="str">
        <f>IF('Active List'!A1312&lt;&gt;"", _xlfn.CONCAT('Active List'!K1312, " ", 'Active List'!I1312), "")</f>
        <v/>
      </c>
      <c r="B1312" s="60" t="str">
        <f>IF('Active List'!A1312&lt;&gt;"", 'Active List'!M1312, "")</f>
        <v/>
      </c>
      <c r="C1312" t="str">
        <f>IF('Active List'!A1312&lt;&gt;"", 'Active List'!N1312, "")</f>
        <v/>
      </c>
      <c r="D1312" t="str">
        <f>IF('Active List'!A1312&lt;&gt;"", 'Active List'!Q1312, "")</f>
        <v/>
      </c>
      <c r="E1312" t="str">
        <f>IF('Active List'!A1312&lt;&gt;"", RIGHT(LEFT('Active List'!R1312, 5), 1), "")</f>
        <v/>
      </c>
      <c r="F1312" t="str">
        <f>IF('Active List'!A1312&lt;&gt;"", 'Active List'!U1312, "")</f>
        <v/>
      </c>
      <c r="G1312" t="str">
        <f>IF('Active List'!A1312&lt;&gt;"", IF('Active List'!P1312&lt;&gt;"Employee", "Dependent", 'Active List'!P1312), "")</f>
        <v/>
      </c>
      <c r="H1312" t="str">
        <f>IF('Active List'!A1312&lt;&gt;"", 'Active List'!O1312, "")</f>
        <v/>
      </c>
    </row>
    <row r="1313" spans="1:8">
      <c r="A1313" t="str">
        <f>IF('Active List'!A1313&lt;&gt;"", _xlfn.CONCAT('Active List'!K1313, " ", 'Active List'!I1313), "")</f>
        <v/>
      </c>
      <c r="B1313" s="60" t="str">
        <f>IF('Active List'!A1313&lt;&gt;"", 'Active List'!M1313, "")</f>
        <v/>
      </c>
      <c r="C1313" t="str">
        <f>IF('Active List'!A1313&lt;&gt;"", 'Active List'!N1313, "")</f>
        <v/>
      </c>
      <c r="D1313" t="str">
        <f>IF('Active List'!A1313&lt;&gt;"", 'Active List'!Q1313, "")</f>
        <v/>
      </c>
      <c r="E1313" t="str">
        <f>IF('Active List'!A1313&lt;&gt;"", RIGHT(LEFT('Active List'!R1313, 5), 1), "")</f>
        <v/>
      </c>
      <c r="F1313" t="str">
        <f>IF('Active List'!A1313&lt;&gt;"", 'Active List'!U1313, "")</f>
        <v/>
      </c>
      <c r="G1313" t="str">
        <f>IF('Active List'!A1313&lt;&gt;"", IF('Active List'!P1313&lt;&gt;"Employee", "Dependent", 'Active List'!P1313), "")</f>
        <v/>
      </c>
      <c r="H1313" t="str">
        <f>IF('Active List'!A1313&lt;&gt;"", 'Active List'!O1313, "")</f>
        <v/>
      </c>
    </row>
    <row r="1314" spans="1:8">
      <c r="A1314" t="str">
        <f>IF('Active List'!A1314&lt;&gt;"", _xlfn.CONCAT('Active List'!K1314, " ", 'Active List'!I1314), "")</f>
        <v/>
      </c>
      <c r="B1314" s="60" t="str">
        <f>IF('Active List'!A1314&lt;&gt;"", 'Active List'!M1314, "")</f>
        <v/>
      </c>
      <c r="C1314" t="str">
        <f>IF('Active List'!A1314&lt;&gt;"", 'Active List'!N1314, "")</f>
        <v/>
      </c>
      <c r="D1314" t="str">
        <f>IF('Active List'!A1314&lt;&gt;"", 'Active List'!Q1314, "")</f>
        <v/>
      </c>
      <c r="E1314" t="str">
        <f>IF('Active List'!A1314&lt;&gt;"", RIGHT(LEFT('Active List'!R1314, 5), 1), "")</f>
        <v/>
      </c>
      <c r="F1314" t="str">
        <f>IF('Active List'!A1314&lt;&gt;"", 'Active List'!U1314, "")</f>
        <v/>
      </c>
      <c r="G1314" t="str">
        <f>IF('Active List'!A1314&lt;&gt;"", IF('Active List'!P1314&lt;&gt;"Employee", "Dependent", 'Active List'!P1314), "")</f>
        <v/>
      </c>
      <c r="H1314" t="str">
        <f>IF('Active List'!A1314&lt;&gt;"", 'Active List'!O1314, "")</f>
        <v/>
      </c>
    </row>
    <row r="1315" spans="1:8">
      <c r="A1315" t="str">
        <f>IF('Active List'!A1315&lt;&gt;"", _xlfn.CONCAT('Active List'!K1315, " ", 'Active List'!I1315), "")</f>
        <v/>
      </c>
      <c r="B1315" s="60" t="str">
        <f>IF('Active List'!A1315&lt;&gt;"", 'Active List'!M1315, "")</f>
        <v/>
      </c>
      <c r="C1315" t="str">
        <f>IF('Active List'!A1315&lt;&gt;"", 'Active List'!N1315, "")</f>
        <v/>
      </c>
      <c r="D1315" t="str">
        <f>IF('Active List'!A1315&lt;&gt;"", 'Active List'!Q1315, "")</f>
        <v/>
      </c>
      <c r="E1315" t="str">
        <f>IF('Active List'!A1315&lt;&gt;"", RIGHT(LEFT('Active List'!R1315, 5), 1), "")</f>
        <v/>
      </c>
      <c r="F1315" t="str">
        <f>IF('Active List'!A1315&lt;&gt;"", 'Active List'!U1315, "")</f>
        <v/>
      </c>
      <c r="G1315" t="str">
        <f>IF('Active List'!A1315&lt;&gt;"", IF('Active List'!P1315&lt;&gt;"Employee", "Dependent", 'Active List'!P1315), "")</f>
        <v/>
      </c>
      <c r="H1315" t="str">
        <f>IF('Active List'!A1315&lt;&gt;"", 'Active List'!O1315, "")</f>
        <v/>
      </c>
    </row>
    <row r="1316" spans="1:8">
      <c r="A1316" t="str">
        <f>IF('Active List'!A1316&lt;&gt;"", _xlfn.CONCAT('Active List'!K1316, " ", 'Active List'!I1316), "")</f>
        <v/>
      </c>
      <c r="B1316" s="60" t="str">
        <f>IF('Active List'!A1316&lt;&gt;"", 'Active List'!M1316, "")</f>
        <v/>
      </c>
      <c r="C1316" t="str">
        <f>IF('Active List'!A1316&lt;&gt;"", 'Active List'!N1316, "")</f>
        <v/>
      </c>
      <c r="D1316" t="str">
        <f>IF('Active List'!A1316&lt;&gt;"", 'Active List'!Q1316, "")</f>
        <v/>
      </c>
      <c r="E1316" t="str">
        <f>IF('Active List'!A1316&lt;&gt;"", RIGHT(LEFT('Active List'!R1316, 5), 1), "")</f>
        <v/>
      </c>
      <c r="F1316" t="str">
        <f>IF('Active List'!A1316&lt;&gt;"", 'Active List'!U1316, "")</f>
        <v/>
      </c>
      <c r="G1316" t="str">
        <f>IF('Active List'!A1316&lt;&gt;"", IF('Active List'!P1316&lt;&gt;"Employee", "Dependent", 'Active List'!P1316), "")</f>
        <v/>
      </c>
      <c r="H1316" t="str">
        <f>IF('Active List'!A1316&lt;&gt;"", 'Active List'!O1316, "")</f>
        <v/>
      </c>
    </row>
    <row r="1317" spans="1:8">
      <c r="A1317" t="str">
        <f>IF('Active List'!A1317&lt;&gt;"", _xlfn.CONCAT('Active List'!K1317, " ", 'Active List'!I1317), "")</f>
        <v/>
      </c>
      <c r="B1317" s="60" t="str">
        <f>IF('Active List'!A1317&lt;&gt;"", 'Active List'!M1317, "")</f>
        <v/>
      </c>
      <c r="C1317" t="str">
        <f>IF('Active List'!A1317&lt;&gt;"", 'Active List'!N1317, "")</f>
        <v/>
      </c>
      <c r="D1317" t="str">
        <f>IF('Active List'!A1317&lt;&gt;"", 'Active List'!Q1317, "")</f>
        <v/>
      </c>
      <c r="E1317" t="str">
        <f>IF('Active List'!A1317&lt;&gt;"", RIGHT(LEFT('Active List'!R1317, 5), 1), "")</f>
        <v/>
      </c>
      <c r="F1317" t="str">
        <f>IF('Active List'!A1317&lt;&gt;"", 'Active List'!U1317, "")</f>
        <v/>
      </c>
      <c r="G1317" t="str">
        <f>IF('Active List'!A1317&lt;&gt;"", IF('Active List'!P1317&lt;&gt;"Employee", "Dependent", 'Active List'!P1317), "")</f>
        <v/>
      </c>
      <c r="H1317" t="str">
        <f>IF('Active List'!A1317&lt;&gt;"", 'Active List'!O1317, "")</f>
        <v/>
      </c>
    </row>
    <row r="1318" spans="1:8">
      <c r="A1318" t="str">
        <f>IF('Active List'!A1318&lt;&gt;"", _xlfn.CONCAT('Active List'!K1318, " ", 'Active List'!I1318), "")</f>
        <v/>
      </c>
      <c r="B1318" s="60" t="str">
        <f>IF('Active List'!A1318&lt;&gt;"", 'Active List'!M1318, "")</f>
        <v/>
      </c>
      <c r="C1318" t="str">
        <f>IF('Active List'!A1318&lt;&gt;"", 'Active List'!N1318, "")</f>
        <v/>
      </c>
      <c r="D1318" t="str">
        <f>IF('Active List'!A1318&lt;&gt;"", 'Active List'!Q1318, "")</f>
        <v/>
      </c>
      <c r="E1318" t="str">
        <f>IF('Active List'!A1318&lt;&gt;"", RIGHT(LEFT('Active List'!R1318, 5), 1), "")</f>
        <v/>
      </c>
      <c r="F1318" t="str">
        <f>IF('Active List'!A1318&lt;&gt;"", 'Active List'!U1318, "")</f>
        <v/>
      </c>
      <c r="G1318" t="str">
        <f>IF('Active List'!A1318&lt;&gt;"", IF('Active List'!P1318&lt;&gt;"Employee", "Dependent", 'Active List'!P1318), "")</f>
        <v/>
      </c>
      <c r="H1318" t="str">
        <f>IF('Active List'!A1318&lt;&gt;"", 'Active List'!O1318, "")</f>
        <v/>
      </c>
    </row>
    <row r="1319" spans="1:8">
      <c r="A1319" t="str">
        <f>IF('Active List'!A1319&lt;&gt;"", _xlfn.CONCAT('Active List'!K1319, " ", 'Active List'!I1319), "")</f>
        <v/>
      </c>
      <c r="B1319" s="60" t="str">
        <f>IF('Active List'!A1319&lt;&gt;"", 'Active List'!M1319, "")</f>
        <v/>
      </c>
      <c r="C1319" t="str">
        <f>IF('Active List'!A1319&lt;&gt;"", 'Active List'!N1319, "")</f>
        <v/>
      </c>
      <c r="D1319" t="str">
        <f>IF('Active List'!A1319&lt;&gt;"", 'Active List'!Q1319, "")</f>
        <v/>
      </c>
      <c r="E1319" t="str">
        <f>IF('Active List'!A1319&lt;&gt;"", RIGHT(LEFT('Active List'!R1319, 5), 1), "")</f>
        <v/>
      </c>
      <c r="F1319" t="str">
        <f>IF('Active List'!A1319&lt;&gt;"", 'Active List'!U1319, "")</f>
        <v/>
      </c>
      <c r="G1319" t="str">
        <f>IF('Active List'!A1319&lt;&gt;"", IF('Active List'!P1319&lt;&gt;"Employee", "Dependent", 'Active List'!P1319), "")</f>
        <v/>
      </c>
      <c r="H1319" t="str">
        <f>IF('Active List'!A1319&lt;&gt;"", 'Active List'!O1319, "")</f>
        <v/>
      </c>
    </row>
    <row r="1320" spans="1:8">
      <c r="A1320" t="str">
        <f>IF('Active List'!A1320&lt;&gt;"", _xlfn.CONCAT('Active List'!K1320, " ", 'Active List'!I1320), "")</f>
        <v/>
      </c>
      <c r="B1320" s="60" t="str">
        <f>IF('Active List'!A1320&lt;&gt;"", 'Active List'!M1320, "")</f>
        <v/>
      </c>
      <c r="C1320" t="str">
        <f>IF('Active List'!A1320&lt;&gt;"", 'Active List'!N1320, "")</f>
        <v/>
      </c>
      <c r="D1320" t="str">
        <f>IF('Active List'!A1320&lt;&gt;"", 'Active List'!Q1320, "")</f>
        <v/>
      </c>
      <c r="E1320" t="str">
        <f>IF('Active List'!A1320&lt;&gt;"", RIGHT(LEFT('Active List'!R1320, 5), 1), "")</f>
        <v/>
      </c>
      <c r="F1320" t="str">
        <f>IF('Active List'!A1320&lt;&gt;"", 'Active List'!U1320, "")</f>
        <v/>
      </c>
      <c r="G1320" t="str">
        <f>IF('Active List'!A1320&lt;&gt;"", IF('Active List'!P1320&lt;&gt;"Employee", "Dependent", 'Active List'!P1320), "")</f>
        <v/>
      </c>
      <c r="H1320" t="str">
        <f>IF('Active List'!A1320&lt;&gt;"", 'Active List'!O1320, "")</f>
        <v/>
      </c>
    </row>
    <row r="1321" spans="1:8">
      <c r="A1321" t="str">
        <f>IF('Active List'!A1321&lt;&gt;"", _xlfn.CONCAT('Active List'!K1321, " ", 'Active List'!I1321), "")</f>
        <v/>
      </c>
      <c r="B1321" s="60" t="str">
        <f>IF('Active List'!A1321&lt;&gt;"", 'Active List'!M1321, "")</f>
        <v/>
      </c>
      <c r="C1321" t="str">
        <f>IF('Active List'!A1321&lt;&gt;"", 'Active List'!N1321, "")</f>
        <v/>
      </c>
      <c r="D1321" t="str">
        <f>IF('Active List'!A1321&lt;&gt;"", 'Active List'!Q1321, "")</f>
        <v/>
      </c>
      <c r="E1321" t="str">
        <f>IF('Active List'!A1321&lt;&gt;"", RIGHT(LEFT('Active List'!R1321, 5), 1), "")</f>
        <v/>
      </c>
      <c r="F1321" t="str">
        <f>IF('Active List'!A1321&lt;&gt;"", 'Active List'!U1321, "")</f>
        <v/>
      </c>
      <c r="G1321" t="str">
        <f>IF('Active List'!A1321&lt;&gt;"", IF('Active List'!P1321&lt;&gt;"Employee", "Dependent", 'Active List'!P1321), "")</f>
        <v/>
      </c>
      <c r="H1321" t="str">
        <f>IF('Active List'!A1321&lt;&gt;"", 'Active List'!O1321, "")</f>
        <v/>
      </c>
    </row>
    <row r="1322" spans="1:8">
      <c r="A1322" t="str">
        <f>IF('Active List'!A1322&lt;&gt;"", _xlfn.CONCAT('Active List'!K1322, " ", 'Active List'!I1322), "")</f>
        <v/>
      </c>
      <c r="B1322" s="60" t="str">
        <f>IF('Active List'!A1322&lt;&gt;"", 'Active List'!M1322, "")</f>
        <v/>
      </c>
      <c r="C1322" t="str">
        <f>IF('Active List'!A1322&lt;&gt;"", 'Active List'!N1322, "")</f>
        <v/>
      </c>
      <c r="D1322" t="str">
        <f>IF('Active List'!A1322&lt;&gt;"", 'Active List'!Q1322, "")</f>
        <v/>
      </c>
      <c r="E1322" t="str">
        <f>IF('Active List'!A1322&lt;&gt;"", RIGHT(LEFT('Active List'!R1322, 5), 1), "")</f>
        <v/>
      </c>
      <c r="F1322" t="str">
        <f>IF('Active List'!A1322&lt;&gt;"", 'Active List'!U1322, "")</f>
        <v/>
      </c>
      <c r="G1322" t="str">
        <f>IF('Active List'!A1322&lt;&gt;"", IF('Active List'!P1322&lt;&gt;"Employee", "Dependent", 'Active List'!P1322), "")</f>
        <v/>
      </c>
      <c r="H1322" t="str">
        <f>IF('Active List'!A1322&lt;&gt;"", 'Active List'!O1322, "")</f>
        <v/>
      </c>
    </row>
    <row r="1323" spans="1:8">
      <c r="A1323" t="str">
        <f>IF('Active List'!A1323&lt;&gt;"", _xlfn.CONCAT('Active List'!K1323, " ", 'Active List'!I1323), "")</f>
        <v/>
      </c>
      <c r="B1323" s="60" t="str">
        <f>IF('Active List'!A1323&lt;&gt;"", 'Active List'!M1323, "")</f>
        <v/>
      </c>
      <c r="C1323" t="str">
        <f>IF('Active List'!A1323&lt;&gt;"", 'Active List'!N1323, "")</f>
        <v/>
      </c>
      <c r="D1323" t="str">
        <f>IF('Active List'!A1323&lt;&gt;"", 'Active List'!Q1323, "")</f>
        <v/>
      </c>
      <c r="E1323" t="str">
        <f>IF('Active List'!A1323&lt;&gt;"", RIGHT(LEFT('Active List'!R1323, 5), 1), "")</f>
        <v/>
      </c>
      <c r="F1323" t="str">
        <f>IF('Active List'!A1323&lt;&gt;"", 'Active List'!U1323, "")</f>
        <v/>
      </c>
      <c r="G1323" t="str">
        <f>IF('Active List'!A1323&lt;&gt;"", IF('Active List'!P1323&lt;&gt;"Employee", "Dependent", 'Active List'!P1323), "")</f>
        <v/>
      </c>
      <c r="H1323" t="str">
        <f>IF('Active List'!A1323&lt;&gt;"", 'Active List'!O1323, "")</f>
        <v/>
      </c>
    </row>
    <row r="1324" spans="1:8">
      <c r="A1324" t="str">
        <f>IF('Active List'!A1324&lt;&gt;"", _xlfn.CONCAT('Active List'!K1324, " ", 'Active List'!I1324), "")</f>
        <v/>
      </c>
      <c r="B1324" s="60" t="str">
        <f>IF('Active List'!A1324&lt;&gt;"", 'Active List'!M1324, "")</f>
        <v/>
      </c>
      <c r="C1324" t="str">
        <f>IF('Active List'!A1324&lt;&gt;"", 'Active List'!N1324, "")</f>
        <v/>
      </c>
      <c r="D1324" t="str">
        <f>IF('Active List'!A1324&lt;&gt;"", 'Active List'!Q1324, "")</f>
        <v/>
      </c>
      <c r="E1324" t="str">
        <f>IF('Active List'!A1324&lt;&gt;"", RIGHT(LEFT('Active List'!R1324, 5), 1), "")</f>
        <v/>
      </c>
      <c r="F1324" t="str">
        <f>IF('Active List'!A1324&lt;&gt;"", 'Active List'!U1324, "")</f>
        <v/>
      </c>
      <c r="G1324" t="str">
        <f>IF('Active List'!A1324&lt;&gt;"", IF('Active List'!P1324&lt;&gt;"Employee", "Dependent", 'Active List'!P1324), "")</f>
        <v/>
      </c>
      <c r="H1324" t="str">
        <f>IF('Active List'!A1324&lt;&gt;"", 'Active List'!O1324, "")</f>
        <v/>
      </c>
    </row>
    <row r="1325" spans="1:8">
      <c r="A1325" t="str">
        <f>IF('Active List'!A1325&lt;&gt;"", _xlfn.CONCAT('Active List'!K1325, " ", 'Active List'!I1325), "")</f>
        <v/>
      </c>
      <c r="B1325" s="60" t="str">
        <f>IF('Active List'!A1325&lt;&gt;"", 'Active List'!M1325, "")</f>
        <v/>
      </c>
      <c r="C1325" t="str">
        <f>IF('Active List'!A1325&lt;&gt;"", 'Active List'!N1325, "")</f>
        <v/>
      </c>
      <c r="D1325" t="str">
        <f>IF('Active List'!A1325&lt;&gt;"", 'Active List'!Q1325, "")</f>
        <v/>
      </c>
      <c r="E1325" t="str">
        <f>IF('Active List'!A1325&lt;&gt;"", RIGHT(LEFT('Active List'!R1325, 5), 1), "")</f>
        <v/>
      </c>
      <c r="F1325" t="str">
        <f>IF('Active List'!A1325&lt;&gt;"", 'Active List'!U1325, "")</f>
        <v/>
      </c>
      <c r="G1325" t="str">
        <f>IF('Active List'!A1325&lt;&gt;"", IF('Active List'!P1325&lt;&gt;"Employee", "Dependent", 'Active List'!P1325), "")</f>
        <v/>
      </c>
      <c r="H1325" t="str">
        <f>IF('Active List'!A1325&lt;&gt;"", 'Active List'!O1325, "")</f>
        <v/>
      </c>
    </row>
    <row r="1326" spans="1:8">
      <c r="A1326" t="str">
        <f>IF('Active List'!A1326&lt;&gt;"", _xlfn.CONCAT('Active List'!K1326, " ", 'Active List'!I1326), "")</f>
        <v/>
      </c>
      <c r="B1326" s="60" t="str">
        <f>IF('Active List'!A1326&lt;&gt;"", 'Active List'!M1326, "")</f>
        <v/>
      </c>
      <c r="C1326" t="str">
        <f>IF('Active List'!A1326&lt;&gt;"", 'Active List'!N1326, "")</f>
        <v/>
      </c>
      <c r="D1326" t="str">
        <f>IF('Active List'!A1326&lt;&gt;"", 'Active List'!Q1326, "")</f>
        <v/>
      </c>
      <c r="E1326" t="str">
        <f>IF('Active List'!A1326&lt;&gt;"", RIGHT(LEFT('Active List'!R1326, 5), 1), "")</f>
        <v/>
      </c>
      <c r="F1326" t="str">
        <f>IF('Active List'!A1326&lt;&gt;"", 'Active List'!U1326, "")</f>
        <v/>
      </c>
      <c r="G1326" t="str">
        <f>IF('Active List'!A1326&lt;&gt;"", IF('Active List'!P1326&lt;&gt;"Employee", "Dependent", 'Active List'!P1326), "")</f>
        <v/>
      </c>
      <c r="H1326" t="str">
        <f>IF('Active List'!A1326&lt;&gt;"", 'Active List'!O1326, "")</f>
        <v/>
      </c>
    </row>
    <row r="1327" spans="1:8">
      <c r="A1327" t="str">
        <f>IF('Active List'!A1327&lt;&gt;"", _xlfn.CONCAT('Active List'!K1327, " ", 'Active List'!I1327), "")</f>
        <v/>
      </c>
      <c r="B1327" s="60" t="str">
        <f>IF('Active List'!A1327&lt;&gt;"", 'Active List'!M1327, "")</f>
        <v/>
      </c>
      <c r="C1327" t="str">
        <f>IF('Active List'!A1327&lt;&gt;"", 'Active List'!N1327, "")</f>
        <v/>
      </c>
      <c r="D1327" t="str">
        <f>IF('Active List'!A1327&lt;&gt;"", 'Active List'!Q1327, "")</f>
        <v/>
      </c>
      <c r="E1327" t="str">
        <f>IF('Active List'!A1327&lt;&gt;"", RIGHT(LEFT('Active List'!R1327, 5), 1), "")</f>
        <v/>
      </c>
      <c r="F1327" t="str">
        <f>IF('Active List'!A1327&lt;&gt;"", 'Active List'!U1327, "")</f>
        <v/>
      </c>
      <c r="G1327" t="str">
        <f>IF('Active List'!A1327&lt;&gt;"", IF('Active List'!P1327&lt;&gt;"Employee", "Dependent", 'Active List'!P1327), "")</f>
        <v/>
      </c>
      <c r="H1327" t="str">
        <f>IF('Active List'!A1327&lt;&gt;"", 'Active List'!O1327, "")</f>
        <v/>
      </c>
    </row>
    <row r="1328" spans="1:8">
      <c r="A1328" t="str">
        <f>IF('Active List'!A1328&lt;&gt;"", _xlfn.CONCAT('Active List'!K1328, " ", 'Active List'!I1328), "")</f>
        <v/>
      </c>
      <c r="B1328" s="60" t="str">
        <f>IF('Active List'!A1328&lt;&gt;"", 'Active List'!M1328, "")</f>
        <v/>
      </c>
      <c r="C1328" t="str">
        <f>IF('Active List'!A1328&lt;&gt;"", 'Active List'!N1328, "")</f>
        <v/>
      </c>
      <c r="D1328" t="str">
        <f>IF('Active List'!A1328&lt;&gt;"", 'Active List'!Q1328, "")</f>
        <v/>
      </c>
      <c r="E1328" t="str">
        <f>IF('Active List'!A1328&lt;&gt;"", RIGHT(LEFT('Active List'!R1328, 5), 1), "")</f>
        <v/>
      </c>
      <c r="F1328" t="str">
        <f>IF('Active List'!A1328&lt;&gt;"", 'Active List'!U1328, "")</f>
        <v/>
      </c>
      <c r="G1328" t="str">
        <f>IF('Active List'!A1328&lt;&gt;"", IF('Active List'!P1328&lt;&gt;"Employee", "Dependent", 'Active List'!P1328), "")</f>
        <v/>
      </c>
      <c r="H1328" t="str">
        <f>IF('Active List'!A1328&lt;&gt;"", 'Active List'!O1328, "")</f>
        <v/>
      </c>
    </row>
    <row r="1329" spans="1:8">
      <c r="A1329" t="str">
        <f>IF('Active List'!A1329&lt;&gt;"", _xlfn.CONCAT('Active List'!K1329, " ", 'Active List'!I1329), "")</f>
        <v/>
      </c>
      <c r="B1329" s="60" t="str">
        <f>IF('Active List'!A1329&lt;&gt;"", 'Active List'!M1329, "")</f>
        <v/>
      </c>
      <c r="C1329" t="str">
        <f>IF('Active List'!A1329&lt;&gt;"", 'Active List'!N1329, "")</f>
        <v/>
      </c>
      <c r="D1329" t="str">
        <f>IF('Active List'!A1329&lt;&gt;"", 'Active List'!Q1329, "")</f>
        <v/>
      </c>
      <c r="E1329" t="str">
        <f>IF('Active List'!A1329&lt;&gt;"", RIGHT(LEFT('Active List'!R1329, 5), 1), "")</f>
        <v/>
      </c>
      <c r="F1329" t="str">
        <f>IF('Active List'!A1329&lt;&gt;"", 'Active List'!U1329, "")</f>
        <v/>
      </c>
      <c r="G1329" t="str">
        <f>IF('Active List'!A1329&lt;&gt;"", IF('Active List'!P1329&lt;&gt;"Employee", "Dependent", 'Active List'!P1329), "")</f>
        <v/>
      </c>
      <c r="H1329" t="str">
        <f>IF('Active List'!A1329&lt;&gt;"", 'Active List'!O1329, "")</f>
        <v/>
      </c>
    </row>
    <row r="1330" spans="1:8">
      <c r="A1330" t="str">
        <f>IF('Active List'!A1330&lt;&gt;"", _xlfn.CONCAT('Active List'!K1330, " ", 'Active List'!I1330), "")</f>
        <v/>
      </c>
      <c r="B1330" s="60" t="str">
        <f>IF('Active List'!A1330&lt;&gt;"", 'Active List'!M1330, "")</f>
        <v/>
      </c>
      <c r="C1330" t="str">
        <f>IF('Active List'!A1330&lt;&gt;"", 'Active List'!N1330, "")</f>
        <v/>
      </c>
      <c r="D1330" t="str">
        <f>IF('Active List'!A1330&lt;&gt;"", 'Active List'!Q1330, "")</f>
        <v/>
      </c>
      <c r="E1330" t="str">
        <f>IF('Active List'!A1330&lt;&gt;"", RIGHT(LEFT('Active List'!R1330, 5), 1), "")</f>
        <v/>
      </c>
      <c r="F1330" t="str">
        <f>IF('Active List'!A1330&lt;&gt;"", 'Active List'!U1330, "")</f>
        <v/>
      </c>
      <c r="G1330" t="str">
        <f>IF('Active List'!A1330&lt;&gt;"", IF('Active List'!P1330&lt;&gt;"Employee", "Dependent", 'Active List'!P1330), "")</f>
        <v/>
      </c>
      <c r="H1330" t="str">
        <f>IF('Active List'!A1330&lt;&gt;"", 'Active List'!O1330, "")</f>
        <v/>
      </c>
    </row>
    <row r="1331" spans="1:8">
      <c r="A1331" t="str">
        <f>IF('Active List'!A1331&lt;&gt;"", _xlfn.CONCAT('Active List'!K1331, " ", 'Active List'!I1331), "")</f>
        <v/>
      </c>
      <c r="B1331" s="60" t="str">
        <f>IF('Active List'!A1331&lt;&gt;"", 'Active List'!M1331, "")</f>
        <v/>
      </c>
      <c r="C1331" t="str">
        <f>IF('Active List'!A1331&lt;&gt;"", 'Active List'!N1331, "")</f>
        <v/>
      </c>
      <c r="D1331" t="str">
        <f>IF('Active List'!A1331&lt;&gt;"", 'Active List'!Q1331, "")</f>
        <v/>
      </c>
      <c r="E1331" t="str">
        <f>IF('Active List'!A1331&lt;&gt;"", RIGHT(LEFT('Active List'!R1331, 5), 1), "")</f>
        <v/>
      </c>
      <c r="F1331" t="str">
        <f>IF('Active List'!A1331&lt;&gt;"", 'Active List'!U1331, "")</f>
        <v/>
      </c>
      <c r="G1331" t="str">
        <f>IF('Active List'!A1331&lt;&gt;"", IF('Active List'!P1331&lt;&gt;"Employee", "Dependent", 'Active List'!P1331), "")</f>
        <v/>
      </c>
      <c r="H1331" t="str">
        <f>IF('Active List'!A1331&lt;&gt;"", 'Active List'!O1331, "")</f>
        <v/>
      </c>
    </row>
    <row r="1332" spans="1:8">
      <c r="A1332" t="str">
        <f>IF('Active List'!A1332&lt;&gt;"", _xlfn.CONCAT('Active List'!K1332, " ", 'Active List'!I1332), "")</f>
        <v/>
      </c>
      <c r="B1332" s="60" t="str">
        <f>IF('Active List'!A1332&lt;&gt;"", 'Active List'!M1332, "")</f>
        <v/>
      </c>
      <c r="C1332" t="str">
        <f>IF('Active List'!A1332&lt;&gt;"", 'Active List'!N1332, "")</f>
        <v/>
      </c>
      <c r="D1332" t="str">
        <f>IF('Active List'!A1332&lt;&gt;"", 'Active List'!Q1332, "")</f>
        <v/>
      </c>
      <c r="E1332" t="str">
        <f>IF('Active List'!A1332&lt;&gt;"", RIGHT(LEFT('Active List'!R1332, 5), 1), "")</f>
        <v/>
      </c>
      <c r="F1332" t="str">
        <f>IF('Active List'!A1332&lt;&gt;"", 'Active List'!U1332, "")</f>
        <v/>
      </c>
      <c r="G1332" t="str">
        <f>IF('Active List'!A1332&lt;&gt;"", IF('Active List'!P1332&lt;&gt;"Employee", "Dependent", 'Active List'!P1332), "")</f>
        <v/>
      </c>
      <c r="H1332" t="str">
        <f>IF('Active List'!A1332&lt;&gt;"", 'Active List'!O1332, "")</f>
        <v/>
      </c>
    </row>
    <row r="1333" spans="1:8">
      <c r="A1333" t="str">
        <f>IF('Active List'!A1333&lt;&gt;"", _xlfn.CONCAT('Active List'!K1333, " ", 'Active List'!I1333), "")</f>
        <v/>
      </c>
      <c r="B1333" s="60" t="str">
        <f>IF('Active List'!A1333&lt;&gt;"", 'Active List'!M1333, "")</f>
        <v/>
      </c>
      <c r="C1333" t="str">
        <f>IF('Active List'!A1333&lt;&gt;"", 'Active List'!N1333, "")</f>
        <v/>
      </c>
      <c r="D1333" t="str">
        <f>IF('Active List'!A1333&lt;&gt;"", 'Active List'!Q1333, "")</f>
        <v/>
      </c>
      <c r="E1333" t="str">
        <f>IF('Active List'!A1333&lt;&gt;"", RIGHT(LEFT('Active List'!R1333, 5), 1), "")</f>
        <v/>
      </c>
      <c r="F1333" t="str">
        <f>IF('Active List'!A1333&lt;&gt;"", 'Active List'!U1333, "")</f>
        <v/>
      </c>
      <c r="G1333" t="str">
        <f>IF('Active List'!A1333&lt;&gt;"", IF('Active List'!P1333&lt;&gt;"Employee", "Dependent", 'Active List'!P1333), "")</f>
        <v/>
      </c>
      <c r="H1333" t="str">
        <f>IF('Active List'!A1333&lt;&gt;"", 'Active List'!O1333, "")</f>
        <v/>
      </c>
    </row>
    <row r="1334" spans="1:8">
      <c r="A1334" t="str">
        <f>IF('Active List'!A1334&lt;&gt;"", _xlfn.CONCAT('Active List'!K1334, " ", 'Active List'!I1334), "")</f>
        <v/>
      </c>
      <c r="B1334" s="60" t="str">
        <f>IF('Active List'!A1334&lt;&gt;"", 'Active List'!M1334, "")</f>
        <v/>
      </c>
      <c r="C1334" t="str">
        <f>IF('Active List'!A1334&lt;&gt;"", 'Active List'!N1334, "")</f>
        <v/>
      </c>
      <c r="D1334" t="str">
        <f>IF('Active List'!A1334&lt;&gt;"", 'Active List'!Q1334, "")</f>
        <v/>
      </c>
      <c r="E1334" t="str">
        <f>IF('Active List'!A1334&lt;&gt;"", RIGHT(LEFT('Active List'!R1334, 5), 1), "")</f>
        <v/>
      </c>
      <c r="F1334" t="str">
        <f>IF('Active List'!A1334&lt;&gt;"", 'Active List'!U1334, "")</f>
        <v/>
      </c>
      <c r="G1334" t="str">
        <f>IF('Active List'!A1334&lt;&gt;"", IF('Active List'!P1334&lt;&gt;"Employee", "Dependent", 'Active List'!P1334), "")</f>
        <v/>
      </c>
      <c r="H1334" t="str">
        <f>IF('Active List'!A1334&lt;&gt;"", 'Active List'!O1334, "")</f>
        <v/>
      </c>
    </row>
    <row r="1335" spans="1:8">
      <c r="A1335" t="str">
        <f>IF('Active List'!A1335&lt;&gt;"", _xlfn.CONCAT('Active List'!K1335, " ", 'Active List'!I1335), "")</f>
        <v/>
      </c>
      <c r="B1335" s="60" t="str">
        <f>IF('Active List'!A1335&lt;&gt;"", 'Active List'!M1335, "")</f>
        <v/>
      </c>
      <c r="C1335" t="str">
        <f>IF('Active List'!A1335&lt;&gt;"", 'Active List'!N1335, "")</f>
        <v/>
      </c>
      <c r="D1335" t="str">
        <f>IF('Active List'!A1335&lt;&gt;"", 'Active List'!Q1335, "")</f>
        <v/>
      </c>
      <c r="E1335" t="str">
        <f>IF('Active List'!A1335&lt;&gt;"", RIGHT(LEFT('Active List'!R1335, 5), 1), "")</f>
        <v/>
      </c>
      <c r="F1335" t="str">
        <f>IF('Active List'!A1335&lt;&gt;"", 'Active List'!U1335, "")</f>
        <v/>
      </c>
      <c r="G1335" t="str">
        <f>IF('Active List'!A1335&lt;&gt;"", IF('Active List'!P1335&lt;&gt;"Employee", "Dependent", 'Active List'!P1335), "")</f>
        <v/>
      </c>
      <c r="H1335" t="str">
        <f>IF('Active List'!A1335&lt;&gt;"", 'Active List'!O1335, "")</f>
        <v/>
      </c>
    </row>
    <row r="1336" spans="1:8">
      <c r="A1336" t="str">
        <f>IF('Active List'!A1336&lt;&gt;"", _xlfn.CONCAT('Active List'!K1336, " ", 'Active List'!I1336), "")</f>
        <v/>
      </c>
      <c r="B1336" s="60" t="str">
        <f>IF('Active List'!A1336&lt;&gt;"", 'Active List'!M1336, "")</f>
        <v/>
      </c>
      <c r="C1336" t="str">
        <f>IF('Active List'!A1336&lt;&gt;"", 'Active List'!N1336, "")</f>
        <v/>
      </c>
      <c r="D1336" t="str">
        <f>IF('Active List'!A1336&lt;&gt;"", 'Active List'!Q1336, "")</f>
        <v/>
      </c>
      <c r="E1336" t="str">
        <f>IF('Active List'!A1336&lt;&gt;"", RIGHT(LEFT('Active List'!R1336, 5), 1), "")</f>
        <v/>
      </c>
      <c r="F1336" t="str">
        <f>IF('Active List'!A1336&lt;&gt;"", 'Active List'!U1336, "")</f>
        <v/>
      </c>
      <c r="G1336" t="str">
        <f>IF('Active List'!A1336&lt;&gt;"", IF('Active List'!P1336&lt;&gt;"Employee", "Dependent", 'Active List'!P1336), "")</f>
        <v/>
      </c>
      <c r="H1336" t="str">
        <f>IF('Active List'!A1336&lt;&gt;"", 'Active List'!O1336, "")</f>
        <v/>
      </c>
    </row>
    <row r="1337" spans="1:8">
      <c r="A1337" t="str">
        <f>IF('Active List'!A1337&lt;&gt;"", _xlfn.CONCAT('Active List'!K1337, " ", 'Active List'!I1337), "")</f>
        <v/>
      </c>
      <c r="B1337" s="60" t="str">
        <f>IF('Active List'!A1337&lt;&gt;"", 'Active List'!M1337, "")</f>
        <v/>
      </c>
      <c r="C1337" t="str">
        <f>IF('Active List'!A1337&lt;&gt;"", 'Active List'!N1337, "")</f>
        <v/>
      </c>
      <c r="D1337" t="str">
        <f>IF('Active List'!A1337&lt;&gt;"", 'Active List'!Q1337, "")</f>
        <v/>
      </c>
      <c r="E1337" t="str">
        <f>IF('Active List'!A1337&lt;&gt;"", RIGHT(LEFT('Active List'!R1337, 5), 1), "")</f>
        <v/>
      </c>
      <c r="F1337" t="str">
        <f>IF('Active List'!A1337&lt;&gt;"", 'Active List'!U1337, "")</f>
        <v/>
      </c>
      <c r="G1337" t="str">
        <f>IF('Active List'!A1337&lt;&gt;"", IF('Active List'!P1337&lt;&gt;"Employee", "Dependent", 'Active List'!P1337), "")</f>
        <v/>
      </c>
      <c r="H1337" t="str">
        <f>IF('Active List'!A1337&lt;&gt;"", 'Active List'!O1337, "")</f>
        <v/>
      </c>
    </row>
    <row r="1338" spans="1:8">
      <c r="A1338" t="str">
        <f>IF('Active List'!A1338&lt;&gt;"", _xlfn.CONCAT('Active List'!K1338, " ", 'Active List'!I1338), "")</f>
        <v/>
      </c>
      <c r="B1338" s="60" t="str">
        <f>IF('Active List'!A1338&lt;&gt;"", 'Active List'!M1338, "")</f>
        <v/>
      </c>
      <c r="C1338" t="str">
        <f>IF('Active List'!A1338&lt;&gt;"", 'Active List'!N1338, "")</f>
        <v/>
      </c>
      <c r="D1338" t="str">
        <f>IF('Active List'!A1338&lt;&gt;"", 'Active List'!Q1338, "")</f>
        <v/>
      </c>
      <c r="E1338" t="str">
        <f>IF('Active List'!A1338&lt;&gt;"", RIGHT(LEFT('Active List'!R1338, 5), 1), "")</f>
        <v/>
      </c>
      <c r="F1338" t="str">
        <f>IF('Active List'!A1338&lt;&gt;"", 'Active List'!U1338, "")</f>
        <v/>
      </c>
      <c r="G1338" t="str">
        <f>IF('Active List'!A1338&lt;&gt;"", IF('Active List'!P1338&lt;&gt;"Employee", "Dependent", 'Active List'!P1338), "")</f>
        <v/>
      </c>
      <c r="H1338" t="str">
        <f>IF('Active List'!A1338&lt;&gt;"", 'Active List'!O1338, "")</f>
        <v/>
      </c>
    </row>
    <row r="1339" spans="1:8">
      <c r="A1339" t="str">
        <f>IF('Active List'!A1339&lt;&gt;"", _xlfn.CONCAT('Active List'!K1339, " ", 'Active List'!I1339), "")</f>
        <v/>
      </c>
      <c r="B1339" s="60" t="str">
        <f>IF('Active List'!A1339&lt;&gt;"", 'Active List'!M1339, "")</f>
        <v/>
      </c>
      <c r="C1339" t="str">
        <f>IF('Active List'!A1339&lt;&gt;"", 'Active List'!N1339, "")</f>
        <v/>
      </c>
      <c r="D1339" t="str">
        <f>IF('Active List'!A1339&lt;&gt;"", 'Active List'!Q1339, "")</f>
        <v/>
      </c>
      <c r="E1339" t="str">
        <f>IF('Active List'!A1339&lt;&gt;"", RIGHT(LEFT('Active List'!R1339, 5), 1), "")</f>
        <v/>
      </c>
      <c r="F1339" t="str">
        <f>IF('Active List'!A1339&lt;&gt;"", 'Active List'!U1339, "")</f>
        <v/>
      </c>
      <c r="G1339" t="str">
        <f>IF('Active List'!A1339&lt;&gt;"", IF('Active List'!P1339&lt;&gt;"Employee", "Dependent", 'Active List'!P1339), "")</f>
        <v/>
      </c>
      <c r="H1339" t="str">
        <f>IF('Active List'!A1339&lt;&gt;"", 'Active List'!O1339, "")</f>
        <v/>
      </c>
    </row>
    <row r="1340" spans="1:8">
      <c r="A1340" t="str">
        <f>IF('Active List'!A1340&lt;&gt;"", _xlfn.CONCAT('Active List'!K1340, " ", 'Active List'!I1340), "")</f>
        <v/>
      </c>
      <c r="B1340" s="60" t="str">
        <f>IF('Active List'!A1340&lt;&gt;"", 'Active List'!M1340, "")</f>
        <v/>
      </c>
      <c r="C1340" t="str">
        <f>IF('Active List'!A1340&lt;&gt;"", 'Active List'!N1340, "")</f>
        <v/>
      </c>
      <c r="D1340" t="str">
        <f>IF('Active List'!A1340&lt;&gt;"", 'Active List'!Q1340, "")</f>
        <v/>
      </c>
      <c r="E1340" t="str">
        <f>IF('Active List'!A1340&lt;&gt;"", RIGHT(LEFT('Active List'!R1340, 5), 1), "")</f>
        <v/>
      </c>
      <c r="F1340" t="str">
        <f>IF('Active List'!A1340&lt;&gt;"", 'Active List'!U1340, "")</f>
        <v/>
      </c>
      <c r="G1340" t="str">
        <f>IF('Active List'!A1340&lt;&gt;"", IF('Active List'!P1340&lt;&gt;"Employee", "Dependent", 'Active List'!P1340), "")</f>
        <v/>
      </c>
      <c r="H1340" t="str">
        <f>IF('Active List'!A1340&lt;&gt;"", 'Active List'!O1340, "")</f>
        <v/>
      </c>
    </row>
    <row r="1341" spans="1:8">
      <c r="A1341" t="str">
        <f>IF('Active List'!A1341&lt;&gt;"", _xlfn.CONCAT('Active List'!K1341, " ", 'Active List'!I1341), "")</f>
        <v/>
      </c>
      <c r="B1341" s="60" t="str">
        <f>IF('Active List'!A1341&lt;&gt;"", 'Active List'!M1341, "")</f>
        <v/>
      </c>
      <c r="C1341" t="str">
        <f>IF('Active List'!A1341&lt;&gt;"", 'Active List'!N1341, "")</f>
        <v/>
      </c>
      <c r="D1341" t="str">
        <f>IF('Active List'!A1341&lt;&gt;"", 'Active List'!Q1341, "")</f>
        <v/>
      </c>
      <c r="E1341" t="str">
        <f>IF('Active List'!A1341&lt;&gt;"", RIGHT(LEFT('Active List'!R1341, 5), 1), "")</f>
        <v/>
      </c>
      <c r="F1341" t="str">
        <f>IF('Active List'!A1341&lt;&gt;"", 'Active List'!U1341, "")</f>
        <v/>
      </c>
      <c r="G1341" t="str">
        <f>IF('Active List'!A1341&lt;&gt;"", IF('Active List'!P1341&lt;&gt;"Employee", "Dependent", 'Active List'!P1341), "")</f>
        <v/>
      </c>
      <c r="H1341" t="str">
        <f>IF('Active List'!A1341&lt;&gt;"", 'Active List'!O1341, "")</f>
        <v/>
      </c>
    </row>
    <row r="1342" spans="1:8">
      <c r="A1342" t="str">
        <f>IF('Active List'!A1342&lt;&gt;"", _xlfn.CONCAT('Active List'!K1342, " ", 'Active List'!I1342), "")</f>
        <v/>
      </c>
      <c r="B1342" s="60" t="str">
        <f>IF('Active List'!A1342&lt;&gt;"", 'Active List'!M1342, "")</f>
        <v/>
      </c>
      <c r="C1342" t="str">
        <f>IF('Active List'!A1342&lt;&gt;"", 'Active List'!N1342, "")</f>
        <v/>
      </c>
      <c r="D1342" t="str">
        <f>IF('Active List'!A1342&lt;&gt;"", 'Active List'!Q1342, "")</f>
        <v/>
      </c>
      <c r="E1342" t="str">
        <f>IF('Active List'!A1342&lt;&gt;"", RIGHT(LEFT('Active List'!R1342, 5), 1), "")</f>
        <v/>
      </c>
      <c r="F1342" t="str">
        <f>IF('Active List'!A1342&lt;&gt;"", 'Active List'!U1342, "")</f>
        <v/>
      </c>
      <c r="G1342" t="str">
        <f>IF('Active List'!A1342&lt;&gt;"", IF('Active List'!P1342&lt;&gt;"Employee", "Dependent", 'Active List'!P1342), "")</f>
        <v/>
      </c>
      <c r="H1342" t="str">
        <f>IF('Active List'!A1342&lt;&gt;"", 'Active List'!O1342, "")</f>
        <v/>
      </c>
    </row>
    <row r="1343" spans="1:8">
      <c r="A1343" t="str">
        <f>IF('Active List'!A1343&lt;&gt;"", _xlfn.CONCAT('Active List'!K1343, " ", 'Active List'!I1343), "")</f>
        <v/>
      </c>
      <c r="B1343" s="60" t="str">
        <f>IF('Active List'!A1343&lt;&gt;"", 'Active List'!M1343, "")</f>
        <v/>
      </c>
      <c r="C1343" t="str">
        <f>IF('Active List'!A1343&lt;&gt;"", 'Active List'!N1343, "")</f>
        <v/>
      </c>
      <c r="D1343" t="str">
        <f>IF('Active List'!A1343&lt;&gt;"", 'Active List'!Q1343, "")</f>
        <v/>
      </c>
      <c r="E1343" t="str">
        <f>IF('Active List'!A1343&lt;&gt;"", RIGHT(LEFT('Active List'!R1343, 5), 1), "")</f>
        <v/>
      </c>
      <c r="F1343" t="str">
        <f>IF('Active List'!A1343&lt;&gt;"", 'Active List'!U1343, "")</f>
        <v/>
      </c>
      <c r="G1343" t="str">
        <f>IF('Active List'!A1343&lt;&gt;"", IF('Active List'!P1343&lt;&gt;"Employee", "Dependent", 'Active List'!P1343), "")</f>
        <v/>
      </c>
      <c r="H1343" t="str">
        <f>IF('Active List'!A1343&lt;&gt;"", 'Active List'!O1343, "")</f>
        <v/>
      </c>
    </row>
    <row r="1344" spans="1:8">
      <c r="A1344" t="str">
        <f>IF('Active List'!A1344&lt;&gt;"", _xlfn.CONCAT('Active List'!K1344, " ", 'Active List'!I1344), "")</f>
        <v/>
      </c>
      <c r="B1344" s="60" t="str">
        <f>IF('Active List'!A1344&lt;&gt;"", 'Active List'!M1344, "")</f>
        <v/>
      </c>
      <c r="C1344" t="str">
        <f>IF('Active List'!A1344&lt;&gt;"", 'Active List'!N1344, "")</f>
        <v/>
      </c>
      <c r="D1344" t="str">
        <f>IF('Active List'!A1344&lt;&gt;"", 'Active List'!Q1344, "")</f>
        <v/>
      </c>
      <c r="E1344" t="str">
        <f>IF('Active List'!A1344&lt;&gt;"", RIGHT(LEFT('Active List'!R1344, 5), 1), "")</f>
        <v/>
      </c>
      <c r="F1344" t="str">
        <f>IF('Active List'!A1344&lt;&gt;"", 'Active List'!U1344, "")</f>
        <v/>
      </c>
      <c r="G1344" t="str">
        <f>IF('Active List'!A1344&lt;&gt;"", IF('Active List'!P1344&lt;&gt;"Employee", "Dependent", 'Active List'!P1344), "")</f>
        <v/>
      </c>
      <c r="H1344" t="str">
        <f>IF('Active List'!A1344&lt;&gt;"", 'Active List'!O1344, "")</f>
        <v/>
      </c>
    </row>
    <row r="1345" spans="1:8">
      <c r="A1345" t="str">
        <f>IF('Active List'!A1345&lt;&gt;"", _xlfn.CONCAT('Active List'!K1345, " ", 'Active List'!I1345), "")</f>
        <v/>
      </c>
      <c r="B1345" s="60" t="str">
        <f>IF('Active List'!A1345&lt;&gt;"", 'Active List'!M1345, "")</f>
        <v/>
      </c>
      <c r="C1345" t="str">
        <f>IF('Active List'!A1345&lt;&gt;"", 'Active List'!N1345, "")</f>
        <v/>
      </c>
      <c r="D1345" t="str">
        <f>IF('Active List'!A1345&lt;&gt;"", 'Active List'!Q1345, "")</f>
        <v/>
      </c>
      <c r="E1345" t="str">
        <f>IF('Active List'!A1345&lt;&gt;"", RIGHT(LEFT('Active List'!R1345, 5), 1), "")</f>
        <v/>
      </c>
      <c r="F1345" t="str">
        <f>IF('Active List'!A1345&lt;&gt;"", 'Active List'!U1345, "")</f>
        <v/>
      </c>
      <c r="G1345" t="str">
        <f>IF('Active List'!A1345&lt;&gt;"", IF('Active List'!P1345&lt;&gt;"Employee", "Dependent", 'Active List'!P1345), "")</f>
        <v/>
      </c>
      <c r="H1345" t="str">
        <f>IF('Active List'!A1345&lt;&gt;"", 'Active List'!O1345, "")</f>
        <v/>
      </c>
    </row>
    <row r="1346" spans="1:8">
      <c r="A1346" t="str">
        <f>IF('Active List'!A1346&lt;&gt;"", _xlfn.CONCAT('Active List'!K1346, " ", 'Active List'!I1346), "")</f>
        <v/>
      </c>
      <c r="B1346" s="60" t="str">
        <f>IF('Active List'!A1346&lt;&gt;"", 'Active List'!M1346, "")</f>
        <v/>
      </c>
      <c r="C1346" t="str">
        <f>IF('Active List'!A1346&lt;&gt;"", 'Active List'!N1346, "")</f>
        <v/>
      </c>
      <c r="D1346" t="str">
        <f>IF('Active List'!A1346&lt;&gt;"", 'Active List'!Q1346, "")</f>
        <v/>
      </c>
      <c r="E1346" t="str">
        <f>IF('Active List'!A1346&lt;&gt;"", RIGHT(LEFT('Active List'!R1346, 5), 1), "")</f>
        <v/>
      </c>
      <c r="F1346" t="str">
        <f>IF('Active List'!A1346&lt;&gt;"", 'Active List'!U1346, "")</f>
        <v/>
      </c>
      <c r="G1346" t="str">
        <f>IF('Active List'!A1346&lt;&gt;"", IF('Active List'!P1346&lt;&gt;"Employee", "Dependent", 'Active List'!P1346), "")</f>
        <v/>
      </c>
      <c r="H1346" t="str">
        <f>IF('Active List'!A1346&lt;&gt;"", 'Active List'!O1346, "")</f>
        <v/>
      </c>
    </row>
    <row r="1347" spans="1:8">
      <c r="A1347" t="str">
        <f>IF('Active List'!A1347&lt;&gt;"", _xlfn.CONCAT('Active List'!K1347, " ", 'Active List'!I1347), "")</f>
        <v/>
      </c>
      <c r="B1347" s="60" t="str">
        <f>IF('Active List'!A1347&lt;&gt;"", 'Active List'!M1347, "")</f>
        <v/>
      </c>
      <c r="C1347" t="str">
        <f>IF('Active List'!A1347&lt;&gt;"", 'Active List'!N1347, "")</f>
        <v/>
      </c>
      <c r="D1347" t="str">
        <f>IF('Active List'!A1347&lt;&gt;"", 'Active List'!Q1347, "")</f>
        <v/>
      </c>
      <c r="E1347" t="str">
        <f>IF('Active List'!A1347&lt;&gt;"", RIGHT(LEFT('Active List'!R1347, 5), 1), "")</f>
        <v/>
      </c>
      <c r="F1347" t="str">
        <f>IF('Active List'!A1347&lt;&gt;"", 'Active List'!U1347, "")</f>
        <v/>
      </c>
      <c r="G1347" t="str">
        <f>IF('Active List'!A1347&lt;&gt;"", IF('Active List'!P1347&lt;&gt;"Employee", "Dependent", 'Active List'!P1347), "")</f>
        <v/>
      </c>
      <c r="H1347" t="str">
        <f>IF('Active List'!A1347&lt;&gt;"", 'Active List'!O1347, "")</f>
        <v/>
      </c>
    </row>
    <row r="1348" spans="1:8">
      <c r="A1348" t="str">
        <f>IF('Active List'!A1348&lt;&gt;"", _xlfn.CONCAT('Active List'!K1348, " ", 'Active List'!I1348), "")</f>
        <v/>
      </c>
      <c r="B1348" s="60" t="str">
        <f>IF('Active List'!A1348&lt;&gt;"", 'Active List'!M1348, "")</f>
        <v/>
      </c>
      <c r="C1348" t="str">
        <f>IF('Active List'!A1348&lt;&gt;"", 'Active List'!N1348, "")</f>
        <v/>
      </c>
      <c r="D1348" t="str">
        <f>IF('Active List'!A1348&lt;&gt;"", 'Active List'!Q1348, "")</f>
        <v/>
      </c>
      <c r="E1348" t="str">
        <f>IF('Active List'!A1348&lt;&gt;"", RIGHT(LEFT('Active List'!R1348, 5), 1), "")</f>
        <v/>
      </c>
      <c r="F1348" t="str">
        <f>IF('Active List'!A1348&lt;&gt;"", 'Active List'!U1348, "")</f>
        <v/>
      </c>
      <c r="G1348" t="str">
        <f>IF('Active List'!A1348&lt;&gt;"", IF('Active List'!P1348&lt;&gt;"Employee", "Dependent", 'Active List'!P1348), "")</f>
        <v/>
      </c>
      <c r="H1348" t="str">
        <f>IF('Active List'!A1348&lt;&gt;"", 'Active List'!O1348, "")</f>
        <v/>
      </c>
    </row>
    <row r="1349" spans="1:8">
      <c r="A1349" t="str">
        <f>IF('Active List'!A1349&lt;&gt;"", _xlfn.CONCAT('Active List'!K1349, " ", 'Active List'!I1349), "")</f>
        <v/>
      </c>
      <c r="B1349" s="60" t="str">
        <f>IF('Active List'!A1349&lt;&gt;"", 'Active List'!M1349, "")</f>
        <v/>
      </c>
      <c r="C1349" t="str">
        <f>IF('Active List'!A1349&lt;&gt;"", 'Active List'!N1349, "")</f>
        <v/>
      </c>
      <c r="D1349" t="str">
        <f>IF('Active List'!A1349&lt;&gt;"", 'Active List'!Q1349, "")</f>
        <v/>
      </c>
      <c r="E1349" t="str">
        <f>IF('Active List'!A1349&lt;&gt;"", RIGHT(LEFT('Active List'!R1349, 5), 1), "")</f>
        <v/>
      </c>
      <c r="F1349" t="str">
        <f>IF('Active List'!A1349&lt;&gt;"", 'Active List'!U1349, "")</f>
        <v/>
      </c>
      <c r="G1349" t="str">
        <f>IF('Active List'!A1349&lt;&gt;"", IF('Active List'!P1349&lt;&gt;"Employee", "Dependent", 'Active List'!P1349), "")</f>
        <v/>
      </c>
      <c r="H1349" t="str">
        <f>IF('Active List'!A1349&lt;&gt;"", 'Active List'!O1349, "")</f>
        <v/>
      </c>
    </row>
    <row r="1350" spans="1:8">
      <c r="A1350" t="str">
        <f>IF('Active List'!A1350&lt;&gt;"", _xlfn.CONCAT('Active List'!K1350, " ", 'Active List'!I1350), "")</f>
        <v/>
      </c>
      <c r="B1350" s="60" t="str">
        <f>IF('Active List'!A1350&lt;&gt;"", 'Active List'!M1350, "")</f>
        <v/>
      </c>
      <c r="C1350" t="str">
        <f>IF('Active List'!A1350&lt;&gt;"", 'Active List'!N1350, "")</f>
        <v/>
      </c>
      <c r="D1350" t="str">
        <f>IF('Active List'!A1350&lt;&gt;"", 'Active List'!Q1350, "")</f>
        <v/>
      </c>
      <c r="E1350" t="str">
        <f>IF('Active List'!A1350&lt;&gt;"", RIGHT(LEFT('Active List'!R1350, 5), 1), "")</f>
        <v/>
      </c>
      <c r="F1350" t="str">
        <f>IF('Active List'!A1350&lt;&gt;"", 'Active List'!U1350, "")</f>
        <v/>
      </c>
      <c r="G1350" t="str">
        <f>IF('Active List'!A1350&lt;&gt;"", IF('Active List'!P1350&lt;&gt;"Employee", "Dependent", 'Active List'!P1350), "")</f>
        <v/>
      </c>
      <c r="H1350" t="str">
        <f>IF('Active List'!A1350&lt;&gt;"", 'Active List'!O1350, "")</f>
        <v/>
      </c>
    </row>
    <row r="1351" spans="1:8">
      <c r="A1351" t="str">
        <f>IF('Active List'!A1351&lt;&gt;"", _xlfn.CONCAT('Active List'!K1351, " ", 'Active List'!I1351), "")</f>
        <v/>
      </c>
      <c r="B1351" s="60" t="str">
        <f>IF('Active List'!A1351&lt;&gt;"", 'Active List'!M1351, "")</f>
        <v/>
      </c>
      <c r="C1351" t="str">
        <f>IF('Active List'!A1351&lt;&gt;"", 'Active List'!N1351, "")</f>
        <v/>
      </c>
      <c r="D1351" t="str">
        <f>IF('Active List'!A1351&lt;&gt;"", 'Active List'!Q1351, "")</f>
        <v/>
      </c>
      <c r="E1351" t="str">
        <f>IF('Active List'!A1351&lt;&gt;"", RIGHT(LEFT('Active List'!R1351, 5), 1), "")</f>
        <v/>
      </c>
      <c r="F1351" t="str">
        <f>IF('Active List'!A1351&lt;&gt;"", 'Active List'!U1351, "")</f>
        <v/>
      </c>
      <c r="G1351" t="str">
        <f>IF('Active List'!A1351&lt;&gt;"", IF('Active List'!P1351&lt;&gt;"Employee", "Dependent", 'Active List'!P1351), "")</f>
        <v/>
      </c>
      <c r="H1351" t="str">
        <f>IF('Active List'!A1351&lt;&gt;"", 'Active List'!O1351, "")</f>
        <v/>
      </c>
    </row>
    <row r="1352" spans="1:8">
      <c r="A1352" t="str">
        <f>IF('Active List'!A1352&lt;&gt;"", _xlfn.CONCAT('Active List'!K1352, " ", 'Active List'!I1352), "")</f>
        <v/>
      </c>
      <c r="B1352" s="60" t="str">
        <f>IF('Active List'!A1352&lt;&gt;"", 'Active List'!M1352, "")</f>
        <v/>
      </c>
      <c r="C1352" t="str">
        <f>IF('Active List'!A1352&lt;&gt;"", 'Active List'!N1352, "")</f>
        <v/>
      </c>
      <c r="D1352" t="str">
        <f>IF('Active List'!A1352&lt;&gt;"", 'Active List'!Q1352, "")</f>
        <v/>
      </c>
      <c r="E1352" t="str">
        <f>IF('Active List'!A1352&lt;&gt;"", RIGHT(LEFT('Active List'!R1352, 5), 1), "")</f>
        <v/>
      </c>
      <c r="F1352" t="str">
        <f>IF('Active List'!A1352&lt;&gt;"", 'Active List'!U1352, "")</f>
        <v/>
      </c>
      <c r="G1352" t="str">
        <f>IF('Active List'!A1352&lt;&gt;"", IF('Active List'!P1352&lt;&gt;"Employee", "Dependent", 'Active List'!P1352), "")</f>
        <v/>
      </c>
      <c r="H1352" t="str">
        <f>IF('Active List'!A1352&lt;&gt;"", 'Active List'!O1352, "")</f>
        <v/>
      </c>
    </row>
    <row r="1353" spans="1:8">
      <c r="A1353" t="str">
        <f>IF('Active List'!A1353&lt;&gt;"", _xlfn.CONCAT('Active List'!K1353, " ", 'Active List'!I1353), "")</f>
        <v/>
      </c>
      <c r="B1353" s="60" t="str">
        <f>IF('Active List'!A1353&lt;&gt;"", 'Active List'!M1353, "")</f>
        <v/>
      </c>
      <c r="C1353" t="str">
        <f>IF('Active List'!A1353&lt;&gt;"", 'Active List'!N1353, "")</f>
        <v/>
      </c>
      <c r="D1353" t="str">
        <f>IF('Active List'!A1353&lt;&gt;"", 'Active List'!Q1353, "")</f>
        <v/>
      </c>
      <c r="E1353" t="str">
        <f>IF('Active List'!A1353&lt;&gt;"", RIGHT(LEFT('Active List'!R1353, 5), 1), "")</f>
        <v/>
      </c>
      <c r="F1353" t="str">
        <f>IF('Active List'!A1353&lt;&gt;"", 'Active List'!U1353, "")</f>
        <v/>
      </c>
      <c r="G1353" t="str">
        <f>IF('Active List'!A1353&lt;&gt;"", IF('Active List'!P1353&lt;&gt;"Employee", "Dependent", 'Active List'!P1353), "")</f>
        <v/>
      </c>
      <c r="H1353" t="str">
        <f>IF('Active List'!A1353&lt;&gt;"", 'Active List'!O1353, "")</f>
        <v/>
      </c>
    </row>
    <row r="1354" spans="1:8">
      <c r="A1354" t="str">
        <f>IF('Active List'!A1354&lt;&gt;"", _xlfn.CONCAT('Active List'!K1354, " ", 'Active List'!I1354), "")</f>
        <v/>
      </c>
      <c r="B1354" s="60" t="str">
        <f>IF('Active List'!A1354&lt;&gt;"", 'Active List'!M1354, "")</f>
        <v/>
      </c>
      <c r="C1354" t="str">
        <f>IF('Active List'!A1354&lt;&gt;"", 'Active List'!N1354, "")</f>
        <v/>
      </c>
      <c r="D1354" t="str">
        <f>IF('Active List'!A1354&lt;&gt;"", 'Active List'!Q1354, "")</f>
        <v/>
      </c>
      <c r="E1354" t="str">
        <f>IF('Active List'!A1354&lt;&gt;"", RIGHT(LEFT('Active List'!R1354, 5), 1), "")</f>
        <v/>
      </c>
      <c r="F1354" t="str">
        <f>IF('Active List'!A1354&lt;&gt;"", 'Active List'!U1354, "")</f>
        <v/>
      </c>
      <c r="G1354" t="str">
        <f>IF('Active List'!A1354&lt;&gt;"", IF('Active List'!P1354&lt;&gt;"Employee", "Dependent", 'Active List'!P1354), "")</f>
        <v/>
      </c>
      <c r="H1354" t="str">
        <f>IF('Active List'!A1354&lt;&gt;"", 'Active List'!O1354, "")</f>
        <v/>
      </c>
    </row>
    <row r="1355" spans="1:8">
      <c r="A1355" t="str">
        <f>IF('Active List'!A1355&lt;&gt;"", _xlfn.CONCAT('Active List'!K1355, " ", 'Active List'!I1355), "")</f>
        <v/>
      </c>
      <c r="B1355" s="60" t="str">
        <f>IF('Active List'!A1355&lt;&gt;"", 'Active List'!M1355, "")</f>
        <v/>
      </c>
      <c r="C1355" t="str">
        <f>IF('Active List'!A1355&lt;&gt;"", 'Active List'!N1355, "")</f>
        <v/>
      </c>
      <c r="D1355" t="str">
        <f>IF('Active List'!A1355&lt;&gt;"", 'Active List'!Q1355, "")</f>
        <v/>
      </c>
      <c r="E1355" t="str">
        <f>IF('Active List'!A1355&lt;&gt;"", RIGHT(LEFT('Active List'!R1355, 5), 1), "")</f>
        <v/>
      </c>
      <c r="F1355" t="str">
        <f>IF('Active List'!A1355&lt;&gt;"", 'Active List'!U1355, "")</f>
        <v/>
      </c>
      <c r="G1355" t="str">
        <f>IF('Active List'!A1355&lt;&gt;"", IF('Active List'!P1355&lt;&gt;"Employee", "Dependent", 'Active List'!P1355), "")</f>
        <v/>
      </c>
      <c r="H1355" t="str">
        <f>IF('Active List'!A1355&lt;&gt;"", 'Active List'!O1355, "")</f>
        <v/>
      </c>
    </row>
    <row r="1356" spans="1:8">
      <c r="A1356" t="str">
        <f>IF('Active List'!A1356&lt;&gt;"", _xlfn.CONCAT('Active List'!K1356, " ", 'Active List'!I1356), "")</f>
        <v/>
      </c>
      <c r="B1356" s="60" t="str">
        <f>IF('Active List'!A1356&lt;&gt;"", 'Active List'!M1356, "")</f>
        <v/>
      </c>
      <c r="C1356" t="str">
        <f>IF('Active List'!A1356&lt;&gt;"", 'Active List'!N1356, "")</f>
        <v/>
      </c>
      <c r="D1356" t="str">
        <f>IF('Active List'!A1356&lt;&gt;"", 'Active List'!Q1356, "")</f>
        <v/>
      </c>
      <c r="E1356" t="str">
        <f>IF('Active List'!A1356&lt;&gt;"", RIGHT(LEFT('Active List'!R1356, 5), 1), "")</f>
        <v/>
      </c>
      <c r="F1356" t="str">
        <f>IF('Active List'!A1356&lt;&gt;"", 'Active List'!U1356, "")</f>
        <v/>
      </c>
      <c r="G1356" t="str">
        <f>IF('Active List'!A1356&lt;&gt;"", IF('Active List'!P1356&lt;&gt;"Employee", "Dependent", 'Active List'!P1356), "")</f>
        <v/>
      </c>
      <c r="H1356" t="str">
        <f>IF('Active List'!A1356&lt;&gt;"", 'Active List'!O1356, "")</f>
        <v/>
      </c>
    </row>
    <row r="1357" spans="1:8">
      <c r="A1357" t="str">
        <f>IF('Active List'!A1357&lt;&gt;"", _xlfn.CONCAT('Active List'!K1357, " ", 'Active List'!I1357), "")</f>
        <v/>
      </c>
      <c r="B1357" s="60" t="str">
        <f>IF('Active List'!A1357&lt;&gt;"", 'Active List'!M1357, "")</f>
        <v/>
      </c>
      <c r="C1357" t="str">
        <f>IF('Active List'!A1357&lt;&gt;"", 'Active List'!N1357, "")</f>
        <v/>
      </c>
      <c r="D1357" t="str">
        <f>IF('Active List'!A1357&lt;&gt;"", 'Active List'!Q1357, "")</f>
        <v/>
      </c>
      <c r="E1357" t="str">
        <f>IF('Active List'!A1357&lt;&gt;"", RIGHT(LEFT('Active List'!R1357, 5), 1), "")</f>
        <v/>
      </c>
      <c r="F1357" t="str">
        <f>IF('Active List'!A1357&lt;&gt;"", 'Active List'!U1357, "")</f>
        <v/>
      </c>
      <c r="G1357" t="str">
        <f>IF('Active List'!A1357&lt;&gt;"", IF('Active List'!P1357&lt;&gt;"Employee", "Dependent", 'Active List'!P1357), "")</f>
        <v/>
      </c>
      <c r="H1357" t="str">
        <f>IF('Active List'!A1357&lt;&gt;"", 'Active List'!O1357, "")</f>
        <v/>
      </c>
    </row>
    <row r="1358" spans="1:8">
      <c r="A1358" t="str">
        <f>IF('Active List'!A1358&lt;&gt;"", _xlfn.CONCAT('Active List'!K1358, " ", 'Active List'!I1358), "")</f>
        <v/>
      </c>
      <c r="B1358" s="60" t="str">
        <f>IF('Active List'!A1358&lt;&gt;"", 'Active List'!M1358, "")</f>
        <v/>
      </c>
      <c r="C1358" t="str">
        <f>IF('Active List'!A1358&lt;&gt;"", 'Active List'!N1358, "")</f>
        <v/>
      </c>
      <c r="D1358" t="str">
        <f>IF('Active List'!A1358&lt;&gt;"", 'Active List'!Q1358, "")</f>
        <v/>
      </c>
      <c r="E1358" t="str">
        <f>IF('Active List'!A1358&lt;&gt;"", RIGHT(LEFT('Active List'!R1358, 5), 1), "")</f>
        <v/>
      </c>
      <c r="F1358" t="str">
        <f>IF('Active List'!A1358&lt;&gt;"", 'Active List'!U1358, "")</f>
        <v/>
      </c>
      <c r="G1358" t="str">
        <f>IF('Active List'!A1358&lt;&gt;"", IF('Active List'!P1358&lt;&gt;"Employee", "Dependent", 'Active List'!P1358), "")</f>
        <v/>
      </c>
      <c r="H1358" t="str">
        <f>IF('Active List'!A1358&lt;&gt;"", 'Active List'!O1358, "")</f>
        <v/>
      </c>
    </row>
    <row r="1359" spans="1:8">
      <c r="A1359" t="str">
        <f>IF('Active List'!A1359&lt;&gt;"", _xlfn.CONCAT('Active List'!K1359, " ", 'Active List'!I1359), "")</f>
        <v/>
      </c>
      <c r="B1359" s="60" t="str">
        <f>IF('Active List'!A1359&lt;&gt;"", 'Active List'!M1359, "")</f>
        <v/>
      </c>
      <c r="C1359" t="str">
        <f>IF('Active List'!A1359&lt;&gt;"", 'Active List'!N1359, "")</f>
        <v/>
      </c>
      <c r="D1359" t="str">
        <f>IF('Active List'!A1359&lt;&gt;"", 'Active List'!Q1359, "")</f>
        <v/>
      </c>
      <c r="E1359" t="str">
        <f>IF('Active List'!A1359&lt;&gt;"", RIGHT(LEFT('Active List'!R1359, 5), 1), "")</f>
        <v/>
      </c>
      <c r="F1359" t="str">
        <f>IF('Active List'!A1359&lt;&gt;"", 'Active List'!U1359, "")</f>
        <v/>
      </c>
      <c r="G1359" t="str">
        <f>IF('Active List'!A1359&lt;&gt;"", IF('Active List'!P1359&lt;&gt;"Employee", "Dependent", 'Active List'!P1359), "")</f>
        <v/>
      </c>
      <c r="H1359" t="str">
        <f>IF('Active List'!A1359&lt;&gt;"", 'Active List'!O1359, "")</f>
        <v/>
      </c>
    </row>
    <row r="1360" spans="1:8">
      <c r="A1360" t="str">
        <f>IF('Active List'!A1360&lt;&gt;"", _xlfn.CONCAT('Active List'!K1360, " ", 'Active List'!I1360), "")</f>
        <v/>
      </c>
      <c r="B1360" s="60" t="str">
        <f>IF('Active List'!A1360&lt;&gt;"", 'Active List'!M1360, "")</f>
        <v/>
      </c>
      <c r="C1360" t="str">
        <f>IF('Active List'!A1360&lt;&gt;"", 'Active List'!N1360, "")</f>
        <v/>
      </c>
      <c r="D1360" t="str">
        <f>IF('Active List'!A1360&lt;&gt;"", 'Active List'!Q1360, "")</f>
        <v/>
      </c>
      <c r="E1360" t="str">
        <f>IF('Active List'!A1360&lt;&gt;"", RIGHT(LEFT('Active List'!R1360, 5), 1), "")</f>
        <v/>
      </c>
      <c r="F1360" t="str">
        <f>IF('Active List'!A1360&lt;&gt;"", 'Active List'!U1360, "")</f>
        <v/>
      </c>
      <c r="G1360" t="str">
        <f>IF('Active List'!A1360&lt;&gt;"", IF('Active List'!P1360&lt;&gt;"Employee", "Dependent", 'Active List'!P1360), "")</f>
        <v/>
      </c>
      <c r="H1360" t="str">
        <f>IF('Active List'!A1360&lt;&gt;"", 'Active List'!O1360, "")</f>
        <v/>
      </c>
    </row>
    <row r="1361" spans="1:8">
      <c r="A1361" t="str">
        <f>IF('Active List'!A1361&lt;&gt;"", _xlfn.CONCAT('Active List'!K1361, " ", 'Active List'!I1361), "")</f>
        <v/>
      </c>
      <c r="B1361" s="60" t="str">
        <f>IF('Active List'!A1361&lt;&gt;"", 'Active List'!M1361, "")</f>
        <v/>
      </c>
      <c r="C1361" t="str">
        <f>IF('Active List'!A1361&lt;&gt;"", 'Active List'!N1361, "")</f>
        <v/>
      </c>
      <c r="D1361" t="str">
        <f>IF('Active List'!A1361&lt;&gt;"", 'Active List'!Q1361, "")</f>
        <v/>
      </c>
      <c r="E1361" t="str">
        <f>IF('Active List'!A1361&lt;&gt;"", RIGHT(LEFT('Active List'!R1361, 5), 1), "")</f>
        <v/>
      </c>
      <c r="F1361" t="str">
        <f>IF('Active List'!A1361&lt;&gt;"", 'Active List'!U1361, "")</f>
        <v/>
      </c>
      <c r="G1361" t="str">
        <f>IF('Active List'!A1361&lt;&gt;"", IF('Active List'!P1361&lt;&gt;"Employee", "Dependent", 'Active List'!P1361), "")</f>
        <v/>
      </c>
      <c r="H1361" t="str">
        <f>IF('Active List'!A1361&lt;&gt;"", 'Active List'!O1361, "")</f>
        <v/>
      </c>
    </row>
    <row r="1362" spans="1:8">
      <c r="A1362" t="str">
        <f>IF('Active List'!A1362&lt;&gt;"", _xlfn.CONCAT('Active List'!K1362, " ", 'Active List'!I1362), "")</f>
        <v/>
      </c>
      <c r="B1362" s="60" t="str">
        <f>IF('Active List'!A1362&lt;&gt;"", 'Active List'!M1362, "")</f>
        <v/>
      </c>
      <c r="C1362" t="str">
        <f>IF('Active List'!A1362&lt;&gt;"", 'Active List'!N1362, "")</f>
        <v/>
      </c>
      <c r="D1362" t="str">
        <f>IF('Active List'!A1362&lt;&gt;"", 'Active List'!Q1362, "")</f>
        <v/>
      </c>
      <c r="E1362" t="str">
        <f>IF('Active List'!A1362&lt;&gt;"", RIGHT(LEFT('Active List'!R1362, 5), 1), "")</f>
        <v/>
      </c>
      <c r="F1362" t="str">
        <f>IF('Active List'!A1362&lt;&gt;"", 'Active List'!U1362, "")</f>
        <v/>
      </c>
      <c r="G1362" t="str">
        <f>IF('Active List'!A1362&lt;&gt;"", IF('Active List'!P1362&lt;&gt;"Employee", "Dependent", 'Active List'!P1362), "")</f>
        <v/>
      </c>
      <c r="H1362" t="str">
        <f>IF('Active List'!A1362&lt;&gt;"", 'Active List'!O1362, "")</f>
        <v/>
      </c>
    </row>
    <row r="1363" spans="1:8">
      <c r="A1363" t="str">
        <f>IF('Active List'!A1363&lt;&gt;"", _xlfn.CONCAT('Active List'!K1363, " ", 'Active List'!I1363), "")</f>
        <v/>
      </c>
      <c r="B1363" s="60" t="str">
        <f>IF('Active List'!A1363&lt;&gt;"", 'Active List'!M1363, "")</f>
        <v/>
      </c>
      <c r="C1363" t="str">
        <f>IF('Active List'!A1363&lt;&gt;"", 'Active List'!N1363, "")</f>
        <v/>
      </c>
      <c r="D1363" t="str">
        <f>IF('Active List'!A1363&lt;&gt;"", 'Active List'!Q1363, "")</f>
        <v/>
      </c>
      <c r="E1363" t="str">
        <f>IF('Active List'!A1363&lt;&gt;"", RIGHT(LEFT('Active List'!R1363, 5), 1), "")</f>
        <v/>
      </c>
      <c r="F1363" t="str">
        <f>IF('Active List'!A1363&lt;&gt;"", 'Active List'!U1363, "")</f>
        <v/>
      </c>
      <c r="G1363" t="str">
        <f>IF('Active List'!A1363&lt;&gt;"", IF('Active List'!P1363&lt;&gt;"Employee", "Dependent", 'Active List'!P1363), "")</f>
        <v/>
      </c>
      <c r="H1363" t="str">
        <f>IF('Active List'!A1363&lt;&gt;"", 'Active List'!O1363, "")</f>
        <v/>
      </c>
    </row>
    <row r="1364" spans="1:8">
      <c r="A1364" t="str">
        <f>IF('Active List'!A1364&lt;&gt;"", _xlfn.CONCAT('Active List'!K1364, " ", 'Active List'!I1364), "")</f>
        <v/>
      </c>
      <c r="B1364" s="60" t="str">
        <f>IF('Active List'!A1364&lt;&gt;"", 'Active List'!M1364, "")</f>
        <v/>
      </c>
      <c r="C1364" t="str">
        <f>IF('Active List'!A1364&lt;&gt;"", 'Active List'!N1364, "")</f>
        <v/>
      </c>
      <c r="D1364" t="str">
        <f>IF('Active List'!A1364&lt;&gt;"", 'Active List'!Q1364, "")</f>
        <v/>
      </c>
      <c r="E1364" t="str">
        <f>IF('Active List'!A1364&lt;&gt;"", RIGHT(LEFT('Active List'!R1364, 5), 1), "")</f>
        <v/>
      </c>
      <c r="F1364" t="str">
        <f>IF('Active List'!A1364&lt;&gt;"", 'Active List'!U1364, "")</f>
        <v/>
      </c>
      <c r="G1364" t="str">
        <f>IF('Active List'!A1364&lt;&gt;"", IF('Active List'!P1364&lt;&gt;"Employee", "Dependent", 'Active List'!P1364), "")</f>
        <v/>
      </c>
      <c r="H1364" t="str">
        <f>IF('Active List'!A1364&lt;&gt;"", 'Active List'!O1364, "")</f>
        <v/>
      </c>
    </row>
    <row r="1365" spans="1:8">
      <c r="A1365" t="str">
        <f>IF('Active List'!A1365&lt;&gt;"", _xlfn.CONCAT('Active List'!K1365, " ", 'Active List'!I1365), "")</f>
        <v/>
      </c>
      <c r="B1365" s="60" t="str">
        <f>IF('Active List'!A1365&lt;&gt;"", 'Active List'!M1365, "")</f>
        <v/>
      </c>
      <c r="C1365" t="str">
        <f>IF('Active List'!A1365&lt;&gt;"", 'Active List'!N1365, "")</f>
        <v/>
      </c>
      <c r="D1365" t="str">
        <f>IF('Active List'!A1365&lt;&gt;"", 'Active List'!Q1365, "")</f>
        <v/>
      </c>
      <c r="E1365" t="str">
        <f>IF('Active List'!A1365&lt;&gt;"", RIGHT(LEFT('Active List'!R1365, 5), 1), "")</f>
        <v/>
      </c>
      <c r="F1365" t="str">
        <f>IF('Active List'!A1365&lt;&gt;"", 'Active List'!U1365, "")</f>
        <v/>
      </c>
      <c r="G1365" t="str">
        <f>IF('Active List'!A1365&lt;&gt;"", IF('Active List'!P1365&lt;&gt;"Employee", "Dependent", 'Active List'!P1365), "")</f>
        <v/>
      </c>
      <c r="H1365" t="str">
        <f>IF('Active List'!A1365&lt;&gt;"", 'Active List'!O1365, "")</f>
        <v/>
      </c>
    </row>
    <row r="1366" spans="1:8">
      <c r="A1366" t="str">
        <f>IF('Active List'!A1366&lt;&gt;"", _xlfn.CONCAT('Active List'!K1366, " ", 'Active List'!I1366), "")</f>
        <v/>
      </c>
      <c r="B1366" s="60" t="str">
        <f>IF('Active List'!A1366&lt;&gt;"", 'Active List'!M1366, "")</f>
        <v/>
      </c>
      <c r="C1366" t="str">
        <f>IF('Active List'!A1366&lt;&gt;"", 'Active List'!N1366, "")</f>
        <v/>
      </c>
      <c r="D1366" t="str">
        <f>IF('Active List'!A1366&lt;&gt;"", 'Active List'!Q1366, "")</f>
        <v/>
      </c>
      <c r="E1366" t="str">
        <f>IF('Active List'!A1366&lt;&gt;"", RIGHT(LEFT('Active List'!R1366, 5), 1), "")</f>
        <v/>
      </c>
      <c r="F1366" t="str">
        <f>IF('Active List'!A1366&lt;&gt;"", 'Active List'!U1366, "")</f>
        <v/>
      </c>
      <c r="G1366" t="str">
        <f>IF('Active List'!A1366&lt;&gt;"", IF('Active List'!P1366&lt;&gt;"Employee", "Dependent", 'Active List'!P1366), "")</f>
        <v/>
      </c>
      <c r="H1366" t="str">
        <f>IF('Active List'!A1366&lt;&gt;"", 'Active List'!O1366, "")</f>
        <v/>
      </c>
    </row>
    <row r="1367" spans="1:8">
      <c r="A1367" t="str">
        <f>IF('Active List'!A1367&lt;&gt;"", _xlfn.CONCAT('Active List'!K1367, " ", 'Active List'!I1367), "")</f>
        <v/>
      </c>
      <c r="B1367" s="60" t="str">
        <f>IF('Active List'!A1367&lt;&gt;"", 'Active List'!M1367, "")</f>
        <v/>
      </c>
      <c r="C1367" t="str">
        <f>IF('Active List'!A1367&lt;&gt;"", 'Active List'!N1367, "")</f>
        <v/>
      </c>
      <c r="D1367" t="str">
        <f>IF('Active List'!A1367&lt;&gt;"", 'Active List'!Q1367, "")</f>
        <v/>
      </c>
      <c r="E1367" t="str">
        <f>IF('Active List'!A1367&lt;&gt;"", RIGHT(LEFT('Active List'!R1367, 5), 1), "")</f>
        <v/>
      </c>
      <c r="F1367" t="str">
        <f>IF('Active List'!A1367&lt;&gt;"", 'Active List'!U1367, "")</f>
        <v/>
      </c>
      <c r="G1367" t="str">
        <f>IF('Active List'!A1367&lt;&gt;"", IF('Active List'!P1367&lt;&gt;"Employee", "Dependent", 'Active List'!P1367), "")</f>
        <v/>
      </c>
      <c r="H1367" t="str">
        <f>IF('Active List'!A1367&lt;&gt;"", 'Active List'!O1367, "")</f>
        <v/>
      </c>
    </row>
    <row r="1368" spans="1:8">
      <c r="A1368" t="str">
        <f>IF('Active List'!A1368&lt;&gt;"", _xlfn.CONCAT('Active List'!K1368, " ", 'Active List'!I1368), "")</f>
        <v/>
      </c>
      <c r="B1368" s="60" t="str">
        <f>IF('Active List'!A1368&lt;&gt;"", 'Active List'!M1368, "")</f>
        <v/>
      </c>
      <c r="C1368" t="str">
        <f>IF('Active List'!A1368&lt;&gt;"", 'Active List'!N1368, "")</f>
        <v/>
      </c>
      <c r="D1368" t="str">
        <f>IF('Active List'!A1368&lt;&gt;"", 'Active List'!Q1368, "")</f>
        <v/>
      </c>
      <c r="E1368" t="str">
        <f>IF('Active List'!A1368&lt;&gt;"", RIGHT(LEFT('Active List'!R1368, 5), 1), "")</f>
        <v/>
      </c>
      <c r="F1368" t="str">
        <f>IF('Active List'!A1368&lt;&gt;"", 'Active List'!U1368, "")</f>
        <v/>
      </c>
      <c r="G1368" t="str">
        <f>IF('Active List'!A1368&lt;&gt;"", IF('Active List'!P1368&lt;&gt;"Employee", "Dependent", 'Active List'!P1368), "")</f>
        <v/>
      </c>
      <c r="H1368" t="str">
        <f>IF('Active List'!A1368&lt;&gt;"", 'Active List'!O1368, "")</f>
        <v/>
      </c>
    </row>
    <row r="1369" spans="1:8">
      <c r="A1369" t="str">
        <f>IF('Active List'!A1369&lt;&gt;"", _xlfn.CONCAT('Active List'!K1369, " ", 'Active List'!I1369), "")</f>
        <v/>
      </c>
      <c r="B1369" s="60" t="str">
        <f>IF('Active List'!A1369&lt;&gt;"", 'Active List'!M1369, "")</f>
        <v/>
      </c>
      <c r="C1369" t="str">
        <f>IF('Active List'!A1369&lt;&gt;"", 'Active List'!N1369, "")</f>
        <v/>
      </c>
      <c r="D1369" t="str">
        <f>IF('Active List'!A1369&lt;&gt;"", 'Active List'!Q1369, "")</f>
        <v/>
      </c>
      <c r="E1369" t="str">
        <f>IF('Active List'!A1369&lt;&gt;"", RIGHT(LEFT('Active List'!R1369, 5), 1), "")</f>
        <v/>
      </c>
      <c r="F1369" t="str">
        <f>IF('Active List'!A1369&lt;&gt;"", 'Active List'!U1369, "")</f>
        <v/>
      </c>
      <c r="G1369" t="str">
        <f>IF('Active List'!A1369&lt;&gt;"", IF('Active List'!P1369&lt;&gt;"Employee", "Dependent", 'Active List'!P1369), "")</f>
        <v/>
      </c>
      <c r="H1369" t="str">
        <f>IF('Active List'!A1369&lt;&gt;"", 'Active List'!O1369, "")</f>
        <v/>
      </c>
    </row>
    <row r="1370" spans="1:8">
      <c r="A1370" t="str">
        <f>IF('Active List'!A1370&lt;&gt;"", _xlfn.CONCAT('Active List'!K1370, " ", 'Active List'!I1370), "")</f>
        <v/>
      </c>
      <c r="B1370" s="60" t="str">
        <f>IF('Active List'!A1370&lt;&gt;"", 'Active List'!M1370, "")</f>
        <v/>
      </c>
      <c r="C1370" t="str">
        <f>IF('Active List'!A1370&lt;&gt;"", 'Active List'!N1370, "")</f>
        <v/>
      </c>
      <c r="D1370" t="str">
        <f>IF('Active List'!A1370&lt;&gt;"", 'Active List'!Q1370, "")</f>
        <v/>
      </c>
      <c r="E1370" t="str">
        <f>IF('Active List'!A1370&lt;&gt;"", RIGHT(LEFT('Active List'!R1370, 5), 1), "")</f>
        <v/>
      </c>
      <c r="F1370" t="str">
        <f>IF('Active List'!A1370&lt;&gt;"", 'Active List'!U1370, "")</f>
        <v/>
      </c>
      <c r="G1370" t="str">
        <f>IF('Active List'!A1370&lt;&gt;"", IF('Active List'!P1370&lt;&gt;"Employee", "Dependent", 'Active List'!P1370), "")</f>
        <v/>
      </c>
      <c r="H1370" t="str">
        <f>IF('Active List'!A1370&lt;&gt;"", 'Active List'!O1370, "")</f>
        <v/>
      </c>
    </row>
    <row r="1371" spans="1:8">
      <c r="A1371" t="str">
        <f>IF('Active List'!A1371&lt;&gt;"", _xlfn.CONCAT('Active List'!K1371, " ", 'Active List'!I1371), "")</f>
        <v/>
      </c>
      <c r="B1371" s="60" t="str">
        <f>IF('Active List'!A1371&lt;&gt;"", 'Active List'!M1371, "")</f>
        <v/>
      </c>
      <c r="C1371" t="str">
        <f>IF('Active List'!A1371&lt;&gt;"", 'Active List'!N1371, "")</f>
        <v/>
      </c>
      <c r="D1371" t="str">
        <f>IF('Active List'!A1371&lt;&gt;"", 'Active List'!Q1371, "")</f>
        <v/>
      </c>
      <c r="E1371" t="str">
        <f>IF('Active List'!A1371&lt;&gt;"", RIGHT(LEFT('Active List'!R1371, 5), 1), "")</f>
        <v/>
      </c>
      <c r="F1371" t="str">
        <f>IF('Active List'!A1371&lt;&gt;"", 'Active List'!U1371, "")</f>
        <v/>
      </c>
      <c r="G1371" t="str">
        <f>IF('Active List'!A1371&lt;&gt;"", IF('Active List'!P1371&lt;&gt;"Employee", "Dependent", 'Active List'!P1371), "")</f>
        <v/>
      </c>
      <c r="H1371" t="str">
        <f>IF('Active List'!A1371&lt;&gt;"", 'Active List'!O1371, "")</f>
        <v/>
      </c>
    </row>
    <row r="1372" spans="1:8">
      <c r="A1372" t="str">
        <f>IF('Active List'!A1372&lt;&gt;"", _xlfn.CONCAT('Active List'!K1372, " ", 'Active List'!I1372), "")</f>
        <v/>
      </c>
      <c r="B1372" s="60" t="str">
        <f>IF('Active List'!A1372&lt;&gt;"", 'Active List'!M1372, "")</f>
        <v/>
      </c>
      <c r="C1372" t="str">
        <f>IF('Active List'!A1372&lt;&gt;"", 'Active List'!N1372, "")</f>
        <v/>
      </c>
      <c r="D1372" t="str">
        <f>IF('Active List'!A1372&lt;&gt;"", 'Active List'!Q1372, "")</f>
        <v/>
      </c>
      <c r="E1372" t="str">
        <f>IF('Active List'!A1372&lt;&gt;"", RIGHT(LEFT('Active List'!R1372, 5), 1), "")</f>
        <v/>
      </c>
      <c r="F1372" t="str">
        <f>IF('Active List'!A1372&lt;&gt;"", 'Active List'!U1372, "")</f>
        <v/>
      </c>
      <c r="G1372" t="str">
        <f>IF('Active List'!A1372&lt;&gt;"", IF('Active List'!P1372&lt;&gt;"Employee", "Dependent", 'Active List'!P1372), "")</f>
        <v/>
      </c>
      <c r="H1372" t="str">
        <f>IF('Active List'!A1372&lt;&gt;"", 'Active List'!O1372, "")</f>
        <v/>
      </c>
    </row>
    <row r="1373" spans="1:8">
      <c r="A1373" t="str">
        <f>IF('Active List'!A1373&lt;&gt;"", _xlfn.CONCAT('Active List'!K1373, " ", 'Active List'!I1373), "")</f>
        <v/>
      </c>
      <c r="B1373" s="60" t="str">
        <f>IF('Active List'!A1373&lt;&gt;"", 'Active List'!M1373, "")</f>
        <v/>
      </c>
      <c r="C1373" t="str">
        <f>IF('Active List'!A1373&lt;&gt;"", 'Active List'!N1373, "")</f>
        <v/>
      </c>
      <c r="D1373" t="str">
        <f>IF('Active List'!A1373&lt;&gt;"", 'Active List'!Q1373, "")</f>
        <v/>
      </c>
      <c r="E1373" t="str">
        <f>IF('Active List'!A1373&lt;&gt;"", RIGHT(LEFT('Active List'!R1373, 5), 1), "")</f>
        <v/>
      </c>
      <c r="F1373" t="str">
        <f>IF('Active List'!A1373&lt;&gt;"", 'Active List'!U1373, "")</f>
        <v/>
      </c>
      <c r="G1373" t="str">
        <f>IF('Active List'!A1373&lt;&gt;"", IF('Active List'!P1373&lt;&gt;"Employee", "Dependent", 'Active List'!P1373), "")</f>
        <v/>
      </c>
      <c r="H1373" t="str">
        <f>IF('Active List'!A1373&lt;&gt;"", 'Active List'!O1373, "")</f>
        <v/>
      </c>
    </row>
    <row r="1374" spans="1:8">
      <c r="A1374" t="str">
        <f>IF('Active List'!A1374&lt;&gt;"", _xlfn.CONCAT('Active List'!K1374, " ", 'Active List'!I1374), "")</f>
        <v/>
      </c>
      <c r="B1374" s="60" t="str">
        <f>IF('Active List'!A1374&lt;&gt;"", 'Active List'!M1374, "")</f>
        <v/>
      </c>
      <c r="C1374" t="str">
        <f>IF('Active List'!A1374&lt;&gt;"", 'Active List'!N1374, "")</f>
        <v/>
      </c>
      <c r="D1374" t="str">
        <f>IF('Active List'!A1374&lt;&gt;"", 'Active List'!Q1374, "")</f>
        <v/>
      </c>
      <c r="E1374" t="str">
        <f>IF('Active List'!A1374&lt;&gt;"", RIGHT(LEFT('Active List'!R1374, 5), 1), "")</f>
        <v/>
      </c>
      <c r="F1374" t="str">
        <f>IF('Active List'!A1374&lt;&gt;"", 'Active List'!U1374, "")</f>
        <v/>
      </c>
      <c r="G1374" t="str">
        <f>IF('Active List'!A1374&lt;&gt;"", IF('Active List'!P1374&lt;&gt;"Employee", "Dependent", 'Active List'!P1374), "")</f>
        <v/>
      </c>
      <c r="H1374" t="str">
        <f>IF('Active List'!A1374&lt;&gt;"", 'Active List'!O1374, "")</f>
        <v/>
      </c>
    </row>
    <row r="1375" spans="1:8">
      <c r="A1375" t="str">
        <f>IF('Active List'!A1375&lt;&gt;"", _xlfn.CONCAT('Active List'!K1375, " ", 'Active List'!I1375), "")</f>
        <v/>
      </c>
      <c r="B1375" s="60" t="str">
        <f>IF('Active List'!A1375&lt;&gt;"", 'Active List'!M1375, "")</f>
        <v/>
      </c>
      <c r="C1375" t="str">
        <f>IF('Active List'!A1375&lt;&gt;"", 'Active List'!N1375, "")</f>
        <v/>
      </c>
      <c r="D1375" t="str">
        <f>IF('Active List'!A1375&lt;&gt;"", 'Active List'!Q1375, "")</f>
        <v/>
      </c>
      <c r="E1375" t="str">
        <f>IF('Active List'!A1375&lt;&gt;"", RIGHT(LEFT('Active List'!R1375, 5), 1), "")</f>
        <v/>
      </c>
      <c r="F1375" t="str">
        <f>IF('Active List'!A1375&lt;&gt;"", 'Active List'!U1375, "")</f>
        <v/>
      </c>
      <c r="G1375" t="str">
        <f>IF('Active List'!A1375&lt;&gt;"", IF('Active List'!P1375&lt;&gt;"Employee", "Dependent", 'Active List'!P1375), "")</f>
        <v/>
      </c>
      <c r="H1375" t="str">
        <f>IF('Active List'!A1375&lt;&gt;"", 'Active List'!O1375, "")</f>
        <v/>
      </c>
    </row>
    <row r="1376" spans="1:8">
      <c r="A1376" t="str">
        <f>IF('Active List'!A1376&lt;&gt;"", _xlfn.CONCAT('Active List'!K1376, " ", 'Active List'!I1376), "")</f>
        <v/>
      </c>
      <c r="B1376" s="60" t="str">
        <f>IF('Active List'!A1376&lt;&gt;"", 'Active List'!M1376, "")</f>
        <v/>
      </c>
      <c r="C1376" t="str">
        <f>IF('Active List'!A1376&lt;&gt;"", 'Active List'!N1376, "")</f>
        <v/>
      </c>
      <c r="D1376" t="str">
        <f>IF('Active List'!A1376&lt;&gt;"", 'Active List'!Q1376, "")</f>
        <v/>
      </c>
      <c r="E1376" t="str">
        <f>IF('Active List'!A1376&lt;&gt;"", RIGHT(LEFT('Active List'!R1376, 5), 1), "")</f>
        <v/>
      </c>
      <c r="F1376" t="str">
        <f>IF('Active List'!A1376&lt;&gt;"", 'Active List'!U1376, "")</f>
        <v/>
      </c>
      <c r="G1376" t="str">
        <f>IF('Active List'!A1376&lt;&gt;"", IF('Active List'!P1376&lt;&gt;"Employee", "Dependent", 'Active List'!P1376), "")</f>
        <v/>
      </c>
      <c r="H1376" t="str">
        <f>IF('Active List'!A1376&lt;&gt;"", 'Active List'!O1376, "")</f>
        <v/>
      </c>
    </row>
    <row r="1377" spans="1:8">
      <c r="A1377" t="str">
        <f>IF('Active List'!A1377&lt;&gt;"", _xlfn.CONCAT('Active List'!K1377, " ", 'Active List'!I1377), "")</f>
        <v/>
      </c>
      <c r="B1377" s="60" t="str">
        <f>IF('Active List'!A1377&lt;&gt;"", 'Active List'!M1377, "")</f>
        <v/>
      </c>
      <c r="C1377" t="str">
        <f>IF('Active List'!A1377&lt;&gt;"", 'Active List'!N1377, "")</f>
        <v/>
      </c>
      <c r="D1377" t="str">
        <f>IF('Active List'!A1377&lt;&gt;"", 'Active List'!Q1377, "")</f>
        <v/>
      </c>
      <c r="E1377" t="str">
        <f>IF('Active List'!A1377&lt;&gt;"", RIGHT(LEFT('Active List'!R1377, 5), 1), "")</f>
        <v/>
      </c>
      <c r="F1377" t="str">
        <f>IF('Active List'!A1377&lt;&gt;"", 'Active List'!U1377, "")</f>
        <v/>
      </c>
      <c r="G1377" t="str">
        <f>IF('Active List'!A1377&lt;&gt;"", IF('Active List'!P1377&lt;&gt;"Employee", "Dependent", 'Active List'!P1377), "")</f>
        <v/>
      </c>
      <c r="H1377" t="str">
        <f>IF('Active List'!A1377&lt;&gt;"", 'Active List'!O1377, "")</f>
        <v/>
      </c>
    </row>
    <row r="1378" spans="1:8">
      <c r="A1378" t="str">
        <f>IF('Active List'!A1378&lt;&gt;"", _xlfn.CONCAT('Active List'!K1378, " ", 'Active List'!I1378), "")</f>
        <v/>
      </c>
      <c r="B1378" s="60" t="str">
        <f>IF('Active List'!A1378&lt;&gt;"", 'Active List'!M1378, "")</f>
        <v/>
      </c>
      <c r="C1378" t="str">
        <f>IF('Active List'!A1378&lt;&gt;"", 'Active List'!N1378, "")</f>
        <v/>
      </c>
      <c r="D1378" t="str">
        <f>IF('Active List'!A1378&lt;&gt;"", 'Active List'!Q1378, "")</f>
        <v/>
      </c>
      <c r="E1378" t="str">
        <f>IF('Active List'!A1378&lt;&gt;"", RIGHT(LEFT('Active List'!R1378, 5), 1), "")</f>
        <v/>
      </c>
      <c r="F1378" t="str">
        <f>IF('Active List'!A1378&lt;&gt;"", 'Active List'!U1378, "")</f>
        <v/>
      </c>
      <c r="G1378" t="str">
        <f>IF('Active List'!A1378&lt;&gt;"", IF('Active List'!P1378&lt;&gt;"Employee", "Dependent", 'Active List'!P1378), "")</f>
        <v/>
      </c>
      <c r="H1378" t="str">
        <f>IF('Active List'!A1378&lt;&gt;"", 'Active List'!O1378, "")</f>
        <v/>
      </c>
    </row>
    <row r="1379" spans="1:8">
      <c r="A1379" t="str">
        <f>IF('Active List'!A1379&lt;&gt;"", _xlfn.CONCAT('Active List'!K1379, " ", 'Active List'!I1379), "")</f>
        <v/>
      </c>
      <c r="B1379" s="60" t="str">
        <f>IF('Active List'!A1379&lt;&gt;"", 'Active List'!M1379, "")</f>
        <v/>
      </c>
      <c r="C1379" t="str">
        <f>IF('Active List'!A1379&lt;&gt;"", 'Active List'!N1379, "")</f>
        <v/>
      </c>
      <c r="D1379" t="str">
        <f>IF('Active List'!A1379&lt;&gt;"", 'Active List'!Q1379, "")</f>
        <v/>
      </c>
      <c r="E1379" t="str">
        <f>IF('Active List'!A1379&lt;&gt;"", RIGHT(LEFT('Active List'!R1379, 5), 1), "")</f>
        <v/>
      </c>
      <c r="F1379" t="str">
        <f>IF('Active List'!A1379&lt;&gt;"", 'Active List'!U1379, "")</f>
        <v/>
      </c>
      <c r="G1379" t="str">
        <f>IF('Active List'!A1379&lt;&gt;"", IF('Active List'!P1379&lt;&gt;"Employee", "Dependent", 'Active List'!P1379), "")</f>
        <v/>
      </c>
      <c r="H1379" t="str">
        <f>IF('Active List'!A1379&lt;&gt;"", 'Active List'!O1379, "")</f>
        <v/>
      </c>
    </row>
    <row r="1380" spans="1:8">
      <c r="A1380" t="str">
        <f>IF('Active List'!A1380&lt;&gt;"", _xlfn.CONCAT('Active List'!K1380, " ", 'Active List'!I1380), "")</f>
        <v/>
      </c>
      <c r="B1380" s="60" t="str">
        <f>IF('Active List'!A1380&lt;&gt;"", 'Active List'!M1380, "")</f>
        <v/>
      </c>
      <c r="C1380" t="str">
        <f>IF('Active List'!A1380&lt;&gt;"", 'Active List'!N1380, "")</f>
        <v/>
      </c>
      <c r="D1380" t="str">
        <f>IF('Active List'!A1380&lt;&gt;"", 'Active List'!Q1380, "")</f>
        <v/>
      </c>
      <c r="E1380" t="str">
        <f>IF('Active List'!A1380&lt;&gt;"", RIGHT(LEFT('Active List'!R1380, 5), 1), "")</f>
        <v/>
      </c>
      <c r="F1380" t="str">
        <f>IF('Active List'!A1380&lt;&gt;"", 'Active List'!U1380, "")</f>
        <v/>
      </c>
      <c r="G1380" t="str">
        <f>IF('Active List'!A1380&lt;&gt;"", IF('Active List'!P1380&lt;&gt;"Employee", "Dependent", 'Active List'!P1380), "")</f>
        <v/>
      </c>
      <c r="H1380" t="str">
        <f>IF('Active List'!A1380&lt;&gt;"", 'Active List'!O1380, "")</f>
        <v/>
      </c>
    </row>
    <row r="1381" spans="1:8">
      <c r="A1381" t="str">
        <f>IF('Active List'!A1381&lt;&gt;"", _xlfn.CONCAT('Active List'!K1381, " ", 'Active List'!I1381), "")</f>
        <v/>
      </c>
      <c r="B1381" s="60" t="str">
        <f>IF('Active List'!A1381&lt;&gt;"", 'Active List'!M1381, "")</f>
        <v/>
      </c>
      <c r="C1381" t="str">
        <f>IF('Active List'!A1381&lt;&gt;"", 'Active List'!N1381, "")</f>
        <v/>
      </c>
      <c r="D1381" t="str">
        <f>IF('Active List'!A1381&lt;&gt;"", 'Active List'!Q1381, "")</f>
        <v/>
      </c>
      <c r="E1381" t="str">
        <f>IF('Active List'!A1381&lt;&gt;"", RIGHT(LEFT('Active List'!R1381, 5), 1), "")</f>
        <v/>
      </c>
      <c r="F1381" t="str">
        <f>IF('Active List'!A1381&lt;&gt;"", 'Active List'!U1381, "")</f>
        <v/>
      </c>
      <c r="G1381" t="str">
        <f>IF('Active List'!A1381&lt;&gt;"", IF('Active List'!P1381&lt;&gt;"Employee", "Dependent", 'Active List'!P1381), "")</f>
        <v/>
      </c>
      <c r="H1381" t="str">
        <f>IF('Active List'!A1381&lt;&gt;"", 'Active List'!O1381, "")</f>
        <v/>
      </c>
    </row>
    <row r="1382" spans="1:8">
      <c r="A1382" t="str">
        <f>IF('Active List'!A1382&lt;&gt;"", _xlfn.CONCAT('Active List'!K1382, " ", 'Active List'!I1382), "")</f>
        <v/>
      </c>
      <c r="B1382" s="60" t="str">
        <f>IF('Active List'!A1382&lt;&gt;"", 'Active List'!M1382, "")</f>
        <v/>
      </c>
      <c r="C1382" t="str">
        <f>IF('Active List'!A1382&lt;&gt;"", 'Active List'!N1382, "")</f>
        <v/>
      </c>
      <c r="D1382" t="str">
        <f>IF('Active List'!A1382&lt;&gt;"", 'Active List'!Q1382, "")</f>
        <v/>
      </c>
      <c r="E1382" t="str">
        <f>IF('Active List'!A1382&lt;&gt;"", RIGHT(LEFT('Active List'!R1382, 5), 1), "")</f>
        <v/>
      </c>
      <c r="F1382" t="str">
        <f>IF('Active List'!A1382&lt;&gt;"", 'Active List'!U1382, "")</f>
        <v/>
      </c>
      <c r="G1382" t="str">
        <f>IF('Active List'!A1382&lt;&gt;"", IF('Active List'!P1382&lt;&gt;"Employee", "Dependent", 'Active List'!P1382), "")</f>
        <v/>
      </c>
      <c r="H1382" t="str">
        <f>IF('Active List'!A1382&lt;&gt;"", 'Active List'!O1382, "")</f>
        <v/>
      </c>
    </row>
    <row r="1383" spans="1:8">
      <c r="A1383" t="str">
        <f>IF('Active List'!A1383&lt;&gt;"", _xlfn.CONCAT('Active List'!K1383, " ", 'Active List'!I1383), "")</f>
        <v/>
      </c>
      <c r="B1383" s="60" t="str">
        <f>IF('Active List'!A1383&lt;&gt;"", 'Active List'!M1383, "")</f>
        <v/>
      </c>
      <c r="C1383" t="str">
        <f>IF('Active List'!A1383&lt;&gt;"", 'Active List'!N1383, "")</f>
        <v/>
      </c>
      <c r="D1383" t="str">
        <f>IF('Active List'!A1383&lt;&gt;"", 'Active List'!Q1383, "")</f>
        <v/>
      </c>
      <c r="E1383" t="str">
        <f>IF('Active List'!A1383&lt;&gt;"", RIGHT(LEFT('Active List'!R1383, 5), 1), "")</f>
        <v/>
      </c>
      <c r="F1383" t="str">
        <f>IF('Active List'!A1383&lt;&gt;"", 'Active List'!U1383, "")</f>
        <v/>
      </c>
      <c r="G1383" t="str">
        <f>IF('Active List'!A1383&lt;&gt;"", IF('Active List'!P1383&lt;&gt;"Employee", "Dependent", 'Active List'!P1383), "")</f>
        <v/>
      </c>
      <c r="H1383" t="str">
        <f>IF('Active List'!A1383&lt;&gt;"", 'Active List'!O1383, "")</f>
        <v/>
      </c>
    </row>
    <row r="1384" spans="1:8">
      <c r="A1384" t="str">
        <f>IF('Active List'!A1384&lt;&gt;"", _xlfn.CONCAT('Active List'!K1384, " ", 'Active List'!I1384), "")</f>
        <v/>
      </c>
      <c r="B1384" s="60" t="str">
        <f>IF('Active List'!A1384&lt;&gt;"", 'Active List'!M1384, "")</f>
        <v/>
      </c>
      <c r="C1384" t="str">
        <f>IF('Active List'!A1384&lt;&gt;"", 'Active List'!N1384, "")</f>
        <v/>
      </c>
      <c r="D1384" t="str">
        <f>IF('Active List'!A1384&lt;&gt;"", 'Active List'!Q1384, "")</f>
        <v/>
      </c>
      <c r="E1384" t="str">
        <f>IF('Active List'!A1384&lt;&gt;"", RIGHT(LEFT('Active List'!R1384, 5), 1), "")</f>
        <v/>
      </c>
      <c r="F1384" t="str">
        <f>IF('Active List'!A1384&lt;&gt;"", 'Active List'!U1384, "")</f>
        <v/>
      </c>
      <c r="G1384" t="str">
        <f>IF('Active List'!A1384&lt;&gt;"", IF('Active List'!P1384&lt;&gt;"Employee", "Dependent", 'Active List'!P1384), "")</f>
        <v/>
      </c>
      <c r="H1384" t="str">
        <f>IF('Active List'!A1384&lt;&gt;"", 'Active List'!O1384, "")</f>
        <v/>
      </c>
    </row>
    <row r="1385" spans="1:8">
      <c r="A1385" t="str">
        <f>IF('Active List'!A1385&lt;&gt;"", _xlfn.CONCAT('Active List'!K1385, " ", 'Active List'!I1385), "")</f>
        <v/>
      </c>
      <c r="B1385" s="60" t="str">
        <f>IF('Active List'!A1385&lt;&gt;"", 'Active List'!M1385, "")</f>
        <v/>
      </c>
      <c r="C1385" t="str">
        <f>IF('Active List'!A1385&lt;&gt;"", 'Active List'!N1385, "")</f>
        <v/>
      </c>
      <c r="D1385" t="str">
        <f>IF('Active List'!A1385&lt;&gt;"", 'Active List'!Q1385, "")</f>
        <v/>
      </c>
      <c r="E1385" t="str">
        <f>IF('Active List'!A1385&lt;&gt;"", RIGHT(LEFT('Active List'!R1385, 5), 1), "")</f>
        <v/>
      </c>
      <c r="F1385" t="str">
        <f>IF('Active List'!A1385&lt;&gt;"", 'Active List'!U1385, "")</f>
        <v/>
      </c>
      <c r="G1385" t="str">
        <f>IF('Active List'!A1385&lt;&gt;"", IF('Active List'!P1385&lt;&gt;"Employee", "Dependent", 'Active List'!P1385), "")</f>
        <v/>
      </c>
      <c r="H1385" t="str">
        <f>IF('Active List'!A1385&lt;&gt;"", 'Active List'!O1385, "")</f>
        <v/>
      </c>
    </row>
    <row r="1386" spans="1:8">
      <c r="A1386" t="str">
        <f>IF('Active List'!A1386&lt;&gt;"", _xlfn.CONCAT('Active List'!K1386, " ", 'Active List'!I1386), "")</f>
        <v/>
      </c>
      <c r="B1386" s="60" t="str">
        <f>IF('Active List'!A1386&lt;&gt;"", 'Active List'!M1386, "")</f>
        <v/>
      </c>
      <c r="C1386" t="str">
        <f>IF('Active List'!A1386&lt;&gt;"", 'Active List'!N1386, "")</f>
        <v/>
      </c>
      <c r="D1386" t="str">
        <f>IF('Active List'!A1386&lt;&gt;"", 'Active List'!Q1386, "")</f>
        <v/>
      </c>
      <c r="E1386" t="str">
        <f>IF('Active List'!A1386&lt;&gt;"", RIGHT(LEFT('Active List'!R1386, 5), 1), "")</f>
        <v/>
      </c>
      <c r="F1386" t="str">
        <f>IF('Active List'!A1386&lt;&gt;"", 'Active List'!U1386, "")</f>
        <v/>
      </c>
      <c r="G1386" t="str">
        <f>IF('Active List'!A1386&lt;&gt;"", IF('Active List'!P1386&lt;&gt;"Employee", "Dependent", 'Active List'!P1386), "")</f>
        <v/>
      </c>
      <c r="H1386" t="str">
        <f>IF('Active List'!A1386&lt;&gt;"", 'Active List'!O1386, "")</f>
        <v/>
      </c>
    </row>
    <row r="1387" spans="1:8">
      <c r="A1387" t="str">
        <f>IF('Active List'!A1387&lt;&gt;"", _xlfn.CONCAT('Active List'!K1387, " ", 'Active List'!I1387), "")</f>
        <v/>
      </c>
      <c r="B1387" s="60" t="str">
        <f>IF('Active List'!A1387&lt;&gt;"", 'Active List'!M1387, "")</f>
        <v/>
      </c>
      <c r="C1387" t="str">
        <f>IF('Active List'!A1387&lt;&gt;"", 'Active List'!N1387, "")</f>
        <v/>
      </c>
      <c r="D1387" t="str">
        <f>IF('Active List'!A1387&lt;&gt;"", 'Active List'!Q1387, "")</f>
        <v/>
      </c>
      <c r="E1387" t="str">
        <f>IF('Active List'!A1387&lt;&gt;"", RIGHT(LEFT('Active List'!R1387, 5), 1), "")</f>
        <v/>
      </c>
      <c r="F1387" t="str">
        <f>IF('Active List'!A1387&lt;&gt;"", 'Active List'!U1387, "")</f>
        <v/>
      </c>
      <c r="G1387" t="str">
        <f>IF('Active List'!A1387&lt;&gt;"", IF('Active List'!P1387&lt;&gt;"Employee", "Dependent", 'Active List'!P1387), "")</f>
        <v/>
      </c>
      <c r="H1387" t="str">
        <f>IF('Active List'!A1387&lt;&gt;"", 'Active List'!O1387, "")</f>
        <v/>
      </c>
    </row>
    <row r="1388" spans="1:8">
      <c r="A1388" t="str">
        <f>IF('Active List'!A1388&lt;&gt;"", _xlfn.CONCAT('Active List'!K1388, " ", 'Active List'!I1388), "")</f>
        <v/>
      </c>
      <c r="B1388" s="60" t="str">
        <f>IF('Active List'!A1388&lt;&gt;"", 'Active List'!M1388, "")</f>
        <v/>
      </c>
      <c r="C1388" t="str">
        <f>IF('Active List'!A1388&lt;&gt;"", 'Active List'!N1388, "")</f>
        <v/>
      </c>
      <c r="D1388" t="str">
        <f>IF('Active List'!A1388&lt;&gt;"", 'Active List'!Q1388, "")</f>
        <v/>
      </c>
      <c r="E1388" t="str">
        <f>IF('Active List'!A1388&lt;&gt;"", RIGHT(LEFT('Active List'!R1388, 5), 1), "")</f>
        <v/>
      </c>
      <c r="F1388" t="str">
        <f>IF('Active List'!A1388&lt;&gt;"", 'Active List'!U1388, "")</f>
        <v/>
      </c>
      <c r="G1388" t="str">
        <f>IF('Active List'!A1388&lt;&gt;"", IF('Active List'!P1388&lt;&gt;"Employee", "Dependent", 'Active List'!P1388), "")</f>
        <v/>
      </c>
      <c r="H1388" t="str">
        <f>IF('Active List'!A1388&lt;&gt;"", 'Active List'!O1388, "")</f>
        <v/>
      </c>
    </row>
    <row r="1389" spans="1:8">
      <c r="A1389" t="str">
        <f>IF('Active List'!A1389&lt;&gt;"", _xlfn.CONCAT('Active List'!K1389, " ", 'Active List'!I1389), "")</f>
        <v/>
      </c>
      <c r="B1389" s="60" t="str">
        <f>IF('Active List'!A1389&lt;&gt;"", 'Active List'!M1389, "")</f>
        <v/>
      </c>
      <c r="C1389" t="str">
        <f>IF('Active List'!A1389&lt;&gt;"", 'Active List'!N1389, "")</f>
        <v/>
      </c>
      <c r="D1389" t="str">
        <f>IF('Active List'!A1389&lt;&gt;"", 'Active List'!Q1389, "")</f>
        <v/>
      </c>
      <c r="E1389" t="str">
        <f>IF('Active List'!A1389&lt;&gt;"", RIGHT(LEFT('Active List'!R1389, 5), 1), "")</f>
        <v/>
      </c>
      <c r="F1389" t="str">
        <f>IF('Active List'!A1389&lt;&gt;"", 'Active List'!U1389, "")</f>
        <v/>
      </c>
      <c r="G1389" t="str">
        <f>IF('Active List'!A1389&lt;&gt;"", IF('Active List'!P1389&lt;&gt;"Employee", "Dependent", 'Active List'!P1389), "")</f>
        <v/>
      </c>
      <c r="H1389" t="str">
        <f>IF('Active List'!A1389&lt;&gt;"", 'Active List'!O1389, "")</f>
        <v/>
      </c>
    </row>
    <row r="1390" spans="1:8">
      <c r="A1390" t="str">
        <f>IF('Active List'!A1390&lt;&gt;"", _xlfn.CONCAT('Active List'!K1390, " ", 'Active List'!I1390), "")</f>
        <v/>
      </c>
      <c r="B1390" s="60" t="str">
        <f>IF('Active List'!A1390&lt;&gt;"", 'Active List'!M1390, "")</f>
        <v/>
      </c>
      <c r="C1390" t="str">
        <f>IF('Active List'!A1390&lt;&gt;"", 'Active List'!N1390, "")</f>
        <v/>
      </c>
      <c r="D1390" t="str">
        <f>IF('Active List'!A1390&lt;&gt;"", 'Active List'!Q1390, "")</f>
        <v/>
      </c>
      <c r="E1390" t="str">
        <f>IF('Active List'!A1390&lt;&gt;"", RIGHT(LEFT('Active List'!R1390, 5), 1), "")</f>
        <v/>
      </c>
      <c r="F1390" t="str">
        <f>IF('Active List'!A1390&lt;&gt;"", 'Active List'!U1390, "")</f>
        <v/>
      </c>
      <c r="G1390" t="str">
        <f>IF('Active List'!A1390&lt;&gt;"", IF('Active List'!P1390&lt;&gt;"Employee", "Dependent", 'Active List'!P1390), "")</f>
        <v/>
      </c>
      <c r="H1390" t="str">
        <f>IF('Active List'!A1390&lt;&gt;"", 'Active List'!O1390, "")</f>
        <v/>
      </c>
    </row>
    <row r="1391" spans="1:8">
      <c r="A1391" t="str">
        <f>IF('Active List'!A1391&lt;&gt;"", _xlfn.CONCAT('Active List'!K1391, " ", 'Active List'!I1391), "")</f>
        <v/>
      </c>
      <c r="B1391" s="60" t="str">
        <f>IF('Active List'!A1391&lt;&gt;"", 'Active List'!M1391, "")</f>
        <v/>
      </c>
      <c r="C1391" t="str">
        <f>IF('Active List'!A1391&lt;&gt;"", 'Active List'!N1391, "")</f>
        <v/>
      </c>
      <c r="D1391" t="str">
        <f>IF('Active List'!A1391&lt;&gt;"", 'Active List'!Q1391, "")</f>
        <v/>
      </c>
      <c r="E1391" t="str">
        <f>IF('Active List'!A1391&lt;&gt;"", RIGHT(LEFT('Active List'!R1391, 5), 1), "")</f>
        <v/>
      </c>
      <c r="F1391" t="str">
        <f>IF('Active List'!A1391&lt;&gt;"", 'Active List'!U1391, "")</f>
        <v/>
      </c>
      <c r="G1391" t="str">
        <f>IF('Active List'!A1391&lt;&gt;"", IF('Active List'!P1391&lt;&gt;"Employee", "Dependent", 'Active List'!P1391), "")</f>
        <v/>
      </c>
      <c r="H1391" t="str">
        <f>IF('Active List'!A1391&lt;&gt;"", 'Active List'!O1391, "")</f>
        <v/>
      </c>
    </row>
    <row r="1392" spans="1:8">
      <c r="A1392" t="str">
        <f>IF('Active List'!A1392&lt;&gt;"", _xlfn.CONCAT('Active List'!K1392, " ", 'Active List'!I1392), "")</f>
        <v/>
      </c>
      <c r="B1392" s="60" t="str">
        <f>IF('Active List'!A1392&lt;&gt;"", 'Active List'!M1392, "")</f>
        <v/>
      </c>
      <c r="C1392" t="str">
        <f>IF('Active List'!A1392&lt;&gt;"", 'Active List'!N1392, "")</f>
        <v/>
      </c>
      <c r="D1392" t="str">
        <f>IF('Active List'!A1392&lt;&gt;"", 'Active List'!Q1392, "")</f>
        <v/>
      </c>
      <c r="E1392" t="str">
        <f>IF('Active List'!A1392&lt;&gt;"", RIGHT(LEFT('Active List'!R1392, 5), 1), "")</f>
        <v/>
      </c>
      <c r="F1392" t="str">
        <f>IF('Active List'!A1392&lt;&gt;"", 'Active List'!U1392, "")</f>
        <v/>
      </c>
      <c r="G1392" t="str">
        <f>IF('Active List'!A1392&lt;&gt;"", IF('Active List'!P1392&lt;&gt;"Employee", "Dependent", 'Active List'!P1392), "")</f>
        <v/>
      </c>
      <c r="H1392" t="str">
        <f>IF('Active List'!A1392&lt;&gt;"", 'Active List'!O1392, "")</f>
        <v/>
      </c>
    </row>
    <row r="1393" spans="1:8">
      <c r="A1393" t="str">
        <f>IF('Active List'!A1393&lt;&gt;"", _xlfn.CONCAT('Active List'!K1393, " ", 'Active List'!I1393), "")</f>
        <v/>
      </c>
      <c r="B1393" s="60" t="str">
        <f>IF('Active List'!A1393&lt;&gt;"", 'Active List'!M1393, "")</f>
        <v/>
      </c>
      <c r="C1393" t="str">
        <f>IF('Active List'!A1393&lt;&gt;"", 'Active List'!N1393, "")</f>
        <v/>
      </c>
      <c r="D1393" t="str">
        <f>IF('Active List'!A1393&lt;&gt;"", 'Active List'!Q1393, "")</f>
        <v/>
      </c>
      <c r="E1393" t="str">
        <f>IF('Active List'!A1393&lt;&gt;"", RIGHT(LEFT('Active List'!R1393, 5), 1), "")</f>
        <v/>
      </c>
      <c r="F1393" t="str">
        <f>IF('Active List'!A1393&lt;&gt;"", 'Active List'!U1393, "")</f>
        <v/>
      </c>
      <c r="G1393" t="str">
        <f>IF('Active List'!A1393&lt;&gt;"", IF('Active List'!P1393&lt;&gt;"Employee", "Dependent", 'Active List'!P1393), "")</f>
        <v/>
      </c>
      <c r="H1393" t="str">
        <f>IF('Active List'!A1393&lt;&gt;"", 'Active List'!O1393, "")</f>
        <v/>
      </c>
    </row>
    <row r="1394" spans="1:8">
      <c r="A1394" t="str">
        <f>IF('Active List'!A1394&lt;&gt;"", _xlfn.CONCAT('Active List'!K1394, " ", 'Active List'!I1394), "")</f>
        <v/>
      </c>
      <c r="B1394" s="60" t="str">
        <f>IF('Active List'!A1394&lt;&gt;"", 'Active List'!M1394, "")</f>
        <v/>
      </c>
      <c r="C1394" t="str">
        <f>IF('Active List'!A1394&lt;&gt;"", 'Active List'!N1394, "")</f>
        <v/>
      </c>
      <c r="D1394" t="str">
        <f>IF('Active List'!A1394&lt;&gt;"", 'Active List'!Q1394, "")</f>
        <v/>
      </c>
      <c r="E1394" t="str">
        <f>IF('Active List'!A1394&lt;&gt;"", RIGHT(LEFT('Active List'!R1394, 5), 1), "")</f>
        <v/>
      </c>
      <c r="F1394" t="str">
        <f>IF('Active List'!A1394&lt;&gt;"", 'Active List'!U1394, "")</f>
        <v/>
      </c>
      <c r="G1394" t="str">
        <f>IF('Active List'!A1394&lt;&gt;"", IF('Active List'!P1394&lt;&gt;"Employee", "Dependent", 'Active List'!P1394), "")</f>
        <v/>
      </c>
      <c r="H1394" t="str">
        <f>IF('Active List'!A1394&lt;&gt;"", 'Active List'!O1394, "")</f>
        <v/>
      </c>
    </row>
    <row r="1395" spans="1:8">
      <c r="A1395" t="str">
        <f>IF('Active List'!A1395&lt;&gt;"", _xlfn.CONCAT('Active List'!K1395, " ", 'Active List'!I1395), "")</f>
        <v/>
      </c>
      <c r="B1395" s="60" t="str">
        <f>IF('Active List'!A1395&lt;&gt;"", 'Active List'!M1395, "")</f>
        <v/>
      </c>
      <c r="C1395" t="str">
        <f>IF('Active List'!A1395&lt;&gt;"", 'Active List'!N1395, "")</f>
        <v/>
      </c>
      <c r="D1395" t="str">
        <f>IF('Active List'!A1395&lt;&gt;"", 'Active List'!Q1395, "")</f>
        <v/>
      </c>
      <c r="E1395" t="str">
        <f>IF('Active List'!A1395&lt;&gt;"", RIGHT(LEFT('Active List'!R1395, 5), 1), "")</f>
        <v/>
      </c>
      <c r="F1395" t="str">
        <f>IF('Active List'!A1395&lt;&gt;"", 'Active List'!U1395, "")</f>
        <v/>
      </c>
      <c r="G1395" t="str">
        <f>IF('Active List'!A1395&lt;&gt;"", IF('Active List'!P1395&lt;&gt;"Employee", "Dependent", 'Active List'!P1395), "")</f>
        <v/>
      </c>
      <c r="H1395" t="str">
        <f>IF('Active List'!A1395&lt;&gt;"", 'Active List'!O1395, "")</f>
        <v/>
      </c>
    </row>
    <row r="1396" spans="1:8">
      <c r="A1396" t="str">
        <f>IF('Active List'!A1396&lt;&gt;"", _xlfn.CONCAT('Active List'!K1396, " ", 'Active List'!I1396), "")</f>
        <v/>
      </c>
      <c r="B1396" s="60" t="str">
        <f>IF('Active List'!A1396&lt;&gt;"", 'Active List'!M1396, "")</f>
        <v/>
      </c>
      <c r="C1396" t="str">
        <f>IF('Active List'!A1396&lt;&gt;"", 'Active List'!N1396, "")</f>
        <v/>
      </c>
      <c r="D1396" t="str">
        <f>IF('Active List'!A1396&lt;&gt;"", 'Active List'!Q1396, "")</f>
        <v/>
      </c>
      <c r="E1396" t="str">
        <f>IF('Active List'!A1396&lt;&gt;"", RIGHT(LEFT('Active List'!R1396, 5), 1), "")</f>
        <v/>
      </c>
      <c r="F1396" t="str">
        <f>IF('Active List'!A1396&lt;&gt;"", 'Active List'!U1396, "")</f>
        <v/>
      </c>
      <c r="G1396" t="str">
        <f>IF('Active List'!A1396&lt;&gt;"", IF('Active List'!P1396&lt;&gt;"Employee", "Dependent", 'Active List'!P1396), "")</f>
        <v/>
      </c>
      <c r="H1396" t="str">
        <f>IF('Active List'!A1396&lt;&gt;"", 'Active List'!O1396, "")</f>
        <v/>
      </c>
    </row>
    <row r="1397" spans="1:8">
      <c r="A1397" t="str">
        <f>IF('Active List'!A1397&lt;&gt;"", _xlfn.CONCAT('Active List'!K1397, " ", 'Active List'!I1397), "")</f>
        <v/>
      </c>
      <c r="B1397" s="60" t="str">
        <f>IF('Active List'!A1397&lt;&gt;"", 'Active List'!M1397, "")</f>
        <v/>
      </c>
      <c r="C1397" t="str">
        <f>IF('Active List'!A1397&lt;&gt;"", 'Active List'!N1397, "")</f>
        <v/>
      </c>
      <c r="D1397" t="str">
        <f>IF('Active List'!A1397&lt;&gt;"", 'Active List'!Q1397, "")</f>
        <v/>
      </c>
      <c r="E1397" t="str">
        <f>IF('Active List'!A1397&lt;&gt;"", RIGHT(LEFT('Active List'!R1397, 5), 1), "")</f>
        <v/>
      </c>
      <c r="F1397" t="str">
        <f>IF('Active List'!A1397&lt;&gt;"", 'Active List'!U1397, "")</f>
        <v/>
      </c>
      <c r="G1397" t="str">
        <f>IF('Active List'!A1397&lt;&gt;"", IF('Active List'!P1397&lt;&gt;"Employee", "Dependent", 'Active List'!P1397), "")</f>
        <v/>
      </c>
      <c r="H1397" t="str">
        <f>IF('Active List'!A1397&lt;&gt;"", 'Active List'!O1397, "")</f>
        <v/>
      </c>
    </row>
    <row r="1398" spans="1:8">
      <c r="A1398" t="str">
        <f>IF('Active List'!A1398&lt;&gt;"", _xlfn.CONCAT('Active List'!K1398, " ", 'Active List'!I1398), "")</f>
        <v/>
      </c>
      <c r="B1398" s="60" t="str">
        <f>IF('Active List'!A1398&lt;&gt;"", 'Active List'!M1398, "")</f>
        <v/>
      </c>
      <c r="C1398" t="str">
        <f>IF('Active List'!A1398&lt;&gt;"", 'Active List'!N1398, "")</f>
        <v/>
      </c>
      <c r="D1398" t="str">
        <f>IF('Active List'!A1398&lt;&gt;"", 'Active List'!Q1398, "")</f>
        <v/>
      </c>
      <c r="E1398" t="str">
        <f>IF('Active List'!A1398&lt;&gt;"", RIGHT(LEFT('Active List'!R1398, 5), 1), "")</f>
        <v/>
      </c>
      <c r="F1398" t="str">
        <f>IF('Active List'!A1398&lt;&gt;"", 'Active List'!U1398, "")</f>
        <v/>
      </c>
      <c r="G1398" t="str">
        <f>IF('Active List'!A1398&lt;&gt;"", IF('Active List'!P1398&lt;&gt;"Employee", "Dependent", 'Active List'!P1398), "")</f>
        <v/>
      </c>
      <c r="H1398" t="str">
        <f>IF('Active List'!A1398&lt;&gt;"", 'Active List'!O1398, "")</f>
        <v/>
      </c>
    </row>
    <row r="1399" spans="1:8">
      <c r="A1399" t="str">
        <f>IF('Active List'!A1399&lt;&gt;"", _xlfn.CONCAT('Active List'!K1399, " ", 'Active List'!I1399), "")</f>
        <v/>
      </c>
      <c r="B1399" s="60" t="str">
        <f>IF('Active List'!A1399&lt;&gt;"", 'Active List'!M1399, "")</f>
        <v/>
      </c>
      <c r="C1399" t="str">
        <f>IF('Active List'!A1399&lt;&gt;"", 'Active List'!N1399, "")</f>
        <v/>
      </c>
      <c r="D1399" t="str">
        <f>IF('Active List'!A1399&lt;&gt;"", 'Active List'!Q1399, "")</f>
        <v/>
      </c>
      <c r="E1399" t="str">
        <f>IF('Active List'!A1399&lt;&gt;"", RIGHT(LEFT('Active List'!R1399, 5), 1), "")</f>
        <v/>
      </c>
      <c r="F1399" t="str">
        <f>IF('Active List'!A1399&lt;&gt;"", 'Active List'!U1399, "")</f>
        <v/>
      </c>
      <c r="G1399" t="str">
        <f>IF('Active List'!A1399&lt;&gt;"", IF('Active List'!P1399&lt;&gt;"Employee", "Dependent", 'Active List'!P1399), "")</f>
        <v/>
      </c>
      <c r="H1399" t="str">
        <f>IF('Active List'!A1399&lt;&gt;"", 'Active List'!O1399, "")</f>
        <v/>
      </c>
    </row>
    <row r="1400" spans="1:8">
      <c r="A1400" t="str">
        <f>IF('Active List'!A1400&lt;&gt;"", _xlfn.CONCAT('Active List'!K1400, " ", 'Active List'!I1400), "")</f>
        <v/>
      </c>
      <c r="B1400" s="60" t="str">
        <f>IF('Active List'!A1400&lt;&gt;"", 'Active List'!M1400, "")</f>
        <v/>
      </c>
      <c r="C1400" t="str">
        <f>IF('Active List'!A1400&lt;&gt;"", 'Active List'!N1400, "")</f>
        <v/>
      </c>
      <c r="D1400" t="str">
        <f>IF('Active List'!A1400&lt;&gt;"", 'Active List'!Q1400, "")</f>
        <v/>
      </c>
      <c r="E1400" t="str">
        <f>IF('Active List'!A1400&lt;&gt;"", RIGHT(LEFT('Active List'!R1400, 5), 1), "")</f>
        <v/>
      </c>
      <c r="F1400" t="str">
        <f>IF('Active List'!A1400&lt;&gt;"", 'Active List'!U1400, "")</f>
        <v/>
      </c>
      <c r="G1400" t="str">
        <f>IF('Active List'!A1400&lt;&gt;"", IF('Active List'!P1400&lt;&gt;"Employee", "Dependent", 'Active List'!P1400), "")</f>
        <v/>
      </c>
      <c r="H1400" t="str">
        <f>IF('Active List'!A1400&lt;&gt;"", 'Active List'!O1400, "")</f>
        <v/>
      </c>
    </row>
    <row r="1401" spans="1:8">
      <c r="A1401" t="str">
        <f>IF('Active List'!A1401&lt;&gt;"", _xlfn.CONCAT('Active List'!K1401, " ", 'Active List'!I1401), "")</f>
        <v/>
      </c>
      <c r="B1401" s="60" t="str">
        <f>IF('Active List'!A1401&lt;&gt;"", 'Active List'!M1401, "")</f>
        <v/>
      </c>
      <c r="C1401" t="str">
        <f>IF('Active List'!A1401&lt;&gt;"", 'Active List'!N1401, "")</f>
        <v/>
      </c>
      <c r="D1401" t="str">
        <f>IF('Active List'!A1401&lt;&gt;"", 'Active List'!Q1401, "")</f>
        <v/>
      </c>
      <c r="E1401" t="str">
        <f>IF('Active List'!A1401&lt;&gt;"", RIGHT(LEFT('Active List'!R1401, 5), 1), "")</f>
        <v/>
      </c>
      <c r="F1401" t="str">
        <f>IF('Active List'!A1401&lt;&gt;"", 'Active List'!U1401, "")</f>
        <v/>
      </c>
      <c r="G1401" t="str">
        <f>IF('Active List'!A1401&lt;&gt;"", IF('Active List'!P1401&lt;&gt;"Employee", "Dependent", 'Active List'!P1401), "")</f>
        <v/>
      </c>
      <c r="H1401" t="str">
        <f>IF('Active List'!A1401&lt;&gt;"", 'Active List'!O1401, "")</f>
        <v/>
      </c>
    </row>
    <row r="1402" spans="1:8">
      <c r="A1402" t="str">
        <f>IF('Active List'!A1402&lt;&gt;"", _xlfn.CONCAT('Active List'!K1402, " ", 'Active List'!I1402), "")</f>
        <v/>
      </c>
      <c r="B1402" s="60" t="str">
        <f>IF('Active List'!A1402&lt;&gt;"", 'Active List'!M1402, "")</f>
        <v/>
      </c>
      <c r="C1402" t="str">
        <f>IF('Active List'!A1402&lt;&gt;"", 'Active List'!N1402, "")</f>
        <v/>
      </c>
      <c r="D1402" t="str">
        <f>IF('Active List'!A1402&lt;&gt;"", 'Active List'!Q1402, "")</f>
        <v/>
      </c>
      <c r="E1402" t="str">
        <f>IF('Active List'!A1402&lt;&gt;"", RIGHT(LEFT('Active List'!R1402, 5), 1), "")</f>
        <v/>
      </c>
      <c r="F1402" t="str">
        <f>IF('Active List'!A1402&lt;&gt;"", 'Active List'!U1402, "")</f>
        <v/>
      </c>
      <c r="G1402" t="str">
        <f>IF('Active List'!A1402&lt;&gt;"", IF('Active List'!P1402&lt;&gt;"Employee", "Dependent", 'Active List'!P1402), "")</f>
        <v/>
      </c>
      <c r="H1402" t="str">
        <f>IF('Active List'!A1402&lt;&gt;"", 'Active List'!O1402, "")</f>
        <v/>
      </c>
    </row>
    <row r="1403" spans="1:8">
      <c r="A1403" t="str">
        <f>IF('Active List'!A1403&lt;&gt;"", _xlfn.CONCAT('Active List'!K1403, " ", 'Active List'!I1403), "")</f>
        <v/>
      </c>
      <c r="B1403" s="60" t="str">
        <f>IF('Active List'!A1403&lt;&gt;"", 'Active List'!M1403, "")</f>
        <v/>
      </c>
      <c r="C1403" t="str">
        <f>IF('Active List'!A1403&lt;&gt;"", 'Active List'!N1403, "")</f>
        <v/>
      </c>
      <c r="D1403" t="str">
        <f>IF('Active List'!A1403&lt;&gt;"", 'Active List'!Q1403, "")</f>
        <v/>
      </c>
      <c r="E1403" t="str">
        <f>IF('Active List'!A1403&lt;&gt;"", RIGHT(LEFT('Active List'!R1403, 5), 1), "")</f>
        <v/>
      </c>
      <c r="F1403" t="str">
        <f>IF('Active List'!A1403&lt;&gt;"", 'Active List'!U1403, "")</f>
        <v/>
      </c>
      <c r="G1403" t="str">
        <f>IF('Active List'!A1403&lt;&gt;"", IF('Active List'!P1403&lt;&gt;"Employee", "Dependent", 'Active List'!P1403), "")</f>
        <v/>
      </c>
      <c r="H1403" t="str">
        <f>IF('Active List'!A1403&lt;&gt;"", 'Active List'!O1403, "")</f>
        <v/>
      </c>
    </row>
    <row r="1404" spans="1:8">
      <c r="A1404" t="str">
        <f>IF('Active List'!A1404&lt;&gt;"", _xlfn.CONCAT('Active List'!K1404, " ", 'Active List'!I1404), "")</f>
        <v/>
      </c>
      <c r="B1404" s="60" t="str">
        <f>IF('Active List'!A1404&lt;&gt;"", 'Active List'!M1404, "")</f>
        <v/>
      </c>
      <c r="C1404" t="str">
        <f>IF('Active List'!A1404&lt;&gt;"", 'Active List'!N1404, "")</f>
        <v/>
      </c>
      <c r="D1404" t="str">
        <f>IF('Active List'!A1404&lt;&gt;"", 'Active List'!Q1404, "")</f>
        <v/>
      </c>
      <c r="E1404" t="str">
        <f>IF('Active List'!A1404&lt;&gt;"", RIGHT(LEFT('Active List'!R1404, 5), 1), "")</f>
        <v/>
      </c>
      <c r="F1404" t="str">
        <f>IF('Active List'!A1404&lt;&gt;"", 'Active List'!U1404, "")</f>
        <v/>
      </c>
      <c r="G1404" t="str">
        <f>IF('Active List'!A1404&lt;&gt;"", IF('Active List'!P1404&lt;&gt;"Employee", "Dependent", 'Active List'!P1404), "")</f>
        <v/>
      </c>
      <c r="H1404" t="str">
        <f>IF('Active List'!A1404&lt;&gt;"", 'Active List'!O1404, "")</f>
        <v/>
      </c>
    </row>
    <row r="1405" spans="1:8">
      <c r="A1405" t="str">
        <f>IF('Active List'!A1405&lt;&gt;"", _xlfn.CONCAT('Active List'!K1405, " ", 'Active List'!I1405), "")</f>
        <v/>
      </c>
      <c r="B1405" s="60" t="str">
        <f>IF('Active List'!A1405&lt;&gt;"", 'Active List'!M1405, "")</f>
        <v/>
      </c>
      <c r="C1405" t="str">
        <f>IF('Active List'!A1405&lt;&gt;"", 'Active List'!N1405, "")</f>
        <v/>
      </c>
      <c r="D1405" t="str">
        <f>IF('Active List'!A1405&lt;&gt;"", 'Active List'!Q1405, "")</f>
        <v/>
      </c>
      <c r="E1405" t="str">
        <f>IF('Active List'!A1405&lt;&gt;"", RIGHT(LEFT('Active List'!R1405, 5), 1), "")</f>
        <v/>
      </c>
      <c r="F1405" t="str">
        <f>IF('Active List'!A1405&lt;&gt;"", 'Active List'!U1405, "")</f>
        <v/>
      </c>
      <c r="G1405" t="str">
        <f>IF('Active List'!A1405&lt;&gt;"", IF('Active List'!P1405&lt;&gt;"Employee", "Dependent", 'Active List'!P1405), "")</f>
        <v/>
      </c>
      <c r="H1405" t="str">
        <f>IF('Active List'!A1405&lt;&gt;"", 'Active List'!O1405, "")</f>
        <v/>
      </c>
    </row>
    <row r="1406" spans="1:8">
      <c r="A1406" t="str">
        <f>IF('Active List'!A1406&lt;&gt;"", _xlfn.CONCAT('Active List'!K1406, " ", 'Active List'!I1406), "")</f>
        <v/>
      </c>
      <c r="B1406" s="60" t="str">
        <f>IF('Active List'!A1406&lt;&gt;"", 'Active List'!M1406, "")</f>
        <v/>
      </c>
      <c r="C1406" t="str">
        <f>IF('Active List'!A1406&lt;&gt;"", 'Active List'!N1406, "")</f>
        <v/>
      </c>
      <c r="D1406" t="str">
        <f>IF('Active List'!A1406&lt;&gt;"", 'Active List'!Q1406, "")</f>
        <v/>
      </c>
      <c r="E1406" t="str">
        <f>IF('Active List'!A1406&lt;&gt;"", RIGHT(LEFT('Active List'!R1406, 5), 1), "")</f>
        <v/>
      </c>
      <c r="F1406" t="str">
        <f>IF('Active List'!A1406&lt;&gt;"", 'Active List'!U1406, "")</f>
        <v/>
      </c>
      <c r="G1406" t="str">
        <f>IF('Active List'!A1406&lt;&gt;"", IF('Active List'!P1406&lt;&gt;"Employee", "Dependent", 'Active List'!P1406), "")</f>
        <v/>
      </c>
      <c r="H1406" t="str">
        <f>IF('Active List'!A1406&lt;&gt;"", 'Active List'!O1406, "")</f>
        <v/>
      </c>
    </row>
    <row r="1407" spans="1:8">
      <c r="A1407" t="str">
        <f>IF('Active List'!A1407&lt;&gt;"", _xlfn.CONCAT('Active List'!K1407, " ", 'Active List'!I1407), "")</f>
        <v/>
      </c>
      <c r="B1407" s="60" t="str">
        <f>IF('Active List'!A1407&lt;&gt;"", 'Active List'!M1407, "")</f>
        <v/>
      </c>
      <c r="C1407" t="str">
        <f>IF('Active List'!A1407&lt;&gt;"", 'Active List'!N1407, "")</f>
        <v/>
      </c>
      <c r="D1407" t="str">
        <f>IF('Active List'!A1407&lt;&gt;"", 'Active List'!Q1407, "")</f>
        <v/>
      </c>
      <c r="E1407" t="str">
        <f>IF('Active List'!A1407&lt;&gt;"", RIGHT(LEFT('Active List'!R1407, 5), 1), "")</f>
        <v/>
      </c>
      <c r="F1407" t="str">
        <f>IF('Active List'!A1407&lt;&gt;"", 'Active List'!U1407, "")</f>
        <v/>
      </c>
      <c r="G1407" t="str">
        <f>IF('Active List'!A1407&lt;&gt;"", IF('Active List'!P1407&lt;&gt;"Employee", "Dependent", 'Active List'!P1407), "")</f>
        <v/>
      </c>
      <c r="H1407" t="str">
        <f>IF('Active List'!A1407&lt;&gt;"", 'Active List'!O1407, "")</f>
        <v/>
      </c>
    </row>
    <row r="1408" spans="1:8">
      <c r="A1408" t="str">
        <f>IF('Active List'!A1408&lt;&gt;"", _xlfn.CONCAT('Active List'!K1408, " ", 'Active List'!I1408), "")</f>
        <v/>
      </c>
      <c r="B1408" s="60" t="str">
        <f>IF('Active List'!A1408&lt;&gt;"", 'Active List'!M1408, "")</f>
        <v/>
      </c>
      <c r="C1408" t="str">
        <f>IF('Active List'!A1408&lt;&gt;"", 'Active List'!N1408, "")</f>
        <v/>
      </c>
      <c r="D1408" t="str">
        <f>IF('Active List'!A1408&lt;&gt;"", 'Active List'!Q1408, "")</f>
        <v/>
      </c>
      <c r="E1408" t="str">
        <f>IF('Active List'!A1408&lt;&gt;"", RIGHT(LEFT('Active List'!R1408, 5), 1), "")</f>
        <v/>
      </c>
      <c r="F1408" t="str">
        <f>IF('Active List'!A1408&lt;&gt;"", 'Active List'!U1408, "")</f>
        <v/>
      </c>
      <c r="G1408" t="str">
        <f>IF('Active List'!A1408&lt;&gt;"", IF('Active List'!P1408&lt;&gt;"Employee", "Dependent", 'Active List'!P1408), "")</f>
        <v/>
      </c>
      <c r="H1408" t="str">
        <f>IF('Active List'!A1408&lt;&gt;"", 'Active List'!O1408, "")</f>
        <v/>
      </c>
    </row>
    <row r="1409" spans="1:8">
      <c r="A1409" t="str">
        <f>IF('Active List'!A1409&lt;&gt;"", _xlfn.CONCAT('Active List'!K1409, " ", 'Active List'!I1409), "")</f>
        <v/>
      </c>
      <c r="B1409" s="60" t="str">
        <f>IF('Active List'!A1409&lt;&gt;"", 'Active List'!M1409, "")</f>
        <v/>
      </c>
      <c r="C1409" t="str">
        <f>IF('Active List'!A1409&lt;&gt;"", 'Active List'!N1409, "")</f>
        <v/>
      </c>
      <c r="D1409" t="str">
        <f>IF('Active List'!A1409&lt;&gt;"", 'Active List'!Q1409, "")</f>
        <v/>
      </c>
      <c r="E1409" t="str">
        <f>IF('Active List'!A1409&lt;&gt;"", RIGHT(LEFT('Active List'!R1409, 5), 1), "")</f>
        <v/>
      </c>
      <c r="F1409" t="str">
        <f>IF('Active List'!A1409&lt;&gt;"", 'Active List'!U1409, "")</f>
        <v/>
      </c>
      <c r="G1409" t="str">
        <f>IF('Active List'!A1409&lt;&gt;"", IF('Active List'!P1409&lt;&gt;"Employee", "Dependent", 'Active List'!P1409), "")</f>
        <v/>
      </c>
      <c r="H1409" t="str">
        <f>IF('Active List'!A1409&lt;&gt;"", 'Active List'!O1409, "")</f>
        <v/>
      </c>
    </row>
    <row r="1410" spans="1:8">
      <c r="A1410" t="str">
        <f>IF('Active List'!A1410&lt;&gt;"", _xlfn.CONCAT('Active List'!K1410, " ", 'Active List'!I1410), "")</f>
        <v/>
      </c>
      <c r="B1410" s="60" t="str">
        <f>IF('Active List'!A1410&lt;&gt;"", 'Active List'!M1410, "")</f>
        <v/>
      </c>
      <c r="C1410" t="str">
        <f>IF('Active List'!A1410&lt;&gt;"", 'Active List'!N1410, "")</f>
        <v/>
      </c>
      <c r="D1410" t="str">
        <f>IF('Active List'!A1410&lt;&gt;"", 'Active List'!Q1410, "")</f>
        <v/>
      </c>
      <c r="E1410" t="str">
        <f>IF('Active List'!A1410&lt;&gt;"", RIGHT(LEFT('Active List'!R1410, 5), 1), "")</f>
        <v/>
      </c>
      <c r="F1410" t="str">
        <f>IF('Active List'!A1410&lt;&gt;"", 'Active List'!U1410, "")</f>
        <v/>
      </c>
      <c r="G1410" t="str">
        <f>IF('Active List'!A1410&lt;&gt;"", IF('Active List'!P1410&lt;&gt;"Employee", "Dependent", 'Active List'!P1410), "")</f>
        <v/>
      </c>
      <c r="H1410" t="str">
        <f>IF('Active List'!A1410&lt;&gt;"", 'Active List'!O1410, "")</f>
        <v/>
      </c>
    </row>
    <row r="1411" spans="1:8">
      <c r="A1411" t="str">
        <f>IF('Active List'!A1411&lt;&gt;"", _xlfn.CONCAT('Active List'!K1411, " ", 'Active List'!I1411), "")</f>
        <v/>
      </c>
      <c r="B1411" s="60" t="str">
        <f>IF('Active List'!A1411&lt;&gt;"", 'Active List'!M1411, "")</f>
        <v/>
      </c>
      <c r="C1411" t="str">
        <f>IF('Active List'!A1411&lt;&gt;"", 'Active List'!N1411, "")</f>
        <v/>
      </c>
      <c r="D1411" t="str">
        <f>IF('Active List'!A1411&lt;&gt;"", 'Active List'!Q1411, "")</f>
        <v/>
      </c>
      <c r="E1411" t="str">
        <f>IF('Active List'!A1411&lt;&gt;"", RIGHT(LEFT('Active List'!R1411, 5), 1), "")</f>
        <v/>
      </c>
      <c r="F1411" t="str">
        <f>IF('Active List'!A1411&lt;&gt;"", 'Active List'!U1411, "")</f>
        <v/>
      </c>
      <c r="G1411" t="str">
        <f>IF('Active List'!A1411&lt;&gt;"", IF('Active List'!P1411&lt;&gt;"Employee", "Dependent", 'Active List'!P1411), "")</f>
        <v/>
      </c>
      <c r="H1411" t="str">
        <f>IF('Active List'!A1411&lt;&gt;"", 'Active List'!O1411, "")</f>
        <v/>
      </c>
    </row>
    <row r="1412" spans="1:8">
      <c r="A1412" t="str">
        <f>IF('Active List'!A1412&lt;&gt;"", _xlfn.CONCAT('Active List'!K1412, " ", 'Active List'!I1412), "")</f>
        <v/>
      </c>
      <c r="B1412" s="60" t="str">
        <f>IF('Active List'!A1412&lt;&gt;"", 'Active List'!M1412, "")</f>
        <v/>
      </c>
      <c r="C1412" t="str">
        <f>IF('Active List'!A1412&lt;&gt;"", 'Active List'!N1412, "")</f>
        <v/>
      </c>
      <c r="D1412" t="str">
        <f>IF('Active List'!A1412&lt;&gt;"", 'Active List'!Q1412, "")</f>
        <v/>
      </c>
      <c r="E1412" t="str">
        <f>IF('Active List'!A1412&lt;&gt;"", RIGHT(LEFT('Active List'!R1412, 5), 1), "")</f>
        <v/>
      </c>
      <c r="F1412" t="str">
        <f>IF('Active List'!A1412&lt;&gt;"", 'Active List'!U1412, "")</f>
        <v/>
      </c>
      <c r="G1412" t="str">
        <f>IF('Active List'!A1412&lt;&gt;"", IF('Active List'!P1412&lt;&gt;"Employee", "Dependent", 'Active List'!P1412), "")</f>
        <v/>
      </c>
      <c r="H1412" t="str">
        <f>IF('Active List'!A1412&lt;&gt;"", 'Active List'!O1412, "")</f>
        <v/>
      </c>
    </row>
    <row r="1413" spans="1:8">
      <c r="A1413" t="str">
        <f>IF('Active List'!A1413&lt;&gt;"", _xlfn.CONCAT('Active List'!K1413, " ", 'Active List'!I1413), "")</f>
        <v/>
      </c>
      <c r="B1413" s="60" t="str">
        <f>IF('Active List'!A1413&lt;&gt;"", 'Active List'!M1413, "")</f>
        <v/>
      </c>
      <c r="C1413" t="str">
        <f>IF('Active List'!A1413&lt;&gt;"", 'Active List'!N1413, "")</f>
        <v/>
      </c>
      <c r="D1413" t="str">
        <f>IF('Active List'!A1413&lt;&gt;"", 'Active List'!Q1413, "")</f>
        <v/>
      </c>
      <c r="E1413" t="str">
        <f>IF('Active List'!A1413&lt;&gt;"", RIGHT(LEFT('Active List'!R1413, 5), 1), "")</f>
        <v/>
      </c>
      <c r="F1413" t="str">
        <f>IF('Active List'!A1413&lt;&gt;"", 'Active List'!U1413, "")</f>
        <v/>
      </c>
      <c r="G1413" t="str">
        <f>IF('Active List'!A1413&lt;&gt;"", IF('Active List'!P1413&lt;&gt;"Employee", "Dependent", 'Active List'!P1413), "")</f>
        <v/>
      </c>
      <c r="H1413" t="str">
        <f>IF('Active List'!A1413&lt;&gt;"", 'Active List'!O1413, "")</f>
        <v/>
      </c>
    </row>
    <row r="1414" spans="1:8">
      <c r="A1414" t="str">
        <f>IF('Active List'!A1414&lt;&gt;"", _xlfn.CONCAT('Active List'!K1414, " ", 'Active List'!I1414), "")</f>
        <v/>
      </c>
      <c r="B1414" s="60" t="str">
        <f>IF('Active List'!A1414&lt;&gt;"", 'Active List'!M1414, "")</f>
        <v/>
      </c>
      <c r="C1414" t="str">
        <f>IF('Active List'!A1414&lt;&gt;"", 'Active List'!N1414, "")</f>
        <v/>
      </c>
      <c r="D1414" t="str">
        <f>IF('Active List'!A1414&lt;&gt;"", 'Active List'!Q1414, "")</f>
        <v/>
      </c>
      <c r="E1414" t="str">
        <f>IF('Active List'!A1414&lt;&gt;"", RIGHT(LEFT('Active List'!R1414, 5), 1), "")</f>
        <v/>
      </c>
      <c r="F1414" t="str">
        <f>IF('Active List'!A1414&lt;&gt;"", 'Active List'!U1414, "")</f>
        <v/>
      </c>
      <c r="G1414" t="str">
        <f>IF('Active List'!A1414&lt;&gt;"", IF('Active List'!P1414&lt;&gt;"Employee", "Dependent", 'Active List'!P1414), "")</f>
        <v/>
      </c>
      <c r="H1414" t="str">
        <f>IF('Active List'!A1414&lt;&gt;"", 'Active List'!O1414, "")</f>
        <v/>
      </c>
    </row>
    <row r="1415" spans="1:8">
      <c r="A1415" t="str">
        <f>IF('Active List'!A1415&lt;&gt;"", _xlfn.CONCAT('Active List'!K1415, " ", 'Active List'!I1415), "")</f>
        <v/>
      </c>
      <c r="B1415" s="60" t="str">
        <f>IF('Active List'!A1415&lt;&gt;"", 'Active List'!M1415, "")</f>
        <v/>
      </c>
      <c r="C1415" t="str">
        <f>IF('Active List'!A1415&lt;&gt;"", 'Active List'!N1415, "")</f>
        <v/>
      </c>
      <c r="D1415" t="str">
        <f>IF('Active List'!A1415&lt;&gt;"", 'Active List'!Q1415, "")</f>
        <v/>
      </c>
      <c r="E1415" t="str">
        <f>IF('Active List'!A1415&lt;&gt;"", RIGHT(LEFT('Active List'!R1415, 5), 1), "")</f>
        <v/>
      </c>
      <c r="F1415" t="str">
        <f>IF('Active List'!A1415&lt;&gt;"", 'Active List'!U1415, "")</f>
        <v/>
      </c>
      <c r="G1415" t="str">
        <f>IF('Active List'!A1415&lt;&gt;"", IF('Active List'!P1415&lt;&gt;"Employee", "Dependent", 'Active List'!P1415), "")</f>
        <v/>
      </c>
      <c r="H1415" t="str">
        <f>IF('Active List'!A1415&lt;&gt;"", 'Active List'!O1415, "")</f>
        <v/>
      </c>
    </row>
    <row r="1416" spans="1:8">
      <c r="A1416" t="str">
        <f>IF('Active List'!A1416&lt;&gt;"", _xlfn.CONCAT('Active List'!K1416, " ", 'Active List'!I1416), "")</f>
        <v/>
      </c>
      <c r="B1416" s="60" t="str">
        <f>IF('Active List'!A1416&lt;&gt;"", 'Active List'!M1416, "")</f>
        <v/>
      </c>
      <c r="C1416" t="str">
        <f>IF('Active List'!A1416&lt;&gt;"", 'Active List'!N1416, "")</f>
        <v/>
      </c>
      <c r="D1416" t="str">
        <f>IF('Active List'!A1416&lt;&gt;"", 'Active List'!Q1416, "")</f>
        <v/>
      </c>
      <c r="E1416" t="str">
        <f>IF('Active List'!A1416&lt;&gt;"", RIGHT(LEFT('Active List'!R1416, 5), 1), "")</f>
        <v/>
      </c>
      <c r="F1416" t="str">
        <f>IF('Active List'!A1416&lt;&gt;"", 'Active List'!U1416, "")</f>
        <v/>
      </c>
      <c r="G1416" t="str">
        <f>IF('Active List'!A1416&lt;&gt;"", IF('Active List'!P1416&lt;&gt;"Employee", "Dependent", 'Active List'!P1416), "")</f>
        <v/>
      </c>
      <c r="H1416" t="str">
        <f>IF('Active List'!A1416&lt;&gt;"", 'Active List'!O1416, "")</f>
        <v/>
      </c>
    </row>
    <row r="1417" spans="1:8">
      <c r="A1417" t="str">
        <f>IF('Active List'!A1417&lt;&gt;"", _xlfn.CONCAT('Active List'!K1417, " ", 'Active List'!I1417), "")</f>
        <v/>
      </c>
      <c r="B1417" s="60" t="str">
        <f>IF('Active List'!A1417&lt;&gt;"", 'Active List'!M1417, "")</f>
        <v/>
      </c>
      <c r="C1417" t="str">
        <f>IF('Active List'!A1417&lt;&gt;"", 'Active List'!N1417, "")</f>
        <v/>
      </c>
      <c r="D1417" t="str">
        <f>IF('Active List'!A1417&lt;&gt;"", 'Active List'!Q1417, "")</f>
        <v/>
      </c>
      <c r="E1417" t="str">
        <f>IF('Active List'!A1417&lt;&gt;"", RIGHT(LEFT('Active List'!R1417, 5), 1), "")</f>
        <v/>
      </c>
      <c r="F1417" t="str">
        <f>IF('Active List'!A1417&lt;&gt;"", 'Active List'!U1417, "")</f>
        <v/>
      </c>
      <c r="G1417" t="str">
        <f>IF('Active List'!A1417&lt;&gt;"", IF('Active List'!P1417&lt;&gt;"Employee", "Dependent", 'Active List'!P1417), "")</f>
        <v/>
      </c>
      <c r="H1417" t="str">
        <f>IF('Active List'!A1417&lt;&gt;"", 'Active List'!O1417, "")</f>
        <v/>
      </c>
    </row>
    <row r="1418" spans="1:8">
      <c r="A1418" t="str">
        <f>IF('Active List'!A1418&lt;&gt;"", _xlfn.CONCAT('Active List'!K1418, " ", 'Active List'!I1418), "")</f>
        <v/>
      </c>
      <c r="B1418" s="60" t="str">
        <f>IF('Active List'!A1418&lt;&gt;"", 'Active List'!M1418, "")</f>
        <v/>
      </c>
      <c r="C1418" t="str">
        <f>IF('Active List'!A1418&lt;&gt;"", 'Active List'!N1418, "")</f>
        <v/>
      </c>
      <c r="D1418" t="str">
        <f>IF('Active List'!A1418&lt;&gt;"", 'Active List'!Q1418, "")</f>
        <v/>
      </c>
      <c r="E1418" t="str">
        <f>IF('Active List'!A1418&lt;&gt;"", RIGHT(LEFT('Active List'!R1418, 5), 1), "")</f>
        <v/>
      </c>
      <c r="F1418" t="str">
        <f>IF('Active List'!A1418&lt;&gt;"", 'Active List'!U1418, "")</f>
        <v/>
      </c>
      <c r="G1418" t="str">
        <f>IF('Active List'!A1418&lt;&gt;"", IF('Active List'!P1418&lt;&gt;"Employee", "Dependent", 'Active List'!P1418), "")</f>
        <v/>
      </c>
      <c r="H1418" t="str">
        <f>IF('Active List'!A1418&lt;&gt;"", 'Active List'!O1418, "")</f>
        <v/>
      </c>
    </row>
    <row r="1419" spans="1:8">
      <c r="A1419" t="str">
        <f>IF('Active List'!A1419&lt;&gt;"", _xlfn.CONCAT('Active List'!K1419, " ", 'Active List'!I1419), "")</f>
        <v/>
      </c>
      <c r="B1419" s="60" t="str">
        <f>IF('Active List'!A1419&lt;&gt;"", 'Active List'!M1419, "")</f>
        <v/>
      </c>
      <c r="C1419" t="str">
        <f>IF('Active List'!A1419&lt;&gt;"", 'Active List'!N1419, "")</f>
        <v/>
      </c>
      <c r="D1419" t="str">
        <f>IF('Active List'!A1419&lt;&gt;"", 'Active List'!Q1419, "")</f>
        <v/>
      </c>
      <c r="E1419" t="str">
        <f>IF('Active List'!A1419&lt;&gt;"", RIGHT(LEFT('Active List'!R1419, 5), 1), "")</f>
        <v/>
      </c>
      <c r="F1419" t="str">
        <f>IF('Active List'!A1419&lt;&gt;"", 'Active List'!U1419, "")</f>
        <v/>
      </c>
      <c r="G1419" t="str">
        <f>IF('Active List'!A1419&lt;&gt;"", IF('Active List'!P1419&lt;&gt;"Employee", "Dependent", 'Active List'!P1419), "")</f>
        <v/>
      </c>
      <c r="H1419" t="str">
        <f>IF('Active List'!A1419&lt;&gt;"", 'Active List'!O1419, "")</f>
        <v/>
      </c>
    </row>
    <row r="1420" spans="1:8">
      <c r="A1420" t="str">
        <f>IF('Active List'!A1420&lt;&gt;"", _xlfn.CONCAT('Active List'!K1420, " ", 'Active List'!I1420), "")</f>
        <v/>
      </c>
      <c r="B1420" s="60" t="str">
        <f>IF('Active List'!A1420&lt;&gt;"", 'Active List'!M1420, "")</f>
        <v/>
      </c>
      <c r="C1420" t="str">
        <f>IF('Active List'!A1420&lt;&gt;"", 'Active List'!N1420, "")</f>
        <v/>
      </c>
      <c r="D1420" t="str">
        <f>IF('Active List'!A1420&lt;&gt;"", 'Active List'!Q1420, "")</f>
        <v/>
      </c>
      <c r="E1420" t="str">
        <f>IF('Active List'!A1420&lt;&gt;"", RIGHT(LEFT('Active List'!R1420, 5), 1), "")</f>
        <v/>
      </c>
      <c r="F1420" t="str">
        <f>IF('Active List'!A1420&lt;&gt;"", 'Active List'!U1420, "")</f>
        <v/>
      </c>
      <c r="G1420" t="str">
        <f>IF('Active List'!A1420&lt;&gt;"", IF('Active List'!P1420&lt;&gt;"Employee", "Dependent", 'Active List'!P1420), "")</f>
        <v/>
      </c>
      <c r="H1420" t="str">
        <f>IF('Active List'!A1420&lt;&gt;"", 'Active List'!O1420, "")</f>
        <v/>
      </c>
    </row>
    <row r="1421" spans="1:8">
      <c r="A1421" t="str">
        <f>IF('Active List'!A1421&lt;&gt;"", _xlfn.CONCAT('Active List'!K1421, " ", 'Active List'!I1421), "")</f>
        <v/>
      </c>
      <c r="B1421" s="60" t="str">
        <f>IF('Active List'!A1421&lt;&gt;"", 'Active List'!M1421, "")</f>
        <v/>
      </c>
      <c r="C1421" t="str">
        <f>IF('Active List'!A1421&lt;&gt;"", 'Active List'!N1421, "")</f>
        <v/>
      </c>
      <c r="D1421" t="str">
        <f>IF('Active List'!A1421&lt;&gt;"", 'Active List'!Q1421, "")</f>
        <v/>
      </c>
      <c r="E1421" t="str">
        <f>IF('Active List'!A1421&lt;&gt;"", RIGHT(LEFT('Active List'!R1421, 5), 1), "")</f>
        <v/>
      </c>
      <c r="F1421" t="str">
        <f>IF('Active List'!A1421&lt;&gt;"", 'Active List'!U1421, "")</f>
        <v/>
      </c>
      <c r="G1421" t="str">
        <f>IF('Active List'!A1421&lt;&gt;"", IF('Active List'!P1421&lt;&gt;"Employee", "Dependent", 'Active List'!P1421), "")</f>
        <v/>
      </c>
      <c r="H1421" t="str">
        <f>IF('Active List'!A1421&lt;&gt;"", 'Active List'!O1421, "")</f>
        <v/>
      </c>
    </row>
    <row r="1422" spans="1:8">
      <c r="A1422" t="str">
        <f>IF('Active List'!A1422&lt;&gt;"", _xlfn.CONCAT('Active List'!K1422, " ", 'Active List'!I1422), "")</f>
        <v/>
      </c>
      <c r="B1422" s="60" t="str">
        <f>IF('Active List'!A1422&lt;&gt;"", 'Active List'!M1422, "")</f>
        <v/>
      </c>
      <c r="C1422" t="str">
        <f>IF('Active List'!A1422&lt;&gt;"", 'Active List'!N1422, "")</f>
        <v/>
      </c>
      <c r="D1422" t="str">
        <f>IF('Active List'!A1422&lt;&gt;"", 'Active List'!Q1422, "")</f>
        <v/>
      </c>
      <c r="E1422" t="str">
        <f>IF('Active List'!A1422&lt;&gt;"", RIGHT(LEFT('Active List'!R1422, 5), 1), "")</f>
        <v/>
      </c>
      <c r="F1422" t="str">
        <f>IF('Active List'!A1422&lt;&gt;"", 'Active List'!U1422, "")</f>
        <v/>
      </c>
      <c r="G1422" t="str">
        <f>IF('Active List'!A1422&lt;&gt;"", IF('Active List'!P1422&lt;&gt;"Employee", "Dependent", 'Active List'!P1422), "")</f>
        <v/>
      </c>
      <c r="H1422" t="str">
        <f>IF('Active List'!A1422&lt;&gt;"", 'Active List'!O1422, "")</f>
        <v/>
      </c>
    </row>
    <row r="1423" spans="1:8">
      <c r="A1423" t="str">
        <f>IF('Active List'!A1423&lt;&gt;"", _xlfn.CONCAT('Active List'!K1423, " ", 'Active List'!I1423), "")</f>
        <v/>
      </c>
      <c r="B1423" s="60" t="str">
        <f>IF('Active List'!A1423&lt;&gt;"", 'Active List'!M1423, "")</f>
        <v/>
      </c>
      <c r="C1423" t="str">
        <f>IF('Active List'!A1423&lt;&gt;"", 'Active List'!N1423, "")</f>
        <v/>
      </c>
      <c r="D1423" t="str">
        <f>IF('Active List'!A1423&lt;&gt;"", 'Active List'!Q1423, "")</f>
        <v/>
      </c>
      <c r="E1423" t="str">
        <f>IF('Active List'!A1423&lt;&gt;"", RIGHT(LEFT('Active List'!R1423, 5), 1), "")</f>
        <v/>
      </c>
      <c r="F1423" t="str">
        <f>IF('Active List'!A1423&lt;&gt;"", 'Active List'!U1423, "")</f>
        <v/>
      </c>
      <c r="G1423" t="str">
        <f>IF('Active List'!A1423&lt;&gt;"", IF('Active List'!P1423&lt;&gt;"Employee", "Dependent", 'Active List'!P1423), "")</f>
        <v/>
      </c>
      <c r="H1423" t="str">
        <f>IF('Active List'!A1423&lt;&gt;"", 'Active List'!O1423, "")</f>
        <v/>
      </c>
    </row>
    <row r="1424" spans="1:8">
      <c r="A1424" t="str">
        <f>IF('Active List'!A1424&lt;&gt;"", _xlfn.CONCAT('Active List'!K1424, " ", 'Active List'!I1424), "")</f>
        <v/>
      </c>
      <c r="B1424" s="60" t="str">
        <f>IF('Active List'!A1424&lt;&gt;"", 'Active List'!M1424, "")</f>
        <v/>
      </c>
      <c r="C1424" t="str">
        <f>IF('Active List'!A1424&lt;&gt;"", 'Active List'!N1424, "")</f>
        <v/>
      </c>
      <c r="D1424" t="str">
        <f>IF('Active List'!A1424&lt;&gt;"", 'Active List'!Q1424, "")</f>
        <v/>
      </c>
      <c r="E1424" t="str">
        <f>IF('Active List'!A1424&lt;&gt;"", RIGHT(LEFT('Active List'!R1424, 5), 1), "")</f>
        <v/>
      </c>
      <c r="F1424" t="str">
        <f>IF('Active List'!A1424&lt;&gt;"", 'Active List'!U1424, "")</f>
        <v/>
      </c>
      <c r="G1424" t="str">
        <f>IF('Active List'!A1424&lt;&gt;"", IF('Active List'!P1424&lt;&gt;"Employee", "Dependent", 'Active List'!P1424), "")</f>
        <v/>
      </c>
      <c r="H1424" t="str">
        <f>IF('Active List'!A1424&lt;&gt;"", 'Active List'!O1424, "")</f>
        <v/>
      </c>
    </row>
    <row r="1425" spans="1:8">
      <c r="A1425" t="str">
        <f>IF('Active List'!A1425&lt;&gt;"", _xlfn.CONCAT('Active List'!K1425, " ", 'Active List'!I1425), "")</f>
        <v/>
      </c>
      <c r="B1425" s="60" t="str">
        <f>IF('Active List'!A1425&lt;&gt;"", 'Active List'!M1425, "")</f>
        <v/>
      </c>
      <c r="C1425" t="str">
        <f>IF('Active List'!A1425&lt;&gt;"", 'Active List'!N1425, "")</f>
        <v/>
      </c>
      <c r="D1425" t="str">
        <f>IF('Active List'!A1425&lt;&gt;"", 'Active List'!Q1425, "")</f>
        <v/>
      </c>
      <c r="E1425" t="str">
        <f>IF('Active List'!A1425&lt;&gt;"", RIGHT(LEFT('Active List'!R1425, 5), 1), "")</f>
        <v/>
      </c>
      <c r="F1425" t="str">
        <f>IF('Active List'!A1425&lt;&gt;"", 'Active List'!U1425, "")</f>
        <v/>
      </c>
      <c r="G1425" t="str">
        <f>IF('Active List'!A1425&lt;&gt;"", IF('Active List'!P1425&lt;&gt;"Employee", "Dependent", 'Active List'!P1425), "")</f>
        <v/>
      </c>
      <c r="H1425" t="str">
        <f>IF('Active List'!A1425&lt;&gt;"", 'Active List'!O1425, "")</f>
        <v/>
      </c>
    </row>
    <row r="1426" spans="1:8">
      <c r="A1426" t="str">
        <f>IF('Active List'!A1426&lt;&gt;"", _xlfn.CONCAT('Active List'!K1426, " ", 'Active List'!I1426), "")</f>
        <v/>
      </c>
      <c r="B1426" s="60" t="str">
        <f>IF('Active List'!A1426&lt;&gt;"", 'Active List'!M1426, "")</f>
        <v/>
      </c>
      <c r="C1426" t="str">
        <f>IF('Active List'!A1426&lt;&gt;"", 'Active List'!N1426, "")</f>
        <v/>
      </c>
      <c r="D1426" t="str">
        <f>IF('Active List'!A1426&lt;&gt;"", 'Active List'!Q1426, "")</f>
        <v/>
      </c>
      <c r="E1426" t="str">
        <f>IF('Active List'!A1426&lt;&gt;"", RIGHT(LEFT('Active List'!R1426, 5), 1), "")</f>
        <v/>
      </c>
      <c r="F1426" t="str">
        <f>IF('Active List'!A1426&lt;&gt;"", 'Active List'!U1426, "")</f>
        <v/>
      </c>
      <c r="G1426" t="str">
        <f>IF('Active List'!A1426&lt;&gt;"", IF('Active List'!P1426&lt;&gt;"Employee", "Dependent", 'Active List'!P1426), "")</f>
        <v/>
      </c>
      <c r="H1426" t="str">
        <f>IF('Active List'!A1426&lt;&gt;"", 'Active List'!O1426, "")</f>
        <v/>
      </c>
    </row>
    <row r="1427" spans="1:8">
      <c r="A1427" t="str">
        <f>IF('Active List'!A1427&lt;&gt;"", _xlfn.CONCAT('Active List'!K1427, " ", 'Active List'!I1427), "")</f>
        <v/>
      </c>
      <c r="B1427" s="60" t="str">
        <f>IF('Active List'!A1427&lt;&gt;"", 'Active List'!M1427, "")</f>
        <v/>
      </c>
      <c r="C1427" t="str">
        <f>IF('Active List'!A1427&lt;&gt;"", 'Active List'!N1427, "")</f>
        <v/>
      </c>
      <c r="D1427" t="str">
        <f>IF('Active List'!A1427&lt;&gt;"", 'Active List'!Q1427, "")</f>
        <v/>
      </c>
      <c r="E1427" t="str">
        <f>IF('Active List'!A1427&lt;&gt;"", RIGHT(LEFT('Active List'!R1427, 5), 1), "")</f>
        <v/>
      </c>
      <c r="F1427" t="str">
        <f>IF('Active List'!A1427&lt;&gt;"", 'Active List'!U1427, "")</f>
        <v/>
      </c>
      <c r="G1427" t="str">
        <f>IF('Active List'!A1427&lt;&gt;"", IF('Active List'!P1427&lt;&gt;"Employee", "Dependent", 'Active List'!P1427), "")</f>
        <v/>
      </c>
      <c r="H1427" t="str">
        <f>IF('Active List'!A1427&lt;&gt;"", 'Active List'!O1427, "")</f>
        <v/>
      </c>
    </row>
    <row r="1428" spans="1:8">
      <c r="A1428" t="str">
        <f>IF('Active List'!A1428&lt;&gt;"", _xlfn.CONCAT('Active List'!K1428, " ", 'Active List'!I1428), "")</f>
        <v/>
      </c>
      <c r="B1428" s="60" t="str">
        <f>IF('Active List'!A1428&lt;&gt;"", 'Active List'!M1428, "")</f>
        <v/>
      </c>
      <c r="C1428" t="str">
        <f>IF('Active List'!A1428&lt;&gt;"", 'Active List'!N1428, "")</f>
        <v/>
      </c>
      <c r="D1428" t="str">
        <f>IF('Active List'!A1428&lt;&gt;"", 'Active List'!Q1428, "")</f>
        <v/>
      </c>
      <c r="E1428" t="str">
        <f>IF('Active List'!A1428&lt;&gt;"", RIGHT(LEFT('Active List'!R1428, 5), 1), "")</f>
        <v/>
      </c>
      <c r="F1428" t="str">
        <f>IF('Active List'!A1428&lt;&gt;"", 'Active List'!U1428, "")</f>
        <v/>
      </c>
      <c r="G1428" t="str">
        <f>IF('Active List'!A1428&lt;&gt;"", IF('Active List'!P1428&lt;&gt;"Employee", "Dependent", 'Active List'!P1428), "")</f>
        <v/>
      </c>
      <c r="H1428" t="str">
        <f>IF('Active List'!A1428&lt;&gt;"", 'Active List'!O1428, "")</f>
        <v/>
      </c>
    </row>
    <row r="1429" spans="1:8">
      <c r="A1429" t="str">
        <f>IF('Active List'!A1429&lt;&gt;"", _xlfn.CONCAT('Active List'!K1429, " ", 'Active List'!I1429), "")</f>
        <v/>
      </c>
      <c r="B1429" s="60" t="str">
        <f>IF('Active List'!A1429&lt;&gt;"", 'Active List'!M1429, "")</f>
        <v/>
      </c>
      <c r="C1429" t="str">
        <f>IF('Active List'!A1429&lt;&gt;"", 'Active List'!N1429, "")</f>
        <v/>
      </c>
      <c r="D1429" t="str">
        <f>IF('Active List'!A1429&lt;&gt;"", 'Active List'!Q1429, "")</f>
        <v/>
      </c>
      <c r="E1429" t="str">
        <f>IF('Active List'!A1429&lt;&gt;"", RIGHT(LEFT('Active List'!R1429, 5), 1), "")</f>
        <v/>
      </c>
      <c r="F1429" t="str">
        <f>IF('Active List'!A1429&lt;&gt;"", 'Active List'!U1429, "")</f>
        <v/>
      </c>
      <c r="G1429" t="str">
        <f>IF('Active List'!A1429&lt;&gt;"", IF('Active List'!P1429&lt;&gt;"Employee", "Dependent", 'Active List'!P1429), "")</f>
        <v/>
      </c>
      <c r="H1429" t="str">
        <f>IF('Active List'!A1429&lt;&gt;"", 'Active List'!O1429, "")</f>
        <v/>
      </c>
    </row>
    <row r="1430" spans="1:8">
      <c r="A1430" t="str">
        <f>IF('Active List'!A1430&lt;&gt;"", _xlfn.CONCAT('Active List'!K1430, " ", 'Active List'!I1430), "")</f>
        <v/>
      </c>
      <c r="B1430" s="60" t="str">
        <f>IF('Active List'!A1430&lt;&gt;"", 'Active List'!M1430, "")</f>
        <v/>
      </c>
      <c r="C1430" t="str">
        <f>IF('Active List'!A1430&lt;&gt;"", 'Active List'!N1430, "")</f>
        <v/>
      </c>
      <c r="D1430" t="str">
        <f>IF('Active List'!A1430&lt;&gt;"", 'Active List'!Q1430, "")</f>
        <v/>
      </c>
      <c r="E1430" t="str">
        <f>IF('Active List'!A1430&lt;&gt;"", RIGHT(LEFT('Active List'!R1430, 5), 1), "")</f>
        <v/>
      </c>
      <c r="F1430" t="str">
        <f>IF('Active List'!A1430&lt;&gt;"", 'Active List'!U1430, "")</f>
        <v/>
      </c>
      <c r="G1430" t="str">
        <f>IF('Active List'!A1430&lt;&gt;"", IF('Active List'!P1430&lt;&gt;"Employee", "Dependent", 'Active List'!P1430), "")</f>
        <v/>
      </c>
      <c r="H1430" t="str">
        <f>IF('Active List'!A1430&lt;&gt;"", 'Active List'!O1430, "")</f>
        <v/>
      </c>
    </row>
    <row r="1431" spans="1:8">
      <c r="A1431" t="str">
        <f>IF('Active List'!A1431&lt;&gt;"", _xlfn.CONCAT('Active List'!K1431, " ", 'Active List'!I1431), "")</f>
        <v/>
      </c>
      <c r="B1431" s="60" t="str">
        <f>IF('Active List'!A1431&lt;&gt;"", 'Active List'!M1431, "")</f>
        <v/>
      </c>
      <c r="C1431" t="str">
        <f>IF('Active List'!A1431&lt;&gt;"", 'Active List'!N1431, "")</f>
        <v/>
      </c>
      <c r="D1431" t="str">
        <f>IF('Active List'!A1431&lt;&gt;"", 'Active List'!Q1431, "")</f>
        <v/>
      </c>
      <c r="E1431" t="str">
        <f>IF('Active List'!A1431&lt;&gt;"", RIGHT(LEFT('Active List'!R1431, 5), 1), "")</f>
        <v/>
      </c>
      <c r="F1431" t="str">
        <f>IF('Active List'!A1431&lt;&gt;"", 'Active List'!U1431, "")</f>
        <v/>
      </c>
      <c r="G1431" t="str">
        <f>IF('Active List'!A1431&lt;&gt;"", IF('Active List'!P1431&lt;&gt;"Employee", "Dependent", 'Active List'!P1431), "")</f>
        <v/>
      </c>
      <c r="H1431" t="str">
        <f>IF('Active List'!A1431&lt;&gt;"", 'Active List'!O1431, "")</f>
        <v/>
      </c>
    </row>
    <row r="1432" spans="1:8">
      <c r="A1432" t="str">
        <f>IF('Active List'!A1432&lt;&gt;"", _xlfn.CONCAT('Active List'!K1432, " ", 'Active List'!I1432), "")</f>
        <v/>
      </c>
      <c r="B1432" s="60" t="str">
        <f>IF('Active List'!A1432&lt;&gt;"", 'Active List'!M1432, "")</f>
        <v/>
      </c>
      <c r="C1432" t="str">
        <f>IF('Active List'!A1432&lt;&gt;"", 'Active List'!N1432, "")</f>
        <v/>
      </c>
      <c r="D1432" t="str">
        <f>IF('Active List'!A1432&lt;&gt;"", 'Active List'!Q1432, "")</f>
        <v/>
      </c>
      <c r="E1432" t="str">
        <f>IF('Active List'!A1432&lt;&gt;"", RIGHT(LEFT('Active List'!R1432, 5), 1), "")</f>
        <v/>
      </c>
      <c r="F1432" t="str">
        <f>IF('Active List'!A1432&lt;&gt;"", 'Active List'!U1432, "")</f>
        <v/>
      </c>
      <c r="G1432" t="str">
        <f>IF('Active List'!A1432&lt;&gt;"", IF('Active List'!P1432&lt;&gt;"Employee", "Dependent", 'Active List'!P1432), "")</f>
        <v/>
      </c>
      <c r="H1432" t="str">
        <f>IF('Active List'!A1432&lt;&gt;"", 'Active List'!O1432, "")</f>
        <v/>
      </c>
    </row>
    <row r="1433" spans="1:8">
      <c r="A1433" t="str">
        <f>IF('Active List'!A1433&lt;&gt;"", _xlfn.CONCAT('Active List'!K1433, " ", 'Active List'!I1433), "")</f>
        <v/>
      </c>
      <c r="B1433" s="60" t="str">
        <f>IF('Active List'!A1433&lt;&gt;"", 'Active List'!M1433, "")</f>
        <v/>
      </c>
      <c r="C1433" t="str">
        <f>IF('Active List'!A1433&lt;&gt;"", 'Active List'!N1433, "")</f>
        <v/>
      </c>
      <c r="D1433" t="str">
        <f>IF('Active List'!A1433&lt;&gt;"", 'Active List'!Q1433, "")</f>
        <v/>
      </c>
      <c r="E1433" t="str">
        <f>IF('Active List'!A1433&lt;&gt;"", RIGHT(LEFT('Active List'!R1433, 5), 1), "")</f>
        <v/>
      </c>
      <c r="F1433" t="str">
        <f>IF('Active List'!A1433&lt;&gt;"", 'Active List'!U1433, "")</f>
        <v/>
      </c>
      <c r="G1433" t="str">
        <f>IF('Active List'!A1433&lt;&gt;"", IF('Active List'!P1433&lt;&gt;"Employee", "Dependent", 'Active List'!P1433), "")</f>
        <v/>
      </c>
      <c r="H1433" t="str">
        <f>IF('Active List'!A1433&lt;&gt;"", 'Active List'!O1433, "")</f>
        <v/>
      </c>
    </row>
    <row r="1434" spans="1:8">
      <c r="A1434" t="str">
        <f>IF('Active List'!A1434&lt;&gt;"", _xlfn.CONCAT('Active List'!K1434, " ", 'Active List'!I1434), "")</f>
        <v/>
      </c>
      <c r="B1434" s="60" t="str">
        <f>IF('Active List'!A1434&lt;&gt;"", 'Active List'!M1434, "")</f>
        <v/>
      </c>
      <c r="C1434" t="str">
        <f>IF('Active List'!A1434&lt;&gt;"", 'Active List'!N1434, "")</f>
        <v/>
      </c>
      <c r="D1434" t="str">
        <f>IF('Active List'!A1434&lt;&gt;"", 'Active List'!Q1434, "")</f>
        <v/>
      </c>
      <c r="E1434" t="str">
        <f>IF('Active List'!A1434&lt;&gt;"", RIGHT(LEFT('Active List'!R1434, 5), 1), "")</f>
        <v/>
      </c>
      <c r="F1434" t="str">
        <f>IF('Active List'!A1434&lt;&gt;"", 'Active List'!U1434, "")</f>
        <v/>
      </c>
      <c r="G1434" t="str">
        <f>IF('Active List'!A1434&lt;&gt;"", IF('Active List'!P1434&lt;&gt;"Employee", "Dependent", 'Active List'!P1434), "")</f>
        <v/>
      </c>
      <c r="H1434" t="str">
        <f>IF('Active List'!A1434&lt;&gt;"", 'Active List'!O1434, "")</f>
        <v/>
      </c>
    </row>
    <row r="1435" spans="1:8">
      <c r="A1435" t="str">
        <f>IF('Active List'!A1435&lt;&gt;"", _xlfn.CONCAT('Active List'!K1435, " ", 'Active List'!I1435), "")</f>
        <v/>
      </c>
      <c r="B1435" s="60" t="str">
        <f>IF('Active List'!A1435&lt;&gt;"", 'Active List'!M1435, "")</f>
        <v/>
      </c>
      <c r="C1435" t="str">
        <f>IF('Active List'!A1435&lt;&gt;"", 'Active List'!N1435, "")</f>
        <v/>
      </c>
      <c r="D1435" t="str">
        <f>IF('Active List'!A1435&lt;&gt;"", 'Active List'!Q1435, "")</f>
        <v/>
      </c>
      <c r="E1435" t="str">
        <f>IF('Active List'!A1435&lt;&gt;"", RIGHT(LEFT('Active List'!R1435, 5), 1), "")</f>
        <v/>
      </c>
      <c r="F1435" t="str">
        <f>IF('Active List'!A1435&lt;&gt;"", 'Active List'!U1435, "")</f>
        <v/>
      </c>
      <c r="G1435" t="str">
        <f>IF('Active List'!A1435&lt;&gt;"", IF('Active List'!P1435&lt;&gt;"Employee", "Dependent", 'Active List'!P1435), "")</f>
        <v/>
      </c>
      <c r="H1435" t="str">
        <f>IF('Active List'!A1435&lt;&gt;"", 'Active List'!O1435, "")</f>
        <v/>
      </c>
    </row>
    <row r="1436" spans="1:8">
      <c r="A1436" t="str">
        <f>IF('Active List'!A1436&lt;&gt;"", _xlfn.CONCAT('Active List'!K1436, " ", 'Active List'!I1436), "")</f>
        <v/>
      </c>
      <c r="B1436" s="60" t="str">
        <f>IF('Active List'!A1436&lt;&gt;"", 'Active List'!M1436, "")</f>
        <v/>
      </c>
      <c r="C1436" t="str">
        <f>IF('Active List'!A1436&lt;&gt;"", 'Active List'!N1436, "")</f>
        <v/>
      </c>
      <c r="D1436" t="str">
        <f>IF('Active List'!A1436&lt;&gt;"", 'Active List'!Q1436, "")</f>
        <v/>
      </c>
      <c r="E1436" t="str">
        <f>IF('Active List'!A1436&lt;&gt;"", RIGHT(LEFT('Active List'!R1436, 5), 1), "")</f>
        <v/>
      </c>
      <c r="F1436" t="str">
        <f>IF('Active List'!A1436&lt;&gt;"", 'Active List'!U1436, "")</f>
        <v/>
      </c>
      <c r="G1436" t="str">
        <f>IF('Active List'!A1436&lt;&gt;"", IF('Active List'!P1436&lt;&gt;"Employee", "Dependent", 'Active List'!P1436), "")</f>
        <v/>
      </c>
      <c r="H1436" t="str">
        <f>IF('Active List'!A1436&lt;&gt;"", 'Active List'!O1436, "")</f>
        <v/>
      </c>
    </row>
    <row r="1437" spans="1:8">
      <c r="A1437" t="str">
        <f>IF('Active List'!A1437&lt;&gt;"", _xlfn.CONCAT('Active List'!K1437, " ", 'Active List'!I1437), "")</f>
        <v/>
      </c>
      <c r="B1437" s="60" t="str">
        <f>IF('Active List'!A1437&lt;&gt;"", 'Active List'!M1437, "")</f>
        <v/>
      </c>
      <c r="C1437" t="str">
        <f>IF('Active List'!A1437&lt;&gt;"", 'Active List'!N1437, "")</f>
        <v/>
      </c>
      <c r="D1437" t="str">
        <f>IF('Active List'!A1437&lt;&gt;"", 'Active List'!Q1437, "")</f>
        <v/>
      </c>
      <c r="E1437" t="str">
        <f>IF('Active List'!A1437&lt;&gt;"", RIGHT(LEFT('Active List'!R1437, 5), 1), "")</f>
        <v/>
      </c>
      <c r="F1437" t="str">
        <f>IF('Active List'!A1437&lt;&gt;"", 'Active List'!U1437, "")</f>
        <v/>
      </c>
      <c r="G1437" t="str">
        <f>IF('Active List'!A1437&lt;&gt;"", IF('Active List'!P1437&lt;&gt;"Employee", "Dependent", 'Active List'!P1437), "")</f>
        <v/>
      </c>
      <c r="H1437" t="str">
        <f>IF('Active List'!A1437&lt;&gt;"", 'Active List'!O1437, "")</f>
        <v/>
      </c>
    </row>
    <row r="1438" spans="1:8">
      <c r="A1438" t="str">
        <f>IF('Active List'!A1438&lt;&gt;"", _xlfn.CONCAT('Active List'!K1438, " ", 'Active List'!I1438), "")</f>
        <v/>
      </c>
      <c r="B1438" s="60" t="str">
        <f>IF('Active List'!A1438&lt;&gt;"", 'Active List'!M1438, "")</f>
        <v/>
      </c>
      <c r="C1438" t="str">
        <f>IF('Active List'!A1438&lt;&gt;"", 'Active List'!N1438, "")</f>
        <v/>
      </c>
      <c r="D1438" t="str">
        <f>IF('Active List'!A1438&lt;&gt;"", 'Active List'!Q1438, "")</f>
        <v/>
      </c>
      <c r="E1438" t="str">
        <f>IF('Active List'!A1438&lt;&gt;"", RIGHT(LEFT('Active List'!R1438, 5), 1), "")</f>
        <v/>
      </c>
      <c r="F1438" t="str">
        <f>IF('Active List'!A1438&lt;&gt;"", 'Active List'!U1438, "")</f>
        <v/>
      </c>
      <c r="G1438" t="str">
        <f>IF('Active List'!A1438&lt;&gt;"", IF('Active List'!P1438&lt;&gt;"Employee", "Dependent", 'Active List'!P1438), "")</f>
        <v/>
      </c>
      <c r="H1438" t="str">
        <f>IF('Active List'!A1438&lt;&gt;"", 'Active List'!O1438, "")</f>
        <v/>
      </c>
    </row>
    <row r="1439" spans="1:8">
      <c r="A1439" t="str">
        <f>IF('Active List'!A1439&lt;&gt;"", _xlfn.CONCAT('Active List'!K1439, " ", 'Active List'!I1439), "")</f>
        <v/>
      </c>
      <c r="B1439" s="60" t="str">
        <f>IF('Active List'!A1439&lt;&gt;"", 'Active List'!M1439, "")</f>
        <v/>
      </c>
      <c r="C1439" t="str">
        <f>IF('Active List'!A1439&lt;&gt;"", 'Active List'!N1439, "")</f>
        <v/>
      </c>
      <c r="D1439" t="str">
        <f>IF('Active List'!A1439&lt;&gt;"", 'Active List'!Q1439, "")</f>
        <v/>
      </c>
      <c r="E1439" t="str">
        <f>IF('Active List'!A1439&lt;&gt;"", RIGHT(LEFT('Active List'!R1439, 5), 1), "")</f>
        <v/>
      </c>
      <c r="F1439" t="str">
        <f>IF('Active List'!A1439&lt;&gt;"", 'Active List'!U1439, "")</f>
        <v/>
      </c>
      <c r="G1439" t="str">
        <f>IF('Active List'!A1439&lt;&gt;"", IF('Active List'!P1439&lt;&gt;"Employee", "Dependent", 'Active List'!P1439), "")</f>
        <v/>
      </c>
      <c r="H1439" t="str">
        <f>IF('Active List'!A1439&lt;&gt;"", 'Active List'!O1439, "")</f>
        <v/>
      </c>
    </row>
    <row r="1440" spans="1:8">
      <c r="A1440" t="str">
        <f>IF('Active List'!A1440&lt;&gt;"", _xlfn.CONCAT('Active List'!K1440, " ", 'Active List'!I1440), "")</f>
        <v/>
      </c>
      <c r="B1440" s="60" t="str">
        <f>IF('Active List'!A1440&lt;&gt;"", 'Active List'!M1440, "")</f>
        <v/>
      </c>
      <c r="C1440" t="str">
        <f>IF('Active List'!A1440&lt;&gt;"", 'Active List'!N1440, "")</f>
        <v/>
      </c>
      <c r="D1440" t="str">
        <f>IF('Active List'!A1440&lt;&gt;"", 'Active List'!Q1440, "")</f>
        <v/>
      </c>
      <c r="E1440" t="str">
        <f>IF('Active List'!A1440&lt;&gt;"", RIGHT(LEFT('Active List'!R1440, 5), 1), "")</f>
        <v/>
      </c>
      <c r="F1440" t="str">
        <f>IF('Active List'!A1440&lt;&gt;"", 'Active List'!U1440, "")</f>
        <v/>
      </c>
      <c r="G1440" t="str">
        <f>IF('Active List'!A1440&lt;&gt;"", IF('Active List'!P1440&lt;&gt;"Employee", "Dependent", 'Active List'!P1440), "")</f>
        <v/>
      </c>
      <c r="H1440" t="str">
        <f>IF('Active List'!A1440&lt;&gt;"", 'Active List'!O1440, "")</f>
        <v/>
      </c>
    </row>
    <row r="1441" spans="1:8">
      <c r="A1441" t="str">
        <f>IF('Active List'!A1441&lt;&gt;"", _xlfn.CONCAT('Active List'!K1441, " ", 'Active List'!I1441), "")</f>
        <v/>
      </c>
      <c r="B1441" s="60" t="str">
        <f>IF('Active List'!A1441&lt;&gt;"", 'Active List'!M1441, "")</f>
        <v/>
      </c>
      <c r="C1441" t="str">
        <f>IF('Active List'!A1441&lt;&gt;"", 'Active List'!N1441, "")</f>
        <v/>
      </c>
      <c r="D1441" t="str">
        <f>IF('Active List'!A1441&lt;&gt;"", 'Active List'!Q1441, "")</f>
        <v/>
      </c>
      <c r="E1441" t="str">
        <f>IF('Active List'!A1441&lt;&gt;"", RIGHT(LEFT('Active List'!R1441, 5), 1), "")</f>
        <v/>
      </c>
      <c r="F1441" t="str">
        <f>IF('Active List'!A1441&lt;&gt;"", 'Active List'!U1441, "")</f>
        <v/>
      </c>
      <c r="G1441" t="str">
        <f>IF('Active List'!A1441&lt;&gt;"", IF('Active List'!P1441&lt;&gt;"Employee", "Dependent", 'Active List'!P1441), "")</f>
        <v/>
      </c>
      <c r="H1441" t="str">
        <f>IF('Active List'!A1441&lt;&gt;"", 'Active List'!O1441, "")</f>
        <v/>
      </c>
    </row>
    <row r="1442" spans="1:8">
      <c r="A1442" t="str">
        <f>IF('Active List'!A1442&lt;&gt;"", _xlfn.CONCAT('Active List'!K1442, " ", 'Active List'!I1442), "")</f>
        <v/>
      </c>
      <c r="B1442" s="60" t="str">
        <f>IF('Active List'!A1442&lt;&gt;"", 'Active List'!M1442, "")</f>
        <v/>
      </c>
      <c r="C1442" t="str">
        <f>IF('Active List'!A1442&lt;&gt;"", 'Active List'!N1442, "")</f>
        <v/>
      </c>
      <c r="D1442" t="str">
        <f>IF('Active List'!A1442&lt;&gt;"", 'Active List'!Q1442, "")</f>
        <v/>
      </c>
      <c r="E1442" t="str">
        <f>IF('Active List'!A1442&lt;&gt;"", RIGHT(LEFT('Active List'!R1442, 5), 1), "")</f>
        <v/>
      </c>
      <c r="F1442" t="str">
        <f>IF('Active List'!A1442&lt;&gt;"", 'Active List'!U1442, "")</f>
        <v/>
      </c>
      <c r="G1442" t="str">
        <f>IF('Active List'!A1442&lt;&gt;"", IF('Active List'!P1442&lt;&gt;"Employee", "Dependent", 'Active List'!P1442), "")</f>
        <v/>
      </c>
      <c r="H1442" t="str">
        <f>IF('Active List'!A1442&lt;&gt;"", 'Active List'!O1442, "")</f>
        <v/>
      </c>
    </row>
    <row r="1443" spans="1:8">
      <c r="A1443" t="str">
        <f>IF('Active List'!A1443&lt;&gt;"", _xlfn.CONCAT('Active List'!K1443, " ", 'Active List'!I1443), "")</f>
        <v/>
      </c>
      <c r="B1443" s="60" t="str">
        <f>IF('Active List'!A1443&lt;&gt;"", 'Active List'!M1443, "")</f>
        <v/>
      </c>
      <c r="C1443" t="str">
        <f>IF('Active List'!A1443&lt;&gt;"", 'Active List'!N1443, "")</f>
        <v/>
      </c>
      <c r="D1443" t="str">
        <f>IF('Active List'!A1443&lt;&gt;"", 'Active List'!Q1443, "")</f>
        <v/>
      </c>
      <c r="E1443" t="str">
        <f>IF('Active List'!A1443&lt;&gt;"", RIGHT(LEFT('Active List'!R1443, 5), 1), "")</f>
        <v/>
      </c>
      <c r="F1443" t="str">
        <f>IF('Active List'!A1443&lt;&gt;"", 'Active List'!U1443, "")</f>
        <v/>
      </c>
      <c r="G1443" t="str">
        <f>IF('Active List'!A1443&lt;&gt;"", IF('Active List'!P1443&lt;&gt;"Employee", "Dependent", 'Active List'!P1443), "")</f>
        <v/>
      </c>
      <c r="H1443" t="str">
        <f>IF('Active List'!A1443&lt;&gt;"", 'Active List'!O1443, "")</f>
        <v/>
      </c>
    </row>
    <row r="1444" spans="1:8">
      <c r="A1444" t="str">
        <f>IF('Active List'!A1444&lt;&gt;"", _xlfn.CONCAT('Active List'!K1444, " ", 'Active List'!I1444), "")</f>
        <v/>
      </c>
      <c r="B1444" s="60" t="str">
        <f>IF('Active List'!A1444&lt;&gt;"", 'Active List'!M1444, "")</f>
        <v/>
      </c>
      <c r="C1444" t="str">
        <f>IF('Active List'!A1444&lt;&gt;"", 'Active List'!N1444, "")</f>
        <v/>
      </c>
      <c r="D1444" t="str">
        <f>IF('Active List'!A1444&lt;&gt;"", 'Active List'!Q1444, "")</f>
        <v/>
      </c>
      <c r="E1444" t="str">
        <f>IF('Active List'!A1444&lt;&gt;"", RIGHT(LEFT('Active List'!R1444, 5), 1), "")</f>
        <v/>
      </c>
      <c r="F1444" t="str">
        <f>IF('Active List'!A1444&lt;&gt;"", 'Active List'!U1444, "")</f>
        <v/>
      </c>
      <c r="G1444" t="str">
        <f>IF('Active List'!A1444&lt;&gt;"", IF('Active List'!P1444&lt;&gt;"Employee", "Dependent", 'Active List'!P1444), "")</f>
        <v/>
      </c>
      <c r="H1444" t="str">
        <f>IF('Active List'!A1444&lt;&gt;"", 'Active List'!O1444, "")</f>
        <v/>
      </c>
    </row>
    <row r="1445" spans="1:8">
      <c r="A1445" t="str">
        <f>IF('Active List'!A1445&lt;&gt;"", _xlfn.CONCAT('Active List'!K1445, " ", 'Active List'!I1445), "")</f>
        <v/>
      </c>
      <c r="B1445" s="60" t="str">
        <f>IF('Active List'!A1445&lt;&gt;"", 'Active List'!M1445, "")</f>
        <v/>
      </c>
      <c r="C1445" t="str">
        <f>IF('Active List'!A1445&lt;&gt;"", 'Active List'!N1445, "")</f>
        <v/>
      </c>
      <c r="D1445" t="str">
        <f>IF('Active List'!A1445&lt;&gt;"", 'Active List'!Q1445, "")</f>
        <v/>
      </c>
      <c r="E1445" t="str">
        <f>IF('Active List'!A1445&lt;&gt;"", RIGHT(LEFT('Active List'!R1445, 5), 1), "")</f>
        <v/>
      </c>
      <c r="F1445" t="str">
        <f>IF('Active List'!A1445&lt;&gt;"", 'Active List'!U1445, "")</f>
        <v/>
      </c>
      <c r="G1445" t="str">
        <f>IF('Active List'!A1445&lt;&gt;"", IF('Active List'!P1445&lt;&gt;"Employee", "Dependent", 'Active List'!P1445), "")</f>
        <v/>
      </c>
      <c r="H1445" t="str">
        <f>IF('Active List'!A1445&lt;&gt;"", 'Active List'!O1445, "")</f>
        <v/>
      </c>
    </row>
    <row r="1446" spans="1:8">
      <c r="A1446" t="str">
        <f>IF('Active List'!A1446&lt;&gt;"", _xlfn.CONCAT('Active List'!K1446, " ", 'Active List'!I1446), "")</f>
        <v/>
      </c>
      <c r="B1446" s="60" t="str">
        <f>IF('Active List'!A1446&lt;&gt;"", 'Active List'!M1446, "")</f>
        <v/>
      </c>
      <c r="C1446" t="str">
        <f>IF('Active List'!A1446&lt;&gt;"", 'Active List'!N1446, "")</f>
        <v/>
      </c>
      <c r="D1446" t="str">
        <f>IF('Active List'!A1446&lt;&gt;"", 'Active List'!Q1446, "")</f>
        <v/>
      </c>
      <c r="E1446" t="str">
        <f>IF('Active List'!A1446&lt;&gt;"", RIGHT(LEFT('Active List'!R1446, 5), 1), "")</f>
        <v/>
      </c>
      <c r="F1446" t="str">
        <f>IF('Active List'!A1446&lt;&gt;"", 'Active List'!U1446, "")</f>
        <v/>
      </c>
      <c r="G1446" t="str">
        <f>IF('Active List'!A1446&lt;&gt;"", IF('Active List'!P1446&lt;&gt;"Employee", "Dependent", 'Active List'!P1446), "")</f>
        <v/>
      </c>
      <c r="H1446" t="str">
        <f>IF('Active List'!A1446&lt;&gt;"", 'Active List'!O1446, "")</f>
        <v/>
      </c>
    </row>
    <row r="1447" spans="1:8">
      <c r="A1447" t="str">
        <f>IF('Active List'!A1447&lt;&gt;"", _xlfn.CONCAT('Active List'!K1447, " ", 'Active List'!I1447), "")</f>
        <v/>
      </c>
      <c r="B1447" s="60" t="str">
        <f>IF('Active List'!A1447&lt;&gt;"", 'Active List'!M1447, "")</f>
        <v/>
      </c>
      <c r="C1447" t="str">
        <f>IF('Active List'!A1447&lt;&gt;"", 'Active List'!N1447, "")</f>
        <v/>
      </c>
      <c r="D1447" t="str">
        <f>IF('Active List'!A1447&lt;&gt;"", 'Active List'!Q1447, "")</f>
        <v/>
      </c>
      <c r="E1447" t="str">
        <f>IF('Active List'!A1447&lt;&gt;"", RIGHT(LEFT('Active List'!R1447, 5), 1), "")</f>
        <v/>
      </c>
      <c r="F1447" t="str">
        <f>IF('Active List'!A1447&lt;&gt;"", 'Active List'!U1447, "")</f>
        <v/>
      </c>
      <c r="G1447" t="str">
        <f>IF('Active List'!A1447&lt;&gt;"", IF('Active List'!P1447&lt;&gt;"Employee", "Dependent", 'Active List'!P1447), "")</f>
        <v/>
      </c>
      <c r="H1447" t="str">
        <f>IF('Active List'!A1447&lt;&gt;"", 'Active List'!O1447, "")</f>
        <v/>
      </c>
    </row>
    <row r="1448" spans="1:8">
      <c r="A1448" t="str">
        <f>IF('Active List'!A1448&lt;&gt;"", _xlfn.CONCAT('Active List'!K1448, " ", 'Active List'!I1448), "")</f>
        <v/>
      </c>
      <c r="B1448" s="60" t="str">
        <f>IF('Active List'!A1448&lt;&gt;"", 'Active List'!M1448, "")</f>
        <v/>
      </c>
      <c r="C1448" t="str">
        <f>IF('Active List'!A1448&lt;&gt;"", 'Active List'!N1448, "")</f>
        <v/>
      </c>
      <c r="D1448" t="str">
        <f>IF('Active List'!A1448&lt;&gt;"", 'Active List'!Q1448, "")</f>
        <v/>
      </c>
      <c r="E1448" t="str">
        <f>IF('Active List'!A1448&lt;&gt;"", RIGHT(LEFT('Active List'!R1448, 5), 1), "")</f>
        <v/>
      </c>
      <c r="F1448" t="str">
        <f>IF('Active List'!A1448&lt;&gt;"", 'Active List'!U1448, "")</f>
        <v/>
      </c>
      <c r="G1448" t="str">
        <f>IF('Active List'!A1448&lt;&gt;"", IF('Active List'!P1448&lt;&gt;"Employee", "Dependent", 'Active List'!P1448), "")</f>
        <v/>
      </c>
      <c r="H1448" t="str">
        <f>IF('Active List'!A1448&lt;&gt;"", 'Active List'!O1448, "")</f>
        <v/>
      </c>
    </row>
    <row r="1449" spans="1:8">
      <c r="A1449" t="str">
        <f>IF('Active List'!A1449&lt;&gt;"", _xlfn.CONCAT('Active List'!K1449, " ", 'Active List'!I1449), "")</f>
        <v/>
      </c>
      <c r="B1449" s="60" t="str">
        <f>IF('Active List'!A1449&lt;&gt;"", 'Active List'!M1449, "")</f>
        <v/>
      </c>
      <c r="C1449" t="str">
        <f>IF('Active List'!A1449&lt;&gt;"", 'Active List'!N1449, "")</f>
        <v/>
      </c>
      <c r="D1449" t="str">
        <f>IF('Active List'!A1449&lt;&gt;"", 'Active List'!Q1449, "")</f>
        <v/>
      </c>
      <c r="E1449" t="str">
        <f>IF('Active List'!A1449&lt;&gt;"", RIGHT(LEFT('Active List'!R1449, 5), 1), "")</f>
        <v/>
      </c>
      <c r="F1449" t="str">
        <f>IF('Active List'!A1449&lt;&gt;"", 'Active List'!U1449, "")</f>
        <v/>
      </c>
      <c r="G1449" t="str">
        <f>IF('Active List'!A1449&lt;&gt;"", IF('Active List'!P1449&lt;&gt;"Employee", "Dependent", 'Active List'!P1449), "")</f>
        <v/>
      </c>
      <c r="H1449" t="str">
        <f>IF('Active List'!A1449&lt;&gt;"", 'Active List'!O1449, "")</f>
        <v/>
      </c>
    </row>
    <row r="1450" spans="1:8">
      <c r="A1450" t="str">
        <f>IF('Active List'!A1450&lt;&gt;"", _xlfn.CONCAT('Active List'!K1450, " ", 'Active List'!I1450), "")</f>
        <v/>
      </c>
      <c r="B1450" s="60" t="str">
        <f>IF('Active List'!A1450&lt;&gt;"", 'Active List'!M1450, "")</f>
        <v/>
      </c>
      <c r="C1450" t="str">
        <f>IF('Active List'!A1450&lt;&gt;"", 'Active List'!N1450, "")</f>
        <v/>
      </c>
      <c r="D1450" t="str">
        <f>IF('Active List'!A1450&lt;&gt;"", 'Active List'!Q1450, "")</f>
        <v/>
      </c>
      <c r="E1450" t="str">
        <f>IF('Active List'!A1450&lt;&gt;"", RIGHT(LEFT('Active List'!R1450, 5), 1), "")</f>
        <v/>
      </c>
      <c r="F1450" t="str">
        <f>IF('Active List'!A1450&lt;&gt;"", 'Active List'!U1450, "")</f>
        <v/>
      </c>
      <c r="G1450" t="str">
        <f>IF('Active List'!A1450&lt;&gt;"", IF('Active List'!P1450&lt;&gt;"Employee", "Dependent", 'Active List'!P1450), "")</f>
        <v/>
      </c>
      <c r="H1450" t="str">
        <f>IF('Active List'!A1450&lt;&gt;"", 'Active List'!O1450, "")</f>
        <v/>
      </c>
    </row>
    <row r="1451" spans="1:8">
      <c r="A1451" t="str">
        <f>IF('Active List'!A1451&lt;&gt;"", _xlfn.CONCAT('Active List'!K1451, " ", 'Active List'!I1451), "")</f>
        <v/>
      </c>
      <c r="B1451" s="60" t="str">
        <f>IF('Active List'!A1451&lt;&gt;"", 'Active List'!M1451, "")</f>
        <v/>
      </c>
      <c r="C1451" t="str">
        <f>IF('Active List'!A1451&lt;&gt;"", 'Active List'!N1451, "")</f>
        <v/>
      </c>
      <c r="D1451" t="str">
        <f>IF('Active List'!A1451&lt;&gt;"", 'Active List'!Q1451, "")</f>
        <v/>
      </c>
      <c r="E1451" t="str">
        <f>IF('Active List'!A1451&lt;&gt;"", RIGHT(LEFT('Active List'!R1451, 5), 1), "")</f>
        <v/>
      </c>
      <c r="F1451" t="str">
        <f>IF('Active List'!A1451&lt;&gt;"", 'Active List'!U1451, "")</f>
        <v/>
      </c>
      <c r="G1451" t="str">
        <f>IF('Active List'!A1451&lt;&gt;"", IF('Active List'!P1451&lt;&gt;"Employee", "Dependent", 'Active List'!P1451), "")</f>
        <v/>
      </c>
      <c r="H1451" t="str">
        <f>IF('Active List'!A1451&lt;&gt;"", 'Active List'!O1451, "")</f>
        <v/>
      </c>
    </row>
    <row r="1452" spans="1:8">
      <c r="A1452" t="str">
        <f>IF('Active List'!A1452&lt;&gt;"", _xlfn.CONCAT('Active List'!K1452, " ", 'Active List'!I1452), "")</f>
        <v/>
      </c>
      <c r="B1452" s="60" t="str">
        <f>IF('Active List'!A1452&lt;&gt;"", 'Active List'!M1452, "")</f>
        <v/>
      </c>
      <c r="C1452" t="str">
        <f>IF('Active List'!A1452&lt;&gt;"", 'Active List'!N1452, "")</f>
        <v/>
      </c>
      <c r="D1452" t="str">
        <f>IF('Active List'!A1452&lt;&gt;"", 'Active List'!Q1452, "")</f>
        <v/>
      </c>
      <c r="E1452" t="str">
        <f>IF('Active List'!A1452&lt;&gt;"", RIGHT(LEFT('Active List'!R1452, 5), 1), "")</f>
        <v/>
      </c>
      <c r="F1452" t="str">
        <f>IF('Active List'!A1452&lt;&gt;"", 'Active List'!U1452, "")</f>
        <v/>
      </c>
      <c r="G1452" t="str">
        <f>IF('Active List'!A1452&lt;&gt;"", IF('Active List'!P1452&lt;&gt;"Employee", "Dependent", 'Active List'!P1452), "")</f>
        <v/>
      </c>
      <c r="H1452" t="str">
        <f>IF('Active List'!A1452&lt;&gt;"", 'Active List'!O1452, "")</f>
        <v/>
      </c>
    </row>
    <row r="1453" spans="1:8">
      <c r="A1453" t="str">
        <f>IF('Active List'!A1453&lt;&gt;"", _xlfn.CONCAT('Active List'!K1453, " ", 'Active List'!I1453), "")</f>
        <v/>
      </c>
      <c r="B1453" s="60" t="str">
        <f>IF('Active List'!A1453&lt;&gt;"", 'Active List'!M1453, "")</f>
        <v/>
      </c>
      <c r="C1453" t="str">
        <f>IF('Active List'!A1453&lt;&gt;"", 'Active List'!N1453, "")</f>
        <v/>
      </c>
      <c r="D1453" t="str">
        <f>IF('Active List'!A1453&lt;&gt;"", 'Active List'!Q1453, "")</f>
        <v/>
      </c>
      <c r="E1453" t="str">
        <f>IF('Active List'!A1453&lt;&gt;"", RIGHT(LEFT('Active List'!R1453, 5), 1), "")</f>
        <v/>
      </c>
      <c r="F1453" t="str">
        <f>IF('Active List'!A1453&lt;&gt;"", 'Active List'!U1453, "")</f>
        <v/>
      </c>
      <c r="G1453" t="str">
        <f>IF('Active List'!A1453&lt;&gt;"", IF('Active List'!P1453&lt;&gt;"Employee", "Dependent", 'Active List'!P1453), "")</f>
        <v/>
      </c>
      <c r="H1453" t="str">
        <f>IF('Active List'!A1453&lt;&gt;"", 'Active List'!O1453, "")</f>
        <v/>
      </c>
    </row>
    <row r="1454" spans="1:8">
      <c r="A1454" t="str">
        <f>IF('Active List'!A1454&lt;&gt;"", _xlfn.CONCAT('Active List'!K1454, " ", 'Active List'!I1454), "")</f>
        <v/>
      </c>
      <c r="B1454" s="60" t="str">
        <f>IF('Active List'!A1454&lt;&gt;"", 'Active List'!M1454, "")</f>
        <v/>
      </c>
      <c r="C1454" t="str">
        <f>IF('Active List'!A1454&lt;&gt;"", 'Active List'!N1454, "")</f>
        <v/>
      </c>
      <c r="D1454" t="str">
        <f>IF('Active List'!A1454&lt;&gt;"", 'Active List'!Q1454, "")</f>
        <v/>
      </c>
      <c r="E1454" t="str">
        <f>IF('Active List'!A1454&lt;&gt;"", RIGHT(LEFT('Active List'!R1454, 5), 1), "")</f>
        <v/>
      </c>
      <c r="F1454" t="str">
        <f>IF('Active List'!A1454&lt;&gt;"", 'Active List'!U1454, "")</f>
        <v/>
      </c>
      <c r="G1454" t="str">
        <f>IF('Active List'!A1454&lt;&gt;"", IF('Active List'!P1454&lt;&gt;"Employee", "Dependent", 'Active List'!P1454), "")</f>
        <v/>
      </c>
      <c r="H1454" t="str">
        <f>IF('Active List'!A1454&lt;&gt;"", 'Active List'!O1454, "")</f>
        <v/>
      </c>
    </row>
    <row r="1455" spans="1:8">
      <c r="A1455" t="str">
        <f>IF('Active List'!A1455&lt;&gt;"", _xlfn.CONCAT('Active List'!K1455, " ", 'Active List'!I1455), "")</f>
        <v/>
      </c>
      <c r="B1455" s="60" t="str">
        <f>IF('Active List'!A1455&lt;&gt;"", 'Active List'!M1455, "")</f>
        <v/>
      </c>
      <c r="C1455" t="str">
        <f>IF('Active List'!A1455&lt;&gt;"", 'Active List'!N1455, "")</f>
        <v/>
      </c>
      <c r="D1455" t="str">
        <f>IF('Active List'!A1455&lt;&gt;"", 'Active List'!Q1455, "")</f>
        <v/>
      </c>
      <c r="E1455" t="str">
        <f>IF('Active List'!A1455&lt;&gt;"", RIGHT(LEFT('Active List'!R1455, 5), 1), "")</f>
        <v/>
      </c>
      <c r="F1455" t="str">
        <f>IF('Active List'!A1455&lt;&gt;"", 'Active List'!U1455, "")</f>
        <v/>
      </c>
      <c r="G1455" t="str">
        <f>IF('Active List'!A1455&lt;&gt;"", IF('Active List'!P1455&lt;&gt;"Employee", "Dependent", 'Active List'!P1455), "")</f>
        <v/>
      </c>
      <c r="H1455" t="str">
        <f>IF('Active List'!A1455&lt;&gt;"", 'Active List'!O1455, "")</f>
        <v/>
      </c>
    </row>
    <row r="1456" spans="1:8">
      <c r="A1456" t="str">
        <f>IF('Active List'!A1456&lt;&gt;"", _xlfn.CONCAT('Active List'!K1456, " ", 'Active List'!I1456), "")</f>
        <v/>
      </c>
      <c r="B1456" s="60" t="str">
        <f>IF('Active List'!A1456&lt;&gt;"", 'Active List'!M1456, "")</f>
        <v/>
      </c>
      <c r="C1456" t="str">
        <f>IF('Active List'!A1456&lt;&gt;"", 'Active List'!N1456, "")</f>
        <v/>
      </c>
      <c r="D1456" t="str">
        <f>IF('Active List'!A1456&lt;&gt;"", 'Active List'!Q1456, "")</f>
        <v/>
      </c>
      <c r="E1456" t="str">
        <f>IF('Active List'!A1456&lt;&gt;"", RIGHT(LEFT('Active List'!R1456, 5), 1), "")</f>
        <v/>
      </c>
      <c r="F1456" t="str">
        <f>IF('Active List'!A1456&lt;&gt;"", 'Active List'!U1456, "")</f>
        <v/>
      </c>
      <c r="G1456" t="str">
        <f>IF('Active List'!A1456&lt;&gt;"", IF('Active List'!P1456&lt;&gt;"Employee", "Dependent", 'Active List'!P1456), "")</f>
        <v/>
      </c>
      <c r="H1456" t="str">
        <f>IF('Active List'!A1456&lt;&gt;"", 'Active List'!O1456, "")</f>
        <v/>
      </c>
    </row>
    <row r="1457" spans="1:8">
      <c r="A1457" t="str">
        <f>IF('Active List'!A1457&lt;&gt;"", _xlfn.CONCAT('Active List'!K1457, " ", 'Active List'!I1457), "")</f>
        <v/>
      </c>
      <c r="B1457" s="60" t="str">
        <f>IF('Active List'!A1457&lt;&gt;"", 'Active List'!M1457, "")</f>
        <v/>
      </c>
      <c r="C1457" t="str">
        <f>IF('Active List'!A1457&lt;&gt;"", 'Active List'!N1457, "")</f>
        <v/>
      </c>
      <c r="D1457" t="str">
        <f>IF('Active List'!A1457&lt;&gt;"", 'Active List'!Q1457, "")</f>
        <v/>
      </c>
      <c r="E1457" t="str">
        <f>IF('Active List'!A1457&lt;&gt;"", RIGHT(LEFT('Active List'!R1457, 5), 1), "")</f>
        <v/>
      </c>
      <c r="F1457" t="str">
        <f>IF('Active List'!A1457&lt;&gt;"", 'Active List'!U1457, "")</f>
        <v/>
      </c>
      <c r="G1457" t="str">
        <f>IF('Active List'!A1457&lt;&gt;"", IF('Active List'!P1457&lt;&gt;"Employee", "Dependent", 'Active List'!P1457), "")</f>
        <v/>
      </c>
      <c r="H1457" t="str">
        <f>IF('Active List'!A1457&lt;&gt;"", 'Active List'!O1457, "")</f>
        <v/>
      </c>
    </row>
    <row r="1458" spans="1:8">
      <c r="A1458" t="str">
        <f>IF('Active List'!A1458&lt;&gt;"", _xlfn.CONCAT('Active List'!K1458, " ", 'Active List'!I1458), "")</f>
        <v/>
      </c>
      <c r="B1458" s="60" t="str">
        <f>IF('Active List'!A1458&lt;&gt;"", 'Active List'!M1458, "")</f>
        <v/>
      </c>
      <c r="C1458" t="str">
        <f>IF('Active List'!A1458&lt;&gt;"", 'Active List'!N1458, "")</f>
        <v/>
      </c>
      <c r="D1458" t="str">
        <f>IF('Active List'!A1458&lt;&gt;"", 'Active List'!Q1458, "")</f>
        <v/>
      </c>
      <c r="E1458" t="str">
        <f>IF('Active List'!A1458&lt;&gt;"", RIGHT(LEFT('Active List'!R1458, 5), 1), "")</f>
        <v/>
      </c>
      <c r="F1458" t="str">
        <f>IF('Active List'!A1458&lt;&gt;"", 'Active List'!U1458, "")</f>
        <v/>
      </c>
      <c r="G1458" t="str">
        <f>IF('Active List'!A1458&lt;&gt;"", IF('Active List'!P1458&lt;&gt;"Employee", "Dependent", 'Active List'!P1458), "")</f>
        <v/>
      </c>
      <c r="H1458" t="str">
        <f>IF('Active List'!A1458&lt;&gt;"", 'Active List'!O1458, "")</f>
        <v/>
      </c>
    </row>
    <row r="1459" spans="1:8">
      <c r="A1459" t="str">
        <f>IF('Active List'!A1459&lt;&gt;"", _xlfn.CONCAT('Active List'!K1459, " ", 'Active List'!I1459), "")</f>
        <v/>
      </c>
      <c r="B1459" s="60" t="str">
        <f>IF('Active List'!A1459&lt;&gt;"", 'Active List'!M1459, "")</f>
        <v/>
      </c>
      <c r="C1459" t="str">
        <f>IF('Active List'!A1459&lt;&gt;"", 'Active List'!N1459, "")</f>
        <v/>
      </c>
      <c r="D1459" t="str">
        <f>IF('Active List'!A1459&lt;&gt;"", 'Active List'!Q1459, "")</f>
        <v/>
      </c>
      <c r="E1459" t="str">
        <f>IF('Active List'!A1459&lt;&gt;"", RIGHT(LEFT('Active List'!R1459, 5), 1), "")</f>
        <v/>
      </c>
      <c r="F1459" t="str">
        <f>IF('Active List'!A1459&lt;&gt;"", 'Active List'!U1459, "")</f>
        <v/>
      </c>
      <c r="G1459" t="str">
        <f>IF('Active List'!A1459&lt;&gt;"", IF('Active List'!P1459&lt;&gt;"Employee", "Dependent", 'Active List'!P1459), "")</f>
        <v/>
      </c>
      <c r="H1459" t="str">
        <f>IF('Active List'!A1459&lt;&gt;"", 'Active List'!O1459, "")</f>
        <v/>
      </c>
    </row>
    <row r="1460" spans="1:8">
      <c r="A1460" t="str">
        <f>IF('Active List'!A1460&lt;&gt;"", _xlfn.CONCAT('Active List'!K1460, " ", 'Active List'!I1460), "")</f>
        <v/>
      </c>
      <c r="B1460" s="60" t="str">
        <f>IF('Active List'!A1460&lt;&gt;"", 'Active List'!M1460, "")</f>
        <v/>
      </c>
      <c r="C1460" t="str">
        <f>IF('Active List'!A1460&lt;&gt;"", 'Active List'!N1460, "")</f>
        <v/>
      </c>
      <c r="D1460" t="str">
        <f>IF('Active List'!A1460&lt;&gt;"", 'Active List'!Q1460, "")</f>
        <v/>
      </c>
      <c r="E1460" t="str">
        <f>IF('Active List'!A1460&lt;&gt;"", RIGHT(LEFT('Active List'!R1460, 5), 1), "")</f>
        <v/>
      </c>
      <c r="F1460" t="str">
        <f>IF('Active List'!A1460&lt;&gt;"", 'Active List'!U1460, "")</f>
        <v/>
      </c>
      <c r="G1460" t="str">
        <f>IF('Active List'!A1460&lt;&gt;"", IF('Active List'!P1460&lt;&gt;"Employee", "Dependent", 'Active List'!P1460), "")</f>
        <v/>
      </c>
      <c r="H1460" t="str">
        <f>IF('Active List'!A1460&lt;&gt;"", 'Active List'!O1460, "")</f>
        <v/>
      </c>
    </row>
    <row r="1461" spans="1:8">
      <c r="A1461" t="str">
        <f>IF('Active List'!A1461&lt;&gt;"", _xlfn.CONCAT('Active List'!K1461, " ", 'Active List'!I1461), "")</f>
        <v/>
      </c>
      <c r="B1461" s="60" t="str">
        <f>IF('Active List'!A1461&lt;&gt;"", 'Active List'!M1461, "")</f>
        <v/>
      </c>
      <c r="C1461" t="str">
        <f>IF('Active List'!A1461&lt;&gt;"", 'Active List'!N1461, "")</f>
        <v/>
      </c>
      <c r="D1461" t="str">
        <f>IF('Active List'!A1461&lt;&gt;"", 'Active List'!Q1461, "")</f>
        <v/>
      </c>
      <c r="E1461" t="str">
        <f>IF('Active List'!A1461&lt;&gt;"", RIGHT(LEFT('Active List'!R1461, 5), 1), "")</f>
        <v/>
      </c>
      <c r="F1461" t="str">
        <f>IF('Active List'!A1461&lt;&gt;"", 'Active List'!U1461, "")</f>
        <v/>
      </c>
      <c r="G1461" t="str">
        <f>IF('Active List'!A1461&lt;&gt;"", IF('Active List'!P1461&lt;&gt;"Employee", "Dependent", 'Active List'!P1461), "")</f>
        <v/>
      </c>
      <c r="H1461" t="str">
        <f>IF('Active List'!A1461&lt;&gt;"", 'Active List'!O1461, "")</f>
        <v/>
      </c>
    </row>
    <row r="1462" spans="1:8">
      <c r="A1462" t="str">
        <f>IF('Active List'!A1462&lt;&gt;"", _xlfn.CONCAT('Active List'!K1462, " ", 'Active List'!I1462), "")</f>
        <v/>
      </c>
      <c r="B1462" s="60" t="str">
        <f>IF('Active List'!A1462&lt;&gt;"", 'Active List'!M1462, "")</f>
        <v/>
      </c>
      <c r="C1462" t="str">
        <f>IF('Active List'!A1462&lt;&gt;"", 'Active List'!N1462, "")</f>
        <v/>
      </c>
      <c r="D1462" t="str">
        <f>IF('Active List'!A1462&lt;&gt;"", 'Active List'!Q1462, "")</f>
        <v/>
      </c>
      <c r="E1462" t="str">
        <f>IF('Active List'!A1462&lt;&gt;"", RIGHT(LEFT('Active List'!R1462, 5), 1), "")</f>
        <v/>
      </c>
      <c r="F1462" t="str">
        <f>IF('Active List'!A1462&lt;&gt;"", 'Active List'!U1462, "")</f>
        <v/>
      </c>
      <c r="G1462" t="str">
        <f>IF('Active List'!A1462&lt;&gt;"", IF('Active List'!P1462&lt;&gt;"Employee", "Dependent", 'Active List'!P1462), "")</f>
        <v/>
      </c>
      <c r="H1462" t="str">
        <f>IF('Active List'!A1462&lt;&gt;"", 'Active List'!O1462, "")</f>
        <v/>
      </c>
    </row>
    <row r="1463" spans="1:8">
      <c r="A1463" t="str">
        <f>IF('Active List'!A1463&lt;&gt;"", _xlfn.CONCAT('Active List'!K1463, " ", 'Active List'!I1463), "")</f>
        <v/>
      </c>
      <c r="B1463" s="60" t="str">
        <f>IF('Active List'!A1463&lt;&gt;"", 'Active List'!M1463, "")</f>
        <v/>
      </c>
      <c r="C1463" t="str">
        <f>IF('Active List'!A1463&lt;&gt;"", 'Active List'!N1463, "")</f>
        <v/>
      </c>
      <c r="D1463" t="str">
        <f>IF('Active List'!A1463&lt;&gt;"", 'Active List'!Q1463, "")</f>
        <v/>
      </c>
      <c r="E1463" t="str">
        <f>IF('Active List'!A1463&lt;&gt;"", RIGHT(LEFT('Active List'!R1463, 5), 1), "")</f>
        <v/>
      </c>
      <c r="F1463" t="str">
        <f>IF('Active List'!A1463&lt;&gt;"", 'Active List'!U1463, "")</f>
        <v/>
      </c>
      <c r="G1463" t="str">
        <f>IF('Active List'!A1463&lt;&gt;"", IF('Active List'!P1463&lt;&gt;"Employee", "Dependent", 'Active List'!P1463), "")</f>
        <v/>
      </c>
      <c r="H1463" t="str">
        <f>IF('Active List'!A1463&lt;&gt;"", 'Active List'!O1463, "")</f>
        <v/>
      </c>
    </row>
    <row r="1464" spans="1:8">
      <c r="A1464" t="str">
        <f>IF('Active List'!A1464&lt;&gt;"", _xlfn.CONCAT('Active List'!K1464, " ", 'Active List'!I1464), "")</f>
        <v/>
      </c>
      <c r="B1464" s="60" t="str">
        <f>IF('Active List'!A1464&lt;&gt;"", 'Active List'!M1464, "")</f>
        <v/>
      </c>
      <c r="C1464" t="str">
        <f>IF('Active List'!A1464&lt;&gt;"", 'Active List'!N1464, "")</f>
        <v/>
      </c>
      <c r="D1464" t="str">
        <f>IF('Active List'!A1464&lt;&gt;"", 'Active List'!Q1464, "")</f>
        <v/>
      </c>
      <c r="E1464" t="str">
        <f>IF('Active List'!A1464&lt;&gt;"", RIGHT(LEFT('Active List'!R1464, 5), 1), "")</f>
        <v/>
      </c>
      <c r="F1464" t="str">
        <f>IF('Active List'!A1464&lt;&gt;"", 'Active List'!U1464, "")</f>
        <v/>
      </c>
      <c r="G1464" t="str">
        <f>IF('Active List'!A1464&lt;&gt;"", IF('Active List'!P1464&lt;&gt;"Employee", "Dependent", 'Active List'!P1464), "")</f>
        <v/>
      </c>
      <c r="H1464" t="str">
        <f>IF('Active List'!A1464&lt;&gt;"", 'Active List'!O1464, "")</f>
        <v/>
      </c>
    </row>
    <row r="1465" spans="1:8">
      <c r="A1465" t="str">
        <f>IF('Active List'!A1465&lt;&gt;"", _xlfn.CONCAT('Active List'!K1465, " ", 'Active List'!I1465), "")</f>
        <v/>
      </c>
      <c r="B1465" s="60" t="str">
        <f>IF('Active List'!A1465&lt;&gt;"", 'Active List'!M1465, "")</f>
        <v/>
      </c>
      <c r="C1465" t="str">
        <f>IF('Active List'!A1465&lt;&gt;"", 'Active List'!N1465, "")</f>
        <v/>
      </c>
      <c r="D1465" t="str">
        <f>IF('Active List'!A1465&lt;&gt;"", 'Active List'!Q1465, "")</f>
        <v/>
      </c>
      <c r="E1465" t="str">
        <f>IF('Active List'!A1465&lt;&gt;"", RIGHT(LEFT('Active List'!R1465, 5), 1), "")</f>
        <v/>
      </c>
      <c r="F1465" t="str">
        <f>IF('Active List'!A1465&lt;&gt;"", 'Active List'!U1465, "")</f>
        <v/>
      </c>
      <c r="G1465" t="str">
        <f>IF('Active List'!A1465&lt;&gt;"", IF('Active List'!P1465&lt;&gt;"Employee", "Dependent", 'Active List'!P1465), "")</f>
        <v/>
      </c>
      <c r="H1465" t="str">
        <f>IF('Active List'!A1465&lt;&gt;"", 'Active List'!O1465, "")</f>
        <v/>
      </c>
    </row>
    <row r="1466" spans="1:8">
      <c r="A1466" t="str">
        <f>IF('Active List'!A1466&lt;&gt;"", _xlfn.CONCAT('Active List'!K1466, " ", 'Active List'!I1466), "")</f>
        <v/>
      </c>
      <c r="B1466" s="60" t="str">
        <f>IF('Active List'!A1466&lt;&gt;"", 'Active List'!M1466, "")</f>
        <v/>
      </c>
      <c r="C1466" t="str">
        <f>IF('Active List'!A1466&lt;&gt;"", 'Active List'!N1466, "")</f>
        <v/>
      </c>
      <c r="D1466" t="str">
        <f>IF('Active List'!A1466&lt;&gt;"", 'Active List'!Q1466, "")</f>
        <v/>
      </c>
      <c r="E1466" t="str">
        <f>IF('Active List'!A1466&lt;&gt;"", RIGHT(LEFT('Active List'!R1466, 5), 1), "")</f>
        <v/>
      </c>
      <c r="F1466" t="str">
        <f>IF('Active List'!A1466&lt;&gt;"", 'Active List'!U1466, "")</f>
        <v/>
      </c>
      <c r="G1466" t="str">
        <f>IF('Active List'!A1466&lt;&gt;"", IF('Active List'!P1466&lt;&gt;"Employee", "Dependent", 'Active List'!P1466), "")</f>
        <v/>
      </c>
      <c r="H1466" t="str">
        <f>IF('Active List'!A1466&lt;&gt;"", 'Active List'!O1466, "")</f>
        <v/>
      </c>
    </row>
    <row r="1467" spans="1:8">
      <c r="A1467" t="str">
        <f>IF('Active List'!A1467&lt;&gt;"", _xlfn.CONCAT('Active List'!K1467, " ", 'Active List'!I1467), "")</f>
        <v/>
      </c>
      <c r="B1467" s="60" t="str">
        <f>IF('Active List'!A1467&lt;&gt;"", 'Active List'!M1467, "")</f>
        <v/>
      </c>
      <c r="C1467" t="str">
        <f>IF('Active List'!A1467&lt;&gt;"", 'Active List'!N1467, "")</f>
        <v/>
      </c>
      <c r="D1467" t="str">
        <f>IF('Active List'!A1467&lt;&gt;"", 'Active List'!Q1467, "")</f>
        <v/>
      </c>
      <c r="E1467" t="str">
        <f>IF('Active List'!A1467&lt;&gt;"", RIGHT(LEFT('Active List'!R1467, 5), 1), "")</f>
        <v/>
      </c>
      <c r="F1467" t="str">
        <f>IF('Active List'!A1467&lt;&gt;"", 'Active List'!U1467, "")</f>
        <v/>
      </c>
      <c r="G1467" t="str">
        <f>IF('Active List'!A1467&lt;&gt;"", IF('Active List'!P1467&lt;&gt;"Employee", "Dependent", 'Active List'!P1467), "")</f>
        <v/>
      </c>
      <c r="H1467" t="str">
        <f>IF('Active List'!A1467&lt;&gt;"", 'Active List'!O1467, "")</f>
        <v/>
      </c>
    </row>
    <row r="1468" spans="1:8">
      <c r="A1468" t="str">
        <f>IF('Active List'!A1468&lt;&gt;"", _xlfn.CONCAT('Active List'!K1468, " ", 'Active List'!I1468), "")</f>
        <v/>
      </c>
      <c r="B1468" s="60" t="str">
        <f>IF('Active List'!A1468&lt;&gt;"", 'Active List'!M1468, "")</f>
        <v/>
      </c>
      <c r="C1468" t="str">
        <f>IF('Active List'!A1468&lt;&gt;"", 'Active List'!N1468, "")</f>
        <v/>
      </c>
      <c r="D1468" t="str">
        <f>IF('Active List'!A1468&lt;&gt;"", 'Active List'!Q1468, "")</f>
        <v/>
      </c>
      <c r="E1468" t="str">
        <f>IF('Active List'!A1468&lt;&gt;"", RIGHT(LEFT('Active List'!R1468, 5), 1), "")</f>
        <v/>
      </c>
      <c r="F1468" t="str">
        <f>IF('Active List'!A1468&lt;&gt;"", 'Active List'!U1468, "")</f>
        <v/>
      </c>
      <c r="G1468" t="str">
        <f>IF('Active List'!A1468&lt;&gt;"", IF('Active List'!P1468&lt;&gt;"Employee", "Dependent", 'Active List'!P1468), "")</f>
        <v/>
      </c>
      <c r="H1468" t="str">
        <f>IF('Active List'!A1468&lt;&gt;"", 'Active List'!O1468, "")</f>
        <v/>
      </c>
    </row>
    <row r="1469" spans="1:8">
      <c r="A1469" t="str">
        <f>IF('Active List'!A1469&lt;&gt;"", _xlfn.CONCAT('Active List'!K1469, " ", 'Active List'!I1469), "")</f>
        <v/>
      </c>
      <c r="B1469" s="60" t="str">
        <f>IF('Active List'!A1469&lt;&gt;"", 'Active List'!M1469, "")</f>
        <v/>
      </c>
      <c r="C1469" t="str">
        <f>IF('Active List'!A1469&lt;&gt;"", 'Active List'!N1469, "")</f>
        <v/>
      </c>
      <c r="D1469" t="str">
        <f>IF('Active List'!A1469&lt;&gt;"", 'Active List'!Q1469, "")</f>
        <v/>
      </c>
      <c r="E1469" t="str">
        <f>IF('Active List'!A1469&lt;&gt;"", RIGHT(LEFT('Active List'!R1469, 5), 1), "")</f>
        <v/>
      </c>
      <c r="F1469" t="str">
        <f>IF('Active List'!A1469&lt;&gt;"", 'Active List'!U1469, "")</f>
        <v/>
      </c>
      <c r="G1469" t="str">
        <f>IF('Active List'!A1469&lt;&gt;"", IF('Active List'!P1469&lt;&gt;"Employee", "Dependent", 'Active List'!P1469), "")</f>
        <v/>
      </c>
      <c r="H1469" t="str">
        <f>IF('Active List'!A1469&lt;&gt;"", 'Active List'!O1469, "")</f>
        <v/>
      </c>
    </row>
    <row r="1470" spans="1:8">
      <c r="A1470" t="str">
        <f>IF('Active List'!A1470&lt;&gt;"", _xlfn.CONCAT('Active List'!K1470, " ", 'Active List'!I1470), "")</f>
        <v/>
      </c>
      <c r="B1470" s="60" t="str">
        <f>IF('Active List'!A1470&lt;&gt;"", 'Active List'!M1470, "")</f>
        <v/>
      </c>
      <c r="C1470" t="str">
        <f>IF('Active List'!A1470&lt;&gt;"", 'Active List'!N1470, "")</f>
        <v/>
      </c>
      <c r="D1470" t="str">
        <f>IF('Active List'!A1470&lt;&gt;"", 'Active List'!Q1470, "")</f>
        <v/>
      </c>
      <c r="E1470" t="str">
        <f>IF('Active List'!A1470&lt;&gt;"", RIGHT(LEFT('Active List'!R1470, 5), 1), "")</f>
        <v/>
      </c>
      <c r="F1470" t="str">
        <f>IF('Active List'!A1470&lt;&gt;"", 'Active List'!U1470, "")</f>
        <v/>
      </c>
      <c r="G1470" t="str">
        <f>IF('Active List'!A1470&lt;&gt;"", IF('Active List'!P1470&lt;&gt;"Employee", "Dependent", 'Active List'!P1470), "")</f>
        <v/>
      </c>
      <c r="H1470" t="str">
        <f>IF('Active List'!A1470&lt;&gt;"", 'Active List'!O1470, "")</f>
        <v/>
      </c>
    </row>
    <row r="1471" spans="1:8">
      <c r="A1471" t="str">
        <f>IF('Active List'!A1471&lt;&gt;"", _xlfn.CONCAT('Active List'!K1471, " ", 'Active List'!I1471), "")</f>
        <v/>
      </c>
      <c r="B1471" s="60" t="str">
        <f>IF('Active List'!A1471&lt;&gt;"", 'Active List'!M1471, "")</f>
        <v/>
      </c>
      <c r="C1471" t="str">
        <f>IF('Active List'!A1471&lt;&gt;"", 'Active List'!N1471, "")</f>
        <v/>
      </c>
      <c r="D1471" t="str">
        <f>IF('Active List'!A1471&lt;&gt;"", 'Active List'!Q1471, "")</f>
        <v/>
      </c>
      <c r="E1471" t="str">
        <f>IF('Active List'!A1471&lt;&gt;"", RIGHT(LEFT('Active List'!R1471, 5), 1), "")</f>
        <v/>
      </c>
      <c r="F1471" t="str">
        <f>IF('Active List'!A1471&lt;&gt;"", 'Active List'!U1471, "")</f>
        <v/>
      </c>
      <c r="G1471" t="str">
        <f>IF('Active List'!A1471&lt;&gt;"", IF('Active List'!P1471&lt;&gt;"Employee", "Dependent", 'Active List'!P1471), "")</f>
        <v/>
      </c>
      <c r="H1471" t="str">
        <f>IF('Active List'!A1471&lt;&gt;"", 'Active List'!O1471, "")</f>
        <v/>
      </c>
    </row>
    <row r="1472" spans="1:8">
      <c r="A1472" t="str">
        <f>IF('Active List'!A1472&lt;&gt;"", _xlfn.CONCAT('Active List'!K1472, " ", 'Active List'!I1472), "")</f>
        <v/>
      </c>
      <c r="B1472" s="60" t="str">
        <f>IF('Active List'!A1472&lt;&gt;"", 'Active List'!M1472, "")</f>
        <v/>
      </c>
      <c r="C1472" t="str">
        <f>IF('Active List'!A1472&lt;&gt;"", 'Active List'!N1472, "")</f>
        <v/>
      </c>
      <c r="D1472" t="str">
        <f>IF('Active List'!A1472&lt;&gt;"", 'Active List'!Q1472, "")</f>
        <v/>
      </c>
      <c r="E1472" t="str">
        <f>IF('Active List'!A1472&lt;&gt;"", RIGHT(LEFT('Active List'!R1472, 5), 1), "")</f>
        <v/>
      </c>
      <c r="F1472" t="str">
        <f>IF('Active List'!A1472&lt;&gt;"", 'Active List'!U1472, "")</f>
        <v/>
      </c>
      <c r="G1472" t="str">
        <f>IF('Active List'!A1472&lt;&gt;"", IF('Active List'!P1472&lt;&gt;"Employee", "Dependent", 'Active List'!P1472), "")</f>
        <v/>
      </c>
      <c r="H1472" t="str">
        <f>IF('Active List'!A1472&lt;&gt;"", 'Active List'!O1472, "")</f>
        <v/>
      </c>
    </row>
    <row r="1473" spans="1:8">
      <c r="A1473" t="str">
        <f>IF('Active List'!A1473&lt;&gt;"", _xlfn.CONCAT('Active List'!K1473, " ", 'Active List'!I1473), "")</f>
        <v/>
      </c>
      <c r="B1473" s="60" t="str">
        <f>IF('Active List'!A1473&lt;&gt;"", 'Active List'!M1473, "")</f>
        <v/>
      </c>
      <c r="C1473" t="str">
        <f>IF('Active List'!A1473&lt;&gt;"", 'Active List'!N1473, "")</f>
        <v/>
      </c>
      <c r="D1473" t="str">
        <f>IF('Active List'!A1473&lt;&gt;"", 'Active List'!Q1473, "")</f>
        <v/>
      </c>
      <c r="E1473" t="str">
        <f>IF('Active List'!A1473&lt;&gt;"", RIGHT(LEFT('Active List'!R1473, 5), 1), "")</f>
        <v/>
      </c>
      <c r="F1473" t="str">
        <f>IF('Active List'!A1473&lt;&gt;"", 'Active List'!U1473, "")</f>
        <v/>
      </c>
      <c r="G1473" t="str">
        <f>IF('Active List'!A1473&lt;&gt;"", IF('Active List'!P1473&lt;&gt;"Employee", "Dependent", 'Active List'!P1473), "")</f>
        <v/>
      </c>
      <c r="H1473" t="str">
        <f>IF('Active List'!A1473&lt;&gt;"", 'Active List'!O1473, "")</f>
        <v/>
      </c>
    </row>
    <row r="1474" spans="1:8">
      <c r="A1474" t="str">
        <f>IF('Active List'!A1474&lt;&gt;"", _xlfn.CONCAT('Active List'!K1474, " ", 'Active List'!I1474), "")</f>
        <v/>
      </c>
      <c r="B1474" s="60" t="str">
        <f>IF('Active List'!A1474&lt;&gt;"", 'Active List'!M1474, "")</f>
        <v/>
      </c>
      <c r="C1474" t="str">
        <f>IF('Active List'!A1474&lt;&gt;"", 'Active List'!N1474, "")</f>
        <v/>
      </c>
      <c r="D1474" t="str">
        <f>IF('Active List'!A1474&lt;&gt;"", 'Active List'!Q1474, "")</f>
        <v/>
      </c>
      <c r="E1474" t="str">
        <f>IF('Active List'!A1474&lt;&gt;"", RIGHT(LEFT('Active List'!R1474, 5), 1), "")</f>
        <v/>
      </c>
      <c r="F1474" t="str">
        <f>IF('Active List'!A1474&lt;&gt;"", 'Active List'!U1474, "")</f>
        <v/>
      </c>
      <c r="G1474" t="str">
        <f>IF('Active List'!A1474&lt;&gt;"", IF('Active List'!P1474&lt;&gt;"Employee", "Dependent", 'Active List'!P1474), "")</f>
        <v/>
      </c>
      <c r="H1474" t="str">
        <f>IF('Active List'!A1474&lt;&gt;"", 'Active List'!O1474, "")</f>
        <v/>
      </c>
    </row>
    <row r="1475" spans="1:8">
      <c r="A1475" t="str">
        <f>IF('Active List'!A1475&lt;&gt;"", _xlfn.CONCAT('Active List'!K1475, " ", 'Active List'!I1475), "")</f>
        <v/>
      </c>
      <c r="B1475" s="60" t="str">
        <f>IF('Active List'!A1475&lt;&gt;"", 'Active List'!M1475, "")</f>
        <v/>
      </c>
      <c r="C1475" t="str">
        <f>IF('Active List'!A1475&lt;&gt;"", 'Active List'!N1475, "")</f>
        <v/>
      </c>
      <c r="D1475" t="str">
        <f>IF('Active List'!A1475&lt;&gt;"", 'Active List'!Q1475, "")</f>
        <v/>
      </c>
      <c r="E1475" t="str">
        <f>IF('Active List'!A1475&lt;&gt;"", RIGHT(LEFT('Active List'!R1475, 5), 1), "")</f>
        <v/>
      </c>
      <c r="F1475" t="str">
        <f>IF('Active List'!A1475&lt;&gt;"", 'Active List'!U1475, "")</f>
        <v/>
      </c>
      <c r="G1475" t="str">
        <f>IF('Active List'!A1475&lt;&gt;"", IF('Active List'!P1475&lt;&gt;"Employee", "Dependent", 'Active List'!P1475), "")</f>
        <v/>
      </c>
      <c r="H1475" t="str">
        <f>IF('Active List'!A1475&lt;&gt;"", 'Active List'!O1475, "")</f>
        <v/>
      </c>
    </row>
    <row r="1476" spans="1:8">
      <c r="A1476" t="str">
        <f>IF('Active List'!A1476&lt;&gt;"", _xlfn.CONCAT('Active List'!K1476, " ", 'Active List'!I1476), "")</f>
        <v/>
      </c>
      <c r="B1476" s="60" t="str">
        <f>IF('Active List'!A1476&lt;&gt;"", 'Active List'!M1476, "")</f>
        <v/>
      </c>
      <c r="C1476" t="str">
        <f>IF('Active List'!A1476&lt;&gt;"", 'Active List'!N1476, "")</f>
        <v/>
      </c>
      <c r="D1476" t="str">
        <f>IF('Active List'!A1476&lt;&gt;"", 'Active List'!Q1476, "")</f>
        <v/>
      </c>
      <c r="E1476" t="str">
        <f>IF('Active List'!A1476&lt;&gt;"", RIGHT(LEFT('Active List'!R1476, 5), 1), "")</f>
        <v/>
      </c>
      <c r="F1476" t="str">
        <f>IF('Active List'!A1476&lt;&gt;"", 'Active List'!U1476, "")</f>
        <v/>
      </c>
      <c r="G1476" t="str">
        <f>IF('Active List'!A1476&lt;&gt;"", IF('Active List'!P1476&lt;&gt;"Employee", "Dependent", 'Active List'!P1476), "")</f>
        <v/>
      </c>
      <c r="H1476" t="str">
        <f>IF('Active List'!A1476&lt;&gt;"", 'Active List'!O1476, "")</f>
        <v/>
      </c>
    </row>
    <row r="1477" spans="1:8">
      <c r="A1477" t="str">
        <f>IF('Active List'!A1477&lt;&gt;"", _xlfn.CONCAT('Active List'!K1477, " ", 'Active List'!I1477), "")</f>
        <v/>
      </c>
      <c r="B1477" s="60" t="str">
        <f>IF('Active List'!A1477&lt;&gt;"", 'Active List'!M1477, "")</f>
        <v/>
      </c>
      <c r="C1477" t="str">
        <f>IF('Active List'!A1477&lt;&gt;"", 'Active List'!N1477, "")</f>
        <v/>
      </c>
      <c r="D1477" t="str">
        <f>IF('Active List'!A1477&lt;&gt;"", 'Active List'!Q1477, "")</f>
        <v/>
      </c>
      <c r="E1477" t="str">
        <f>IF('Active List'!A1477&lt;&gt;"", RIGHT(LEFT('Active List'!R1477, 5), 1), "")</f>
        <v/>
      </c>
      <c r="F1477" t="str">
        <f>IF('Active List'!A1477&lt;&gt;"", 'Active List'!U1477, "")</f>
        <v/>
      </c>
      <c r="G1477" t="str">
        <f>IF('Active List'!A1477&lt;&gt;"", IF('Active List'!P1477&lt;&gt;"Employee", "Dependent", 'Active List'!P1477), "")</f>
        <v/>
      </c>
      <c r="H1477" t="str">
        <f>IF('Active List'!A1477&lt;&gt;"", 'Active List'!O1477, "")</f>
        <v/>
      </c>
    </row>
    <row r="1478" spans="1:8">
      <c r="A1478" t="str">
        <f>IF('Active List'!A1478&lt;&gt;"", _xlfn.CONCAT('Active List'!K1478, " ", 'Active List'!I1478), "")</f>
        <v/>
      </c>
      <c r="B1478" s="60" t="str">
        <f>IF('Active List'!A1478&lt;&gt;"", 'Active List'!M1478, "")</f>
        <v/>
      </c>
      <c r="C1478" t="str">
        <f>IF('Active List'!A1478&lt;&gt;"", 'Active List'!N1478, "")</f>
        <v/>
      </c>
      <c r="D1478" t="str">
        <f>IF('Active List'!A1478&lt;&gt;"", 'Active List'!Q1478, "")</f>
        <v/>
      </c>
      <c r="E1478" t="str">
        <f>IF('Active List'!A1478&lt;&gt;"", RIGHT(LEFT('Active List'!R1478, 5), 1), "")</f>
        <v/>
      </c>
      <c r="F1478" t="str">
        <f>IF('Active List'!A1478&lt;&gt;"", 'Active List'!U1478, "")</f>
        <v/>
      </c>
      <c r="G1478" t="str">
        <f>IF('Active List'!A1478&lt;&gt;"", IF('Active List'!P1478&lt;&gt;"Employee", "Dependent", 'Active List'!P1478), "")</f>
        <v/>
      </c>
      <c r="H1478" t="str">
        <f>IF('Active List'!A1478&lt;&gt;"", 'Active List'!O1478, "")</f>
        <v/>
      </c>
    </row>
    <row r="1479" spans="1:8">
      <c r="A1479" t="str">
        <f>IF('Active List'!A1479&lt;&gt;"", _xlfn.CONCAT('Active List'!K1479, " ", 'Active List'!I1479), "")</f>
        <v/>
      </c>
      <c r="B1479" s="60" t="str">
        <f>IF('Active List'!A1479&lt;&gt;"", 'Active List'!M1479, "")</f>
        <v/>
      </c>
      <c r="C1479" t="str">
        <f>IF('Active List'!A1479&lt;&gt;"", 'Active List'!N1479, "")</f>
        <v/>
      </c>
      <c r="D1479" t="str">
        <f>IF('Active List'!A1479&lt;&gt;"", 'Active List'!Q1479, "")</f>
        <v/>
      </c>
      <c r="E1479" t="str">
        <f>IF('Active List'!A1479&lt;&gt;"", RIGHT(LEFT('Active List'!R1479, 5), 1), "")</f>
        <v/>
      </c>
      <c r="F1479" t="str">
        <f>IF('Active List'!A1479&lt;&gt;"", 'Active List'!U1479, "")</f>
        <v/>
      </c>
      <c r="G1479" t="str">
        <f>IF('Active List'!A1479&lt;&gt;"", IF('Active List'!P1479&lt;&gt;"Employee", "Dependent", 'Active List'!P1479), "")</f>
        <v/>
      </c>
      <c r="H1479" t="str">
        <f>IF('Active List'!A1479&lt;&gt;"", 'Active List'!O1479, "")</f>
        <v/>
      </c>
    </row>
    <row r="1480" spans="1:8">
      <c r="A1480" t="str">
        <f>IF('Active List'!A1480&lt;&gt;"", _xlfn.CONCAT('Active List'!K1480, " ", 'Active List'!I1480), "")</f>
        <v/>
      </c>
      <c r="B1480" s="60" t="str">
        <f>IF('Active List'!A1480&lt;&gt;"", 'Active List'!M1480, "")</f>
        <v/>
      </c>
      <c r="C1480" t="str">
        <f>IF('Active List'!A1480&lt;&gt;"", 'Active List'!N1480, "")</f>
        <v/>
      </c>
      <c r="D1480" t="str">
        <f>IF('Active List'!A1480&lt;&gt;"", 'Active List'!Q1480, "")</f>
        <v/>
      </c>
      <c r="E1480" t="str">
        <f>IF('Active List'!A1480&lt;&gt;"", RIGHT(LEFT('Active List'!R1480, 5), 1), "")</f>
        <v/>
      </c>
      <c r="F1480" t="str">
        <f>IF('Active List'!A1480&lt;&gt;"", 'Active List'!U1480, "")</f>
        <v/>
      </c>
      <c r="G1480" t="str">
        <f>IF('Active List'!A1480&lt;&gt;"", IF('Active List'!P1480&lt;&gt;"Employee", "Dependent", 'Active List'!P1480), "")</f>
        <v/>
      </c>
      <c r="H1480" t="str">
        <f>IF('Active List'!A1480&lt;&gt;"", 'Active List'!O1480, "")</f>
        <v/>
      </c>
    </row>
    <row r="1481" spans="1:8">
      <c r="A1481" t="str">
        <f>IF('Active List'!A1481&lt;&gt;"", _xlfn.CONCAT('Active List'!K1481, " ", 'Active List'!I1481), "")</f>
        <v/>
      </c>
      <c r="B1481" s="60" t="str">
        <f>IF('Active List'!A1481&lt;&gt;"", 'Active List'!M1481, "")</f>
        <v/>
      </c>
      <c r="C1481" t="str">
        <f>IF('Active List'!A1481&lt;&gt;"", 'Active List'!N1481, "")</f>
        <v/>
      </c>
      <c r="D1481" t="str">
        <f>IF('Active List'!A1481&lt;&gt;"", 'Active List'!Q1481, "")</f>
        <v/>
      </c>
      <c r="E1481" t="str">
        <f>IF('Active List'!A1481&lt;&gt;"", RIGHT(LEFT('Active List'!R1481, 5), 1), "")</f>
        <v/>
      </c>
      <c r="F1481" t="str">
        <f>IF('Active List'!A1481&lt;&gt;"", 'Active List'!U1481, "")</f>
        <v/>
      </c>
      <c r="G1481" t="str">
        <f>IF('Active List'!A1481&lt;&gt;"", IF('Active List'!P1481&lt;&gt;"Employee", "Dependent", 'Active List'!P1481), "")</f>
        <v/>
      </c>
      <c r="H1481" t="str">
        <f>IF('Active List'!A1481&lt;&gt;"", 'Active List'!O1481, "")</f>
        <v/>
      </c>
    </row>
    <row r="1482" spans="1:8">
      <c r="A1482" t="str">
        <f>IF('Active List'!A1482&lt;&gt;"", _xlfn.CONCAT('Active List'!K1482, " ", 'Active List'!I1482), "")</f>
        <v/>
      </c>
      <c r="B1482" s="60" t="str">
        <f>IF('Active List'!A1482&lt;&gt;"", 'Active List'!M1482, "")</f>
        <v/>
      </c>
      <c r="C1482" t="str">
        <f>IF('Active List'!A1482&lt;&gt;"", 'Active List'!N1482, "")</f>
        <v/>
      </c>
      <c r="D1482" t="str">
        <f>IF('Active List'!A1482&lt;&gt;"", 'Active List'!Q1482, "")</f>
        <v/>
      </c>
      <c r="E1482" t="str">
        <f>IF('Active List'!A1482&lt;&gt;"", RIGHT(LEFT('Active List'!R1482, 5), 1), "")</f>
        <v/>
      </c>
      <c r="F1482" t="str">
        <f>IF('Active List'!A1482&lt;&gt;"", 'Active List'!U1482, "")</f>
        <v/>
      </c>
      <c r="G1482" t="str">
        <f>IF('Active List'!A1482&lt;&gt;"", IF('Active List'!P1482&lt;&gt;"Employee", "Dependent", 'Active List'!P1482), "")</f>
        <v/>
      </c>
      <c r="H1482" t="str">
        <f>IF('Active List'!A1482&lt;&gt;"", 'Active List'!O1482, "")</f>
        <v/>
      </c>
    </row>
    <row r="1483" spans="1:8">
      <c r="A1483" t="str">
        <f>IF('Active List'!A1483&lt;&gt;"", _xlfn.CONCAT('Active List'!K1483, " ", 'Active List'!I1483), "")</f>
        <v/>
      </c>
      <c r="B1483" s="60" t="str">
        <f>IF('Active List'!A1483&lt;&gt;"", 'Active List'!M1483, "")</f>
        <v/>
      </c>
      <c r="C1483" t="str">
        <f>IF('Active List'!A1483&lt;&gt;"", 'Active List'!N1483, "")</f>
        <v/>
      </c>
      <c r="D1483" t="str">
        <f>IF('Active List'!A1483&lt;&gt;"", 'Active List'!Q1483, "")</f>
        <v/>
      </c>
      <c r="E1483" t="str">
        <f>IF('Active List'!A1483&lt;&gt;"", RIGHT(LEFT('Active List'!R1483, 5), 1), "")</f>
        <v/>
      </c>
      <c r="F1483" t="str">
        <f>IF('Active List'!A1483&lt;&gt;"", 'Active List'!U1483, "")</f>
        <v/>
      </c>
      <c r="G1483" t="str">
        <f>IF('Active List'!A1483&lt;&gt;"", IF('Active List'!P1483&lt;&gt;"Employee", "Dependent", 'Active List'!P1483), "")</f>
        <v/>
      </c>
      <c r="H1483" t="str">
        <f>IF('Active List'!A1483&lt;&gt;"", 'Active List'!O1483, "")</f>
        <v/>
      </c>
    </row>
    <row r="1484" spans="1:8">
      <c r="A1484" t="str">
        <f>IF('Active List'!A1484&lt;&gt;"", _xlfn.CONCAT('Active List'!K1484, " ", 'Active List'!I1484), "")</f>
        <v/>
      </c>
      <c r="B1484" s="60" t="str">
        <f>IF('Active List'!A1484&lt;&gt;"", 'Active List'!M1484, "")</f>
        <v/>
      </c>
      <c r="C1484" t="str">
        <f>IF('Active List'!A1484&lt;&gt;"", 'Active List'!N1484, "")</f>
        <v/>
      </c>
      <c r="D1484" t="str">
        <f>IF('Active List'!A1484&lt;&gt;"", 'Active List'!Q1484, "")</f>
        <v/>
      </c>
      <c r="E1484" t="str">
        <f>IF('Active List'!A1484&lt;&gt;"", RIGHT(LEFT('Active List'!R1484, 5), 1), "")</f>
        <v/>
      </c>
      <c r="F1484" t="str">
        <f>IF('Active List'!A1484&lt;&gt;"", 'Active List'!U1484, "")</f>
        <v/>
      </c>
      <c r="G1484" t="str">
        <f>IF('Active List'!A1484&lt;&gt;"", IF('Active List'!P1484&lt;&gt;"Employee", "Dependent", 'Active List'!P1484), "")</f>
        <v/>
      </c>
      <c r="H1484" t="str">
        <f>IF('Active List'!A1484&lt;&gt;"", 'Active List'!O1484, "")</f>
        <v/>
      </c>
    </row>
    <row r="1485" spans="1:8">
      <c r="A1485" t="str">
        <f>IF('Active List'!A1485&lt;&gt;"", _xlfn.CONCAT('Active List'!K1485, " ", 'Active List'!I1485), "")</f>
        <v/>
      </c>
      <c r="B1485" s="60" t="str">
        <f>IF('Active List'!A1485&lt;&gt;"", 'Active List'!M1485, "")</f>
        <v/>
      </c>
      <c r="C1485" t="str">
        <f>IF('Active List'!A1485&lt;&gt;"", 'Active List'!N1485, "")</f>
        <v/>
      </c>
      <c r="D1485" t="str">
        <f>IF('Active List'!A1485&lt;&gt;"", 'Active List'!Q1485, "")</f>
        <v/>
      </c>
      <c r="E1485" t="str">
        <f>IF('Active List'!A1485&lt;&gt;"", RIGHT(LEFT('Active List'!R1485, 5), 1), "")</f>
        <v/>
      </c>
      <c r="F1485" t="str">
        <f>IF('Active List'!A1485&lt;&gt;"", 'Active List'!U1485, "")</f>
        <v/>
      </c>
      <c r="G1485" t="str">
        <f>IF('Active List'!A1485&lt;&gt;"", IF('Active List'!P1485&lt;&gt;"Employee", "Dependent", 'Active List'!P1485), "")</f>
        <v/>
      </c>
      <c r="H1485" t="str">
        <f>IF('Active List'!A1485&lt;&gt;"", 'Active List'!O1485, "")</f>
        <v/>
      </c>
    </row>
    <row r="1486" spans="1:8">
      <c r="A1486" t="str">
        <f>IF('Active List'!A1486&lt;&gt;"", _xlfn.CONCAT('Active List'!K1486, " ", 'Active List'!I1486), "")</f>
        <v/>
      </c>
      <c r="B1486" s="60" t="str">
        <f>IF('Active List'!A1486&lt;&gt;"", 'Active List'!M1486, "")</f>
        <v/>
      </c>
      <c r="C1486" t="str">
        <f>IF('Active List'!A1486&lt;&gt;"", 'Active List'!N1486, "")</f>
        <v/>
      </c>
      <c r="D1486" t="str">
        <f>IF('Active List'!A1486&lt;&gt;"", 'Active List'!Q1486, "")</f>
        <v/>
      </c>
      <c r="E1486" t="str">
        <f>IF('Active List'!A1486&lt;&gt;"", RIGHT(LEFT('Active List'!R1486, 5), 1), "")</f>
        <v/>
      </c>
      <c r="F1486" t="str">
        <f>IF('Active List'!A1486&lt;&gt;"", 'Active List'!U1486, "")</f>
        <v/>
      </c>
      <c r="G1486" t="str">
        <f>IF('Active List'!A1486&lt;&gt;"", IF('Active List'!P1486&lt;&gt;"Employee", "Dependent", 'Active List'!P1486), "")</f>
        <v/>
      </c>
      <c r="H1486" t="str">
        <f>IF('Active List'!A1486&lt;&gt;"", 'Active List'!O1486, "")</f>
        <v/>
      </c>
    </row>
    <row r="1487" spans="1:8">
      <c r="A1487" t="str">
        <f>IF('Active List'!A1487&lt;&gt;"", _xlfn.CONCAT('Active List'!K1487, " ", 'Active List'!I1487), "")</f>
        <v/>
      </c>
      <c r="B1487" s="60" t="str">
        <f>IF('Active List'!A1487&lt;&gt;"", 'Active List'!M1487, "")</f>
        <v/>
      </c>
      <c r="C1487" t="str">
        <f>IF('Active List'!A1487&lt;&gt;"", 'Active List'!N1487, "")</f>
        <v/>
      </c>
      <c r="D1487" t="str">
        <f>IF('Active List'!A1487&lt;&gt;"", 'Active List'!Q1487, "")</f>
        <v/>
      </c>
      <c r="E1487" t="str">
        <f>IF('Active List'!A1487&lt;&gt;"", RIGHT(LEFT('Active List'!R1487, 5), 1), "")</f>
        <v/>
      </c>
      <c r="F1487" t="str">
        <f>IF('Active List'!A1487&lt;&gt;"", 'Active List'!U1487, "")</f>
        <v/>
      </c>
      <c r="G1487" t="str">
        <f>IF('Active List'!A1487&lt;&gt;"", IF('Active List'!P1487&lt;&gt;"Employee", "Dependent", 'Active List'!P1487), "")</f>
        <v/>
      </c>
      <c r="H1487" t="str">
        <f>IF('Active List'!A1487&lt;&gt;"", 'Active List'!O1487, "")</f>
        <v/>
      </c>
    </row>
    <row r="1488" spans="1:8">
      <c r="A1488" t="str">
        <f>IF('Active List'!A1488&lt;&gt;"", _xlfn.CONCAT('Active List'!K1488, " ", 'Active List'!I1488), "")</f>
        <v/>
      </c>
      <c r="B1488" s="60" t="str">
        <f>IF('Active List'!A1488&lt;&gt;"", 'Active List'!M1488, "")</f>
        <v/>
      </c>
      <c r="C1488" t="str">
        <f>IF('Active List'!A1488&lt;&gt;"", 'Active List'!N1488, "")</f>
        <v/>
      </c>
      <c r="D1488" t="str">
        <f>IF('Active List'!A1488&lt;&gt;"", 'Active List'!Q1488, "")</f>
        <v/>
      </c>
      <c r="E1488" t="str">
        <f>IF('Active List'!A1488&lt;&gt;"", RIGHT(LEFT('Active List'!R1488, 5), 1), "")</f>
        <v/>
      </c>
      <c r="F1488" t="str">
        <f>IF('Active List'!A1488&lt;&gt;"", 'Active List'!U1488, "")</f>
        <v/>
      </c>
      <c r="G1488" t="str">
        <f>IF('Active List'!A1488&lt;&gt;"", IF('Active List'!P1488&lt;&gt;"Employee", "Dependent", 'Active List'!P1488), "")</f>
        <v/>
      </c>
      <c r="H1488" t="str">
        <f>IF('Active List'!A1488&lt;&gt;"", 'Active List'!O1488, "")</f>
        <v/>
      </c>
    </row>
    <row r="1489" spans="1:8">
      <c r="A1489" t="str">
        <f>IF('Active List'!A1489&lt;&gt;"", _xlfn.CONCAT('Active List'!K1489, " ", 'Active List'!I1489), "")</f>
        <v/>
      </c>
      <c r="B1489" s="60" t="str">
        <f>IF('Active List'!A1489&lt;&gt;"", 'Active List'!M1489, "")</f>
        <v/>
      </c>
      <c r="C1489" t="str">
        <f>IF('Active List'!A1489&lt;&gt;"", 'Active List'!N1489, "")</f>
        <v/>
      </c>
      <c r="D1489" t="str">
        <f>IF('Active List'!A1489&lt;&gt;"", 'Active List'!Q1489, "")</f>
        <v/>
      </c>
      <c r="E1489" t="str">
        <f>IF('Active List'!A1489&lt;&gt;"", RIGHT(LEFT('Active List'!R1489, 5), 1), "")</f>
        <v/>
      </c>
      <c r="F1489" t="str">
        <f>IF('Active List'!A1489&lt;&gt;"", 'Active List'!U1489, "")</f>
        <v/>
      </c>
      <c r="G1489" t="str">
        <f>IF('Active List'!A1489&lt;&gt;"", IF('Active List'!P1489&lt;&gt;"Employee", "Dependent", 'Active List'!P1489), "")</f>
        <v/>
      </c>
      <c r="H1489" t="str">
        <f>IF('Active List'!A1489&lt;&gt;"", 'Active List'!O1489, "")</f>
        <v/>
      </c>
    </row>
    <row r="1490" spans="1:8">
      <c r="A1490" t="str">
        <f>IF('Active List'!A1490&lt;&gt;"", _xlfn.CONCAT('Active List'!K1490, " ", 'Active List'!I1490), "")</f>
        <v/>
      </c>
      <c r="B1490" s="60" t="str">
        <f>IF('Active List'!A1490&lt;&gt;"", 'Active List'!M1490, "")</f>
        <v/>
      </c>
      <c r="C1490" t="str">
        <f>IF('Active List'!A1490&lt;&gt;"", 'Active List'!N1490, "")</f>
        <v/>
      </c>
      <c r="D1490" t="str">
        <f>IF('Active List'!A1490&lt;&gt;"", 'Active List'!Q1490, "")</f>
        <v/>
      </c>
      <c r="E1490" t="str">
        <f>IF('Active List'!A1490&lt;&gt;"", RIGHT(LEFT('Active List'!R1490, 5), 1), "")</f>
        <v/>
      </c>
      <c r="F1490" t="str">
        <f>IF('Active List'!A1490&lt;&gt;"", 'Active List'!U1490, "")</f>
        <v/>
      </c>
      <c r="G1490" t="str">
        <f>IF('Active List'!A1490&lt;&gt;"", IF('Active List'!P1490&lt;&gt;"Employee", "Dependent", 'Active List'!P1490), "")</f>
        <v/>
      </c>
      <c r="H1490" t="str">
        <f>IF('Active List'!A1490&lt;&gt;"", 'Active List'!O1490, "")</f>
        <v/>
      </c>
    </row>
    <row r="1491" spans="1:8">
      <c r="A1491" t="str">
        <f>IF('Active List'!A1491&lt;&gt;"", _xlfn.CONCAT('Active List'!K1491, " ", 'Active List'!I1491), "")</f>
        <v/>
      </c>
      <c r="B1491" s="60" t="str">
        <f>IF('Active List'!A1491&lt;&gt;"", 'Active List'!M1491, "")</f>
        <v/>
      </c>
      <c r="C1491" t="str">
        <f>IF('Active List'!A1491&lt;&gt;"", 'Active List'!N1491, "")</f>
        <v/>
      </c>
      <c r="D1491" t="str">
        <f>IF('Active List'!A1491&lt;&gt;"", 'Active List'!Q1491, "")</f>
        <v/>
      </c>
      <c r="E1491" t="str">
        <f>IF('Active List'!A1491&lt;&gt;"", RIGHT(LEFT('Active List'!R1491, 5), 1), "")</f>
        <v/>
      </c>
      <c r="F1491" t="str">
        <f>IF('Active List'!A1491&lt;&gt;"", 'Active List'!U1491, "")</f>
        <v/>
      </c>
      <c r="G1491" t="str">
        <f>IF('Active List'!A1491&lt;&gt;"", IF('Active List'!P1491&lt;&gt;"Employee", "Dependent", 'Active List'!P1491), "")</f>
        <v/>
      </c>
      <c r="H1491" t="str">
        <f>IF('Active List'!A1491&lt;&gt;"", 'Active List'!O1491, "")</f>
        <v/>
      </c>
    </row>
    <row r="1492" spans="1:8">
      <c r="A1492" t="str">
        <f>IF('Active List'!A1492&lt;&gt;"", _xlfn.CONCAT('Active List'!K1492, " ", 'Active List'!I1492), "")</f>
        <v/>
      </c>
      <c r="B1492" s="60" t="str">
        <f>IF('Active List'!A1492&lt;&gt;"", 'Active List'!M1492, "")</f>
        <v/>
      </c>
      <c r="C1492" t="str">
        <f>IF('Active List'!A1492&lt;&gt;"", 'Active List'!N1492, "")</f>
        <v/>
      </c>
      <c r="D1492" t="str">
        <f>IF('Active List'!A1492&lt;&gt;"", 'Active List'!Q1492, "")</f>
        <v/>
      </c>
      <c r="E1492" t="str">
        <f>IF('Active List'!A1492&lt;&gt;"", RIGHT(LEFT('Active List'!R1492, 5), 1), "")</f>
        <v/>
      </c>
      <c r="F1492" t="str">
        <f>IF('Active List'!A1492&lt;&gt;"", 'Active List'!U1492, "")</f>
        <v/>
      </c>
      <c r="G1492" t="str">
        <f>IF('Active List'!A1492&lt;&gt;"", IF('Active List'!P1492&lt;&gt;"Employee", "Dependent", 'Active List'!P1492), "")</f>
        <v/>
      </c>
      <c r="H1492" t="str">
        <f>IF('Active List'!A1492&lt;&gt;"", 'Active List'!O1492, "")</f>
        <v/>
      </c>
    </row>
    <row r="1493" spans="1:8">
      <c r="A1493" t="str">
        <f>IF('Active List'!A1493&lt;&gt;"", _xlfn.CONCAT('Active List'!K1493, " ", 'Active List'!I1493), "")</f>
        <v/>
      </c>
      <c r="B1493" s="60" t="str">
        <f>IF('Active List'!A1493&lt;&gt;"", 'Active List'!M1493, "")</f>
        <v/>
      </c>
      <c r="C1493" t="str">
        <f>IF('Active List'!A1493&lt;&gt;"", 'Active List'!N1493, "")</f>
        <v/>
      </c>
      <c r="D1493" t="str">
        <f>IF('Active List'!A1493&lt;&gt;"", 'Active List'!Q1493, "")</f>
        <v/>
      </c>
      <c r="E1493" t="str">
        <f>IF('Active List'!A1493&lt;&gt;"", RIGHT(LEFT('Active List'!R1493, 5), 1), "")</f>
        <v/>
      </c>
      <c r="F1493" t="str">
        <f>IF('Active List'!A1493&lt;&gt;"", 'Active List'!U1493, "")</f>
        <v/>
      </c>
      <c r="G1493" t="str">
        <f>IF('Active List'!A1493&lt;&gt;"", IF('Active List'!P1493&lt;&gt;"Employee", "Dependent", 'Active List'!P1493), "")</f>
        <v/>
      </c>
      <c r="H1493" t="str">
        <f>IF('Active List'!A1493&lt;&gt;"", 'Active List'!O1493, "")</f>
        <v/>
      </c>
    </row>
    <row r="1494" spans="1:8">
      <c r="A1494" t="str">
        <f>IF('Active List'!A1494&lt;&gt;"", _xlfn.CONCAT('Active List'!K1494, " ", 'Active List'!I1494), "")</f>
        <v/>
      </c>
      <c r="B1494" s="60" t="str">
        <f>IF('Active List'!A1494&lt;&gt;"", 'Active List'!M1494, "")</f>
        <v/>
      </c>
      <c r="C1494" t="str">
        <f>IF('Active List'!A1494&lt;&gt;"", 'Active List'!N1494, "")</f>
        <v/>
      </c>
      <c r="D1494" t="str">
        <f>IF('Active List'!A1494&lt;&gt;"", 'Active List'!Q1494, "")</f>
        <v/>
      </c>
      <c r="E1494" t="str">
        <f>IF('Active List'!A1494&lt;&gt;"", RIGHT(LEFT('Active List'!R1494, 5), 1), "")</f>
        <v/>
      </c>
      <c r="F1494" t="str">
        <f>IF('Active List'!A1494&lt;&gt;"", 'Active List'!U1494, "")</f>
        <v/>
      </c>
      <c r="G1494" t="str">
        <f>IF('Active List'!A1494&lt;&gt;"", IF('Active List'!P1494&lt;&gt;"Employee", "Dependent", 'Active List'!P1494), "")</f>
        <v/>
      </c>
      <c r="H1494" t="str">
        <f>IF('Active List'!A1494&lt;&gt;"", 'Active List'!O1494, "")</f>
        <v/>
      </c>
    </row>
    <row r="1495" spans="1:8">
      <c r="A1495" t="str">
        <f>IF('Active List'!A1495&lt;&gt;"", _xlfn.CONCAT('Active List'!K1495, " ", 'Active List'!I1495), "")</f>
        <v/>
      </c>
      <c r="B1495" s="60" t="str">
        <f>IF('Active List'!A1495&lt;&gt;"", 'Active List'!M1495, "")</f>
        <v/>
      </c>
      <c r="C1495" t="str">
        <f>IF('Active List'!A1495&lt;&gt;"", 'Active List'!N1495, "")</f>
        <v/>
      </c>
      <c r="D1495" t="str">
        <f>IF('Active List'!A1495&lt;&gt;"", 'Active List'!Q1495, "")</f>
        <v/>
      </c>
      <c r="E1495" t="str">
        <f>IF('Active List'!A1495&lt;&gt;"", RIGHT(LEFT('Active List'!R1495, 5), 1), "")</f>
        <v/>
      </c>
      <c r="F1495" t="str">
        <f>IF('Active List'!A1495&lt;&gt;"", 'Active List'!U1495, "")</f>
        <v/>
      </c>
      <c r="G1495" t="str">
        <f>IF('Active List'!A1495&lt;&gt;"", IF('Active List'!P1495&lt;&gt;"Employee", "Dependent", 'Active List'!P1495), "")</f>
        <v/>
      </c>
      <c r="H1495" t="str">
        <f>IF('Active List'!A1495&lt;&gt;"", 'Active List'!O1495, "")</f>
        <v/>
      </c>
    </row>
    <row r="1496" spans="1:8">
      <c r="A1496" t="str">
        <f>IF('Active List'!A1496&lt;&gt;"", _xlfn.CONCAT('Active List'!K1496, " ", 'Active List'!I1496), "")</f>
        <v/>
      </c>
      <c r="B1496" s="60" t="str">
        <f>IF('Active List'!A1496&lt;&gt;"", 'Active List'!M1496, "")</f>
        <v/>
      </c>
      <c r="C1496" t="str">
        <f>IF('Active List'!A1496&lt;&gt;"", 'Active List'!N1496, "")</f>
        <v/>
      </c>
      <c r="D1496" t="str">
        <f>IF('Active List'!A1496&lt;&gt;"", 'Active List'!Q1496, "")</f>
        <v/>
      </c>
      <c r="E1496" t="str">
        <f>IF('Active List'!A1496&lt;&gt;"", RIGHT(LEFT('Active List'!R1496, 5), 1), "")</f>
        <v/>
      </c>
      <c r="F1496" t="str">
        <f>IF('Active List'!A1496&lt;&gt;"", 'Active List'!U1496, "")</f>
        <v/>
      </c>
      <c r="G1496" t="str">
        <f>IF('Active List'!A1496&lt;&gt;"", IF('Active List'!P1496&lt;&gt;"Employee", "Dependent", 'Active List'!P1496), "")</f>
        <v/>
      </c>
      <c r="H1496" t="str">
        <f>IF('Active List'!A1496&lt;&gt;"", 'Active List'!O1496, "")</f>
        <v/>
      </c>
    </row>
    <row r="1497" spans="1:8">
      <c r="A1497" t="str">
        <f>IF('Active List'!A1497&lt;&gt;"", _xlfn.CONCAT('Active List'!K1497, " ", 'Active List'!I1497), "")</f>
        <v/>
      </c>
      <c r="B1497" s="60" t="str">
        <f>IF('Active List'!A1497&lt;&gt;"", 'Active List'!M1497, "")</f>
        <v/>
      </c>
      <c r="C1497" t="str">
        <f>IF('Active List'!A1497&lt;&gt;"", 'Active List'!N1497, "")</f>
        <v/>
      </c>
      <c r="D1497" t="str">
        <f>IF('Active List'!A1497&lt;&gt;"", 'Active List'!Q1497, "")</f>
        <v/>
      </c>
      <c r="E1497" t="str">
        <f>IF('Active List'!A1497&lt;&gt;"", RIGHT(LEFT('Active List'!R1497, 5), 1), "")</f>
        <v/>
      </c>
      <c r="F1497" t="str">
        <f>IF('Active List'!A1497&lt;&gt;"", 'Active List'!U1497, "")</f>
        <v/>
      </c>
      <c r="G1497" t="str">
        <f>IF('Active List'!A1497&lt;&gt;"", IF('Active List'!P1497&lt;&gt;"Employee", "Dependent", 'Active List'!P1497), "")</f>
        <v/>
      </c>
      <c r="H1497" t="str">
        <f>IF('Active List'!A1497&lt;&gt;"", 'Active List'!O1497, "")</f>
        <v/>
      </c>
    </row>
    <row r="1498" spans="1:8">
      <c r="A1498" t="str">
        <f>IF('Active List'!A1498&lt;&gt;"", _xlfn.CONCAT('Active List'!K1498, " ", 'Active List'!I1498), "")</f>
        <v/>
      </c>
      <c r="B1498" s="60" t="str">
        <f>IF('Active List'!A1498&lt;&gt;"", 'Active List'!M1498, "")</f>
        <v/>
      </c>
      <c r="C1498" t="str">
        <f>IF('Active List'!A1498&lt;&gt;"", 'Active List'!N1498, "")</f>
        <v/>
      </c>
      <c r="D1498" t="str">
        <f>IF('Active List'!A1498&lt;&gt;"", 'Active List'!Q1498, "")</f>
        <v/>
      </c>
      <c r="E1498" t="str">
        <f>IF('Active List'!A1498&lt;&gt;"", RIGHT(LEFT('Active List'!R1498, 5), 1), "")</f>
        <v/>
      </c>
      <c r="F1498" t="str">
        <f>IF('Active List'!A1498&lt;&gt;"", 'Active List'!U1498, "")</f>
        <v/>
      </c>
      <c r="G1498" t="str">
        <f>IF('Active List'!A1498&lt;&gt;"", IF('Active List'!P1498&lt;&gt;"Employee", "Dependent", 'Active List'!P1498), "")</f>
        <v/>
      </c>
      <c r="H1498" t="str">
        <f>IF('Active List'!A1498&lt;&gt;"", 'Active List'!O1498, "")</f>
        <v/>
      </c>
    </row>
    <row r="1499" spans="1:8">
      <c r="A1499" t="str">
        <f>IF('Active List'!A1499&lt;&gt;"", _xlfn.CONCAT('Active List'!K1499, " ", 'Active List'!I1499), "")</f>
        <v/>
      </c>
      <c r="B1499" s="60" t="str">
        <f>IF('Active List'!A1499&lt;&gt;"", 'Active List'!M1499, "")</f>
        <v/>
      </c>
      <c r="C1499" t="str">
        <f>IF('Active List'!A1499&lt;&gt;"", 'Active List'!N1499, "")</f>
        <v/>
      </c>
      <c r="D1499" t="str">
        <f>IF('Active List'!A1499&lt;&gt;"", 'Active List'!Q1499, "")</f>
        <v/>
      </c>
      <c r="E1499" t="str">
        <f>IF('Active List'!A1499&lt;&gt;"", RIGHT(LEFT('Active List'!R1499, 5), 1), "")</f>
        <v/>
      </c>
      <c r="F1499" t="str">
        <f>IF('Active List'!A1499&lt;&gt;"", 'Active List'!U1499, "")</f>
        <v/>
      </c>
      <c r="G1499" t="str">
        <f>IF('Active List'!A1499&lt;&gt;"", IF('Active List'!P1499&lt;&gt;"Employee", "Dependent", 'Active List'!P1499), "")</f>
        <v/>
      </c>
      <c r="H1499" t="str">
        <f>IF('Active List'!A1499&lt;&gt;"", 'Active List'!O1499, "")</f>
        <v/>
      </c>
    </row>
    <row r="1500" spans="1:8">
      <c r="A1500" t="str">
        <f>IF('Active List'!A1500&lt;&gt;"", _xlfn.CONCAT('Active List'!K1500, " ", 'Active List'!I1500), "")</f>
        <v/>
      </c>
      <c r="B1500" s="60" t="str">
        <f>IF('Active List'!A1500&lt;&gt;"", 'Active List'!M1500, "")</f>
        <v/>
      </c>
      <c r="C1500" t="str">
        <f>IF('Active List'!A1500&lt;&gt;"", 'Active List'!N1500, "")</f>
        <v/>
      </c>
      <c r="D1500" t="str">
        <f>IF('Active List'!A1500&lt;&gt;"", 'Active List'!Q1500, "")</f>
        <v/>
      </c>
      <c r="E1500" t="str">
        <f>IF('Active List'!A1500&lt;&gt;"", RIGHT(LEFT('Active List'!R1500, 5), 1), "")</f>
        <v/>
      </c>
      <c r="F1500" t="str">
        <f>IF('Active List'!A1500&lt;&gt;"", 'Active List'!U1500, "")</f>
        <v/>
      </c>
      <c r="G1500" t="str">
        <f>IF('Active List'!A1500&lt;&gt;"", IF('Active List'!P1500&lt;&gt;"Employee", "Dependent", 'Active List'!P1500), "")</f>
        <v/>
      </c>
      <c r="H1500" t="str">
        <f>IF('Active List'!A1500&lt;&gt;"", 'Active List'!O1500, "")</f>
        <v/>
      </c>
    </row>
    <row r="1501" spans="1:8">
      <c r="A1501" t="str">
        <f>IF('Active List'!A1501&lt;&gt;"", _xlfn.CONCAT('Active List'!K1501, " ", 'Active List'!I1501), "")</f>
        <v/>
      </c>
      <c r="B1501" s="60" t="str">
        <f>IF('Active List'!A1501&lt;&gt;"", 'Active List'!M1501, "")</f>
        <v/>
      </c>
      <c r="C1501" t="str">
        <f>IF('Active List'!A1501&lt;&gt;"", 'Active List'!N1501, "")</f>
        <v/>
      </c>
      <c r="D1501" t="str">
        <f>IF('Active List'!A1501&lt;&gt;"", 'Active List'!Q1501, "")</f>
        <v/>
      </c>
      <c r="E1501" t="str">
        <f>IF('Active List'!A1501&lt;&gt;"", RIGHT(LEFT('Active List'!R1501, 5), 1), "")</f>
        <v/>
      </c>
      <c r="F1501" t="str">
        <f>IF('Active List'!A1501&lt;&gt;"", 'Active List'!U1501, "")</f>
        <v/>
      </c>
      <c r="G1501" t="str">
        <f>IF('Active List'!A1501&lt;&gt;"", IF('Active List'!P1501&lt;&gt;"Employee", "Dependent", 'Active List'!P1501), "")</f>
        <v/>
      </c>
      <c r="H1501" t="str">
        <f>IF('Active List'!A1501&lt;&gt;"", 'Active List'!O1501, "")</f>
        <v/>
      </c>
    </row>
    <row r="1502" spans="1:8">
      <c r="A1502" t="str">
        <f>IF('Active List'!A1502&lt;&gt;"", _xlfn.CONCAT('Active List'!K1502, " ", 'Active List'!I1502), "")</f>
        <v/>
      </c>
      <c r="B1502" s="60" t="str">
        <f>IF('Active List'!A1502&lt;&gt;"", 'Active List'!M1502, "")</f>
        <v/>
      </c>
      <c r="C1502" t="str">
        <f>IF('Active List'!A1502&lt;&gt;"", 'Active List'!N1502, "")</f>
        <v/>
      </c>
      <c r="D1502" t="str">
        <f>IF('Active List'!A1502&lt;&gt;"", 'Active List'!Q1502, "")</f>
        <v/>
      </c>
      <c r="E1502" t="str">
        <f>IF('Active List'!A1502&lt;&gt;"", RIGHT(LEFT('Active List'!R1502, 5), 1), "")</f>
        <v/>
      </c>
      <c r="F1502" t="str">
        <f>IF('Active List'!A1502&lt;&gt;"", 'Active List'!U1502, "")</f>
        <v/>
      </c>
      <c r="G1502" t="str">
        <f>IF('Active List'!A1502&lt;&gt;"", IF('Active List'!P1502&lt;&gt;"Employee", "Dependent", 'Active List'!P1502), "")</f>
        <v/>
      </c>
      <c r="H1502" t="str">
        <f>IF('Active List'!A1502&lt;&gt;"", 'Active List'!O1502, "")</f>
        <v/>
      </c>
    </row>
    <row r="1503" spans="1:8">
      <c r="A1503" t="str">
        <f>IF('Active List'!A1503&lt;&gt;"", _xlfn.CONCAT('Active List'!K1503, " ", 'Active List'!I1503), "")</f>
        <v/>
      </c>
      <c r="B1503" s="60" t="str">
        <f>IF('Active List'!A1503&lt;&gt;"", 'Active List'!M1503, "")</f>
        <v/>
      </c>
      <c r="C1503" t="str">
        <f>IF('Active List'!A1503&lt;&gt;"", 'Active List'!N1503, "")</f>
        <v/>
      </c>
      <c r="D1503" t="str">
        <f>IF('Active List'!A1503&lt;&gt;"", 'Active List'!Q1503, "")</f>
        <v/>
      </c>
      <c r="E1503" t="str">
        <f>IF('Active List'!A1503&lt;&gt;"", RIGHT(LEFT('Active List'!R1503, 5), 1), "")</f>
        <v/>
      </c>
      <c r="F1503" t="str">
        <f>IF('Active List'!A1503&lt;&gt;"", 'Active List'!U1503, "")</f>
        <v/>
      </c>
      <c r="G1503" t="str">
        <f>IF('Active List'!A1503&lt;&gt;"", IF('Active List'!P1503&lt;&gt;"Employee", "Dependent", 'Active List'!P1503), "")</f>
        <v/>
      </c>
      <c r="H1503" t="str">
        <f>IF('Active List'!A1503&lt;&gt;"", 'Active List'!O1503, "")</f>
        <v/>
      </c>
    </row>
    <row r="1504" spans="1:8">
      <c r="A1504" t="str">
        <f>IF('Active List'!A1504&lt;&gt;"", _xlfn.CONCAT('Active List'!K1504, " ", 'Active List'!I1504), "")</f>
        <v/>
      </c>
      <c r="B1504" s="60" t="str">
        <f>IF('Active List'!A1504&lt;&gt;"", 'Active List'!M1504, "")</f>
        <v/>
      </c>
      <c r="C1504" t="str">
        <f>IF('Active List'!A1504&lt;&gt;"", 'Active List'!N1504, "")</f>
        <v/>
      </c>
      <c r="D1504" t="str">
        <f>IF('Active List'!A1504&lt;&gt;"", 'Active List'!Q1504, "")</f>
        <v/>
      </c>
      <c r="E1504" t="str">
        <f>IF('Active List'!A1504&lt;&gt;"", RIGHT(LEFT('Active List'!R1504, 5), 1), "")</f>
        <v/>
      </c>
      <c r="F1504" t="str">
        <f>IF('Active List'!A1504&lt;&gt;"", 'Active List'!U1504, "")</f>
        <v/>
      </c>
      <c r="G1504" t="str">
        <f>IF('Active List'!A1504&lt;&gt;"", IF('Active List'!P1504&lt;&gt;"Employee", "Dependent", 'Active List'!P1504), "")</f>
        <v/>
      </c>
      <c r="H1504" t="str">
        <f>IF('Active List'!A1504&lt;&gt;"", 'Active List'!O1504, "")</f>
        <v/>
      </c>
    </row>
    <row r="1505" spans="1:8">
      <c r="A1505" t="str">
        <f>IF('Active List'!A1505&lt;&gt;"", _xlfn.CONCAT('Active List'!K1505, " ", 'Active List'!I1505), "")</f>
        <v/>
      </c>
      <c r="B1505" s="60" t="str">
        <f>IF('Active List'!A1505&lt;&gt;"", 'Active List'!M1505, "")</f>
        <v/>
      </c>
      <c r="C1505" t="str">
        <f>IF('Active List'!A1505&lt;&gt;"", 'Active List'!N1505, "")</f>
        <v/>
      </c>
      <c r="D1505" t="str">
        <f>IF('Active List'!A1505&lt;&gt;"", 'Active List'!Q1505, "")</f>
        <v/>
      </c>
      <c r="E1505" t="str">
        <f>IF('Active List'!A1505&lt;&gt;"", RIGHT(LEFT('Active List'!R1505, 5), 1), "")</f>
        <v/>
      </c>
      <c r="F1505" t="str">
        <f>IF('Active List'!A1505&lt;&gt;"", 'Active List'!U1505, "")</f>
        <v/>
      </c>
      <c r="G1505" t="str">
        <f>IF('Active List'!A1505&lt;&gt;"", IF('Active List'!P1505&lt;&gt;"Employee", "Dependent", 'Active List'!P1505), "")</f>
        <v/>
      </c>
      <c r="H1505" t="str">
        <f>IF('Active List'!A1505&lt;&gt;"", 'Active List'!O1505, "")</f>
        <v/>
      </c>
    </row>
    <row r="1506" spans="1:8">
      <c r="A1506" t="str">
        <f>IF('Active List'!A1506&lt;&gt;"", _xlfn.CONCAT('Active List'!K1506, " ", 'Active List'!I1506), "")</f>
        <v/>
      </c>
      <c r="B1506" s="60" t="str">
        <f>IF('Active List'!A1506&lt;&gt;"", 'Active List'!M1506, "")</f>
        <v/>
      </c>
      <c r="C1506" t="str">
        <f>IF('Active List'!A1506&lt;&gt;"", 'Active List'!N1506, "")</f>
        <v/>
      </c>
      <c r="D1506" t="str">
        <f>IF('Active List'!A1506&lt;&gt;"", 'Active List'!Q1506, "")</f>
        <v/>
      </c>
      <c r="E1506" t="str">
        <f>IF('Active List'!A1506&lt;&gt;"", RIGHT(LEFT('Active List'!R1506, 5), 1), "")</f>
        <v/>
      </c>
      <c r="F1506" t="str">
        <f>IF('Active List'!A1506&lt;&gt;"", 'Active List'!U1506, "")</f>
        <v/>
      </c>
      <c r="G1506" t="str">
        <f>IF('Active List'!A1506&lt;&gt;"", IF('Active List'!P1506&lt;&gt;"Employee", "Dependent", 'Active List'!P1506), "")</f>
        <v/>
      </c>
      <c r="H1506" t="str">
        <f>IF('Active List'!A1506&lt;&gt;"", 'Active List'!O1506, "")</f>
        <v/>
      </c>
    </row>
    <row r="1507" spans="1:8">
      <c r="A1507" t="str">
        <f>IF('Active List'!A1507&lt;&gt;"", _xlfn.CONCAT('Active List'!K1507, " ", 'Active List'!I1507), "")</f>
        <v/>
      </c>
      <c r="B1507" s="60" t="str">
        <f>IF('Active List'!A1507&lt;&gt;"", 'Active List'!M1507, "")</f>
        <v/>
      </c>
      <c r="C1507" t="str">
        <f>IF('Active List'!A1507&lt;&gt;"", 'Active List'!N1507, "")</f>
        <v/>
      </c>
      <c r="D1507" t="str">
        <f>IF('Active List'!A1507&lt;&gt;"", 'Active List'!Q1507, "")</f>
        <v/>
      </c>
      <c r="E1507" t="str">
        <f>IF('Active List'!A1507&lt;&gt;"", RIGHT(LEFT('Active List'!R1507, 5), 1), "")</f>
        <v/>
      </c>
      <c r="F1507" t="str">
        <f>IF('Active List'!A1507&lt;&gt;"", 'Active List'!U1507, "")</f>
        <v/>
      </c>
      <c r="G1507" t="str">
        <f>IF('Active List'!A1507&lt;&gt;"", IF('Active List'!P1507&lt;&gt;"Employee", "Dependent", 'Active List'!P1507), "")</f>
        <v/>
      </c>
      <c r="H1507" t="str">
        <f>IF('Active List'!A1507&lt;&gt;"", 'Active List'!O1507, "")</f>
        <v/>
      </c>
    </row>
    <row r="1508" spans="1:8">
      <c r="A1508" t="str">
        <f>IF('Active List'!A1508&lt;&gt;"", _xlfn.CONCAT('Active List'!K1508, " ", 'Active List'!I1508), "")</f>
        <v/>
      </c>
      <c r="B1508" s="60" t="str">
        <f>IF('Active List'!A1508&lt;&gt;"", 'Active List'!M1508, "")</f>
        <v/>
      </c>
      <c r="C1508" t="str">
        <f>IF('Active List'!A1508&lt;&gt;"", 'Active List'!N1508, "")</f>
        <v/>
      </c>
      <c r="D1508" t="str">
        <f>IF('Active List'!A1508&lt;&gt;"", 'Active List'!Q1508, "")</f>
        <v/>
      </c>
      <c r="E1508" t="str">
        <f>IF('Active List'!A1508&lt;&gt;"", RIGHT(LEFT('Active List'!R1508, 5), 1), "")</f>
        <v/>
      </c>
      <c r="F1508" t="str">
        <f>IF('Active List'!A1508&lt;&gt;"", 'Active List'!U1508, "")</f>
        <v/>
      </c>
      <c r="G1508" t="str">
        <f>IF('Active List'!A1508&lt;&gt;"", IF('Active List'!P1508&lt;&gt;"Employee", "Dependent", 'Active List'!P1508), "")</f>
        <v/>
      </c>
      <c r="H1508" t="str">
        <f>IF('Active List'!A1508&lt;&gt;"", 'Active List'!O1508, "")</f>
        <v/>
      </c>
    </row>
    <row r="1509" spans="1:8">
      <c r="A1509" t="str">
        <f>IF('Active List'!A1509&lt;&gt;"", _xlfn.CONCAT('Active List'!K1509, " ", 'Active List'!I1509), "")</f>
        <v/>
      </c>
      <c r="B1509" s="60" t="str">
        <f>IF('Active List'!A1509&lt;&gt;"", 'Active List'!M1509, "")</f>
        <v/>
      </c>
      <c r="C1509" t="str">
        <f>IF('Active List'!A1509&lt;&gt;"", 'Active List'!N1509, "")</f>
        <v/>
      </c>
      <c r="D1509" t="str">
        <f>IF('Active List'!A1509&lt;&gt;"", 'Active List'!Q1509, "")</f>
        <v/>
      </c>
      <c r="E1509" t="str">
        <f>IF('Active List'!A1509&lt;&gt;"", RIGHT(LEFT('Active List'!R1509, 5), 1), "")</f>
        <v/>
      </c>
      <c r="F1509" t="str">
        <f>IF('Active List'!A1509&lt;&gt;"", 'Active List'!U1509, "")</f>
        <v/>
      </c>
      <c r="G1509" t="str">
        <f>IF('Active List'!A1509&lt;&gt;"", IF('Active List'!P1509&lt;&gt;"Employee", "Dependent", 'Active List'!P1509), "")</f>
        <v/>
      </c>
      <c r="H1509" t="str">
        <f>IF('Active List'!A1509&lt;&gt;"", 'Active List'!O1509, "")</f>
        <v/>
      </c>
    </row>
    <row r="1510" spans="1:8">
      <c r="A1510" t="str">
        <f>IF('Active List'!A1510&lt;&gt;"", _xlfn.CONCAT('Active List'!K1510, " ", 'Active List'!I1510), "")</f>
        <v/>
      </c>
      <c r="B1510" s="60" t="str">
        <f>IF('Active List'!A1510&lt;&gt;"", 'Active List'!M1510, "")</f>
        <v/>
      </c>
      <c r="C1510" t="str">
        <f>IF('Active List'!A1510&lt;&gt;"", 'Active List'!N1510, "")</f>
        <v/>
      </c>
      <c r="D1510" t="str">
        <f>IF('Active List'!A1510&lt;&gt;"", 'Active List'!Q1510, "")</f>
        <v/>
      </c>
      <c r="E1510" t="str">
        <f>IF('Active List'!A1510&lt;&gt;"", RIGHT(LEFT('Active List'!R1510, 5), 1), "")</f>
        <v/>
      </c>
      <c r="F1510" t="str">
        <f>IF('Active List'!A1510&lt;&gt;"", 'Active List'!U1510, "")</f>
        <v/>
      </c>
      <c r="G1510" t="str">
        <f>IF('Active List'!A1510&lt;&gt;"", IF('Active List'!P1510&lt;&gt;"Employee", "Dependent", 'Active List'!P1510), "")</f>
        <v/>
      </c>
      <c r="H1510" t="str">
        <f>IF('Active List'!A1510&lt;&gt;"", 'Active List'!O1510, "")</f>
        <v/>
      </c>
    </row>
    <row r="1511" spans="1:8">
      <c r="A1511" t="str">
        <f>IF('Active List'!A1511&lt;&gt;"", _xlfn.CONCAT('Active List'!K1511, " ", 'Active List'!I1511), "")</f>
        <v/>
      </c>
      <c r="B1511" s="60" t="str">
        <f>IF('Active List'!A1511&lt;&gt;"", 'Active List'!M1511, "")</f>
        <v/>
      </c>
      <c r="C1511" t="str">
        <f>IF('Active List'!A1511&lt;&gt;"", 'Active List'!N1511, "")</f>
        <v/>
      </c>
      <c r="D1511" t="str">
        <f>IF('Active List'!A1511&lt;&gt;"", 'Active List'!Q1511, "")</f>
        <v/>
      </c>
      <c r="E1511" t="str">
        <f>IF('Active List'!A1511&lt;&gt;"", RIGHT(LEFT('Active List'!R1511, 5), 1), "")</f>
        <v/>
      </c>
      <c r="F1511" t="str">
        <f>IF('Active List'!A1511&lt;&gt;"", 'Active List'!U1511, "")</f>
        <v/>
      </c>
      <c r="G1511" t="str">
        <f>IF('Active List'!A1511&lt;&gt;"", IF('Active List'!P1511&lt;&gt;"Employee", "Dependent", 'Active List'!P1511), "")</f>
        <v/>
      </c>
      <c r="H1511" t="str">
        <f>IF('Active List'!A1511&lt;&gt;"", 'Active List'!O1511, "")</f>
        <v/>
      </c>
    </row>
    <row r="1512" spans="1:8">
      <c r="A1512" t="str">
        <f>IF('Active List'!A1512&lt;&gt;"", _xlfn.CONCAT('Active List'!K1512, " ", 'Active List'!I1512), "")</f>
        <v/>
      </c>
      <c r="B1512" s="60" t="str">
        <f>IF('Active List'!A1512&lt;&gt;"", 'Active List'!M1512, "")</f>
        <v/>
      </c>
      <c r="C1512" t="str">
        <f>IF('Active List'!A1512&lt;&gt;"", 'Active List'!N1512, "")</f>
        <v/>
      </c>
      <c r="D1512" t="str">
        <f>IF('Active List'!A1512&lt;&gt;"", 'Active List'!Q1512, "")</f>
        <v/>
      </c>
      <c r="E1512" t="str">
        <f>IF('Active List'!A1512&lt;&gt;"", RIGHT(LEFT('Active List'!R1512, 5), 1), "")</f>
        <v/>
      </c>
      <c r="F1512" t="str">
        <f>IF('Active List'!A1512&lt;&gt;"", 'Active List'!U1512, "")</f>
        <v/>
      </c>
      <c r="G1512" t="str">
        <f>IF('Active List'!A1512&lt;&gt;"", IF('Active List'!P1512&lt;&gt;"Employee", "Dependent", 'Active List'!P1512), "")</f>
        <v/>
      </c>
      <c r="H1512" t="str">
        <f>IF('Active List'!A1512&lt;&gt;"", 'Active List'!O1512, "")</f>
        <v/>
      </c>
    </row>
    <row r="1513" spans="1:8">
      <c r="A1513" t="str">
        <f>IF('Active List'!A1513&lt;&gt;"", _xlfn.CONCAT('Active List'!K1513, " ", 'Active List'!I1513), "")</f>
        <v/>
      </c>
      <c r="B1513" s="60" t="str">
        <f>IF('Active List'!A1513&lt;&gt;"", 'Active List'!M1513, "")</f>
        <v/>
      </c>
      <c r="C1513" t="str">
        <f>IF('Active List'!A1513&lt;&gt;"", 'Active List'!N1513, "")</f>
        <v/>
      </c>
      <c r="D1513" t="str">
        <f>IF('Active List'!A1513&lt;&gt;"", 'Active List'!Q1513, "")</f>
        <v/>
      </c>
      <c r="E1513" t="str">
        <f>IF('Active List'!A1513&lt;&gt;"", RIGHT(LEFT('Active List'!R1513, 5), 1), "")</f>
        <v/>
      </c>
      <c r="F1513" t="str">
        <f>IF('Active List'!A1513&lt;&gt;"", 'Active List'!U1513, "")</f>
        <v/>
      </c>
      <c r="G1513" t="str">
        <f>IF('Active List'!A1513&lt;&gt;"", IF('Active List'!P1513&lt;&gt;"Employee", "Dependent", 'Active List'!P1513), "")</f>
        <v/>
      </c>
      <c r="H1513" t="str">
        <f>IF('Active List'!A1513&lt;&gt;"", 'Active List'!O1513, "")</f>
        <v/>
      </c>
    </row>
    <row r="1514" spans="1:8">
      <c r="A1514" t="str">
        <f>IF('Active List'!A1514&lt;&gt;"", _xlfn.CONCAT('Active List'!K1514, " ", 'Active List'!I1514), "")</f>
        <v/>
      </c>
      <c r="B1514" s="60" t="str">
        <f>IF('Active List'!A1514&lt;&gt;"", 'Active List'!M1514, "")</f>
        <v/>
      </c>
      <c r="C1514" t="str">
        <f>IF('Active List'!A1514&lt;&gt;"", 'Active List'!N1514, "")</f>
        <v/>
      </c>
      <c r="D1514" t="str">
        <f>IF('Active List'!A1514&lt;&gt;"", 'Active List'!Q1514, "")</f>
        <v/>
      </c>
      <c r="E1514" t="str">
        <f>IF('Active List'!A1514&lt;&gt;"", RIGHT(LEFT('Active List'!R1514, 5), 1), "")</f>
        <v/>
      </c>
      <c r="F1514" t="str">
        <f>IF('Active List'!A1514&lt;&gt;"", 'Active List'!U1514, "")</f>
        <v/>
      </c>
      <c r="G1514" t="str">
        <f>IF('Active List'!A1514&lt;&gt;"", IF('Active List'!P1514&lt;&gt;"Employee", "Dependent", 'Active List'!P1514), "")</f>
        <v/>
      </c>
      <c r="H1514" t="str">
        <f>IF('Active List'!A1514&lt;&gt;"", 'Active List'!O1514, "")</f>
        <v/>
      </c>
    </row>
    <row r="1515" spans="1:8">
      <c r="A1515" t="str">
        <f>IF('Active List'!A1515&lt;&gt;"", _xlfn.CONCAT('Active List'!K1515, " ", 'Active List'!I1515), "")</f>
        <v/>
      </c>
      <c r="B1515" s="60" t="str">
        <f>IF('Active List'!A1515&lt;&gt;"", 'Active List'!M1515, "")</f>
        <v/>
      </c>
      <c r="C1515" t="str">
        <f>IF('Active List'!A1515&lt;&gt;"", 'Active List'!N1515, "")</f>
        <v/>
      </c>
      <c r="D1515" t="str">
        <f>IF('Active List'!A1515&lt;&gt;"", 'Active List'!Q1515, "")</f>
        <v/>
      </c>
      <c r="E1515" t="str">
        <f>IF('Active List'!A1515&lt;&gt;"", RIGHT(LEFT('Active List'!R1515, 5), 1), "")</f>
        <v/>
      </c>
      <c r="F1515" t="str">
        <f>IF('Active List'!A1515&lt;&gt;"", 'Active List'!U1515, "")</f>
        <v/>
      </c>
      <c r="G1515" t="str">
        <f>IF('Active List'!A1515&lt;&gt;"", IF('Active List'!P1515&lt;&gt;"Employee", "Dependent", 'Active List'!P1515), "")</f>
        <v/>
      </c>
      <c r="H1515" t="str">
        <f>IF('Active List'!A1515&lt;&gt;"", 'Active List'!O1515, "")</f>
        <v/>
      </c>
    </row>
    <row r="1516" spans="1:8">
      <c r="A1516" t="str">
        <f>IF('Active List'!A1516&lt;&gt;"", _xlfn.CONCAT('Active List'!K1516, " ", 'Active List'!I1516), "")</f>
        <v/>
      </c>
      <c r="B1516" s="60" t="str">
        <f>IF('Active List'!A1516&lt;&gt;"", 'Active List'!M1516, "")</f>
        <v/>
      </c>
      <c r="C1516" t="str">
        <f>IF('Active List'!A1516&lt;&gt;"", 'Active List'!N1516, "")</f>
        <v/>
      </c>
      <c r="D1516" t="str">
        <f>IF('Active List'!A1516&lt;&gt;"", 'Active List'!Q1516, "")</f>
        <v/>
      </c>
      <c r="E1516" t="str">
        <f>IF('Active List'!A1516&lt;&gt;"", RIGHT(LEFT('Active List'!R1516, 5), 1), "")</f>
        <v/>
      </c>
      <c r="F1516" t="str">
        <f>IF('Active List'!A1516&lt;&gt;"", 'Active List'!U1516, "")</f>
        <v/>
      </c>
      <c r="G1516" t="str">
        <f>IF('Active List'!A1516&lt;&gt;"", IF('Active List'!P1516&lt;&gt;"Employee", "Dependent", 'Active List'!P1516), "")</f>
        <v/>
      </c>
      <c r="H1516" t="str">
        <f>IF('Active List'!A1516&lt;&gt;"", 'Active List'!O1516, "")</f>
        <v/>
      </c>
    </row>
    <row r="1517" spans="1:8">
      <c r="A1517" t="str">
        <f>IF('Active List'!A1517&lt;&gt;"", _xlfn.CONCAT('Active List'!K1517, " ", 'Active List'!I1517), "")</f>
        <v/>
      </c>
      <c r="B1517" s="60" t="str">
        <f>IF('Active List'!A1517&lt;&gt;"", 'Active List'!M1517, "")</f>
        <v/>
      </c>
      <c r="C1517" t="str">
        <f>IF('Active List'!A1517&lt;&gt;"", 'Active List'!N1517, "")</f>
        <v/>
      </c>
      <c r="D1517" t="str">
        <f>IF('Active List'!A1517&lt;&gt;"", 'Active List'!Q1517, "")</f>
        <v/>
      </c>
      <c r="E1517" t="str">
        <f>IF('Active List'!A1517&lt;&gt;"", RIGHT(LEFT('Active List'!R1517, 5), 1), "")</f>
        <v/>
      </c>
      <c r="F1517" t="str">
        <f>IF('Active List'!A1517&lt;&gt;"", 'Active List'!U1517, "")</f>
        <v/>
      </c>
      <c r="G1517" t="str">
        <f>IF('Active List'!A1517&lt;&gt;"", IF('Active List'!P1517&lt;&gt;"Employee", "Dependent", 'Active List'!P1517), "")</f>
        <v/>
      </c>
      <c r="H1517" t="str">
        <f>IF('Active List'!A1517&lt;&gt;"", 'Active List'!O1517, "")</f>
        <v/>
      </c>
    </row>
    <row r="1518" spans="1:8">
      <c r="A1518" t="str">
        <f>IF('Active List'!A1518&lt;&gt;"", _xlfn.CONCAT('Active List'!K1518, " ", 'Active List'!I1518), "")</f>
        <v/>
      </c>
      <c r="B1518" s="60" t="str">
        <f>IF('Active List'!A1518&lt;&gt;"", 'Active List'!M1518, "")</f>
        <v/>
      </c>
      <c r="C1518" t="str">
        <f>IF('Active List'!A1518&lt;&gt;"", 'Active List'!N1518, "")</f>
        <v/>
      </c>
      <c r="D1518" t="str">
        <f>IF('Active List'!A1518&lt;&gt;"", 'Active List'!Q1518, "")</f>
        <v/>
      </c>
      <c r="E1518" t="str">
        <f>IF('Active List'!A1518&lt;&gt;"", RIGHT(LEFT('Active List'!R1518, 5), 1), "")</f>
        <v/>
      </c>
      <c r="F1518" t="str">
        <f>IF('Active List'!A1518&lt;&gt;"", 'Active List'!U1518, "")</f>
        <v/>
      </c>
      <c r="G1518" t="str">
        <f>IF('Active List'!A1518&lt;&gt;"", IF('Active List'!P1518&lt;&gt;"Employee", "Dependent", 'Active List'!P1518), "")</f>
        <v/>
      </c>
      <c r="H1518" t="str">
        <f>IF('Active List'!A1518&lt;&gt;"", 'Active List'!O1518, "")</f>
        <v/>
      </c>
    </row>
    <row r="1519" spans="1:8">
      <c r="A1519" t="str">
        <f>IF('Active List'!A1519&lt;&gt;"", _xlfn.CONCAT('Active List'!K1519, " ", 'Active List'!I1519), "")</f>
        <v/>
      </c>
      <c r="B1519" s="60" t="str">
        <f>IF('Active List'!A1519&lt;&gt;"", 'Active List'!M1519, "")</f>
        <v/>
      </c>
      <c r="C1519" t="str">
        <f>IF('Active List'!A1519&lt;&gt;"", 'Active List'!N1519, "")</f>
        <v/>
      </c>
      <c r="D1519" t="str">
        <f>IF('Active List'!A1519&lt;&gt;"", 'Active List'!Q1519, "")</f>
        <v/>
      </c>
      <c r="E1519" t="str">
        <f>IF('Active List'!A1519&lt;&gt;"", RIGHT(LEFT('Active List'!R1519, 5), 1), "")</f>
        <v/>
      </c>
      <c r="F1519" t="str">
        <f>IF('Active List'!A1519&lt;&gt;"", 'Active List'!U1519, "")</f>
        <v/>
      </c>
      <c r="G1519" t="str">
        <f>IF('Active List'!A1519&lt;&gt;"", IF('Active List'!P1519&lt;&gt;"Employee", "Dependent", 'Active List'!P1519), "")</f>
        <v/>
      </c>
      <c r="H1519" t="str">
        <f>IF('Active List'!A1519&lt;&gt;"", 'Active List'!O1519, "")</f>
        <v/>
      </c>
    </row>
    <row r="1520" spans="1:8">
      <c r="A1520" t="str">
        <f>IF('Active List'!A1520&lt;&gt;"", _xlfn.CONCAT('Active List'!K1520, " ", 'Active List'!I1520), "")</f>
        <v/>
      </c>
      <c r="B1520" s="60" t="str">
        <f>IF('Active List'!A1520&lt;&gt;"", 'Active List'!M1520, "")</f>
        <v/>
      </c>
      <c r="C1520" t="str">
        <f>IF('Active List'!A1520&lt;&gt;"", 'Active List'!N1520, "")</f>
        <v/>
      </c>
      <c r="D1520" t="str">
        <f>IF('Active List'!A1520&lt;&gt;"", 'Active List'!Q1520, "")</f>
        <v/>
      </c>
      <c r="E1520" t="str">
        <f>IF('Active List'!A1520&lt;&gt;"", RIGHT(LEFT('Active List'!R1520, 5), 1), "")</f>
        <v/>
      </c>
      <c r="F1520" t="str">
        <f>IF('Active List'!A1520&lt;&gt;"", 'Active List'!U1520, "")</f>
        <v/>
      </c>
      <c r="G1520" t="str">
        <f>IF('Active List'!A1520&lt;&gt;"", IF('Active List'!P1520&lt;&gt;"Employee", "Dependent", 'Active List'!P1520), "")</f>
        <v/>
      </c>
      <c r="H1520" t="str">
        <f>IF('Active List'!A1520&lt;&gt;"", 'Active List'!O1520, "")</f>
        <v/>
      </c>
    </row>
    <row r="1521" spans="1:8">
      <c r="A1521" t="str">
        <f>IF('Active List'!A1521&lt;&gt;"", _xlfn.CONCAT('Active List'!K1521, " ", 'Active List'!I1521), "")</f>
        <v/>
      </c>
      <c r="B1521" s="60" t="str">
        <f>IF('Active List'!A1521&lt;&gt;"", 'Active List'!M1521, "")</f>
        <v/>
      </c>
      <c r="C1521" t="str">
        <f>IF('Active List'!A1521&lt;&gt;"", 'Active List'!N1521, "")</f>
        <v/>
      </c>
      <c r="D1521" t="str">
        <f>IF('Active List'!A1521&lt;&gt;"", 'Active List'!Q1521, "")</f>
        <v/>
      </c>
      <c r="E1521" t="str">
        <f>IF('Active List'!A1521&lt;&gt;"", RIGHT(LEFT('Active List'!R1521, 5), 1), "")</f>
        <v/>
      </c>
      <c r="F1521" t="str">
        <f>IF('Active List'!A1521&lt;&gt;"", 'Active List'!U1521, "")</f>
        <v/>
      </c>
      <c r="G1521" t="str">
        <f>IF('Active List'!A1521&lt;&gt;"", IF('Active List'!P1521&lt;&gt;"Employee", "Dependent", 'Active List'!P1521), "")</f>
        <v/>
      </c>
      <c r="H1521" t="str">
        <f>IF('Active List'!A1521&lt;&gt;"", 'Active List'!O1521, "")</f>
        <v/>
      </c>
    </row>
    <row r="1522" spans="1:8">
      <c r="A1522" t="str">
        <f>IF('Active List'!A1522&lt;&gt;"", _xlfn.CONCAT('Active List'!K1522, " ", 'Active List'!I1522), "")</f>
        <v/>
      </c>
      <c r="B1522" s="60" t="str">
        <f>IF('Active List'!A1522&lt;&gt;"", 'Active List'!M1522, "")</f>
        <v/>
      </c>
      <c r="C1522" t="str">
        <f>IF('Active List'!A1522&lt;&gt;"", 'Active List'!N1522, "")</f>
        <v/>
      </c>
      <c r="D1522" t="str">
        <f>IF('Active List'!A1522&lt;&gt;"", 'Active List'!Q1522, "")</f>
        <v/>
      </c>
      <c r="E1522" t="str">
        <f>IF('Active List'!A1522&lt;&gt;"", RIGHT(LEFT('Active List'!R1522, 5), 1), "")</f>
        <v/>
      </c>
      <c r="F1522" t="str">
        <f>IF('Active List'!A1522&lt;&gt;"", 'Active List'!U1522, "")</f>
        <v/>
      </c>
      <c r="G1522" t="str">
        <f>IF('Active List'!A1522&lt;&gt;"", IF('Active List'!P1522&lt;&gt;"Employee", "Dependent", 'Active List'!P1522), "")</f>
        <v/>
      </c>
      <c r="H1522" t="str">
        <f>IF('Active List'!A1522&lt;&gt;"", 'Active List'!O1522, "")</f>
        <v/>
      </c>
    </row>
    <row r="1523" spans="1:8">
      <c r="A1523" t="str">
        <f>IF('Active List'!A1523&lt;&gt;"", _xlfn.CONCAT('Active List'!K1523, " ", 'Active List'!I1523), "")</f>
        <v/>
      </c>
      <c r="B1523" s="60" t="str">
        <f>IF('Active List'!A1523&lt;&gt;"", 'Active List'!M1523, "")</f>
        <v/>
      </c>
      <c r="C1523" t="str">
        <f>IF('Active List'!A1523&lt;&gt;"", 'Active List'!N1523, "")</f>
        <v/>
      </c>
      <c r="D1523" t="str">
        <f>IF('Active List'!A1523&lt;&gt;"", 'Active List'!Q1523, "")</f>
        <v/>
      </c>
      <c r="E1523" t="str">
        <f>IF('Active List'!A1523&lt;&gt;"", RIGHT(LEFT('Active List'!R1523, 5), 1), "")</f>
        <v/>
      </c>
      <c r="F1523" t="str">
        <f>IF('Active List'!A1523&lt;&gt;"", 'Active List'!U1523, "")</f>
        <v/>
      </c>
      <c r="G1523" t="str">
        <f>IF('Active List'!A1523&lt;&gt;"", IF('Active List'!P1523&lt;&gt;"Employee", "Dependent", 'Active List'!P1523), "")</f>
        <v/>
      </c>
      <c r="H1523" t="str">
        <f>IF('Active List'!A1523&lt;&gt;"", 'Active List'!O1523, "")</f>
        <v/>
      </c>
    </row>
    <row r="1524" spans="1:8">
      <c r="A1524" t="str">
        <f>IF('Active List'!A1524&lt;&gt;"", _xlfn.CONCAT('Active List'!K1524, " ", 'Active List'!I1524), "")</f>
        <v/>
      </c>
      <c r="B1524" s="60" t="str">
        <f>IF('Active List'!A1524&lt;&gt;"", 'Active List'!M1524, "")</f>
        <v/>
      </c>
      <c r="C1524" t="str">
        <f>IF('Active List'!A1524&lt;&gt;"", 'Active List'!N1524, "")</f>
        <v/>
      </c>
      <c r="D1524" t="str">
        <f>IF('Active List'!A1524&lt;&gt;"", 'Active List'!Q1524, "")</f>
        <v/>
      </c>
      <c r="E1524" t="str">
        <f>IF('Active List'!A1524&lt;&gt;"", RIGHT(LEFT('Active List'!R1524, 5), 1), "")</f>
        <v/>
      </c>
      <c r="F1524" t="str">
        <f>IF('Active List'!A1524&lt;&gt;"", 'Active List'!U1524, "")</f>
        <v/>
      </c>
      <c r="G1524" t="str">
        <f>IF('Active List'!A1524&lt;&gt;"", IF('Active List'!P1524&lt;&gt;"Employee", "Dependent", 'Active List'!P1524), "")</f>
        <v/>
      </c>
      <c r="H1524" t="str">
        <f>IF('Active List'!A1524&lt;&gt;"", 'Active List'!O1524, "")</f>
        <v/>
      </c>
    </row>
    <row r="1525" spans="1:8">
      <c r="A1525" t="str">
        <f>IF('Active List'!A1525&lt;&gt;"", _xlfn.CONCAT('Active List'!K1525, " ", 'Active List'!I1525), "")</f>
        <v/>
      </c>
      <c r="B1525" s="60" t="str">
        <f>IF('Active List'!A1525&lt;&gt;"", 'Active List'!M1525, "")</f>
        <v/>
      </c>
      <c r="C1525" t="str">
        <f>IF('Active List'!A1525&lt;&gt;"", 'Active List'!N1525, "")</f>
        <v/>
      </c>
      <c r="D1525" t="str">
        <f>IF('Active List'!A1525&lt;&gt;"", 'Active List'!Q1525, "")</f>
        <v/>
      </c>
      <c r="E1525" t="str">
        <f>IF('Active List'!A1525&lt;&gt;"", RIGHT(LEFT('Active List'!R1525, 5), 1), "")</f>
        <v/>
      </c>
      <c r="F1525" t="str">
        <f>IF('Active List'!A1525&lt;&gt;"", 'Active List'!U1525, "")</f>
        <v/>
      </c>
      <c r="G1525" t="str">
        <f>IF('Active List'!A1525&lt;&gt;"", IF('Active List'!P1525&lt;&gt;"Employee", "Dependent", 'Active List'!P1525), "")</f>
        <v/>
      </c>
      <c r="H1525" t="str">
        <f>IF('Active List'!A1525&lt;&gt;"", 'Active List'!O1525, "")</f>
        <v/>
      </c>
    </row>
    <row r="1526" spans="1:8">
      <c r="A1526" t="str">
        <f>IF('Active List'!A1526&lt;&gt;"", _xlfn.CONCAT('Active List'!K1526, " ", 'Active List'!I1526), "")</f>
        <v/>
      </c>
      <c r="B1526" s="60" t="str">
        <f>IF('Active List'!A1526&lt;&gt;"", 'Active List'!M1526, "")</f>
        <v/>
      </c>
      <c r="C1526" t="str">
        <f>IF('Active List'!A1526&lt;&gt;"", 'Active List'!N1526, "")</f>
        <v/>
      </c>
      <c r="D1526" t="str">
        <f>IF('Active List'!A1526&lt;&gt;"", 'Active List'!Q1526, "")</f>
        <v/>
      </c>
      <c r="E1526" t="str">
        <f>IF('Active List'!A1526&lt;&gt;"", RIGHT(LEFT('Active List'!R1526, 5), 1), "")</f>
        <v/>
      </c>
      <c r="F1526" t="str">
        <f>IF('Active List'!A1526&lt;&gt;"", 'Active List'!U1526, "")</f>
        <v/>
      </c>
      <c r="G1526" t="str">
        <f>IF('Active List'!A1526&lt;&gt;"", IF('Active List'!P1526&lt;&gt;"Employee", "Dependent", 'Active List'!P1526), "")</f>
        <v/>
      </c>
      <c r="H1526" t="str">
        <f>IF('Active List'!A1526&lt;&gt;"", 'Active List'!O1526, "")</f>
        <v/>
      </c>
    </row>
    <row r="1527" spans="1:8">
      <c r="A1527" t="str">
        <f>IF('Active List'!A1527&lt;&gt;"", _xlfn.CONCAT('Active List'!K1527, " ", 'Active List'!I1527), "")</f>
        <v/>
      </c>
      <c r="B1527" s="60" t="str">
        <f>IF('Active List'!A1527&lt;&gt;"", 'Active List'!M1527, "")</f>
        <v/>
      </c>
      <c r="C1527" t="str">
        <f>IF('Active List'!A1527&lt;&gt;"", 'Active List'!N1527, "")</f>
        <v/>
      </c>
      <c r="D1527" t="str">
        <f>IF('Active List'!A1527&lt;&gt;"", 'Active List'!Q1527, "")</f>
        <v/>
      </c>
      <c r="E1527" t="str">
        <f>IF('Active List'!A1527&lt;&gt;"", RIGHT(LEFT('Active List'!R1527, 5), 1), "")</f>
        <v/>
      </c>
      <c r="F1527" t="str">
        <f>IF('Active List'!A1527&lt;&gt;"", 'Active List'!U1527, "")</f>
        <v/>
      </c>
      <c r="G1527" t="str">
        <f>IF('Active List'!A1527&lt;&gt;"", IF('Active List'!P1527&lt;&gt;"Employee", "Dependent", 'Active List'!P1527), "")</f>
        <v/>
      </c>
      <c r="H1527" t="str">
        <f>IF('Active List'!A1527&lt;&gt;"", 'Active List'!O1527, "")</f>
        <v/>
      </c>
    </row>
    <row r="1528" spans="1:8">
      <c r="A1528" t="str">
        <f>IF('Active List'!A1528&lt;&gt;"", _xlfn.CONCAT('Active List'!K1528, " ", 'Active List'!I1528), "")</f>
        <v/>
      </c>
      <c r="B1528" s="60" t="str">
        <f>IF('Active List'!A1528&lt;&gt;"", 'Active List'!M1528, "")</f>
        <v/>
      </c>
      <c r="C1528" t="str">
        <f>IF('Active List'!A1528&lt;&gt;"", 'Active List'!N1528, "")</f>
        <v/>
      </c>
      <c r="D1528" t="str">
        <f>IF('Active List'!A1528&lt;&gt;"", 'Active List'!Q1528, "")</f>
        <v/>
      </c>
      <c r="E1528" t="str">
        <f>IF('Active List'!A1528&lt;&gt;"", RIGHT(LEFT('Active List'!R1528, 5), 1), "")</f>
        <v/>
      </c>
      <c r="F1528" t="str">
        <f>IF('Active List'!A1528&lt;&gt;"", 'Active List'!U1528, "")</f>
        <v/>
      </c>
      <c r="G1528" t="str">
        <f>IF('Active List'!A1528&lt;&gt;"", IF('Active List'!P1528&lt;&gt;"Employee", "Dependent", 'Active List'!P1528), "")</f>
        <v/>
      </c>
      <c r="H1528" t="str">
        <f>IF('Active List'!A1528&lt;&gt;"", 'Active List'!O1528, "")</f>
        <v/>
      </c>
    </row>
    <row r="1529" spans="1:8">
      <c r="A1529" t="str">
        <f>IF('Active List'!A1529&lt;&gt;"", _xlfn.CONCAT('Active List'!K1529, " ", 'Active List'!I1529), "")</f>
        <v/>
      </c>
      <c r="B1529" s="60" t="str">
        <f>IF('Active List'!A1529&lt;&gt;"", 'Active List'!M1529, "")</f>
        <v/>
      </c>
      <c r="C1529" t="str">
        <f>IF('Active List'!A1529&lt;&gt;"", 'Active List'!N1529, "")</f>
        <v/>
      </c>
      <c r="D1529" t="str">
        <f>IF('Active List'!A1529&lt;&gt;"", 'Active List'!Q1529, "")</f>
        <v/>
      </c>
      <c r="E1529" t="str">
        <f>IF('Active List'!A1529&lt;&gt;"", RIGHT(LEFT('Active List'!R1529, 5), 1), "")</f>
        <v/>
      </c>
      <c r="F1529" t="str">
        <f>IF('Active List'!A1529&lt;&gt;"", 'Active List'!U1529, "")</f>
        <v/>
      </c>
      <c r="G1529" t="str">
        <f>IF('Active List'!A1529&lt;&gt;"", IF('Active List'!P1529&lt;&gt;"Employee", "Dependent", 'Active List'!P1529), "")</f>
        <v/>
      </c>
      <c r="H1529" t="str">
        <f>IF('Active List'!A1529&lt;&gt;"", 'Active List'!O1529, "")</f>
        <v/>
      </c>
    </row>
    <row r="1530" spans="1:8">
      <c r="A1530" t="str">
        <f>IF('Active List'!A1530&lt;&gt;"", _xlfn.CONCAT('Active List'!K1530, " ", 'Active List'!I1530), "")</f>
        <v/>
      </c>
      <c r="B1530" s="60" t="str">
        <f>IF('Active List'!A1530&lt;&gt;"", 'Active List'!M1530, "")</f>
        <v/>
      </c>
      <c r="C1530" t="str">
        <f>IF('Active List'!A1530&lt;&gt;"", 'Active List'!N1530, "")</f>
        <v/>
      </c>
      <c r="D1530" t="str">
        <f>IF('Active List'!A1530&lt;&gt;"", 'Active List'!Q1530, "")</f>
        <v/>
      </c>
      <c r="E1530" t="str">
        <f>IF('Active List'!A1530&lt;&gt;"", RIGHT(LEFT('Active List'!R1530, 5), 1), "")</f>
        <v/>
      </c>
      <c r="F1530" t="str">
        <f>IF('Active List'!A1530&lt;&gt;"", 'Active List'!U1530, "")</f>
        <v/>
      </c>
      <c r="G1530" t="str">
        <f>IF('Active List'!A1530&lt;&gt;"", IF('Active List'!P1530&lt;&gt;"Employee", "Dependent", 'Active List'!P1530), "")</f>
        <v/>
      </c>
      <c r="H1530" t="str">
        <f>IF('Active List'!A1530&lt;&gt;"", 'Active List'!O1530, "")</f>
        <v/>
      </c>
    </row>
    <row r="1531" spans="1:8">
      <c r="A1531" t="str">
        <f>IF('Active List'!A1531&lt;&gt;"", _xlfn.CONCAT('Active List'!K1531, " ", 'Active List'!I1531), "")</f>
        <v/>
      </c>
      <c r="B1531" s="60" t="str">
        <f>IF('Active List'!A1531&lt;&gt;"", 'Active List'!M1531, "")</f>
        <v/>
      </c>
      <c r="C1531" t="str">
        <f>IF('Active List'!A1531&lt;&gt;"", 'Active List'!N1531, "")</f>
        <v/>
      </c>
      <c r="D1531" t="str">
        <f>IF('Active List'!A1531&lt;&gt;"", 'Active List'!Q1531, "")</f>
        <v/>
      </c>
      <c r="E1531" t="str">
        <f>IF('Active List'!A1531&lt;&gt;"", RIGHT(LEFT('Active List'!R1531, 5), 1), "")</f>
        <v/>
      </c>
      <c r="F1531" t="str">
        <f>IF('Active List'!A1531&lt;&gt;"", 'Active List'!U1531, "")</f>
        <v/>
      </c>
      <c r="G1531" t="str">
        <f>IF('Active List'!A1531&lt;&gt;"", IF('Active List'!P1531&lt;&gt;"Employee", "Dependent", 'Active List'!P1531), "")</f>
        <v/>
      </c>
      <c r="H1531" t="str">
        <f>IF('Active List'!A1531&lt;&gt;"", 'Active List'!O1531, "")</f>
        <v/>
      </c>
    </row>
    <row r="1532" spans="1:8">
      <c r="A1532" t="str">
        <f>IF('Active List'!A1532&lt;&gt;"", _xlfn.CONCAT('Active List'!K1532, " ", 'Active List'!I1532), "")</f>
        <v/>
      </c>
      <c r="B1532" s="60" t="str">
        <f>IF('Active List'!A1532&lt;&gt;"", 'Active List'!M1532, "")</f>
        <v/>
      </c>
      <c r="C1532" t="str">
        <f>IF('Active List'!A1532&lt;&gt;"", 'Active List'!N1532, "")</f>
        <v/>
      </c>
      <c r="D1532" t="str">
        <f>IF('Active List'!A1532&lt;&gt;"", 'Active List'!Q1532, "")</f>
        <v/>
      </c>
      <c r="E1532" t="str">
        <f>IF('Active List'!A1532&lt;&gt;"", RIGHT(LEFT('Active List'!R1532, 5), 1), "")</f>
        <v/>
      </c>
      <c r="F1532" t="str">
        <f>IF('Active List'!A1532&lt;&gt;"", 'Active List'!U1532, "")</f>
        <v/>
      </c>
      <c r="G1532" t="str">
        <f>IF('Active List'!A1532&lt;&gt;"", IF('Active List'!P1532&lt;&gt;"Employee", "Dependent", 'Active List'!P1532), "")</f>
        <v/>
      </c>
      <c r="H1532" t="str">
        <f>IF('Active List'!A1532&lt;&gt;"", 'Active List'!O1532, "")</f>
        <v/>
      </c>
    </row>
    <row r="1533" spans="1:8">
      <c r="A1533" t="str">
        <f>IF('Active List'!A1533&lt;&gt;"", _xlfn.CONCAT('Active List'!K1533, " ", 'Active List'!I1533), "")</f>
        <v/>
      </c>
      <c r="B1533" s="60" t="str">
        <f>IF('Active List'!A1533&lt;&gt;"", 'Active List'!M1533, "")</f>
        <v/>
      </c>
      <c r="C1533" t="str">
        <f>IF('Active List'!A1533&lt;&gt;"", 'Active List'!N1533, "")</f>
        <v/>
      </c>
      <c r="D1533" t="str">
        <f>IF('Active List'!A1533&lt;&gt;"", 'Active List'!Q1533, "")</f>
        <v/>
      </c>
      <c r="E1533" t="str">
        <f>IF('Active List'!A1533&lt;&gt;"", RIGHT(LEFT('Active List'!R1533, 5), 1), "")</f>
        <v/>
      </c>
      <c r="F1533" t="str">
        <f>IF('Active List'!A1533&lt;&gt;"", 'Active List'!U1533, "")</f>
        <v/>
      </c>
      <c r="G1533" t="str">
        <f>IF('Active List'!A1533&lt;&gt;"", IF('Active List'!P1533&lt;&gt;"Employee", "Dependent", 'Active List'!P1533), "")</f>
        <v/>
      </c>
      <c r="H1533" t="str">
        <f>IF('Active List'!A1533&lt;&gt;"", 'Active List'!O1533, "")</f>
        <v/>
      </c>
    </row>
    <row r="1534" spans="1:8">
      <c r="A1534" t="str">
        <f>IF('Active List'!A1534&lt;&gt;"", _xlfn.CONCAT('Active List'!K1534, " ", 'Active List'!I1534), "")</f>
        <v/>
      </c>
      <c r="B1534" s="60" t="str">
        <f>IF('Active List'!A1534&lt;&gt;"", 'Active List'!M1534, "")</f>
        <v/>
      </c>
      <c r="C1534" t="str">
        <f>IF('Active List'!A1534&lt;&gt;"", 'Active List'!N1534, "")</f>
        <v/>
      </c>
      <c r="D1534" t="str">
        <f>IF('Active List'!A1534&lt;&gt;"", 'Active List'!Q1534, "")</f>
        <v/>
      </c>
      <c r="E1534" t="str">
        <f>IF('Active List'!A1534&lt;&gt;"", RIGHT(LEFT('Active List'!R1534, 5), 1), "")</f>
        <v/>
      </c>
      <c r="F1534" t="str">
        <f>IF('Active List'!A1534&lt;&gt;"", 'Active List'!U1534, "")</f>
        <v/>
      </c>
      <c r="G1534" t="str">
        <f>IF('Active List'!A1534&lt;&gt;"", IF('Active List'!P1534&lt;&gt;"Employee", "Dependent", 'Active List'!P1534), "")</f>
        <v/>
      </c>
      <c r="H1534" t="str">
        <f>IF('Active List'!A1534&lt;&gt;"", 'Active List'!O1534, "")</f>
        <v/>
      </c>
    </row>
    <row r="1535" spans="1:8">
      <c r="A1535" t="str">
        <f>IF('Active List'!A1535&lt;&gt;"", _xlfn.CONCAT('Active List'!K1535, " ", 'Active List'!I1535), "")</f>
        <v/>
      </c>
      <c r="B1535" s="60" t="str">
        <f>IF('Active List'!A1535&lt;&gt;"", 'Active List'!M1535, "")</f>
        <v/>
      </c>
      <c r="C1535" t="str">
        <f>IF('Active List'!A1535&lt;&gt;"", 'Active List'!N1535, "")</f>
        <v/>
      </c>
      <c r="D1535" t="str">
        <f>IF('Active List'!A1535&lt;&gt;"", 'Active List'!Q1535, "")</f>
        <v/>
      </c>
      <c r="E1535" t="str">
        <f>IF('Active List'!A1535&lt;&gt;"", RIGHT(LEFT('Active List'!R1535, 5), 1), "")</f>
        <v/>
      </c>
      <c r="F1535" t="str">
        <f>IF('Active List'!A1535&lt;&gt;"", 'Active List'!U1535, "")</f>
        <v/>
      </c>
      <c r="G1535" t="str">
        <f>IF('Active List'!A1535&lt;&gt;"", IF('Active List'!P1535&lt;&gt;"Employee", "Dependent", 'Active List'!P1535), "")</f>
        <v/>
      </c>
      <c r="H1535" t="str">
        <f>IF('Active List'!A1535&lt;&gt;"", 'Active List'!O1535, "")</f>
        <v/>
      </c>
    </row>
    <row r="1536" spans="1:8">
      <c r="A1536" t="str">
        <f>IF('Active List'!A1536&lt;&gt;"", _xlfn.CONCAT('Active List'!K1536, " ", 'Active List'!I1536), "")</f>
        <v/>
      </c>
      <c r="B1536" s="60" t="str">
        <f>IF('Active List'!A1536&lt;&gt;"", 'Active List'!M1536, "")</f>
        <v/>
      </c>
      <c r="C1536" t="str">
        <f>IF('Active List'!A1536&lt;&gt;"", 'Active List'!N1536, "")</f>
        <v/>
      </c>
      <c r="D1536" t="str">
        <f>IF('Active List'!A1536&lt;&gt;"", 'Active List'!Q1536, "")</f>
        <v/>
      </c>
      <c r="E1536" t="str">
        <f>IF('Active List'!A1536&lt;&gt;"", RIGHT(LEFT('Active List'!R1536, 5), 1), "")</f>
        <v/>
      </c>
      <c r="F1536" t="str">
        <f>IF('Active List'!A1536&lt;&gt;"", 'Active List'!U1536, "")</f>
        <v/>
      </c>
      <c r="G1536" t="str">
        <f>IF('Active List'!A1536&lt;&gt;"", IF('Active List'!P1536&lt;&gt;"Employee", "Dependent", 'Active List'!P1536), "")</f>
        <v/>
      </c>
      <c r="H1536" t="str">
        <f>IF('Active List'!A1536&lt;&gt;"", 'Active List'!O1536, "")</f>
        <v/>
      </c>
    </row>
    <row r="1537" spans="1:8">
      <c r="A1537" t="str">
        <f>IF('Active List'!A1537&lt;&gt;"", _xlfn.CONCAT('Active List'!K1537, " ", 'Active List'!I1537), "")</f>
        <v/>
      </c>
      <c r="B1537" s="60" t="str">
        <f>IF('Active List'!A1537&lt;&gt;"", 'Active List'!M1537, "")</f>
        <v/>
      </c>
      <c r="C1537" t="str">
        <f>IF('Active List'!A1537&lt;&gt;"", 'Active List'!N1537, "")</f>
        <v/>
      </c>
      <c r="D1537" t="str">
        <f>IF('Active List'!A1537&lt;&gt;"", 'Active List'!Q1537, "")</f>
        <v/>
      </c>
      <c r="E1537" t="str">
        <f>IF('Active List'!A1537&lt;&gt;"", RIGHT(LEFT('Active List'!R1537, 5), 1), "")</f>
        <v/>
      </c>
      <c r="F1537" t="str">
        <f>IF('Active List'!A1537&lt;&gt;"", 'Active List'!U1537, "")</f>
        <v/>
      </c>
      <c r="G1537" t="str">
        <f>IF('Active List'!A1537&lt;&gt;"", IF('Active List'!P1537&lt;&gt;"Employee", "Dependent", 'Active List'!P1537), "")</f>
        <v/>
      </c>
      <c r="H1537" t="str">
        <f>IF('Active List'!A1537&lt;&gt;"", 'Active List'!O1537, "")</f>
        <v/>
      </c>
    </row>
    <row r="1538" spans="1:8">
      <c r="A1538" t="str">
        <f>IF('Active List'!A1538&lt;&gt;"", _xlfn.CONCAT('Active List'!K1538, " ", 'Active List'!I1538), "")</f>
        <v/>
      </c>
      <c r="B1538" s="60" t="str">
        <f>IF('Active List'!A1538&lt;&gt;"", 'Active List'!M1538, "")</f>
        <v/>
      </c>
      <c r="C1538" t="str">
        <f>IF('Active List'!A1538&lt;&gt;"", 'Active List'!N1538, "")</f>
        <v/>
      </c>
      <c r="D1538" t="str">
        <f>IF('Active List'!A1538&lt;&gt;"", 'Active List'!Q1538, "")</f>
        <v/>
      </c>
      <c r="E1538" t="str">
        <f>IF('Active List'!A1538&lt;&gt;"", RIGHT(LEFT('Active List'!R1538, 5), 1), "")</f>
        <v/>
      </c>
      <c r="F1538" t="str">
        <f>IF('Active List'!A1538&lt;&gt;"", 'Active List'!U1538, "")</f>
        <v/>
      </c>
      <c r="G1538" t="str">
        <f>IF('Active List'!A1538&lt;&gt;"", IF('Active List'!P1538&lt;&gt;"Employee", "Dependent", 'Active List'!P1538), "")</f>
        <v/>
      </c>
      <c r="H1538" t="str">
        <f>IF('Active List'!A1538&lt;&gt;"", 'Active List'!O1538, "")</f>
        <v/>
      </c>
    </row>
    <row r="1539" spans="1:8">
      <c r="A1539" t="str">
        <f>IF('Active List'!A1539&lt;&gt;"", _xlfn.CONCAT('Active List'!K1539, " ", 'Active List'!I1539), "")</f>
        <v/>
      </c>
      <c r="B1539" s="60" t="str">
        <f>IF('Active List'!A1539&lt;&gt;"", 'Active List'!M1539, "")</f>
        <v/>
      </c>
      <c r="C1539" t="str">
        <f>IF('Active List'!A1539&lt;&gt;"", 'Active List'!N1539, "")</f>
        <v/>
      </c>
      <c r="D1539" t="str">
        <f>IF('Active List'!A1539&lt;&gt;"", 'Active List'!Q1539, "")</f>
        <v/>
      </c>
      <c r="E1539" t="str">
        <f>IF('Active List'!A1539&lt;&gt;"", RIGHT(LEFT('Active List'!R1539, 5), 1), "")</f>
        <v/>
      </c>
      <c r="F1539" t="str">
        <f>IF('Active List'!A1539&lt;&gt;"", 'Active List'!U1539, "")</f>
        <v/>
      </c>
      <c r="G1539" t="str">
        <f>IF('Active List'!A1539&lt;&gt;"", IF('Active List'!P1539&lt;&gt;"Employee", "Dependent", 'Active List'!P1539), "")</f>
        <v/>
      </c>
      <c r="H1539" t="str">
        <f>IF('Active List'!A1539&lt;&gt;"", 'Active List'!O1539, "")</f>
        <v/>
      </c>
    </row>
    <row r="1540" spans="1:8">
      <c r="A1540" t="str">
        <f>IF('Active List'!A1540&lt;&gt;"", _xlfn.CONCAT('Active List'!K1540, " ", 'Active List'!I1540), "")</f>
        <v/>
      </c>
      <c r="B1540" s="60" t="str">
        <f>IF('Active List'!A1540&lt;&gt;"", 'Active List'!M1540, "")</f>
        <v/>
      </c>
      <c r="C1540" t="str">
        <f>IF('Active List'!A1540&lt;&gt;"", 'Active List'!N1540, "")</f>
        <v/>
      </c>
      <c r="D1540" t="str">
        <f>IF('Active List'!A1540&lt;&gt;"", 'Active List'!Q1540, "")</f>
        <v/>
      </c>
      <c r="E1540" t="str">
        <f>IF('Active List'!A1540&lt;&gt;"", RIGHT(LEFT('Active List'!R1540, 5), 1), "")</f>
        <v/>
      </c>
      <c r="F1540" t="str">
        <f>IF('Active List'!A1540&lt;&gt;"", 'Active List'!U1540, "")</f>
        <v/>
      </c>
      <c r="G1540" t="str">
        <f>IF('Active List'!A1540&lt;&gt;"", IF('Active List'!P1540&lt;&gt;"Employee", "Dependent", 'Active List'!P1540), "")</f>
        <v/>
      </c>
      <c r="H1540" t="str">
        <f>IF('Active List'!A1540&lt;&gt;"", 'Active List'!O1540, "")</f>
        <v/>
      </c>
    </row>
    <row r="1541" spans="1:8">
      <c r="A1541" t="str">
        <f>IF('Active List'!A1541&lt;&gt;"", _xlfn.CONCAT('Active List'!K1541, " ", 'Active List'!I1541), "")</f>
        <v/>
      </c>
      <c r="B1541" s="60" t="str">
        <f>IF('Active List'!A1541&lt;&gt;"", 'Active List'!M1541, "")</f>
        <v/>
      </c>
      <c r="C1541" t="str">
        <f>IF('Active List'!A1541&lt;&gt;"", 'Active List'!N1541, "")</f>
        <v/>
      </c>
      <c r="D1541" t="str">
        <f>IF('Active List'!A1541&lt;&gt;"", 'Active List'!Q1541, "")</f>
        <v/>
      </c>
      <c r="E1541" t="str">
        <f>IF('Active List'!A1541&lt;&gt;"", RIGHT(LEFT('Active List'!R1541, 5), 1), "")</f>
        <v/>
      </c>
      <c r="F1541" t="str">
        <f>IF('Active List'!A1541&lt;&gt;"", 'Active List'!U1541, "")</f>
        <v/>
      </c>
      <c r="G1541" t="str">
        <f>IF('Active List'!A1541&lt;&gt;"", IF('Active List'!P1541&lt;&gt;"Employee", "Dependent", 'Active List'!P1541), "")</f>
        <v/>
      </c>
      <c r="H1541" t="str">
        <f>IF('Active List'!A1541&lt;&gt;"", 'Active List'!O1541, "")</f>
        <v/>
      </c>
    </row>
    <row r="1542" spans="1:8">
      <c r="A1542" t="str">
        <f>IF('Active List'!A1542&lt;&gt;"", _xlfn.CONCAT('Active List'!K1542, " ", 'Active List'!I1542), "")</f>
        <v/>
      </c>
      <c r="B1542" s="60" t="str">
        <f>IF('Active List'!A1542&lt;&gt;"", 'Active List'!M1542, "")</f>
        <v/>
      </c>
      <c r="C1542" t="str">
        <f>IF('Active List'!A1542&lt;&gt;"", 'Active List'!N1542, "")</f>
        <v/>
      </c>
      <c r="D1542" t="str">
        <f>IF('Active List'!A1542&lt;&gt;"", 'Active List'!Q1542, "")</f>
        <v/>
      </c>
      <c r="E1542" t="str">
        <f>IF('Active List'!A1542&lt;&gt;"", RIGHT(LEFT('Active List'!R1542, 5), 1), "")</f>
        <v/>
      </c>
      <c r="F1542" t="str">
        <f>IF('Active List'!A1542&lt;&gt;"", 'Active List'!U1542, "")</f>
        <v/>
      </c>
      <c r="G1542" t="str">
        <f>IF('Active List'!A1542&lt;&gt;"", IF('Active List'!P1542&lt;&gt;"Employee", "Dependent", 'Active List'!P1542), "")</f>
        <v/>
      </c>
      <c r="H1542" t="str">
        <f>IF('Active List'!A1542&lt;&gt;"", 'Active List'!O1542, "")</f>
        <v/>
      </c>
    </row>
    <row r="1543" spans="1:8">
      <c r="A1543" t="str">
        <f>IF('Active List'!A1543&lt;&gt;"", _xlfn.CONCAT('Active List'!K1543, " ", 'Active List'!I1543), "")</f>
        <v/>
      </c>
      <c r="B1543" s="60" t="str">
        <f>IF('Active List'!A1543&lt;&gt;"", 'Active List'!M1543, "")</f>
        <v/>
      </c>
      <c r="C1543" t="str">
        <f>IF('Active List'!A1543&lt;&gt;"", 'Active List'!N1543, "")</f>
        <v/>
      </c>
      <c r="D1543" t="str">
        <f>IF('Active List'!A1543&lt;&gt;"", 'Active List'!Q1543, "")</f>
        <v/>
      </c>
      <c r="E1543" t="str">
        <f>IF('Active List'!A1543&lt;&gt;"", RIGHT(LEFT('Active List'!R1543, 5), 1), "")</f>
        <v/>
      </c>
      <c r="F1543" t="str">
        <f>IF('Active List'!A1543&lt;&gt;"", 'Active List'!U1543, "")</f>
        <v/>
      </c>
      <c r="G1543" t="str">
        <f>IF('Active List'!A1543&lt;&gt;"", IF('Active List'!P1543&lt;&gt;"Employee", "Dependent", 'Active List'!P1543), "")</f>
        <v/>
      </c>
      <c r="H1543" t="str">
        <f>IF('Active List'!A1543&lt;&gt;"", 'Active List'!O1543, "")</f>
        <v/>
      </c>
    </row>
    <row r="1544" spans="1:8">
      <c r="A1544" t="str">
        <f>IF('Active List'!A1544&lt;&gt;"", _xlfn.CONCAT('Active List'!K1544, " ", 'Active List'!I1544), "")</f>
        <v/>
      </c>
      <c r="B1544" s="60" t="str">
        <f>IF('Active List'!A1544&lt;&gt;"", 'Active List'!M1544, "")</f>
        <v/>
      </c>
      <c r="C1544" t="str">
        <f>IF('Active List'!A1544&lt;&gt;"", 'Active List'!N1544, "")</f>
        <v/>
      </c>
      <c r="D1544" t="str">
        <f>IF('Active List'!A1544&lt;&gt;"", 'Active List'!Q1544, "")</f>
        <v/>
      </c>
      <c r="E1544" t="str">
        <f>IF('Active List'!A1544&lt;&gt;"", RIGHT(LEFT('Active List'!R1544, 5), 1), "")</f>
        <v/>
      </c>
      <c r="F1544" t="str">
        <f>IF('Active List'!A1544&lt;&gt;"", 'Active List'!U1544, "")</f>
        <v/>
      </c>
      <c r="G1544" t="str">
        <f>IF('Active List'!A1544&lt;&gt;"", IF('Active List'!P1544&lt;&gt;"Employee", "Dependent", 'Active List'!P1544), "")</f>
        <v/>
      </c>
      <c r="H1544" t="str">
        <f>IF('Active List'!A1544&lt;&gt;"", 'Active List'!O1544, "")</f>
        <v/>
      </c>
    </row>
    <row r="1545" spans="1:8">
      <c r="A1545" t="str">
        <f>IF('Active List'!A1545&lt;&gt;"", _xlfn.CONCAT('Active List'!K1545, " ", 'Active List'!I1545), "")</f>
        <v/>
      </c>
      <c r="B1545" s="60" t="str">
        <f>IF('Active List'!A1545&lt;&gt;"", 'Active List'!M1545, "")</f>
        <v/>
      </c>
      <c r="C1545" t="str">
        <f>IF('Active List'!A1545&lt;&gt;"", 'Active List'!N1545, "")</f>
        <v/>
      </c>
      <c r="D1545" t="str">
        <f>IF('Active List'!A1545&lt;&gt;"", 'Active List'!Q1545, "")</f>
        <v/>
      </c>
      <c r="E1545" t="str">
        <f>IF('Active List'!A1545&lt;&gt;"", RIGHT(LEFT('Active List'!R1545, 5), 1), "")</f>
        <v/>
      </c>
      <c r="F1545" t="str">
        <f>IF('Active List'!A1545&lt;&gt;"", 'Active List'!U1545, "")</f>
        <v/>
      </c>
      <c r="G1545" t="str">
        <f>IF('Active List'!A1545&lt;&gt;"", IF('Active List'!P1545&lt;&gt;"Employee", "Dependent", 'Active List'!P1545), "")</f>
        <v/>
      </c>
      <c r="H1545" t="str">
        <f>IF('Active List'!A1545&lt;&gt;"", 'Active List'!O1545, "")</f>
        <v/>
      </c>
    </row>
    <row r="1546" spans="1:8">
      <c r="A1546" t="str">
        <f>IF('Active List'!A1546&lt;&gt;"", _xlfn.CONCAT('Active List'!K1546, " ", 'Active List'!I1546), "")</f>
        <v/>
      </c>
      <c r="B1546" s="60" t="str">
        <f>IF('Active List'!A1546&lt;&gt;"", 'Active List'!M1546, "")</f>
        <v/>
      </c>
      <c r="C1546" t="str">
        <f>IF('Active List'!A1546&lt;&gt;"", 'Active List'!N1546, "")</f>
        <v/>
      </c>
      <c r="D1546" t="str">
        <f>IF('Active List'!A1546&lt;&gt;"", 'Active List'!Q1546, "")</f>
        <v/>
      </c>
      <c r="E1546" t="str">
        <f>IF('Active List'!A1546&lt;&gt;"", RIGHT(LEFT('Active List'!R1546, 5), 1), "")</f>
        <v/>
      </c>
      <c r="F1546" t="str">
        <f>IF('Active List'!A1546&lt;&gt;"", 'Active List'!U1546, "")</f>
        <v/>
      </c>
      <c r="G1546" t="str">
        <f>IF('Active List'!A1546&lt;&gt;"", IF('Active List'!P1546&lt;&gt;"Employee", "Dependent", 'Active List'!P1546), "")</f>
        <v/>
      </c>
      <c r="H1546" t="str">
        <f>IF('Active List'!A1546&lt;&gt;"", 'Active List'!O1546, "")</f>
        <v/>
      </c>
    </row>
    <row r="1547" spans="1:8">
      <c r="A1547" t="str">
        <f>IF('Active List'!A1547&lt;&gt;"", _xlfn.CONCAT('Active List'!K1547, " ", 'Active List'!I1547), "")</f>
        <v/>
      </c>
      <c r="B1547" s="60" t="str">
        <f>IF('Active List'!A1547&lt;&gt;"", 'Active List'!M1547, "")</f>
        <v/>
      </c>
      <c r="C1547" t="str">
        <f>IF('Active List'!A1547&lt;&gt;"", 'Active List'!N1547, "")</f>
        <v/>
      </c>
      <c r="D1547" t="str">
        <f>IF('Active List'!A1547&lt;&gt;"", 'Active List'!Q1547, "")</f>
        <v/>
      </c>
      <c r="E1547" t="str">
        <f>IF('Active List'!A1547&lt;&gt;"", RIGHT(LEFT('Active List'!R1547, 5), 1), "")</f>
        <v/>
      </c>
      <c r="F1547" t="str">
        <f>IF('Active List'!A1547&lt;&gt;"", 'Active List'!U1547, "")</f>
        <v/>
      </c>
      <c r="G1547" t="str">
        <f>IF('Active List'!A1547&lt;&gt;"", IF('Active List'!P1547&lt;&gt;"Employee", "Dependent", 'Active List'!P1547), "")</f>
        <v/>
      </c>
      <c r="H1547" t="str">
        <f>IF('Active List'!A1547&lt;&gt;"", 'Active List'!O1547, "")</f>
        <v/>
      </c>
    </row>
    <row r="1548" spans="1:8">
      <c r="A1548" t="str">
        <f>IF('Active List'!A1548&lt;&gt;"", _xlfn.CONCAT('Active List'!K1548, " ", 'Active List'!I1548), "")</f>
        <v/>
      </c>
      <c r="B1548" s="60" t="str">
        <f>IF('Active List'!A1548&lt;&gt;"", 'Active List'!M1548, "")</f>
        <v/>
      </c>
      <c r="C1548" t="str">
        <f>IF('Active List'!A1548&lt;&gt;"", 'Active List'!N1548, "")</f>
        <v/>
      </c>
      <c r="D1548" t="str">
        <f>IF('Active List'!A1548&lt;&gt;"", 'Active List'!Q1548, "")</f>
        <v/>
      </c>
      <c r="E1548" t="str">
        <f>IF('Active List'!A1548&lt;&gt;"", RIGHT(LEFT('Active List'!R1548, 5), 1), "")</f>
        <v/>
      </c>
      <c r="F1548" t="str">
        <f>IF('Active List'!A1548&lt;&gt;"", 'Active List'!U1548, "")</f>
        <v/>
      </c>
      <c r="G1548" t="str">
        <f>IF('Active List'!A1548&lt;&gt;"", IF('Active List'!P1548&lt;&gt;"Employee", "Dependent", 'Active List'!P1548), "")</f>
        <v/>
      </c>
      <c r="H1548" t="str">
        <f>IF('Active List'!A1548&lt;&gt;"", 'Active List'!O1548, "")</f>
        <v/>
      </c>
    </row>
    <row r="1549" spans="1:8">
      <c r="A1549" t="str">
        <f>IF('Active List'!A1549&lt;&gt;"", _xlfn.CONCAT('Active List'!K1549, " ", 'Active List'!I1549), "")</f>
        <v/>
      </c>
      <c r="B1549" s="60" t="str">
        <f>IF('Active List'!A1549&lt;&gt;"", 'Active List'!M1549, "")</f>
        <v/>
      </c>
      <c r="C1549" t="str">
        <f>IF('Active List'!A1549&lt;&gt;"", 'Active List'!N1549, "")</f>
        <v/>
      </c>
      <c r="D1549" t="str">
        <f>IF('Active List'!A1549&lt;&gt;"", 'Active List'!Q1549, "")</f>
        <v/>
      </c>
      <c r="E1549" t="str">
        <f>IF('Active List'!A1549&lt;&gt;"", RIGHT(LEFT('Active List'!R1549, 5), 1), "")</f>
        <v/>
      </c>
      <c r="F1549" t="str">
        <f>IF('Active List'!A1549&lt;&gt;"", 'Active List'!U1549, "")</f>
        <v/>
      </c>
      <c r="G1549" t="str">
        <f>IF('Active List'!A1549&lt;&gt;"", IF('Active List'!P1549&lt;&gt;"Employee", "Dependent", 'Active List'!P1549), "")</f>
        <v/>
      </c>
      <c r="H1549" t="str">
        <f>IF('Active List'!A1549&lt;&gt;"", 'Active List'!O1549, "")</f>
        <v/>
      </c>
    </row>
    <row r="1550" spans="1:8">
      <c r="A1550" t="str">
        <f>IF('Active List'!A1550&lt;&gt;"", _xlfn.CONCAT('Active List'!K1550, " ", 'Active List'!I1550), "")</f>
        <v/>
      </c>
      <c r="B1550" s="60" t="str">
        <f>IF('Active List'!A1550&lt;&gt;"", 'Active List'!M1550, "")</f>
        <v/>
      </c>
      <c r="C1550" t="str">
        <f>IF('Active List'!A1550&lt;&gt;"", 'Active List'!N1550, "")</f>
        <v/>
      </c>
      <c r="D1550" t="str">
        <f>IF('Active List'!A1550&lt;&gt;"", 'Active List'!Q1550, "")</f>
        <v/>
      </c>
      <c r="E1550" t="str">
        <f>IF('Active List'!A1550&lt;&gt;"", RIGHT(LEFT('Active List'!R1550, 5), 1), "")</f>
        <v/>
      </c>
      <c r="F1550" t="str">
        <f>IF('Active List'!A1550&lt;&gt;"", 'Active List'!U1550, "")</f>
        <v/>
      </c>
      <c r="G1550" t="str">
        <f>IF('Active List'!A1550&lt;&gt;"", IF('Active List'!P1550&lt;&gt;"Employee", "Dependent", 'Active List'!P1550), "")</f>
        <v/>
      </c>
      <c r="H1550" t="str">
        <f>IF('Active List'!A1550&lt;&gt;"", 'Active List'!O1550, "")</f>
        <v/>
      </c>
    </row>
    <row r="1551" spans="1:8">
      <c r="A1551" t="str">
        <f>IF('Active List'!A1551&lt;&gt;"", _xlfn.CONCAT('Active List'!K1551, " ", 'Active List'!I1551), "")</f>
        <v/>
      </c>
      <c r="B1551" s="60" t="str">
        <f>IF('Active List'!A1551&lt;&gt;"", 'Active List'!M1551, "")</f>
        <v/>
      </c>
      <c r="C1551" t="str">
        <f>IF('Active List'!A1551&lt;&gt;"", 'Active List'!N1551, "")</f>
        <v/>
      </c>
      <c r="D1551" t="str">
        <f>IF('Active List'!A1551&lt;&gt;"", 'Active List'!Q1551, "")</f>
        <v/>
      </c>
      <c r="E1551" t="str">
        <f>IF('Active List'!A1551&lt;&gt;"", RIGHT(LEFT('Active List'!R1551, 5), 1), "")</f>
        <v/>
      </c>
      <c r="F1551" t="str">
        <f>IF('Active List'!A1551&lt;&gt;"", 'Active List'!U1551, "")</f>
        <v/>
      </c>
      <c r="G1551" t="str">
        <f>IF('Active List'!A1551&lt;&gt;"", IF('Active List'!P1551&lt;&gt;"Employee", "Dependent", 'Active List'!P1551), "")</f>
        <v/>
      </c>
      <c r="H1551" t="str">
        <f>IF('Active List'!A1551&lt;&gt;"", 'Active List'!O1551, "")</f>
        <v/>
      </c>
    </row>
    <row r="1552" spans="1:8">
      <c r="A1552" t="str">
        <f>IF('Active List'!A1552&lt;&gt;"", _xlfn.CONCAT('Active List'!K1552, " ", 'Active List'!I1552), "")</f>
        <v/>
      </c>
      <c r="B1552" s="60" t="str">
        <f>IF('Active List'!A1552&lt;&gt;"", 'Active List'!M1552, "")</f>
        <v/>
      </c>
      <c r="C1552" t="str">
        <f>IF('Active List'!A1552&lt;&gt;"", 'Active List'!N1552, "")</f>
        <v/>
      </c>
      <c r="D1552" t="str">
        <f>IF('Active List'!A1552&lt;&gt;"", 'Active List'!Q1552, "")</f>
        <v/>
      </c>
      <c r="E1552" t="str">
        <f>IF('Active List'!A1552&lt;&gt;"", RIGHT(LEFT('Active List'!R1552, 5), 1), "")</f>
        <v/>
      </c>
      <c r="F1552" t="str">
        <f>IF('Active List'!A1552&lt;&gt;"", 'Active List'!U1552, "")</f>
        <v/>
      </c>
      <c r="G1552" t="str">
        <f>IF('Active List'!A1552&lt;&gt;"", IF('Active List'!P1552&lt;&gt;"Employee", "Dependent", 'Active List'!P1552), "")</f>
        <v/>
      </c>
      <c r="H1552" t="str">
        <f>IF('Active List'!A1552&lt;&gt;"", 'Active List'!O1552, "")</f>
        <v/>
      </c>
    </row>
    <row r="1553" spans="1:8">
      <c r="A1553" t="str">
        <f>IF('Active List'!A1553&lt;&gt;"", _xlfn.CONCAT('Active List'!K1553, " ", 'Active List'!I1553), "")</f>
        <v/>
      </c>
      <c r="B1553" s="60" t="str">
        <f>IF('Active List'!A1553&lt;&gt;"", 'Active List'!M1553, "")</f>
        <v/>
      </c>
      <c r="C1553" t="str">
        <f>IF('Active List'!A1553&lt;&gt;"", 'Active List'!N1553, "")</f>
        <v/>
      </c>
      <c r="D1553" t="str">
        <f>IF('Active List'!A1553&lt;&gt;"", 'Active List'!Q1553, "")</f>
        <v/>
      </c>
      <c r="E1553" t="str">
        <f>IF('Active List'!A1553&lt;&gt;"", RIGHT(LEFT('Active List'!R1553, 5), 1), "")</f>
        <v/>
      </c>
      <c r="F1553" t="str">
        <f>IF('Active List'!A1553&lt;&gt;"", 'Active List'!U1553, "")</f>
        <v/>
      </c>
      <c r="G1553" t="str">
        <f>IF('Active List'!A1553&lt;&gt;"", IF('Active List'!P1553&lt;&gt;"Employee", "Dependent", 'Active List'!P1553), "")</f>
        <v/>
      </c>
      <c r="H1553" t="str">
        <f>IF('Active List'!A1553&lt;&gt;"", 'Active List'!O1553, "")</f>
        <v/>
      </c>
    </row>
    <row r="1554" spans="1:8">
      <c r="A1554" t="str">
        <f>IF('Active List'!A1554&lt;&gt;"", _xlfn.CONCAT('Active List'!K1554, " ", 'Active List'!I1554), "")</f>
        <v/>
      </c>
      <c r="B1554" s="60" t="str">
        <f>IF('Active List'!A1554&lt;&gt;"", 'Active List'!M1554, "")</f>
        <v/>
      </c>
      <c r="C1554" t="str">
        <f>IF('Active List'!A1554&lt;&gt;"", 'Active List'!N1554, "")</f>
        <v/>
      </c>
      <c r="D1554" t="str">
        <f>IF('Active List'!A1554&lt;&gt;"", 'Active List'!Q1554, "")</f>
        <v/>
      </c>
      <c r="E1554" t="str">
        <f>IF('Active List'!A1554&lt;&gt;"", RIGHT(LEFT('Active List'!R1554, 5), 1), "")</f>
        <v/>
      </c>
      <c r="F1554" t="str">
        <f>IF('Active List'!A1554&lt;&gt;"", 'Active List'!U1554, "")</f>
        <v/>
      </c>
      <c r="G1554" t="str">
        <f>IF('Active List'!A1554&lt;&gt;"", IF('Active List'!P1554&lt;&gt;"Employee", "Dependent", 'Active List'!P1554), "")</f>
        <v/>
      </c>
      <c r="H1554" t="str">
        <f>IF('Active List'!A1554&lt;&gt;"", 'Active List'!O1554, "")</f>
        <v/>
      </c>
    </row>
    <row r="1555" spans="1:8">
      <c r="A1555" t="str">
        <f>IF('Active List'!A1555&lt;&gt;"", _xlfn.CONCAT('Active List'!K1555, " ", 'Active List'!I1555), "")</f>
        <v/>
      </c>
      <c r="B1555" s="60" t="str">
        <f>IF('Active List'!A1555&lt;&gt;"", 'Active List'!M1555, "")</f>
        <v/>
      </c>
      <c r="C1555" t="str">
        <f>IF('Active List'!A1555&lt;&gt;"", 'Active List'!N1555, "")</f>
        <v/>
      </c>
      <c r="D1555" t="str">
        <f>IF('Active List'!A1555&lt;&gt;"", 'Active List'!Q1555, "")</f>
        <v/>
      </c>
      <c r="E1555" t="str">
        <f>IF('Active List'!A1555&lt;&gt;"", RIGHT(LEFT('Active List'!R1555, 5), 1), "")</f>
        <v/>
      </c>
      <c r="F1555" t="str">
        <f>IF('Active List'!A1555&lt;&gt;"", 'Active List'!U1555, "")</f>
        <v/>
      </c>
      <c r="G1555" t="str">
        <f>IF('Active List'!A1555&lt;&gt;"", IF('Active List'!P1555&lt;&gt;"Employee", "Dependent", 'Active List'!P1555), "")</f>
        <v/>
      </c>
      <c r="H1555" t="str">
        <f>IF('Active List'!A1555&lt;&gt;"", 'Active List'!O1555, "")</f>
        <v/>
      </c>
    </row>
    <row r="1556" spans="1:8">
      <c r="A1556" t="str">
        <f>IF('Active List'!A1556&lt;&gt;"", _xlfn.CONCAT('Active List'!K1556, " ", 'Active List'!I1556), "")</f>
        <v/>
      </c>
      <c r="B1556" s="60" t="str">
        <f>IF('Active List'!A1556&lt;&gt;"", 'Active List'!M1556, "")</f>
        <v/>
      </c>
      <c r="C1556" t="str">
        <f>IF('Active List'!A1556&lt;&gt;"", 'Active List'!N1556, "")</f>
        <v/>
      </c>
      <c r="D1556" t="str">
        <f>IF('Active List'!A1556&lt;&gt;"", 'Active List'!Q1556, "")</f>
        <v/>
      </c>
      <c r="E1556" t="str">
        <f>IF('Active List'!A1556&lt;&gt;"", RIGHT(LEFT('Active List'!R1556, 5), 1), "")</f>
        <v/>
      </c>
      <c r="F1556" t="str">
        <f>IF('Active List'!A1556&lt;&gt;"", 'Active List'!U1556, "")</f>
        <v/>
      </c>
      <c r="G1556" t="str">
        <f>IF('Active List'!A1556&lt;&gt;"", IF('Active List'!P1556&lt;&gt;"Employee", "Dependent", 'Active List'!P1556), "")</f>
        <v/>
      </c>
      <c r="H1556" t="str">
        <f>IF('Active List'!A1556&lt;&gt;"", 'Active List'!O1556, "")</f>
        <v/>
      </c>
    </row>
    <row r="1557" spans="1:8">
      <c r="A1557" t="str">
        <f>IF('Active List'!A1557&lt;&gt;"", _xlfn.CONCAT('Active List'!K1557, " ", 'Active List'!I1557), "")</f>
        <v/>
      </c>
      <c r="B1557" s="60" t="str">
        <f>IF('Active List'!A1557&lt;&gt;"", 'Active List'!M1557, "")</f>
        <v/>
      </c>
      <c r="C1557" t="str">
        <f>IF('Active List'!A1557&lt;&gt;"", 'Active List'!N1557, "")</f>
        <v/>
      </c>
      <c r="D1557" t="str">
        <f>IF('Active List'!A1557&lt;&gt;"", 'Active List'!Q1557, "")</f>
        <v/>
      </c>
      <c r="E1557" t="str">
        <f>IF('Active List'!A1557&lt;&gt;"", RIGHT(LEFT('Active List'!R1557, 5), 1), "")</f>
        <v/>
      </c>
      <c r="F1557" t="str">
        <f>IF('Active List'!A1557&lt;&gt;"", 'Active List'!U1557, "")</f>
        <v/>
      </c>
      <c r="G1557" t="str">
        <f>IF('Active List'!A1557&lt;&gt;"", IF('Active List'!P1557&lt;&gt;"Employee", "Dependent", 'Active List'!P1557), "")</f>
        <v/>
      </c>
      <c r="H1557" t="str">
        <f>IF('Active List'!A1557&lt;&gt;"", 'Active List'!O1557, "")</f>
        <v/>
      </c>
    </row>
    <row r="1558" spans="1:8">
      <c r="A1558" t="str">
        <f>IF('Active List'!A1558&lt;&gt;"", _xlfn.CONCAT('Active List'!K1558, " ", 'Active List'!I1558), "")</f>
        <v/>
      </c>
      <c r="B1558" s="60" t="str">
        <f>IF('Active List'!A1558&lt;&gt;"", 'Active List'!M1558, "")</f>
        <v/>
      </c>
      <c r="C1558" t="str">
        <f>IF('Active List'!A1558&lt;&gt;"", 'Active List'!N1558, "")</f>
        <v/>
      </c>
      <c r="D1558" t="str">
        <f>IF('Active List'!A1558&lt;&gt;"", 'Active List'!Q1558, "")</f>
        <v/>
      </c>
      <c r="E1558" t="str">
        <f>IF('Active List'!A1558&lt;&gt;"", RIGHT(LEFT('Active List'!R1558, 5), 1), "")</f>
        <v/>
      </c>
      <c r="F1558" t="str">
        <f>IF('Active List'!A1558&lt;&gt;"", 'Active List'!U1558, "")</f>
        <v/>
      </c>
      <c r="G1558" t="str">
        <f>IF('Active List'!A1558&lt;&gt;"", IF('Active List'!P1558&lt;&gt;"Employee", "Dependent", 'Active List'!P1558), "")</f>
        <v/>
      </c>
      <c r="H1558" t="str">
        <f>IF('Active List'!A1558&lt;&gt;"", 'Active List'!O1558, "")</f>
        <v/>
      </c>
    </row>
    <row r="1559" spans="1:8">
      <c r="A1559" t="str">
        <f>IF('Active List'!A1559&lt;&gt;"", _xlfn.CONCAT('Active List'!K1559, " ", 'Active List'!I1559), "")</f>
        <v/>
      </c>
      <c r="B1559" s="60" t="str">
        <f>IF('Active List'!A1559&lt;&gt;"", 'Active List'!M1559, "")</f>
        <v/>
      </c>
      <c r="C1559" t="str">
        <f>IF('Active List'!A1559&lt;&gt;"", 'Active List'!N1559, "")</f>
        <v/>
      </c>
      <c r="D1559" t="str">
        <f>IF('Active List'!A1559&lt;&gt;"", 'Active List'!Q1559, "")</f>
        <v/>
      </c>
      <c r="E1559" t="str">
        <f>IF('Active List'!A1559&lt;&gt;"", RIGHT(LEFT('Active List'!R1559, 5), 1), "")</f>
        <v/>
      </c>
      <c r="F1559" t="str">
        <f>IF('Active List'!A1559&lt;&gt;"", 'Active List'!U1559, "")</f>
        <v/>
      </c>
      <c r="G1559" t="str">
        <f>IF('Active List'!A1559&lt;&gt;"", IF('Active List'!P1559&lt;&gt;"Employee", "Dependent", 'Active List'!P1559), "")</f>
        <v/>
      </c>
      <c r="H1559" t="str">
        <f>IF('Active List'!A1559&lt;&gt;"", 'Active List'!O1559, "")</f>
        <v/>
      </c>
    </row>
    <row r="1560" spans="1:8">
      <c r="A1560" t="str">
        <f>IF('Active List'!A1560&lt;&gt;"", _xlfn.CONCAT('Active List'!K1560, " ", 'Active List'!I1560), "")</f>
        <v/>
      </c>
      <c r="B1560" s="60" t="str">
        <f>IF('Active List'!A1560&lt;&gt;"", 'Active List'!M1560, "")</f>
        <v/>
      </c>
      <c r="C1560" t="str">
        <f>IF('Active List'!A1560&lt;&gt;"", 'Active List'!N1560, "")</f>
        <v/>
      </c>
      <c r="D1560" t="str">
        <f>IF('Active List'!A1560&lt;&gt;"", 'Active List'!Q1560, "")</f>
        <v/>
      </c>
      <c r="E1560" t="str">
        <f>IF('Active List'!A1560&lt;&gt;"", RIGHT(LEFT('Active List'!R1560, 5), 1), "")</f>
        <v/>
      </c>
      <c r="F1560" t="str">
        <f>IF('Active List'!A1560&lt;&gt;"", 'Active List'!U1560, "")</f>
        <v/>
      </c>
      <c r="G1560" t="str">
        <f>IF('Active List'!A1560&lt;&gt;"", IF('Active List'!P1560&lt;&gt;"Employee", "Dependent", 'Active List'!P1560), "")</f>
        <v/>
      </c>
      <c r="H1560" t="str">
        <f>IF('Active List'!A1560&lt;&gt;"", 'Active List'!O1560, "")</f>
        <v/>
      </c>
    </row>
    <row r="1561" spans="1:8">
      <c r="A1561" t="str">
        <f>IF('Active List'!A1561&lt;&gt;"", _xlfn.CONCAT('Active List'!K1561, " ", 'Active List'!I1561), "")</f>
        <v/>
      </c>
      <c r="B1561" s="60" t="str">
        <f>IF('Active List'!A1561&lt;&gt;"", 'Active List'!M1561, "")</f>
        <v/>
      </c>
      <c r="C1561" t="str">
        <f>IF('Active List'!A1561&lt;&gt;"", 'Active List'!N1561, "")</f>
        <v/>
      </c>
      <c r="D1561" t="str">
        <f>IF('Active List'!A1561&lt;&gt;"", 'Active List'!Q1561, "")</f>
        <v/>
      </c>
      <c r="E1561" t="str">
        <f>IF('Active List'!A1561&lt;&gt;"", RIGHT(LEFT('Active List'!R1561, 5), 1), "")</f>
        <v/>
      </c>
      <c r="F1561" t="str">
        <f>IF('Active List'!A1561&lt;&gt;"", 'Active List'!U1561, "")</f>
        <v/>
      </c>
      <c r="G1561" t="str">
        <f>IF('Active List'!A1561&lt;&gt;"", IF('Active List'!P1561&lt;&gt;"Employee", "Dependent", 'Active List'!P1561), "")</f>
        <v/>
      </c>
      <c r="H1561" t="str">
        <f>IF('Active List'!A1561&lt;&gt;"", 'Active List'!O1561, "")</f>
        <v/>
      </c>
    </row>
    <row r="1562" spans="1:8">
      <c r="A1562" t="str">
        <f>IF('Active List'!A1562&lt;&gt;"", _xlfn.CONCAT('Active List'!K1562, " ", 'Active List'!I1562), "")</f>
        <v/>
      </c>
      <c r="B1562" s="60" t="str">
        <f>IF('Active List'!A1562&lt;&gt;"", 'Active List'!M1562, "")</f>
        <v/>
      </c>
      <c r="C1562" t="str">
        <f>IF('Active List'!A1562&lt;&gt;"", 'Active List'!N1562, "")</f>
        <v/>
      </c>
      <c r="D1562" t="str">
        <f>IF('Active List'!A1562&lt;&gt;"", 'Active List'!Q1562, "")</f>
        <v/>
      </c>
      <c r="E1562" t="str">
        <f>IF('Active List'!A1562&lt;&gt;"", RIGHT(LEFT('Active List'!R1562, 5), 1), "")</f>
        <v/>
      </c>
      <c r="F1562" t="str">
        <f>IF('Active List'!A1562&lt;&gt;"", 'Active List'!U1562, "")</f>
        <v/>
      </c>
      <c r="G1562" t="str">
        <f>IF('Active List'!A1562&lt;&gt;"", IF('Active List'!P1562&lt;&gt;"Employee", "Dependent", 'Active List'!P1562), "")</f>
        <v/>
      </c>
      <c r="H1562" t="str">
        <f>IF('Active List'!A1562&lt;&gt;"", 'Active List'!O1562, "")</f>
        <v/>
      </c>
    </row>
    <row r="1563" spans="1:8">
      <c r="A1563" t="str">
        <f>IF('Active List'!A1563&lt;&gt;"", _xlfn.CONCAT('Active List'!K1563, " ", 'Active List'!I1563), "")</f>
        <v/>
      </c>
      <c r="B1563" s="60" t="str">
        <f>IF('Active List'!A1563&lt;&gt;"", 'Active List'!M1563, "")</f>
        <v/>
      </c>
      <c r="C1563" t="str">
        <f>IF('Active List'!A1563&lt;&gt;"", 'Active List'!N1563, "")</f>
        <v/>
      </c>
      <c r="D1563" t="str">
        <f>IF('Active List'!A1563&lt;&gt;"", 'Active List'!Q1563, "")</f>
        <v/>
      </c>
      <c r="E1563" t="str">
        <f>IF('Active List'!A1563&lt;&gt;"", RIGHT(LEFT('Active List'!R1563, 5), 1), "")</f>
        <v/>
      </c>
      <c r="F1563" t="str">
        <f>IF('Active List'!A1563&lt;&gt;"", 'Active List'!U1563, "")</f>
        <v/>
      </c>
      <c r="G1563" t="str">
        <f>IF('Active List'!A1563&lt;&gt;"", IF('Active List'!P1563&lt;&gt;"Employee", "Dependent", 'Active List'!P1563), "")</f>
        <v/>
      </c>
      <c r="H1563" t="str">
        <f>IF('Active List'!A1563&lt;&gt;"", 'Active List'!O1563, "")</f>
        <v/>
      </c>
    </row>
    <row r="1564" spans="1:8">
      <c r="A1564" t="str">
        <f>IF('Active List'!A1564&lt;&gt;"", _xlfn.CONCAT('Active List'!K1564, " ", 'Active List'!I1564), "")</f>
        <v/>
      </c>
      <c r="B1564" s="60" t="str">
        <f>IF('Active List'!A1564&lt;&gt;"", 'Active List'!M1564, "")</f>
        <v/>
      </c>
      <c r="C1564" t="str">
        <f>IF('Active List'!A1564&lt;&gt;"", 'Active List'!N1564, "")</f>
        <v/>
      </c>
      <c r="D1564" t="str">
        <f>IF('Active List'!A1564&lt;&gt;"", 'Active List'!Q1564, "")</f>
        <v/>
      </c>
      <c r="E1564" t="str">
        <f>IF('Active List'!A1564&lt;&gt;"", RIGHT(LEFT('Active List'!R1564, 5), 1), "")</f>
        <v/>
      </c>
      <c r="F1564" t="str">
        <f>IF('Active List'!A1564&lt;&gt;"", 'Active List'!U1564, "")</f>
        <v/>
      </c>
      <c r="G1564" t="str">
        <f>IF('Active List'!A1564&lt;&gt;"", IF('Active List'!P1564&lt;&gt;"Employee", "Dependent", 'Active List'!P1564), "")</f>
        <v/>
      </c>
      <c r="H1564" t="str">
        <f>IF('Active List'!A1564&lt;&gt;"", 'Active List'!O1564, "")</f>
        <v/>
      </c>
    </row>
    <row r="1565" spans="1:8">
      <c r="A1565" t="str">
        <f>IF('Active List'!A1565&lt;&gt;"", _xlfn.CONCAT('Active List'!K1565, " ", 'Active List'!I1565), "")</f>
        <v/>
      </c>
      <c r="B1565" s="60" t="str">
        <f>IF('Active List'!A1565&lt;&gt;"", 'Active List'!M1565, "")</f>
        <v/>
      </c>
      <c r="C1565" t="str">
        <f>IF('Active List'!A1565&lt;&gt;"", 'Active List'!N1565, "")</f>
        <v/>
      </c>
      <c r="D1565" t="str">
        <f>IF('Active List'!A1565&lt;&gt;"", 'Active List'!Q1565, "")</f>
        <v/>
      </c>
      <c r="E1565" t="str">
        <f>IF('Active List'!A1565&lt;&gt;"", RIGHT(LEFT('Active List'!R1565, 5), 1), "")</f>
        <v/>
      </c>
      <c r="F1565" t="str">
        <f>IF('Active List'!A1565&lt;&gt;"", 'Active List'!U1565, "")</f>
        <v/>
      </c>
      <c r="G1565" t="str">
        <f>IF('Active List'!A1565&lt;&gt;"", IF('Active List'!P1565&lt;&gt;"Employee", "Dependent", 'Active List'!P1565), "")</f>
        <v/>
      </c>
      <c r="H1565" t="str">
        <f>IF('Active List'!A1565&lt;&gt;"", 'Active List'!O1565, "")</f>
        <v/>
      </c>
    </row>
    <row r="1566" spans="1:8">
      <c r="A1566" t="str">
        <f>IF('Active List'!A1566&lt;&gt;"", _xlfn.CONCAT('Active List'!K1566, " ", 'Active List'!I1566), "")</f>
        <v/>
      </c>
      <c r="B1566" s="60" t="str">
        <f>IF('Active List'!A1566&lt;&gt;"", 'Active List'!M1566, "")</f>
        <v/>
      </c>
      <c r="C1566" t="str">
        <f>IF('Active List'!A1566&lt;&gt;"", 'Active List'!N1566, "")</f>
        <v/>
      </c>
      <c r="D1566" t="str">
        <f>IF('Active List'!A1566&lt;&gt;"", 'Active List'!Q1566, "")</f>
        <v/>
      </c>
      <c r="E1566" t="str">
        <f>IF('Active List'!A1566&lt;&gt;"", RIGHT(LEFT('Active List'!R1566, 5), 1), "")</f>
        <v/>
      </c>
      <c r="F1566" t="str">
        <f>IF('Active List'!A1566&lt;&gt;"", 'Active List'!U1566, "")</f>
        <v/>
      </c>
      <c r="G1566" t="str">
        <f>IF('Active List'!A1566&lt;&gt;"", IF('Active List'!P1566&lt;&gt;"Employee", "Dependent", 'Active List'!P1566), "")</f>
        <v/>
      </c>
      <c r="H1566" t="str">
        <f>IF('Active List'!A1566&lt;&gt;"", 'Active List'!O1566, "")</f>
        <v/>
      </c>
    </row>
    <row r="1567" spans="1:8">
      <c r="A1567" t="str">
        <f>IF('Active List'!A1567&lt;&gt;"", _xlfn.CONCAT('Active List'!K1567, " ", 'Active List'!I1567), "")</f>
        <v/>
      </c>
      <c r="B1567" s="60" t="str">
        <f>IF('Active List'!A1567&lt;&gt;"", 'Active List'!M1567, "")</f>
        <v/>
      </c>
      <c r="C1567" t="str">
        <f>IF('Active List'!A1567&lt;&gt;"", 'Active List'!N1567, "")</f>
        <v/>
      </c>
      <c r="D1567" t="str">
        <f>IF('Active List'!A1567&lt;&gt;"", 'Active List'!Q1567, "")</f>
        <v/>
      </c>
      <c r="E1567" t="str">
        <f>IF('Active List'!A1567&lt;&gt;"", RIGHT(LEFT('Active List'!R1567, 5), 1), "")</f>
        <v/>
      </c>
      <c r="F1567" t="str">
        <f>IF('Active List'!A1567&lt;&gt;"", 'Active List'!U1567, "")</f>
        <v/>
      </c>
      <c r="G1567" t="str">
        <f>IF('Active List'!A1567&lt;&gt;"", IF('Active List'!P1567&lt;&gt;"Employee", "Dependent", 'Active List'!P1567), "")</f>
        <v/>
      </c>
      <c r="H1567" t="str">
        <f>IF('Active List'!A1567&lt;&gt;"", 'Active List'!O1567, "")</f>
        <v/>
      </c>
    </row>
    <row r="1568" spans="1:8">
      <c r="A1568" t="str">
        <f>IF('Active List'!A1568&lt;&gt;"", _xlfn.CONCAT('Active List'!K1568, " ", 'Active List'!I1568), "")</f>
        <v/>
      </c>
      <c r="B1568" s="60" t="str">
        <f>IF('Active List'!A1568&lt;&gt;"", 'Active List'!M1568, "")</f>
        <v/>
      </c>
      <c r="C1568" t="str">
        <f>IF('Active List'!A1568&lt;&gt;"", 'Active List'!N1568, "")</f>
        <v/>
      </c>
      <c r="D1568" t="str">
        <f>IF('Active List'!A1568&lt;&gt;"", 'Active List'!Q1568, "")</f>
        <v/>
      </c>
      <c r="E1568" t="str">
        <f>IF('Active List'!A1568&lt;&gt;"", RIGHT(LEFT('Active List'!R1568, 5), 1), "")</f>
        <v/>
      </c>
      <c r="F1568" t="str">
        <f>IF('Active List'!A1568&lt;&gt;"", 'Active List'!U1568, "")</f>
        <v/>
      </c>
      <c r="G1568" t="str">
        <f>IF('Active List'!A1568&lt;&gt;"", IF('Active List'!P1568&lt;&gt;"Employee", "Dependent", 'Active List'!P1568), "")</f>
        <v/>
      </c>
      <c r="H1568" t="str">
        <f>IF('Active List'!A1568&lt;&gt;"", 'Active List'!O1568, "")</f>
        <v/>
      </c>
    </row>
    <row r="1569" spans="1:8">
      <c r="A1569" t="str">
        <f>IF('Active List'!A1569&lt;&gt;"", _xlfn.CONCAT('Active List'!K1569, " ", 'Active List'!I1569), "")</f>
        <v/>
      </c>
      <c r="B1569" s="60" t="str">
        <f>IF('Active List'!A1569&lt;&gt;"", 'Active List'!M1569, "")</f>
        <v/>
      </c>
      <c r="C1569" t="str">
        <f>IF('Active List'!A1569&lt;&gt;"", 'Active List'!N1569, "")</f>
        <v/>
      </c>
      <c r="D1569" t="str">
        <f>IF('Active List'!A1569&lt;&gt;"", 'Active List'!Q1569, "")</f>
        <v/>
      </c>
      <c r="E1569" t="str">
        <f>IF('Active List'!A1569&lt;&gt;"", RIGHT(LEFT('Active List'!R1569, 5), 1), "")</f>
        <v/>
      </c>
      <c r="F1569" t="str">
        <f>IF('Active List'!A1569&lt;&gt;"", 'Active List'!U1569, "")</f>
        <v/>
      </c>
      <c r="G1569" t="str">
        <f>IF('Active List'!A1569&lt;&gt;"", IF('Active List'!P1569&lt;&gt;"Employee", "Dependent", 'Active List'!P1569), "")</f>
        <v/>
      </c>
      <c r="H1569" t="str">
        <f>IF('Active List'!A1569&lt;&gt;"", 'Active List'!O1569, "")</f>
        <v/>
      </c>
    </row>
    <row r="1570" spans="1:8">
      <c r="A1570" t="str">
        <f>IF('Active List'!A1570&lt;&gt;"", _xlfn.CONCAT('Active List'!K1570, " ", 'Active List'!I1570), "")</f>
        <v/>
      </c>
      <c r="B1570" s="60" t="str">
        <f>IF('Active List'!A1570&lt;&gt;"", 'Active List'!M1570, "")</f>
        <v/>
      </c>
      <c r="C1570" t="str">
        <f>IF('Active List'!A1570&lt;&gt;"", 'Active List'!N1570, "")</f>
        <v/>
      </c>
      <c r="D1570" t="str">
        <f>IF('Active List'!A1570&lt;&gt;"", 'Active List'!Q1570, "")</f>
        <v/>
      </c>
      <c r="E1570" t="str">
        <f>IF('Active List'!A1570&lt;&gt;"", RIGHT(LEFT('Active List'!R1570, 5), 1), "")</f>
        <v/>
      </c>
      <c r="F1570" t="str">
        <f>IF('Active List'!A1570&lt;&gt;"", 'Active List'!U1570, "")</f>
        <v/>
      </c>
      <c r="G1570" t="str">
        <f>IF('Active List'!A1570&lt;&gt;"", IF('Active List'!P1570&lt;&gt;"Employee", "Dependent", 'Active List'!P1570), "")</f>
        <v/>
      </c>
      <c r="H1570" t="str">
        <f>IF('Active List'!A1570&lt;&gt;"", 'Active List'!O1570, "")</f>
        <v/>
      </c>
    </row>
    <row r="1571" spans="1:8">
      <c r="A1571" t="str">
        <f>IF('Active List'!A1571&lt;&gt;"", _xlfn.CONCAT('Active List'!K1571, " ", 'Active List'!I1571), "")</f>
        <v/>
      </c>
      <c r="B1571" s="60" t="str">
        <f>IF('Active List'!A1571&lt;&gt;"", 'Active List'!M1571, "")</f>
        <v/>
      </c>
      <c r="C1571" t="str">
        <f>IF('Active List'!A1571&lt;&gt;"", 'Active List'!N1571, "")</f>
        <v/>
      </c>
      <c r="D1571" t="str">
        <f>IF('Active List'!A1571&lt;&gt;"", 'Active List'!Q1571, "")</f>
        <v/>
      </c>
      <c r="E1571" t="str">
        <f>IF('Active List'!A1571&lt;&gt;"", RIGHT(LEFT('Active List'!R1571, 5), 1), "")</f>
        <v/>
      </c>
      <c r="F1571" t="str">
        <f>IF('Active List'!A1571&lt;&gt;"", 'Active List'!U1571, "")</f>
        <v/>
      </c>
      <c r="G1571" t="str">
        <f>IF('Active List'!A1571&lt;&gt;"", IF('Active List'!P1571&lt;&gt;"Employee", "Dependent", 'Active List'!P1571), "")</f>
        <v/>
      </c>
      <c r="H1571" t="str">
        <f>IF('Active List'!A1571&lt;&gt;"", 'Active List'!O1571, "")</f>
        <v/>
      </c>
    </row>
    <row r="1572" spans="1:8">
      <c r="A1572" t="str">
        <f>IF('Active List'!A1572&lt;&gt;"", _xlfn.CONCAT('Active List'!K1572, " ", 'Active List'!I1572), "")</f>
        <v/>
      </c>
      <c r="B1572" s="60" t="str">
        <f>IF('Active List'!A1572&lt;&gt;"", 'Active List'!M1572, "")</f>
        <v/>
      </c>
      <c r="C1572" t="str">
        <f>IF('Active List'!A1572&lt;&gt;"", 'Active List'!N1572, "")</f>
        <v/>
      </c>
      <c r="D1572" t="str">
        <f>IF('Active List'!A1572&lt;&gt;"", 'Active List'!Q1572, "")</f>
        <v/>
      </c>
      <c r="E1572" t="str">
        <f>IF('Active List'!A1572&lt;&gt;"", RIGHT(LEFT('Active List'!R1572, 5), 1), "")</f>
        <v/>
      </c>
      <c r="F1572" t="str">
        <f>IF('Active List'!A1572&lt;&gt;"", 'Active List'!U1572, "")</f>
        <v/>
      </c>
      <c r="G1572" t="str">
        <f>IF('Active List'!A1572&lt;&gt;"", IF('Active List'!P1572&lt;&gt;"Employee", "Dependent", 'Active List'!P1572), "")</f>
        <v/>
      </c>
      <c r="H1572" t="str">
        <f>IF('Active List'!A1572&lt;&gt;"", 'Active List'!O1572, "")</f>
        <v/>
      </c>
    </row>
    <row r="1573" spans="1:8">
      <c r="A1573" t="str">
        <f>IF('Active List'!A1573&lt;&gt;"", _xlfn.CONCAT('Active List'!K1573, " ", 'Active List'!I1573), "")</f>
        <v/>
      </c>
      <c r="B1573" s="60" t="str">
        <f>IF('Active List'!A1573&lt;&gt;"", 'Active List'!M1573, "")</f>
        <v/>
      </c>
      <c r="C1573" t="str">
        <f>IF('Active List'!A1573&lt;&gt;"", 'Active List'!N1573, "")</f>
        <v/>
      </c>
      <c r="D1573" t="str">
        <f>IF('Active List'!A1573&lt;&gt;"", 'Active List'!Q1573, "")</f>
        <v/>
      </c>
      <c r="E1573" t="str">
        <f>IF('Active List'!A1573&lt;&gt;"", RIGHT(LEFT('Active List'!R1573, 5), 1), "")</f>
        <v/>
      </c>
      <c r="F1573" t="str">
        <f>IF('Active List'!A1573&lt;&gt;"", 'Active List'!U1573, "")</f>
        <v/>
      </c>
      <c r="G1573" t="str">
        <f>IF('Active List'!A1573&lt;&gt;"", IF('Active List'!P1573&lt;&gt;"Employee", "Dependent", 'Active List'!P1573), "")</f>
        <v/>
      </c>
      <c r="H1573" t="str">
        <f>IF('Active List'!A1573&lt;&gt;"", 'Active List'!O1573, "")</f>
        <v/>
      </c>
    </row>
    <row r="1574" spans="1:8">
      <c r="A1574" t="str">
        <f>IF('Active List'!A1574&lt;&gt;"", _xlfn.CONCAT('Active List'!K1574, " ", 'Active List'!I1574), "")</f>
        <v/>
      </c>
      <c r="B1574" s="60" t="str">
        <f>IF('Active List'!A1574&lt;&gt;"", 'Active List'!M1574, "")</f>
        <v/>
      </c>
      <c r="C1574" t="str">
        <f>IF('Active List'!A1574&lt;&gt;"", 'Active List'!N1574, "")</f>
        <v/>
      </c>
      <c r="D1574" t="str">
        <f>IF('Active List'!A1574&lt;&gt;"", 'Active List'!Q1574, "")</f>
        <v/>
      </c>
      <c r="E1574" t="str">
        <f>IF('Active List'!A1574&lt;&gt;"", RIGHT(LEFT('Active List'!R1574, 5), 1), "")</f>
        <v/>
      </c>
      <c r="F1574" t="str">
        <f>IF('Active List'!A1574&lt;&gt;"", 'Active List'!U1574, "")</f>
        <v/>
      </c>
      <c r="G1574" t="str">
        <f>IF('Active List'!A1574&lt;&gt;"", IF('Active List'!P1574&lt;&gt;"Employee", "Dependent", 'Active List'!P1574), "")</f>
        <v/>
      </c>
      <c r="H1574" t="str">
        <f>IF('Active List'!A1574&lt;&gt;"", 'Active List'!O1574, "")</f>
        <v/>
      </c>
    </row>
    <row r="1575" spans="1:8">
      <c r="A1575" t="str">
        <f>IF('Active List'!A1575&lt;&gt;"", _xlfn.CONCAT('Active List'!K1575, " ", 'Active List'!I1575), "")</f>
        <v/>
      </c>
      <c r="B1575" s="60" t="str">
        <f>IF('Active List'!A1575&lt;&gt;"", 'Active List'!M1575, "")</f>
        <v/>
      </c>
      <c r="C1575" t="str">
        <f>IF('Active List'!A1575&lt;&gt;"", 'Active List'!N1575, "")</f>
        <v/>
      </c>
      <c r="D1575" t="str">
        <f>IF('Active List'!A1575&lt;&gt;"", 'Active List'!Q1575, "")</f>
        <v/>
      </c>
      <c r="E1575" t="str">
        <f>IF('Active List'!A1575&lt;&gt;"", RIGHT(LEFT('Active List'!R1575, 5), 1), "")</f>
        <v/>
      </c>
      <c r="F1575" t="str">
        <f>IF('Active List'!A1575&lt;&gt;"", 'Active List'!U1575, "")</f>
        <v/>
      </c>
      <c r="G1575" t="str">
        <f>IF('Active List'!A1575&lt;&gt;"", IF('Active List'!P1575&lt;&gt;"Employee", "Dependent", 'Active List'!P1575), "")</f>
        <v/>
      </c>
      <c r="H1575" t="str">
        <f>IF('Active List'!A1575&lt;&gt;"", 'Active List'!O1575, "")</f>
        <v/>
      </c>
    </row>
    <row r="1576" spans="1:8">
      <c r="A1576" t="str">
        <f>IF('Active List'!A1576&lt;&gt;"", _xlfn.CONCAT('Active List'!K1576, " ", 'Active List'!I1576), "")</f>
        <v/>
      </c>
      <c r="B1576" s="60" t="str">
        <f>IF('Active List'!A1576&lt;&gt;"", 'Active List'!M1576, "")</f>
        <v/>
      </c>
      <c r="C1576" t="str">
        <f>IF('Active List'!A1576&lt;&gt;"", 'Active List'!N1576, "")</f>
        <v/>
      </c>
      <c r="D1576" t="str">
        <f>IF('Active List'!A1576&lt;&gt;"", 'Active List'!Q1576, "")</f>
        <v/>
      </c>
      <c r="E1576" t="str">
        <f>IF('Active List'!A1576&lt;&gt;"", RIGHT(LEFT('Active List'!R1576, 5), 1), "")</f>
        <v/>
      </c>
      <c r="F1576" t="str">
        <f>IF('Active List'!A1576&lt;&gt;"", 'Active List'!U1576, "")</f>
        <v/>
      </c>
      <c r="G1576" t="str">
        <f>IF('Active List'!A1576&lt;&gt;"", IF('Active List'!P1576&lt;&gt;"Employee", "Dependent", 'Active List'!P1576), "")</f>
        <v/>
      </c>
      <c r="H1576" t="str">
        <f>IF('Active List'!A1576&lt;&gt;"", 'Active List'!O1576, "")</f>
        <v/>
      </c>
    </row>
    <row r="1577" spans="1:8">
      <c r="A1577" t="str">
        <f>IF('Active List'!A1577&lt;&gt;"", _xlfn.CONCAT('Active List'!K1577, " ", 'Active List'!I1577), "")</f>
        <v/>
      </c>
      <c r="B1577" s="60" t="str">
        <f>IF('Active List'!A1577&lt;&gt;"", 'Active List'!M1577, "")</f>
        <v/>
      </c>
      <c r="C1577" t="str">
        <f>IF('Active List'!A1577&lt;&gt;"", 'Active List'!N1577, "")</f>
        <v/>
      </c>
      <c r="D1577" t="str">
        <f>IF('Active List'!A1577&lt;&gt;"", 'Active List'!Q1577, "")</f>
        <v/>
      </c>
      <c r="E1577" t="str">
        <f>IF('Active List'!A1577&lt;&gt;"", RIGHT(LEFT('Active List'!R1577, 5), 1), "")</f>
        <v/>
      </c>
      <c r="F1577" t="str">
        <f>IF('Active List'!A1577&lt;&gt;"", 'Active List'!U1577, "")</f>
        <v/>
      </c>
      <c r="G1577" t="str">
        <f>IF('Active List'!A1577&lt;&gt;"", IF('Active List'!P1577&lt;&gt;"Employee", "Dependent", 'Active List'!P1577), "")</f>
        <v/>
      </c>
      <c r="H1577" t="str">
        <f>IF('Active List'!A1577&lt;&gt;"", 'Active List'!O1577, "")</f>
        <v/>
      </c>
    </row>
    <row r="1578" spans="1:8">
      <c r="A1578" t="str">
        <f>IF('Active List'!A1578&lt;&gt;"", _xlfn.CONCAT('Active List'!K1578, " ", 'Active List'!I1578), "")</f>
        <v/>
      </c>
      <c r="B1578" s="60" t="str">
        <f>IF('Active List'!A1578&lt;&gt;"", 'Active List'!M1578, "")</f>
        <v/>
      </c>
      <c r="C1578" t="str">
        <f>IF('Active List'!A1578&lt;&gt;"", 'Active List'!N1578, "")</f>
        <v/>
      </c>
      <c r="D1578" t="str">
        <f>IF('Active List'!A1578&lt;&gt;"", 'Active List'!Q1578, "")</f>
        <v/>
      </c>
      <c r="E1578" t="str">
        <f>IF('Active List'!A1578&lt;&gt;"", RIGHT(LEFT('Active List'!R1578, 5), 1), "")</f>
        <v/>
      </c>
      <c r="F1578" t="str">
        <f>IF('Active List'!A1578&lt;&gt;"", 'Active List'!U1578, "")</f>
        <v/>
      </c>
      <c r="G1578" t="str">
        <f>IF('Active List'!A1578&lt;&gt;"", IF('Active List'!P1578&lt;&gt;"Employee", "Dependent", 'Active List'!P1578), "")</f>
        <v/>
      </c>
      <c r="H1578" t="str">
        <f>IF('Active List'!A1578&lt;&gt;"", 'Active List'!O1578, "")</f>
        <v/>
      </c>
    </row>
    <row r="1579" spans="1:8">
      <c r="A1579" t="str">
        <f>IF('Active List'!A1579&lt;&gt;"", _xlfn.CONCAT('Active List'!K1579, " ", 'Active List'!I1579), "")</f>
        <v/>
      </c>
      <c r="B1579" s="60" t="str">
        <f>IF('Active List'!A1579&lt;&gt;"", 'Active List'!M1579, "")</f>
        <v/>
      </c>
      <c r="C1579" t="str">
        <f>IF('Active List'!A1579&lt;&gt;"", 'Active List'!N1579, "")</f>
        <v/>
      </c>
      <c r="D1579" t="str">
        <f>IF('Active List'!A1579&lt;&gt;"", 'Active List'!Q1579, "")</f>
        <v/>
      </c>
      <c r="E1579" t="str">
        <f>IF('Active List'!A1579&lt;&gt;"", RIGHT(LEFT('Active List'!R1579, 5), 1), "")</f>
        <v/>
      </c>
      <c r="F1579" t="str">
        <f>IF('Active List'!A1579&lt;&gt;"", 'Active List'!U1579, "")</f>
        <v/>
      </c>
      <c r="G1579" t="str">
        <f>IF('Active List'!A1579&lt;&gt;"", IF('Active List'!P1579&lt;&gt;"Employee", "Dependent", 'Active List'!P1579), "")</f>
        <v/>
      </c>
      <c r="H1579" t="str">
        <f>IF('Active List'!A1579&lt;&gt;"", 'Active List'!O1579, "")</f>
        <v/>
      </c>
    </row>
    <row r="1580" spans="1:8">
      <c r="A1580" t="str">
        <f>IF('Active List'!A1580&lt;&gt;"", _xlfn.CONCAT('Active List'!K1580, " ", 'Active List'!I1580), "")</f>
        <v/>
      </c>
      <c r="B1580" s="60" t="str">
        <f>IF('Active List'!A1580&lt;&gt;"", 'Active List'!M1580, "")</f>
        <v/>
      </c>
      <c r="C1580" t="str">
        <f>IF('Active List'!A1580&lt;&gt;"", 'Active List'!N1580, "")</f>
        <v/>
      </c>
      <c r="D1580" t="str">
        <f>IF('Active List'!A1580&lt;&gt;"", 'Active List'!Q1580, "")</f>
        <v/>
      </c>
      <c r="E1580" t="str">
        <f>IF('Active List'!A1580&lt;&gt;"", RIGHT(LEFT('Active List'!R1580, 5), 1), "")</f>
        <v/>
      </c>
      <c r="F1580" t="str">
        <f>IF('Active List'!A1580&lt;&gt;"", 'Active List'!U1580, "")</f>
        <v/>
      </c>
      <c r="G1580" t="str">
        <f>IF('Active List'!A1580&lt;&gt;"", IF('Active List'!P1580&lt;&gt;"Employee", "Dependent", 'Active List'!P1580), "")</f>
        <v/>
      </c>
      <c r="H1580" t="str">
        <f>IF('Active List'!A1580&lt;&gt;"", 'Active List'!O1580, "")</f>
        <v/>
      </c>
    </row>
    <row r="1581" spans="1:8">
      <c r="A1581" t="str">
        <f>IF('Active List'!A1581&lt;&gt;"", _xlfn.CONCAT('Active List'!K1581, " ", 'Active List'!I1581), "")</f>
        <v/>
      </c>
      <c r="B1581" s="60" t="str">
        <f>IF('Active List'!A1581&lt;&gt;"", 'Active List'!M1581, "")</f>
        <v/>
      </c>
      <c r="C1581" t="str">
        <f>IF('Active List'!A1581&lt;&gt;"", 'Active List'!N1581, "")</f>
        <v/>
      </c>
      <c r="D1581" t="str">
        <f>IF('Active List'!A1581&lt;&gt;"", 'Active List'!Q1581, "")</f>
        <v/>
      </c>
      <c r="E1581" t="str">
        <f>IF('Active List'!A1581&lt;&gt;"", RIGHT(LEFT('Active List'!R1581, 5), 1), "")</f>
        <v/>
      </c>
      <c r="F1581" t="str">
        <f>IF('Active List'!A1581&lt;&gt;"", 'Active List'!U1581, "")</f>
        <v/>
      </c>
      <c r="G1581" t="str">
        <f>IF('Active List'!A1581&lt;&gt;"", IF('Active List'!P1581&lt;&gt;"Employee", "Dependent", 'Active List'!P1581), "")</f>
        <v/>
      </c>
      <c r="H1581" t="str">
        <f>IF('Active List'!A1581&lt;&gt;"", 'Active List'!O1581, "")</f>
        <v/>
      </c>
    </row>
    <row r="1582" spans="1:8">
      <c r="A1582" t="str">
        <f>IF('Active List'!A1582&lt;&gt;"", _xlfn.CONCAT('Active List'!K1582, " ", 'Active List'!I1582), "")</f>
        <v/>
      </c>
      <c r="B1582" s="60" t="str">
        <f>IF('Active List'!A1582&lt;&gt;"", 'Active List'!M1582, "")</f>
        <v/>
      </c>
      <c r="C1582" t="str">
        <f>IF('Active List'!A1582&lt;&gt;"", 'Active List'!N1582, "")</f>
        <v/>
      </c>
      <c r="D1582" t="str">
        <f>IF('Active List'!A1582&lt;&gt;"", 'Active List'!Q1582, "")</f>
        <v/>
      </c>
      <c r="E1582" t="str">
        <f>IF('Active List'!A1582&lt;&gt;"", RIGHT(LEFT('Active List'!R1582, 5), 1), "")</f>
        <v/>
      </c>
      <c r="F1582" t="str">
        <f>IF('Active List'!A1582&lt;&gt;"", 'Active List'!U1582, "")</f>
        <v/>
      </c>
      <c r="G1582" t="str">
        <f>IF('Active List'!A1582&lt;&gt;"", IF('Active List'!P1582&lt;&gt;"Employee", "Dependent", 'Active List'!P1582), "")</f>
        <v/>
      </c>
      <c r="H1582" t="str">
        <f>IF('Active List'!A1582&lt;&gt;"", 'Active List'!O1582, "")</f>
        <v/>
      </c>
    </row>
    <row r="1583" spans="1:8">
      <c r="A1583" t="str">
        <f>IF('Active List'!A1583&lt;&gt;"", _xlfn.CONCAT('Active List'!K1583, " ", 'Active List'!I1583), "")</f>
        <v/>
      </c>
      <c r="B1583" s="60" t="str">
        <f>IF('Active List'!A1583&lt;&gt;"", 'Active List'!M1583, "")</f>
        <v/>
      </c>
      <c r="C1583" t="str">
        <f>IF('Active List'!A1583&lt;&gt;"", 'Active List'!N1583, "")</f>
        <v/>
      </c>
      <c r="D1583" t="str">
        <f>IF('Active List'!A1583&lt;&gt;"", 'Active List'!Q1583, "")</f>
        <v/>
      </c>
      <c r="E1583" t="str">
        <f>IF('Active List'!A1583&lt;&gt;"", RIGHT(LEFT('Active List'!R1583, 5), 1), "")</f>
        <v/>
      </c>
      <c r="F1583" t="str">
        <f>IF('Active List'!A1583&lt;&gt;"", 'Active List'!U1583, "")</f>
        <v/>
      </c>
      <c r="G1583" t="str">
        <f>IF('Active List'!A1583&lt;&gt;"", IF('Active List'!P1583&lt;&gt;"Employee", "Dependent", 'Active List'!P1583), "")</f>
        <v/>
      </c>
      <c r="H1583" t="str">
        <f>IF('Active List'!A1583&lt;&gt;"", 'Active List'!O1583, "")</f>
        <v/>
      </c>
    </row>
    <row r="1584" spans="1:8">
      <c r="A1584" t="str">
        <f>IF('Active List'!A1584&lt;&gt;"", _xlfn.CONCAT('Active List'!K1584, " ", 'Active List'!I1584), "")</f>
        <v/>
      </c>
      <c r="B1584" s="60" t="str">
        <f>IF('Active List'!A1584&lt;&gt;"", 'Active List'!M1584, "")</f>
        <v/>
      </c>
      <c r="C1584" t="str">
        <f>IF('Active List'!A1584&lt;&gt;"", 'Active List'!N1584, "")</f>
        <v/>
      </c>
      <c r="D1584" t="str">
        <f>IF('Active List'!A1584&lt;&gt;"", 'Active List'!Q1584, "")</f>
        <v/>
      </c>
      <c r="E1584" t="str">
        <f>IF('Active List'!A1584&lt;&gt;"", RIGHT(LEFT('Active List'!R1584, 5), 1), "")</f>
        <v/>
      </c>
      <c r="F1584" t="str">
        <f>IF('Active List'!A1584&lt;&gt;"", 'Active List'!U1584, "")</f>
        <v/>
      </c>
      <c r="G1584" t="str">
        <f>IF('Active List'!A1584&lt;&gt;"", IF('Active List'!P1584&lt;&gt;"Employee", "Dependent", 'Active List'!P1584), "")</f>
        <v/>
      </c>
      <c r="H1584" t="str">
        <f>IF('Active List'!A1584&lt;&gt;"", 'Active List'!O1584, "")</f>
        <v/>
      </c>
    </row>
    <row r="1585" spans="1:8">
      <c r="A1585" t="str">
        <f>IF('Active List'!A1585&lt;&gt;"", _xlfn.CONCAT('Active List'!K1585, " ", 'Active List'!I1585), "")</f>
        <v/>
      </c>
      <c r="B1585" s="60" t="str">
        <f>IF('Active List'!A1585&lt;&gt;"", 'Active List'!M1585, "")</f>
        <v/>
      </c>
      <c r="C1585" t="str">
        <f>IF('Active List'!A1585&lt;&gt;"", 'Active List'!N1585, "")</f>
        <v/>
      </c>
      <c r="D1585" t="str">
        <f>IF('Active List'!A1585&lt;&gt;"", 'Active List'!Q1585, "")</f>
        <v/>
      </c>
      <c r="E1585" t="str">
        <f>IF('Active List'!A1585&lt;&gt;"", RIGHT(LEFT('Active List'!R1585, 5), 1), "")</f>
        <v/>
      </c>
      <c r="F1585" t="str">
        <f>IF('Active List'!A1585&lt;&gt;"", 'Active List'!U1585, "")</f>
        <v/>
      </c>
      <c r="G1585" t="str">
        <f>IF('Active List'!A1585&lt;&gt;"", IF('Active List'!P1585&lt;&gt;"Employee", "Dependent", 'Active List'!P1585), "")</f>
        <v/>
      </c>
      <c r="H1585" t="str">
        <f>IF('Active List'!A1585&lt;&gt;"", 'Active List'!O1585, "")</f>
        <v/>
      </c>
    </row>
    <row r="1586" spans="1:8">
      <c r="A1586" t="str">
        <f>IF('Active List'!A1586&lt;&gt;"", _xlfn.CONCAT('Active List'!K1586, " ", 'Active List'!I1586), "")</f>
        <v/>
      </c>
      <c r="B1586" s="60" t="str">
        <f>IF('Active List'!A1586&lt;&gt;"", 'Active List'!M1586, "")</f>
        <v/>
      </c>
      <c r="C1586" t="str">
        <f>IF('Active List'!A1586&lt;&gt;"", 'Active List'!N1586, "")</f>
        <v/>
      </c>
      <c r="D1586" t="str">
        <f>IF('Active List'!A1586&lt;&gt;"", 'Active List'!Q1586, "")</f>
        <v/>
      </c>
      <c r="E1586" t="str">
        <f>IF('Active List'!A1586&lt;&gt;"", RIGHT(LEFT('Active List'!R1586, 5), 1), "")</f>
        <v/>
      </c>
      <c r="F1586" t="str">
        <f>IF('Active List'!A1586&lt;&gt;"", 'Active List'!U1586, "")</f>
        <v/>
      </c>
      <c r="G1586" t="str">
        <f>IF('Active List'!A1586&lt;&gt;"", IF('Active List'!P1586&lt;&gt;"Employee", "Dependent", 'Active List'!P1586), "")</f>
        <v/>
      </c>
      <c r="H1586" t="str">
        <f>IF('Active List'!A1586&lt;&gt;"", 'Active List'!O1586, "")</f>
        <v/>
      </c>
    </row>
    <row r="1587" spans="1:8">
      <c r="A1587" t="str">
        <f>IF('Active List'!A1587&lt;&gt;"", _xlfn.CONCAT('Active List'!K1587, " ", 'Active List'!I1587), "")</f>
        <v/>
      </c>
      <c r="B1587" s="60" t="str">
        <f>IF('Active List'!A1587&lt;&gt;"", 'Active List'!M1587, "")</f>
        <v/>
      </c>
      <c r="C1587" t="str">
        <f>IF('Active List'!A1587&lt;&gt;"", 'Active List'!N1587, "")</f>
        <v/>
      </c>
      <c r="D1587" t="str">
        <f>IF('Active List'!A1587&lt;&gt;"", 'Active List'!Q1587, "")</f>
        <v/>
      </c>
      <c r="E1587" t="str">
        <f>IF('Active List'!A1587&lt;&gt;"", RIGHT(LEFT('Active List'!R1587, 5), 1), "")</f>
        <v/>
      </c>
      <c r="F1587" t="str">
        <f>IF('Active List'!A1587&lt;&gt;"", 'Active List'!U1587, "")</f>
        <v/>
      </c>
      <c r="G1587" t="str">
        <f>IF('Active List'!A1587&lt;&gt;"", IF('Active List'!P1587&lt;&gt;"Employee", "Dependent", 'Active List'!P1587), "")</f>
        <v/>
      </c>
      <c r="H1587" t="str">
        <f>IF('Active List'!A1587&lt;&gt;"", 'Active List'!O1587, "")</f>
        <v/>
      </c>
    </row>
    <row r="1588" spans="1:8">
      <c r="A1588" t="str">
        <f>IF('Active List'!A1588&lt;&gt;"", _xlfn.CONCAT('Active List'!K1588, " ", 'Active List'!I1588), "")</f>
        <v/>
      </c>
      <c r="B1588" s="60" t="str">
        <f>IF('Active List'!A1588&lt;&gt;"", 'Active List'!M1588, "")</f>
        <v/>
      </c>
      <c r="C1588" t="str">
        <f>IF('Active List'!A1588&lt;&gt;"", 'Active List'!N1588, "")</f>
        <v/>
      </c>
      <c r="D1588" t="str">
        <f>IF('Active List'!A1588&lt;&gt;"", 'Active List'!Q1588, "")</f>
        <v/>
      </c>
      <c r="E1588" t="str">
        <f>IF('Active List'!A1588&lt;&gt;"", RIGHT(LEFT('Active List'!R1588, 5), 1), "")</f>
        <v/>
      </c>
      <c r="F1588" t="str">
        <f>IF('Active List'!A1588&lt;&gt;"", 'Active List'!U1588, "")</f>
        <v/>
      </c>
      <c r="G1588" t="str">
        <f>IF('Active List'!A1588&lt;&gt;"", IF('Active List'!P1588&lt;&gt;"Employee", "Dependent", 'Active List'!P1588), "")</f>
        <v/>
      </c>
      <c r="H1588" t="str">
        <f>IF('Active List'!A1588&lt;&gt;"", 'Active List'!O1588, "")</f>
        <v/>
      </c>
    </row>
    <row r="1589" spans="1:8">
      <c r="A1589" t="str">
        <f>IF('Active List'!A1589&lt;&gt;"", _xlfn.CONCAT('Active List'!K1589, " ", 'Active List'!I1589), "")</f>
        <v/>
      </c>
      <c r="B1589" s="60" t="str">
        <f>IF('Active List'!A1589&lt;&gt;"", 'Active List'!M1589, "")</f>
        <v/>
      </c>
      <c r="C1589" t="str">
        <f>IF('Active List'!A1589&lt;&gt;"", 'Active List'!N1589, "")</f>
        <v/>
      </c>
      <c r="D1589" t="str">
        <f>IF('Active List'!A1589&lt;&gt;"", 'Active List'!Q1589, "")</f>
        <v/>
      </c>
      <c r="E1589" t="str">
        <f>IF('Active List'!A1589&lt;&gt;"", RIGHT(LEFT('Active List'!R1589, 5), 1), "")</f>
        <v/>
      </c>
      <c r="F1589" t="str">
        <f>IF('Active List'!A1589&lt;&gt;"", 'Active List'!U1589, "")</f>
        <v/>
      </c>
      <c r="G1589" t="str">
        <f>IF('Active List'!A1589&lt;&gt;"", IF('Active List'!P1589&lt;&gt;"Employee", "Dependent", 'Active List'!P1589), "")</f>
        <v/>
      </c>
      <c r="H1589" t="str">
        <f>IF('Active List'!A1589&lt;&gt;"", 'Active List'!O1589, "")</f>
        <v/>
      </c>
    </row>
    <row r="1590" spans="1:8">
      <c r="A1590" t="str">
        <f>IF('Active List'!A1590&lt;&gt;"", _xlfn.CONCAT('Active List'!K1590, " ", 'Active List'!I1590), "")</f>
        <v/>
      </c>
      <c r="B1590" s="60" t="str">
        <f>IF('Active List'!A1590&lt;&gt;"", 'Active List'!M1590, "")</f>
        <v/>
      </c>
      <c r="C1590" t="str">
        <f>IF('Active List'!A1590&lt;&gt;"", 'Active List'!N1590, "")</f>
        <v/>
      </c>
      <c r="D1590" t="str">
        <f>IF('Active List'!A1590&lt;&gt;"", 'Active List'!Q1590, "")</f>
        <v/>
      </c>
      <c r="E1590" t="str">
        <f>IF('Active List'!A1590&lt;&gt;"", RIGHT(LEFT('Active List'!R1590, 5), 1), "")</f>
        <v/>
      </c>
      <c r="F1590" t="str">
        <f>IF('Active List'!A1590&lt;&gt;"", 'Active List'!U1590, "")</f>
        <v/>
      </c>
      <c r="G1590" t="str">
        <f>IF('Active List'!A1590&lt;&gt;"", IF('Active List'!P1590&lt;&gt;"Employee", "Dependent", 'Active List'!P1590), "")</f>
        <v/>
      </c>
      <c r="H1590" t="str">
        <f>IF('Active List'!A1590&lt;&gt;"", 'Active List'!O1590, "")</f>
        <v/>
      </c>
    </row>
    <row r="1591" spans="1:8">
      <c r="A1591" t="str">
        <f>IF('Active List'!A1591&lt;&gt;"", _xlfn.CONCAT('Active List'!K1591, " ", 'Active List'!I1591), "")</f>
        <v/>
      </c>
      <c r="B1591" s="60" t="str">
        <f>IF('Active List'!A1591&lt;&gt;"", 'Active List'!M1591, "")</f>
        <v/>
      </c>
      <c r="C1591" t="str">
        <f>IF('Active List'!A1591&lt;&gt;"", 'Active List'!N1591, "")</f>
        <v/>
      </c>
      <c r="D1591" t="str">
        <f>IF('Active List'!A1591&lt;&gt;"", 'Active List'!Q1591, "")</f>
        <v/>
      </c>
      <c r="E1591" t="str">
        <f>IF('Active List'!A1591&lt;&gt;"", RIGHT(LEFT('Active List'!R1591, 5), 1), "")</f>
        <v/>
      </c>
      <c r="F1591" t="str">
        <f>IF('Active List'!A1591&lt;&gt;"", 'Active List'!U1591, "")</f>
        <v/>
      </c>
      <c r="G1591" t="str">
        <f>IF('Active List'!A1591&lt;&gt;"", IF('Active List'!P1591&lt;&gt;"Employee", "Dependent", 'Active List'!P1591), "")</f>
        <v/>
      </c>
      <c r="H1591" t="str">
        <f>IF('Active List'!A1591&lt;&gt;"", 'Active List'!O1591, "")</f>
        <v/>
      </c>
    </row>
    <row r="1592" spans="1:8">
      <c r="A1592" t="str">
        <f>IF('Active List'!A1592&lt;&gt;"", _xlfn.CONCAT('Active List'!K1592, " ", 'Active List'!I1592), "")</f>
        <v/>
      </c>
      <c r="B1592" s="60" t="str">
        <f>IF('Active List'!A1592&lt;&gt;"", 'Active List'!M1592, "")</f>
        <v/>
      </c>
      <c r="C1592" t="str">
        <f>IF('Active List'!A1592&lt;&gt;"", 'Active List'!N1592, "")</f>
        <v/>
      </c>
      <c r="D1592" t="str">
        <f>IF('Active List'!A1592&lt;&gt;"", 'Active List'!Q1592, "")</f>
        <v/>
      </c>
      <c r="E1592" t="str">
        <f>IF('Active List'!A1592&lt;&gt;"", RIGHT(LEFT('Active List'!R1592, 5), 1), "")</f>
        <v/>
      </c>
      <c r="F1592" t="str">
        <f>IF('Active List'!A1592&lt;&gt;"", 'Active List'!U1592, "")</f>
        <v/>
      </c>
      <c r="G1592" t="str">
        <f>IF('Active List'!A1592&lt;&gt;"", IF('Active List'!P1592&lt;&gt;"Employee", "Dependent", 'Active List'!P1592), "")</f>
        <v/>
      </c>
      <c r="H1592" t="str">
        <f>IF('Active List'!A1592&lt;&gt;"", 'Active List'!O1592, "")</f>
        <v/>
      </c>
    </row>
    <row r="1593" spans="1:8">
      <c r="A1593" t="str">
        <f>IF('Active List'!A1593&lt;&gt;"", _xlfn.CONCAT('Active List'!K1593, " ", 'Active List'!I1593), "")</f>
        <v/>
      </c>
      <c r="B1593" s="60" t="str">
        <f>IF('Active List'!A1593&lt;&gt;"", 'Active List'!M1593, "")</f>
        <v/>
      </c>
      <c r="C1593" t="str">
        <f>IF('Active List'!A1593&lt;&gt;"", 'Active List'!N1593, "")</f>
        <v/>
      </c>
      <c r="D1593" t="str">
        <f>IF('Active List'!A1593&lt;&gt;"", 'Active List'!Q1593, "")</f>
        <v/>
      </c>
      <c r="E1593" t="str">
        <f>IF('Active List'!A1593&lt;&gt;"", RIGHT(LEFT('Active List'!R1593, 5), 1), "")</f>
        <v/>
      </c>
      <c r="F1593" t="str">
        <f>IF('Active List'!A1593&lt;&gt;"", 'Active List'!U1593, "")</f>
        <v/>
      </c>
      <c r="G1593" t="str">
        <f>IF('Active List'!A1593&lt;&gt;"", IF('Active List'!P1593&lt;&gt;"Employee", "Dependent", 'Active List'!P1593), "")</f>
        <v/>
      </c>
      <c r="H1593" t="str">
        <f>IF('Active List'!A1593&lt;&gt;"", 'Active List'!O1593, "")</f>
        <v/>
      </c>
    </row>
    <row r="1594" spans="1:8">
      <c r="A1594" t="str">
        <f>IF('Active List'!A1594&lt;&gt;"", _xlfn.CONCAT('Active List'!K1594, " ", 'Active List'!I1594), "")</f>
        <v/>
      </c>
      <c r="B1594" s="60" t="str">
        <f>IF('Active List'!A1594&lt;&gt;"", 'Active List'!M1594, "")</f>
        <v/>
      </c>
      <c r="C1594" t="str">
        <f>IF('Active List'!A1594&lt;&gt;"", 'Active List'!N1594, "")</f>
        <v/>
      </c>
      <c r="D1594" t="str">
        <f>IF('Active List'!A1594&lt;&gt;"", 'Active List'!Q1594, "")</f>
        <v/>
      </c>
      <c r="E1594" t="str">
        <f>IF('Active List'!A1594&lt;&gt;"", RIGHT(LEFT('Active List'!R1594, 5), 1), "")</f>
        <v/>
      </c>
      <c r="F1594" t="str">
        <f>IF('Active List'!A1594&lt;&gt;"", 'Active List'!U1594, "")</f>
        <v/>
      </c>
      <c r="G1594" t="str">
        <f>IF('Active List'!A1594&lt;&gt;"", IF('Active List'!P1594&lt;&gt;"Employee", "Dependent", 'Active List'!P1594), "")</f>
        <v/>
      </c>
      <c r="H1594" t="str">
        <f>IF('Active List'!A1594&lt;&gt;"", 'Active List'!O1594, "")</f>
        <v/>
      </c>
    </row>
    <row r="1595" spans="1:8">
      <c r="A1595" t="str">
        <f>IF('Active List'!A1595&lt;&gt;"", _xlfn.CONCAT('Active List'!K1595, " ", 'Active List'!I1595), "")</f>
        <v/>
      </c>
      <c r="B1595" s="60" t="str">
        <f>IF('Active List'!A1595&lt;&gt;"", 'Active List'!M1595, "")</f>
        <v/>
      </c>
      <c r="C1595" t="str">
        <f>IF('Active List'!A1595&lt;&gt;"", 'Active List'!N1595, "")</f>
        <v/>
      </c>
      <c r="D1595" t="str">
        <f>IF('Active List'!A1595&lt;&gt;"", 'Active List'!Q1595, "")</f>
        <v/>
      </c>
      <c r="E1595" t="str">
        <f>IF('Active List'!A1595&lt;&gt;"", RIGHT(LEFT('Active List'!R1595, 5), 1), "")</f>
        <v/>
      </c>
      <c r="F1595" t="str">
        <f>IF('Active List'!A1595&lt;&gt;"", 'Active List'!U1595, "")</f>
        <v/>
      </c>
      <c r="G1595" t="str">
        <f>IF('Active List'!A1595&lt;&gt;"", IF('Active List'!P1595&lt;&gt;"Employee", "Dependent", 'Active List'!P1595), "")</f>
        <v/>
      </c>
      <c r="H1595" t="str">
        <f>IF('Active List'!A1595&lt;&gt;"", 'Active List'!O1595, "")</f>
        <v/>
      </c>
    </row>
    <row r="1596" spans="1:8">
      <c r="A1596" t="str">
        <f>IF('Active List'!A1596&lt;&gt;"", _xlfn.CONCAT('Active List'!K1596, " ", 'Active List'!I1596), "")</f>
        <v/>
      </c>
      <c r="B1596" s="60" t="str">
        <f>IF('Active List'!A1596&lt;&gt;"", 'Active List'!M1596, "")</f>
        <v/>
      </c>
      <c r="C1596" t="str">
        <f>IF('Active List'!A1596&lt;&gt;"", 'Active List'!N1596, "")</f>
        <v/>
      </c>
      <c r="D1596" t="str">
        <f>IF('Active List'!A1596&lt;&gt;"", 'Active List'!Q1596, "")</f>
        <v/>
      </c>
      <c r="E1596" t="str">
        <f>IF('Active List'!A1596&lt;&gt;"", RIGHT(LEFT('Active List'!R1596, 5), 1), "")</f>
        <v/>
      </c>
      <c r="F1596" t="str">
        <f>IF('Active List'!A1596&lt;&gt;"", 'Active List'!U1596, "")</f>
        <v/>
      </c>
      <c r="G1596" t="str">
        <f>IF('Active List'!A1596&lt;&gt;"", IF('Active List'!P1596&lt;&gt;"Employee", "Dependent", 'Active List'!P1596), "")</f>
        <v/>
      </c>
      <c r="H1596" t="str">
        <f>IF('Active List'!A1596&lt;&gt;"", 'Active List'!O1596, "")</f>
        <v/>
      </c>
    </row>
    <row r="1597" spans="1:8">
      <c r="A1597" t="str">
        <f>IF('Active List'!A1597&lt;&gt;"", _xlfn.CONCAT('Active List'!K1597, " ", 'Active List'!I1597), "")</f>
        <v/>
      </c>
      <c r="B1597" s="60" t="str">
        <f>IF('Active List'!A1597&lt;&gt;"", 'Active List'!M1597, "")</f>
        <v/>
      </c>
      <c r="C1597" t="str">
        <f>IF('Active List'!A1597&lt;&gt;"", 'Active List'!N1597, "")</f>
        <v/>
      </c>
      <c r="D1597" t="str">
        <f>IF('Active List'!A1597&lt;&gt;"", 'Active List'!Q1597, "")</f>
        <v/>
      </c>
      <c r="E1597" t="str">
        <f>IF('Active List'!A1597&lt;&gt;"", RIGHT(LEFT('Active List'!R1597, 5), 1), "")</f>
        <v/>
      </c>
      <c r="F1597" t="str">
        <f>IF('Active List'!A1597&lt;&gt;"", 'Active List'!U1597, "")</f>
        <v/>
      </c>
      <c r="G1597" t="str">
        <f>IF('Active List'!A1597&lt;&gt;"", IF('Active List'!P1597&lt;&gt;"Employee", "Dependent", 'Active List'!P1597), "")</f>
        <v/>
      </c>
      <c r="H1597" t="str">
        <f>IF('Active List'!A1597&lt;&gt;"", 'Active List'!O1597, "")</f>
        <v/>
      </c>
    </row>
    <row r="1598" spans="1:8">
      <c r="A1598" t="str">
        <f>IF('Active List'!A1598&lt;&gt;"", _xlfn.CONCAT('Active List'!K1598, " ", 'Active List'!I1598), "")</f>
        <v/>
      </c>
      <c r="B1598" s="60" t="str">
        <f>IF('Active List'!A1598&lt;&gt;"", 'Active List'!M1598, "")</f>
        <v/>
      </c>
      <c r="C1598" t="str">
        <f>IF('Active List'!A1598&lt;&gt;"", 'Active List'!N1598, "")</f>
        <v/>
      </c>
      <c r="D1598" t="str">
        <f>IF('Active List'!A1598&lt;&gt;"", 'Active List'!Q1598, "")</f>
        <v/>
      </c>
      <c r="E1598" t="str">
        <f>IF('Active List'!A1598&lt;&gt;"", RIGHT(LEFT('Active List'!R1598, 5), 1), "")</f>
        <v/>
      </c>
      <c r="F1598" t="str">
        <f>IF('Active List'!A1598&lt;&gt;"", 'Active List'!U1598, "")</f>
        <v/>
      </c>
      <c r="G1598" t="str">
        <f>IF('Active List'!A1598&lt;&gt;"", IF('Active List'!P1598&lt;&gt;"Employee", "Dependent", 'Active List'!P1598), "")</f>
        <v/>
      </c>
      <c r="H1598" t="str">
        <f>IF('Active List'!A1598&lt;&gt;"", 'Active List'!O1598, "")</f>
        <v/>
      </c>
    </row>
    <row r="1599" spans="1:8">
      <c r="A1599" t="str">
        <f>IF('Active List'!A1599&lt;&gt;"", _xlfn.CONCAT('Active List'!K1599, " ", 'Active List'!I1599), "")</f>
        <v/>
      </c>
      <c r="B1599" s="60" t="str">
        <f>IF('Active List'!A1599&lt;&gt;"", 'Active List'!M1599, "")</f>
        <v/>
      </c>
      <c r="C1599" t="str">
        <f>IF('Active List'!A1599&lt;&gt;"", 'Active List'!N1599, "")</f>
        <v/>
      </c>
      <c r="D1599" t="str">
        <f>IF('Active List'!A1599&lt;&gt;"", 'Active List'!Q1599, "")</f>
        <v/>
      </c>
      <c r="E1599" t="str">
        <f>IF('Active List'!A1599&lt;&gt;"", RIGHT(LEFT('Active List'!R1599, 5), 1), "")</f>
        <v/>
      </c>
      <c r="F1599" t="str">
        <f>IF('Active List'!A1599&lt;&gt;"", 'Active List'!U1599, "")</f>
        <v/>
      </c>
      <c r="G1599" t="str">
        <f>IF('Active List'!A1599&lt;&gt;"", IF('Active List'!P1599&lt;&gt;"Employee", "Dependent", 'Active List'!P1599), "")</f>
        <v/>
      </c>
      <c r="H1599" t="str">
        <f>IF('Active List'!A1599&lt;&gt;"", 'Active List'!O1599, "")</f>
        <v/>
      </c>
    </row>
    <row r="1600" spans="1:8">
      <c r="A1600" t="str">
        <f>IF('Active List'!A1600&lt;&gt;"", _xlfn.CONCAT('Active List'!K1600, " ", 'Active List'!I1600), "")</f>
        <v/>
      </c>
      <c r="B1600" s="60" t="str">
        <f>IF('Active List'!A1600&lt;&gt;"", 'Active List'!M1600, "")</f>
        <v/>
      </c>
      <c r="C1600" t="str">
        <f>IF('Active List'!A1600&lt;&gt;"", 'Active List'!N1600, "")</f>
        <v/>
      </c>
      <c r="D1600" t="str">
        <f>IF('Active List'!A1600&lt;&gt;"", 'Active List'!Q1600, "")</f>
        <v/>
      </c>
      <c r="E1600" t="str">
        <f>IF('Active List'!A1600&lt;&gt;"", RIGHT(LEFT('Active List'!R1600, 5), 1), "")</f>
        <v/>
      </c>
      <c r="F1600" t="str">
        <f>IF('Active List'!A1600&lt;&gt;"", 'Active List'!U1600, "")</f>
        <v/>
      </c>
      <c r="G1600" t="str">
        <f>IF('Active List'!A1600&lt;&gt;"", IF('Active List'!P1600&lt;&gt;"Employee", "Dependent", 'Active List'!P1600), "")</f>
        <v/>
      </c>
      <c r="H1600" t="str">
        <f>IF('Active List'!A1600&lt;&gt;"", 'Active List'!O1600, "")</f>
        <v/>
      </c>
    </row>
    <row r="1601" spans="1:8">
      <c r="A1601" t="str">
        <f>IF('Active List'!A1601&lt;&gt;"", _xlfn.CONCAT('Active List'!K1601, " ", 'Active List'!I1601), "")</f>
        <v/>
      </c>
      <c r="B1601" s="60" t="str">
        <f>IF('Active List'!A1601&lt;&gt;"", 'Active List'!M1601, "")</f>
        <v/>
      </c>
      <c r="C1601" t="str">
        <f>IF('Active List'!A1601&lt;&gt;"", 'Active List'!N1601, "")</f>
        <v/>
      </c>
      <c r="D1601" t="str">
        <f>IF('Active List'!A1601&lt;&gt;"", 'Active List'!Q1601, "")</f>
        <v/>
      </c>
      <c r="E1601" t="str">
        <f>IF('Active List'!A1601&lt;&gt;"", RIGHT(LEFT('Active List'!R1601, 5), 1), "")</f>
        <v/>
      </c>
      <c r="F1601" t="str">
        <f>IF('Active List'!A1601&lt;&gt;"", 'Active List'!U1601, "")</f>
        <v/>
      </c>
      <c r="G1601" t="str">
        <f>IF('Active List'!A1601&lt;&gt;"", IF('Active List'!P1601&lt;&gt;"Employee", "Dependent", 'Active List'!P1601), "")</f>
        <v/>
      </c>
      <c r="H1601" t="str">
        <f>IF('Active List'!A1601&lt;&gt;"", 'Active List'!O1601, "")</f>
        <v/>
      </c>
    </row>
    <row r="1602" spans="1:8">
      <c r="A1602" t="str">
        <f>IF('Active List'!A1602&lt;&gt;"", _xlfn.CONCAT('Active List'!K1602, " ", 'Active List'!I1602), "")</f>
        <v/>
      </c>
      <c r="B1602" s="60" t="str">
        <f>IF('Active List'!A1602&lt;&gt;"", 'Active List'!M1602, "")</f>
        <v/>
      </c>
      <c r="C1602" t="str">
        <f>IF('Active List'!A1602&lt;&gt;"", 'Active List'!N1602, "")</f>
        <v/>
      </c>
      <c r="D1602" t="str">
        <f>IF('Active List'!A1602&lt;&gt;"", 'Active List'!Q1602, "")</f>
        <v/>
      </c>
      <c r="E1602" t="str">
        <f>IF('Active List'!A1602&lt;&gt;"", RIGHT(LEFT('Active List'!R1602, 5), 1), "")</f>
        <v/>
      </c>
      <c r="F1602" t="str">
        <f>IF('Active List'!A1602&lt;&gt;"", 'Active List'!U1602, "")</f>
        <v/>
      </c>
      <c r="G1602" t="str">
        <f>IF('Active List'!A1602&lt;&gt;"", IF('Active List'!P1602&lt;&gt;"Employee", "Dependent", 'Active List'!P1602), "")</f>
        <v/>
      </c>
      <c r="H1602" t="str">
        <f>IF('Active List'!A1602&lt;&gt;"", 'Active List'!O1602, "")</f>
        <v/>
      </c>
    </row>
    <row r="1603" spans="1:8">
      <c r="A1603" t="str">
        <f>IF('Active List'!A1603&lt;&gt;"", _xlfn.CONCAT('Active List'!K1603, " ", 'Active List'!I1603), "")</f>
        <v/>
      </c>
      <c r="B1603" s="60" t="str">
        <f>IF('Active List'!A1603&lt;&gt;"", 'Active List'!M1603, "")</f>
        <v/>
      </c>
      <c r="C1603" t="str">
        <f>IF('Active List'!A1603&lt;&gt;"", 'Active List'!N1603, "")</f>
        <v/>
      </c>
      <c r="D1603" t="str">
        <f>IF('Active List'!A1603&lt;&gt;"", 'Active List'!Q1603, "")</f>
        <v/>
      </c>
      <c r="E1603" t="str">
        <f>IF('Active List'!A1603&lt;&gt;"", RIGHT(LEFT('Active List'!R1603, 5), 1), "")</f>
        <v/>
      </c>
      <c r="F1603" t="str">
        <f>IF('Active List'!A1603&lt;&gt;"", 'Active List'!U1603, "")</f>
        <v/>
      </c>
      <c r="G1603" t="str">
        <f>IF('Active List'!A1603&lt;&gt;"", IF('Active List'!P1603&lt;&gt;"Employee", "Dependent", 'Active List'!P1603), "")</f>
        <v/>
      </c>
      <c r="H1603" t="str">
        <f>IF('Active List'!A1603&lt;&gt;"", 'Active List'!O1603, "")</f>
        <v/>
      </c>
    </row>
    <row r="1604" spans="1:8">
      <c r="A1604" t="str">
        <f>IF('Active List'!A1604&lt;&gt;"", _xlfn.CONCAT('Active List'!K1604, " ", 'Active List'!I1604), "")</f>
        <v/>
      </c>
      <c r="B1604" s="60" t="str">
        <f>IF('Active List'!A1604&lt;&gt;"", 'Active List'!M1604, "")</f>
        <v/>
      </c>
      <c r="C1604" t="str">
        <f>IF('Active List'!A1604&lt;&gt;"", 'Active List'!N1604, "")</f>
        <v/>
      </c>
      <c r="D1604" t="str">
        <f>IF('Active List'!A1604&lt;&gt;"", 'Active List'!Q1604, "")</f>
        <v/>
      </c>
      <c r="E1604" t="str">
        <f>IF('Active List'!A1604&lt;&gt;"", RIGHT(LEFT('Active List'!R1604, 5), 1), "")</f>
        <v/>
      </c>
      <c r="F1604" t="str">
        <f>IF('Active List'!A1604&lt;&gt;"", 'Active List'!U1604, "")</f>
        <v/>
      </c>
      <c r="G1604" t="str">
        <f>IF('Active List'!A1604&lt;&gt;"", IF('Active List'!P1604&lt;&gt;"Employee", "Dependent", 'Active List'!P1604), "")</f>
        <v/>
      </c>
      <c r="H1604" t="str">
        <f>IF('Active List'!A1604&lt;&gt;"", 'Active List'!O1604, "")</f>
        <v/>
      </c>
    </row>
    <row r="1605" spans="1:8">
      <c r="A1605" t="str">
        <f>IF('Active List'!A1605&lt;&gt;"", _xlfn.CONCAT('Active List'!K1605, " ", 'Active List'!I1605), "")</f>
        <v/>
      </c>
      <c r="B1605" s="60" t="str">
        <f>IF('Active List'!A1605&lt;&gt;"", 'Active List'!M1605, "")</f>
        <v/>
      </c>
      <c r="C1605" t="str">
        <f>IF('Active List'!A1605&lt;&gt;"", 'Active List'!N1605, "")</f>
        <v/>
      </c>
      <c r="D1605" t="str">
        <f>IF('Active List'!A1605&lt;&gt;"", 'Active List'!Q1605, "")</f>
        <v/>
      </c>
      <c r="E1605" t="str">
        <f>IF('Active List'!A1605&lt;&gt;"", RIGHT(LEFT('Active List'!R1605, 5), 1), "")</f>
        <v/>
      </c>
      <c r="F1605" t="str">
        <f>IF('Active List'!A1605&lt;&gt;"", 'Active List'!U1605, "")</f>
        <v/>
      </c>
      <c r="G1605" t="str">
        <f>IF('Active List'!A1605&lt;&gt;"", IF('Active List'!P1605&lt;&gt;"Employee", "Dependent", 'Active List'!P1605), "")</f>
        <v/>
      </c>
      <c r="H1605" t="str">
        <f>IF('Active List'!A1605&lt;&gt;"", 'Active List'!O1605, "")</f>
        <v/>
      </c>
    </row>
    <row r="1606" spans="1:8">
      <c r="A1606" t="str">
        <f>IF('Active List'!A1606&lt;&gt;"", _xlfn.CONCAT('Active List'!K1606, " ", 'Active List'!I1606), "")</f>
        <v/>
      </c>
      <c r="B1606" s="60" t="str">
        <f>IF('Active List'!A1606&lt;&gt;"", 'Active List'!M1606, "")</f>
        <v/>
      </c>
      <c r="C1606" t="str">
        <f>IF('Active List'!A1606&lt;&gt;"", 'Active List'!N1606, "")</f>
        <v/>
      </c>
      <c r="D1606" t="str">
        <f>IF('Active List'!A1606&lt;&gt;"", 'Active List'!Q1606, "")</f>
        <v/>
      </c>
      <c r="E1606" t="str">
        <f>IF('Active List'!A1606&lt;&gt;"", RIGHT(LEFT('Active List'!R1606, 5), 1), "")</f>
        <v/>
      </c>
      <c r="F1606" t="str">
        <f>IF('Active List'!A1606&lt;&gt;"", 'Active List'!U1606, "")</f>
        <v/>
      </c>
      <c r="G1606" t="str">
        <f>IF('Active List'!A1606&lt;&gt;"", IF('Active List'!P1606&lt;&gt;"Employee", "Dependent", 'Active List'!P1606), "")</f>
        <v/>
      </c>
      <c r="H1606" t="str">
        <f>IF('Active List'!A1606&lt;&gt;"", 'Active List'!O1606, "")</f>
        <v/>
      </c>
    </row>
    <row r="1607" spans="1:8">
      <c r="A1607" t="str">
        <f>IF('Active List'!A1607&lt;&gt;"", _xlfn.CONCAT('Active List'!K1607, " ", 'Active List'!I1607), "")</f>
        <v/>
      </c>
      <c r="B1607" s="60" t="str">
        <f>IF('Active List'!A1607&lt;&gt;"", 'Active List'!M1607, "")</f>
        <v/>
      </c>
      <c r="C1607" t="str">
        <f>IF('Active List'!A1607&lt;&gt;"", 'Active List'!N1607, "")</f>
        <v/>
      </c>
      <c r="D1607" t="str">
        <f>IF('Active List'!A1607&lt;&gt;"", 'Active List'!Q1607, "")</f>
        <v/>
      </c>
      <c r="E1607" t="str">
        <f>IF('Active List'!A1607&lt;&gt;"", RIGHT(LEFT('Active List'!R1607, 5), 1), "")</f>
        <v/>
      </c>
      <c r="F1607" t="str">
        <f>IF('Active List'!A1607&lt;&gt;"", 'Active List'!U1607, "")</f>
        <v/>
      </c>
      <c r="G1607" t="str">
        <f>IF('Active List'!A1607&lt;&gt;"", IF('Active List'!P1607&lt;&gt;"Employee", "Dependent", 'Active List'!P1607), "")</f>
        <v/>
      </c>
      <c r="H1607" t="str">
        <f>IF('Active List'!A1607&lt;&gt;"", 'Active List'!O1607, "")</f>
        <v/>
      </c>
    </row>
    <row r="1608" spans="1:8">
      <c r="A1608" t="str">
        <f>IF('Active List'!A1608&lt;&gt;"", _xlfn.CONCAT('Active List'!K1608, " ", 'Active List'!I1608), "")</f>
        <v/>
      </c>
      <c r="B1608" s="60" t="str">
        <f>IF('Active List'!A1608&lt;&gt;"", 'Active List'!M1608, "")</f>
        <v/>
      </c>
      <c r="C1608" t="str">
        <f>IF('Active List'!A1608&lt;&gt;"", 'Active List'!N1608, "")</f>
        <v/>
      </c>
      <c r="D1608" t="str">
        <f>IF('Active List'!A1608&lt;&gt;"", 'Active List'!Q1608, "")</f>
        <v/>
      </c>
      <c r="E1608" t="str">
        <f>IF('Active List'!A1608&lt;&gt;"", RIGHT(LEFT('Active List'!R1608, 5), 1), "")</f>
        <v/>
      </c>
      <c r="F1608" t="str">
        <f>IF('Active List'!A1608&lt;&gt;"", 'Active List'!U1608, "")</f>
        <v/>
      </c>
      <c r="G1608" t="str">
        <f>IF('Active List'!A1608&lt;&gt;"", IF('Active List'!P1608&lt;&gt;"Employee", "Dependent", 'Active List'!P1608), "")</f>
        <v/>
      </c>
      <c r="H1608" t="str">
        <f>IF('Active List'!A1608&lt;&gt;"", 'Active List'!O1608, "")</f>
        <v/>
      </c>
    </row>
    <row r="1609" spans="1:8">
      <c r="A1609" t="str">
        <f>IF('Active List'!A1609&lt;&gt;"", _xlfn.CONCAT('Active List'!K1609, " ", 'Active List'!I1609), "")</f>
        <v/>
      </c>
      <c r="B1609" s="60" t="str">
        <f>IF('Active List'!A1609&lt;&gt;"", 'Active List'!M1609, "")</f>
        <v/>
      </c>
      <c r="C1609" t="str">
        <f>IF('Active List'!A1609&lt;&gt;"", 'Active List'!N1609, "")</f>
        <v/>
      </c>
      <c r="D1609" t="str">
        <f>IF('Active List'!A1609&lt;&gt;"", 'Active List'!Q1609, "")</f>
        <v/>
      </c>
      <c r="E1609" t="str">
        <f>IF('Active List'!A1609&lt;&gt;"", RIGHT(LEFT('Active List'!R1609, 5), 1), "")</f>
        <v/>
      </c>
      <c r="F1609" t="str">
        <f>IF('Active List'!A1609&lt;&gt;"", 'Active List'!U1609, "")</f>
        <v/>
      </c>
      <c r="G1609" t="str">
        <f>IF('Active List'!A1609&lt;&gt;"", IF('Active List'!P1609&lt;&gt;"Employee", "Dependent", 'Active List'!P1609), "")</f>
        <v/>
      </c>
      <c r="H1609" t="str">
        <f>IF('Active List'!A1609&lt;&gt;"", 'Active List'!O1609, "")</f>
        <v/>
      </c>
    </row>
    <row r="1610" spans="1:8">
      <c r="A1610" t="str">
        <f>IF('Active List'!A1610&lt;&gt;"", _xlfn.CONCAT('Active List'!K1610, " ", 'Active List'!I1610), "")</f>
        <v/>
      </c>
      <c r="B1610" s="60" t="str">
        <f>IF('Active List'!A1610&lt;&gt;"", 'Active List'!M1610, "")</f>
        <v/>
      </c>
      <c r="C1610" t="str">
        <f>IF('Active List'!A1610&lt;&gt;"", 'Active List'!N1610, "")</f>
        <v/>
      </c>
      <c r="D1610" t="str">
        <f>IF('Active List'!A1610&lt;&gt;"", 'Active List'!Q1610, "")</f>
        <v/>
      </c>
      <c r="E1610" t="str">
        <f>IF('Active List'!A1610&lt;&gt;"", RIGHT(LEFT('Active List'!R1610, 5), 1), "")</f>
        <v/>
      </c>
      <c r="F1610" t="str">
        <f>IF('Active List'!A1610&lt;&gt;"", 'Active List'!U1610, "")</f>
        <v/>
      </c>
      <c r="G1610" t="str">
        <f>IF('Active List'!A1610&lt;&gt;"", IF('Active List'!P1610&lt;&gt;"Employee", "Dependent", 'Active List'!P1610), "")</f>
        <v/>
      </c>
      <c r="H1610" t="str">
        <f>IF('Active List'!A1610&lt;&gt;"", 'Active List'!O1610, "")</f>
        <v/>
      </c>
    </row>
    <row r="1611" spans="1:8">
      <c r="A1611" t="str">
        <f>IF('Active List'!A1611&lt;&gt;"", _xlfn.CONCAT('Active List'!K1611, " ", 'Active List'!I1611), "")</f>
        <v/>
      </c>
      <c r="B1611" s="60" t="str">
        <f>IF('Active List'!A1611&lt;&gt;"", 'Active List'!M1611, "")</f>
        <v/>
      </c>
      <c r="C1611" t="str">
        <f>IF('Active List'!A1611&lt;&gt;"", 'Active List'!N1611, "")</f>
        <v/>
      </c>
      <c r="D1611" t="str">
        <f>IF('Active List'!A1611&lt;&gt;"", 'Active List'!Q1611, "")</f>
        <v/>
      </c>
      <c r="E1611" t="str">
        <f>IF('Active List'!A1611&lt;&gt;"", RIGHT(LEFT('Active List'!R1611, 5), 1), "")</f>
        <v/>
      </c>
      <c r="F1611" t="str">
        <f>IF('Active List'!A1611&lt;&gt;"", 'Active List'!U1611, "")</f>
        <v/>
      </c>
      <c r="G1611" t="str">
        <f>IF('Active List'!A1611&lt;&gt;"", IF('Active List'!P1611&lt;&gt;"Employee", "Dependent", 'Active List'!P1611), "")</f>
        <v/>
      </c>
      <c r="H1611" t="str">
        <f>IF('Active List'!A1611&lt;&gt;"", 'Active List'!O1611, "")</f>
        <v/>
      </c>
    </row>
    <row r="1612" spans="1:8">
      <c r="A1612" t="str">
        <f>IF('Active List'!A1612&lt;&gt;"", _xlfn.CONCAT('Active List'!K1612, " ", 'Active List'!I1612), "")</f>
        <v/>
      </c>
      <c r="B1612" s="60" t="str">
        <f>IF('Active List'!A1612&lt;&gt;"", 'Active List'!M1612, "")</f>
        <v/>
      </c>
      <c r="C1612" t="str">
        <f>IF('Active List'!A1612&lt;&gt;"", 'Active List'!N1612, "")</f>
        <v/>
      </c>
      <c r="D1612" t="str">
        <f>IF('Active List'!A1612&lt;&gt;"", 'Active List'!Q1612, "")</f>
        <v/>
      </c>
      <c r="E1612" t="str">
        <f>IF('Active List'!A1612&lt;&gt;"", RIGHT(LEFT('Active List'!R1612, 5), 1), "")</f>
        <v/>
      </c>
      <c r="F1612" t="str">
        <f>IF('Active List'!A1612&lt;&gt;"", 'Active List'!U1612, "")</f>
        <v/>
      </c>
      <c r="G1612" t="str">
        <f>IF('Active List'!A1612&lt;&gt;"", IF('Active List'!P1612&lt;&gt;"Employee", "Dependent", 'Active List'!P1612), "")</f>
        <v/>
      </c>
      <c r="H1612" t="str">
        <f>IF('Active List'!A1612&lt;&gt;"", 'Active List'!O1612, "")</f>
        <v/>
      </c>
    </row>
    <row r="1613" spans="1:8">
      <c r="A1613" t="str">
        <f>IF('Active List'!A1613&lt;&gt;"", _xlfn.CONCAT('Active List'!K1613, " ", 'Active List'!I1613), "")</f>
        <v/>
      </c>
      <c r="B1613" s="60" t="str">
        <f>IF('Active List'!A1613&lt;&gt;"", 'Active List'!M1613, "")</f>
        <v/>
      </c>
      <c r="C1613" t="str">
        <f>IF('Active List'!A1613&lt;&gt;"", 'Active List'!N1613, "")</f>
        <v/>
      </c>
      <c r="D1613" t="str">
        <f>IF('Active List'!A1613&lt;&gt;"", 'Active List'!Q1613, "")</f>
        <v/>
      </c>
      <c r="E1613" t="str">
        <f>IF('Active List'!A1613&lt;&gt;"", RIGHT(LEFT('Active List'!R1613, 5), 1), "")</f>
        <v/>
      </c>
      <c r="F1613" t="str">
        <f>IF('Active List'!A1613&lt;&gt;"", 'Active List'!U1613, "")</f>
        <v/>
      </c>
      <c r="G1613" t="str">
        <f>IF('Active List'!A1613&lt;&gt;"", IF('Active List'!P1613&lt;&gt;"Employee", "Dependent", 'Active List'!P1613), "")</f>
        <v/>
      </c>
      <c r="H1613" t="str">
        <f>IF('Active List'!A1613&lt;&gt;"", 'Active List'!O1613, "")</f>
        <v/>
      </c>
    </row>
    <row r="1614" spans="1:8">
      <c r="A1614" t="str">
        <f>IF('Active List'!A1614&lt;&gt;"", _xlfn.CONCAT('Active List'!K1614, " ", 'Active List'!I1614), "")</f>
        <v/>
      </c>
      <c r="B1614" s="60" t="str">
        <f>IF('Active List'!A1614&lt;&gt;"", 'Active List'!M1614, "")</f>
        <v/>
      </c>
      <c r="C1614" t="str">
        <f>IF('Active List'!A1614&lt;&gt;"", 'Active List'!N1614, "")</f>
        <v/>
      </c>
      <c r="D1614" t="str">
        <f>IF('Active List'!A1614&lt;&gt;"", 'Active List'!Q1614, "")</f>
        <v/>
      </c>
      <c r="E1614" t="str">
        <f>IF('Active List'!A1614&lt;&gt;"", RIGHT(LEFT('Active List'!R1614, 5), 1), "")</f>
        <v/>
      </c>
      <c r="F1614" t="str">
        <f>IF('Active List'!A1614&lt;&gt;"", 'Active List'!U1614, "")</f>
        <v/>
      </c>
      <c r="G1614" t="str">
        <f>IF('Active List'!A1614&lt;&gt;"", IF('Active List'!P1614&lt;&gt;"Employee", "Dependent", 'Active List'!P1614), "")</f>
        <v/>
      </c>
      <c r="H1614" t="str">
        <f>IF('Active List'!A1614&lt;&gt;"", 'Active List'!O1614, "")</f>
        <v/>
      </c>
    </row>
    <row r="1615" spans="1:8">
      <c r="A1615" t="str">
        <f>IF('Active List'!A1615&lt;&gt;"", _xlfn.CONCAT('Active List'!K1615, " ", 'Active List'!I1615), "")</f>
        <v/>
      </c>
      <c r="B1615" s="60" t="str">
        <f>IF('Active List'!A1615&lt;&gt;"", 'Active List'!M1615, "")</f>
        <v/>
      </c>
      <c r="C1615" t="str">
        <f>IF('Active List'!A1615&lt;&gt;"", 'Active List'!N1615, "")</f>
        <v/>
      </c>
      <c r="D1615" t="str">
        <f>IF('Active List'!A1615&lt;&gt;"", 'Active List'!Q1615, "")</f>
        <v/>
      </c>
      <c r="E1615" t="str">
        <f>IF('Active List'!A1615&lt;&gt;"", RIGHT(LEFT('Active List'!R1615, 5), 1), "")</f>
        <v/>
      </c>
      <c r="F1615" t="str">
        <f>IF('Active List'!A1615&lt;&gt;"", 'Active List'!U1615, "")</f>
        <v/>
      </c>
      <c r="G1615" t="str">
        <f>IF('Active List'!A1615&lt;&gt;"", IF('Active List'!P1615&lt;&gt;"Employee", "Dependent", 'Active List'!P1615), "")</f>
        <v/>
      </c>
      <c r="H1615" t="str">
        <f>IF('Active List'!A1615&lt;&gt;"", 'Active List'!O1615, "")</f>
        <v/>
      </c>
    </row>
    <row r="1616" spans="1:8">
      <c r="A1616" t="str">
        <f>IF('Active List'!A1616&lt;&gt;"", _xlfn.CONCAT('Active List'!K1616, " ", 'Active List'!I1616), "")</f>
        <v/>
      </c>
      <c r="B1616" s="60" t="str">
        <f>IF('Active List'!A1616&lt;&gt;"", 'Active List'!M1616, "")</f>
        <v/>
      </c>
      <c r="C1616" t="str">
        <f>IF('Active List'!A1616&lt;&gt;"", 'Active List'!N1616, "")</f>
        <v/>
      </c>
      <c r="D1616" t="str">
        <f>IF('Active List'!A1616&lt;&gt;"", 'Active List'!Q1616, "")</f>
        <v/>
      </c>
      <c r="E1616" t="str">
        <f>IF('Active List'!A1616&lt;&gt;"", RIGHT(LEFT('Active List'!R1616, 5), 1), "")</f>
        <v/>
      </c>
      <c r="F1616" t="str">
        <f>IF('Active List'!A1616&lt;&gt;"", 'Active List'!U1616, "")</f>
        <v/>
      </c>
      <c r="G1616" t="str">
        <f>IF('Active List'!A1616&lt;&gt;"", IF('Active List'!P1616&lt;&gt;"Employee", "Dependent", 'Active List'!P1616), "")</f>
        <v/>
      </c>
      <c r="H1616" t="str">
        <f>IF('Active List'!A1616&lt;&gt;"", 'Active List'!O1616, "")</f>
        <v/>
      </c>
    </row>
    <row r="1617" spans="1:8">
      <c r="A1617" t="str">
        <f>IF('Active List'!A1617&lt;&gt;"", _xlfn.CONCAT('Active List'!K1617, " ", 'Active List'!I1617), "")</f>
        <v/>
      </c>
      <c r="B1617" s="60" t="str">
        <f>IF('Active List'!A1617&lt;&gt;"", 'Active List'!M1617, "")</f>
        <v/>
      </c>
      <c r="C1617" t="str">
        <f>IF('Active List'!A1617&lt;&gt;"", 'Active List'!N1617, "")</f>
        <v/>
      </c>
      <c r="D1617" t="str">
        <f>IF('Active List'!A1617&lt;&gt;"", 'Active List'!Q1617, "")</f>
        <v/>
      </c>
      <c r="E1617" t="str">
        <f>IF('Active List'!A1617&lt;&gt;"", RIGHT(LEFT('Active List'!R1617, 5), 1), "")</f>
        <v/>
      </c>
      <c r="F1617" t="str">
        <f>IF('Active List'!A1617&lt;&gt;"", 'Active List'!U1617, "")</f>
        <v/>
      </c>
      <c r="G1617" t="str">
        <f>IF('Active List'!A1617&lt;&gt;"", IF('Active List'!P1617&lt;&gt;"Employee", "Dependent", 'Active List'!P1617), "")</f>
        <v/>
      </c>
      <c r="H1617" t="str">
        <f>IF('Active List'!A1617&lt;&gt;"", 'Active List'!O1617, "")</f>
        <v/>
      </c>
    </row>
    <row r="1618" spans="1:8">
      <c r="A1618" t="str">
        <f>IF('Active List'!A1618&lt;&gt;"", _xlfn.CONCAT('Active List'!K1618, " ", 'Active List'!I1618), "")</f>
        <v/>
      </c>
      <c r="B1618" s="60" t="str">
        <f>IF('Active List'!A1618&lt;&gt;"", 'Active List'!M1618, "")</f>
        <v/>
      </c>
      <c r="C1618" t="str">
        <f>IF('Active List'!A1618&lt;&gt;"", 'Active List'!N1618, "")</f>
        <v/>
      </c>
      <c r="D1618" t="str">
        <f>IF('Active List'!A1618&lt;&gt;"", 'Active List'!Q1618, "")</f>
        <v/>
      </c>
      <c r="E1618" t="str">
        <f>IF('Active List'!A1618&lt;&gt;"", RIGHT(LEFT('Active List'!R1618, 5), 1), "")</f>
        <v/>
      </c>
      <c r="F1618" t="str">
        <f>IF('Active List'!A1618&lt;&gt;"", 'Active List'!U1618, "")</f>
        <v/>
      </c>
      <c r="G1618" t="str">
        <f>IF('Active List'!A1618&lt;&gt;"", IF('Active List'!P1618&lt;&gt;"Employee", "Dependent", 'Active List'!P1618), "")</f>
        <v/>
      </c>
      <c r="H1618" t="str">
        <f>IF('Active List'!A1618&lt;&gt;"", 'Active List'!O1618, "")</f>
        <v/>
      </c>
    </row>
    <row r="1619" spans="1:8">
      <c r="A1619" t="str">
        <f>IF('Active List'!A1619&lt;&gt;"", _xlfn.CONCAT('Active List'!K1619, " ", 'Active List'!I1619), "")</f>
        <v/>
      </c>
      <c r="B1619" s="60" t="str">
        <f>IF('Active List'!A1619&lt;&gt;"", 'Active List'!M1619, "")</f>
        <v/>
      </c>
      <c r="C1619" t="str">
        <f>IF('Active List'!A1619&lt;&gt;"", 'Active List'!N1619, "")</f>
        <v/>
      </c>
      <c r="D1619" t="str">
        <f>IF('Active List'!A1619&lt;&gt;"", 'Active List'!Q1619, "")</f>
        <v/>
      </c>
      <c r="E1619" t="str">
        <f>IF('Active List'!A1619&lt;&gt;"", RIGHT(LEFT('Active List'!R1619, 5), 1), "")</f>
        <v/>
      </c>
      <c r="F1619" t="str">
        <f>IF('Active List'!A1619&lt;&gt;"", 'Active List'!U1619, "")</f>
        <v/>
      </c>
      <c r="G1619" t="str">
        <f>IF('Active List'!A1619&lt;&gt;"", IF('Active List'!P1619&lt;&gt;"Employee", "Dependent", 'Active List'!P1619), "")</f>
        <v/>
      </c>
      <c r="H1619" t="str">
        <f>IF('Active List'!A1619&lt;&gt;"", 'Active List'!O1619, "")</f>
        <v/>
      </c>
    </row>
    <row r="1620" spans="1:8">
      <c r="A1620" t="str">
        <f>IF('Active List'!A1620&lt;&gt;"", _xlfn.CONCAT('Active List'!K1620, " ", 'Active List'!I1620), "")</f>
        <v/>
      </c>
      <c r="B1620" s="60" t="str">
        <f>IF('Active List'!A1620&lt;&gt;"", 'Active List'!M1620, "")</f>
        <v/>
      </c>
      <c r="C1620" t="str">
        <f>IF('Active List'!A1620&lt;&gt;"", 'Active List'!N1620, "")</f>
        <v/>
      </c>
      <c r="D1620" t="str">
        <f>IF('Active List'!A1620&lt;&gt;"", 'Active List'!Q1620, "")</f>
        <v/>
      </c>
      <c r="E1620" t="str">
        <f>IF('Active List'!A1620&lt;&gt;"", RIGHT(LEFT('Active List'!R1620, 5), 1), "")</f>
        <v/>
      </c>
      <c r="F1620" t="str">
        <f>IF('Active List'!A1620&lt;&gt;"", 'Active List'!U1620, "")</f>
        <v/>
      </c>
      <c r="G1620" t="str">
        <f>IF('Active List'!A1620&lt;&gt;"", IF('Active List'!P1620&lt;&gt;"Employee", "Dependent", 'Active List'!P1620), "")</f>
        <v/>
      </c>
      <c r="H1620" t="str">
        <f>IF('Active List'!A1620&lt;&gt;"", 'Active List'!O1620, "")</f>
        <v/>
      </c>
    </row>
    <row r="1621" spans="1:8">
      <c r="A1621" t="str">
        <f>IF('Active List'!A1621&lt;&gt;"", _xlfn.CONCAT('Active List'!K1621, " ", 'Active List'!I1621), "")</f>
        <v/>
      </c>
      <c r="B1621" s="60" t="str">
        <f>IF('Active List'!A1621&lt;&gt;"", 'Active List'!M1621, "")</f>
        <v/>
      </c>
      <c r="C1621" t="str">
        <f>IF('Active List'!A1621&lt;&gt;"", 'Active List'!N1621, "")</f>
        <v/>
      </c>
      <c r="D1621" t="str">
        <f>IF('Active List'!A1621&lt;&gt;"", 'Active List'!Q1621, "")</f>
        <v/>
      </c>
      <c r="E1621" t="str">
        <f>IF('Active List'!A1621&lt;&gt;"", RIGHT(LEFT('Active List'!R1621, 5), 1), "")</f>
        <v/>
      </c>
      <c r="F1621" t="str">
        <f>IF('Active List'!A1621&lt;&gt;"", 'Active List'!U1621, "")</f>
        <v/>
      </c>
      <c r="G1621" t="str">
        <f>IF('Active List'!A1621&lt;&gt;"", IF('Active List'!P1621&lt;&gt;"Employee", "Dependent", 'Active List'!P1621), "")</f>
        <v/>
      </c>
      <c r="H1621" t="str">
        <f>IF('Active List'!A1621&lt;&gt;"", 'Active List'!O1621, "")</f>
        <v/>
      </c>
    </row>
    <row r="1622" spans="1:8">
      <c r="A1622" t="str">
        <f>IF('Active List'!A1622&lt;&gt;"", _xlfn.CONCAT('Active List'!K1622, " ", 'Active List'!I1622), "")</f>
        <v/>
      </c>
      <c r="B1622" s="60" t="str">
        <f>IF('Active List'!A1622&lt;&gt;"", 'Active List'!M1622, "")</f>
        <v/>
      </c>
      <c r="C1622" t="str">
        <f>IF('Active List'!A1622&lt;&gt;"", 'Active List'!N1622, "")</f>
        <v/>
      </c>
      <c r="D1622" t="str">
        <f>IF('Active List'!A1622&lt;&gt;"", 'Active List'!Q1622, "")</f>
        <v/>
      </c>
      <c r="E1622" t="str">
        <f>IF('Active List'!A1622&lt;&gt;"", RIGHT(LEFT('Active List'!R1622, 5), 1), "")</f>
        <v/>
      </c>
      <c r="F1622" t="str">
        <f>IF('Active List'!A1622&lt;&gt;"", 'Active List'!U1622, "")</f>
        <v/>
      </c>
      <c r="G1622" t="str">
        <f>IF('Active List'!A1622&lt;&gt;"", IF('Active List'!P1622&lt;&gt;"Employee", "Dependent", 'Active List'!P1622), "")</f>
        <v/>
      </c>
      <c r="H1622" t="str">
        <f>IF('Active List'!A1622&lt;&gt;"", 'Active List'!O1622, "")</f>
        <v/>
      </c>
    </row>
    <row r="1623" spans="1:8">
      <c r="A1623" t="str">
        <f>IF('Active List'!A1623&lt;&gt;"", _xlfn.CONCAT('Active List'!K1623, " ", 'Active List'!I1623), "")</f>
        <v/>
      </c>
      <c r="B1623" s="60" t="str">
        <f>IF('Active List'!A1623&lt;&gt;"", 'Active List'!M1623, "")</f>
        <v/>
      </c>
      <c r="C1623" t="str">
        <f>IF('Active List'!A1623&lt;&gt;"", 'Active List'!N1623, "")</f>
        <v/>
      </c>
      <c r="D1623" t="str">
        <f>IF('Active List'!A1623&lt;&gt;"", 'Active List'!Q1623, "")</f>
        <v/>
      </c>
      <c r="E1623" t="str">
        <f>IF('Active List'!A1623&lt;&gt;"", RIGHT(LEFT('Active List'!R1623, 5), 1), "")</f>
        <v/>
      </c>
      <c r="F1623" t="str">
        <f>IF('Active List'!A1623&lt;&gt;"", 'Active List'!U1623, "")</f>
        <v/>
      </c>
      <c r="G1623" t="str">
        <f>IF('Active List'!A1623&lt;&gt;"", IF('Active List'!P1623&lt;&gt;"Employee", "Dependent", 'Active List'!P1623), "")</f>
        <v/>
      </c>
      <c r="H1623" t="str">
        <f>IF('Active List'!A1623&lt;&gt;"", 'Active List'!O1623, "")</f>
        <v/>
      </c>
    </row>
    <row r="1624" spans="1:8">
      <c r="A1624" t="str">
        <f>IF('Active List'!A1624&lt;&gt;"", _xlfn.CONCAT('Active List'!K1624, " ", 'Active List'!I1624), "")</f>
        <v/>
      </c>
      <c r="B1624" s="60" t="str">
        <f>IF('Active List'!A1624&lt;&gt;"", 'Active List'!M1624, "")</f>
        <v/>
      </c>
      <c r="C1624" t="str">
        <f>IF('Active List'!A1624&lt;&gt;"", 'Active List'!N1624, "")</f>
        <v/>
      </c>
      <c r="D1624" t="str">
        <f>IF('Active List'!A1624&lt;&gt;"", 'Active List'!Q1624, "")</f>
        <v/>
      </c>
      <c r="E1624" t="str">
        <f>IF('Active List'!A1624&lt;&gt;"", RIGHT(LEFT('Active List'!R1624, 5), 1), "")</f>
        <v/>
      </c>
      <c r="F1624" t="str">
        <f>IF('Active List'!A1624&lt;&gt;"", 'Active List'!U1624, "")</f>
        <v/>
      </c>
      <c r="G1624" t="str">
        <f>IF('Active List'!A1624&lt;&gt;"", IF('Active List'!P1624&lt;&gt;"Employee", "Dependent", 'Active List'!P1624), "")</f>
        <v/>
      </c>
      <c r="H1624" t="str">
        <f>IF('Active List'!A1624&lt;&gt;"", 'Active List'!O1624, "")</f>
        <v/>
      </c>
    </row>
    <row r="1625" spans="1:8">
      <c r="A1625" t="str">
        <f>IF('Active List'!A1625&lt;&gt;"", _xlfn.CONCAT('Active List'!K1625, " ", 'Active List'!I1625), "")</f>
        <v/>
      </c>
      <c r="B1625" s="60" t="str">
        <f>IF('Active List'!A1625&lt;&gt;"", 'Active List'!M1625, "")</f>
        <v/>
      </c>
      <c r="C1625" t="str">
        <f>IF('Active List'!A1625&lt;&gt;"", 'Active List'!N1625, "")</f>
        <v/>
      </c>
      <c r="D1625" t="str">
        <f>IF('Active List'!A1625&lt;&gt;"", 'Active List'!Q1625, "")</f>
        <v/>
      </c>
      <c r="E1625" t="str">
        <f>IF('Active List'!A1625&lt;&gt;"", RIGHT(LEFT('Active List'!R1625, 5), 1), "")</f>
        <v/>
      </c>
      <c r="F1625" t="str">
        <f>IF('Active List'!A1625&lt;&gt;"", 'Active List'!U1625, "")</f>
        <v/>
      </c>
      <c r="G1625" t="str">
        <f>IF('Active List'!A1625&lt;&gt;"", IF('Active List'!P1625&lt;&gt;"Employee", "Dependent", 'Active List'!P1625), "")</f>
        <v/>
      </c>
      <c r="H1625" t="str">
        <f>IF('Active List'!A1625&lt;&gt;"", 'Active List'!O1625, "")</f>
        <v/>
      </c>
    </row>
    <row r="1626" spans="1:8">
      <c r="A1626" t="str">
        <f>IF('Active List'!A1626&lt;&gt;"", _xlfn.CONCAT('Active List'!K1626, " ", 'Active List'!I1626), "")</f>
        <v/>
      </c>
      <c r="B1626" s="60" t="str">
        <f>IF('Active List'!A1626&lt;&gt;"", 'Active List'!M1626, "")</f>
        <v/>
      </c>
      <c r="C1626" t="str">
        <f>IF('Active List'!A1626&lt;&gt;"", 'Active List'!N1626, "")</f>
        <v/>
      </c>
      <c r="D1626" t="str">
        <f>IF('Active List'!A1626&lt;&gt;"", 'Active List'!Q1626, "")</f>
        <v/>
      </c>
      <c r="E1626" t="str">
        <f>IF('Active List'!A1626&lt;&gt;"", RIGHT(LEFT('Active List'!R1626, 5), 1), "")</f>
        <v/>
      </c>
      <c r="F1626" t="str">
        <f>IF('Active List'!A1626&lt;&gt;"", 'Active List'!U1626, "")</f>
        <v/>
      </c>
      <c r="G1626" t="str">
        <f>IF('Active List'!A1626&lt;&gt;"", IF('Active List'!P1626&lt;&gt;"Employee", "Dependent", 'Active List'!P1626), "")</f>
        <v/>
      </c>
      <c r="H1626" t="str">
        <f>IF('Active List'!A1626&lt;&gt;"", 'Active List'!O1626, "")</f>
        <v/>
      </c>
    </row>
    <row r="1627" spans="1:8">
      <c r="A1627" t="str">
        <f>IF('Active List'!A1627&lt;&gt;"", _xlfn.CONCAT('Active List'!K1627, " ", 'Active List'!I1627), "")</f>
        <v/>
      </c>
      <c r="B1627" s="60" t="str">
        <f>IF('Active List'!A1627&lt;&gt;"", 'Active List'!M1627, "")</f>
        <v/>
      </c>
      <c r="C1627" t="str">
        <f>IF('Active List'!A1627&lt;&gt;"", 'Active List'!N1627, "")</f>
        <v/>
      </c>
      <c r="D1627" t="str">
        <f>IF('Active List'!A1627&lt;&gt;"", 'Active List'!Q1627, "")</f>
        <v/>
      </c>
      <c r="E1627" t="str">
        <f>IF('Active List'!A1627&lt;&gt;"", RIGHT(LEFT('Active List'!R1627, 5), 1), "")</f>
        <v/>
      </c>
      <c r="F1627" t="str">
        <f>IF('Active List'!A1627&lt;&gt;"", 'Active List'!U1627, "")</f>
        <v/>
      </c>
      <c r="G1627" t="str">
        <f>IF('Active List'!A1627&lt;&gt;"", IF('Active List'!P1627&lt;&gt;"Employee", "Dependent", 'Active List'!P1627), "")</f>
        <v/>
      </c>
      <c r="H1627" t="str">
        <f>IF('Active List'!A1627&lt;&gt;"", 'Active List'!O1627, "")</f>
        <v/>
      </c>
    </row>
    <row r="1628" spans="1:8">
      <c r="A1628" t="str">
        <f>IF('Active List'!A1628&lt;&gt;"", _xlfn.CONCAT('Active List'!K1628, " ", 'Active List'!I1628), "")</f>
        <v/>
      </c>
      <c r="B1628" s="60" t="str">
        <f>IF('Active List'!A1628&lt;&gt;"", 'Active List'!M1628, "")</f>
        <v/>
      </c>
      <c r="C1628" t="str">
        <f>IF('Active List'!A1628&lt;&gt;"", 'Active List'!N1628, "")</f>
        <v/>
      </c>
      <c r="D1628" t="str">
        <f>IF('Active List'!A1628&lt;&gt;"", 'Active List'!Q1628, "")</f>
        <v/>
      </c>
      <c r="E1628" t="str">
        <f>IF('Active List'!A1628&lt;&gt;"", RIGHT(LEFT('Active List'!R1628, 5), 1), "")</f>
        <v/>
      </c>
      <c r="F1628" t="str">
        <f>IF('Active List'!A1628&lt;&gt;"", 'Active List'!U1628, "")</f>
        <v/>
      </c>
      <c r="G1628" t="str">
        <f>IF('Active List'!A1628&lt;&gt;"", IF('Active List'!P1628&lt;&gt;"Employee", "Dependent", 'Active List'!P1628), "")</f>
        <v/>
      </c>
      <c r="H1628" t="str">
        <f>IF('Active List'!A1628&lt;&gt;"", 'Active List'!O1628, "")</f>
        <v/>
      </c>
    </row>
    <row r="1629" spans="1:8">
      <c r="A1629" t="str">
        <f>IF('Active List'!A1629&lt;&gt;"", _xlfn.CONCAT('Active List'!K1629, " ", 'Active List'!I1629), "")</f>
        <v/>
      </c>
      <c r="B1629" s="60" t="str">
        <f>IF('Active List'!A1629&lt;&gt;"", 'Active List'!M1629, "")</f>
        <v/>
      </c>
      <c r="C1629" t="str">
        <f>IF('Active List'!A1629&lt;&gt;"", 'Active List'!N1629, "")</f>
        <v/>
      </c>
      <c r="D1629" t="str">
        <f>IF('Active List'!A1629&lt;&gt;"", 'Active List'!Q1629, "")</f>
        <v/>
      </c>
      <c r="E1629" t="str">
        <f>IF('Active List'!A1629&lt;&gt;"", RIGHT(LEFT('Active List'!R1629, 5), 1), "")</f>
        <v/>
      </c>
      <c r="F1629" t="str">
        <f>IF('Active List'!A1629&lt;&gt;"", 'Active List'!U1629, "")</f>
        <v/>
      </c>
      <c r="G1629" t="str">
        <f>IF('Active List'!A1629&lt;&gt;"", IF('Active List'!P1629&lt;&gt;"Employee", "Dependent", 'Active List'!P1629), "")</f>
        <v/>
      </c>
      <c r="H1629" t="str">
        <f>IF('Active List'!A1629&lt;&gt;"", 'Active List'!O1629, "")</f>
        <v/>
      </c>
    </row>
    <row r="1630" spans="1:8">
      <c r="A1630" t="str">
        <f>IF('Active List'!A1630&lt;&gt;"", _xlfn.CONCAT('Active List'!K1630, " ", 'Active List'!I1630), "")</f>
        <v/>
      </c>
      <c r="B1630" s="60" t="str">
        <f>IF('Active List'!A1630&lt;&gt;"", 'Active List'!M1630, "")</f>
        <v/>
      </c>
      <c r="C1630" t="str">
        <f>IF('Active List'!A1630&lt;&gt;"", 'Active List'!N1630, "")</f>
        <v/>
      </c>
      <c r="D1630" t="str">
        <f>IF('Active List'!A1630&lt;&gt;"", 'Active List'!Q1630, "")</f>
        <v/>
      </c>
      <c r="E1630" t="str">
        <f>IF('Active List'!A1630&lt;&gt;"", RIGHT(LEFT('Active List'!R1630, 5), 1), "")</f>
        <v/>
      </c>
      <c r="F1630" t="str">
        <f>IF('Active List'!A1630&lt;&gt;"", 'Active List'!U1630, "")</f>
        <v/>
      </c>
      <c r="G1630" t="str">
        <f>IF('Active List'!A1630&lt;&gt;"", IF('Active List'!P1630&lt;&gt;"Employee", "Dependent", 'Active List'!P1630), "")</f>
        <v/>
      </c>
      <c r="H1630" t="str">
        <f>IF('Active List'!A1630&lt;&gt;"", 'Active List'!O1630, "")</f>
        <v/>
      </c>
    </row>
    <row r="1631" spans="1:8">
      <c r="A1631" t="str">
        <f>IF('Active List'!A1631&lt;&gt;"", _xlfn.CONCAT('Active List'!K1631, " ", 'Active List'!I1631), "")</f>
        <v/>
      </c>
      <c r="B1631" s="60" t="str">
        <f>IF('Active List'!A1631&lt;&gt;"", 'Active List'!M1631, "")</f>
        <v/>
      </c>
      <c r="C1631" t="str">
        <f>IF('Active List'!A1631&lt;&gt;"", 'Active List'!N1631, "")</f>
        <v/>
      </c>
      <c r="D1631" t="str">
        <f>IF('Active List'!A1631&lt;&gt;"", 'Active List'!Q1631, "")</f>
        <v/>
      </c>
      <c r="E1631" t="str">
        <f>IF('Active List'!A1631&lt;&gt;"", RIGHT(LEFT('Active List'!R1631, 5), 1), "")</f>
        <v/>
      </c>
      <c r="F1631" t="str">
        <f>IF('Active List'!A1631&lt;&gt;"", 'Active List'!U1631, "")</f>
        <v/>
      </c>
      <c r="G1631" t="str">
        <f>IF('Active List'!A1631&lt;&gt;"", IF('Active List'!P1631&lt;&gt;"Employee", "Dependent", 'Active List'!P1631), "")</f>
        <v/>
      </c>
      <c r="H1631" t="str">
        <f>IF('Active List'!A1631&lt;&gt;"", 'Active List'!O1631, "")</f>
        <v/>
      </c>
    </row>
    <row r="1632" spans="1:8">
      <c r="A1632" t="str">
        <f>IF('Active List'!A1632&lt;&gt;"", _xlfn.CONCAT('Active List'!K1632, " ", 'Active List'!I1632), "")</f>
        <v/>
      </c>
      <c r="B1632" s="60" t="str">
        <f>IF('Active List'!A1632&lt;&gt;"", 'Active List'!M1632, "")</f>
        <v/>
      </c>
      <c r="C1632" t="str">
        <f>IF('Active List'!A1632&lt;&gt;"", 'Active List'!N1632, "")</f>
        <v/>
      </c>
      <c r="D1632" t="str">
        <f>IF('Active List'!A1632&lt;&gt;"", 'Active List'!Q1632, "")</f>
        <v/>
      </c>
      <c r="E1632" t="str">
        <f>IF('Active List'!A1632&lt;&gt;"", RIGHT(LEFT('Active List'!R1632, 5), 1), "")</f>
        <v/>
      </c>
      <c r="F1632" t="str">
        <f>IF('Active List'!A1632&lt;&gt;"", 'Active List'!U1632, "")</f>
        <v/>
      </c>
      <c r="G1632" t="str">
        <f>IF('Active List'!A1632&lt;&gt;"", IF('Active List'!P1632&lt;&gt;"Employee", "Dependent", 'Active List'!P1632), "")</f>
        <v/>
      </c>
      <c r="H1632" t="str">
        <f>IF('Active List'!A1632&lt;&gt;"", 'Active List'!O1632, "")</f>
        <v/>
      </c>
    </row>
    <row r="1633" spans="1:8">
      <c r="A1633" t="str">
        <f>IF('Active List'!A1633&lt;&gt;"", _xlfn.CONCAT('Active List'!K1633, " ", 'Active List'!I1633), "")</f>
        <v/>
      </c>
      <c r="B1633" s="60" t="str">
        <f>IF('Active List'!A1633&lt;&gt;"", 'Active List'!M1633, "")</f>
        <v/>
      </c>
      <c r="C1633" t="str">
        <f>IF('Active List'!A1633&lt;&gt;"", 'Active List'!N1633, "")</f>
        <v/>
      </c>
      <c r="D1633" t="str">
        <f>IF('Active List'!A1633&lt;&gt;"", 'Active List'!Q1633, "")</f>
        <v/>
      </c>
      <c r="E1633" t="str">
        <f>IF('Active List'!A1633&lt;&gt;"", RIGHT(LEFT('Active List'!R1633, 5), 1), "")</f>
        <v/>
      </c>
      <c r="F1633" t="str">
        <f>IF('Active List'!A1633&lt;&gt;"", 'Active List'!U1633, "")</f>
        <v/>
      </c>
      <c r="G1633" t="str">
        <f>IF('Active List'!A1633&lt;&gt;"", IF('Active List'!P1633&lt;&gt;"Employee", "Dependent", 'Active List'!P1633), "")</f>
        <v/>
      </c>
      <c r="H1633" t="str">
        <f>IF('Active List'!A1633&lt;&gt;"", 'Active List'!O1633, "")</f>
        <v/>
      </c>
    </row>
    <row r="1634" spans="1:8">
      <c r="A1634" t="str">
        <f>IF('Active List'!A1634&lt;&gt;"", _xlfn.CONCAT('Active List'!K1634, " ", 'Active List'!I1634), "")</f>
        <v/>
      </c>
      <c r="B1634" s="60" t="str">
        <f>IF('Active List'!A1634&lt;&gt;"", 'Active List'!M1634, "")</f>
        <v/>
      </c>
      <c r="C1634" t="str">
        <f>IF('Active List'!A1634&lt;&gt;"", 'Active List'!N1634, "")</f>
        <v/>
      </c>
      <c r="D1634" t="str">
        <f>IF('Active List'!A1634&lt;&gt;"", 'Active List'!Q1634, "")</f>
        <v/>
      </c>
      <c r="E1634" t="str">
        <f>IF('Active List'!A1634&lt;&gt;"", RIGHT(LEFT('Active List'!R1634, 5), 1), "")</f>
        <v/>
      </c>
      <c r="F1634" t="str">
        <f>IF('Active List'!A1634&lt;&gt;"", 'Active List'!U1634, "")</f>
        <v/>
      </c>
      <c r="G1634" t="str">
        <f>IF('Active List'!A1634&lt;&gt;"", IF('Active List'!P1634&lt;&gt;"Employee", "Dependent", 'Active List'!P1634), "")</f>
        <v/>
      </c>
      <c r="H1634" t="str">
        <f>IF('Active List'!A1634&lt;&gt;"", 'Active List'!O1634, "")</f>
        <v/>
      </c>
    </row>
    <row r="1635" spans="1:8">
      <c r="A1635" t="str">
        <f>IF('Active List'!A1635&lt;&gt;"", _xlfn.CONCAT('Active List'!K1635, " ", 'Active List'!I1635), "")</f>
        <v/>
      </c>
      <c r="B1635" s="60" t="str">
        <f>IF('Active List'!A1635&lt;&gt;"", 'Active List'!M1635, "")</f>
        <v/>
      </c>
      <c r="C1635" t="str">
        <f>IF('Active List'!A1635&lt;&gt;"", 'Active List'!N1635, "")</f>
        <v/>
      </c>
      <c r="D1635" t="str">
        <f>IF('Active List'!A1635&lt;&gt;"", 'Active List'!Q1635, "")</f>
        <v/>
      </c>
      <c r="E1635" t="str">
        <f>IF('Active List'!A1635&lt;&gt;"", RIGHT(LEFT('Active List'!R1635, 5), 1), "")</f>
        <v/>
      </c>
      <c r="F1635" t="str">
        <f>IF('Active List'!A1635&lt;&gt;"", 'Active List'!U1635, "")</f>
        <v/>
      </c>
      <c r="G1635" t="str">
        <f>IF('Active List'!A1635&lt;&gt;"", IF('Active List'!P1635&lt;&gt;"Employee", "Dependent", 'Active List'!P1635), "")</f>
        <v/>
      </c>
      <c r="H1635" t="str">
        <f>IF('Active List'!A1635&lt;&gt;"", 'Active List'!O1635, "")</f>
        <v/>
      </c>
    </row>
    <row r="1636" spans="1:8">
      <c r="A1636" t="str">
        <f>IF('Active List'!A1636&lt;&gt;"", _xlfn.CONCAT('Active List'!K1636, " ", 'Active List'!I1636), "")</f>
        <v/>
      </c>
      <c r="B1636" s="60" t="str">
        <f>IF('Active List'!A1636&lt;&gt;"", 'Active List'!M1636, "")</f>
        <v/>
      </c>
      <c r="C1636" t="str">
        <f>IF('Active List'!A1636&lt;&gt;"", 'Active List'!N1636, "")</f>
        <v/>
      </c>
      <c r="D1636" t="str">
        <f>IF('Active List'!A1636&lt;&gt;"", 'Active List'!Q1636, "")</f>
        <v/>
      </c>
      <c r="E1636" t="str">
        <f>IF('Active List'!A1636&lt;&gt;"", RIGHT(LEFT('Active List'!R1636, 5), 1), "")</f>
        <v/>
      </c>
      <c r="F1636" t="str">
        <f>IF('Active List'!A1636&lt;&gt;"", 'Active List'!U1636, "")</f>
        <v/>
      </c>
      <c r="G1636" t="str">
        <f>IF('Active List'!A1636&lt;&gt;"", IF('Active List'!P1636&lt;&gt;"Employee", "Dependent", 'Active List'!P1636), "")</f>
        <v/>
      </c>
      <c r="H1636" t="str">
        <f>IF('Active List'!A1636&lt;&gt;"", 'Active List'!O1636, "")</f>
        <v/>
      </c>
    </row>
    <row r="1637" spans="1:8">
      <c r="A1637" t="str">
        <f>IF('Active List'!A1637&lt;&gt;"", _xlfn.CONCAT('Active List'!K1637, " ", 'Active List'!I1637), "")</f>
        <v/>
      </c>
      <c r="B1637" s="60" t="str">
        <f>IF('Active List'!A1637&lt;&gt;"", 'Active List'!M1637, "")</f>
        <v/>
      </c>
      <c r="C1637" t="str">
        <f>IF('Active List'!A1637&lt;&gt;"", 'Active List'!N1637, "")</f>
        <v/>
      </c>
      <c r="D1637" t="str">
        <f>IF('Active List'!A1637&lt;&gt;"", 'Active List'!Q1637, "")</f>
        <v/>
      </c>
      <c r="E1637" t="str">
        <f>IF('Active List'!A1637&lt;&gt;"", RIGHT(LEFT('Active List'!R1637, 5), 1), "")</f>
        <v/>
      </c>
      <c r="F1637" t="str">
        <f>IF('Active List'!A1637&lt;&gt;"", 'Active List'!U1637, "")</f>
        <v/>
      </c>
      <c r="G1637" t="str">
        <f>IF('Active List'!A1637&lt;&gt;"", IF('Active List'!P1637&lt;&gt;"Employee", "Dependent", 'Active List'!P1637), "")</f>
        <v/>
      </c>
      <c r="H1637" t="str">
        <f>IF('Active List'!A1637&lt;&gt;"", 'Active List'!O1637, "")</f>
        <v/>
      </c>
    </row>
    <row r="1638" spans="1:8">
      <c r="A1638" t="str">
        <f>IF('Active List'!A1638&lt;&gt;"", _xlfn.CONCAT('Active List'!K1638, " ", 'Active List'!I1638), "")</f>
        <v/>
      </c>
      <c r="B1638" s="60" t="str">
        <f>IF('Active List'!A1638&lt;&gt;"", 'Active List'!M1638, "")</f>
        <v/>
      </c>
      <c r="C1638" t="str">
        <f>IF('Active List'!A1638&lt;&gt;"", 'Active List'!N1638, "")</f>
        <v/>
      </c>
      <c r="D1638" t="str">
        <f>IF('Active List'!A1638&lt;&gt;"", 'Active List'!Q1638, "")</f>
        <v/>
      </c>
      <c r="E1638" t="str">
        <f>IF('Active List'!A1638&lt;&gt;"", RIGHT(LEFT('Active List'!R1638, 5), 1), "")</f>
        <v/>
      </c>
      <c r="F1638" t="str">
        <f>IF('Active List'!A1638&lt;&gt;"", 'Active List'!U1638, "")</f>
        <v/>
      </c>
      <c r="G1638" t="str">
        <f>IF('Active List'!A1638&lt;&gt;"", IF('Active List'!P1638&lt;&gt;"Employee", "Dependent", 'Active List'!P1638), "")</f>
        <v/>
      </c>
      <c r="H1638" t="str">
        <f>IF('Active List'!A1638&lt;&gt;"", 'Active List'!O1638, "")</f>
        <v/>
      </c>
    </row>
    <row r="1639" spans="1:8">
      <c r="A1639" t="str">
        <f>IF('Active List'!A1639&lt;&gt;"", _xlfn.CONCAT('Active List'!K1639, " ", 'Active List'!I1639), "")</f>
        <v/>
      </c>
      <c r="B1639" s="60" t="str">
        <f>IF('Active List'!A1639&lt;&gt;"", 'Active List'!M1639, "")</f>
        <v/>
      </c>
      <c r="C1639" t="str">
        <f>IF('Active List'!A1639&lt;&gt;"", 'Active List'!N1639, "")</f>
        <v/>
      </c>
      <c r="D1639" t="str">
        <f>IF('Active List'!A1639&lt;&gt;"", 'Active List'!Q1639, "")</f>
        <v/>
      </c>
      <c r="E1639" t="str">
        <f>IF('Active List'!A1639&lt;&gt;"", RIGHT(LEFT('Active List'!R1639, 5), 1), "")</f>
        <v/>
      </c>
      <c r="F1639" t="str">
        <f>IF('Active List'!A1639&lt;&gt;"", 'Active List'!U1639, "")</f>
        <v/>
      </c>
      <c r="G1639" t="str">
        <f>IF('Active List'!A1639&lt;&gt;"", IF('Active List'!P1639&lt;&gt;"Employee", "Dependent", 'Active List'!P1639), "")</f>
        <v/>
      </c>
      <c r="H1639" t="str">
        <f>IF('Active List'!A1639&lt;&gt;"", 'Active List'!O1639, "")</f>
        <v/>
      </c>
    </row>
    <row r="1640" spans="1:8">
      <c r="A1640" t="str">
        <f>IF('Active List'!A1640&lt;&gt;"", _xlfn.CONCAT('Active List'!K1640, " ", 'Active List'!I1640), "")</f>
        <v/>
      </c>
      <c r="B1640" s="60" t="str">
        <f>IF('Active List'!A1640&lt;&gt;"", 'Active List'!M1640, "")</f>
        <v/>
      </c>
      <c r="C1640" t="str">
        <f>IF('Active List'!A1640&lt;&gt;"", 'Active List'!N1640, "")</f>
        <v/>
      </c>
      <c r="D1640" t="str">
        <f>IF('Active List'!A1640&lt;&gt;"", 'Active List'!Q1640, "")</f>
        <v/>
      </c>
      <c r="E1640" t="str">
        <f>IF('Active List'!A1640&lt;&gt;"", RIGHT(LEFT('Active List'!R1640, 5), 1), "")</f>
        <v/>
      </c>
      <c r="F1640" t="str">
        <f>IF('Active List'!A1640&lt;&gt;"", 'Active List'!U1640, "")</f>
        <v/>
      </c>
      <c r="G1640" t="str">
        <f>IF('Active List'!A1640&lt;&gt;"", IF('Active List'!P1640&lt;&gt;"Employee", "Dependent", 'Active List'!P1640), "")</f>
        <v/>
      </c>
      <c r="H1640" t="str">
        <f>IF('Active List'!A1640&lt;&gt;"", 'Active List'!O1640, "")</f>
        <v/>
      </c>
    </row>
    <row r="1641" spans="1:8">
      <c r="A1641" t="str">
        <f>IF('Active List'!A1641&lt;&gt;"", _xlfn.CONCAT('Active List'!K1641, " ", 'Active List'!I1641), "")</f>
        <v/>
      </c>
      <c r="B1641" s="60" t="str">
        <f>IF('Active List'!A1641&lt;&gt;"", 'Active List'!M1641, "")</f>
        <v/>
      </c>
      <c r="C1641" t="str">
        <f>IF('Active List'!A1641&lt;&gt;"", 'Active List'!N1641, "")</f>
        <v/>
      </c>
      <c r="D1641" t="str">
        <f>IF('Active List'!A1641&lt;&gt;"", 'Active List'!Q1641, "")</f>
        <v/>
      </c>
      <c r="E1641" t="str">
        <f>IF('Active List'!A1641&lt;&gt;"", RIGHT(LEFT('Active List'!R1641, 5), 1), "")</f>
        <v/>
      </c>
      <c r="F1641" t="str">
        <f>IF('Active List'!A1641&lt;&gt;"", 'Active List'!U1641, "")</f>
        <v/>
      </c>
      <c r="G1641" t="str">
        <f>IF('Active List'!A1641&lt;&gt;"", IF('Active List'!P1641&lt;&gt;"Employee", "Dependent", 'Active List'!P1641), "")</f>
        <v/>
      </c>
      <c r="H1641" t="str">
        <f>IF('Active List'!A1641&lt;&gt;"", 'Active List'!O1641, "")</f>
        <v/>
      </c>
    </row>
    <row r="1642" spans="1:8">
      <c r="A1642" t="str">
        <f>IF('Active List'!A1642&lt;&gt;"", _xlfn.CONCAT('Active List'!K1642, " ", 'Active List'!I1642), "")</f>
        <v/>
      </c>
      <c r="B1642" s="60" t="str">
        <f>IF('Active List'!A1642&lt;&gt;"", 'Active List'!M1642, "")</f>
        <v/>
      </c>
      <c r="C1642" t="str">
        <f>IF('Active List'!A1642&lt;&gt;"", 'Active List'!N1642, "")</f>
        <v/>
      </c>
      <c r="D1642" t="str">
        <f>IF('Active List'!A1642&lt;&gt;"", 'Active List'!Q1642, "")</f>
        <v/>
      </c>
      <c r="E1642" t="str">
        <f>IF('Active List'!A1642&lt;&gt;"", RIGHT(LEFT('Active List'!R1642, 5), 1), "")</f>
        <v/>
      </c>
      <c r="F1642" t="str">
        <f>IF('Active List'!A1642&lt;&gt;"", 'Active List'!U1642, "")</f>
        <v/>
      </c>
      <c r="G1642" t="str">
        <f>IF('Active List'!A1642&lt;&gt;"", IF('Active List'!P1642&lt;&gt;"Employee", "Dependent", 'Active List'!P1642), "")</f>
        <v/>
      </c>
      <c r="H1642" t="str">
        <f>IF('Active List'!A1642&lt;&gt;"", 'Active List'!O1642, "")</f>
        <v/>
      </c>
    </row>
    <row r="1643" spans="1:8">
      <c r="A1643" t="str">
        <f>IF('Active List'!A1643&lt;&gt;"", _xlfn.CONCAT('Active List'!K1643, " ", 'Active List'!I1643), "")</f>
        <v/>
      </c>
      <c r="B1643" s="60" t="str">
        <f>IF('Active List'!A1643&lt;&gt;"", 'Active List'!M1643, "")</f>
        <v/>
      </c>
      <c r="C1643" t="str">
        <f>IF('Active List'!A1643&lt;&gt;"", 'Active List'!N1643, "")</f>
        <v/>
      </c>
      <c r="D1643" t="str">
        <f>IF('Active List'!A1643&lt;&gt;"", 'Active List'!Q1643, "")</f>
        <v/>
      </c>
      <c r="E1643" t="str">
        <f>IF('Active List'!A1643&lt;&gt;"", RIGHT(LEFT('Active List'!R1643, 5), 1), "")</f>
        <v/>
      </c>
      <c r="F1643" t="str">
        <f>IF('Active List'!A1643&lt;&gt;"", 'Active List'!U1643, "")</f>
        <v/>
      </c>
      <c r="G1643" t="str">
        <f>IF('Active List'!A1643&lt;&gt;"", IF('Active List'!P1643&lt;&gt;"Employee", "Dependent", 'Active List'!P1643), "")</f>
        <v/>
      </c>
      <c r="H1643" t="str">
        <f>IF('Active List'!A1643&lt;&gt;"", 'Active List'!O1643, "")</f>
        <v/>
      </c>
    </row>
    <row r="1644" spans="1:8">
      <c r="A1644" t="str">
        <f>IF('Active List'!A1644&lt;&gt;"", _xlfn.CONCAT('Active List'!K1644, " ", 'Active List'!I1644), "")</f>
        <v/>
      </c>
      <c r="B1644" s="60" t="str">
        <f>IF('Active List'!A1644&lt;&gt;"", 'Active List'!M1644, "")</f>
        <v/>
      </c>
      <c r="C1644" t="str">
        <f>IF('Active List'!A1644&lt;&gt;"", 'Active List'!N1644, "")</f>
        <v/>
      </c>
      <c r="D1644" t="str">
        <f>IF('Active List'!A1644&lt;&gt;"", 'Active List'!Q1644, "")</f>
        <v/>
      </c>
      <c r="E1644" t="str">
        <f>IF('Active List'!A1644&lt;&gt;"", RIGHT(LEFT('Active List'!R1644, 5), 1), "")</f>
        <v/>
      </c>
      <c r="F1644" t="str">
        <f>IF('Active List'!A1644&lt;&gt;"", 'Active List'!U1644, "")</f>
        <v/>
      </c>
      <c r="G1644" t="str">
        <f>IF('Active List'!A1644&lt;&gt;"", IF('Active List'!P1644&lt;&gt;"Employee", "Dependent", 'Active List'!P1644), "")</f>
        <v/>
      </c>
      <c r="H1644" t="str">
        <f>IF('Active List'!A1644&lt;&gt;"", 'Active List'!O1644, "")</f>
        <v/>
      </c>
    </row>
    <row r="1645" spans="1:8">
      <c r="A1645" t="str">
        <f>IF('Active List'!A1645&lt;&gt;"", _xlfn.CONCAT('Active List'!K1645, " ", 'Active List'!I1645), "")</f>
        <v/>
      </c>
      <c r="B1645" s="60" t="str">
        <f>IF('Active List'!A1645&lt;&gt;"", 'Active List'!M1645, "")</f>
        <v/>
      </c>
      <c r="C1645" t="str">
        <f>IF('Active List'!A1645&lt;&gt;"", 'Active List'!N1645, "")</f>
        <v/>
      </c>
      <c r="D1645" t="str">
        <f>IF('Active List'!A1645&lt;&gt;"", 'Active List'!Q1645, "")</f>
        <v/>
      </c>
      <c r="E1645" t="str">
        <f>IF('Active List'!A1645&lt;&gt;"", RIGHT(LEFT('Active List'!R1645, 5), 1), "")</f>
        <v/>
      </c>
      <c r="F1645" t="str">
        <f>IF('Active List'!A1645&lt;&gt;"", 'Active List'!U1645, "")</f>
        <v/>
      </c>
      <c r="G1645" t="str">
        <f>IF('Active List'!A1645&lt;&gt;"", IF('Active List'!P1645&lt;&gt;"Employee", "Dependent", 'Active List'!P1645), "")</f>
        <v/>
      </c>
      <c r="H1645" t="str">
        <f>IF('Active List'!A1645&lt;&gt;"", 'Active List'!O1645, "")</f>
        <v/>
      </c>
    </row>
    <row r="1646" spans="1:8">
      <c r="A1646" t="str">
        <f>IF('Active List'!A1646&lt;&gt;"", _xlfn.CONCAT('Active List'!K1646, " ", 'Active List'!I1646), "")</f>
        <v/>
      </c>
      <c r="B1646" s="60" t="str">
        <f>IF('Active List'!A1646&lt;&gt;"", 'Active List'!M1646, "")</f>
        <v/>
      </c>
      <c r="C1646" t="str">
        <f>IF('Active List'!A1646&lt;&gt;"", 'Active List'!N1646, "")</f>
        <v/>
      </c>
      <c r="D1646" t="str">
        <f>IF('Active List'!A1646&lt;&gt;"", 'Active List'!Q1646, "")</f>
        <v/>
      </c>
      <c r="E1646" t="str">
        <f>IF('Active List'!A1646&lt;&gt;"", RIGHT(LEFT('Active List'!R1646, 5), 1), "")</f>
        <v/>
      </c>
      <c r="F1646" t="str">
        <f>IF('Active List'!A1646&lt;&gt;"", 'Active List'!U1646, "")</f>
        <v/>
      </c>
      <c r="G1646" t="str">
        <f>IF('Active List'!A1646&lt;&gt;"", IF('Active List'!P1646&lt;&gt;"Employee", "Dependent", 'Active List'!P1646), "")</f>
        <v/>
      </c>
      <c r="H1646" t="str">
        <f>IF('Active List'!A1646&lt;&gt;"", 'Active List'!O1646, "")</f>
        <v/>
      </c>
    </row>
    <row r="1647" spans="1:8">
      <c r="A1647" t="str">
        <f>IF('Active List'!A1647&lt;&gt;"", _xlfn.CONCAT('Active List'!K1647, " ", 'Active List'!I1647), "")</f>
        <v/>
      </c>
      <c r="B1647" s="60" t="str">
        <f>IF('Active List'!A1647&lt;&gt;"", 'Active List'!M1647, "")</f>
        <v/>
      </c>
      <c r="C1647" t="str">
        <f>IF('Active List'!A1647&lt;&gt;"", 'Active List'!N1647, "")</f>
        <v/>
      </c>
      <c r="D1647" t="str">
        <f>IF('Active List'!A1647&lt;&gt;"", 'Active List'!Q1647, "")</f>
        <v/>
      </c>
      <c r="E1647" t="str">
        <f>IF('Active List'!A1647&lt;&gt;"", RIGHT(LEFT('Active List'!R1647, 5), 1), "")</f>
        <v/>
      </c>
      <c r="F1647" t="str">
        <f>IF('Active List'!A1647&lt;&gt;"", 'Active List'!U1647, "")</f>
        <v/>
      </c>
      <c r="G1647" t="str">
        <f>IF('Active List'!A1647&lt;&gt;"", IF('Active List'!P1647&lt;&gt;"Employee", "Dependent", 'Active List'!P1647), "")</f>
        <v/>
      </c>
      <c r="H1647" t="str">
        <f>IF('Active List'!A1647&lt;&gt;"", 'Active List'!O1647, "")</f>
        <v/>
      </c>
    </row>
    <row r="1648" spans="1:8">
      <c r="A1648" t="str">
        <f>IF('Active List'!A1648&lt;&gt;"", _xlfn.CONCAT('Active List'!K1648, " ", 'Active List'!I1648), "")</f>
        <v/>
      </c>
      <c r="B1648" s="60" t="str">
        <f>IF('Active List'!A1648&lt;&gt;"", 'Active List'!M1648, "")</f>
        <v/>
      </c>
      <c r="C1648" t="str">
        <f>IF('Active List'!A1648&lt;&gt;"", 'Active List'!N1648, "")</f>
        <v/>
      </c>
      <c r="D1648" t="str">
        <f>IF('Active List'!A1648&lt;&gt;"", 'Active List'!Q1648, "")</f>
        <v/>
      </c>
      <c r="E1648" t="str">
        <f>IF('Active List'!A1648&lt;&gt;"", RIGHT(LEFT('Active List'!R1648, 5), 1), "")</f>
        <v/>
      </c>
      <c r="F1648" t="str">
        <f>IF('Active List'!A1648&lt;&gt;"", 'Active List'!U1648, "")</f>
        <v/>
      </c>
      <c r="G1648" t="str">
        <f>IF('Active List'!A1648&lt;&gt;"", IF('Active List'!P1648&lt;&gt;"Employee", "Dependent", 'Active List'!P1648), "")</f>
        <v/>
      </c>
      <c r="H1648" t="str">
        <f>IF('Active List'!A1648&lt;&gt;"", 'Active List'!O1648, "")</f>
        <v/>
      </c>
    </row>
    <row r="1649" spans="1:8">
      <c r="A1649" t="str">
        <f>IF('Active List'!A1649&lt;&gt;"", _xlfn.CONCAT('Active List'!K1649, " ", 'Active List'!I1649), "")</f>
        <v/>
      </c>
      <c r="B1649" s="60" t="str">
        <f>IF('Active List'!A1649&lt;&gt;"", 'Active List'!M1649, "")</f>
        <v/>
      </c>
      <c r="C1649" t="str">
        <f>IF('Active List'!A1649&lt;&gt;"", 'Active List'!N1649, "")</f>
        <v/>
      </c>
      <c r="D1649" t="str">
        <f>IF('Active List'!A1649&lt;&gt;"", 'Active List'!Q1649, "")</f>
        <v/>
      </c>
      <c r="E1649" t="str">
        <f>IF('Active List'!A1649&lt;&gt;"", RIGHT(LEFT('Active List'!R1649, 5), 1), "")</f>
        <v/>
      </c>
      <c r="F1649" t="str">
        <f>IF('Active List'!A1649&lt;&gt;"", 'Active List'!U1649, "")</f>
        <v/>
      </c>
      <c r="G1649" t="str">
        <f>IF('Active List'!A1649&lt;&gt;"", IF('Active List'!P1649&lt;&gt;"Employee", "Dependent", 'Active List'!P1649), "")</f>
        <v/>
      </c>
      <c r="H1649" t="str">
        <f>IF('Active List'!A1649&lt;&gt;"", 'Active List'!O1649, "")</f>
        <v/>
      </c>
    </row>
    <row r="1650" spans="1:8">
      <c r="A1650" t="str">
        <f>IF('Active List'!A1650&lt;&gt;"", _xlfn.CONCAT('Active List'!K1650, " ", 'Active List'!I1650), "")</f>
        <v/>
      </c>
      <c r="B1650" s="60" t="str">
        <f>IF('Active List'!A1650&lt;&gt;"", 'Active List'!M1650, "")</f>
        <v/>
      </c>
      <c r="C1650" t="str">
        <f>IF('Active List'!A1650&lt;&gt;"", 'Active List'!N1650, "")</f>
        <v/>
      </c>
      <c r="D1650" t="str">
        <f>IF('Active List'!A1650&lt;&gt;"", 'Active List'!Q1650, "")</f>
        <v/>
      </c>
      <c r="E1650" t="str">
        <f>IF('Active List'!A1650&lt;&gt;"", RIGHT(LEFT('Active List'!R1650, 5), 1), "")</f>
        <v/>
      </c>
      <c r="F1650" t="str">
        <f>IF('Active List'!A1650&lt;&gt;"", 'Active List'!U1650, "")</f>
        <v/>
      </c>
      <c r="G1650" t="str">
        <f>IF('Active List'!A1650&lt;&gt;"", IF('Active List'!P1650&lt;&gt;"Employee", "Dependent", 'Active List'!P1650), "")</f>
        <v/>
      </c>
      <c r="H1650" t="str">
        <f>IF('Active List'!A1650&lt;&gt;"", 'Active List'!O1650, "")</f>
        <v/>
      </c>
    </row>
    <row r="1651" spans="1:8">
      <c r="A1651" t="str">
        <f>IF('Active List'!A1651&lt;&gt;"", _xlfn.CONCAT('Active List'!K1651, " ", 'Active List'!I1651), "")</f>
        <v/>
      </c>
      <c r="B1651" s="60" t="str">
        <f>IF('Active List'!A1651&lt;&gt;"", 'Active List'!M1651, "")</f>
        <v/>
      </c>
      <c r="C1651" t="str">
        <f>IF('Active List'!A1651&lt;&gt;"", 'Active List'!N1651, "")</f>
        <v/>
      </c>
      <c r="D1651" t="str">
        <f>IF('Active List'!A1651&lt;&gt;"", 'Active List'!Q1651, "")</f>
        <v/>
      </c>
      <c r="E1651" t="str">
        <f>IF('Active List'!A1651&lt;&gt;"", RIGHT(LEFT('Active List'!R1651, 5), 1), "")</f>
        <v/>
      </c>
      <c r="F1651" t="str">
        <f>IF('Active List'!A1651&lt;&gt;"", 'Active List'!U1651, "")</f>
        <v/>
      </c>
      <c r="G1651" t="str">
        <f>IF('Active List'!A1651&lt;&gt;"", IF('Active List'!P1651&lt;&gt;"Employee", "Dependent", 'Active List'!P1651), "")</f>
        <v/>
      </c>
      <c r="H1651" t="str">
        <f>IF('Active List'!A1651&lt;&gt;"", 'Active List'!O1651, "")</f>
        <v/>
      </c>
    </row>
    <row r="1652" spans="1:8">
      <c r="A1652" t="str">
        <f>IF('Active List'!A1652&lt;&gt;"", _xlfn.CONCAT('Active List'!K1652, " ", 'Active List'!I1652), "")</f>
        <v/>
      </c>
      <c r="B1652" s="60" t="str">
        <f>IF('Active List'!A1652&lt;&gt;"", 'Active List'!M1652, "")</f>
        <v/>
      </c>
      <c r="C1652" t="str">
        <f>IF('Active List'!A1652&lt;&gt;"", 'Active List'!N1652, "")</f>
        <v/>
      </c>
      <c r="D1652" t="str">
        <f>IF('Active List'!A1652&lt;&gt;"", 'Active List'!Q1652, "")</f>
        <v/>
      </c>
      <c r="E1652" t="str">
        <f>IF('Active List'!A1652&lt;&gt;"", RIGHT(LEFT('Active List'!R1652, 5), 1), "")</f>
        <v/>
      </c>
      <c r="F1652" t="str">
        <f>IF('Active List'!A1652&lt;&gt;"", 'Active List'!U1652, "")</f>
        <v/>
      </c>
      <c r="G1652" t="str">
        <f>IF('Active List'!A1652&lt;&gt;"", IF('Active List'!P1652&lt;&gt;"Employee", "Dependent", 'Active List'!P1652), "")</f>
        <v/>
      </c>
      <c r="H1652" t="str">
        <f>IF('Active List'!A1652&lt;&gt;"", 'Active List'!O1652, "")</f>
        <v/>
      </c>
    </row>
    <row r="1653" spans="1:8">
      <c r="A1653" t="str">
        <f>IF('Active List'!A1653&lt;&gt;"", _xlfn.CONCAT('Active List'!K1653, " ", 'Active List'!I1653), "")</f>
        <v/>
      </c>
      <c r="B1653" s="60" t="str">
        <f>IF('Active List'!A1653&lt;&gt;"", 'Active List'!M1653, "")</f>
        <v/>
      </c>
      <c r="C1653" t="str">
        <f>IF('Active List'!A1653&lt;&gt;"", 'Active List'!N1653, "")</f>
        <v/>
      </c>
      <c r="D1653" t="str">
        <f>IF('Active List'!A1653&lt;&gt;"", 'Active List'!Q1653, "")</f>
        <v/>
      </c>
      <c r="E1653" t="str">
        <f>IF('Active List'!A1653&lt;&gt;"", RIGHT(LEFT('Active List'!R1653, 5), 1), "")</f>
        <v/>
      </c>
      <c r="F1653" t="str">
        <f>IF('Active List'!A1653&lt;&gt;"", 'Active List'!U1653, "")</f>
        <v/>
      </c>
      <c r="G1653" t="str">
        <f>IF('Active List'!A1653&lt;&gt;"", IF('Active List'!P1653&lt;&gt;"Employee", "Dependent", 'Active List'!P1653), "")</f>
        <v/>
      </c>
      <c r="H1653" t="str">
        <f>IF('Active List'!A1653&lt;&gt;"", 'Active List'!O1653, "")</f>
        <v/>
      </c>
    </row>
    <row r="1654" spans="1:8">
      <c r="A1654" t="str">
        <f>IF('Active List'!A1654&lt;&gt;"", _xlfn.CONCAT('Active List'!K1654, " ", 'Active List'!I1654), "")</f>
        <v/>
      </c>
      <c r="B1654" s="60" t="str">
        <f>IF('Active List'!A1654&lt;&gt;"", 'Active List'!M1654, "")</f>
        <v/>
      </c>
      <c r="C1654" t="str">
        <f>IF('Active List'!A1654&lt;&gt;"", 'Active List'!N1654, "")</f>
        <v/>
      </c>
      <c r="D1654" t="str">
        <f>IF('Active List'!A1654&lt;&gt;"", 'Active List'!Q1654, "")</f>
        <v/>
      </c>
      <c r="E1654" t="str">
        <f>IF('Active List'!A1654&lt;&gt;"", RIGHT(LEFT('Active List'!R1654, 5), 1), "")</f>
        <v/>
      </c>
      <c r="F1654" t="str">
        <f>IF('Active List'!A1654&lt;&gt;"", 'Active List'!U1654, "")</f>
        <v/>
      </c>
      <c r="G1654" t="str">
        <f>IF('Active List'!A1654&lt;&gt;"", IF('Active List'!P1654&lt;&gt;"Employee", "Dependent", 'Active List'!P1654), "")</f>
        <v/>
      </c>
      <c r="H1654" t="str">
        <f>IF('Active List'!A1654&lt;&gt;"", 'Active List'!O1654, "")</f>
        <v/>
      </c>
    </row>
    <row r="1655" spans="1:8">
      <c r="A1655" t="str">
        <f>IF('Active List'!A1655&lt;&gt;"", _xlfn.CONCAT('Active List'!K1655, " ", 'Active List'!I1655), "")</f>
        <v/>
      </c>
      <c r="B1655" s="60" t="str">
        <f>IF('Active List'!A1655&lt;&gt;"", 'Active List'!M1655, "")</f>
        <v/>
      </c>
      <c r="C1655" t="str">
        <f>IF('Active List'!A1655&lt;&gt;"", 'Active List'!N1655, "")</f>
        <v/>
      </c>
      <c r="D1655" t="str">
        <f>IF('Active List'!A1655&lt;&gt;"", 'Active List'!Q1655, "")</f>
        <v/>
      </c>
      <c r="E1655" t="str">
        <f>IF('Active List'!A1655&lt;&gt;"", RIGHT(LEFT('Active List'!R1655, 5), 1), "")</f>
        <v/>
      </c>
      <c r="F1655" t="str">
        <f>IF('Active List'!A1655&lt;&gt;"", 'Active List'!U1655, "")</f>
        <v/>
      </c>
      <c r="G1655" t="str">
        <f>IF('Active List'!A1655&lt;&gt;"", IF('Active List'!P1655&lt;&gt;"Employee", "Dependent", 'Active List'!P1655), "")</f>
        <v/>
      </c>
      <c r="H1655" t="str">
        <f>IF('Active List'!A1655&lt;&gt;"", 'Active List'!O1655, "")</f>
        <v/>
      </c>
    </row>
    <row r="1656" spans="1:8">
      <c r="A1656" t="str">
        <f>IF('Active List'!A1656&lt;&gt;"", _xlfn.CONCAT('Active List'!K1656, " ", 'Active List'!I1656), "")</f>
        <v/>
      </c>
      <c r="B1656" s="60" t="str">
        <f>IF('Active List'!A1656&lt;&gt;"", 'Active List'!M1656, "")</f>
        <v/>
      </c>
      <c r="C1656" t="str">
        <f>IF('Active List'!A1656&lt;&gt;"", 'Active List'!N1656, "")</f>
        <v/>
      </c>
      <c r="D1656" t="str">
        <f>IF('Active List'!A1656&lt;&gt;"", 'Active List'!Q1656, "")</f>
        <v/>
      </c>
      <c r="E1656" t="str">
        <f>IF('Active List'!A1656&lt;&gt;"", RIGHT(LEFT('Active List'!R1656, 5), 1), "")</f>
        <v/>
      </c>
      <c r="F1656" t="str">
        <f>IF('Active List'!A1656&lt;&gt;"", 'Active List'!U1656, "")</f>
        <v/>
      </c>
      <c r="G1656" t="str">
        <f>IF('Active List'!A1656&lt;&gt;"", IF('Active List'!P1656&lt;&gt;"Employee", "Dependent", 'Active List'!P1656), "")</f>
        <v/>
      </c>
      <c r="H1656" t="str">
        <f>IF('Active List'!A1656&lt;&gt;"", 'Active List'!O1656, "")</f>
        <v/>
      </c>
    </row>
    <row r="1657" spans="1:8">
      <c r="A1657" t="str">
        <f>IF('Active List'!A1657&lt;&gt;"", _xlfn.CONCAT('Active List'!K1657, " ", 'Active List'!I1657), "")</f>
        <v/>
      </c>
      <c r="B1657" s="60" t="str">
        <f>IF('Active List'!A1657&lt;&gt;"", 'Active List'!M1657, "")</f>
        <v/>
      </c>
      <c r="C1657" t="str">
        <f>IF('Active List'!A1657&lt;&gt;"", 'Active List'!N1657, "")</f>
        <v/>
      </c>
      <c r="D1657" t="str">
        <f>IF('Active List'!A1657&lt;&gt;"", 'Active List'!Q1657, "")</f>
        <v/>
      </c>
      <c r="E1657" t="str">
        <f>IF('Active List'!A1657&lt;&gt;"", RIGHT(LEFT('Active List'!R1657, 5), 1), "")</f>
        <v/>
      </c>
      <c r="F1657" t="str">
        <f>IF('Active List'!A1657&lt;&gt;"", 'Active List'!U1657, "")</f>
        <v/>
      </c>
      <c r="G1657" t="str">
        <f>IF('Active List'!A1657&lt;&gt;"", IF('Active List'!P1657&lt;&gt;"Employee", "Dependent", 'Active List'!P1657), "")</f>
        <v/>
      </c>
      <c r="H1657" t="str">
        <f>IF('Active List'!A1657&lt;&gt;"", 'Active List'!O1657, "")</f>
        <v/>
      </c>
    </row>
    <row r="1658" spans="1:8">
      <c r="A1658" t="str">
        <f>IF('Active List'!A1658&lt;&gt;"", _xlfn.CONCAT('Active List'!K1658, " ", 'Active List'!I1658), "")</f>
        <v/>
      </c>
      <c r="B1658" s="60" t="str">
        <f>IF('Active List'!A1658&lt;&gt;"", 'Active List'!M1658, "")</f>
        <v/>
      </c>
      <c r="C1658" t="str">
        <f>IF('Active List'!A1658&lt;&gt;"", 'Active List'!N1658, "")</f>
        <v/>
      </c>
      <c r="D1658" t="str">
        <f>IF('Active List'!A1658&lt;&gt;"", 'Active List'!Q1658, "")</f>
        <v/>
      </c>
      <c r="E1658" t="str">
        <f>IF('Active List'!A1658&lt;&gt;"", RIGHT(LEFT('Active List'!R1658, 5), 1), "")</f>
        <v/>
      </c>
      <c r="F1658" t="str">
        <f>IF('Active List'!A1658&lt;&gt;"", 'Active List'!U1658, "")</f>
        <v/>
      </c>
      <c r="G1658" t="str">
        <f>IF('Active List'!A1658&lt;&gt;"", IF('Active List'!P1658&lt;&gt;"Employee", "Dependent", 'Active List'!P1658), "")</f>
        <v/>
      </c>
      <c r="H1658" t="str">
        <f>IF('Active List'!A1658&lt;&gt;"", 'Active List'!O1658, "")</f>
        <v/>
      </c>
    </row>
    <row r="1659" spans="1:8">
      <c r="A1659" t="str">
        <f>IF('Active List'!A1659&lt;&gt;"", _xlfn.CONCAT('Active List'!K1659, " ", 'Active List'!I1659), "")</f>
        <v/>
      </c>
      <c r="B1659" s="60" t="str">
        <f>IF('Active List'!A1659&lt;&gt;"", 'Active List'!M1659, "")</f>
        <v/>
      </c>
      <c r="C1659" t="str">
        <f>IF('Active List'!A1659&lt;&gt;"", 'Active List'!N1659, "")</f>
        <v/>
      </c>
      <c r="D1659" t="str">
        <f>IF('Active List'!A1659&lt;&gt;"", 'Active List'!Q1659, "")</f>
        <v/>
      </c>
      <c r="E1659" t="str">
        <f>IF('Active List'!A1659&lt;&gt;"", RIGHT(LEFT('Active List'!R1659, 5), 1), "")</f>
        <v/>
      </c>
      <c r="F1659" t="str">
        <f>IF('Active List'!A1659&lt;&gt;"", 'Active List'!U1659, "")</f>
        <v/>
      </c>
      <c r="G1659" t="str">
        <f>IF('Active List'!A1659&lt;&gt;"", IF('Active List'!P1659&lt;&gt;"Employee", "Dependent", 'Active List'!P1659), "")</f>
        <v/>
      </c>
      <c r="H1659" t="str">
        <f>IF('Active List'!A1659&lt;&gt;"", 'Active List'!O1659, "")</f>
        <v/>
      </c>
    </row>
    <row r="1660" spans="1:8">
      <c r="A1660" t="str">
        <f>IF('Active List'!A1660&lt;&gt;"", _xlfn.CONCAT('Active List'!K1660, " ", 'Active List'!I1660), "")</f>
        <v/>
      </c>
      <c r="B1660" s="60" t="str">
        <f>IF('Active List'!A1660&lt;&gt;"", 'Active List'!M1660, "")</f>
        <v/>
      </c>
      <c r="C1660" t="str">
        <f>IF('Active List'!A1660&lt;&gt;"", 'Active List'!N1660, "")</f>
        <v/>
      </c>
      <c r="D1660" t="str">
        <f>IF('Active List'!A1660&lt;&gt;"", 'Active List'!Q1660, "")</f>
        <v/>
      </c>
      <c r="E1660" t="str">
        <f>IF('Active List'!A1660&lt;&gt;"", RIGHT(LEFT('Active List'!R1660, 5), 1), "")</f>
        <v/>
      </c>
      <c r="F1660" t="str">
        <f>IF('Active List'!A1660&lt;&gt;"", 'Active List'!U1660, "")</f>
        <v/>
      </c>
      <c r="G1660" t="str">
        <f>IF('Active List'!A1660&lt;&gt;"", IF('Active List'!P1660&lt;&gt;"Employee", "Dependent", 'Active List'!P1660), "")</f>
        <v/>
      </c>
      <c r="H1660" t="str">
        <f>IF('Active List'!A1660&lt;&gt;"", 'Active List'!O1660, "")</f>
        <v/>
      </c>
    </row>
    <row r="1661" spans="1:8">
      <c r="A1661" t="str">
        <f>IF('Active List'!A1661&lt;&gt;"", _xlfn.CONCAT('Active List'!K1661, " ", 'Active List'!I1661), "")</f>
        <v/>
      </c>
      <c r="B1661" s="60" t="str">
        <f>IF('Active List'!A1661&lt;&gt;"", 'Active List'!M1661, "")</f>
        <v/>
      </c>
      <c r="C1661" t="str">
        <f>IF('Active List'!A1661&lt;&gt;"", 'Active List'!N1661, "")</f>
        <v/>
      </c>
      <c r="D1661" t="str">
        <f>IF('Active List'!A1661&lt;&gt;"", 'Active List'!Q1661, "")</f>
        <v/>
      </c>
      <c r="E1661" t="str">
        <f>IF('Active List'!A1661&lt;&gt;"", RIGHT(LEFT('Active List'!R1661, 5), 1), "")</f>
        <v/>
      </c>
      <c r="F1661" t="str">
        <f>IF('Active List'!A1661&lt;&gt;"", 'Active List'!U1661, "")</f>
        <v/>
      </c>
      <c r="G1661" t="str">
        <f>IF('Active List'!A1661&lt;&gt;"", IF('Active List'!P1661&lt;&gt;"Employee", "Dependent", 'Active List'!P1661), "")</f>
        <v/>
      </c>
      <c r="H1661" t="str">
        <f>IF('Active List'!A1661&lt;&gt;"", 'Active List'!O1661, "")</f>
        <v/>
      </c>
    </row>
    <row r="1662" spans="1:8">
      <c r="A1662" t="str">
        <f>IF('Active List'!A1662&lt;&gt;"", _xlfn.CONCAT('Active List'!K1662, " ", 'Active List'!I1662), "")</f>
        <v/>
      </c>
      <c r="B1662" s="60" t="str">
        <f>IF('Active List'!A1662&lt;&gt;"", 'Active List'!M1662, "")</f>
        <v/>
      </c>
      <c r="C1662" t="str">
        <f>IF('Active List'!A1662&lt;&gt;"", 'Active List'!N1662, "")</f>
        <v/>
      </c>
      <c r="D1662" t="str">
        <f>IF('Active List'!A1662&lt;&gt;"", 'Active List'!Q1662, "")</f>
        <v/>
      </c>
      <c r="E1662" t="str">
        <f>IF('Active List'!A1662&lt;&gt;"", RIGHT(LEFT('Active List'!R1662, 5), 1), "")</f>
        <v/>
      </c>
      <c r="F1662" t="str">
        <f>IF('Active List'!A1662&lt;&gt;"", 'Active List'!U1662, "")</f>
        <v/>
      </c>
      <c r="G1662" t="str">
        <f>IF('Active List'!A1662&lt;&gt;"", IF('Active List'!P1662&lt;&gt;"Employee", "Dependent", 'Active List'!P1662), "")</f>
        <v/>
      </c>
      <c r="H1662" t="str">
        <f>IF('Active List'!A1662&lt;&gt;"", 'Active List'!O1662, "")</f>
        <v/>
      </c>
    </row>
    <row r="1663" spans="1:8">
      <c r="A1663" t="str">
        <f>IF('Active List'!A1663&lt;&gt;"", _xlfn.CONCAT('Active List'!K1663, " ", 'Active List'!I1663), "")</f>
        <v/>
      </c>
      <c r="B1663" s="60" t="str">
        <f>IF('Active List'!A1663&lt;&gt;"", 'Active List'!M1663, "")</f>
        <v/>
      </c>
      <c r="C1663" t="str">
        <f>IF('Active List'!A1663&lt;&gt;"", 'Active List'!N1663, "")</f>
        <v/>
      </c>
      <c r="D1663" t="str">
        <f>IF('Active List'!A1663&lt;&gt;"", 'Active List'!Q1663, "")</f>
        <v/>
      </c>
      <c r="E1663" t="str">
        <f>IF('Active List'!A1663&lt;&gt;"", RIGHT(LEFT('Active List'!R1663, 5), 1), "")</f>
        <v/>
      </c>
      <c r="F1663" t="str">
        <f>IF('Active List'!A1663&lt;&gt;"", 'Active List'!U1663, "")</f>
        <v/>
      </c>
      <c r="G1663" t="str">
        <f>IF('Active List'!A1663&lt;&gt;"", IF('Active List'!P1663&lt;&gt;"Employee", "Dependent", 'Active List'!P1663), "")</f>
        <v/>
      </c>
      <c r="H1663" t="str">
        <f>IF('Active List'!A1663&lt;&gt;"", 'Active List'!O1663, "")</f>
        <v/>
      </c>
    </row>
    <row r="1664" spans="1:8">
      <c r="A1664" t="str">
        <f>IF('Active List'!A1664&lt;&gt;"", _xlfn.CONCAT('Active List'!K1664, " ", 'Active List'!I1664), "")</f>
        <v/>
      </c>
      <c r="B1664" s="60" t="str">
        <f>IF('Active List'!A1664&lt;&gt;"", 'Active List'!M1664, "")</f>
        <v/>
      </c>
      <c r="C1664" t="str">
        <f>IF('Active List'!A1664&lt;&gt;"", 'Active List'!N1664, "")</f>
        <v/>
      </c>
      <c r="D1664" t="str">
        <f>IF('Active List'!A1664&lt;&gt;"", 'Active List'!Q1664, "")</f>
        <v/>
      </c>
      <c r="E1664" t="str">
        <f>IF('Active List'!A1664&lt;&gt;"", RIGHT(LEFT('Active List'!R1664, 5), 1), "")</f>
        <v/>
      </c>
      <c r="F1664" t="str">
        <f>IF('Active List'!A1664&lt;&gt;"", 'Active List'!U1664, "")</f>
        <v/>
      </c>
      <c r="G1664" t="str">
        <f>IF('Active List'!A1664&lt;&gt;"", IF('Active List'!P1664&lt;&gt;"Employee", "Dependent", 'Active List'!P1664), "")</f>
        <v/>
      </c>
      <c r="H1664" t="str">
        <f>IF('Active List'!A1664&lt;&gt;"", 'Active List'!O1664, "")</f>
        <v/>
      </c>
    </row>
    <row r="1665" spans="1:8">
      <c r="A1665" t="str">
        <f>IF('Active List'!A1665&lt;&gt;"", _xlfn.CONCAT('Active List'!K1665, " ", 'Active List'!I1665), "")</f>
        <v/>
      </c>
      <c r="B1665" s="60" t="str">
        <f>IF('Active List'!A1665&lt;&gt;"", 'Active List'!M1665, "")</f>
        <v/>
      </c>
      <c r="C1665" t="str">
        <f>IF('Active List'!A1665&lt;&gt;"", 'Active List'!N1665, "")</f>
        <v/>
      </c>
      <c r="D1665" t="str">
        <f>IF('Active List'!A1665&lt;&gt;"", 'Active List'!Q1665, "")</f>
        <v/>
      </c>
      <c r="E1665" t="str">
        <f>IF('Active List'!A1665&lt;&gt;"", RIGHT(LEFT('Active List'!R1665, 5), 1), "")</f>
        <v/>
      </c>
      <c r="F1665" t="str">
        <f>IF('Active List'!A1665&lt;&gt;"", 'Active List'!U1665, "")</f>
        <v/>
      </c>
      <c r="G1665" t="str">
        <f>IF('Active List'!A1665&lt;&gt;"", IF('Active List'!P1665&lt;&gt;"Employee", "Dependent", 'Active List'!P1665), "")</f>
        <v/>
      </c>
      <c r="H1665" t="str">
        <f>IF('Active List'!A1665&lt;&gt;"", 'Active List'!O1665, "")</f>
        <v/>
      </c>
    </row>
    <row r="1666" spans="1:8">
      <c r="A1666" t="str">
        <f>IF('Active List'!A1666&lt;&gt;"", _xlfn.CONCAT('Active List'!K1666, " ", 'Active List'!I1666), "")</f>
        <v/>
      </c>
      <c r="B1666" s="60" t="str">
        <f>IF('Active List'!A1666&lt;&gt;"", 'Active List'!M1666, "")</f>
        <v/>
      </c>
      <c r="C1666" t="str">
        <f>IF('Active List'!A1666&lt;&gt;"", 'Active List'!N1666, "")</f>
        <v/>
      </c>
      <c r="D1666" t="str">
        <f>IF('Active List'!A1666&lt;&gt;"", 'Active List'!Q1666, "")</f>
        <v/>
      </c>
      <c r="E1666" t="str">
        <f>IF('Active List'!A1666&lt;&gt;"", RIGHT(LEFT('Active List'!R1666, 5), 1), "")</f>
        <v/>
      </c>
      <c r="F1666" t="str">
        <f>IF('Active List'!A1666&lt;&gt;"", 'Active List'!U1666, "")</f>
        <v/>
      </c>
      <c r="G1666" t="str">
        <f>IF('Active List'!A1666&lt;&gt;"", IF('Active List'!P1666&lt;&gt;"Employee", "Dependent", 'Active List'!P1666), "")</f>
        <v/>
      </c>
      <c r="H1666" t="str">
        <f>IF('Active List'!A1666&lt;&gt;"", 'Active List'!O1666, "")</f>
        <v/>
      </c>
    </row>
    <row r="1667" spans="1:8">
      <c r="A1667" t="str">
        <f>IF('Active List'!A1667&lt;&gt;"", _xlfn.CONCAT('Active List'!K1667, " ", 'Active List'!I1667), "")</f>
        <v/>
      </c>
      <c r="B1667" s="60" t="str">
        <f>IF('Active List'!A1667&lt;&gt;"", 'Active List'!M1667, "")</f>
        <v/>
      </c>
      <c r="C1667" t="str">
        <f>IF('Active List'!A1667&lt;&gt;"", 'Active List'!N1667, "")</f>
        <v/>
      </c>
      <c r="D1667" t="str">
        <f>IF('Active List'!A1667&lt;&gt;"", 'Active List'!Q1667, "")</f>
        <v/>
      </c>
      <c r="E1667" t="str">
        <f>IF('Active List'!A1667&lt;&gt;"", RIGHT(LEFT('Active List'!R1667, 5), 1), "")</f>
        <v/>
      </c>
      <c r="F1667" t="str">
        <f>IF('Active List'!A1667&lt;&gt;"", 'Active List'!U1667, "")</f>
        <v/>
      </c>
      <c r="G1667" t="str">
        <f>IF('Active List'!A1667&lt;&gt;"", IF('Active List'!P1667&lt;&gt;"Employee", "Dependent", 'Active List'!P1667), "")</f>
        <v/>
      </c>
      <c r="H1667" t="str">
        <f>IF('Active List'!A1667&lt;&gt;"", 'Active List'!O1667, "")</f>
        <v/>
      </c>
    </row>
    <row r="1668" spans="1:8">
      <c r="A1668" t="str">
        <f>IF('Active List'!A1668&lt;&gt;"", _xlfn.CONCAT('Active List'!K1668, " ", 'Active List'!I1668), "")</f>
        <v/>
      </c>
      <c r="B1668" s="60" t="str">
        <f>IF('Active List'!A1668&lt;&gt;"", 'Active List'!M1668, "")</f>
        <v/>
      </c>
      <c r="C1668" t="str">
        <f>IF('Active List'!A1668&lt;&gt;"", 'Active List'!N1668, "")</f>
        <v/>
      </c>
      <c r="D1668" t="str">
        <f>IF('Active List'!A1668&lt;&gt;"", 'Active List'!Q1668, "")</f>
        <v/>
      </c>
      <c r="E1668" t="str">
        <f>IF('Active List'!A1668&lt;&gt;"", RIGHT(LEFT('Active List'!R1668, 5), 1), "")</f>
        <v/>
      </c>
      <c r="F1668" t="str">
        <f>IF('Active List'!A1668&lt;&gt;"", 'Active List'!U1668, "")</f>
        <v/>
      </c>
      <c r="G1668" t="str">
        <f>IF('Active List'!A1668&lt;&gt;"", IF('Active List'!P1668&lt;&gt;"Employee", "Dependent", 'Active List'!P1668), "")</f>
        <v/>
      </c>
      <c r="H1668" t="str">
        <f>IF('Active List'!A1668&lt;&gt;"", 'Active List'!O1668, "")</f>
        <v/>
      </c>
    </row>
    <row r="1669" spans="1:8">
      <c r="A1669" t="str">
        <f>IF('Active List'!A1669&lt;&gt;"", _xlfn.CONCAT('Active List'!K1669, " ", 'Active List'!I1669), "")</f>
        <v/>
      </c>
      <c r="B1669" s="60" t="str">
        <f>IF('Active List'!A1669&lt;&gt;"", 'Active List'!M1669, "")</f>
        <v/>
      </c>
      <c r="C1669" t="str">
        <f>IF('Active List'!A1669&lt;&gt;"", 'Active List'!N1669, "")</f>
        <v/>
      </c>
      <c r="D1669" t="str">
        <f>IF('Active List'!A1669&lt;&gt;"", 'Active List'!Q1669, "")</f>
        <v/>
      </c>
      <c r="E1669" t="str">
        <f>IF('Active List'!A1669&lt;&gt;"", RIGHT(LEFT('Active List'!R1669, 5), 1), "")</f>
        <v/>
      </c>
      <c r="F1669" t="str">
        <f>IF('Active List'!A1669&lt;&gt;"", 'Active List'!U1669, "")</f>
        <v/>
      </c>
      <c r="G1669" t="str">
        <f>IF('Active List'!A1669&lt;&gt;"", IF('Active List'!P1669&lt;&gt;"Employee", "Dependent", 'Active List'!P1669), "")</f>
        <v/>
      </c>
      <c r="H1669" t="str">
        <f>IF('Active List'!A1669&lt;&gt;"", 'Active List'!O1669, "")</f>
        <v/>
      </c>
    </row>
    <row r="1670" spans="1:8">
      <c r="A1670" t="str">
        <f>IF('Active List'!A1670&lt;&gt;"", _xlfn.CONCAT('Active List'!K1670, " ", 'Active List'!I1670), "")</f>
        <v/>
      </c>
      <c r="B1670" s="60" t="str">
        <f>IF('Active List'!A1670&lt;&gt;"", 'Active List'!M1670, "")</f>
        <v/>
      </c>
      <c r="C1670" t="str">
        <f>IF('Active List'!A1670&lt;&gt;"", 'Active List'!N1670, "")</f>
        <v/>
      </c>
      <c r="D1670" t="str">
        <f>IF('Active List'!A1670&lt;&gt;"", 'Active List'!Q1670, "")</f>
        <v/>
      </c>
      <c r="E1670" t="str">
        <f>IF('Active List'!A1670&lt;&gt;"", RIGHT(LEFT('Active List'!R1670, 5), 1), "")</f>
        <v/>
      </c>
      <c r="F1670" t="str">
        <f>IF('Active List'!A1670&lt;&gt;"", 'Active List'!U1670, "")</f>
        <v/>
      </c>
      <c r="G1670" t="str">
        <f>IF('Active List'!A1670&lt;&gt;"", IF('Active List'!P1670&lt;&gt;"Employee", "Dependent", 'Active List'!P1670), "")</f>
        <v/>
      </c>
      <c r="H1670" t="str">
        <f>IF('Active List'!A1670&lt;&gt;"", 'Active List'!O1670, "")</f>
        <v/>
      </c>
    </row>
    <row r="1671" spans="1:8">
      <c r="A1671" t="str">
        <f>IF('Active List'!A1671&lt;&gt;"", _xlfn.CONCAT('Active List'!K1671, " ", 'Active List'!I1671), "")</f>
        <v/>
      </c>
      <c r="B1671" s="60" t="str">
        <f>IF('Active List'!A1671&lt;&gt;"", 'Active List'!M1671, "")</f>
        <v/>
      </c>
      <c r="C1671" t="str">
        <f>IF('Active List'!A1671&lt;&gt;"", 'Active List'!N1671, "")</f>
        <v/>
      </c>
      <c r="D1671" t="str">
        <f>IF('Active List'!A1671&lt;&gt;"", 'Active List'!Q1671, "")</f>
        <v/>
      </c>
      <c r="E1671" t="str">
        <f>IF('Active List'!A1671&lt;&gt;"", RIGHT(LEFT('Active List'!R1671, 5), 1), "")</f>
        <v/>
      </c>
      <c r="F1671" t="str">
        <f>IF('Active List'!A1671&lt;&gt;"", 'Active List'!U1671, "")</f>
        <v/>
      </c>
      <c r="G1671" t="str">
        <f>IF('Active List'!A1671&lt;&gt;"", IF('Active List'!P1671&lt;&gt;"Employee", "Dependent", 'Active List'!P1671), "")</f>
        <v/>
      </c>
      <c r="H1671" t="str">
        <f>IF('Active List'!A1671&lt;&gt;"", 'Active List'!O1671, "")</f>
        <v/>
      </c>
    </row>
    <row r="1672" spans="1:8">
      <c r="A1672" t="str">
        <f>IF('Active List'!A1672&lt;&gt;"", _xlfn.CONCAT('Active List'!K1672, " ", 'Active List'!I1672), "")</f>
        <v/>
      </c>
      <c r="B1672" s="60" t="str">
        <f>IF('Active List'!A1672&lt;&gt;"", 'Active List'!M1672, "")</f>
        <v/>
      </c>
      <c r="C1672" t="str">
        <f>IF('Active List'!A1672&lt;&gt;"", 'Active List'!N1672, "")</f>
        <v/>
      </c>
      <c r="D1672" t="str">
        <f>IF('Active List'!A1672&lt;&gt;"", 'Active List'!Q1672, "")</f>
        <v/>
      </c>
      <c r="E1672" t="str">
        <f>IF('Active List'!A1672&lt;&gt;"", RIGHT(LEFT('Active List'!R1672, 5), 1), "")</f>
        <v/>
      </c>
      <c r="F1672" t="str">
        <f>IF('Active List'!A1672&lt;&gt;"", 'Active List'!U1672, "")</f>
        <v/>
      </c>
      <c r="G1672" t="str">
        <f>IF('Active List'!A1672&lt;&gt;"", IF('Active List'!P1672&lt;&gt;"Employee", "Dependent", 'Active List'!P1672), "")</f>
        <v/>
      </c>
      <c r="H1672" t="str">
        <f>IF('Active List'!A1672&lt;&gt;"", 'Active List'!O1672, "")</f>
        <v/>
      </c>
    </row>
    <row r="1673" spans="1:8">
      <c r="A1673" t="str">
        <f>IF('Active List'!A1673&lt;&gt;"", _xlfn.CONCAT('Active List'!K1673, " ", 'Active List'!I1673), "")</f>
        <v/>
      </c>
      <c r="B1673" s="60" t="str">
        <f>IF('Active List'!A1673&lt;&gt;"", 'Active List'!M1673, "")</f>
        <v/>
      </c>
      <c r="C1673" t="str">
        <f>IF('Active List'!A1673&lt;&gt;"", 'Active List'!N1673, "")</f>
        <v/>
      </c>
      <c r="D1673" t="str">
        <f>IF('Active List'!A1673&lt;&gt;"", 'Active List'!Q1673, "")</f>
        <v/>
      </c>
      <c r="E1673" t="str">
        <f>IF('Active List'!A1673&lt;&gt;"", RIGHT(LEFT('Active List'!R1673, 5), 1), "")</f>
        <v/>
      </c>
      <c r="F1673" t="str">
        <f>IF('Active List'!A1673&lt;&gt;"", 'Active List'!U1673, "")</f>
        <v/>
      </c>
      <c r="G1673" t="str">
        <f>IF('Active List'!A1673&lt;&gt;"", IF('Active List'!P1673&lt;&gt;"Employee", "Dependent", 'Active List'!P1673), "")</f>
        <v/>
      </c>
      <c r="H1673" t="str">
        <f>IF('Active List'!A1673&lt;&gt;"", 'Active List'!O1673, "")</f>
        <v/>
      </c>
    </row>
    <row r="1674" spans="1:8">
      <c r="A1674" t="str">
        <f>IF('Active List'!A1674&lt;&gt;"", _xlfn.CONCAT('Active List'!K1674, " ", 'Active List'!I1674), "")</f>
        <v/>
      </c>
      <c r="B1674" s="60" t="str">
        <f>IF('Active List'!A1674&lt;&gt;"", 'Active List'!M1674, "")</f>
        <v/>
      </c>
      <c r="C1674" t="str">
        <f>IF('Active List'!A1674&lt;&gt;"", 'Active List'!N1674, "")</f>
        <v/>
      </c>
      <c r="D1674" t="str">
        <f>IF('Active List'!A1674&lt;&gt;"", 'Active List'!Q1674, "")</f>
        <v/>
      </c>
      <c r="E1674" t="str">
        <f>IF('Active List'!A1674&lt;&gt;"", RIGHT(LEFT('Active List'!R1674, 5), 1), "")</f>
        <v/>
      </c>
      <c r="F1674" t="str">
        <f>IF('Active List'!A1674&lt;&gt;"", 'Active List'!U1674, "")</f>
        <v/>
      </c>
      <c r="G1674" t="str">
        <f>IF('Active List'!A1674&lt;&gt;"", IF('Active List'!P1674&lt;&gt;"Employee", "Dependent", 'Active List'!P1674), "")</f>
        <v/>
      </c>
      <c r="H1674" t="str">
        <f>IF('Active List'!A1674&lt;&gt;"", 'Active List'!O1674, "")</f>
        <v/>
      </c>
    </row>
    <row r="1675" spans="1:8">
      <c r="A1675" t="str">
        <f>IF('Active List'!A1675&lt;&gt;"", _xlfn.CONCAT('Active List'!K1675, " ", 'Active List'!I1675), "")</f>
        <v/>
      </c>
      <c r="B1675" s="60" t="str">
        <f>IF('Active List'!A1675&lt;&gt;"", 'Active List'!M1675, "")</f>
        <v/>
      </c>
      <c r="C1675" t="str">
        <f>IF('Active List'!A1675&lt;&gt;"", 'Active List'!N1675, "")</f>
        <v/>
      </c>
      <c r="D1675" t="str">
        <f>IF('Active List'!A1675&lt;&gt;"", 'Active List'!Q1675, "")</f>
        <v/>
      </c>
      <c r="E1675" t="str">
        <f>IF('Active List'!A1675&lt;&gt;"", RIGHT(LEFT('Active List'!R1675, 5), 1), "")</f>
        <v/>
      </c>
      <c r="F1675" t="str">
        <f>IF('Active List'!A1675&lt;&gt;"", 'Active List'!U1675, "")</f>
        <v/>
      </c>
      <c r="G1675" t="str">
        <f>IF('Active List'!A1675&lt;&gt;"", IF('Active List'!P1675&lt;&gt;"Employee", "Dependent", 'Active List'!P1675), "")</f>
        <v/>
      </c>
      <c r="H1675" t="str">
        <f>IF('Active List'!A1675&lt;&gt;"", 'Active List'!O1675, "")</f>
        <v/>
      </c>
    </row>
    <row r="1676" spans="1:8">
      <c r="A1676" t="str">
        <f>IF('Active List'!A1676&lt;&gt;"", _xlfn.CONCAT('Active List'!K1676, " ", 'Active List'!I1676), "")</f>
        <v/>
      </c>
      <c r="B1676" s="60" t="str">
        <f>IF('Active List'!A1676&lt;&gt;"", 'Active List'!M1676, "")</f>
        <v/>
      </c>
      <c r="C1676" t="str">
        <f>IF('Active List'!A1676&lt;&gt;"", 'Active List'!N1676, "")</f>
        <v/>
      </c>
      <c r="D1676" t="str">
        <f>IF('Active List'!A1676&lt;&gt;"", 'Active List'!Q1676, "")</f>
        <v/>
      </c>
      <c r="E1676" t="str">
        <f>IF('Active List'!A1676&lt;&gt;"", RIGHT(LEFT('Active List'!R1676, 5), 1), "")</f>
        <v/>
      </c>
      <c r="F1676" t="str">
        <f>IF('Active List'!A1676&lt;&gt;"", 'Active List'!U1676, "")</f>
        <v/>
      </c>
      <c r="G1676" t="str">
        <f>IF('Active List'!A1676&lt;&gt;"", IF('Active List'!P1676&lt;&gt;"Employee", "Dependent", 'Active List'!P1676), "")</f>
        <v/>
      </c>
      <c r="H1676" t="str">
        <f>IF('Active List'!A1676&lt;&gt;"", 'Active List'!O1676, "")</f>
        <v/>
      </c>
    </row>
    <row r="1677" spans="1:8">
      <c r="A1677" t="str">
        <f>IF('Active List'!A1677&lt;&gt;"", _xlfn.CONCAT('Active List'!K1677, " ", 'Active List'!I1677), "")</f>
        <v/>
      </c>
      <c r="B1677" s="60" t="str">
        <f>IF('Active List'!A1677&lt;&gt;"", 'Active List'!M1677, "")</f>
        <v/>
      </c>
      <c r="C1677" t="str">
        <f>IF('Active List'!A1677&lt;&gt;"", 'Active List'!N1677, "")</f>
        <v/>
      </c>
      <c r="D1677" t="str">
        <f>IF('Active List'!A1677&lt;&gt;"", 'Active List'!Q1677, "")</f>
        <v/>
      </c>
      <c r="E1677" t="str">
        <f>IF('Active List'!A1677&lt;&gt;"", RIGHT(LEFT('Active List'!R1677, 5), 1), "")</f>
        <v/>
      </c>
      <c r="F1677" t="str">
        <f>IF('Active List'!A1677&lt;&gt;"", 'Active List'!U1677, "")</f>
        <v/>
      </c>
      <c r="G1677" t="str">
        <f>IF('Active List'!A1677&lt;&gt;"", IF('Active List'!P1677&lt;&gt;"Employee", "Dependent", 'Active List'!P1677), "")</f>
        <v/>
      </c>
      <c r="H1677" t="str">
        <f>IF('Active List'!A1677&lt;&gt;"", 'Active List'!O1677, "")</f>
        <v/>
      </c>
    </row>
    <row r="1678" spans="1:8">
      <c r="A1678" t="str">
        <f>IF('Active List'!A1678&lt;&gt;"", _xlfn.CONCAT('Active List'!K1678, " ", 'Active List'!I1678), "")</f>
        <v/>
      </c>
      <c r="B1678" s="60" t="str">
        <f>IF('Active List'!A1678&lt;&gt;"", 'Active List'!M1678, "")</f>
        <v/>
      </c>
      <c r="C1678" t="str">
        <f>IF('Active List'!A1678&lt;&gt;"", 'Active List'!N1678, "")</f>
        <v/>
      </c>
      <c r="D1678" t="str">
        <f>IF('Active List'!A1678&lt;&gt;"", 'Active List'!Q1678, "")</f>
        <v/>
      </c>
      <c r="E1678" t="str">
        <f>IF('Active List'!A1678&lt;&gt;"", RIGHT(LEFT('Active List'!R1678, 5), 1), "")</f>
        <v/>
      </c>
      <c r="F1678" t="str">
        <f>IF('Active List'!A1678&lt;&gt;"", 'Active List'!U1678, "")</f>
        <v/>
      </c>
      <c r="G1678" t="str">
        <f>IF('Active List'!A1678&lt;&gt;"", IF('Active List'!P1678&lt;&gt;"Employee", "Dependent", 'Active List'!P1678), "")</f>
        <v/>
      </c>
      <c r="H1678" t="str">
        <f>IF('Active List'!A1678&lt;&gt;"", 'Active List'!O1678, "")</f>
        <v/>
      </c>
    </row>
    <row r="1679" spans="1:8">
      <c r="A1679" t="str">
        <f>IF('Active List'!A1679&lt;&gt;"", _xlfn.CONCAT('Active List'!K1679, " ", 'Active List'!I1679), "")</f>
        <v/>
      </c>
      <c r="B1679" s="60" t="str">
        <f>IF('Active List'!A1679&lt;&gt;"", 'Active List'!M1679, "")</f>
        <v/>
      </c>
      <c r="C1679" t="str">
        <f>IF('Active List'!A1679&lt;&gt;"", 'Active List'!N1679, "")</f>
        <v/>
      </c>
      <c r="D1679" t="str">
        <f>IF('Active List'!A1679&lt;&gt;"", 'Active List'!Q1679, "")</f>
        <v/>
      </c>
      <c r="E1679" t="str">
        <f>IF('Active List'!A1679&lt;&gt;"", RIGHT(LEFT('Active List'!R1679, 5), 1), "")</f>
        <v/>
      </c>
      <c r="F1679" t="str">
        <f>IF('Active List'!A1679&lt;&gt;"", 'Active List'!U1679, "")</f>
        <v/>
      </c>
      <c r="G1679" t="str">
        <f>IF('Active List'!A1679&lt;&gt;"", IF('Active List'!P1679&lt;&gt;"Employee", "Dependent", 'Active List'!P1679), "")</f>
        <v/>
      </c>
      <c r="H1679" t="str">
        <f>IF('Active List'!A1679&lt;&gt;"", 'Active List'!O1679, "")</f>
        <v/>
      </c>
    </row>
    <row r="1680" spans="1:8">
      <c r="A1680" t="str">
        <f>IF('Active List'!A1680&lt;&gt;"", _xlfn.CONCAT('Active List'!K1680, " ", 'Active List'!I1680), "")</f>
        <v/>
      </c>
      <c r="B1680" s="60" t="str">
        <f>IF('Active List'!A1680&lt;&gt;"", 'Active List'!M1680, "")</f>
        <v/>
      </c>
      <c r="C1680" t="str">
        <f>IF('Active List'!A1680&lt;&gt;"", 'Active List'!N1680, "")</f>
        <v/>
      </c>
      <c r="D1680" t="str">
        <f>IF('Active List'!A1680&lt;&gt;"", 'Active List'!Q1680, "")</f>
        <v/>
      </c>
      <c r="E1680" t="str">
        <f>IF('Active List'!A1680&lt;&gt;"", RIGHT(LEFT('Active List'!R1680, 5), 1), "")</f>
        <v/>
      </c>
      <c r="F1680" t="str">
        <f>IF('Active List'!A1680&lt;&gt;"", 'Active List'!U1680, "")</f>
        <v/>
      </c>
      <c r="G1680" t="str">
        <f>IF('Active List'!A1680&lt;&gt;"", IF('Active List'!P1680&lt;&gt;"Employee", "Dependent", 'Active List'!P1680), "")</f>
        <v/>
      </c>
      <c r="H1680" t="str">
        <f>IF('Active List'!A1680&lt;&gt;"", 'Active List'!O1680, "")</f>
        <v/>
      </c>
    </row>
    <row r="1681" spans="1:8">
      <c r="A1681" t="str">
        <f>IF('Active List'!A1681&lt;&gt;"", _xlfn.CONCAT('Active List'!K1681, " ", 'Active List'!I1681), "")</f>
        <v/>
      </c>
      <c r="B1681" s="60" t="str">
        <f>IF('Active List'!A1681&lt;&gt;"", 'Active List'!M1681, "")</f>
        <v/>
      </c>
      <c r="C1681" t="str">
        <f>IF('Active List'!A1681&lt;&gt;"", 'Active List'!N1681, "")</f>
        <v/>
      </c>
      <c r="D1681" t="str">
        <f>IF('Active List'!A1681&lt;&gt;"", 'Active List'!Q1681, "")</f>
        <v/>
      </c>
      <c r="E1681" t="str">
        <f>IF('Active List'!A1681&lt;&gt;"", RIGHT(LEFT('Active List'!R1681, 5), 1), "")</f>
        <v/>
      </c>
      <c r="F1681" t="str">
        <f>IF('Active List'!A1681&lt;&gt;"", 'Active List'!U1681, "")</f>
        <v/>
      </c>
      <c r="G1681" t="str">
        <f>IF('Active List'!A1681&lt;&gt;"", IF('Active List'!P1681&lt;&gt;"Employee", "Dependent", 'Active List'!P1681), "")</f>
        <v/>
      </c>
      <c r="H1681" t="str">
        <f>IF('Active List'!A1681&lt;&gt;"", 'Active List'!O1681, "")</f>
        <v/>
      </c>
    </row>
    <row r="1682" spans="1:8">
      <c r="A1682" t="str">
        <f>IF('Active List'!A1682&lt;&gt;"", _xlfn.CONCAT('Active List'!K1682, " ", 'Active List'!I1682), "")</f>
        <v/>
      </c>
      <c r="B1682" s="60" t="str">
        <f>IF('Active List'!A1682&lt;&gt;"", 'Active List'!M1682, "")</f>
        <v/>
      </c>
      <c r="C1682" t="str">
        <f>IF('Active List'!A1682&lt;&gt;"", 'Active List'!N1682, "")</f>
        <v/>
      </c>
      <c r="D1682" t="str">
        <f>IF('Active List'!A1682&lt;&gt;"", 'Active List'!Q1682, "")</f>
        <v/>
      </c>
      <c r="E1682" t="str">
        <f>IF('Active List'!A1682&lt;&gt;"", RIGHT(LEFT('Active List'!R1682, 5), 1), "")</f>
        <v/>
      </c>
      <c r="F1682" t="str">
        <f>IF('Active List'!A1682&lt;&gt;"", 'Active List'!U1682, "")</f>
        <v/>
      </c>
      <c r="G1682" t="str">
        <f>IF('Active List'!A1682&lt;&gt;"", IF('Active List'!P1682&lt;&gt;"Employee", "Dependent", 'Active List'!P1682), "")</f>
        <v/>
      </c>
      <c r="H1682" t="str">
        <f>IF('Active List'!A1682&lt;&gt;"", 'Active List'!O1682, "")</f>
        <v/>
      </c>
    </row>
    <row r="1683" spans="1:8">
      <c r="A1683" t="str">
        <f>IF('Active List'!A1683&lt;&gt;"", _xlfn.CONCAT('Active List'!K1683, " ", 'Active List'!I1683), "")</f>
        <v/>
      </c>
      <c r="B1683" s="60" t="str">
        <f>IF('Active List'!A1683&lt;&gt;"", 'Active List'!M1683, "")</f>
        <v/>
      </c>
      <c r="C1683" t="str">
        <f>IF('Active List'!A1683&lt;&gt;"", 'Active List'!N1683, "")</f>
        <v/>
      </c>
      <c r="D1683" t="str">
        <f>IF('Active List'!A1683&lt;&gt;"", 'Active List'!Q1683, "")</f>
        <v/>
      </c>
      <c r="E1683" t="str">
        <f>IF('Active List'!A1683&lt;&gt;"", RIGHT(LEFT('Active List'!R1683, 5), 1), "")</f>
        <v/>
      </c>
      <c r="F1683" t="str">
        <f>IF('Active List'!A1683&lt;&gt;"", 'Active List'!U1683, "")</f>
        <v/>
      </c>
      <c r="G1683" t="str">
        <f>IF('Active List'!A1683&lt;&gt;"", IF('Active List'!P1683&lt;&gt;"Employee", "Dependent", 'Active List'!P1683), "")</f>
        <v/>
      </c>
      <c r="H1683" t="str">
        <f>IF('Active List'!A1683&lt;&gt;"", 'Active List'!O1683, "")</f>
        <v/>
      </c>
    </row>
    <row r="1684" spans="1:8">
      <c r="A1684" t="str">
        <f>IF('Active List'!A1684&lt;&gt;"", _xlfn.CONCAT('Active List'!K1684, " ", 'Active List'!I1684), "")</f>
        <v/>
      </c>
      <c r="B1684" s="60" t="str">
        <f>IF('Active List'!A1684&lt;&gt;"", 'Active List'!M1684, "")</f>
        <v/>
      </c>
      <c r="C1684" t="str">
        <f>IF('Active List'!A1684&lt;&gt;"", 'Active List'!N1684, "")</f>
        <v/>
      </c>
      <c r="D1684" t="str">
        <f>IF('Active List'!A1684&lt;&gt;"", 'Active List'!Q1684, "")</f>
        <v/>
      </c>
      <c r="E1684" t="str">
        <f>IF('Active List'!A1684&lt;&gt;"", RIGHT(LEFT('Active List'!R1684, 5), 1), "")</f>
        <v/>
      </c>
      <c r="F1684" t="str">
        <f>IF('Active List'!A1684&lt;&gt;"", 'Active List'!U1684, "")</f>
        <v/>
      </c>
      <c r="G1684" t="str">
        <f>IF('Active List'!A1684&lt;&gt;"", IF('Active List'!P1684&lt;&gt;"Employee", "Dependent", 'Active List'!P1684), "")</f>
        <v/>
      </c>
      <c r="H1684" t="str">
        <f>IF('Active List'!A1684&lt;&gt;"", 'Active List'!O1684, "")</f>
        <v/>
      </c>
    </row>
    <row r="1685" spans="1:8">
      <c r="A1685" t="str">
        <f>IF('Active List'!A1685&lt;&gt;"", _xlfn.CONCAT('Active List'!K1685, " ", 'Active List'!I1685), "")</f>
        <v/>
      </c>
      <c r="B1685" s="60" t="str">
        <f>IF('Active List'!A1685&lt;&gt;"", 'Active List'!M1685, "")</f>
        <v/>
      </c>
      <c r="C1685" t="str">
        <f>IF('Active List'!A1685&lt;&gt;"", 'Active List'!N1685, "")</f>
        <v/>
      </c>
      <c r="D1685" t="str">
        <f>IF('Active List'!A1685&lt;&gt;"", 'Active List'!Q1685, "")</f>
        <v/>
      </c>
      <c r="E1685" t="str">
        <f>IF('Active List'!A1685&lt;&gt;"", RIGHT(LEFT('Active List'!R1685, 5), 1), "")</f>
        <v/>
      </c>
      <c r="F1685" t="str">
        <f>IF('Active List'!A1685&lt;&gt;"", 'Active List'!U1685, "")</f>
        <v/>
      </c>
      <c r="G1685" t="str">
        <f>IF('Active List'!A1685&lt;&gt;"", IF('Active List'!P1685&lt;&gt;"Employee", "Dependent", 'Active List'!P1685), "")</f>
        <v/>
      </c>
      <c r="H1685" t="str">
        <f>IF('Active List'!A1685&lt;&gt;"", 'Active List'!O1685, "")</f>
        <v/>
      </c>
    </row>
    <row r="1686" spans="1:8">
      <c r="A1686" t="str">
        <f>IF('Active List'!A1686&lt;&gt;"", _xlfn.CONCAT('Active List'!K1686, " ", 'Active List'!I1686), "")</f>
        <v/>
      </c>
      <c r="B1686" s="60" t="str">
        <f>IF('Active List'!A1686&lt;&gt;"", 'Active List'!M1686, "")</f>
        <v/>
      </c>
      <c r="C1686" t="str">
        <f>IF('Active List'!A1686&lt;&gt;"", 'Active List'!N1686, "")</f>
        <v/>
      </c>
      <c r="D1686" t="str">
        <f>IF('Active List'!A1686&lt;&gt;"", 'Active List'!Q1686, "")</f>
        <v/>
      </c>
      <c r="E1686" t="str">
        <f>IF('Active List'!A1686&lt;&gt;"", RIGHT(LEFT('Active List'!R1686, 5), 1), "")</f>
        <v/>
      </c>
      <c r="F1686" t="str">
        <f>IF('Active List'!A1686&lt;&gt;"", 'Active List'!U1686, "")</f>
        <v/>
      </c>
      <c r="G1686" t="str">
        <f>IF('Active List'!A1686&lt;&gt;"", IF('Active List'!P1686&lt;&gt;"Employee", "Dependent", 'Active List'!P1686), "")</f>
        <v/>
      </c>
      <c r="H1686" t="str">
        <f>IF('Active List'!A1686&lt;&gt;"", 'Active List'!O1686, "")</f>
        <v/>
      </c>
    </row>
    <row r="1687" spans="1:8">
      <c r="A1687" t="str">
        <f>IF('Active List'!A1687&lt;&gt;"", _xlfn.CONCAT('Active List'!K1687, " ", 'Active List'!I1687), "")</f>
        <v/>
      </c>
      <c r="B1687" s="60" t="str">
        <f>IF('Active List'!A1687&lt;&gt;"", 'Active List'!M1687, "")</f>
        <v/>
      </c>
      <c r="C1687" t="str">
        <f>IF('Active List'!A1687&lt;&gt;"", 'Active List'!N1687, "")</f>
        <v/>
      </c>
      <c r="D1687" t="str">
        <f>IF('Active List'!A1687&lt;&gt;"", 'Active List'!Q1687, "")</f>
        <v/>
      </c>
      <c r="E1687" t="str">
        <f>IF('Active List'!A1687&lt;&gt;"", RIGHT(LEFT('Active List'!R1687, 5), 1), "")</f>
        <v/>
      </c>
      <c r="F1687" t="str">
        <f>IF('Active List'!A1687&lt;&gt;"", 'Active List'!U1687, "")</f>
        <v/>
      </c>
      <c r="G1687" t="str">
        <f>IF('Active List'!A1687&lt;&gt;"", IF('Active List'!P1687&lt;&gt;"Employee", "Dependent", 'Active List'!P1687), "")</f>
        <v/>
      </c>
      <c r="H1687" t="str">
        <f>IF('Active List'!A1687&lt;&gt;"", 'Active List'!O1687, "")</f>
        <v/>
      </c>
    </row>
    <row r="1688" spans="1:8">
      <c r="A1688" t="str">
        <f>IF('Active List'!A1688&lt;&gt;"", _xlfn.CONCAT('Active List'!K1688, " ", 'Active List'!I1688), "")</f>
        <v/>
      </c>
      <c r="B1688" s="60" t="str">
        <f>IF('Active List'!A1688&lt;&gt;"", 'Active List'!M1688, "")</f>
        <v/>
      </c>
      <c r="C1688" t="str">
        <f>IF('Active List'!A1688&lt;&gt;"", 'Active List'!N1688, "")</f>
        <v/>
      </c>
      <c r="D1688" t="str">
        <f>IF('Active List'!A1688&lt;&gt;"", 'Active List'!Q1688, "")</f>
        <v/>
      </c>
      <c r="E1688" t="str">
        <f>IF('Active List'!A1688&lt;&gt;"", RIGHT(LEFT('Active List'!R1688, 5), 1), "")</f>
        <v/>
      </c>
      <c r="F1688" t="str">
        <f>IF('Active List'!A1688&lt;&gt;"", 'Active List'!U1688, "")</f>
        <v/>
      </c>
      <c r="G1688" t="str">
        <f>IF('Active List'!A1688&lt;&gt;"", IF('Active List'!P1688&lt;&gt;"Employee", "Dependent", 'Active List'!P1688), "")</f>
        <v/>
      </c>
      <c r="H1688" t="str">
        <f>IF('Active List'!A1688&lt;&gt;"", 'Active List'!O1688, "")</f>
        <v/>
      </c>
    </row>
    <row r="1689" spans="1:8">
      <c r="A1689" t="str">
        <f>IF('Active List'!A1689&lt;&gt;"", _xlfn.CONCAT('Active List'!K1689, " ", 'Active List'!I1689), "")</f>
        <v/>
      </c>
      <c r="B1689" s="60" t="str">
        <f>IF('Active List'!A1689&lt;&gt;"", 'Active List'!M1689, "")</f>
        <v/>
      </c>
      <c r="C1689" t="str">
        <f>IF('Active List'!A1689&lt;&gt;"", 'Active List'!N1689, "")</f>
        <v/>
      </c>
      <c r="D1689" t="str">
        <f>IF('Active List'!A1689&lt;&gt;"", 'Active List'!Q1689, "")</f>
        <v/>
      </c>
      <c r="E1689" t="str">
        <f>IF('Active List'!A1689&lt;&gt;"", RIGHT(LEFT('Active List'!R1689, 5), 1), "")</f>
        <v/>
      </c>
      <c r="F1689" t="str">
        <f>IF('Active List'!A1689&lt;&gt;"", 'Active List'!U1689, "")</f>
        <v/>
      </c>
      <c r="G1689" t="str">
        <f>IF('Active List'!A1689&lt;&gt;"", IF('Active List'!P1689&lt;&gt;"Employee", "Dependent", 'Active List'!P1689), "")</f>
        <v/>
      </c>
      <c r="H1689" t="str">
        <f>IF('Active List'!A1689&lt;&gt;"", 'Active List'!O1689, "")</f>
        <v/>
      </c>
    </row>
    <row r="1690" spans="1:8">
      <c r="A1690" t="str">
        <f>IF('Active List'!A1690&lt;&gt;"", _xlfn.CONCAT('Active List'!K1690, " ", 'Active List'!I1690), "")</f>
        <v/>
      </c>
      <c r="B1690" s="60" t="str">
        <f>IF('Active List'!A1690&lt;&gt;"", 'Active List'!M1690, "")</f>
        <v/>
      </c>
      <c r="C1690" t="str">
        <f>IF('Active List'!A1690&lt;&gt;"", 'Active List'!N1690, "")</f>
        <v/>
      </c>
      <c r="D1690" t="str">
        <f>IF('Active List'!A1690&lt;&gt;"", 'Active List'!Q1690, "")</f>
        <v/>
      </c>
      <c r="E1690" t="str">
        <f>IF('Active List'!A1690&lt;&gt;"", RIGHT(LEFT('Active List'!R1690, 5), 1), "")</f>
        <v/>
      </c>
      <c r="F1690" t="str">
        <f>IF('Active List'!A1690&lt;&gt;"", 'Active List'!U1690, "")</f>
        <v/>
      </c>
      <c r="G1690" t="str">
        <f>IF('Active List'!A1690&lt;&gt;"", IF('Active List'!P1690&lt;&gt;"Employee", "Dependent", 'Active List'!P1690), "")</f>
        <v/>
      </c>
      <c r="H1690" t="str">
        <f>IF('Active List'!A1690&lt;&gt;"", 'Active List'!O1690, "")</f>
        <v/>
      </c>
    </row>
    <row r="1691" spans="1:8">
      <c r="A1691" t="str">
        <f>IF('Active List'!A1691&lt;&gt;"", _xlfn.CONCAT('Active List'!K1691, " ", 'Active List'!I1691), "")</f>
        <v/>
      </c>
      <c r="B1691" s="60" t="str">
        <f>IF('Active List'!A1691&lt;&gt;"", 'Active List'!M1691, "")</f>
        <v/>
      </c>
      <c r="C1691" t="str">
        <f>IF('Active List'!A1691&lt;&gt;"", 'Active List'!N1691, "")</f>
        <v/>
      </c>
      <c r="D1691" t="str">
        <f>IF('Active List'!A1691&lt;&gt;"", 'Active List'!Q1691, "")</f>
        <v/>
      </c>
      <c r="E1691" t="str">
        <f>IF('Active List'!A1691&lt;&gt;"", RIGHT(LEFT('Active List'!R1691, 5), 1), "")</f>
        <v/>
      </c>
      <c r="F1691" t="str">
        <f>IF('Active List'!A1691&lt;&gt;"", 'Active List'!U1691, "")</f>
        <v/>
      </c>
      <c r="G1691" t="str">
        <f>IF('Active List'!A1691&lt;&gt;"", IF('Active List'!P1691&lt;&gt;"Employee", "Dependent", 'Active List'!P1691), "")</f>
        <v/>
      </c>
      <c r="H1691" t="str">
        <f>IF('Active List'!A1691&lt;&gt;"", 'Active List'!O1691, "")</f>
        <v/>
      </c>
    </row>
    <row r="1692" spans="1:8">
      <c r="A1692" t="str">
        <f>IF('Active List'!A1692&lt;&gt;"", _xlfn.CONCAT('Active List'!K1692, " ", 'Active List'!I1692), "")</f>
        <v/>
      </c>
      <c r="B1692" s="60" t="str">
        <f>IF('Active List'!A1692&lt;&gt;"", 'Active List'!M1692, "")</f>
        <v/>
      </c>
      <c r="C1692" t="str">
        <f>IF('Active List'!A1692&lt;&gt;"", 'Active List'!N1692, "")</f>
        <v/>
      </c>
      <c r="D1692" t="str">
        <f>IF('Active List'!A1692&lt;&gt;"", 'Active List'!Q1692, "")</f>
        <v/>
      </c>
      <c r="E1692" t="str">
        <f>IF('Active List'!A1692&lt;&gt;"", RIGHT(LEFT('Active List'!R1692, 5), 1), "")</f>
        <v/>
      </c>
      <c r="F1692" t="str">
        <f>IF('Active List'!A1692&lt;&gt;"", 'Active List'!U1692, "")</f>
        <v/>
      </c>
      <c r="G1692" t="str">
        <f>IF('Active List'!A1692&lt;&gt;"", IF('Active List'!P1692&lt;&gt;"Employee", "Dependent", 'Active List'!P1692), "")</f>
        <v/>
      </c>
      <c r="H1692" t="str">
        <f>IF('Active List'!A1692&lt;&gt;"", 'Active List'!O1692, "")</f>
        <v/>
      </c>
    </row>
    <row r="1693" spans="1:8">
      <c r="A1693" t="str">
        <f>IF('Active List'!A1693&lt;&gt;"", _xlfn.CONCAT('Active List'!K1693, " ", 'Active List'!I1693), "")</f>
        <v/>
      </c>
      <c r="B1693" s="60" t="str">
        <f>IF('Active List'!A1693&lt;&gt;"", 'Active List'!M1693, "")</f>
        <v/>
      </c>
      <c r="C1693" t="str">
        <f>IF('Active List'!A1693&lt;&gt;"", 'Active List'!N1693, "")</f>
        <v/>
      </c>
      <c r="D1693" t="str">
        <f>IF('Active List'!A1693&lt;&gt;"", 'Active List'!Q1693, "")</f>
        <v/>
      </c>
      <c r="E1693" t="str">
        <f>IF('Active List'!A1693&lt;&gt;"", RIGHT(LEFT('Active List'!R1693, 5), 1), "")</f>
        <v/>
      </c>
      <c r="F1693" t="str">
        <f>IF('Active List'!A1693&lt;&gt;"", 'Active List'!U1693, "")</f>
        <v/>
      </c>
      <c r="G1693" t="str">
        <f>IF('Active List'!A1693&lt;&gt;"", IF('Active List'!P1693&lt;&gt;"Employee", "Dependent", 'Active List'!P1693), "")</f>
        <v/>
      </c>
      <c r="H1693" t="str">
        <f>IF('Active List'!A1693&lt;&gt;"", 'Active List'!O1693, "")</f>
        <v/>
      </c>
    </row>
    <row r="1694" spans="1:8">
      <c r="A1694" t="str">
        <f>IF('Active List'!A1694&lt;&gt;"", _xlfn.CONCAT('Active List'!K1694, " ", 'Active List'!I1694), "")</f>
        <v/>
      </c>
      <c r="B1694" s="60" t="str">
        <f>IF('Active List'!A1694&lt;&gt;"", 'Active List'!M1694, "")</f>
        <v/>
      </c>
      <c r="C1694" t="str">
        <f>IF('Active List'!A1694&lt;&gt;"", 'Active List'!N1694, "")</f>
        <v/>
      </c>
      <c r="D1694" t="str">
        <f>IF('Active List'!A1694&lt;&gt;"", 'Active List'!Q1694, "")</f>
        <v/>
      </c>
      <c r="E1694" t="str">
        <f>IF('Active List'!A1694&lt;&gt;"", RIGHT(LEFT('Active List'!R1694, 5), 1), "")</f>
        <v/>
      </c>
      <c r="F1694" t="str">
        <f>IF('Active List'!A1694&lt;&gt;"", 'Active List'!U1694, "")</f>
        <v/>
      </c>
      <c r="G1694" t="str">
        <f>IF('Active List'!A1694&lt;&gt;"", IF('Active List'!P1694&lt;&gt;"Employee", "Dependent", 'Active List'!P1694), "")</f>
        <v/>
      </c>
      <c r="H1694" t="str">
        <f>IF('Active List'!A1694&lt;&gt;"", 'Active List'!O1694, "")</f>
        <v/>
      </c>
    </row>
    <row r="1695" spans="1:8">
      <c r="A1695" t="str">
        <f>IF('Active List'!A1695&lt;&gt;"", _xlfn.CONCAT('Active List'!K1695, " ", 'Active List'!I1695), "")</f>
        <v/>
      </c>
      <c r="B1695" s="60" t="str">
        <f>IF('Active List'!A1695&lt;&gt;"", 'Active List'!M1695, "")</f>
        <v/>
      </c>
      <c r="C1695" t="str">
        <f>IF('Active List'!A1695&lt;&gt;"", 'Active List'!N1695, "")</f>
        <v/>
      </c>
      <c r="D1695" t="str">
        <f>IF('Active List'!A1695&lt;&gt;"", 'Active List'!Q1695, "")</f>
        <v/>
      </c>
      <c r="E1695" t="str">
        <f>IF('Active List'!A1695&lt;&gt;"", RIGHT(LEFT('Active List'!R1695, 5), 1), "")</f>
        <v/>
      </c>
      <c r="F1695" t="str">
        <f>IF('Active List'!A1695&lt;&gt;"", 'Active List'!U1695, "")</f>
        <v/>
      </c>
      <c r="G1695" t="str">
        <f>IF('Active List'!A1695&lt;&gt;"", IF('Active List'!P1695&lt;&gt;"Employee", "Dependent", 'Active List'!P1695), "")</f>
        <v/>
      </c>
      <c r="H1695" t="str">
        <f>IF('Active List'!A1695&lt;&gt;"", 'Active List'!O1695, "")</f>
        <v/>
      </c>
    </row>
    <row r="1696" spans="1:8">
      <c r="A1696" t="str">
        <f>IF('Active List'!A1696&lt;&gt;"", _xlfn.CONCAT('Active List'!K1696, " ", 'Active List'!I1696), "")</f>
        <v/>
      </c>
      <c r="B1696" s="60" t="str">
        <f>IF('Active List'!A1696&lt;&gt;"", 'Active List'!M1696, "")</f>
        <v/>
      </c>
      <c r="C1696" t="str">
        <f>IF('Active List'!A1696&lt;&gt;"", 'Active List'!N1696, "")</f>
        <v/>
      </c>
      <c r="D1696" t="str">
        <f>IF('Active List'!A1696&lt;&gt;"", 'Active List'!Q1696, "")</f>
        <v/>
      </c>
      <c r="E1696" t="str">
        <f>IF('Active List'!A1696&lt;&gt;"", RIGHT(LEFT('Active List'!R1696, 5), 1), "")</f>
        <v/>
      </c>
      <c r="F1696" t="str">
        <f>IF('Active List'!A1696&lt;&gt;"", 'Active List'!U1696, "")</f>
        <v/>
      </c>
      <c r="G1696" t="str">
        <f>IF('Active List'!A1696&lt;&gt;"", IF('Active List'!P1696&lt;&gt;"Employee", "Dependent", 'Active List'!P1696), "")</f>
        <v/>
      </c>
      <c r="H1696" t="str">
        <f>IF('Active List'!A1696&lt;&gt;"", 'Active List'!O1696, "")</f>
        <v/>
      </c>
    </row>
    <row r="1697" spans="1:8">
      <c r="A1697" t="str">
        <f>IF('Active List'!A1697&lt;&gt;"", _xlfn.CONCAT('Active List'!K1697, " ", 'Active List'!I1697), "")</f>
        <v/>
      </c>
      <c r="B1697" s="60" t="str">
        <f>IF('Active List'!A1697&lt;&gt;"", 'Active List'!M1697, "")</f>
        <v/>
      </c>
      <c r="C1697" t="str">
        <f>IF('Active List'!A1697&lt;&gt;"", 'Active List'!N1697, "")</f>
        <v/>
      </c>
      <c r="D1697" t="str">
        <f>IF('Active List'!A1697&lt;&gt;"", 'Active List'!Q1697, "")</f>
        <v/>
      </c>
      <c r="E1697" t="str">
        <f>IF('Active List'!A1697&lt;&gt;"", RIGHT(LEFT('Active List'!R1697, 5), 1), "")</f>
        <v/>
      </c>
      <c r="F1697" t="str">
        <f>IF('Active List'!A1697&lt;&gt;"", 'Active List'!U1697, "")</f>
        <v/>
      </c>
      <c r="G1697" t="str">
        <f>IF('Active List'!A1697&lt;&gt;"", IF('Active List'!P1697&lt;&gt;"Employee", "Dependent", 'Active List'!P1697), "")</f>
        <v/>
      </c>
      <c r="H1697" t="str">
        <f>IF('Active List'!A1697&lt;&gt;"", 'Active List'!O1697, "")</f>
        <v/>
      </c>
    </row>
    <row r="1698" spans="1:8">
      <c r="A1698" t="str">
        <f>IF('Active List'!A1698&lt;&gt;"", _xlfn.CONCAT('Active List'!K1698, " ", 'Active List'!I1698), "")</f>
        <v/>
      </c>
      <c r="B1698" s="60" t="str">
        <f>IF('Active List'!A1698&lt;&gt;"", 'Active List'!M1698, "")</f>
        <v/>
      </c>
      <c r="C1698" t="str">
        <f>IF('Active List'!A1698&lt;&gt;"", 'Active List'!N1698, "")</f>
        <v/>
      </c>
      <c r="D1698" t="str">
        <f>IF('Active List'!A1698&lt;&gt;"", 'Active List'!Q1698, "")</f>
        <v/>
      </c>
      <c r="E1698" t="str">
        <f>IF('Active List'!A1698&lt;&gt;"", RIGHT(LEFT('Active List'!R1698, 5), 1), "")</f>
        <v/>
      </c>
      <c r="F1698" t="str">
        <f>IF('Active List'!A1698&lt;&gt;"", 'Active List'!U1698, "")</f>
        <v/>
      </c>
      <c r="G1698" t="str">
        <f>IF('Active List'!A1698&lt;&gt;"", IF('Active List'!P1698&lt;&gt;"Employee", "Dependent", 'Active List'!P1698), "")</f>
        <v/>
      </c>
      <c r="H1698" t="str">
        <f>IF('Active List'!A1698&lt;&gt;"", 'Active List'!O1698, "")</f>
        <v/>
      </c>
    </row>
    <row r="1699" spans="1:8">
      <c r="A1699" t="str">
        <f>IF('Active List'!A1699&lt;&gt;"", _xlfn.CONCAT('Active List'!K1699, " ", 'Active List'!I1699), "")</f>
        <v/>
      </c>
      <c r="B1699" s="60" t="str">
        <f>IF('Active List'!A1699&lt;&gt;"", 'Active List'!M1699, "")</f>
        <v/>
      </c>
      <c r="C1699" t="str">
        <f>IF('Active List'!A1699&lt;&gt;"", 'Active List'!N1699, "")</f>
        <v/>
      </c>
      <c r="D1699" t="str">
        <f>IF('Active List'!A1699&lt;&gt;"", 'Active List'!Q1699, "")</f>
        <v/>
      </c>
      <c r="E1699" t="str">
        <f>IF('Active List'!A1699&lt;&gt;"", RIGHT(LEFT('Active List'!R1699, 5), 1), "")</f>
        <v/>
      </c>
      <c r="F1699" t="str">
        <f>IF('Active List'!A1699&lt;&gt;"", 'Active List'!U1699, "")</f>
        <v/>
      </c>
      <c r="G1699" t="str">
        <f>IF('Active List'!A1699&lt;&gt;"", IF('Active List'!P1699&lt;&gt;"Employee", "Dependent", 'Active List'!P1699), "")</f>
        <v/>
      </c>
      <c r="H1699" t="str">
        <f>IF('Active List'!A1699&lt;&gt;"", 'Active List'!O1699, "")</f>
        <v/>
      </c>
    </row>
    <row r="1700" spans="1:8">
      <c r="A1700" t="str">
        <f>IF('Active List'!A1700&lt;&gt;"", _xlfn.CONCAT('Active List'!K1700, " ", 'Active List'!I1700), "")</f>
        <v/>
      </c>
      <c r="B1700" s="60" t="str">
        <f>IF('Active List'!A1700&lt;&gt;"", 'Active List'!M1700, "")</f>
        <v/>
      </c>
      <c r="C1700" t="str">
        <f>IF('Active List'!A1700&lt;&gt;"", 'Active List'!N1700, "")</f>
        <v/>
      </c>
      <c r="D1700" t="str">
        <f>IF('Active List'!A1700&lt;&gt;"", 'Active List'!Q1700, "")</f>
        <v/>
      </c>
      <c r="E1700" t="str">
        <f>IF('Active List'!A1700&lt;&gt;"", RIGHT(LEFT('Active List'!R1700, 5), 1), "")</f>
        <v/>
      </c>
      <c r="F1700" t="str">
        <f>IF('Active List'!A1700&lt;&gt;"", 'Active List'!U1700, "")</f>
        <v/>
      </c>
      <c r="G1700" t="str">
        <f>IF('Active List'!A1700&lt;&gt;"", IF('Active List'!P1700&lt;&gt;"Employee", "Dependent", 'Active List'!P1700), "")</f>
        <v/>
      </c>
      <c r="H1700" t="str">
        <f>IF('Active List'!A1700&lt;&gt;"", 'Active List'!O1700, "")</f>
        <v/>
      </c>
    </row>
    <row r="1701" spans="1:8">
      <c r="A1701" t="str">
        <f>IF('Active List'!A1701&lt;&gt;"", _xlfn.CONCAT('Active List'!K1701, " ", 'Active List'!I1701), "")</f>
        <v/>
      </c>
      <c r="B1701" s="60" t="str">
        <f>IF('Active List'!A1701&lt;&gt;"", 'Active List'!M1701, "")</f>
        <v/>
      </c>
      <c r="C1701" t="str">
        <f>IF('Active List'!A1701&lt;&gt;"", 'Active List'!N1701, "")</f>
        <v/>
      </c>
      <c r="D1701" t="str">
        <f>IF('Active List'!A1701&lt;&gt;"", 'Active List'!Q1701, "")</f>
        <v/>
      </c>
      <c r="E1701" t="str">
        <f>IF('Active List'!A1701&lt;&gt;"", RIGHT(LEFT('Active List'!R1701, 5), 1), "")</f>
        <v/>
      </c>
      <c r="F1701" t="str">
        <f>IF('Active List'!A1701&lt;&gt;"", 'Active List'!U1701, "")</f>
        <v/>
      </c>
      <c r="G1701" t="str">
        <f>IF('Active List'!A1701&lt;&gt;"", IF('Active List'!P1701&lt;&gt;"Employee", "Dependent", 'Active List'!P1701), "")</f>
        <v/>
      </c>
      <c r="H1701" t="str">
        <f>IF('Active List'!A1701&lt;&gt;"", 'Active List'!O1701, "")</f>
        <v/>
      </c>
    </row>
    <row r="1702" spans="1:8">
      <c r="A1702" t="str">
        <f>IF('Active List'!A1702&lt;&gt;"", _xlfn.CONCAT('Active List'!K1702, " ", 'Active List'!I1702), "")</f>
        <v/>
      </c>
      <c r="B1702" s="60" t="str">
        <f>IF('Active List'!A1702&lt;&gt;"", 'Active List'!M1702, "")</f>
        <v/>
      </c>
      <c r="C1702" t="str">
        <f>IF('Active List'!A1702&lt;&gt;"", 'Active List'!N1702, "")</f>
        <v/>
      </c>
      <c r="D1702" t="str">
        <f>IF('Active List'!A1702&lt;&gt;"", 'Active List'!Q1702, "")</f>
        <v/>
      </c>
      <c r="E1702" t="str">
        <f>IF('Active List'!A1702&lt;&gt;"", RIGHT(LEFT('Active List'!R1702, 5), 1), "")</f>
        <v/>
      </c>
      <c r="F1702" t="str">
        <f>IF('Active List'!A1702&lt;&gt;"", 'Active List'!U1702, "")</f>
        <v/>
      </c>
      <c r="G1702" t="str">
        <f>IF('Active List'!A1702&lt;&gt;"", IF('Active List'!P1702&lt;&gt;"Employee", "Dependent", 'Active List'!P1702), "")</f>
        <v/>
      </c>
      <c r="H1702" t="str">
        <f>IF('Active List'!A1702&lt;&gt;"", 'Active List'!O1702, "")</f>
        <v/>
      </c>
    </row>
    <row r="1703" spans="1:8">
      <c r="A1703" t="str">
        <f>IF('Active List'!A1703&lt;&gt;"", _xlfn.CONCAT('Active List'!K1703, " ", 'Active List'!I1703), "")</f>
        <v/>
      </c>
      <c r="B1703" s="60" t="str">
        <f>IF('Active List'!A1703&lt;&gt;"", 'Active List'!M1703, "")</f>
        <v/>
      </c>
      <c r="C1703" t="str">
        <f>IF('Active List'!A1703&lt;&gt;"", 'Active List'!N1703, "")</f>
        <v/>
      </c>
      <c r="D1703" t="str">
        <f>IF('Active List'!A1703&lt;&gt;"", 'Active List'!Q1703, "")</f>
        <v/>
      </c>
      <c r="E1703" t="str">
        <f>IF('Active List'!A1703&lt;&gt;"", RIGHT(LEFT('Active List'!R1703, 5), 1), "")</f>
        <v/>
      </c>
      <c r="F1703" t="str">
        <f>IF('Active List'!A1703&lt;&gt;"", 'Active List'!U1703, "")</f>
        <v/>
      </c>
      <c r="G1703" t="str">
        <f>IF('Active List'!A1703&lt;&gt;"", IF('Active List'!P1703&lt;&gt;"Employee", "Dependent", 'Active List'!P1703), "")</f>
        <v/>
      </c>
      <c r="H1703" t="str">
        <f>IF('Active List'!A1703&lt;&gt;"", 'Active List'!O1703, "")</f>
        <v/>
      </c>
    </row>
    <row r="1704" spans="1:8">
      <c r="A1704" t="str">
        <f>IF('Active List'!A1704&lt;&gt;"", _xlfn.CONCAT('Active List'!K1704, " ", 'Active List'!I1704), "")</f>
        <v/>
      </c>
      <c r="B1704" s="60" t="str">
        <f>IF('Active List'!A1704&lt;&gt;"", 'Active List'!M1704, "")</f>
        <v/>
      </c>
      <c r="C1704" t="str">
        <f>IF('Active List'!A1704&lt;&gt;"", 'Active List'!N1704, "")</f>
        <v/>
      </c>
      <c r="D1704" t="str">
        <f>IF('Active List'!A1704&lt;&gt;"", 'Active List'!Q1704, "")</f>
        <v/>
      </c>
      <c r="E1704" t="str">
        <f>IF('Active List'!A1704&lt;&gt;"", RIGHT(LEFT('Active List'!R1704, 5), 1), "")</f>
        <v/>
      </c>
      <c r="F1704" t="str">
        <f>IF('Active List'!A1704&lt;&gt;"", 'Active List'!U1704, "")</f>
        <v/>
      </c>
      <c r="G1704" t="str">
        <f>IF('Active List'!A1704&lt;&gt;"", IF('Active List'!P1704&lt;&gt;"Employee", "Dependent", 'Active List'!P1704), "")</f>
        <v/>
      </c>
      <c r="H1704" t="str">
        <f>IF('Active List'!A1704&lt;&gt;"", 'Active List'!O1704, "")</f>
        <v/>
      </c>
    </row>
    <row r="1705" spans="1:8">
      <c r="A1705" t="str">
        <f>IF('Active List'!A1705&lt;&gt;"", _xlfn.CONCAT('Active List'!K1705, " ", 'Active List'!I1705), "")</f>
        <v/>
      </c>
      <c r="B1705" s="60" t="str">
        <f>IF('Active List'!A1705&lt;&gt;"", 'Active List'!M1705, "")</f>
        <v/>
      </c>
      <c r="C1705" t="str">
        <f>IF('Active List'!A1705&lt;&gt;"", 'Active List'!N1705, "")</f>
        <v/>
      </c>
      <c r="D1705" t="str">
        <f>IF('Active List'!A1705&lt;&gt;"", 'Active List'!Q1705, "")</f>
        <v/>
      </c>
      <c r="E1705" t="str">
        <f>IF('Active List'!A1705&lt;&gt;"", RIGHT(LEFT('Active List'!R1705, 5), 1), "")</f>
        <v/>
      </c>
      <c r="F1705" t="str">
        <f>IF('Active List'!A1705&lt;&gt;"", 'Active List'!U1705, "")</f>
        <v/>
      </c>
      <c r="G1705" t="str">
        <f>IF('Active List'!A1705&lt;&gt;"", IF('Active List'!P1705&lt;&gt;"Employee", "Dependent", 'Active List'!P1705), "")</f>
        <v/>
      </c>
      <c r="H1705" t="str">
        <f>IF('Active List'!A1705&lt;&gt;"", 'Active List'!O1705, "")</f>
        <v/>
      </c>
    </row>
    <row r="1706" spans="1:8">
      <c r="A1706" t="str">
        <f>IF('Active List'!A1706&lt;&gt;"", _xlfn.CONCAT('Active List'!K1706, " ", 'Active List'!I1706), "")</f>
        <v/>
      </c>
      <c r="B1706" s="60" t="str">
        <f>IF('Active List'!A1706&lt;&gt;"", 'Active List'!M1706, "")</f>
        <v/>
      </c>
      <c r="C1706" t="str">
        <f>IF('Active List'!A1706&lt;&gt;"", 'Active List'!N1706, "")</f>
        <v/>
      </c>
      <c r="D1706" t="str">
        <f>IF('Active List'!A1706&lt;&gt;"", 'Active List'!Q1706, "")</f>
        <v/>
      </c>
      <c r="E1706" t="str">
        <f>IF('Active List'!A1706&lt;&gt;"", RIGHT(LEFT('Active List'!R1706, 5), 1), "")</f>
        <v/>
      </c>
      <c r="F1706" t="str">
        <f>IF('Active List'!A1706&lt;&gt;"", 'Active List'!U1706, "")</f>
        <v/>
      </c>
      <c r="G1706" t="str">
        <f>IF('Active List'!A1706&lt;&gt;"", IF('Active List'!P1706&lt;&gt;"Employee", "Dependent", 'Active List'!P1706), "")</f>
        <v/>
      </c>
      <c r="H1706" t="str">
        <f>IF('Active List'!A1706&lt;&gt;"", 'Active List'!O1706, "")</f>
        <v/>
      </c>
    </row>
    <row r="1707" spans="1:8">
      <c r="A1707" t="str">
        <f>IF('Active List'!A1707&lt;&gt;"", _xlfn.CONCAT('Active List'!K1707, " ", 'Active List'!I1707), "")</f>
        <v/>
      </c>
      <c r="B1707" s="60" t="str">
        <f>IF('Active List'!A1707&lt;&gt;"", 'Active List'!M1707, "")</f>
        <v/>
      </c>
      <c r="C1707" t="str">
        <f>IF('Active List'!A1707&lt;&gt;"", 'Active List'!N1707, "")</f>
        <v/>
      </c>
      <c r="D1707" t="str">
        <f>IF('Active List'!A1707&lt;&gt;"", 'Active List'!Q1707, "")</f>
        <v/>
      </c>
      <c r="E1707" t="str">
        <f>IF('Active List'!A1707&lt;&gt;"", RIGHT(LEFT('Active List'!R1707, 5), 1), "")</f>
        <v/>
      </c>
      <c r="F1707" t="str">
        <f>IF('Active List'!A1707&lt;&gt;"", 'Active List'!U1707, "")</f>
        <v/>
      </c>
      <c r="G1707" t="str">
        <f>IF('Active List'!A1707&lt;&gt;"", IF('Active List'!P1707&lt;&gt;"Employee", "Dependent", 'Active List'!P1707), "")</f>
        <v/>
      </c>
      <c r="H1707" t="str">
        <f>IF('Active List'!A1707&lt;&gt;"", 'Active List'!O1707, "")</f>
        <v/>
      </c>
    </row>
    <row r="1708" spans="1:8">
      <c r="A1708" t="str">
        <f>IF('Active List'!A1708&lt;&gt;"", _xlfn.CONCAT('Active List'!K1708, " ", 'Active List'!I1708), "")</f>
        <v/>
      </c>
      <c r="B1708" s="60" t="str">
        <f>IF('Active List'!A1708&lt;&gt;"", 'Active List'!M1708, "")</f>
        <v/>
      </c>
      <c r="C1708" t="str">
        <f>IF('Active List'!A1708&lt;&gt;"", 'Active List'!N1708, "")</f>
        <v/>
      </c>
      <c r="D1708" t="str">
        <f>IF('Active List'!A1708&lt;&gt;"", 'Active List'!Q1708, "")</f>
        <v/>
      </c>
      <c r="E1708" t="str">
        <f>IF('Active List'!A1708&lt;&gt;"", RIGHT(LEFT('Active List'!R1708, 5), 1), "")</f>
        <v/>
      </c>
      <c r="F1708" t="str">
        <f>IF('Active List'!A1708&lt;&gt;"", 'Active List'!U1708, "")</f>
        <v/>
      </c>
      <c r="G1708" t="str">
        <f>IF('Active List'!A1708&lt;&gt;"", IF('Active List'!P1708&lt;&gt;"Employee", "Dependent", 'Active List'!P1708), "")</f>
        <v/>
      </c>
      <c r="H1708" t="str">
        <f>IF('Active List'!A1708&lt;&gt;"", 'Active List'!O1708, "")</f>
        <v/>
      </c>
    </row>
    <row r="1709" spans="1:8">
      <c r="A1709" t="str">
        <f>IF('Active List'!A1709&lt;&gt;"", _xlfn.CONCAT('Active List'!K1709, " ", 'Active List'!I1709), "")</f>
        <v/>
      </c>
      <c r="B1709" s="60" t="str">
        <f>IF('Active List'!A1709&lt;&gt;"", 'Active List'!M1709, "")</f>
        <v/>
      </c>
      <c r="C1709" t="str">
        <f>IF('Active List'!A1709&lt;&gt;"", 'Active List'!N1709, "")</f>
        <v/>
      </c>
      <c r="D1709" t="str">
        <f>IF('Active List'!A1709&lt;&gt;"", 'Active List'!Q1709, "")</f>
        <v/>
      </c>
      <c r="E1709" t="str">
        <f>IF('Active List'!A1709&lt;&gt;"", RIGHT(LEFT('Active List'!R1709, 5), 1), "")</f>
        <v/>
      </c>
      <c r="F1709" t="str">
        <f>IF('Active List'!A1709&lt;&gt;"", 'Active List'!U1709, "")</f>
        <v/>
      </c>
      <c r="G1709" t="str">
        <f>IF('Active List'!A1709&lt;&gt;"", IF('Active List'!P1709&lt;&gt;"Employee", "Dependent", 'Active List'!P1709), "")</f>
        <v/>
      </c>
      <c r="H1709" t="str">
        <f>IF('Active List'!A1709&lt;&gt;"", 'Active List'!O1709, "")</f>
        <v/>
      </c>
    </row>
    <row r="1710" spans="1:8">
      <c r="A1710" t="str">
        <f>IF('Active List'!A1710&lt;&gt;"", _xlfn.CONCAT('Active List'!K1710, " ", 'Active List'!I1710), "")</f>
        <v/>
      </c>
      <c r="B1710" s="60" t="str">
        <f>IF('Active List'!A1710&lt;&gt;"", 'Active List'!M1710, "")</f>
        <v/>
      </c>
      <c r="C1710" t="str">
        <f>IF('Active List'!A1710&lt;&gt;"", 'Active List'!N1710, "")</f>
        <v/>
      </c>
      <c r="D1710" t="str">
        <f>IF('Active List'!A1710&lt;&gt;"", 'Active List'!Q1710, "")</f>
        <v/>
      </c>
      <c r="E1710" t="str">
        <f>IF('Active List'!A1710&lt;&gt;"", RIGHT(LEFT('Active List'!R1710, 5), 1), "")</f>
        <v/>
      </c>
      <c r="F1710" t="str">
        <f>IF('Active List'!A1710&lt;&gt;"", 'Active List'!U1710, "")</f>
        <v/>
      </c>
      <c r="G1710" t="str">
        <f>IF('Active List'!A1710&lt;&gt;"", IF('Active List'!P1710&lt;&gt;"Employee", "Dependent", 'Active List'!P1710), "")</f>
        <v/>
      </c>
      <c r="H1710" t="str">
        <f>IF('Active List'!A1710&lt;&gt;"", 'Active List'!O1710, "")</f>
        <v/>
      </c>
    </row>
    <row r="1711" spans="1:8">
      <c r="A1711" t="str">
        <f>IF('Active List'!A1711&lt;&gt;"", _xlfn.CONCAT('Active List'!K1711, " ", 'Active List'!I1711), "")</f>
        <v/>
      </c>
      <c r="B1711" s="60" t="str">
        <f>IF('Active List'!A1711&lt;&gt;"", 'Active List'!M1711, "")</f>
        <v/>
      </c>
      <c r="C1711" t="str">
        <f>IF('Active List'!A1711&lt;&gt;"", 'Active List'!N1711, "")</f>
        <v/>
      </c>
      <c r="D1711" t="str">
        <f>IF('Active List'!A1711&lt;&gt;"", 'Active List'!Q1711, "")</f>
        <v/>
      </c>
      <c r="E1711" t="str">
        <f>IF('Active List'!A1711&lt;&gt;"", RIGHT(LEFT('Active List'!R1711, 5), 1), "")</f>
        <v/>
      </c>
      <c r="F1711" t="str">
        <f>IF('Active List'!A1711&lt;&gt;"", 'Active List'!U1711, "")</f>
        <v/>
      </c>
      <c r="G1711" t="str">
        <f>IF('Active List'!A1711&lt;&gt;"", IF('Active List'!P1711&lt;&gt;"Employee", "Dependent", 'Active List'!P1711), "")</f>
        <v/>
      </c>
      <c r="H1711" t="str">
        <f>IF('Active List'!A1711&lt;&gt;"", 'Active List'!O1711, "")</f>
        <v/>
      </c>
    </row>
    <row r="1712" spans="1:8">
      <c r="A1712" t="str">
        <f>IF('Active List'!A1712&lt;&gt;"", _xlfn.CONCAT('Active List'!K1712, " ", 'Active List'!I1712), "")</f>
        <v/>
      </c>
      <c r="B1712" s="60" t="str">
        <f>IF('Active List'!A1712&lt;&gt;"", 'Active List'!M1712, "")</f>
        <v/>
      </c>
      <c r="C1712" t="str">
        <f>IF('Active List'!A1712&lt;&gt;"", 'Active List'!N1712, "")</f>
        <v/>
      </c>
      <c r="D1712" t="str">
        <f>IF('Active List'!A1712&lt;&gt;"", 'Active List'!Q1712, "")</f>
        <v/>
      </c>
      <c r="E1712" t="str">
        <f>IF('Active List'!A1712&lt;&gt;"", RIGHT(LEFT('Active List'!R1712, 5), 1), "")</f>
        <v/>
      </c>
      <c r="F1712" t="str">
        <f>IF('Active List'!A1712&lt;&gt;"", 'Active List'!U1712, "")</f>
        <v/>
      </c>
      <c r="G1712" t="str">
        <f>IF('Active List'!A1712&lt;&gt;"", IF('Active List'!P1712&lt;&gt;"Employee", "Dependent", 'Active List'!P1712), "")</f>
        <v/>
      </c>
      <c r="H1712" t="str">
        <f>IF('Active List'!A1712&lt;&gt;"", 'Active List'!O1712, "")</f>
        <v/>
      </c>
    </row>
    <row r="1713" spans="1:8">
      <c r="A1713" t="str">
        <f>IF('Active List'!A1713&lt;&gt;"", _xlfn.CONCAT('Active List'!K1713, " ", 'Active List'!I1713), "")</f>
        <v/>
      </c>
      <c r="B1713" s="60" t="str">
        <f>IF('Active List'!A1713&lt;&gt;"", 'Active List'!M1713, "")</f>
        <v/>
      </c>
      <c r="C1713" t="str">
        <f>IF('Active List'!A1713&lt;&gt;"", 'Active List'!N1713, "")</f>
        <v/>
      </c>
      <c r="D1713" t="str">
        <f>IF('Active List'!A1713&lt;&gt;"", 'Active List'!Q1713, "")</f>
        <v/>
      </c>
      <c r="E1713" t="str">
        <f>IF('Active List'!A1713&lt;&gt;"", RIGHT(LEFT('Active List'!R1713, 5), 1), "")</f>
        <v/>
      </c>
      <c r="F1713" t="str">
        <f>IF('Active List'!A1713&lt;&gt;"", 'Active List'!U1713, "")</f>
        <v/>
      </c>
      <c r="G1713" t="str">
        <f>IF('Active List'!A1713&lt;&gt;"", IF('Active List'!P1713&lt;&gt;"Employee", "Dependent", 'Active List'!P1713), "")</f>
        <v/>
      </c>
      <c r="H1713" t="str">
        <f>IF('Active List'!A1713&lt;&gt;"", 'Active List'!O1713, "")</f>
        <v/>
      </c>
    </row>
    <row r="1714" spans="1:8">
      <c r="A1714" t="str">
        <f>IF('Active List'!A1714&lt;&gt;"", _xlfn.CONCAT('Active List'!K1714, " ", 'Active List'!I1714), "")</f>
        <v/>
      </c>
      <c r="B1714" s="60" t="str">
        <f>IF('Active List'!A1714&lt;&gt;"", 'Active List'!M1714, "")</f>
        <v/>
      </c>
      <c r="C1714" t="str">
        <f>IF('Active List'!A1714&lt;&gt;"", 'Active List'!N1714, "")</f>
        <v/>
      </c>
      <c r="D1714" t="str">
        <f>IF('Active List'!A1714&lt;&gt;"", 'Active List'!Q1714, "")</f>
        <v/>
      </c>
      <c r="E1714" t="str">
        <f>IF('Active List'!A1714&lt;&gt;"", RIGHT(LEFT('Active List'!R1714, 5), 1), "")</f>
        <v/>
      </c>
      <c r="F1714" t="str">
        <f>IF('Active List'!A1714&lt;&gt;"", 'Active List'!U1714, "")</f>
        <v/>
      </c>
      <c r="G1714" t="str">
        <f>IF('Active List'!A1714&lt;&gt;"", IF('Active List'!P1714&lt;&gt;"Employee", "Dependent", 'Active List'!P1714), "")</f>
        <v/>
      </c>
      <c r="H1714" t="str">
        <f>IF('Active List'!A1714&lt;&gt;"", 'Active List'!O1714, "")</f>
        <v/>
      </c>
    </row>
    <row r="1715" spans="1:8">
      <c r="A1715" t="str">
        <f>IF('Active List'!A1715&lt;&gt;"", _xlfn.CONCAT('Active List'!K1715, " ", 'Active List'!I1715), "")</f>
        <v/>
      </c>
      <c r="B1715" s="60" t="str">
        <f>IF('Active List'!A1715&lt;&gt;"", 'Active List'!M1715, "")</f>
        <v/>
      </c>
      <c r="C1715" t="str">
        <f>IF('Active List'!A1715&lt;&gt;"", 'Active List'!N1715, "")</f>
        <v/>
      </c>
      <c r="D1715" t="str">
        <f>IF('Active List'!A1715&lt;&gt;"", 'Active List'!Q1715, "")</f>
        <v/>
      </c>
      <c r="E1715" t="str">
        <f>IF('Active List'!A1715&lt;&gt;"", RIGHT(LEFT('Active List'!R1715, 5), 1), "")</f>
        <v/>
      </c>
      <c r="F1715" t="str">
        <f>IF('Active List'!A1715&lt;&gt;"", 'Active List'!U1715, "")</f>
        <v/>
      </c>
      <c r="G1715" t="str">
        <f>IF('Active List'!A1715&lt;&gt;"", IF('Active List'!P1715&lt;&gt;"Employee", "Dependent", 'Active List'!P1715), "")</f>
        <v/>
      </c>
      <c r="H1715" t="str">
        <f>IF('Active List'!A1715&lt;&gt;"", 'Active List'!O1715, "")</f>
        <v/>
      </c>
    </row>
    <row r="1716" spans="1:8">
      <c r="A1716" t="str">
        <f>IF('Active List'!A1716&lt;&gt;"", _xlfn.CONCAT('Active List'!K1716, " ", 'Active List'!I1716), "")</f>
        <v/>
      </c>
      <c r="B1716" s="60" t="str">
        <f>IF('Active List'!A1716&lt;&gt;"", 'Active List'!M1716, "")</f>
        <v/>
      </c>
      <c r="C1716" t="str">
        <f>IF('Active List'!A1716&lt;&gt;"", 'Active List'!N1716, "")</f>
        <v/>
      </c>
      <c r="D1716" t="str">
        <f>IF('Active List'!A1716&lt;&gt;"", 'Active List'!Q1716, "")</f>
        <v/>
      </c>
      <c r="E1716" t="str">
        <f>IF('Active List'!A1716&lt;&gt;"", RIGHT(LEFT('Active List'!R1716, 5), 1), "")</f>
        <v/>
      </c>
      <c r="F1716" t="str">
        <f>IF('Active List'!A1716&lt;&gt;"", 'Active List'!U1716, "")</f>
        <v/>
      </c>
      <c r="G1716" t="str">
        <f>IF('Active List'!A1716&lt;&gt;"", IF('Active List'!P1716&lt;&gt;"Employee", "Dependent", 'Active List'!P1716), "")</f>
        <v/>
      </c>
      <c r="H1716" t="str">
        <f>IF('Active List'!A1716&lt;&gt;"", 'Active List'!O1716, "")</f>
        <v/>
      </c>
    </row>
    <row r="1717" spans="1:8">
      <c r="A1717" t="str">
        <f>IF('Active List'!A1717&lt;&gt;"", _xlfn.CONCAT('Active List'!K1717, " ", 'Active List'!I1717), "")</f>
        <v/>
      </c>
      <c r="B1717" s="60" t="str">
        <f>IF('Active List'!A1717&lt;&gt;"", 'Active List'!M1717, "")</f>
        <v/>
      </c>
      <c r="C1717" t="str">
        <f>IF('Active List'!A1717&lt;&gt;"", 'Active List'!N1717, "")</f>
        <v/>
      </c>
      <c r="D1717" t="str">
        <f>IF('Active List'!A1717&lt;&gt;"", 'Active List'!Q1717, "")</f>
        <v/>
      </c>
      <c r="E1717" t="str">
        <f>IF('Active List'!A1717&lt;&gt;"", RIGHT(LEFT('Active List'!R1717, 5), 1), "")</f>
        <v/>
      </c>
      <c r="F1717" t="str">
        <f>IF('Active List'!A1717&lt;&gt;"", 'Active List'!U1717, "")</f>
        <v/>
      </c>
      <c r="G1717" t="str">
        <f>IF('Active List'!A1717&lt;&gt;"", IF('Active List'!P1717&lt;&gt;"Employee", "Dependent", 'Active List'!P1717), "")</f>
        <v/>
      </c>
      <c r="H1717" t="str">
        <f>IF('Active List'!A1717&lt;&gt;"", 'Active List'!O1717, "")</f>
        <v/>
      </c>
    </row>
    <row r="1718" spans="1:8">
      <c r="A1718" t="str">
        <f>IF('Active List'!A1718&lt;&gt;"", _xlfn.CONCAT('Active List'!K1718, " ", 'Active List'!I1718), "")</f>
        <v/>
      </c>
      <c r="B1718" s="60" t="str">
        <f>IF('Active List'!A1718&lt;&gt;"", 'Active List'!M1718, "")</f>
        <v/>
      </c>
      <c r="C1718" t="str">
        <f>IF('Active List'!A1718&lt;&gt;"", 'Active List'!N1718, "")</f>
        <v/>
      </c>
      <c r="D1718" t="str">
        <f>IF('Active List'!A1718&lt;&gt;"", 'Active List'!Q1718, "")</f>
        <v/>
      </c>
      <c r="E1718" t="str">
        <f>IF('Active List'!A1718&lt;&gt;"", RIGHT(LEFT('Active List'!R1718, 5), 1), "")</f>
        <v/>
      </c>
      <c r="F1718" t="str">
        <f>IF('Active List'!A1718&lt;&gt;"", 'Active List'!U1718, "")</f>
        <v/>
      </c>
      <c r="G1718" t="str">
        <f>IF('Active List'!A1718&lt;&gt;"", IF('Active List'!P1718&lt;&gt;"Employee", "Dependent", 'Active List'!P1718), "")</f>
        <v/>
      </c>
      <c r="H1718" t="str">
        <f>IF('Active List'!A1718&lt;&gt;"", 'Active List'!O1718, "")</f>
        <v/>
      </c>
    </row>
    <row r="1719" spans="1:8">
      <c r="A1719" t="str">
        <f>IF('Active List'!A1719&lt;&gt;"", _xlfn.CONCAT('Active List'!K1719, " ", 'Active List'!I1719), "")</f>
        <v/>
      </c>
      <c r="B1719" s="60" t="str">
        <f>IF('Active List'!A1719&lt;&gt;"", 'Active List'!M1719, "")</f>
        <v/>
      </c>
      <c r="C1719" t="str">
        <f>IF('Active List'!A1719&lt;&gt;"", 'Active List'!N1719, "")</f>
        <v/>
      </c>
      <c r="D1719" t="str">
        <f>IF('Active List'!A1719&lt;&gt;"", 'Active List'!Q1719, "")</f>
        <v/>
      </c>
      <c r="E1719" t="str">
        <f>IF('Active List'!A1719&lt;&gt;"", RIGHT(LEFT('Active List'!R1719, 5), 1), "")</f>
        <v/>
      </c>
      <c r="F1719" t="str">
        <f>IF('Active List'!A1719&lt;&gt;"", 'Active List'!U1719, "")</f>
        <v/>
      </c>
      <c r="G1719" t="str">
        <f>IF('Active List'!A1719&lt;&gt;"", IF('Active List'!P1719&lt;&gt;"Employee", "Dependent", 'Active List'!P1719), "")</f>
        <v/>
      </c>
      <c r="H1719" t="str">
        <f>IF('Active List'!A1719&lt;&gt;"", 'Active List'!O1719, "")</f>
        <v/>
      </c>
    </row>
    <row r="1720" spans="1:8">
      <c r="A1720" t="str">
        <f>IF('Active List'!A1720&lt;&gt;"", _xlfn.CONCAT('Active List'!K1720, " ", 'Active List'!I1720), "")</f>
        <v/>
      </c>
      <c r="B1720" s="60" t="str">
        <f>IF('Active List'!A1720&lt;&gt;"", 'Active List'!M1720, "")</f>
        <v/>
      </c>
      <c r="C1720" t="str">
        <f>IF('Active List'!A1720&lt;&gt;"", 'Active List'!N1720, "")</f>
        <v/>
      </c>
      <c r="D1720" t="str">
        <f>IF('Active List'!A1720&lt;&gt;"", 'Active List'!Q1720, "")</f>
        <v/>
      </c>
      <c r="E1720" t="str">
        <f>IF('Active List'!A1720&lt;&gt;"", RIGHT(LEFT('Active List'!R1720, 5), 1), "")</f>
        <v/>
      </c>
      <c r="F1720" t="str">
        <f>IF('Active List'!A1720&lt;&gt;"", 'Active List'!U1720, "")</f>
        <v/>
      </c>
      <c r="G1720" t="str">
        <f>IF('Active List'!A1720&lt;&gt;"", IF('Active List'!P1720&lt;&gt;"Employee", "Dependent", 'Active List'!P1720), "")</f>
        <v/>
      </c>
      <c r="H1720" t="str">
        <f>IF('Active List'!A1720&lt;&gt;"", 'Active List'!O1720, "")</f>
        <v/>
      </c>
    </row>
    <row r="1721" spans="1:8">
      <c r="A1721" t="str">
        <f>IF('Active List'!A1721&lt;&gt;"", _xlfn.CONCAT('Active List'!K1721, " ", 'Active List'!I1721), "")</f>
        <v/>
      </c>
      <c r="B1721" s="60" t="str">
        <f>IF('Active List'!A1721&lt;&gt;"", 'Active List'!M1721, "")</f>
        <v/>
      </c>
      <c r="C1721" t="str">
        <f>IF('Active List'!A1721&lt;&gt;"", 'Active List'!N1721, "")</f>
        <v/>
      </c>
      <c r="D1721" t="str">
        <f>IF('Active List'!A1721&lt;&gt;"", 'Active List'!Q1721, "")</f>
        <v/>
      </c>
      <c r="E1721" t="str">
        <f>IF('Active List'!A1721&lt;&gt;"", RIGHT(LEFT('Active List'!R1721, 5), 1), "")</f>
        <v/>
      </c>
      <c r="F1721" t="str">
        <f>IF('Active List'!A1721&lt;&gt;"", 'Active List'!U1721, "")</f>
        <v/>
      </c>
      <c r="G1721" t="str">
        <f>IF('Active List'!A1721&lt;&gt;"", IF('Active List'!P1721&lt;&gt;"Employee", "Dependent", 'Active List'!P1721), "")</f>
        <v/>
      </c>
      <c r="H1721" t="str">
        <f>IF('Active List'!A1721&lt;&gt;"", 'Active List'!O1721, "")</f>
        <v/>
      </c>
    </row>
    <row r="1722" spans="1:8">
      <c r="A1722" t="str">
        <f>IF('Active List'!A1722&lt;&gt;"", _xlfn.CONCAT('Active List'!K1722, " ", 'Active List'!I1722), "")</f>
        <v/>
      </c>
      <c r="B1722" s="60" t="str">
        <f>IF('Active List'!A1722&lt;&gt;"", 'Active List'!M1722, "")</f>
        <v/>
      </c>
      <c r="C1722" t="str">
        <f>IF('Active List'!A1722&lt;&gt;"", 'Active List'!N1722, "")</f>
        <v/>
      </c>
      <c r="D1722" t="str">
        <f>IF('Active List'!A1722&lt;&gt;"", 'Active List'!Q1722, "")</f>
        <v/>
      </c>
      <c r="E1722" t="str">
        <f>IF('Active List'!A1722&lt;&gt;"", RIGHT(LEFT('Active List'!R1722, 5), 1), "")</f>
        <v/>
      </c>
      <c r="F1722" t="str">
        <f>IF('Active List'!A1722&lt;&gt;"", 'Active List'!U1722, "")</f>
        <v/>
      </c>
      <c r="G1722" t="str">
        <f>IF('Active List'!A1722&lt;&gt;"", IF('Active List'!P1722&lt;&gt;"Employee", "Dependent", 'Active List'!P1722), "")</f>
        <v/>
      </c>
      <c r="H1722" t="str">
        <f>IF('Active List'!A1722&lt;&gt;"", 'Active List'!O1722, "")</f>
        <v/>
      </c>
    </row>
    <row r="1723" spans="1:8">
      <c r="A1723" t="str">
        <f>IF('Active List'!A1723&lt;&gt;"", _xlfn.CONCAT('Active List'!K1723, " ", 'Active List'!I1723), "")</f>
        <v/>
      </c>
      <c r="B1723" s="60" t="str">
        <f>IF('Active List'!A1723&lt;&gt;"", 'Active List'!M1723, "")</f>
        <v/>
      </c>
      <c r="C1723" t="str">
        <f>IF('Active List'!A1723&lt;&gt;"", 'Active List'!N1723, "")</f>
        <v/>
      </c>
      <c r="D1723" t="str">
        <f>IF('Active List'!A1723&lt;&gt;"", 'Active List'!Q1723, "")</f>
        <v/>
      </c>
      <c r="E1723" t="str">
        <f>IF('Active List'!A1723&lt;&gt;"", RIGHT(LEFT('Active List'!R1723, 5), 1), "")</f>
        <v/>
      </c>
      <c r="F1723" t="str">
        <f>IF('Active List'!A1723&lt;&gt;"", 'Active List'!U1723, "")</f>
        <v/>
      </c>
      <c r="G1723" t="str">
        <f>IF('Active List'!A1723&lt;&gt;"", IF('Active List'!P1723&lt;&gt;"Employee", "Dependent", 'Active List'!P1723), "")</f>
        <v/>
      </c>
      <c r="H1723" t="str">
        <f>IF('Active List'!A1723&lt;&gt;"", 'Active List'!O1723, "")</f>
        <v/>
      </c>
    </row>
    <row r="1724" spans="1:8">
      <c r="A1724" t="str">
        <f>IF('Active List'!A1724&lt;&gt;"", _xlfn.CONCAT('Active List'!K1724, " ", 'Active List'!I1724), "")</f>
        <v/>
      </c>
      <c r="B1724" s="60" t="str">
        <f>IF('Active List'!A1724&lt;&gt;"", 'Active List'!M1724, "")</f>
        <v/>
      </c>
      <c r="C1724" t="str">
        <f>IF('Active List'!A1724&lt;&gt;"", 'Active List'!N1724, "")</f>
        <v/>
      </c>
      <c r="D1724" t="str">
        <f>IF('Active List'!A1724&lt;&gt;"", 'Active List'!Q1724, "")</f>
        <v/>
      </c>
      <c r="E1724" t="str">
        <f>IF('Active List'!A1724&lt;&gt;"", RIGHT(LEFT('Active List'!R1724, 5), 1), "")</f>
        <v/>
      </c>
      <c r="F1724" t="str">
        <f>IF('Active List'!A1724&lt;&gt;"", 'Active List'!U1724, "")</f>
        <v/>
      </c>
      <c r="G1724" t="str">
        <f>IF('Active List'!A1724&lt;&gt;"", IF('Active List'!P1724&lt;&gt;"Employee", "Dependent", 'Active List'!P1724), "")</f>
        <v/>
      </c>
      <c r="H1724" t="str">
        <f>IF('Active List'!A1724&lt;&gt;"", 'Active List'!O1724, "")</f>
        <v/>
      </c>
    </row>
    <row r="1725" spans="1:8">
      <c r="A1725" t="str">
        <f>IF('Active List'!A1725&lt;&gt;"", _xlfn.CONCAT('Active List'!K1725, " ", 'Active List'!I1725), "")</f>
        <v/>
      </c>
      <c r="B1725" s="60" t="str">
        <f>IF('Active List'!A1725&lt;&gt;"", 'Active List'!M1725, "")</f>
        <v/>
      </c>
      <c r="C1725" t="str">
        <f>IF('Active List'!A1725&lt;&gt;"", 'Active List'!N1725, "")</f>
        <v/>
      </c>
      <c r="D1725" t="str">
        <f>IF('Active List'!A1725&lt;&gt;"", 'Active List'!Q1725, "")</f>
        <v/>
      </c>
      <c r="E1725" t="str">
        <f>IF('Active List'!A1725&lt;&gt;"", RIGHT(LEFT('Active List'!R1725, 5), 1), "")</f>
        <v/>
      </c>
      <c r="F1725" t="str">
        <f>IF('Active List'!A1725&lt;&gt;"", 'Active List'!U1725, "")</f>
        <v/>
      </c>
      <c r="G1725" t="str">
        <f>IF('Active List'!A1725&lt;&gt;"", IF('Active List'!P1725&lt;&gt;"Employee", "Dependent", 'Active List'!P1725), "")</f>
        <v/>
      </c>
      <c r="H1725" t="str">
        <f>IF('Active List'!A1725&lt;&gt;"", 'Active List'!O1725, "")</f>
        <v/>
      </c>
    </row>
    <row r="1726" spans="1:8">
      <c r="A1726" t="str">
        <f>IF('Active List'!A1726&lt;&gt;"", _xlfn.CONCAT('Active List'!K1726, " ", 'Active List'!I1726), "")</f>
        <v/>
      </c>
      <c r="B1726" s="60" t="str">
        <f>IF('Active List'!A1726&lt;&gt;"", 'Active List'!M1726, "")</f>
        <v/>
      </c>
      <c r="C1726" t="str">
        <f>IF('Active List'!A1726&lt;&gt;"", 'Active List'!N1726, "")</f>
        <v/>
      </c>
      <c r="D1726" t="str">
        <f>IF('Active List'!A1726&lt;&gt;"", 'Active List'!Q1726, "")</f>
        <v/>
      </c>
      <c r="E1726" t="str">
        <f>IF('Active List'!A1726&lt;&gt;"", RIGHT(LEFT('Active List'!R1726, 5), 1), "")</f>
        <v/>
      </c>
      <c r="F1726" t="str">
        <f>IF('Active List'!A1726&lt;&gt;"", 'Active List'!U1726, "")</f>
        <v/>
      </c>
      <c r="G1726" t="str">
        <f>IF('Active List'!A1726&lt;&gt;"", IF('Active List'!P1726&lt;&gt;"Employee", "Dependent", 'Active List'!P1726), "")</f>
        <v/>
      </c>
      <c r="H1726" t="str">
        <f>IF('Active List'!A1726&lt;&gt;"", 'Active List'!O1726, "")</f>
        <v/>
      </c>
    </row>
    <row r="1727" spans="1:8">
      <c r="A1727" t="str">
        <f>IF('Active List'!A1727&lt;&gt;"", _xlfn.CONCAT('Active List'!K1727, " ", 'Active List'!I1727), "")</f>
        <v/>
      </c>
      <c r="B1727" s="60" t="str">
        <f>IF('Active List'!A1727&lt;&gt;"", 'Active List'!M1727, "")</f>
        <v/>
      </c>
      <c r="C1727" t="str">
        <f>IF('Active List'!A1727&lt;&gt;"", 'Active List'!N1727, "")</f>
        <v/>
      </c>
      <c r="D1727" t="str">
        <f>IF('Active List'!A1727&lt;&gt;"", 'Active List'!Q1727, "")</f>
        <v/>
      </c>
      <c r="E1727" t="str">
        <f>IF('Active List'!A1727&lt;&gt;"", RIGHT(LEFT('Active List'!R1727, 5), 1), "")</f>
        <v/>
      </c>
      <c r="F1727" t="str">
        <f>IF('Active List'!A1727&lt;&gt;"", 'Active List'!U1727, "")</f>
        <v/>
      </c>
      <c r="G1727" t="str">
        <f>IF('Active List'!A1727&lt;&gt;"", IF('Active List'!P1727&lt;&gt;"Employee", "Dependent", 'Active List'!P1727), "")</f>
        <v/>
      </c>
      <c r="H1727" t="str">
        <f>IF('Active List'!A1727&lt;&gt;"", 'Active List'!O1727, "")</f>
        <v/>
      </c>
    </row>
    <row r="1728" spans="1:8">
      <c r="A1728" t="str">
        <f>IF('Active List'!A1728&lt;&gt;"", _xlfn.CONCAT('Active List'!K1728, " ", 'Active List'!I1728), "")</f>
        <v/>
      </c>
      <c r="B1728" s="60" t="str">
        <f>IF('Active List'!A1728&lt;&gt;"", 'Active List'!M1728, "")</f>
        <v/>
      </c>
      <c r="C1728" t="str">
        <f>IF('Active List'!A1728&lt;&gt;"", 'Active List'!N1728, "")</f>
        <v/>
      </c>
      <c r="D1728" t="str">
        <f>IF('Active List'!A1728&lt;&gt;"", 'Active List'!Q1728, "")</f>
        <v/>
      </c>
      <c r="E1728" t="str">
        <f>IF('Active List'!A1728&lt;&gt;"", RIGHT(LEFT('Active List'!R1728, 5), 1), "")</f>
        <v/>
      </c>
      <c r="F1728" t="str">
        <f>IF('Active List'!A1728&lt;&gt;"", 'Active List'!U1728, "")</f>
        <v/>
      </c>
      <c r="G1728" t="str">
        <f>IF('Active List'!A1728&lt;&gt;"", IF('Active List'!P1728&lt;&gt;"Employee", "Dependent", 'Active List'!P1728), "")</f>
        <v/>
      </c>
      <c r="H1728" t="str">
        <f>IF('Active List'!A1728&lt;&gt;"", 'Active List'!O1728, "")</f>
        <v/>
      </c>
    </row>
    <row r="1729" spans="1:8">
      <c r="A1729" t="str">
        <f>IF('Active List'!A1729&lt;&gt;"", _xlfn.CONCAT('Active List'!K1729, " ", 'Active List'!I1729), "")</f>
        <v/>
      </c>
      <c r="B1729" s="60" t="str">
        <f>IF('Active List'!A1729&lt;&gt;"", 'Active List'!M1729, "")</f>
        <v/>
      </c>
      <c r="C1729" t="str">
        <f>IF('Active List'!A1729&lt;&gt;"", 'Active List'!N1729, "")</f>
        <v/>
      </c>
      <c r="D1729" t="str">
        <f>IF('Active List'!A1729&lt;&gt;"", 'Active List'!Q1729, "")</f>
        <v/>
      </c>
      <c r="E1729" t="str">
        <f>IF('Active List'!A1729&lt;&gt;"", RIGHT(LEFT('Active List'!R1729, 5), 1), "")</f>
        <v/>
      </c>
      <c r="F1729" t="str">
        <f>IF('Active List'!A1729&lt;&gt;"", 'Active List'!U1729, "")</f>
        <v/>
      </c>
      <c r="G1729" t="str">
        <f>IF('Active List'!A1729&lt;&gt;"", IF('Active List'!P1729&lt;&gt;"Employee", "Dependent", 'Active List'!P1729), "")</f>
        <v/>
      </c>
      <c r="H1729" t="str">
        <f>IF('Active List'!A1729&lt;&gt;"", 'Active List'!O1729, "")</f>
        <v/>
      </c>
    </row>
    <row r="1730" spans="1:8">
      <c r="A1730" t="str">
        <f>IF('Active List'!A1730&lt;&gt;"", _xlfn.CONCAT('Active List'!K1730, " ", 'Active List'!I1730), "")</f>
        <v/>
      </c>
      <c r="B1730" s="60" t="str">
        <f>IF('Active List'!A1730&lt;&gt;"", 'Active List'!M1730, "")</f>
        <v/>
      </c>
      <c r="C1730" t="str">
        <f>IF('Active List'!A1730&lt;&gt;"", 'Active List'!N1730, "")</f>
        <v/>
      </c>
      <c r="D1730" t="str">
        <f>IF('Active List'!A1730&lt;&gt;"", 'Active List'!Q1730, "")</f>
        <v/>
      </c>
      <c r="E1730" t="str">
        <f>IF('Active List'!A1730&lt;&gt;"", RIGHT(LEFT('Active List'!R1730, 5), 1), "")</f>
        <v/>
      </c>
      <c r="F1730" t="str">
        <f>IF('Active List'!A1730&lt;&gt;"", 'Active List'!U1730, "")</f>
        <v/>
      </c>
      <c r="G1730" t="str">
        <f>IF('Active List'!A1730&lt;&gt;"", IF('Active List'!P1730&lt;&gt;"Employee", "Dependent", 'Active List'!P1730), "")</f>
        <v/>
      </c>
      <c r="H1730" t="str">
        <f>IF('Active List'!A1730&lt;&gt;"", 'Active List'!O1730, "")</f>
        <v/>
      </c>
    </row>
    <row r="1731" spans="1:8">
      <c r="A1731" t="str">
        <f>IF('Active List'!A1731&lt;&gt;"", _xlfn.CONCAT('Active List'!K1731, " ", 'Active List'!I1731), "")</f>
        <v/>
      </c>
      <c r="B1731" s="60" t="str">
        <f>IF('Active List'!A1731&lt;&gt;"", 'Active List'!M1731, "")</f>
        <v/>
      </c>
      <c r="C1731" t="str">
        <f>IF('Active List'!A1731&lt;&gt;"", 'Active List'!N1731, "")</f>
        <v/>
      </c>
      <c r="D1731" t="str">
        <f>IF('Active List'!A1731&lt;&gt;"", 'Active List'!Q1731, "")</f>
        <v/>
      </c>
      <c r="E1731" t="str">
        <f>IF('Active List'!A1731&lt;&gt;"", RIGHT(LEFT('Active List'!R1731, 5), 1), "")</f>
        <v/>
      </c>
      <c r="F1731" t="str">
        <f>IF('Active List'!A1731&lt;&gt;"", 'Active List'!U1731, "")</f>
        <v/>
      </c>
      <c r="G1731" t="str">
        <f>IF('Active List'!A1731&lt;&gt;"", IF('Active List'!P1731&lt;&gt;"Employee", "Dependent", 'Active List'!P1731), "")</f>
        <v/>
      </c>
      <c r="H1731" t="str">
        <f>IF('Active List'!A1731&lt;&gt;"", 'Active List'!O1731, "")</f>
        <v/>
      </c>
    </row>
    <row r="1732" spans="1:8">
      <c r="A1732" t="str">
        <f>IF('Active List'!A1732&lt;&gt;"", _xlfn.CONCAT('Active List'!K1732, " ", 'Active List'!I1732), "")</f>
        <v/>
      </c>
      <c r="B1732" s="60" t="str">
        <f>IF('Active List'!A1732&lt;&gt;"", 'Active List'!M1732, "")</f>
        <v/>
      </c>
      <c r="C1732" t="str">
        <f>IF('Active List'!A1732&lt;&gt;"", 'Active List'!N1732, "")</f>
        <v/>
      </c>
      <c r="D1732" t="str">
        <f>IF('Active List'!A1732&lt;&gt;"", 'Active List'!Q1732, "")</f>
        <v/>
      </c>
      <c r="E1732" t="str">
        <f>IF('Active List'!A1732&lt;&gt;"", RIGHT(LEFT('Active List'!R1732, 5), 1), "")</f>
        <v/>
      </c>
      <c r="F1732" t="str">
        <f>IF('Active List'!A1732&lt;&gt;"", 'Active List'!U1732, "")</f>
        <v/>
      </c>
      <c r="G1732" t="str">
        <f>IF('Active List'!A1732&lt;&gt;"", IF('Active List'!P1732&lt;&gt;"Employee", "Dependent", 'Active List'!P1732), "")</f>
        <v/>
      </c>
      <c r="H1732" t="str">
        <f>IF('Active List'!A1732&lt;&gt;"", 'Active List'!O1732, "")</f>
        <v/>
      </c>
    </row>
    <row r="1733" spans="1:8">
      <c r="A1733" t="str">
        <f>IF('Active List'!A1733&lt;&gt;"", _xlfn.CONCAT('Active List'!K1733, " ", 'Active List'!I1733), "")</f>
        <v/>
      </c>
      <c r="B1733" s="60" t="str">
        <f>IF('Active List'!A1733&lt;&gt;"", 'Active List'!M1733, "")</f>
        <v/>
      </c>
      <c r="C1733" t="str">
        <f>IF('Active List'!A1733&lt;&gt;"", 'Active List'!N1733, "")</f>
        <v/>
      </c>
      <c r="D1733" t="str">
        <f>IF('Active List'!A1733&lt;&gt;"", 'Active List'!Q1733, "")</f>
        <v/>
      </c>
      <c r="E1733" t="str">
        <f>IF('Active List'!A1733&lt;&gt;"", RIGHT(LEFT('Active List'!R1733, 5), 1), "")</f>
        <v/>
      </c>
      <c r="F1733" t="str">
        <f>IF('Active List'!A1733&lt;&gt;"", 'Active List'!U1733, "")</f>
        <v/>
      </c>
      <c r="G1733" t="str">
        <f>IF('Active List'!A1733&lt;&gt;"", IF('Active List'!P1733&lt;&gt;"Employee", "Dependent", 'Active List'!P1733), "")</f>
        <v/>
      </c>
      <c r="H1733" t="str">
        <f>IF('Active List'!A1733&lt;&gt;"", 'Active List'!O1733, "")</f>
        <v/>
      </c>
    </row>
    <row r="1734" spans="1:8">
      <c r="A1734" t="str">
        <f>IF('Active List'!A1734&lt;&gt;"", _xlfn.CONCAT('Active List'!K1734, " ", 'Active List'!I1734), "")</f>
        <v/>
      </c>
      <c r="B1734" s="60" t="str">
        <f>IF('Active List'!A1734&lt;&gt;"", 'Active List'!M1734, "")</f>
        <v/>
      </c>
      <c r="C1734" t="str">
        <f>IF('Active List'!A1734&lt;&gt;"", 'Active List'!N1734, "")</f>
        <v/>
      </c>
      <c r="D1734" t="str">
        <f>IF('Active List'!A1734&lt;&gt;"", 'Active List'!Q1734, "")</f>
        <v/>
      </c>
      <c r="E1734" t="str">
        <f>IF('Active List'!A1734&lt;&gt;"", RIGHT(LEFT('Active List'!R1734, 5), 1), "")</f>
        <v/>
      </c>
      <c r="F1734" t="str">
        <f>IF('Active List'!A1734&lt;&gt;"", 'Active List'!U1734, "")</f>
        <v/>
      </c>
      <c r="G1734" t="str">
        <f>IF('Active List'!A1734&lt;&gt;"", IF('Active List'!P1734&lt;&gt;"Employee", "Dependent", 'Active List'!P1734), "")</f>
        <v/>
      </c>
      <c r="H1734" t="str">
        <f>IF('Active List'!A1734&lt;&gt;"", 'Active List'!O1734, "")</f>
        <v/>
      </c>
    </row>
    <row r="1735" spans="1:8">
      <c r="A1735" t="str">
        <f>IF('Active List'!A1735&lt;&gt;"", _xlfn.CONCAT('Active List'!K1735, " ", 'Active List'!I1735), "")</f>
        <v/>
      </c>
      <c r="B1735" s="60" t="str">
        <f>IF('Active List'!A1735&lt;&gt;"", 'Active List'!M1735, "")</f>
        <v/>
      </c>
      <c r="C1735" t="str">
        <f>IF('Active List'!A1735&lt;&gt;"", 'Active List'!N1735, "")</f>
        <v/>
      </c>
      <c r="D1735" t="str">
        <f>IF('Active List'!A1735&lt;&gt;"", 'Active List'!Q1735, "")</f>
        <v/>
      </c>
      <c r="E1735" t="str">
        <f>IF('Active List'!A1735&lt;&gt;"", RIGHT(LEFT('Active List'!R1735, 5), 1), "")</f>
        <v/>
      </c>
      <c r="F1735" t="str">
        <f>IF('Active List'!A1735&lt;&gt;"", 'Active List'!U1735, "")</f>
        <v/>
      </c>
      <c r="G1735" t="str">
        <f>IF('Active List'!A1735&lt;&gt;"", IF('Active List'!P1735&lt;&gt;"Employee", "Dependent", 'Active List'!P1735), "")</f>
        <v/>
      </c>
      <c r="H1735" t="str">
        <f>IF('Active List'!A1735&lt;&gt;"", 'Active List'!O1735, "")</f>
        <v/>
      </c>
    </row>
    <row r="1736" spans="1:8">
      <c r="A1736" t="str">
        <f>IF('Active List'!A1736&lt;&gt;"", _xlfn.CONCAT('Active List'!K1736, " ", 'Active List'!I1736), "")</f>
        <v/>
      </c>
      <c r="B1736" s="60" t="str">
        <f>IF('Active List'!A1736&lt;&gt;"", 'Active List'!M1736, "")</f>
        <v/>
      </c>
      <c r="C1736" t="str">
        <f>IF('Active List'!A1736&lt;&gt;"", 'Active List'!N1736, "")</f>
        <v/>
      </c>
      <c r="D1736" t="str">
        <f>IF('Active List'!A1736&lt;&gt;"", 'Active List'!Q1736, "")</f>
        <v/>
      </c>
      <c r="E1736" t="str">
        <f>IF('Active List'!A1736&lt;&gt;"", RIGHT(LEFT('Active List'!R1736, 5), 1), "")</f>
        <v/>
      </c>
      <c r="F1736" t="str">
        <f>IF('Active List'!A1736&lt;&gt;"", 'Active List'!U1736, "")</f>
        <v/>
      </c>
      <c r="G1736" t="str">
        <f>IF('Active List'!A1736&lt;&gt;"", IF('Active List'!P1736&lt;&gt;"Employee", "Dependent", 'Active List'!P1736), "")</f>
        <v/>
      </c>
      <c r="H1736" t="str">
        <f>IF('Active List'!A1736&lt;&gt;"", 'Active List'!O1736, "")</f>
        <v/>
      </c>
    </row>
    <row r="1737" spans="1:8">
      <c r="A1737" t="str">
        <f>IF('Active List'!A1737&lt;&gt;"", _xlfn.CONCAT('Active List'!K1737, " ", 'Active List'!I1737), "")</f>
        <v/>
      </c>
      <c r="B1737" s="60" t="str">
        <f>IF('Active List'!A1737&lt;&gt;"", 'Active List'!M1737, "")</f>
        <v/>
      </c>
      <c r="C1737" t="str">
        <f>IF('Active List'!A1737&lt;&gt;"", 'Active List'!N1737, "")</f>
        <v/>
      </c>
      <c r="D1737" t="str">
        <f>IF('Active List'!A1737&lt;&gt;"", 'Active List'!Q1737, "")</f>
        <v/>
      </c>
      <c r="E1737" t="str">
        <f>IF('Active List'!A1737&lt;&gt;"", RIGHT(LEFT('Active List'!R1737, 5), 1), "")</f>
        <v/>
      </c>
      <c r="F1737" t="str">
        <f>IF('Active List'!A1737&lt;&gt;"", 'Active List'!U1737, "")</f>
        <v/>
      </c>
      <c r="G1737" t="str">
        <f>IF('Active List'!A1737&lt;&gt;"", IF('Active List'!P1737&lt;&gt;"Employee", "Dependent", 'Active List'!P1737), "")</f>
        <v/>
      </c>
      <c r="H1737" t="str">
        <f>IF('Active List'!A1737&lt;&gt;"", 'Active List'!O1737, "")</f>
        <v/>
      </c>
    </row>
    <row r="1738" spans="1:8">
      <c r="A1738" t="str">
        <f>IF('Active List'!A1738&lt;&gt;"", _xlfn.CONCAT('Active List'!K1738, " ", 'Active List'!I1738), "")</f>
        <v/>
      </c>
      <c r="B1738" s="60" t="str">
        <f>IF('Active List'!A1738&lt;&gt;"", 'Active List'!M1738, "")</f>
        <v/>
      </c>
      <c r="C1738" t="str">
        <f>IF('Active List'!A1738&lt;&gt;"", 'Active List'!N1738, "")</f>
        <v/>
      </c>
      <c r="D1738" t="str">
        <f>IF('Active List'!A1738&lt;&gt;"", 'Active List'!Q1738, "")</f>
        <v/>
      </c>
      <c r="E1738" t="str">
        <f>IF('Active List'!A1738&lt;&gt;"", RIGHT(LEFT('Active List'!R1738, 5), 1), "")</f>
        <v/>
      </c>
      <c r="F1738" t="str">
        <f>IF('Active List'!A1738&lt;&gt;"", 'Active List'!U1738, "")</f>
        <v/>
      </c>
      <c r="G1738" t="str">
        <f>IF('Active List'!A1738&lt;&gt;"", IF('Active List'!P1738&lt;&gt;"Employee", "Dependent", 'Active List'!P1738), "")</f>
        <v/>
      </c>
      <c r="H1738" t="str">
        <f>IF('Active List'!A1738&lt;&gt;"", 'Active List'!O1738, "")</f>
        <v/>
      </c>
    </row>
    <row r="1739" spans="1:8">
      <c r="A1739" t="str">
        <f>IF('Active List'!A1739&lt;&gt;"", _xlfn.CONCAT('Active List'!K1739, " ", 'Active List'!I1739), "")</f>
        <v/>
      </c>
      <c r="B1739" s="60" t="str">
        <f>IF('Active List'!A1739&lt;&gt;"", 'Active List'!M1739, "")</f>
        <v/>
      </c>
      <c r="C1739" t="str">
        <f>IF('Active List'!A1739&lt;&gt;"", 'Active List'!N1739, "")</f>
        <v/>
      </c>
      <c r="D1739" t="str">
        <f>IF('Active List'!A1739&lt;&gt;"", 'Active List'!Q1739, "")</f>
        <v/>
      </c>
      <c r="E1739" t="str">
        <f>IF('Active List'!A1739&lt;&gt;"", RIGHT(LEFT('Active List'!R1739, 5), 1), "")</f>
        <v/>
      </c>
      <c r="F1739" t="str">
        <f>IF('Active List'!A1739&lt;&gt;"", 'Active List'!U1739, "")</f>
        <v/>
      </c>
      <c r="G1739" t="str">
        <f>IF('Active List'!A1739&lt;&gt;"", IF('Active List'!P1739&lt;&gt;"Employee", "Dependent", 'Active List'!P1739), "")</f>
        <v/>
      </c>
      <c r="H1739" t="str">
        <f>IF('Active List'!A1739&lt;&gt;"", 'Active List'!O1739, "")</f>
        <v/>
      </c>
    </row>
    <row r="1740" spans="1:8">
      <c r="A1740" t="str">
        <f>IF('Active List'!A1740&lt;&gt;"", _xlfn.CONCAT('Active List'!K1740, " ", 'Active List'!I1740), "")</f>
        <v/>
      </c>
      <c r="B1740" s="60" t="str">
        <f>IF('Active List'!A1740&lt;&gt;"", 'Active List'!M1740, "")</f>
        <v/>
      </c>
      <c r="C1740" t="str">
        <f>IF('Active List'!A1740&lt;&gt;"", 'Active List'!N1740, "")</f>
        <v/>
      </c>
      <c r="D1740" t="str">
        <f>IF('Active List'!A1740&lt;&gt;"", 'Active List'!Q1740, "")</f>
        <v/>
      </c>
      <c r="E1740" t="str">
        <f>IF('Active List'!A1740&lt;&gt;"", RIGHT(LEFT('Active List'!R1740, 5), 1), "")</f>
        <v/>
      </c>
      <c r="F1740" t="str">
        <f>IF('Active List'!A1740&lt;&gt;"", 'Active List'!U1740, "")</f>
        <v/>
      </c>
      <c r="G1740" t="str">
        <f>IF('Active List'!A1740&lt;&gt;"", IF('Active List'!P1740&lt;&gt;"Employee", "Dependent", 'Active List'!P1740), "")</f>
        <v/>
      </c>
      <c r="H1740" t="str">
        <f>IF('Active List'!A1740&lt;&gt;"", 'Active List'!O1740, "")</f>
        <v/>
      </c>
    </row>
    <row r="1741" spans="1:8">
      <c r="A1741" t="str">
        <f>IF('Active List'!A1741&lt;&gt;"", _xlfn.CONCAT('Active List'!K1741, " ", 'Active List'!I1741), "")</f>
        <v/>
      </c>
      <c r="B1741" s="60" t="str">
        <f>IF('Active List'!A1741&lt;&gt;"", 'Active List'!M1741, "")</f>
        <v/>
      </c>
      <c r="C1741" t="str">
        <f>IF('Active List'!A1741&lt;&gt;"", 'Active List'!N1741, "")</f>
        <v/>
      </c>
      <c r="D1741" t="str">
        <f>IF('Active List'!A1741&lt;&gt;"", 'Active List'!Q1741, "")</f>
        <v/>
      </c>
      <c r="E1741" t="str">
        <f>IF('Active List'!A1741&lt;&gt;"", RIGHT(LEFT('Active List'!R1741, 5), 1), "")</f>
        <v/>
      </c>
      <c r="F1741" t="str">
        <f>IF('Active List'!A1741&lt;&gt;"", 'Active List'!U1741, "")</f>
        <v/>
      </c>
      <c r="G1741" t="str">
        <f>IF('Active List'!A1741&lt;&gt;"", IF('Active List'!P1741&lt;&gt;"Employee", "Dependent", 'Active List'!P1741), "")</f>
        <v/>
      </c>
      <c r="H1741" t="str">
        <f>IF('Active List'!A1741&lt;&gt;"", 'Active List'!O1741, "")</f>
        <v/>
      </c>
    </row>
    <row r="1742" spans="1:8">
      <c r="A1742" t="str">
        <f>IF('Active List'!A1742&lt;&gt;"", _xlfn.CONCAT('Active List'!K1742, " ", 'Active List'!I1742), "")</f>
        <v/>
      </c>
      <c r="B1742" s="60" t="str">
        <f>IF('Active List'!A1742&lt;&gt;"", 'Active List'!M1742, "")</f>
        <v/>
      </c>
      <c r="C1742" t="str">
        <f>IF('Active List'!A1742&lt;&gt;"", 'Active List'!N1742, "")</f>
        <v/>
      </c>
      <c r="D1742" t="str">
        <f>IF('Active List'!A1742&lt;&gt;"", 'Active List'!Q1742, "")</f>
        <v/>
      </c>
      <c r="E1742" t="str">
        <f>IF('Active List'!A1742&lt;&gt;"", RIGHT(LEFT('Active List'!R1742, 5), 1), "")</f>
        <v/>
      </c>
      <c r="F1742" t="str">
        <f>IF('Active List'!A1742&lt;&gt;"", 'Active List'!U1742, "")</f>
        <v/>
      </c>
      <c r="G1742" t="str">
        <f>IF('Active List'!A1742&lt;&gt;"", IF('Active List'!P1742&lt;&gt;"Employee", "Dependent", 'Active List'!P1742), "")</f>
        <v/>
      </c>
      <c r="H1742" t="str">
        <f>IF('Active List'!A1742&lt;&gt;"", 'Active List'!O1742, "")</f>
        <v/>
      </c>
    </row>
    <row r="1743" spans="1:8">
      <c r="A1743" t="str">
        <f>IF('Active List'!A1743&lt;&gt;"", _xlfn.CONCAT('Active List'!K1743, " ", 'Active List'!I1743), "")</f>
        <v/>
      </c>
      <c r="B1743" s="60" t="str">
        <f>IF('Active List'!A1743&lt;&gt;"", 'Active List'!M1743, "")</f>
        <v/>
      </c>
      <c r="C1743" t="str">
        <f>IF('Active List'!A1743&lt;&gt;"", 'Active List'!N1743, "")</f>
        <v/>
      </c>
      <c r="D1743" t="str">
        <f>IF('Active List'!A1743&lt;&gt;"", 'Active List'!Q1743, "")</f>
        <v/>
      </c>
      <c r="E1743" t="str">
        <f>IF('Active List'!A1743&lt;&gt;"", RIGHT(LEFT('Active List'!R1743, 5), 1), "")</f>
        <v/>
      </c>
      <c r="F1743" t="str">
        <f>IF('Active List'!A1743&lt;&gt;"", 'Active List'!U1743, "")</f>
        <v/>
      </c>
      <c r="G1743" t="str">
        <f>IF('Active List'!A1743&lt;&gt;"", IF('Active List'!P1743&lt;&gt;"Employee", "Dependent", 'Active List'!P1743), "")</f>
        <v/>
      </c>
      <c r="H1743" t="str">
        <f>IF('Active List'!A1743&lt;&gt;"", 'Active List'!O1743, "")</f>
        <v/>
      </c>
    </row>
    <row r="1744" spans="1:8">
      <c r="A1744" t="str">
        <f>IF('Active List'!A1744&lt;&gt;"", _xlfn.CONCAT('Active List'!K1744, " ", 'Active List'!I1744), "")</f>
        <v/>
      </c>
      <c r="B1744" s="60" t="str">
        <f>IF('Active List'!A1744&lt;&gt;"", 'Active List'!M1744, "")</f>
        <v/>
      </c>
      <c r="C1744" t="str">
        <f>IF('Active List'!A1744&lt;&gt;"", 'Active List'!N1744, "")</f>
        <v/>
      </c>
      <c r="D1744" t="str">
        <f>IF('Active List'!A1744&lt;&gt;"", 'Active List'!Q1744, "")</f>
        <v/>
      </c>
      <c r="E1744" t="str">
        <f>IF('Active List'!A1744&lt;&gt;"", RIGHT(LEFT('Active List'!R1744, 5), 1), "")</f>
        <v/>
      </c>
      <c r="F1744" t="str">
        <f>IF('Active List'!A1744&lt;&gt;"", 'Active List'!U1744, "")</f>
        <v/>
      </c>
      <c r="G1744" t="str">
        <f>IF('Active List'!A1744&lt;&gt;"", IF('Active List'!P1744&lt;&gt;"Employee", "Dependent", 'Active List'!P1744), "")</f>
        <v/>
      </c>
      <c r="H1744" t="str">
        <f>IF('Active List'!A1744&lt;&gt;"", 'Active List'!O1744, "")</f>
        <v/>
      </c>
    </row>
    <row r="1745" spans="1:8">
      <c r="A1745" t="str">
        <f>IF('Active List'!A1745&lt;&gt;"", _xlfn.CONCAT('Active List'!K1745, " ", 'Active List'!I1745), "")</f>
        <v/>
      </c>
      <c r="B1745" s="60" t="str">
        <f>IF('Active List'!A1745&lt;&gt;"", 'Active List'!M1745, "")</f>
        <v/>
      </c>
      <c r="C1745" t="str">
        <f>IF('Active List'!A1745&lt;&gt;"", 'Active List'!N1745, "")</f>
        <v/>
      </c>
      <c r="D1745" t="str">
        <f>IF('Active List'!A1745&lt;&gt;"", 'Active List'!Q1745, "")</f>
        <v/>
      </c>
      <c r="E1745" t="str">
        <f>IF('Active List'!A1745&lt;&gt;"", RIGHT(LEFT('Active List'!R1745, 5), 1), "")</f>
        <v/>
      </c>
      <c r="F1745" t="str">
        <f>IF('Active List'!A1745&lt;&gt;"", 'Active List'!U1745, "")</f>
        <v/>
      </c>
      <c r="G1745" t="str">
        <f>IF('Active List'!A1745&lt;&gt;"", IF('Active List'!P1745&lt;&gt;"Employee", "Dependent", 'Active List'!P1745), "")</f>
        <v/>
      </c>
      <c r="H1745" t="str">
        <f>IF('Active List'!A1745&lt;&gt;"", 'Active List'!O1745, "")</f>
        <v/>
      </c>
    </row>
    <row r="1746" spans="1:8">
      <c r="A1746" t="str">
        <f>IF('Active List'!A1746&lt;&gt;"", _xlfn.CONCAT('Active List'!K1746, " ", 'Active List'!I1746), "")</f>
        <v/>
      </c>
      <c r="B1746" s="60" t="str">
        <f>IF('Active List'!A1746&lt;&gt;"", 'Active List'!M1746, "")</f>
        <v/>
      </c>
      <c r="C1746" t="str">
        <f>IF('Active List'!A1746&lt;&gt;"", 'Active List'!N1746, "")</f>
        <v/>
      </c>
      <c r="D1746" t="str">
        <f>IF('Active List'!A1746&lt;&gt;"", 'Active List'!Q1746, "")</f>
        <v/>
      </c>
      <c r="E1746" t="str">
        <f>IF('Active List'!A1746&lt;&gt;"", RIGHT(LEFT('Active List'!R1746, 5), 1), "")</f>
        <v/>
      </c>
      <c r="F1746" t="str">
        <f>IF('Active List'!A1746&lt;&gt;"", 'Active List'!U1746, "")</f>
        <v/>
      </c>
      <c r="G1746" t="str">
        <f>IF('Active List'!A1746&lt;&gt;"", IF('Active List'!P1746&lt;&gt;"Employee", "Dependent", 'Active List'!P1746), "")</f>
        <v/>
      </c>
      <c r="H1746" t="str">
        <f>IF('Active List'!A1746&lt;&gt;"", 'Active List'!O1746, "")</f>
        <v/>
      </c>
    </row>
    <row r="1747" spans="1:8">
      <c r="A1747" t="str">
        <f>IF('Active List'!A1747&lt;&gt;"", _xlfn.CONCAT('Active List'!K1747, " ", 'Active List'!I1747), "")</f>
        <v/>
      </c>
      <c r="B1747" s="60" t="str">
        <f>IF('Active List'!A1747&lt;&gt;"", 'Active List'!M1747, "")</f>
        <v/>
      </c>
      <c r="C1747" t="str">
        <f>IF('Active List'!A1747&lt;&gt;"", 'Active List'!N1747, "")</f>
        <v/>
      </c>
      <c r="D1747" t="str">
        <f>IF('Active List'!A1747&lt;&gt;"", 'Active List'!Q1747, "")</f>
        <v/>
      </c>
      <c r="E1747" t="str">
        <f>IF('Active List'!A1747&lt;&gt;"", RIGHT(LEFT('Active List'!R1747, 5), 1), "")</f>
        <v/>
      </c>
      <c r="F1747" t="str">
        <f>IF('Active List'!A1747&lt;&gt;"", 'Active List'!U1747, "")</f>
        <v/>
      </c>
      <c r="G1747" t="str">
        <f>IF('Active List'!A1747&lt;&gt;"", IF('Active List'!P1747&lt;&gt;"Employee", "Dependent", 'Active List'!P1747), "")</f>
        <v/>
      </c>
      <c r="H1747" t="str">
        <f>IF('Active List'!A1747&lt;&gt;"", 'Active List'!O1747, "")</f>
        <v/>
      </c>
    </row>
    <row r="1748" spans="1:8">
      <c r="A1748" t="str">
        <f>IF('Active List'!A1748&lt;&gt;"", _xlfn.CONCAT('Active List'!K1748, " ", 'Active List'!I1748), "")</f>
        <v/>
      </c>
      <c r="B1748" s="60" t="str">
        <f>IF('Active List'!A1748&lt;&gt;"", 'Active List'!M1748, "")</f>
        <v/>
      </c>
      <c r="C1748" t="str">
        <f>IF('Active List'!A1748&lt;&gt;"", 'Active List'!N1748, "")</f>
        <v/>
      </c>
      <c r="D1748" t="str">
        <f>IF('Active List'!A1748&lt;&gt;"", 'Active List'!Q1748, "")</f>
        <v/>
      </c>
      <c r="E1748" t="str">
        <f>IF('Active List'!A1748&lt;&gt;"", RIGHT(LEFT('Active List'!R1748, 5), 1), "")</f>
        <v/>
      </c>
      <c r="F1748" t="str">
        <f>IF('Active List'!A1748&lt;&gt;"", 'Active List'!U1748, "")</f>
        <v/>
      </c>
      <c r="G1748" t="str">
        <f>IF('Active List'!A1748&lt;&gt;"", IF('Active List'!P1748&lt;&gt;"Employee", "Dependent", 'Active List'!P1748), "")</f>
        <v/>
      </c>
      <c r="H1748" t="str">
        <f>IF('Active List'!A1748&lt;&gt;"", 'Active List'!O1748, "")</f>
        <v/>
      </c>
    </row>
    <row r="1749" spans="1:8">
      <c r="A1749" t="str">
        <f>IF('Active List'!A1749&lt;&gt;"", _xlfn.CONCAT('Active List'!K1749, " ", 'Active List'!I1749), "")</f>
        <v/>
      </c>
      <c r="B1749" s="60" t="str">
        <f>IF('Active List'!A1749&lt;&gt;"", 'Active List'!M1749, "")</f>
        <v/>
      </c>
      <c r="C1749" t="str">
        <f>IF('Active List'!A1749&lt;&gt;"", 'Active List'!N1749, "")</f>
        <v/>
      </c>
      <c r="D1749" t="str">
        <f>IF('Active List'!A1749&lt;&gt;"", 'Active List'!Q1749, "")</f>
        <v/>
      </c>
      <c r="E1749" t="str">
        <f>IF('Active List'!A1749&lt;&gt;"", RIGHT(LEFT('Active List'!R1749, 5), 1), "")</f>
        <v/>
      </c>
      <c r="F1749" t="str">
        <f>IF('Active List'!A1749&lt;&gt;"", 'Active List'!U1749, "")</f>
        <v/>
      </c>
      <c r="G1749" t="str">
        <f>IF('Active List'!A1749&lt;&gt;"", IF('Active List'!P1749&lt;&gt;"Employee", "Dependent", 'Active List'!P1749), "")</f>
        <v/>
      </c>
      <c r="H1749" t="str">
        <f>IF('Active List'!A1749&lt;&gt;"", 'Active List'!O1749, "")</f>
        <v/>
      </c>
    </row>
    <row r="1750" spans="1:8">
      <c r="A1750" t="str">
        <f>IF('Active List'!A1750&lt;&gt;"", _xlfn.CONCAT('Active List'!K1750, " ", 'Active List'!I1750), "")</f>
        <v/>
      </c>
      <c r="B1750" s="60" t="str">
        <f>IF('Active List'!A1750&lt;&gt;"", 'Active List'!M1750, "")</f>
        <v/>
      </c>
      <c r="C1750" t="str">
        <f>IF('Active List'!A1750&lt;&gt;"", 'Active List'!N1750, "")</f>
        <v/>
      </c>
      <c r="D1750" t="str">
        <f>IF('Active List'!A1750&lt;&gt;"", 'Active List'!Q1750, "")</f>
        <v/>
      </c>
      <c r="E1750" t="str">
        <f>IF('Active List'!A1750&lt;&gt;"", RIGHT(LEFT('Active List'!R1750, 5), 1), "")</f>
        <v/>
      </c>
      <c r="F1750" t="str">
        <f>IF('Active List'!A1750&lt;&gt;"", 'Active List'!U1750, "")</f>
        <v/>
      </c>
      <c r="G1750" t="str">
        <f>IF('Active List'!A1750&lt;&gt;"", IF('Active List'!P1750&lt;&gt;"Employee", "Dependent", 'Active List'!P1750), "")</f>
        <v/>
      </c>
      <c r="H1750" t="str">
        <f>IF('Active List'!A1750&lt;&gt;"", 'Active List'!O1750, "")</f>
        <v/>
      </c>
    </row>
    <row r="1751" spans="1:8">
      <c r="A1751" t="str">
        <f>IF('Active List'!A1751&lt;&gt;"", _xlfn.CONCAT('Active List'!K1751, " ", 'Active List'!I1751), "")</f>
        <v/>
      </c>
      <c r="B1751" s="60" t="str">
        <f>IF('Active List'!A1751&lt;&gt;"", 'Active List'!M1751, "")</f>
        <v/>
      </c>
      <c r="C1751" t="str">
        <f>IF('Active List'!A1751&lt;&gt;"", 'Active List'!N1751, "")</f>
        <v/>
      </c>
      <c r="D1751" t="str">
        <f>IF('Active List'!A1751&lt;&gt;"", 'Active List'!Q1751, "")</f>
        <v/>
      </c>
      <c r="E1751" t="str">
        <f>IF('Active List'!A1751&lt;&gt;"", RIGHT(LEFT('Active List'!R1751, 5), 1), "")</f>
        <v/>
      </c>
      <c r="F1751" t="str">
        <f>IF('Active List'!A1751&lt;&gt;"", 'Active List'!U1751, "")</f>
        <v/>
      </c>
      <c r="G1751" t="str">
        <f>IF('Active List'!A1751&lt;&gt;"", IF('Active List'!P1751&lt;&gt;"Employee", "Dependent", 'Active List'!P1751), "")</f>
        <v/>
      </c>
      <c r="H1751" t="str">
        <f>IF('Active List'!A1751&lt;&gt;"", 'Active List'!O1751, "")</f>
        <v/>
      </c>
    </row>
    <row r="1752" spans="1:8">
      <c r="A1752" t="str">
        <f>IF('Active List'!A1752&lt;&gt;"", _xlfn.CONCAT('Active List'!K1752, " ", 'Active List'!I1752), "")</f>
        <v/>
      </c>
      <c r="B1752" s="60" t="str">
        <f>IF('Active List'!A1752&lt;&gt;"", 'Active List'!M1752, "")</f>
        <v/>
      </c>
      <c r="C1752" t="str">
        <f>IF('Active List'!A1752&lt;&gt;"", 'Active List'!N1752, "")</f>
        <v/>
      </c>
      <c r="D1752" t="str">
        <f>IF('Active List'!A1752&lt;&gt;"", 'Active List'!Q1752, "")</f>
        <v/>
      </c>
      <c r="E1752" t="str">
        <f>IF('Active List'!A1752&lt;&gt;"", RIGHT(LEFT('Active List'!R1752, 5), 1), "")</f>
        <v/>
      </c>
      <c r="F1752" t="str">
        <f>IF('Active List'!A1752&lt;&gt;"", 'Active List'!U1752, "")</f>
        <v/>
      </c>
      <c r="G1752" t="str">
        <f>IF('Active List'!A1752&lt;&gt;"", IF('Active List'!P1752&lt;&gt;"Employee", "Dependent", 'Active List'!P1752), "")</f>
        <v/>
      </c>
      <c r="H1752" t="str">
        <f>IF('Active List'!A1752&lt;&gt;"", 'Active List'!O1752, "")</f>
        <v/>
      </c>
    </row>
    <row r="1753" spans="1:8">
      <c r="A1753" t="str">
        <f>IF('Active List'!A1753&lt;&gt;"", _xlfn.CONCAT('Active List'!K1753, " ", 'Active List'!I1753), "")</f>
        <v/>
      </c>
      <c r="B1753" s="60" t="str">
        <f>IF('Active List'!A1753&lt;&gt;"", 'Active List'!M1753, "")</f>
        <v/>
      </c>
      <c r="C1753" t="str">
        <f>IF('Active List'!A1753&lt;&gt;"", 'Active List'!N1753, "")</f>
        <v/>
      </c>
      <c r="D1753" t="str">
        <f>IF('Active List'!A1753&lt;&gt;"", 'Active List'!Q1753, "")</f>
        <v/>
      </c>
      <c r="E1753" t="str">
        <f>IF('Active List'!A1753&lt;&gt;"", RIGHT(LEFT('Active List'!R1753, 5), 1), "")</f>
        <v/>
      </c>
      <c r="F1753" t="str">
        <f>IF('Active List'!A1753&lt;&gt;"", 'Active List'!U1753, "")</f>
        <v/>
      </c>
      <c r="G1753" t="str">
        <f>IF('Active List'!A1753&lt;&gt;"", IF('Active List'!P1753&lt;&gt;"Employee", "Dependent", 'Active List'!P1753), "")</f>
        <v/>
      </c>
      <c r="H1753" t="str">
        <f>IF('Active List'!A1753&lt;&gt;"", 'Active List'!O1753, "")</f>
        <v/>
      </c>
    </row>
    <row r="1754" spans="1:8">
      <c r="A1754" t="str">
        <f>IF('Active List'!A1754&lt;&gt;"", _xlfn.CONCAT('Active List'!K1754, " ", 'Active List'!I1754), "")</f>
        <v/>
      </c>
      <c r="B1754" s="60" t="str">
        <f>IF('Active List'!A1754&lt;&gt;"", 'Active List'!M1754, "")</f>
        <v/>
      </c>
      <c r="C1754" t="str">
        <f>IF('Active List'!A1754&lt;&gt;"", 'Active List'!N1754, "")</f>
        <v/>
      </c>
      <c r="D1754" t="str">
        <f>IF('Active List'!A1754&lt;&gt;"", 'Active List'!Q1754, "")</f>
        <v/>
      </c>
      <c r="E1754" t="str">
        <f>IF('Active List'!A1754&lt;&gt;"", RIGHT(LEFT('Active List'!R1754, 5), 1), "")</f>
        <v/>
      </c>
      <c r="F1754" t="str">
        <f>IF('Active List'!A1754&lt;&gt;"", 'Active List'!U1754, "")</f>
        <v/>
      </c>
      <c r="G1754" t="str">
        <f>IF('Active List'!A1754&lt;&gt;"", IF('Active List'!P1754&lt;&gt;"Employee", "Dependent", 'Active List'!P1754), "")</f>
        <v/>
      </c>
      <c r="H1754" t="str">
        <f>IF('Active List'!A1754&lt;&gt;"", 'Active List'!O1754, "")</f>
        <v/>
      </c>
    </row>
    <row r="1755" spans="1:8">
      <c r="A1755" t="str">
        <f>IF('Active List'!A1755&lt;&gt;"", _xlfn.CONCAT('Active List'!K1755, " ", 'Active List'!I1755), "")</f>
        <v/>
      </c>
      <c r="B1755" s="60" t="str">
        <f>IF('Active List'!A1755&lt;&gt;"", 'Active List'!M1755, "")</f>
        <v/>
      </c>
      <c r="C1755" t="str">
        <f>IF('Active List'!A1755&lt;&gt;"", 'Active List'!N1755, "")</f>
        <v/>
      </c>
      <c r="D1755" t="str">
        <f>IF('Active List'!A1755&lt;&gt;"", 'Active List'!Q1755, "")</f>
        <v/>
      </c>
      <c r="E1755" t="str">
        <f>IF('Active List'!A1755&lt;&gt;"", RIGHT(LEFT('Active List'!R1755, 5), 1), "")</f>
        <v/>
      </c>
      <c r="F1755" t="str">
        <f>IF('Active List'!A1755&lt;&gt;"", 'Active List'!U1755, "")</f>
        <v/>
      </c>
      <c r="G1755" t="str">
        <f>IF('Active List'!A1755&lt;&gt;"", IF('Active List'!P1755&lt;&gt;"Employee", "Dependent", 'Active List'!P1755), "")</f>
        <v/>
      </c>
      <c r="H1755" t="str">
        <f>IF('Active List'!A1755&lt;&gt;"", 'Active List'!O1755, "")</f>
        <v/>
      </c>
    </row>
    <row r="1756" spans="1:8">
      <c r="A1756" t="str">
        <f>IF('Active List'!A1756&lt;&gt;"", _xlfn.CONCAT('Active List'!K1756, " ", 'Active List'!I1756), "")</f>
        <v/>
      </c>
      <c r="B1756" s="60" t="str">
        <f>IF('Active List'!A1756&lt;&gt;"", 'Active List'!M1756, "")</f>
        <v/>
      </c>
      <c r="C1756" t="str">
        <f>IF('Active List'!A1756&lt;&gt;"", 'Active List'!N1756, "")</f>
        <v/>
      </c>
      <c r="D1756" t="str">
        <f>IF('Active List'!A1756&lt;&gt;"", 'Active List'!Q1756, "")</f>
        <v/>
      </c>
      <c r="E1756" t="str">
        <f>IF('Active List'!A1756&lt;&gt;"", RIGHT(LEFT('Active List'!R1756, 5), 1), "")</f>
        <v/>
      </c>
      <c r="F1756" t="str">
        <f>IF('Active List'!A1756&lt;&gt;"", 'Active List'!U1756, "")</f>
        <v/>
      </c>
      <c r="G1756" t="str">
        <f>IF('Active List'!A1756&lt;&gt;"", IF('Active List'!P1756&lt;&gt;"Employee", "Dependent", 'Active List'!P1756), "")</f>
        <v/>
      </c>
      <c r="H1756" t="str">
        <f>IF('Active List'!A1756&lt;&gt;"", 'Active List'!O1756, "")</f>
        <v/>
      </c>
    </row>
    <row r="1757" spans="1:8">
      <c r="A1757" t="str">
        <f>IF('Active List'!A1757&lt;&gt;"", _xlfn.CONCAT('Active List'!K1757, " ", 'Active List'!I1757), "")</f>
        <v/>
      </c>
      <c r="B1757" s="60" t="str">
        <f>IF('Active List'!A1757&lt;&gt;"", 'Active List'!M1757, "")</f>
        <v/>
      </c>
      <c r="C1757" t="str">
        <f>IF('Active List'!A1757&lt;&gt;"", 'Active List'!N1757, "")</f>
        <v/>
      </c>
      <c r="D1757" t="str">
        <f>IF('Active List'!A1757&lt;&gt;"", 'Active List'!Q1757, "")</f>
        <v/>
      </c>
      <c r="E1757" t="str">
        <f>IF('Active List'!A1757&lt;&gt;"", RIGHT(LEFT('Active List'!R1757, 5), 1), "")</f>
        <v/>
      </c>
      <c r="F1757" t="str">
        <f>IF('Active List'!A1757&lt;&gt;"", 'Active List'!U1757, "")</f>
        <v/>
      </c>
      <c r="G1757" t="str">
        <f>IF('Active List'!A1757&lt;&gt;"", IF('Active List'!P1757&lt;&gt;"Employee", "Dependent", 'Active List'!P1757), "")</f>
        <v/>
      </c>
      <c r="H1757" t="str">
        <f>IF('Active List'!A1757&lt;&gt;"", 'Active List'!O1757, "")</f>
        <v/>
      </c>
    </row>
    <row r="1758" spans="1:8">
      <c r="A1758" t="str">
        <f>IF('Active List'!A1758&lt;&gt;"", _xlfn.CONCAT('Active List'!K1758, " ", 'Active List'!I1758), "")</f>
        <v/>
      </c>
      <c r="B1758" s="60" t="str">
        <f>IF('Active List'!A1758&lt;&gt;"", 'Active List'!M1758, "")</f>
        <v/>
      </c>
      <c r="C1758" t="str">
        <f>IF('Active List'!A1758&lt;&gt;"", 'Active List'!N1758, "")</f>
        <v/>
      </c>
      <c r="D1758" t="str">
        <f>IF('Active List'!A1758&lt;&gt;"", 'Active List'!Q1758, "")</f>
        <v/>
      </c>
      <c r="E1758" t="str">
        <f>IF('Active List'!A1758&lt;&gt;"", RIGHT(LEFT('Active List'!R1758, 5), 1), "")</f>
        <v/>
      </c>
      <c r="F1758" t="str">
        <f>IF('Active List'!A1758&lt;&gt;"", 'Active List'!U1758, "")</f>
        <v/>
      </c>
      <c r="G1758" t="str">
        <f>IF('Active List'!A1758&lt;&gt;"", IF('Active List'!P1758&lt;&gt;"Employee", "Dependent", 'Active List'!P1758), "")</f>
        <v/>
      </c>
      <c r="H1758" t="str">
        <f>IF('Active List'!A1758&lt;&gt;"", 'Active List'!O1758, "")</f>
        <v/>
      </c>
    </row>
    <row r="1759" spans="1:8">
      <c r="A1759" t="str">
        <f>IF('Active List'!A1759&lt;&gt;"", _xlfn.CONCAT('Active List'!K1759, " ", 'Active List'!I1759), "")</f>
        <v/>
      </c>
      <c r="B1759" s="60" t="str">
        <f>IF('Active List'!A1759&lt;&gt;"", 'Active List'!M1759, "")</f>
        <v/>
      </c>
      <c r="C1759" t="str">
        <f>IF('Active List'!A1759&lt;&gt;"", 'Active List'!N1759, "")</f>
        <v/>
      </c>
      <c r="D1759" t="str">
        <f>IF('Active List'!A1759&lt;&gt;"", 'Active List'!Q1759, "")</f>
        <v/>
      </c>
      <c r="E1759" t="str">
        <f>IF('Active List'!A1759&lt;&gt;"", RIGHT(LEFT('Active List'!R1759, 5), 1), "")</f>
        <v/>
      </c>
      <c r="F1759" t="str">
        <f>IF('Active List'!A1759&lt;&gt;"", 'Active List'!U1759, "")</f>
        <v/>
      </c>
      <c r="G1759" t="str">
        <f>IF('Active List'!A1759&lt;&gt;"", IF('Active List'!P1759&lt;&gt;"Employee", "Dependent", 'Active List'!P1759), "")</f>
        <v/>
      </c>
      <c r="H1759" t="str">
        <f>IF('Active List'!A1759&lt;&gt;"", 'Active List'!O1759, "")</f>
        <v/>
      </c>
    </row>
    <row r="1760" spans="1:8">
      <c r="A1760" t="str">
        <f>IF('Active List'!A1760&lt;&gt;"", _xlfn.CONCAT('Active List'!K1760, " ", 'Active List'!I1760), "")</f>
        <v/>
      </c>
      <c r="B1760" s="60" t="str">
        <f>IF('Active List'!A1760&lt;&gt;"", 'Active List'!M1760, "")</f>
        <v/>
      </c>
      <c r="C1760" t="str">
        <f>IF('Active List'!A1760&lt;&gt;"", 'Active List'!N1760, "")</f>
        <v/>
      </c>
      <c r="D1760" t="str">
        <f>IF('Active List'!A1760&lt;&gt;"", 'Active List'!Q1760, "")</f>
        <v/>
      </c>
      <c r="E1760" t="str">
        <f>IF('Active List'!A1760&lt;&gt;"", RIGHT(LEFT('Active List'!R1760, 5), 1), "")</f>
        <v/>
      </c>
      <c r="F1760" t="str">
        <f>IF('Active List'!A1760&lt;&gt;"", 'Active List'!U1760, "")</f>
        <v/>
      </c>
      <c r="G1760" t="str">
        <f>IF('Active List'!A1760&lt;&gt;"", IF('Active List'!P1760&lt;&gt;"Employee", "Dependent", 'Active List'!P1760), "")</f>
        <v/>
      </c>
      <c r="H1760" t="str">
        <f>IF('Active List'!A1760&lt;&gt;"", 'Active List'!O1760, "")</f>
        <v/>
      </c>
    </row>
    <row r="1761" spans="1:8">
      <c r="A1761" t="str">
        <f>IF('Active List'!A1761&lt;&gt;"", _xlfn.CONCAT('Active List'!K1761, " ", 'Active List'!I1761), "")</f>
        <v/>
      </c>
      <c r="B1761" s="60" t="str">
        <f>IF('Active List'!A1761&lt;&gt;"", 'Active List'!M1761, "")</f>
        <v/>
      </c>
      <c r="C1761" t="str">
        <f>IF('Active List'!A1761&lt;&gt;"", 'Active List'!N1761, "")</f>
        <v/>
      </c>
      <c r="D1761" t="str">
        <f>IF('Active List'!A1761&lt;&gt;"", 'Active List'!Q1761, "")</f>
        <v/>
      </c>
      <c r="E1761" t="str">
        <f>IF('Active List'!A1761&lt;&gt;"", RIGHT(LEFT('Active List'!R1761, 5), 1), "")</f>
        <v/>
      </c>
      <c r="F1761" t="str">
        <f>IF('Active List'!A1761&lt;&gt;"", 'Active List'!U1761, "")</f>
        <v/>
      </c>
      <c r="G1761" t="str">
        <f>IF('Active List'!A1761&lt;&gt;"", IF('Active List'!P1761&lt;&gt;"Employee", "Dependent", 'Active List'!P1761), "")</f>
        <v/>
      </c>
      <c r="H1761" t="str">
        <f>IF('Active List'!A1761&lt;&gt;"", 'Active List'!O1761, "")</f>
        <v/>
      </c>
    </row>
    <row r="1762" spans="1:8">
      <c r="A1762" t="str">
        <f>IF('Active List'!A1762&lt;&gt;"", _xlfn.CONCAT('Active List'!K1762, " ", 'Active List'!I1762), "")</f>
        <v/>
      </c>
      <c r="B1762" s="60" t="str">
        <f>IF('Active List'!A1762&lt;&gt;"", 'Active List'!M1762, "")</f>
        <v/>
      </c>
      <c r="C1762" t="str">
        <f>IF('Active List'!A1762&lt;&gt;"", 'Active List'!N1762, "")</f>
        <v/>
      </c>
      <c r="D1762" t="str">
        <f>IF('Active List'!A1762&lt;&gt;"", 'Active List'!Q1762, "")</f>
        <v/>
      </c>
      <c r="E1762" t="str">
        <f>IF('Active List'!A1762&lt;&gt;"", RIGHT(LEFT('Active List'!R1762, 5), 1), "")</f>
        <v/>
      </c>
      <c r="F1762" t="str">
        <f>IF('Active List'!A1762&lt;&gt;"", 'Active List'!U1762, "")</f>
        <v/>
      </c>
      <c r="G1762" t="str">
        <f>IF('Active List'!A1762&lt;&gt;"", IF('Active List'!P1762&lt;&gt;"Employee", "Dependent", 'Active List'!P1762), "")</f>
        <v/>
      </c>
      <c r="H1762" t="str">
        <f>IF('Active List'!A1762&lt;&gt;"", 'Active List'!O1762, "")</f>
        <v/>
      </c>
    </row>
    <row r="1763" spans="1:8">
      <c r="A1763" t="str">
        <f>IF('Active List'!A1763&lt;&gt;"", _xlfn.CONCAT('Active List'!K1763, " ", 'Active List'!I1763), "")</f>
        <v/>
      </c>
      <c r="B1763" s="60" t="str">
        <f>IF('Active List'!A1763&lt;&gt;"", 'Active List'!M1763, "")</f>
        <v/>
      </c>
      <c r="C1763" t="str">
        <f>IF('Active List'!A1763&lt;&gt;"", 'Active List'!N1763, "")</f>
        <v/>
      </c>
      <c r="D1763" t="str">
        <f>IF('Active List'!A1763&lt;&gt;"", 'Active List'!Q1763, "")</f>
        <v/>
      </c>
      <c r="E1763" t="str">
        <f>IF('Active List'!A1763&lt;&gt;"", RIGHT(LEFT('Active List'!R1763, 5), 1), "")</f>
        <v/>
      </c>
      <c r="F1763" t="str">
        <f>IF('Active List'!A1763&lt;&gt;"", 'Active List'!U1763, "")</f>
        <v/>
      </c>
      <c r="G1763" t="str">
        <f>IF('Active List'!A1763&lt;&gt;"", IF('Active List'!P1763&lt;&gt;"Employee", "Dependent", 'Active List'!P1763), "")</f>
        <v/>
      </c>
      <c r="H1763" t="str">
        <f>IF('Active List'!A1763&lt;&gt;"", 'Active List'!O1763, "")</f>
        <v/>
      </c>
    </row>
    <row r="1764" spans="1:8">
      <c r="A1764" t="str">
        <f>IF('Active List'!A1764&lt;&gt;"", _xlfn.CONCAT('Active List'!K1764, " ", 'Active List'!I1764), "")</f>
        <v/>
      </c>
      <c r="B1764" s="60" t="str">
        <f>IF('Active List'!A1764&lt;&gt;"", 'Active List'!M1764, "")</f>
        <v/>
      </c>
      <c r="C1764" t="str">
        <f>IF('Active List'!A1764&lt;&gt;"", 'Active List'!N1764, "")</f>
        <v/>
      </c>
      <c r="D1764" t="str">
        <f>IF('Active List'!A1764&lt;&gt;"", 'Active List'!Q1764, "")</f>
        <v/>
      </c>
      <c r="E1764" t="str">
        <f>IF('Active List'!A1764&lt;&gt;"", RIGHT(LEFT('Active List'!R1764, 5), 1), "")</f>
        <v/>
      </c>
      <c r="F1764" t="str">
        <f>IF('Active List'!A1764&lt;&gt;"", 'Active List'!U1764, "")</f>
        <v/>
      </c>
      <c r="G1764" t="str">
        <f>IF('Active List'!A1764&lt;&gt;"", IF('Active List'!P1764&lt;&gt;"Employee", "Dependent", 'Active List'!P1764), "")</f>
        <v/>
      </c>
      <c r="H1764" t="str">
        <f>IF('Active List'!A1764&lt;&gt;"", 'Active List'!O1764, "")</f>
        <v/>
      </c>
    </row>
    <row r="1765" spans="1:8">
      <c r="A1765" t="str">
        <f>IF('Active List'!A1765&lt;&gt;"", _xlfn.CONCAT('Active List'!K1765, " ", 'Active List'!I1765), "")</f>
        <v/>
      </c>
      <c r="B1765" s="60" t="str">
        <f>IF('Active List'!A1765&lt;&gt;"", 'Active List'!M1765, "")</f>
        <v/>
      </c>
      <c r="C1765" t="str">
        <f>IF('Active List'!A1765&lt;&gt;"", 'Active List'!N1765, "")</f>
        <v/>
      </c>
      <c r="D1765" t="str">
        <f>IF('Active List'!A1765&lt;&gt;"", 'Active List'!Q1765, "")</f>
        <v/>
      </c>
      <c r="E1765" t="str">
        <f>IF('Active List'!A1765&lt;&gt;"", RIGHT(LEFT('Active List'!R1765, 5), 1), "")</f>
        <v/>
      </c>
      <c r="F1765" t="str">
        <f>IF('Active List'!A1765&lt;&gt;"", 'Active List'!U1765, "")</f>
        <v/>
      </c>
      <c r="G1765" t="str">
        <f>IF('Active List'!A1765&lt;&gt;"", IF('Active List'!P1765&lt;&gt;"Employee", "Dependent", 'Active List'!P1765), "")</f>
        <v/>
      </c>
      <c r="H1765" t="str">
        <f>IF('Active List'!A1765&lt;&gt;"", 'Active List'!O1765, "")</f>
        <v/>
      </c>
    </row>
    <row r="1766" spans="1:8">
      <c r="A1766" t="str">
        <f>IF('Active List'!A1766&lt;&gt;"", _xlfn.CONCAT('Active List'!K1766, " ", 'Active List'!I1766), "")</f>
        <v/>
      </c>
      <c r="B1766" s="60" t="str">
        <f>IF('Active List'!A1766&lt;&gt;"", 'Active List'!M1766, "")</f>
        <v/>
      </c>
      <c r="C1766" t="str">
        <f>IF('Active List'!A1766&lt;&gt;"", 'Active List'!N1766, "")</f>
        <v/>
      </c>
      <c r="D1766" t="str">
        <f>IF('Active List'!A1766&lt;&gt;"", 'Active List'!Q1766, "")</f>
        <v/>
      </c>
      <c r="E1766" t="str">
        <f>IF('Active List'!A1766&lt;&gt;"", RIGHT(LEFT('Active List'!R1766, 5), 1), "")</f>
        <v/>
      </c>
      <c r="F1766" t="str">
        <f>IF('Active List'!A1766&lt;&gt;"", 'Active List'!U1766, "")</f>
        <v/>
      </c>
      <c r="G1766" t="str">
        <f>IF('Active List'!A1766&lt;&gt;"", IF('Active List'!P1766&lt;&gt;"Employee", "Dependent", 'Active List'!P1766), "")</f>
        <v/>
      </c>
      <c r="H1766" t="str">
        <f>IF('Active List'!A1766&lt;&gt;"", 'Active List'!O1766, "")</f>
        <v/>
      </c>
    </row>
    <row r="1767" spans="1:8">
      <c r="A1767" t="str">
        <f>IF('Active List'!A1767&lt;&gt;"", _xlfn.CONCAT('Active List'!K1767, " ", 'Active List'!I1767), "")</f>
        <v/>
      </c>
      <c r="B1767" s="60" t="str">
        <f>IF('Active List'!A1767&lt;&gt;"", 'Active List'!M1767, "")</f>
        <v/>
      </c>
      <c r="C1767" t="str">
        <f>IF('Active List'!A1767&lt;&gt;"", 'Active List'!N1767, "")</f>
        <v/>
      </c>
      <c r="D1767" t="str">
        <f>IF('Active List'!A1767&lt;&gt;"", 'Active List'!Q1767, "")</f>
        <v/>
      </c>
      <c r="E1767" t="str">
        <f>IF('Active List'!A1767&lt;&gt;"", RIGHT(LEFT('Active List'!R1767, 5), 1), "")</f>
        <v/>
      </c>
      <c r="F1767" t="str">
        <f>IF('Active List'!A1767&lt;&gt;"", 'Active List'!U1767, "")</f>
        <v/>
      </c>
      <c r="G1767" t="str">
        <f>IF('Active List'!A1767&lt;&gt;"", IF('Active List'!P1767&lt;&gt;"Employee", "Dependent", 'Active List'!P1767), "")</f>
        <v/>
      </c>
      <c r="H1767" t="str">
        <f>IF('Active List'!A1767&lt;&gt;"", 'Active List'!O1767, "")</f>
        <v/>
      </c>
    </row>
    <row r="1768" spans="1:8">
      <c r="A1768" t="str">
        <f>IF('Active List'!A1768&lt;&gt;"", _xlfn.CONCAT('Active List'!K1768, " ", 'Active List'!I1768), "")</f>
        <v/>
      </c>
      <c r="B1768" s="60" t="str">
        <f>IF('Active List'!A1768&lt;&gt;"", 'Active List'!M1768, "")</f>
        <v/>
      </c>
      <c r="C1768" t="str">
        <f>IF('Active List'!A1768&lt;&gt;"", 'Active List'!N1768, "")</f>
        <v/>
      </c>
      <c r="D1768" t="str">
        <f>IF('Active List'!A1768&lt;&gt;"", 'Active List'!Q1768, "")</f>
        <v/>
      </c>
      <c r="E1768" t="str">
        <f>IF('Active List'!A1768&lt;&gt;"", RIGHT(LEFT('Active List'!R1768, 5), 1), "")</f>
        <v/>
      </c>
      <c r="F1768" t="str">
        <f>IF('Active List'!A1768&lt;&gt;"", 'Active List'!U1768, "")</f>
        <v/>
      </c>
      <c r="G1768" t="str">
        <f>IF('Active List'!A1768&lt;&gt;"", IF('Active List'!P1768&lt;&gt;"Employee", "Dependent", 'Active List'!P1768), "")</f>
        <v/>
      </c>
      <c r="H1768" t="str">
        <f>IF('Active List'!A1768&lt;&gt;"", 'Active List'!O1768, "")</f>
        <v/>
      </c>
    </row>
    <row r="1769" spans="1:8">
      <c r="A1769" t="str">
        <f>IF('Active List'!A1769&lt;&gt;"", _xlfn.CONCAT('Active List'!K1769, " ", 'Active List'!I1769), "")</f>
        <v/>
      </c>
      <c r="B1769" s="60" t="str">
        <f>IF('Active List'!A1769&lt;&gt;"", 'Active List'!M1769, "")</f>
        <v/>
      </c>
      <c r="C1769" t="str">
        <f>IF('Active List'!A1769&lt;&gt;"", 'Active List'!N1769, "")</f>
        <v/>
      </c>
      <c r="D1769" t="str">
        <f>IF('Active List'!A1769&lt;&gt;"", 'Active List'!Q1769, "")</f>
        <v/>
      </c>
      <c r="E1769" t="str">
        <f>IF('Active List'!A1769&lt;&gt;"", RIGHT(LEFT('Active List'!R1769, 5), 1), "")</f>
        <v/>
      </c>
      <c r="F1769" t="str">
        <f>IF('Active List'!A1769&lt;&gt;"", 'Active List'!U1769, "")</f>
        <v/>
      </c>
      <c r="G1769" t="str">
        <f>IF('Active List'!A1769&lt;&gt;"", IF('Active List'!P1769&lt;&gt;"Employee", "Dependent", 'Active List'!P1769), "")</f>
        <v/>
      </c>
      <c r="H1769" t="str">
        <f>IF('Active List'!A1769&lt;&gt;"", 'Active List'!O1769, "")</f>
        <v/>
      </c>
    </row>
    <row r="1770" spans="1:8">
      <c r="A1770" t="str">
        <f>IF('Active List'!A1770&lt;&gt;"", _xlfn.CONCAT('Active List'!K1770, " ", 'Active List'!I1770), "")</f>
        <v/>
      </c>
      <c r="B1770" s="60" t="str">
        <f>IF('Active List'!A1770&lt;&gt;"", 'Active List'!M1770, "")</f>
        <v/>
      </c>
      <c r="C1770" t="str">
        <f>IF('Active List'!A1770&lt;&gt;"", 'Active List'!N1770, "")</f>
        <v/>
      </c>
      <c r="D1770" t="str">
        <f>IF('Active List'!A1770&lt;&gt;"", 'Active List'!Q1770, "")</f>
        <v/>
      </c>
      <c r="E1770" t="str">
        <f>IF('Active List'!A1770&lt;&gt;"", RIGHT(LEFT('Active List'!R1770, 5), 1), "")</f>
        <v/>
      </c>
      <c r="F1770" t="str">
        <f>IF('Active List'!A1770&lt;&gt;"", 'Active List'!U1770, "")</f>
        <v/>
      </c>
      <c r="G1770" t="str">
        <f>IF('Active List'!A1770&lt;&gt;"", IF('Active List'!P1770&lt;&gt;"Employee", "Dependent", 'Active List'!P1770), "")</f>
        <v/>
      </c>
      <c r="H1770" t="str">
        <f>IF('Active List'!A1770&lt;&gt;"", 'Active List'!O1770, "")</f>
        <v/>
      </c>
    </row>
    <row r="1771" spans="1:8">
      <c r="A1771" t="str">
        <f>IF('Active List'!A1771&lt;&gt;"", _xlfn.CONCAT('Active List'!K1771, " ", 'Active List'!I1771), "")</f>
        <v/>
      </c>
      <c r="B1771" s="60" t="str">
        <f>IF('Active List'!A1771&lt;&gt;"", 'Active List'!M1771, "")</f>
        <v/>
      </c>
      <c r="C1771" t="str">
        <f>IF('Active List'!A1771&lt;&gt;"", 'Active List'!N1771, "")</f>
        <v/>
      </c>
      <c r="D1771" t="str">
        <f>IF('Active List'!A1771&lt;&gt;"", 'Active List'!Q1771, "")</f>
        <v/>
      </c>
      <c r="E1771" t="str">
        <f>IF('Active List'!A1771&lt;&gt;"", RIGHT(LEFT('Active List'!R1771, 5), 1), "")</f>
        <v/>
      </c>
      <c r="F1771" t="str">
        <f>IF('Active List'!A1771&lt;&gt;"", 'Active List'!U1771, "")</f>
        <v/>
      </c>
      <c r="G1771" t="str">
        <f>IF('Active List'!A1771&lt;&gt;"", IF('Active List'!P1771&lt;&gt;"Employee", "Dependent", 'Active List'!P1771), "")</f>
        <v/>
      </c>
      <c r="H1771" t="str">
        <f>IF('Active List'!A1771&lt;&gt;"", 'Active List'!O1771, "")</f>
        <v/>
      </c>
    </row>
    <row r="1772" spans="1:8">
      <c r="A1772" t="str">
        <f>IF('Active List'!A1772&lt;&gt;"", _xlfn.CONCAT('Active List'!K1772, " ", 'Active List'!I1772), "")</f>
        <v/>
      </c>
      <c r="B1772" s="60" t="str">
        <f>IF('Active List'!A1772&lt;&gt;"", 'Active List'!M1772, "")</f>
        <v/>
      </c>
      <c r="C1772" t="str">
        <f>IF('Active List'!A1772&lt;&gt;"", 'Active List'!N1772, "")</f>
        <v/>
      </c>
      <c r="D1772" t="str">
        <f>IF('Active List'!A1772&lt;&gt;"", 'Active List'!Q1772, "")</f>
        <v/>
      </c>
      <c r="E1772" t="str">
        <f>IF('Active List'!A1772&lt;&gt;"", RIGHT(LEFT('Active List'!R1772, 5), 1), "")</f>
        <v/>
      </c>
      <c r="F1772" t="str">
        <f>IF('Active List'!A1772&lt;&gt;"", 'Active List'!U1772, "")</f>
        <v/>
      </c>
      <c r="G1772" t="str">
        <f>IF('Active List'!A1772&lt;&gt;"", IF('Active List'!P1772&lt;&gt;"Employee", "Dependent", 'Active List'!P1772), "")</f>
        <v/>
      </c>
      <c r="H1772" t="str">
        <f>IF('Active List'!A1772&lt;&gt;"", 'Active List'!O1772, "")</f>
        <v/>
      </c>
    </row>
    <row r="1773" spans="1:8">
      <c r="A1773" t="str">
        <f>IF('Active List'!A1773&lt;&gt;"", _xlfn.CONCAT('Active List'!K1773, " ", 'Active List'!I1773), "")</f>
        <v/>
      </c>
      <c r="B1773" s="60" t="str">
        <f>IF('Active List'!A1773&lt;&gt;"", 'Active List'!M1773, "")</f>
        <v/>
      </c>
      <c r="C1773" t="str">
        <f>IF('Active List'!A1773&lt;&gt;"", 'Active List'!N1773, "")</f>
        <v/>
      </c>
      <c r="D1773" t="str">
        <f>IF('Active List'!A1773&lt;&gt;"", 'Active List'!Q1773, "")</f>
        <v/>
      </c>
      <c r="E1773" t="str">
        <f>IF('Active List'!A1773&lt;&gt;"", RIGHT(LEFT('Active List'!R1773, 5), 1), "")</f>
        <v/>
      </c>
      <c r="F1773" t="str">
        <f>IF('Active List'!A1773&lt;&gt;"", 'Active List'!U1773, "")</f>
        <v/>
      </c>
      <c r="G1773" t="str">
        <f>IF('Active List'!A1773&lt;&gt;"", IF('Active List'!P1773&lt;&gt;"Employee", "Dependent", 'Active List'!P1773), "")</f>
        <v/>
      </c>
      <c r="H1773" t="str">
        <f>IF('Active List'!A1773&lt;&gt;"", 'Active List'!O1773, "")</f>
        <v/>
      </c>
    </row>
    <row r="1774" spans="1:8">
      <c r="A1774" t="str">
        <f>IF('Active List'!A1774&lt;&gt;"", _xlfn.CONCAT('Active List'!K1774, " ", 'Active List'!I1774), "")</f>
        <v/>
      </c>
      <c r="B1774" s="60" t="str">
        <f>IF('Active List'!A1774&lt;&gt;"", 'Active List'!M1774, "")</f>
        <v/>
      </c>
      <c r="C1774" t="str">
        <f>IF('Active List'!A1774&lt;&gt;"", 'Active List'!N1774, "")</f>
        <v/>
      </c>
      <c r="D1774" t="str">
        <f>IF('Active List'!A1774&lt;&gt;"", 'Active List'!Q1774, "")</f>
        <v/>
      </c>
      <c r="E1774" t="str">
        <f>IF('Active List'!A1774&lt;&gt;"", RIGHT(LEFT('Active List'!R1774, 5), 1), "")</f>
        <v/>
      </c>
      <c r="F1774" t="str">
        <f>IF('Active List'!A1774&lt;&gt;"", 'Active List'!U1774, "")</f>
        <v/>
      </c>
      <c r="G1774" t="str">
        <f>IF('Active List'!A1774&lt;&gt;"", IF('Active List'!P1774&lt;&gt;"Employee", "Dependent", 'Active List'!P1774), "")</f>
        <v/>
      </c>
      <c r="H1774" t="str">
        <f>IF('Active List'!A1774&lt;&gt;"", 'Active List'!O1774, "")</f>
        <v/>
      </c>
    </row>
    <row r="1775" spans="1:8">
      <c r="A1775" t="str">
        <f>IF('Active List'!A1775&lt;&gt;"", _xlfn.CONCAT('Active List'!K1775, " ", 'Active List'!I1775), "")</f>
        <v/>
      </c>
      <c r="B1775" s="60" t="str">
        <f>IF('Active List'!A1775&lt;&gt;"", 'Active List'!M1775, "")</f>
        <v/>
      </c>
      <c r="C1775" t="str">
        <f>IF('Active List'!A1775&lt;&gt;"", 'Active List'!N1775, "")</f>
        <v/>
      </c>
      <c r="D1775" t="str">
        <f>IF('Active List'!A1775&lt;&gt;"", 'Active List'!Q1775, "")</f>
        <v/>
      </c>
      <c r="E1775" t="str">
        <f>IF('Active List'!A1775&lt;&gt;"", RIGHT(LEFT('Active List'!R1775, 5), 1), "")</f>
        <v/>
      </c>
      <c r="F1775" t="str">
        <f>IF('Active List'!A1775&lt;&gt;"", 'Active List'!U1775, "")</f>
        <v/>
      </c>
      <c r="G1775" t="str">
        <f>IF('Active List'!A1775&lt;&gt;"", IF('Active List'!P1775&lt;&gt;"Employee", "Dependent", 'Active List'!P1775), "")</f>
        <v/>
      </c>
      <c r="H1775" t="str">
        <f>IF('Active List'!A1775&lt;&gt;"", 'Active List'!O1775, "")</f>
        <v/>
      </c>
    </row>
    <row r="1776" spans="1:8">
      <c r="A1776" t="str">
        <f>IF('Active List'!A1776&lt;&gt;"", _xlfn.CONCAT('Active List'!K1776, " ", 'Active List'!I1776), "")</f>
        <v/>
      </c>
      <c r="B1776" s="60" t="str">
        <f>IF('Active List'!A1776&lt;&gt;"", 'Active List'!M1776, "")</f>
        <v/>
      </c>
      <c r="C1776" t="str">
        <f>IF('Active List'!A1776&lt;&gt;"", 'Active List'!N1776, "")</f>
        <v/>
      </c>
      <c r="D1776" t="str">
        <f>IF('Active List'!A1776&lt;&gt;"", 'Active List'!Q1776, "")</f>
        <v/>
      </c>
      <c r="E1776" t="str">
        <f>IF('Active List'!A1776&lt;&gt;"", RIGHT(LEFT('Active List'!R1776, 5), 1), "")</f>
        <v/>
      </c>
      <c r="F1776" t="str">
        <f>IF('Active List'!A1776&lt;&gt;"", 'Active List'!U1776, "")</f>
        <v/>
      </c>
      <c r="G1776" t="str">
        <f>IF('Active List'!A1776&lt;&gt;"", IF('Active List'!P1776&lt;&gt;"Employee", "Dependent", 'Active List'!P1776), "")</f>
        <v/>
      </c>
      <c r="H1776" t="str">
        <f>IF('Active List'!A1776&lt;&gt;"", 'Active List'!O1776, "")</f>
        <v/>
      </c>
    </row>
    <row r="1777" spans="1:8">
      <c r="A1777" t="str">
        <f>IF('Active List'!A1777&lt;&gt;"", _xlfn.CONCAT('Active List'!K1777, " ", 'Active List'!I1777), "")</f>
        <v/>
      </c>
      <c r="B1777" s="60" t="str">
        <f>IF('Active List'!A1777&lt;&gt;"", 'Active List'!M1777, "")</f>
        <v/>
      </c>
      <c r="C1777" t="str">
        <f>IF('Active List'!A1777&lt;&gt;"", 'Active List'!N1777, "")</f>
        <v/>
      </c>
      <c r="D1777" t="str">
        <f>IF('Active List'!A1777&lt;&gt;"", 'Active List'!Q1777, "")</f>
        <v/>
      </c>
      <c r="E1777" t="str">
        <f>IF('Active List'!A1777&lt;&gt;"", RIGHT(LEFT('Active List'!R1777, 5), 1), "")</f>
        <v/>
      </c>
      <c r="F1777" t="str">
        <f>IF('Active List'!A1777&lt;&gt;"", 'Active List'!U1777, "")</f>
        <v/>
      </c>
      <c r="G1777" t="str">
        <f>IF('Active List'!A1777&lt;&gt;"", IF('Active List'!P1777&lt;&gt;"Employee", "Dependent", 'Active List'!P1777), "")</f>
        <v/>
      </c>
      <c r="H1777" t="str">
        <f>IF('Active List'!A1777&lt;&gt;"", 'Active List'!O1777, "")</f>
        <v/>
      </c>
    </row>
    <row r="1778" spans="1:8">
      <c r="A1778" t="str">
        <f>IF('Active List'!A1778&lt;&gt;"", _xlfn.CONCAT('Active List'!K1778, " ", 'Active List'!I1778), "")</f>
        <v/>
      </c>
      <c r="B1778" s="60" t="str">
        <f>IF('Active List'!A1778&lt;&gt;"", 'Active List'!M1778, "")</f>
        <v/>
      </c>
      <c r="C1778" t="str">
        <f>IF('Active List'!A1778&lt;&gt;"", 'Active List'!N1778, "")</f>
        <v/>
      </c>
      <c r="D1778" t="str">
        <f>IF('Active List'!A1778&lt;&gt;"", 'Active List'!Q1778, "")</f>
        <v/>
      </c>
      <c r="E1778" t="str">
        <f>IF('Active List'!A1778&lt;&gt;"", RIGHT(LEFT('Active List'!R1778, 5), 1), "")</f>
        <v/>
      </c>
      <c r="F1778" t="str">
        <f>IF('Active List'!A1778&lt;&gt;"", 'Active List'!U1778, "")</f>
        <v/>
      </c>
      <c r="G1778" t="str">
        <f>IF('Active List'!A1778&lt;&gt;"", IF('Active List'!P1778&lt;&gt;"Employee", "Dependent", 'Active List'!P1778), "")</f>
        <v/>
      </c>
      <c r="H1778" t="str">
        <f>IF('Active List'!A1778&lt;&gt;"", 'Active List'!O1778, "")</f>
        <v/>
      </c>
    </row>
    <row r="1779" spans="1:8">
      <c r="A1779" t="str">
        <f>IF('Active List'!A1779&lt;&gt;"", _xlfn.CONCAT('Active List'!K1779, " ", 'Active List'!I1779), "")</f>
        <v/>
      </c>
      <c r="B1779" s="60" t="str">
        <f>IF('Active List'!A1779&lt;&gt;"", 'Active List'!M1779, "")</f>
        <v/>
      </c>
      <c r="C1779" t="str">
        <f>IF('Active List'!A1779&lt;&gt;"", 'Active List'!N1779, "")</f>
        <v/>
      </c>
      <c r="D1779" t="str">
        <f>IF('Active List'!A1779&lt;&gt;"", 'Active List'!Q1779, "")</f>
        <v/>
      </c>
      <c r="E1779" t="str">
        <f>IF('Active List'!A1779&lt;&gt;"", RIGHT(LEFT('Active List'!R1779, 5), 1), "")</f>
        <v/>
      </c>
      <c r="F1779" t="str">
        <f>IF('Active List'!A1779&lt;&gt;"", 'Active List'!U1779, "")</f>
        <v/>
      </c>
      <c r="G1779" t="str">
        <f>IF('Active List'!A1779&lt;&gt;"", IF('Active List'!P1779&lt;&gt;"Employee", "Dependent", 'Active List'!P1779), "")</f>
        <v/>
      </c>
      <c r="H1779" t="str">
        <f>IF('Active List'!A1779&lt;&gt;"", 'Active List'!O1779, "")</f>
        <v/>
      </c>
    </row>
    <row r="1780" spans="1:8">
      <c r="A1780" t="str">
        <f>IF('Active List'!A1780&lt;&gt;"", _xlfn.CONCAT('Active List'!K1780, " ", 'Active List'!I1780), "")</f>
        <v/>
      </c>
      <c r="B1780" s="60" t="str">
        <f>IF('Active List'!A1780&lt;&gt;"", 'Active List'!M1780, "")</f>
        <v/>
      </c>
      <c r="C1780" t="str">
        <f>IF('Active List'!A1780&lt;&gt;"", 'Active List'!N1780, "")</f>
        <v/>
      </c>
      <c r="D1780" t="str">
        <f>IF('Active List'!A1780&lt;&gt;"", 'Active List'!Q1780, "")</f>
        <v/>
      </c>
      <c r="E1780" t="str">
        <f>IF('Active List'!A1780&lt;&gt;"", RIGHT(LEFT('Active List'!R1780, 5), 1), "")</f>
        <v/>
      </c>
      <c r="F1780" t="str">
        <f>IF('Active List'!A1780&lt;&gt;"", 'Active List'!U1780, "")</f>
        <v/>
      </c>
      <c r="G1780" t="str">
        <f>IF('Active List'!A1780&lt;&gt;"", IF('Active List'!P1780&lt;&gt;"Employee", "Dependent", 'Active List'!P1780), "")</f>
        <v/>
      </c>
      <c r="H1780" t="str">
        <f>IF('Active List'!A1780&lt;&gt;"", 'Active List'!O1780, "")</f>
        <v/>
      </c>
    </row>
    <row r="1781" spans="1:8">
      <c r="A1781" t="str">
        <f>IF('Active List'!A1781&lt;&gt;"", _xlfn.CONCAT('Active List'!K1781, " ", 'Active List'!I1781), "")</f>
        <v/>
      </c>
      <c r="B1781" s="60" t="str">
        <f>IF('Active List'!A1781&lt;&gt;"", 'Active List'!M1781, "")</f>
        <v/>
      </c>
      <c r="C1781" t="str">
        <f>IF('Active List'!A1781&lt;&gt;"", 'Active List'!N1781, "")</f>
        <v/>
      </c>
      <c r="D1781" t="str">
        <f>IF('Active List'!A1781&lt;&gt;"", 'Active List'!Q1781, "")</f>
        <v/>
      </c>
      <c r="E1781" t="str">
        <f>IF('Active List'!A1781&lt;&gt;"", RIGHT(LEFT('Active List'!R1781, 5), 1), "")</f>
        <v/>
      </c>
      <c r="F1781" t="str">
        <f>IF('Active List'!A1781&lt;&gt;"", 'Active List'!U1781, "")</f>
        <v/>
      </c>
      <c r="G1781" t="str">
        <f>IF('Active List'!A1781&lt;&gt;"", IF('Active List'!P1781&lt;&gt;"Employee", "Dependent", 'Active List'!P1781), "")</f>
        <v/>
      </c>
      <c r="H1781" t="str">
        <f>IF('Active List'!A1781&lt;&gt;"", 'Active List'!O1781, "")</f>
        <v/>
      </c>
    </row>
    <row r="1782" spans="1:8">
      <c r="A1782" t="str">
        <f>IF('Active List'!A1782&lt;&gt;"", _xlfn.CONCAT('Active List'!K1782, " ", 'Active List'!I1782), "")</f>
        <v/>
      </c>
      <c r="B1782" s="60" t="str">
        <f>IF('Active List'!A1782&lt;&gt;"", 'Active List'!M1782, "")</f>
        <v/>
      </c>
      <c r="C1782" t="str">
        <f>IF('Active List'!A1782&lt;&gt;"", 'Active List'!N1782, "")</f>
        <v/>
      </c>
      <c r="D1782" t="str">
        <f>IF('Active List'!A1782&lt;&gt;"", 'Active List'!Q1782, "")</f>
        <v/>
      </c>
      <c r="E1782" t="str">
        <f>IF('Active List'!A1782&lt;&gt;"", RIGHT(LEFT('Active List'!R1782, 5), 1), "")</f>
        <v/>
      </c>
      <c r="F1782" t="str">
        <f>IF('Active List'!A1782&lt;&gt;"", 'Active List'!U1782, "")</f>
        <v/>
      </c>
      <c r="G1782" t="str">
        <f>IF('Active List'!A1782&lt;&gt;"", IF('Active List'!P1782&lt;&gt;"Employee", "Dependent", 'Active List'!P1782), "")</f>
        <v/>
      </c>
      <c r="H1782" t="str">
        <f>IF('Active List'!A1782&lt;&gt;"", 'Active List'!O1782, "")</f>
        <v/>
      </c>
    </row>
    <row r="1783" spans="1:8">
      <c r="A1783" t="str">
        <f>IF('Active List'!A1783&lt;&gt;"", _xlfn.CONCAT('Active List'!K1783, " ", 'Active List'!I1783), "")</f>
        <v/>
      </c>
      <c r="B1783" s="60" t="str">
        <f>IF('Active List'!A1783&lt;&gt;"", 'Active List'!M1783, "")</f>
        <v/>
      </c>
      <c r="C1783" t="str">
        <f>IF('Active List'!A1783&lt;&gt;"", 'Active List'!N1783, "")</f>
        <v/>
      </c>
      <c r="D1783" t="str">
        <f>IF('Active List'!A1783&lt;&gt;"", 'Active List'!Q1783, "")</f>
        <v/>
      </c>
      <c r="E1783" t="str">
        <f>IF('Active List'!A1783&lt;&gt;"", RIGHT(LEFT('Active List'!R1783, 5), 1), "")</f>
        <v/>
      </c>
      <c r="F1783" t="str">
        <f>IF('Active List'!A1783&lt;&gt;"", 'Active List'!U1783, "")</f>
        <v/>
      </c>
      <c r="G1783" t="str">
        <f>IF('Active List'!A1783&lt;&gt;"", IF('Active List'!P1783&lt;&gt;"Employee", "Dependent", 'Active List'!P1783), "")</f>
        <v/>
      </c>
      <c r="H1783" t="str">
        <f>IF('Active List'!A1783&lt;&gt;"", 'Active List'!O1783, "")</f>
        <v/>
      </c>
    </row>
    <row r="1784" spans="1:8">
      <c r="A1784" t="str">
        <f>IF('Active List'!A1784&lt;&gt;"", _xlfn.CONCAT('Active List'!K1784, " ", 'Active List'!I1784), "")</f>
        <v/>
      </c>
      <c r="B1784" s="60" t="str">
        <f>IF('Active List'!A1784&lt;&gt;"", 'Active List'!M1784, "")</f>
        <v/>
      </c>
      <c r="C1784" t="str">
        <f>IF('Active List'!A1784&lt;&gt;"", 'Active List'!N1784, "")</f>
        <v/>
      </c>
      <c r="D1784" t="str">
        <f>IF('Active List'!A1784&lt;&gt;"", 'Active List'!Q1784, "")</f>
        <v/>
      </c>
      <c r="E1784" t="str">
        <f>IF('Active List'!A1784&lt;&gt;"", RIGHT(LEFT('Active List'!R1784, 5), 1), "")</f>
        <v/>
      </c>
      <c r="F1784" t="str">
        <f>IF('Active List'!A1784&lt;&gt;"", 'Active List'!U1784, "")</f>
        <v/>
      </c>
      <c r="G1784" t="str">
        <f>IF('Active List'!A1784&lt;&gt;"", IF('Active List'!P1784&lt;&gt;"Employee", "Dependent", 'Active List'!P1784), "")</f>
        <v/>
      </c>
      <c r="H1784" t="str">
        <f>IF('Active List'!A1784&lt;&gt;"", 'Active List'!O1784, "")</f>
        <v/>
      </c>
    </row>
    <row r="1785" spans="1:8">
      <c r="A1785" t="str">
        <f>IF('Active List'!A1785&lt;&gt;"", _xlfn.CONCAT('Active List'!K1785, " ", 'Active List'!I1785), "")</f>
        <v/>
      </c>
      <c r="B1785" s="60" t="str">
        <f>IF('Active List'!A1785&lt;&gt;"", 'Active List'!M1785, "")</f>
        <v/>
      </c>
      <c r="C1785" t="str">
        <f>IF('Active List'!A1785&lt;&gt;"", 'Active List'!N1785, "")</f>
        <v/>
      </c>
      <c r="D1785" t="str">
        <f>IF('Active List'!A1785&lt;&gt;"", 'Active List'!Q1785, "")</f>
        <v/>
      </c>
      <c r="E1785" t="str">
        <f>IF('Active List'!A1785&lt;&gt;"", RIGHT(LEFT('Active List'!R1785, 5), 1), "")</f>
        <v/>
      </c>
      <c r="F1785" t="str">
        <f>IF('Active List'!A1785&lt;&gt;"", 'Active List'!U1785, "")</f>
        <v/>
      </c>
      <c r="G1785" t="str">
        <f>IF('Active List'!A1785&lt;&gt;"", IF('Active List'!P1785&lt;&gt;"Employee", "Dependent", 'Active List'!P1785), "")</f>
        <v/>
      </c>
      <c r="H1785" t="str">
        <f>IF('Active List'!A1785&lt;&gt;"", 'Active List'!O1785, "")</f>
        <v/>
      </c>
    </row>
    <row r="1786" spans="1:8">
      <c r="A1786" t="str">
        <f>IF('Active List'!A1786&lt;&gt;"", _xlfn.CONCAT('Active List'!K1786, " ", 'Active List'!I1786), "")</f>
        <v/>
      </c>
      <c r="B1786" s="60" t="str">
        <f>IF('Active List'!A1786&lt;&gt;"", 'Active List'!M1786, "")</f>
        <v/>
      </c>
      <c r="C1786" t="str">
        <f>IF('Active List'!A1786&lt;&gt;"", 'Active List'!N1786, "")</f>
        <v/>
      </c>
      <c r="D1786" t="str">
        <f>IF('Active List'!A1786&lt;&gt;"", 'Active List'!Q1786, "")</f>
        <v/>
      </c>
      <c r="E1786" t="str">
        <f>IF('Active List'!A1786&lt;&gt;"", RIGHT(LEFT('Active List'!R1786, 5), 1), "")</f>
        <v/>
      </c>
      <c r="F1786" t="str">
        <f>IF('Active List'!A1786&lt;&gt;"", 'Active List'!U1786, "")</f>
        <v/>
      </c>
      <c r="G1786" t="str">
        <f>IF('Active List'!A1786&lt;&gt;"", IF('Active List'!P1786&lt;&gt;"Employee", "Dependent", 'Active List'!P1786), "")</f>
        <v/>
      </c>
      <c r="H1786" t="str">
        <f>IF('Active List'!A1786&lt;&gt;"", 'Active List'!O1786, "")</f>
        <v/>
      </c>
    </row>
    <row r="1787" spans="1:8">
      <c r="A1787" t="str">
        <f>IF('Active List'!A1787&lt;&gt;"", _xlfn.CONCAT('Active List'!K1787, " ", 'Active List'!I1787), "")</f>
        <v/>
      </c>
      <c r="B1787" s="60" t="str">
        <f>IF('Active List'!A1787&lt;&gt;"", 'Active List'!M1787, "")</f>
        <v/>
      </c>
      <c r="C1787" t="str">
        <f>IF('Active List'!A1787&lt;&gt;"", 'Active List'!N1787, "")</f>
        <v/>
      </c>
      <c r="D1787" t="str">
        <f>IF('Active List'!A1787&lt;&gt;"", 'Active List'!Q1787, "")</f>
        <v/>
      </c>
      <c r="E1787" t="str">
        <f>IF('Active List'!A1787&lt;&gt;"", RIGHT(LEFT('Active List'!R1787, 5), 1), "")</f>
        <v/>
      </c>
      <c r="F1787" t="str">
        <f>IF('Active List'!A1787&lt;&gt;"", 'Active List'!U1787, "")</f>
        <v/>
      </c>
      <c r="G1787" t="str">
        <f>IF('Active List'!A1787&lt;&gt;"", IF('Active List'!P1787&lt;&gt;"Employee", "Dependent", 'Active List'!P1787), "")</f>
        <v/>
      </c>
      <c r="H1787" t="str">
        <f>IF('Active List'!A1787&lt;&gt;"", 'Active List'!O1787, "")</f>
        <v/>
      </c>
    </row>
    <row r="1788" spans="1:8">
      <c r="A1788" t="str">
        <f>IF('Active List'!A1788&lt;&gt;"", _xlfn.CONCAT('Active List'!K1788, " ", 'Active List'!I1788), "")</f>
        <v/>
      </c>
      <c r="B1788" s="60" t="str">
        <f>IF('Active List'!A1788&lt;&gt;"", 'Active List'!M1788, "")</f>
        <v/>
      </c>
      <c r="C1788" t="str">
        <f>IF('Active List'!A1788&lt;&gt;"", 'Active List'!N1788, "")</f>
        <v/>
      </c>
      <c r="D1788" t="str">
        <f>IF('Active List'!A1788&lt;&gt;"", 'Active List'!Q1788, "")</f>
        <v/>
      </c>
      <c r="E1788" t="str">
        <f>IF('Active List'!A1788&lt;&gt;"", RIGHT(LEFT('Active List'!R1788, 5), 1), "")</f>
        <v/>
      </c>
      <c r="F1788" t="str">
        <f>IF('Active List'!A1788&lt;&gt;"", 'Active List'!U1788, "")</f>
        <v/>
      </c>
      <c r="G1788" t="str">
        <f>IF('Active List'!A1788&lt;&gt;"", IF('Active List'!P1788&lt;&gt;"Employee", "Dependent", 'Active List'!P1788), "")</f>
        <v/>
      </c>
      <c r="H1788" t="str">
        <f>IF('Active List'!A1788&lt;&gt;"", 'Active List'!O1788, "")</f>
        <v/>
      </c>
    </row>
    <row r="1789" spans="1:8">
      <c r="A1789" t="str">
        <f>IF('Active List'!A1789&lt;&gt;"", _xlfn.CONCAT('Active List'!K1789, " ", 'Active List'!I1789), "")</f>
        <v/>
      </c>
      <c r="B1789" s="60" t="str">
        <f>IF('Active List'!A1789&lt;&gt;"", 'Active List'!M1789, "")</f>
        <v/>
      </c>
      <c r="C1789" t="str">
        <f>IF('Active List'!A1789&lt;&gt;"", 'Active List'!N1789, "")</f>
        <v/>
      </c>
      <c r="D1789" t="str">
        <f>IF('Active List'!A1789&lt;&gt;"", 'Active List'!Q1789, "")</f>
        <v/>
      </c>
      <c r="E1789" t="str">
        <f>IF('Active List'!A1789&lt;&gt;"", RIGHT(LEFT('Active List'!R1789, 5), 1), "")</f>
        <v/>
      </c>
      <c r="F1789" t="str">
        <f>IF('Active List'!A1789&lt;&gt;"", 'Active List'!U1789, "")</f>
        <v/>
      </c>
      <c r="G1789" t="str">
        <f>IF('Active List'!A1789&lt;&gt;"", IF('Active List'!P1789&lt;&gt;"Employee", "Dependent", 'Active List'!P1789), "")</f>
        <v/>
      </c>
      <c r="H1789" t="str">
        <f>IF('Active List'!A1789&lt;&gt;"", 'Active List'!O1789, "")</f>
        <v/>
      </c>
    </row>
    <row r="1790" spans="1:8">
      <c r="A1790" t="str">
        <f>IF('Active List'!A1790&lt;&gt;"", _xlfn.CONCAT('Active List'!K1790, " ", 'Active List'!I1790), "")</f>
        <v/>
      </c>
      <c r="B1790" s="60" t="str">
        <f>IF('Active List'!A1790&lt;&gt;"", 'Active List'!M1790, "")</f>
        <v/>
      </c>
      <c r="C1790" t="str">
        <f>IF('Active List'!A1790&lt;&gt;"", 'Active List'!N1790, "")</f>
        <v/>
      </c>
      <c r="D1790" t="str">
        <f>IF('Active List'!A1790&lt;&gt;"", 'Active List'!Q1790, "")</f>
        <v/>
      </c>
      <c r="E1790" t="str">
        <f>IF('Active List'!A1790&lt;&gt;"", RIGHT(LEFT('Active List'!R1790, 5), 1), "")</f>
        <v/>
      </c>
      <c r="F1790" t="str">
        <f>IF('Active List'!A1790&lt;&gt;"", 'Active List'!U1790, "")</f>
        <v/>
      </c>
      <c r="G1790" t="str">
        <f>IF('Active List'!A1790&lt;&gt;"", IF('Active List'!P1790&lt;&gt;"Employee", "Dependent", 'Active List'!P1790), "")</f>
        <v/>
      </c>
      <c r="H1790" t="str">
        <f>IF('Active List'!A1790&lt;&gt;"", 'Active List'!O1790, "")</f>
        <v/>
      </c>
    </row>
    <row r="1791" spans="1:8">
      <c r="A1791" t="str">
        <f>IF('Active List'!A1791&lt;&gt;"", _xlfn.CONCAT('Active List'!K1791, " ", 'Active List'!I1791), "")</f>
        <v/>
      </c>
      <c r="B1791" s="60" t="str">
        <f>IF('Active List'!A1791&lt;&gt;"", 'Active List'!M1791, "")</f>
        <v/>
      </c>
      <c r="C1791" t="str">
        <f>IF('Active List'!A1791&lt;&gt;"", 'Active List'!N1791, "")</f>
        <v/>
      </c>
      <c r="D1791" t="str">
        <f>IF('Active List'!A1791&lt;&gt;"", 'Active List'!Q1791, "")</f>
        <v/>
      </c>
      <c r="E1791" t="str">
        <f>IF('Active List'!A1791&lt;&gt;"", RIGHT(LEFT('Active List'!R1791, 5), 1), "")</f>
        <v/>
      </c>
      <c r="F1791" t="str">
        <f>IF('Active List'!A1791&lt;&gt;"", 'Active List'!U1791, "")</f>
        <v/>
      </c>
      <c r="G1791" t="str">
        <f>IF('Active List'!A1791&lt;&gt;"", IF('Active List'!P1791&lt;&gt;"Employee", "Dependent", 'Active List'!P1791), "")</f>
        <v/>
      </c>
      <c r="H1791" t="str">
        <f>IF('Active List'!A1791&lt;&gt;"", 'Active List'!O1791, "")</f>
        <v/>
      </c>
    </row>
    <row r="1792" spans="1:8">
      <c r="A1792" t="str">
        <f>IF('Active List'!A1792&lt;&gt;"", _xlfn.CONCAT('Active List'!K1792, " ", 'Active List'!I1792), "")</f>
        <v/>
      </c>
      <c r="B1792" s="60" t="str">
        <f>IF('Active List'!A1792&lt;&gt;"", 'Active List'!M1792, "")</f>
        <v/>
      </c>
      <c r="C1792" t="str">
        <f>IF('Active List'!A1792&lt;&gt;"", 'Active List'!N1792, "")</f>
        <v/>
      </c>
      <c r="D1792" t="str">
        <f>IF('Active List'!A1792&lt;&gt;"", 'Active List'!Q1792, "")</f>
        <v/>
      </c>
      <c r="E1792" t="str">
        <f>IF('Active List'!A1792&lt;&gt;"", RIGHT(LEFT('Active List'!R1792, 5), 1), "")</f>
        <v/>
      </c>
      <c r="F1792" t="str">
        <f>IF('Active List'!A1792&lt;&gt;"", 'Active List'!U1792, "")</f>
        <v/>
      </c>
      <c r="G1792" t="str">
        <f>IF('Active List'!A1792&lt;&gt;"", IF('Active List'!P1792&lt;&gt;"Employee", "Dependent", 'Active List'!P1792), "")</f>
        <v/>
      </c>
      <c r="H1792" t="str">
        <f>IF('Active List'!A1792&lt;&gt;"", 'Active List'!O1792, "")</f>
        <v/>
      </c>
    </row>
    <row r="1793" spans="1:8">
      <c r="A1793" t="str">
        <f>IF('Active List'!A1793&lt;&gt;"", _xlfn.CONCAT('Active List'!K1793, " ", 'Active List'!I1793), "")</f>
        <v/>
      </c>
      <c r="B1793" s="60" t="str">
        <f>IF('Active List'!A1793&lt;&gt;"", 'Active List'!M1793, "")</f>
        <v/>
      </c>
      <c r="C1793" t="str">
        <f>IF('Active List'!A1793&lt;&gt;"", 'Active List'!N1793, "")</f>
        <v/>
      </c>
      <c r="D1793" t="str">
        <f>IF('Active List'!A1793&lt;&gt;"", 'Active List'!Q1793, "")</f>
        <v/>
      </c>
      <c r="E1793" t="str">
        <f>IF('Active List'!A1793&lt;&gt;"", RIGHT(LEFT('Active List'!R1793, 5), 1), "")</f>
        <v/>
      </c>
      <c r="F1793" t="str">
        <f>IF('Active List'!A1793&lt;&gt;"", 'Active List'!U1793, "")</f>
        <v/>
      </c>
      <c r="G1793" t="str">
        <f>IF('Active List'!A1793&lt;&gt;"", IF('Active List'!P1793&lt;&gt;"Employee", "Dependent", 'Active List'!P1793), "")</f>
        <v/>
      </c>
      <c r="H1793" t="str">
        <f>IF('Active List'!A1793&lt;&gt;"", 'Active List'!O1793, "")</f>
        <v/>
      </c>
    </row>
    <row r="1794" spans="1:8">
      <c r="A1794" t="str">
        <f>IF('Active List'!A1794&lt;&gt;"", _xlfn.CONCAT('Active List'!K1794, " ", 'Active List'!I1794), "")</f>
        <v/>
      </c>
      <c r="B1794" s="60" t="str">
        <f>IF('Active List'!A1794&lt;&gt;"", 'Active List'!M1794, "")</f>
        <v/>
      </c>
      <c r="C1794" t="str">
        <f>IF('Active List'!A1794&lt;&gt;"", 'Active List'!N1794, "")</f>
        <v/>
      </c>
      <c r="D1794" t="str">
        <f>IF('Active List'!A1794&lt;&gt;"", 'Active List'!Q1794, "")</f>
        <v/>
      </c>
      <c r="E1794" t="str">
        <f>IF('Active List'!A1794&lt;&gt;"", RIGHT(LEFT('Active List'!R1794, 5), 1), "")</f>
        <v/>
      </c>
      <c r="F1794" t="str">
        <f>IF('Active List'!A1794&lt;&gt;"", 'Active List'!U1794, "")</f>
        <v/>
      </c>
      <c r="G1794" t="str">
        <f>IF('Active List'!A1794&lt;&gt;"", IF('Active List'!P1794&lt;&gt;"Employee", "Dependent", 'Active List'!P1794), "")</f>
        <v/>
      </c>
      <c r="H1794" t="str">
        <f>IF('Active List'!A1794&lt;&gt;"", 'Active List'!O1794, "")</f>
        <v/>
      </c>
    </row>
    <row r="1795" spans="1:8">
      <c r="A1795" t="str">
        <f>IF('Active List'!A1795&lt;&gt;"", _xlfn.CONCAT('Active List'!K1795, " ", 'Active List'!I1795), "")</f>
        <v/>
      </c>
      <c r="B1795" s="60" t="str">
        <f>IF('Active List'!A1795&lt;&gt;"", 'Active List'!M1795, "")</f>
        <v/>
      </c>
      <c r="C1795" t="str">
        <f>IF('Active List'!A1795&lt;&gt;"", 'Active List'!N1795, "")</f>
        <v/>
      </c>
      <c r="D1795" t="str">
        <f>IF('Active List'!A1795&lt;&gt;"", 'Active List'!Q1795, "")</f>
        <v/>
      </c>
      <c r="E1795" t="str">
        <f>IF('Active List'!A1795&lt;&gt;"", RIGHT(LEFT('Active List'!R1795, 5), 1), "")</f>
        <v/>
      </c>
      <c r="F1795" t="str">
        <f>IF('Active List'!A1795&lt;&gt;"", 'Active List'!U1795, "")</f>
        <v/>
      </c>
      <c r="G1795" t="str">
        <f>IF('Active List'!A1795&lt;&gt;"", IF('Active List'!P1795&lt;&gt;"Employee", "Dependent", 'Active List'!P1795), "")</f>
        <v/>
      </c>
      <c r="H1795" t="str">
        <f>IF('Active List'!A1795&lt;&gt;"", 'Active List'!O1795, "")</f>
        <v/>
      </c>
    </row>
    <row r="1796" spans="1:8">
      <c r="A1796" t="str">
        <f>IF('Active List'!A1796&lt;&gt;"", _xlfn.CONCAT('Active List'!K1796, " ", 'Active List'!I1796), "")</f>
        <v/>
      </c>
      <c r="B1796" s="60" t="str">
        <f>IF('Active List'!A1796&lt;&gt;"", 'Active List'!M1796, "")</f>
        <v/>
      </c>
      <c r="C1796" t="str">
        <f>IF('Active List'!A1796&lt;&gt;"", 'Active List'!N1796, "")</f>
        <v/>
      </c>
      <c r="D1796" t="str">
        <f>IF('Active List'!A1796&lt;&gt;"", 'Active List'!Q1796, "")</f>
        <v/>
      </c>
      <c r="E1796" t="str">
        <f>IF('Active List'!A1796&lt;&gt;"", RIGHT(LEFT('Active List'!R1796, 5), 1), "")</f>
        <v/>
      </c>
      <c r="F1796" t="str">
        <f>IF('Active List'!A1796&lt;&gt;"", 'Active List'!U1796, "")</f>
        <v/>
      </c>
      <c r="G1796" t="str">
        <f>IF('Active List'!A1796&lt;&gt;"", IF('Active List'!P1796&lt;&gt;"Employee", "Dependent", 'Active List'!P1796), "")</f>
        <v/>
      </c>
      <c r="H1796" t="str">
        <f>IF('Active List'!A1796&lt;&gt;"", 'Active List'!O1796, "")</f>
        <v/>
      </c>
    </row>
    <row r="1797" spans="1:8">
      <c r="A1797" t="str">
        <f>IF('Active List'!A1797&lt;&gt;"", _xlfn.CONCAT('Active List'!K1797, " ", 'Active List'!I1797), "")</f>
        <v/>
      </c>
      <c r="B1797" s="60" t="str">
        <f>IF('Active List'!A1797&lt;&gt;"", 'Active List'!M1797, "")</f>
        <v/>
      </c>
      <c r="C1797" t="str">
        <f>IF('Active List'!A1797&lt;&gt;"", 'Active List'!N1797, "")</f>
        <v/>
      </c>
      <c r="D1797" t="str">
        <f>IF('Active List'!A1797&lt;&gt;"", 'Active List'!Q1797, "")</f>
        <v/>
      </c>
      <c r="E1797" t="str">
        <f>IF('Active List'!A1797&lt;&gt;"", RIGHT(LEFT('Active List'!R1797, 5), 1), "")</f>
        <v/>
      </c>
      <c r="F1797" t="str">
        <f>IF('Active List'!A1797&lt;&gt;"", 'Active List'!U1797, "")</f>
        <v/>
      </c>
      <c r="G1797" t="str">
        <f>IF('Active List'!A1797&lt;&gt;"", IF('Active List'!P1797&lt;&gt;"Employee", "Dependent", 'Active List'!P1797), "")</f>
        <v/>
      </c>
      <c r="H1797" t="str">
        <f>IF('Active List'!A1797&lt;&gt;"", 'Active List'!O1797, "")</f>
        <v/>
      </c>
    </row>
    <row r="1798" spans="1:8">
      <c r="A1798" t="str">
        <f>IF('Active List'!A1798&lt;&gt;"", _xlfn.CONCAT('Active List'!K1798, " ", 'Active List'!I1798), "")</f>
        <v/>
      </c>
      <c r="B1798" s="60" t="str">
        <f>IF('Active List'!A1798&lt;&gt;"", 'Active List'!M1798, "")</f>
        <v/>
      </c>
      <c r="C1798" t="str">
        <f>IF('Active List'!A1798&lt;&gt;"", 'Active List'!N1798, "")</f>
        <v/>
      </c>
      <c r="D1798" t="str">
        <f>IF('Active List'!A1798&lt;&gt;"", 'Active List'!Q1798, "")</f>
        <v/>
      </c>
      <c r="E1798" t="str">
        <f>IF('Active List'!A1798&lt;&gt;"", RIGHT(LEFT('Active List'!R1798, 5), 1), "")</f>
        <v/>
      </c>
      <c r="F1798" t="str">
        <f>IF('Active List'!A1798&lt;&gt;"", 'Active List'!U1798, "")</f>
        <v/>
      </c>
      <c r="G1798" t="str">
        <f>IF('Active List'!A1798&lt;&gt;"", IF('Active List'!P1798&lt;&gt;"Employee", "Dependent", 'Active List'!P1798), "")</f>
        <v/>
      </c>
      <c r="H1798" t="str">
        <f>IF('Active List'!A1798&lt;&gt;"", 'Active List'!O1798, "")</f>
        <v/>
      </c>
    </row>
    <row r="1799" spans="1:8">
      <c r="A1799" t="str">
        <f>IF('Active List'!A1799&lt;&gt;"", _xlfn.CONCAT('Active List'!K1799, " ", 'Active List'!I1799), "")</f>
        <v/>
      </c>
      <c r="B1799" s="60" t="str">
        <f>IF('Active List'!A1799&lt;&gt;"", 'Active List'!M1799, "")</f>
        <v/>
      </c>
      <c r="C1799" t="str">
        <f>IF('Active List'!A1799&lt;&gt;"", 'Active List'!N1799, "")</f>
        <v/>
      </c>
      <c r="D1799" t="str">
        <f>IF('Active List'!A1799&lt;&gt;"", 'Active List'!Q1799, "")</f>
        <v/>
      </c>
      <c r="E1799" t="str">
        <f>IF('Active List'!A1799&lt;&gt;"", RIGHT(LEFT('Active List'!R1799, 5), 1), "")</f>
        <v/>
      </c>
      <c r="F1799" t="str">
        <f>IF('Active List'!A1799&lt;&gt;"", 'Active List'!U1799, "")</f>
        <v/>
      </c>
      <c r="G1799" t="str">
        <f>IF('Active List'!A1799&lt;&gt;"", IF('Active List'!P1799&lt;&gt;"Employee", "Dependent", 'Active List'!P1799), "")</f>
        <v/>
      </c>
      <c r="H1799" t="str">
        <f>IF('Active List'!A1799&lt;&gt;"", 'Active List'!O1799, "")</f>
        <v/>
      </c>
    </row>
    <row r="1800" spans="1:8">
      <c r="A1800" t="str">
        <f>IF('Active List'!A1800&lt;&gt;"", _xlfn.CONCAT('Active List'!K1800, " ", 'Active List'!I1800), "")</f>
        <v/>
      </c>
      <c r="B1800" s="60" t="str">
        <f>IF('Active List'!A1800&lt;&gt;"", 'Active List'!M1800, "")</f>
        <v/>
      </c>
      <c r="C1800" t="str">
        <f>IF('Active List'!A1800&lt;&gt;"", 'Active List'!N1800, "")</f>
        <v/>
      </c>
      <c r="D1800" t="str">
        <f>IF('Active List'!A1800&lt;&gt;"", 'Active List'!Q1800, "")</f>
        <v/>
      </c>
      <c r="E1800" t="str">
        <f>IF('Active List'!A1800&lt;&gt;"", RIGHT(LEFT('Active List'!R1800, 5), 1), "")</f>
        <v/>
      </c>
      <c r="F1800" t="str">
        <f>IF('Active List'!A1800&lt;&gt;"", 'Active List'!U1800, "")</f>
        <v/>
      </c>
      <c r="G1800" t="str">
        <f>IF('Active List'!A1800&lt;&gt;"", IF('Active List'!P1800&lt;&gt;"Employee", "Dependent", 'Active List'!P1800), "")</f>
        <v/>
      </c>
      <c r="H1800" t="str">
        <f>IF('Active List'!A1800&lt;&gt;"", 'Active List'!O1800, "")</f>
        <v/>
      </c>
    </row>
    <row r="1801" spans="1:8">
      <c r="A1801" t="str">
        <f>IF('Active List'!A1801&lt;&gt;"", _xlfn.CONCAT('Active List'!K1801, " ", 'Active List'!I1801), "")</f>
        <v/>
      </c>
      <c r="B1801" s="60" t="str">
        <f>IF('Active List'!A1801&lt;&gt;"", 'Active List'!M1801, "")</f>
        <v/>
      </c>
      <c r="C1801" t="str">
        <f>IF('Active List'!A1801&lt;&gt;"", 'Active List'!N1801, "")</f>
        <v/>
      </c>
      <c r="D1801" t="str">
        <f>IF('Active List'!A1801&lt;&gt;"", 'Active List'!Q1801, "")</f>
        <v/>
      </c>
      <c r="E1801" t="str">
        <f>IF('Active List'!A1801&lt;&gt;"", RIGHT(LEFT('Active List'!R1801, 5), 1), "")</f>
        <v/>
      </c>
      <c r="F1801" t="str">
        <f>IF('Active List'!A1801&lt;&gt;"", 'Active List'!U1801, "")</f>
        <v/>
      </c>
      <c r="G1801" t="str">
        <f>IF('Active List'!A1801&lt;&gt;"", IF('Active List'!P1801&lt;&gt;"Employee", "Dependent", 'Active List'!P1801), "")</f>
        <v/>
      </c>
      <c r="H1801" t="str">
        <f>IF('Active List'!A1801&lt;&gt;"", 'Active List'!O1801, "")</f>
        <v/>
      </c>
    </row>
    <row r="1802" spans="1:8">
      <c r="A1802" t="str">
        <f>IF('Active List'!A1802&lt;&gt;"", _xlfn.CONCAT('Active List'!K1802, " ", 'Active List'!I1802), "")</f>
        <v/>
      </c>
      <c r="B1802" s="60" t="str">
        <f>IF('Active List'!A1802&lt;&gt;"", 'Active List'!M1802, "")</f>
        <v/>
      </c>
      <c r="C1802" t="str">
        <f>IF('Active List'!A1802&lt;&gt;"", 'Active List'!N1802, "")</f>
        <v/>
      </c>
      <c r="D1802" t="str">
        <f>IF('Active List'!A1802&lt;&gt;"", 'Active List'!Q1802, "")</f>
        <v/>
      </c>
      <c r="E1802" t="str">
        <f>IF('Active List'!A1802&lt;&gt;"", RIGHT(LEFT('Active List'!R1802, 5), 1), "")</f>
        <v/>
      </c>
      <c r="F1802" t="str">
        <f>IF('Active List'!A1802&lt;&gt;"", 'Active List'!U1802, "")</f>
        <v/>
      </c>
      <c r="G1802" t="str">
        <f>IF('Active List'!A1802&lt;&gt;"", IF('Active List'!P1802&lt;&gt;"Employee", "Dependent", 'Active List'!P1802), "")</f>
        <v/>
      </c>
      <c r="H1802" t="str">
        <f>IF('Active List'!A1802&lt;&gt;"", 'Active List'!O1802, "")</f>
        <v/>
      </c>
    </row>
    <row r="1803" spans="1:8">
      <c r="A1803" t="str">
        <f>IF('Active List'!A1803&lt;&gt;"", _xlfn.CONCAT('Active List'!K1803, " ", 'Active List'!I1803), "")</f>
        <v/>
      </c>
      <c r="B1803" s="60" t="str">
        <f>IF('Active List'!A1803&lt;&gt;"", 'Active List'!M1803, "")</f>
        <v/>
      </c>
      <c r="C1803" t="str">
        <f>IF('Active List'!A1803&lt;&gt;"", 'Active List'!N1803, "")</f>
        <v/>
      </c>
      <c r="D1803" t="str">
        <f>IF('Active List'!A1803&lt;&gt;"", 'Active List'!Q1803, "")</f>
        <v/>
      </c>
      <c r="E1803" t="str">
        <f>IF('Active List'!A1803&lt;&gt;"", RIGHT(LEFT('Active List'!R1803, 5), 1), "")</f>
        <v/>
      </c>
      <c r="F1803" t="str">
        <f>IF('Active List'!A1803&lt;&gt;"", 'Active List'!U1803, "")</f>
        <v/>
      </c>
      <c r="G1803" t="str">
        <f>IF('Active List'!A1803&lt;&gt;"", IF('Active List'!P1803&lt;&gt;"Employee", "Dependent", 'Active List'!P1803), "")</f>
        <v/>
      </c>
      <c r="H1803" t="str">
        <f>IF('Active List'!A1803&lt;&gt;"", 'Active List'!O1803, "")</f>
        <v/>
      </c>
    </row>
    <row r="1804" spans="1:8">
      <c r="A1804" t="str">
        <f>IF('Active List'!A1804&lt;&gt;"", _xlfn.CONCAT('Active List'!K1804, " ", 'Active List'!I1804), "")</f>
        <v/>
      </c>
      <c r="B1804" s="60" t="str">
        <f>IF('Active List'!A1804&lt;&gt;"", 'Active List'!M1804, "")</f>
        <v/>
      </c>
      <c r="C1804" t="str">
        <f>IF('Active List'!A1804&lt;&gt;"", 'Active List'!N1804, "")</f>
        <v/>
      </c>
      <c r="D1804" t="str">
        <f>IF('Active List'!A1804&lt;&gt;"", 'Active List'!Q1804, "")</f>
        <v/>
      </c>
      <c r="E1804" t="str">
        <f>IF('Active List'!A1804&lt;&gt;"", RIGHT(LEFT('Active List'!R1804, 5), 1), "")</f>
        <v/>
      </c>
      <c r="F1804" t="str">
        <f>IF('Active List'!A1804&lt;&gt;"", 'Active List'!U1804, "")</f>
        <v/>
      </c>
      <c r="G1804" t="str">
        <f>IF('Active List'!A1804&lt;&gt;"", IF('Active List'!P1804&lt;&gt;"Employee", "Dependent", 'Active List'!P1804), "")</f>
        <v/>
      </c>
      <c r="H1804" t="str">
        <f>IF('Active List'!A1804&lt;&gt;"", 'Active List'!O1804, "")</f>
        <v/>
      </c>
    </row>
    <row r="1805" spans="1:8">
      <c r="A1805" t="str">
        <f>IF('Active List'!A1805&lt;&gt;"", _xlfn.CONCAT('Active List'!K1805, " ", 'Active List'!I1805), "")</f>
        <v/>
      </c>
      <c r="B1805" s="60" t="str">
        <f>IF('Active List'!A1805&lt;&gt;"", 'Active List'!M1805, "")</f>
        <v/>
      </c>
      <c r="C1805" t="str">
        <f>IF('Active List'!A1805&lt;&gt;"", 'Active List'!N1805, "")</f>
        <v/>
      </c>
      <c r="D1805" t="str">
        <f>IF('Active List'!A1805&lt;&gt;"", 'Active List'!Q1805, "")</f>
        <v/>
      </c>
      <c r="E1805" t="str">
        <f>IF('Active List'!A1805&lt;&gt;"", RIGHT(LEFT('Active List'!R1805, 5), 1), "")</f>
        <v/>
      </c>
      <c r="F1805" t="str">
        <f>IF('Active List'!A1805&lt;&gt;"", 'Active List'!U1805, "")</f>
        <v/>
      </c>
      <c r="G1805" t="str">
        <f>IF('Active List'!A1805&lt;&gt;"", IF('Active List'!P1805&lt;&gt;"Employee", "Dependent", 'Active List'!P1805), "")</f>
        <v/>
      </c>
      <c r="H1805" t="str">
        <f>IF('Active List'!A1805&lt;&gt;"", 'Active List'!O1805, "")</f>
        <v/>
      </c>
    </row>
    <row r="1806" spans="1:8">
      <c r="A1806" t="str">
        <f>IF('Active List'!A1806&lt;&gt;"", _xlfn.CONCAT('Active List'!K1806, " ", 'Active List'!I1806), "")</f>
        <v/>
      </c>
      <c r="B1806" s="60" t="str">
        <f>IF('Active List'!A1806&lt;&gt;"", 'Active List'!M1806, "")</f>
        <v/>
      </c>
      <c r="C1806" t="str">
        <f>IF('Active List'!A1806&lt;&gt;"", 'Active List'!N1806, "")</f>
        <v/>
      </c>
      <c r="D1806" t="str">
        <f>IF('Active List'!A1806&lt;&gt;"", 'Active List'!Q1806, "")</f>
        <v/>
      </c>
      <c r="E1806" t="str">
        <f>IF('Active List'!A1806&lt;&gt;"", RIGHT(LEFT('Active List'!R1806, 5), 1), "")</f>
        <v/>
      </c>
      <c r="F1806" t="str">
        <f>IF('Active List'!A1806&lt;&gt;"", 'Active List'!U1806, "")</f>
        <v/>
      </c>
      <c r="G1806" t="str">
        <f>IF('Active List'!A1806&lt;&gt;"", IF('Active List'!P1806&lt;&gt;"Employee", "Dependent", 'Active List'!P1806), "")</f>
        <v/>
      </c>
      <c r="H1806" t="str">
        <f>IF('Active List'!A1806&lt;&gt;"", 'Active List'!O1806, "")</f>
        <v/>
      </c>
    </row>
    <row r="1807" spans="1:8">
      <c r="A1807" t="str">
        <f>IF('Active List'!A1807&lt;&gt;"", _xlfn.CONCAT('Active List'!K1807, " ", 'Active List'!I1807), "")</f>
        <v/>
      </c>
      <c r="B1807" s="60" t="str">
        <f>IF('Active List'!A1807&lt;&gt;"", 'Active List'!M1807, "")</f>
        <v/>
      </c>
      <c r="C1807" t="str">
        <f>IF('Active List'!A1807&lt;&gt;"", 'Active List'!N1807, "")</f>
        <v/>
      </c>
      <c r="D1807" t="str">
        <f>IF('Active List'!A1807&lt;&gt;"", 'Active List'!Q1807, "")</f>
        <v/>
      </c>
      <c r="E1807" t="str">
        <f>IF('Active List'!A1807&lt;&gt;"", RIGHT(LEFT('Active List'!R1807, 5), 1), "")</f>
        <v/>
      </c>
      <c r="F1807" t="str">
        <f>IF('Active List'!A1807&lt;&gt;"", 'Active List'!U1807, "")</f>
        <v/>
      </c>
      <c r="G1807" t="str">
        <f>IF('Active List'!A1807&lt;&gt;"", IF('Active List'!P1807&lt;&gt;"Employee", "Dependent", 'Active List'!P1807), "")</f>
        <v/>
      </c>
      <c r="H1807" t="str">
        <f>IF('Active List'!A1807&lt;&gt;"", 'Active List'!O1807, "")</f>
        <v/>
      </c>
    </row>
    <row r="1808" spans="1:8">
      <c r="A1808" t="str">
        <f>IF('Active List'!A1808&lt;&gt;"", _xlfn.CONCAT('Active List'!K1808, " ", 'Active List'!I1808), "")</f>
        <v/>
      </c>
      <c r="B1808" s="60" t="str">
        <f>IF('Active List'!A1808&lt;&gt;"", 'Active List'!M1808, "")</f>
        <v/>
      </c>
      <c r="C1808" t="str">
        <f>IF('Active List'!A1808&lt;&gt;"", 'Active List'!N1808, "")</f>
        <v/>
      </c>
      <c r="D1808" t="str">
        <f>IF('Active List'!A1808&lt;&gt;"", 'Active List'!Q1808, "")</f>
        <v/>
      </c>
      <c r="E1808" t="str">
        <f>IF('Active List'!A1808&lt;&gt;"", RIGHT(LEFT('Active List'!R1808, 5), 1), "")</f>
        <v/>
      </c>
      <c r="F1808" t="str">
        <f>IF('Active List'!A1808&lt;&gt;"", 'Active List'!U1808, "")</f>
        <v/>
      </c>
      <c r="G1808" t="str">
        <f>IF('Active List'!A1808&lt;&gt;"", IF('Active List'!P1808&lt;&gt;"Employee", "Dependent", 'Active List'!P1808), "")</f>
        <v/>
      </c>
      <c r="H1808" t="str">
        <f>IF('Active List'!A1808&lt;&gt;"", 'Active List'!O1808, "")</f>
        <v/>
      </c>
    </row>
    <row r="1809" spans="1:8">
      <c r="A1809" t="str">
        <f>IF('Active List'!A1809&lt;&gt;"", _xlfn.CONCAT('Active List'!K1809, " ", 'Active List'!I1809), "")</f>
        <v/>
      </c>
      <c r="B1809" s="60" t="str">
        <f>IF('Active List'!A1809&lt;&gt;"", 'Active List'!M1809, "")</f>
        <v/>
      </c>
      <c r="C1809" t="str">
        <f>IF('Active List'!A1809&lt;&gt;"", 'Active List'!N1809, "")</f>
        <v/>
      </c>
      <c r="D1809" t="str">
        <f>IF('Active List'!A1809&lt;&gt;"", 'Active List'!Q1809, "")</f>
        <v/>
      </c>
      <c r="E1809" t="str">
        <f>IF('Active List'!A1809&lt;&gt;"", RIGHT(LEFT('Active List'!R1809, 5), 1), "")</f>
        <v/>
      </c>
      <c r="F1809" t="str">
        <f>IF('Active List'!A1809&lt;&gt;"", 'Active List'!U1809, "")</f>
        <v/>
      </c>
      <c r="G1809" t="str">
        <f>IF('Active List'!A1809&lt;&gt;"", IF('Active List'!P1809&lt;&gt;"Employee", "Dependent", 'Active List'!P1809), "")</f>
        <v/>
      </c>
      <c r="H1809" t="str">
        <f>IF('Active List'!A1809&lt;&gt;"", 'Active List'!O1809, "")</f>
        <v/>
      </c>
    </row>
    <row r="1810" spans="1:8">
      <c r="A1810" t="str">
        <f>IF('Active List'!A1810&lt;&gt;"", _xlfn.CONCAT('Active List'!K1810, " ", 'Active List'!I1810), "")</f>
        <v/>
      </c>
      <c r="B1810" s="60" t="str">
        <f>IF('Active List'!A1810&lt;&gt;"", 'Active List'!M1810, "")</f>
        <v/>
      </c>
      <c r="C1810" t="str">
        <f>IF('Active List'!A1810&lt;&gt;"", 'Active List'!N1810, "")</f>
        <v/>
      </c>
      <c r="D1810" t="str">
        <f>IF('Active List'!A1810&lt;&gt;"", 'Active List'!Q1810, "")</f>
        <v/>
      </c>
      <c r="E1810" t="str">
        <f>IF('Active List'!A1810&lt;&gt;"", RIGHT(LEFT('Active List'!R1810, 5), 1), "")</f>
        <v/>
      </c>
      <c r="F1810" t="str">
        <f>IF('Active List'!A1810&lt;&gt;"", 'Active List'!U1810, "")</f>
        <v/>
      </c>
      <c r="G1810" t="str">
        <f>IF('Active List'!A1810&lt;&gt;"", IF('Active List'!P1810&lt;&gt;"Employee", "Dependent", 'Active List'!P1810), "")</f>
        <v/>
      </c>
      <c r="H1810" t="str">
        <f>IF('Active List'!A1810&lt;&gt;"", 'Active List'!O1810, "")</f>
        <v/>
      </c>
    </row>
    <row r="1811" spans="1:8">
      <c r="A1811" t="str">
        <f>IF('Active List'!A1811&lt;&gt;"", _xlfn.CONCAT('Active List'!K1811, " ", 'Active List'!I1811), "")</f>
        <v/>
      </c>
      <c r="B1811" s="60" t="str">
        <f>IF('Active List'!A1811&lt;&gt;"", 'Active List'!M1811, "")</f>
        <v/>
      </c>
      <c r="C1811" t="str">
        <f>IF('Active List'!A1811&lt;&gt;"", 'Active List'!N1811, "")</f>
        <v/>
      </c>
      <c r="D1811" t="str">
        <f>IF('Active List'!A1811&lt;&gt;"", 'Active List'!Q1811, "")</f>
        <v/>
      </c>
      <c r="E1811" t="str">
        <f>IF('Active List'!A1811&lt;&gt;"", RIGHT(LEFT('Active List'!R1811, 5), 1), "")</f>
        <v/>
      </c>
      <c r="F1811" t="str">
        <f>IF('Active List'!A1811&lt;&gt;"", 'Active List'!U1811, "")</f>
        <v/>
      </c>
      <c r="G1811" t="str">
        <f>IF('Active List'!A1811&lt;&gt;"", IF('Active List'!P1811&lt;&gt;"Employee", "Dependent", 'Active List'!P1811), "")</f>
        <v/>
      </c>
      <c r="H1811" t="str">
        <f>IF('Active List'!A1811&lt;&gt;"", 'Active List'!O1811, "")</f>
        <v/>
      </c>
    </row>
    <row r="1812" spans="1:8">
      <c r="A1812" t="str">
        <f>IF('Active List'!A1812&lt;&gt;"", _xlfn.CONCAT('Active List'!K1812, " ", 'Active List'!I1812), "")</f>
        <v/>
      </c>
      <c r="B1812" s="60" t="str">
        <f>IF('Active List'!A1812&lt;&gt;"", 'Active List'!M1812, "")</f>
        <v/>
      </c>
      <c r="C1812" t="str">
        <f>IF('Active List'!A1812&lt;&gt;"", 'Active List'!N1812, "")</f>
        <v/>
      </c>
      <c r="D1812" t="str">
        <f>IF('Active List'!A1812&lt;&gt;"", 'Active List'!Q1812, "")</f>
        <v/>
      </c>
      <c r="E1812" t="str">
        <f>IF('Active List'!A1812&lt;&gt;"", RIGHT(LEFT('Active List'!R1812, 5), 1), "")</f>
        <v/>
      </c>
      <c r="F1812" t="str">
        <f>IF('Active List'!A1812&lt;&gt;"", 'Active List'!U1812, "")</f>
        <v/>
      </c>
      <c r="G1812" t="str">
        <f>IF('Active List'!A1812&lt;&gt;"", IF('Active List'!P1812&lt;&gt;"Employee", "Dependent", 'Active List'!P1812), "")</f>
        <v/>
      </c>
      <c r="H1812" t="str">
        <f>IF('Active List'!A1812&lt;&gt;"", 'Active List'!O1812, "")</f>
        <v/>
      </c>
    </row>
    <row r="1813" spans="1:8">
      <c r="A1813" t="str">
        <f>IF('Active List'!A1813&lt;&gt;"", _xlfn.CONCAT('Active List'!K1813, " ", 'Active List'!I1813), "")</f>
        <v/>
      </c>
      <c r="B1813" s="60" t="str">
        <f>IF('Active List'!A1813&lt;&gt;"", 'Active List'!M1813, "")</f>
        <v/>
      </c>
      <c r="C1813" t="str">
        <f>IF('Active List'!A1813&lt;&gt;"", 'Active List'!N1813, "")</f>
        <v/>
      </c>
      <c r="D1813" t="str">
        <f>IF('Active List'!A1813&lt;&gt;"", 'Active List'!Q1813, "")</f>
        <v/>
      </c>
      <c r="E1813" t="str">
        <f>IF('Active List'!A1813&lt;&gt;"", RIGHT(LEFT('Active List'!R1813, 5), 1), "")</f>
        <v/>
      </c>
      <c r="F1813" t="str">
        <f>IF('Active List'!A1813&lt;&gt;"", 'Active List'!U1813, "")</f>
        <v/>
      </c>
      <c r="G1813" t="str">
        <f>IF('Active List'!A1813&lt;&gt;"", IF('Active List'!P1813&lt;&gt;"Employee", "Dependent", 'Active List'!P1813), "")</f>
        <v/>
      </c>
      <c r="H1813" t="str">
        <f>IF('Active List'!A1813&lt;&gt;"", 'Active List'!O1813, "")</f>
        <v/>
      </c>
    </row>
    <row r="1814" spans="1:8">
      <c r="A1814" t="str">
        <f>IF('Active List'!A1814&lt;&gt;"", _xlfn.CONCAT('Active List'!K1814, " ", 'Active List'!I1814), "")</f>
        <v/>
      </c>
      <c r="B1814" s="60" t="str">
        <f>IF('Active List'!A1814&lt;&gt;"", 'Active List'!M1814, "")</f>
        <v/>
      </c>
      <c r="C1814" t="str">
        <f>IF('Active List'!A1814&lt;&gt;"", 'Active List'!N1814, "")</f>
        <v/>
      </c>
      <c r="D1814" t="str">
        <f>IF('Active List'!A1814&lt;&gt;"", 'Active List'!Q1814, "")</f>
        <v/>
      </c>
      <c r="E1814" t="str">
        <f>IF('Active List'!A1814&lt;&gt;"", RIGHT(LEFT('Active List'!R1814, 5), 1), "")</f>
        <v/>
      </c>
      <c r="F1814" t="str">
        <f>IF('Active List'!A1814&lt;&gt;"", 'Active List'!U1814, "")</f>
        <v/>
      </c>
      <c r="G1814" t="str">
        <f>IF('Active List'!A1814&lt;&gt;"", IF('Active List'!P1814&lt;&gt;"Employee", "Dependent", 'Active List'!P1814), "")</f>
        <v/>
      </c>
      <c r="H1814" t="str">
        <f>IF('Active List'!A1814&lt;&gt;"", 'Active List'!O1814, "")</f>
        <v/>
      </c>
    </row>
    <row r="1815" spans="1:8">
      <c r="A1815" t="str">
        <f>IF('Active List'!A1815&lt;&gt;"", _xlfn.CONCAT('Active List'!K1815, " ", 'Active List'!I1815), "")</f>
        <v/>
      </c>
      <c r="B1815" s="60" t="str">
        <f>IF('Active List'!A1815&lt;&gt;"", 'Active List'!M1815, "")</f>
        <v/>
      </c>
      <c r="C1815" t="str">
        <f>IF('Active List'!A1815&lt;&gt;"", 'Active List'!N1815, "")</f>
        <v/>
      </c>
      <c r="D1815" t="str">
        <f>IF('Active List'!A1815&lt;&gt;"", 'Active List'!Q1815, "")</f>
        <v/>
      </c>
      <c r="E1815" t="str">
        <f>IF('Active List'!A1815&lt;&gt;"", RIGHT(LEFT('Active List'!R1815, 5), 1), "")</f>
        <v/>
      </c>
      <c r="F1815" t="str">
        <f>IF('Active List'!A1815&lt;&gt;"", 'Active List'!U1815, "")</f>
        <v/>
      </c>
      <c r="G1815" t="str">
        <f>IF('Active List'!A1815&lt;&gt;"", IF('Active List'!P1815&lt;&gt;"Employee", "Dependent", 'Active List'!P1815), "")</f>
        <v/>
      </c>
      <c r="H1815" t="str">
        <f>IF('Active List'!A1815&lt;&gt;"", 'Active List'!O1815, "")</f>
        <v/>
      </c>
    </row>
    <row r="1816" spans="1:8">
      <c r="A1816" t="str">
        <f>IF('Active List'!A1816&lt;&gt;"", _xlfn.CONCAT('Active List'!K1816, " ", 'Active List'!I1816), "")</f>
        <v/>
      </c>
      <c r="B1816" s="60" t="str">
        <f>IF('Active List'!A1816&lt;&gt;"", 'Active List'!M1816, "")</f>
        <v/>
      </c>
      <c r="C1816" t="str">
        <f>IF('Active List'!A1816&lt;&gt;"", 'Active List'!N1816, "")</f>
        <v/>
      </c>
      <c r="D1816" t="str">
        <f>IF('Active List'!A1816&lt;&gt;"", 'Active List'!Q1816, "")</f>
        <v/>
      </c>
      <c r="E1816" t="str">
        <f>IF('Active List'!A1816&lt;&gt;"", RIGHT(LEFT('Active List'!R1816, 5), 1), "")</f>
        <v/>
      </c>
      <c r="F1816" t="str">
        <f>IF('Active List'!A1816&lt;&gt;"", 'Active List'!U1816, "")</f>
        <v/>
      </c>
      <c r="G1816" t="str">
        <f>IF('Active List'!A1816&lt;&gt;"", IF('Active List'!P1816&lt;&gt;"Employee", "Dependent", 'Active List'!P1816), "")</f>
        <v/>
      </c>
      <c r="H1816" t="str">
        <f>IF('Active List'!A1816&lt;&gt;"", 'Active List'!O1816, "")</f>
        <v/>
      </c>
    </row>
    <row r="1817" spans="1:8">
      <c r="A1817" t="str">
        <f>IF('Active List'!A1817&lt;&gt;"", _xlfn.CONCAT('Active List'!K1817, " ", 'Active List'!I1817), "")</f>
        <v/>
      </c>
      <c r="B1817" s="60" t="str">
        <f>IF('Active List'!A1817&lt;&gt;"", 'Active List'!M1817, "")</f>
        <v/>
      </c>
      <c r="C1817" t="str">
        <f>IF('Active List'!A1817&lt;&gt;"", 'Active List'!N1817, "")</f>
        <v/>
      </c>
      <c r="D1817" t="str">
        <f>IF('Active List'!A1817&lt;&gt;"", 'Active List'!Q1817, "")</f>
        <v/>
      </c>
      <c r="E1817" t="str">
        <f>IF('Active List'!A1817&lt;&gt;"", RIGHT(LEFT('Active List'!R1817, 5), 1), "")</f>
        <v/>
      </c>
      <c r="F1817" t="str">
        <f>IF('Active List'!A1817&lt;&gt;"", 'Active List'!U1817, "")</f>
        <v/>
      </c>
      <c r="G1817" t="str">
        <f>IF('Active List'!A1817&lt;&gt;"", IF('Active List'!P1817&lt;&gt;"Employee", "Dependent", 'Active List'!P1817), "")</f>
        <v/>
      </c>
      <c r="H1817" t="str">
        <f>IF('Active List'!A1817&lt;&gt;"", 'Active List'!O1817, "")</f>
        <v/>
      </c>
    </row>
    <row r="1818" spans="1:8">
      <c r="A1818" t="str">
        <f>IF('Active List'!A1818&lt;&gt;"", _xlfn.CONCAT('Active List'!K1818, " ", 'Active List'!I1818), "")</f>
        <v/>
      </c>
      <c r="B1818" s="60" t="str">
        <f>IF('Active List'!A1818&lt;&gt;"", 'Active List'!M1818, "")</f>
        <v/>
      </c>
      <c r="C1818" t="str">
        <f>IF('Active List'!A1818&lt;&gt;"", 'Active List'!N1818, "")</f>
        <v/>
      </c>
      <c r="D1818" t="str">
        <f>IF('Active List'!A1818&lt;&gt;"", 'Active List'!Q1818, "")</f>
        <v/>
      </c>
      <c r="E1818" t="str">
        <f>IF('Active List'!A1818&lt;&gt;"", RIGHT(LEFT('Active List'!R1818, 5), 1), "")</f>
        <v/>
      </c>
      <c r="F1818" t="str">
        <f>IF('Active List'!A1818&lt;&gt;"", 'Active List'!U1818, "")</f>
        <v/>
      </c>
      <c r="G1818" t="str">
        <f>IF('Active List'!A1818&lt;&gt;"", IF('Active List'!P1818&lt;&gt;"Employee", "Dependent", 'Active List'!P1818), "")</f>
        <v/>
      </c>
      <c r="H1818" t="str">
        <f>IF('Active List'!A1818&lt;&gt;"", 'Active List'!O1818, "")</f>
        <v/>
      </c>
    </row>
    <row r="1819" spans="1:8">
      <c r="A1819" t="str">
        <f>IF('Active List'!A1819&lt;&gt;"", _xlfn.CONCAT('Active List'!K1819, " ", 'Active List'!I1819), "")</f>
        <v/>
      </c>
      <c r="B1819" s="60" t="str">
        <f>IF('Active List'!A1819&lt;&gt;"", 'Active List'!M1819, "")</f>
        <v/>
      </c>
      <c r="C1819" t="str">
        <f>IF('Active List'!A1819&lt;&gt;"", 'Active List'!N1819, "")</f>
        <v/>
      </c>
      <c r="D1819" t="str">
        <f>IF('Active List'!A1819&lt;&gt;"", 'Active List'!Q1819, "")</f>
        <v/>
      </c>
      <c r="E1819" t="str">
        <f>IF('Active List'!A1819&lt;&gt;"", RIGHT(LEFT('Active List'!R1819, 5), 1), "")</f>
        <v/>
      </c>
      <c r="F1819" t="str">
        <f>IF('Active List'!A1819&lt;&gt;"", 'Active List'!U1819, "")</f>
        <v/>
      </c>
      <c r="G1819" t="str">
        <f>IF('Active List'!A1819&lt;&gt;"", IF('Active List'!P1819&lt;&gt;"Employee", "Dependent", 'Active List'!P1819), "")</f>
        <v/>
      </c>
      <c r="H1819" t="str">
        <f>IF('Active List'!A1819&lt;&gt;"", 'Active List'!O1819, "")</f>
        <v/>
      </c>
    </row>
    <row r="1820" spans="1:8">
      <c r="A1820" t="str">
        <f>IF('Active List'!A1820&lt;&gt;"", _xlfn.CONCAT('Active List'!K1820, " ", 'Active List'!I1820), "")</f>
        <v/>
      </c>
      <c r="B1820" s="60" t="str">
        <f>IF('Active List'!A1820&lt;&gt;"", 'Active List'!M1820, "")</f>
        <v/>
      </c>
      <c r="C1820" t="str">
        <f>IF('Active List'!A1820&lt;&gt;"", 'Active List'!N1820, "")</f>
        <v/>
      </c>
      <c r="D1820" t="str">
        <f>IF('Active List'!A1820&lt;&gt;"", 'Active List'!Q1820, "")</f>
        <v/>
      </c>
      <c r="E1820" t="str">
        <f>IF('Active List'!A1820&lt;&gt;"", RIGHT(LEFT('Active List'!R1820, 5), 1), "")</f>
        <v/>
      </c>
      <c r="F1820" t="str">
        <f>IF('Active List'!A1820&lt;&gt;"", 'Active List'!U1820, "")</f>
        <v/>
      </c>
      <c r="G1820" t="str">
        <f>IF('Active List'!A1820&lt;&gt;"", IF('Active List'!P1820&lt;&gt;"Employee", "Dependent", 'Active List'!P1820), "")</f>
        <v/>
      </c>
      <c r="H1820" t="str">
        <f>IF('Active List'!A1820&lt;&gt;"", 'Active List'!O1820, "")</f>
        <v/>
      </c>
    </row>
    <row r="1821" spans="1:8">
      <c r="A1821" t="str">
        <f>IF('Active List'!A1821&lt;&gt;"", _xlfn.CONCAT('Active List'!K1821, " ", 'Active List'!I1821), "")</f>
        <v/>
      </c>
      <c r="B1821" s="60" t="str">
        <f>IF('Active List'!A1821&lt;&gt;"", 'Active List'!M1821, "")</f>
        <v/>
      </c>
      <c r="C1821" t="str">
        <f>IF('Active List'!A1821&lt;&gt;"", 'Active List'!N1821, "")</f>
        <v/>
      </c>
      <c r="D1821" t="str">
        <f>IF('Active List'!A1821&lt;&gt;"", 'Active List'!Q1821, "")</f>
        <v/>
      </c>
      <c r="E1821" t="str">
        <f>IF('Active List'!A1821&lt;&gt;"", RIGHT(LEFT('Active List'!R1821, 5), 1), "")</f>
        <v/>
      </c>
      <c r="F1821" t="str">
        <f>IF('Active List'!A1821&lt;&gt;"", 'Active List'!U1821, "")</f>
        <v/>
      </c>
      <c r="G1821" t="str">
        <f>IF('Active List'!A1821&lt;&gt;"", IF('Active List'!P1821&lt;&gt;"Employee", "Dependent", 'Active List'!P1821), "")</f>
        <v/>
      </c>
      <c r="H1821" t="str">
        <f>IF('Active List'!A1821&lt;&gt;"", 'Active List'!O1821, "")</f>
        <v/>
      </c>
    </row>
    <row r="1822" spans="1:8">
      <c r="A1822" t="str">
        <f>IF('Active List'!A1822&lt;&gt;"", _xlfn.CONCAT('Active List'!K1822, " ", 'Active List'!I1822), "")</f>
        <v/>
      </c>
      <c r="B1822" s="60" t="str">
        <f>IF('Active List'!A1822&lt;&gt;"", 'Active List'!M1822, "")</f>
        <v/>
      </c>
      <c r="C1822" t="str">
        <f>IF('Active List'!A1822&lt;&gt;"", 'Active List'!N1822, "")</f>
        <v/>
      </c>
      <c r="D1822" t="str">
        <f>IF('Active List'!A1822&lt;&gt;"", 'Active List'!Q1822, "")</f>
        <v/>
      </c>
      <c r="E1822" t="str">
        <f>IF('Active List'!A1822&lt;&gt;"", RIGHT(LEFT('Active List'!R1822, 5), 1), "")</f>
        <v/>
      </c>
      <c r="F1822" t="str">
        <f>IF('Active List'!A1822&lt;&gt;"", 'Active List'!U1822, "")</f>
        <v/>
      </c>
      <c r="G1822" t="str">
        <f>IF('Active List'!A1822&lt;&gt;"", IF('Active List'!P1822&lt;&gt;"Employee", "Dependent", 'Active List'!P1822), "")</f>
        <v/>
      </c>
      <c r="H1822" t="str">
        <f>IF('Active List'!A1822&lt;&gt;"", 'Active List'!O1822, "")</f>
        <v/>
      </c>
    </row>
    <row r="1823" spans="1:8">
      <c r="A1823" t="str">
        <f>IF('Active List'!A1823&lt;&gt;"", _xlfn.CONCAT('Active List'!K1823, " ", 'Active List'!I1823), "")</f>
        <v/>
      </c>
      <c r="B1823" s="60" t="str">
        <f>IF('Active List'!A1823&lt;&gt;"", 'Active List'!M1823, "")</f>
        <v/>
      </c>
      <c r="C1823" t="str">
        <f>IF('Active List'!A1823&lt;&gt;"", 'Active List'!N1823, "")</f>
        <v/>
      </c>
      <c r="D1823" t="str">
        <f>IF('Active List'!A1823&lt;&gt;"", 'Active List'!Q1823, "")</f>
        <v/>
      </c>
      <c r="E1823" t="str">
        <f>IF('Active List'!A1823&lt;&gt;"", RIGHT(LEFT('Active List'!R1823, 5), 1), "")</f>
        <v/>
      </c>
      <c r="F1823" t="str">
        <f>IF('Active List'!A1823&lt;&gt;"", 'Active List'!U1823, "")</f>
        <v/>
      </c>
      <c r="G1823" t="str">
        <f>IF('Active List'!A1823&lt;&gt;"", IF('Active List'!P1823&lt;&gt;"Employee", "Dependent", 'Active List'!P1823), "")</f>
        <v/>
      </c>
      <c r="H1823" t="str">
        <f>IF('Active List'!A1823&lt;&gt;"", 'Active List'!O1823, "")</f>
        <v/>
      </c>
    </row>
    <row r="1824" spans="1:8">
      <c r="A1824" t="str">
        <f>IF('Active List'!A1824&lt;&gt;"", _xlfn.CONCAT('Active List'!K1824, " ", 'Active List'!I1824), "")</f>
        <v/>
      </c>
      <c r="B1824" s="60" t="str">
        <f>IF('Active List'!A1824&lt;&gt;"", 'Active List'!M1824, "")</f>
        <v/>
      </c>
      <c r="C1824" t="str">
        <f>IF('Active List'!A1824&lt;&gt;"", 'Active List'!N1824, "")</f>
        <v/>
      </c>
      <c r="D1824" t="str">
        <f>IF('Active List'!A1824&lt;&gt;"", 'Active List'!Q1824, "")</f>
        <v/>
      </c>
      <c r="E1824" t="str">
        <f>IF('Active List'!A1824&lt;&gt;"", RIGHT(LEFT('Active List'!R1824, 5), 1), "")</f>
        <v/>
      </c>
      <c r="F1824" t="str">
        <f>IF('Active List'!A1824&lt;&gt;"", 'Active List'!U1824, "")</f>
        <v/>
      </c>
      <c r="G1824" t="str">
        <f>IF('Active List'!A1824&lt;&gt;"", IF('Active List'!P1824&lt;&gt;"Employee", "Dependent", 'Active List'!P1824), "")</f>
        <v/>
      </c>
      <c r="H1824" t="str">
        <f>IF('Active List'!A1824&lt;&gt;"", 'Active List'!O1824, "")</f>
        <v/>
      </c>
    </row>
    <row r="1825" spans="1:8">
      <c r="A1825" t="str">
        <f>IF('Active List'!A1825&lt;&gt;"", _xlfn.CONCAT('Active List'!K1825, " ", 'Active List'!I1825), "")</f>
        <v/>
      </c>
      <c r="B1825" s="60" t="str">
        <f>IF('Active List'!A1825&lt;&gt;"", 'Active List'!M1825, "")</f>
        <v/>
      </c>
      <c r="C1825" t="str">
        <f>IF('Active List'!A1825&lt;&gt;"", 'Active List'!N1825, "")</f>
        <v/>
      </c>
      <c r="D1825" t="str">
        <f>IF('Active List'!A1825&lt;&gt;"", 'Active List'!Q1825, "")</f>
        <v/>
      </c>
      <c r="E1825" t="str">
        <f>IF('Active List'!A1825&lt;&gt;"", RIGHT(LEFT('Active List'!R1825, 5), 1), "")</f>
        <v/>
      </c>
      <c r="F1825" t="str">
        <f>IF('Active List'!A1825&lt;&gt;"", 'Active List'!U1825, "")</f>
        <v/>
      </c>
      <c r="G1825" t="str">
        <f>IF('Active List'!A1825&lt;&gt;"", IF('Active List'!P1825&lt;&gt;"Employee", "Dependent", 'Active List'!P1825), "")</f>
        <v/>
      </c>
      <c r="H1825" t="str">
        <f>IF('Active List'!A1825&lt;&gt;"", 'Active List'!O1825, "")</f>
        <v/>
      </c>
    </row>
    <row r="1826" spans="1:8">
      <c r="A1826" t="str">
        <f>IF('Active List'!A1826&lt;&gt;"", _xlfn.CONCAT('Active List'!K1826, " ", 'Active List'!I1826), "")</f>
        <v/>
      </c>
      <c r="B1826" s="60" t="str">
        <f>IF('Active List'!A1826&lt;&gt;"", 'Active List'!M1826, "")</f>
        <v/>
      </c>
      <c r="C1826" t="str">
        <f>IF('Active List'!A1826&lt;&gt;"", 'Active List'!N1826, "")</f>
        <v/>
      </c>
      <c r="D1826" t="str">
        <f>IF('Active List'!A1826&lt;&gt;"", 'Active List'!Q1826, "")</f>
        <v/>
      </c>
      <c r="E1826" t="str">
        <f>IF('Active List'!A1826&lt;&gt;"", RIGHT(LEFT('Active List'!R1826, 5), 1), "")</f>
        <v/>
      </c>
      <c r="F1826" t="str">
        <f>IF('Active List'!A1826&lt;&gt;"", 'Active List'!U1826, "")</f>
        <v/>
      </c>
      <c r="G1826" t="str">
        <f>IF('Active List'!A1826&lt;&gt;"", IF('Active List'!P1826&lt;&gt;"Employee", "Dependent", 'Active List'!P1826), "")</f>
        <v/>
      </c>
      <c r="H1826" t="str">
        <f>IF('Active List'!A1826&lt;&gt;"", 'Active List'!O1826, "")</f>
        <v/>
      </c>
    </row>
    <row r="1827" spans="1:8">
      <c r="A1827" t="str">
        <f>IF('Active List'!A1827&lt;&gt;"", _xlfn.CONCAT('Active List'!K1827, " ", 'Active List'!I1827), "")</f>
        <v/>
      </c>
      <c r="B1827" s="60" t="str">
        <f>IF('Active List'!A1827&lt;&gt;"", 'Active List'!M1827, "")</f>
        <v/>
      </c>
      <c r="C1827" t="str">
        <f>IF('Active List'!A1827&lt;&gt;"", 'Active List'!N1827, "")</f>
        <v/>
      </c>
      <c r="D1827" t="str">
        <f>IF('Active List'!A1827&lt;&gt;"", 'Active List'!Q1827, "")</f>
        <v/>
      </c>
      <c r="E1827" t="str">
        <f>IF('Active List'!A1827&lt;&gt;"", RIGHT(LEFT('Active List'!R1827, 5), 1), "")</f>
        <v/>
      </c>
      <c r="F1827" t="str">
        <f>IF('Active List'!A1827&lt;&gt;"", 'Active List'!U1827, "")</f>
        <v/>
      </c>
      <c r="G1827" t="str">
        <f>IF('Active List'!A1827&lt;&gt;"", IF('Active List'!P1827&lt;&gt;"Employee", "Dependent", 'Active List'!P1827), "")</f>
        <v/>
      </c>
      <c r="H1827" t="str">
        <f>IF('Active List'!A1827&lt;&gt;"", 'Active List'!O1827, "")</f>
        <v/>
      </c>
    </row>
    <row r="1828" spans="1:8">
      <c r="A1828" t="str">
        <f>IF('Active List'!A1828&lt;&gt;"", _xlfn.CONCAT('Active List'!K1828, " ", 'Active List'!I1828), "")</f>
        <v/>
      </c>
      <c r="B1828" s="60" t="str">
        <f>IF('Active List'!A1828&lt;&gt;"", 'Active List'!M1828, "")</f>
        <v/>
      </c>
      <c r="C1828" t="str">
        <f>IF('Active List'!A1828&lt;&gt;"", 'Active List'!N1828, "")</f>
        <v/>
      </c>
      <c r="D1828" t="str">
        <f>IF('Active List'!A1828&lt;&gt;"", 'Active List'!Q1828, "")</f>
        <v/>
      </c>
      <c r="E1828" t="str">
        <f>IF('Active List'!A1828&lt;&gt;"", RIGHT(LEFT('Active List'!R1828, 5), 1), "")</f>
        <v/>
      </c>
      <c r="F1828" t="str">
        <f>IF('Active List'!A1828&lt;&gt;"", 'Active List'!U1828, "")</f>
        <v/>
      </c>
      <c r="G1828" t="str">
        <f>IF('Active List'!A1828&lt;&gt;"", IF('Active List'!P1828&lt;&gt;"Employee", "Dependent", 'Active List'!P1828), "")</f>
        <v/>
      </c>
      <c r="H1828" t="str">
        <f>IF('Active List'!A1828&lt;&gt;"", 'Active List'!O1828, "")</f>
        <v/>
      </c>
    </row>
    <row r="1829" spans="1:8">
      <c r="A1829" t="str">
        <f>IF('Active List'!A1829&lt;&gt;"", _xlfn.CONCAT('Active List'!K1829, " ", 'Active List'!I1829), "")</f>
        <v/>
      </c>
      <c r="B1829" s="60" t="str">
        <f>IF('Active List'!A1829&lt;&gt;"", 'Active List'!M1829, "")</f>
        <v/>
      </c>
      <c r="C1829" t="str">
        <f>IF('Active List'!A1829&lt;&gt;"", 'Active List'!N1829, "")</f>
        <v/>
      </c>
      <c r="D1829" t="str">
        <f>IF('Active List'!A1829&lt;&gt;"", 'Active List'!Q1829, "")</f>
        <v/>
      </c>
      <c r="E1829" t="str">
        <f>IF('Active List'!A1829&lt;&gt;"", RIGHT(LEFT('Active List'!R1829, 5), 1), "")</f>
        <v/>
      </c>
      <c r="F1829" t="str">
        <f>IF('Active List'!A1829&lt;&gt;"", 'Active List'!U1829, "")</f>
        <v/>
      </c>
      <c r="G1829" t="str">
        <f>IF('Active List'!A1829&lt;&gt;"", IF('Active List'!P1829&lt;&gt;"Employee", "Dependent", 'Active List'!P1829), "")</f>
        <v/>
      </c>
      <c r="H1829" t="str">
        <f>IF('Active List'!A1829&lt;&gt;"", 'Active List'!O1829, "")</f>
        <v/>
      </c>
    </row>
    <row r="1830" spans="1:8">
      <c r="A1830" t="str">
        <f>IF('Active List'!A1830&lt;&gt;"", _xlfn.CONCAT('Active List'!K1830, " ", 'Active List'!I1830), "")</f>
        <v/>
      </c>
      <c r="B1830" s="60" t="str">
        <f>IF('Active List'!A1830&lt;&gt;"", 'Active List'!M1830, "")</f>
        <v/>
      </c>
      <c r="C1830" t="str">
        <f>IF('Active List'!A1830&lt;&gt;"", 'Active List'!N1830, "")</f>
        <v/>
      </c>
      <c r="D1830" t="str">
        <f>IF('Active List'!A1830&lt;&gt;"", 'Active List'!Q1830, "")</f>
        <v/>
      </c>
      <c r="E1830" t="str">
        <f>IF('Active List'!A1830&lt;&gt;"", RIGHT(LEFT('Active List'!R1830, 5), 1), "")</f>
        <v/>
      </c>
      <c r="F1830" t="str">
        <f>IF('Active List'!A1830&lt;&gt;"", 'Active List'!U1830, "")</f>
        <v/>
      </c>
      <c r="G1830" t="str">
        <f>IF('Active List'!A1830&lt;&gt;"", IF('Active List'!P1830&lt;&gt;"Employee", "Dependent", 'Active List'!P1830), "")</f>
        <v/>
      </c>
      <c r="H1830" t="str">
        <f>IF('Active List'!A1830&lt;&gt;"", 'Active List'!O1830, "")</f>
        <v/>
      </c>
    </row>
    <row r="1831" spans="1:8">
      <c r="A1831" t="str">
        <f>IF('Active List'!A1831&lt;&gt;"", _xlfn.CONCAT('Active List'!K1831, " ", 'Active List'!I1831), "")</f>
        <v/>
      </c>
      <c r="B1831" s="60" t="str">
        <f>IF('Active List'!A1831&lt;&gt;"", 'Active List'!M1831, "")</f>
        <v/>
      </c>
      <c r="C1831" t="str">
        <f>IF('Active List'!A1831&lt;&gt;"", 'Active List'!N1831, "")</f>
        <v/>
      </c>
      <c r="D1831" t="str">
        <f>IF('Active List'!A1831&lt;&gt;"", 'Active List'!Q1831, "")</f>
        <v/>
      </c>
      <c r="E1831" t="str">
        <f>IF('Active List'!A1831&lt;&gt;"", RIGHT(LEFT('Active List'!R1831, 5), 1), "")</f>
        <v/>
      </c>
      <c r="F1831" t="str">
        <f>IF('Active List'!A1831&lt;&gt;"", 'Active List'!U1831, "")</f>
        <v/>
      </c>
      <c r="G1831" t="str">
        <f>IF('Active List'!A1831&lt;&gt;"", IF('Active List'!P1831&lt;&gt;"Employee", "Dependent", 'Active List'!P1831), "")</f>
        <v/>
      </c>
      <c r="H1831" t="str">
        <f>IF('Active List'!A1831&lt;&gt;"", 'Active List'!O1831, "")</f>
        <v/>
      </c>
    </row>
    <row r="1832" spans="1:8">
      <c r="A1832" t="str">
        <f>IF('Active List'!A1832&lt;&gt;"", _xlfn.CONCAT('Active List'!K1832, " ", 'Active List'!I1832), "")</f>
        <v/>
      </c>
      <c r="B1832" s="60" t="str">
        <f>IF('Active List'!A1832&lt;&gt;"", 'Active List'!M1832, "")</f>
        <v/>
      </c>
      <c r="C1832" t="str">
        <f>IF('Active List'!A1832&lt;&gt;"", 'Active List'!N1832, "")</f>
        <v/>
      </c>
      <c r="D1832" t="str">
        <f>IF('Active List'!A1832&lt;&gt;"", 'Active List'!Q1832, "")</f>
        <v/>
      </c>
      <c r="E1832" t="str">
        <f>IF('Active List'!A1832&lt;&gt;"", RIGHT(LEFT('Active List'!R1832, 5), 1), "")</f>
        <v/>
      </c>
      <c r="F1832" t="str">
        <f>IF('Active List'!A1832&lt;&gt;"", 'Active List'!U1832, "")</f>
        <v/>
      </c>
      <c r="G1832" t="str">
        <f>IF('Active List'!A1832&lt;&gt;"", IF('Active List'!P1832&lt;&gt;"Employee", "Dependent", 'Active List'!P1832), "")</f>
        <v/>
      </c>
      <c r="H1832" t="str">
        <f>IF('Active List'!A1832&lt;&gt;"", 'Active List'!O1832, "")</f>
        <v/>
      </c>
    </row>
    <row r="1833" spans="1:8">
      <c r="A1833" t="str">
        <f>IF('Active List'!A1833&lt;&gt;"", _xlfn.CONCAT('Active List'!K1833, " ", 'Active List'!I1833), "")</f>
        <v/>
      </c>
      <c r="B1833" s="60" t="str">
        <f>IF('Active List'!A1833&lt;&gt;"", 'Active List'!M1833, "")</f>
        <v/>
      </c>
      <c r="C1833" t="str">
        <f>IF('Active List'!A1833&lt;&gt;"", 'Active List'!N1833, "")</f>
        <v/>
      </c>
      <c r="D1833" t="str">
        <f>IF('Active List'!A1833&lt;&gt;"", 'Active List'!Q1833, "")</f>
        <v/>
      </c>
      <c r="E1833" t="str">
        <f>IF('Active List'!A1833&lt;&gt;"", RIGHT(LEFT('Active List'!R1833, 5), 1), "")</f>
        <v/>
      </c>
      <c r="F1833" t="str">
        <f>IF('Active List'!A1833&lt;&gt;"", 'Active List'!U1833, "")</f>
        <v/>
      </c>
      <c r="G1833" t="str">
        <f>IF('Active List'!A1833&lt;&gt;"", IF('Active List'!P1833&lt;&gt;"Employee", "Dependent", 'Active List'!P1833), "")</f>
        <v/>
      </c>
      <c r="H1833" t="str">
        <f>IF('Active List'!A1833&lt;&gt;"", 'Active List'!O1833, "")</f>
        <v/>
      </c>
    </row>
    <row r="1834" spans="1:8">
      <c r="A1834" t="str">
        <f>IF('Active List'!A1834&lt;&gt;"", _xlfn.CONCAT('Active List'!K1834, " ", 'Active List'!I1834), "")</f>
        <v/>
      </c>
      <c r="B1834" s="60" t="str">
        <f>IF('Active List'!A1834&lt;&gt;"", 'Active List'!M1834, "")</f>
        <v/>
      </c>
      <c r="C1834" t="str">
        <f>IF('Active List'!A1834&lt;&gt;"", 'Active List'!N1834, "")</f>
        <v/>
      </c>
      <c r="D1834" t="str">
        <f>IF('Active List'!A1834&lt;&gt;"", 'Active List'!Q1834, "")</f>
        <v/>
      </c>
      <c r="E1834" t="str">
        <f>IF('Active List'!A1834&lt;&gt;"", RIGHT(LEFT('Active List'!R1834, 5), 1), "")</f>
        <v/>
      </c>
      <c r="F1834" t="str">
        <f>IF('Active List'!A1834&lt;&gt;"", 'Active List'!U1834, "")</f>
        <v/>
      </c>
      <c r="G1834" t="str">
        <f>IF('Active List'!A1834&lt;&gt;"", IF('Active List'!P1834&lt;&gt;"Employee", "Dependent", 'Active List'!P1834), "")</f>
        <v/>
      </c>
      <c r="H1834" t="str">
        <f>IF('Active List'!A1834&lt;&gt;"", 'Active List'!O1834, "")</f>
        <v/>
      </c>
    </row>
    <row r="1835" spans="1:8">
      <c r="A1835" t="str">
        <f>IF('Active List'!A1835&lt;&gt;"", _xlfn.CONCAT('Active List'!K1835, " ", 'Active List'!I1835), "")</f>
        <v/>
      </c>
      <c r="B1835" s="60" t="str">
        <f>IF('Active List'!A1835&lt;&gt;"", 'Active List'!M1835, "")</f>
        <v/>
      </c>
      <c r="C1835" t="str">
        <f>IF('Active List'!A1835&lt;&gt;"", 'Active List'!N1835, "")</f>
        <v/>
      </c>
      <c r="D1835" t="str">
        <f>IF('Active List'!A1835&lt;&gt;"", 'Active List'!Q1835, "")</f>
        <v/>
      </c>
      <c r="E1835" t="str">
        <f>IF('Active List'!A1835&lt;&gt;"", RIGHT(LEFT('Active List'!R1835, 5), 1), "")</f>
        <v/>
      </c>
      <c r="F1835" t="str">
        <f>IF('Active List'!A1835&lt;&gt;"", 'Active List'!U1835, "")</f>
        <v/>
      </c>
      <c r="G1835" t="str">
        <f>IF('Active List'!A1835&lt;&gt;"", IF('Active List'!P1835&lt;&gt;"Employee", "Dependent", 'Active List'!P1835), "")</f>
        <v/>
      </c>
      <c r="H1835" t="str">
        <f>IF('Active List'!A1835&lt;&gt;"", 'Active List'!O1835, "")</f>
        <v/>
      </c>
    </row>
    <row r="1836" spans="1:8">
      <c r="A1836" t="str">
        <f>IF('Active List'!A1836&lt;&gt;"", _xlfn.CONCAT('Active List'!K1836, " ", 'Active List'!I1836), "")</f>
        <v/>
      </c>
      <c r="B1836" s="60" t="str">
        <f>IF('Active List'!A1836&lt;&gt;"", 'Active List'!M1836, "")</f>
        <v/>
      </c>
      <c r="C1836" t="str">
        <f>IF('Active List'!A1836&lt;&gt;"", 'Active List'!N1836, "")</f>
        <v/>
      </c>
      <c r="D1836" t="str">
        <f>IF('Active List'!A1836&lt;&gt;"", 'Active List'!Q1836, "")</f>
        <v/>
      </c>
      <c r="E1836" t="str">
        <f>IF('Active List'!A1836&lt;&gt;"", RIGHT(LEFT('Active List'!R1836, 5), 1), "")</f>
        <v/>
      </c>
      <c r="F1836" t="str">
        <f>IF('Active List'!A1836&lt;&gt;"", 'Active List'!U1836, "")</f>
        <v/>
      </c>
      <c r="G1836" t="str">
        <f>IF('Active List'!A1836&lt;&gt;"", IF('Active List'!P1836&lt;&gt;"Employee", "Dependent", 'Active List'!P1836), "")</f>
        <v/>
      </c>
      <c r="H1836" t="str">
        <f>IF('Active List'!A1836&lt;&gt;"", 'Active List'!O1836, "")</f>
        <v/>
      </c>
    </row>
    <row r="1837" spans="1:8">
      <c r="A1837" t="str">
        <f>IF('Active List'!A1837&lt;&gt;"", _xlfn.CONCAT('Active List'!K1837, " ", 'Active List'!I1837), "")</f>
        <v/>
      </c>
      <c r="B1837" s="60" t="str">
        <f>IF('Active List'!A1837&lt;&gt;"", 'Active List'!M1837, "")</f>
        <v/>
      </c>
      <c r="C1837" t="str">
        <f>IF('Active List'!A1837&lt;&gt;"", 'Active List'!N1837, "")</f>
        <v/>
      </c>
      <c r="D1837" t="str">
        <f>IF('Active List'!A1837&lt;&gt;"", 'Active List'!Q1837, "")</f>
        <v/>
      </c>
      <c r="E1837" t="str">
        <f>IF('Active List'!A1837&lt;&gt;"", RIGHT(LEFT('Active List'!R1837, 5), 1), "")</f>
        <v/>
      </c>
      <c r="F1837" t="str">
        <f>IF('Active List'!A1837&lt;&gt;"", 'Active List'!U1837, "")</f>
        <v/>
      </c>
      <c r="G1837" t="str">
        <f>IF('Active List'!A1837&lt;&gt;"", IF('Active List'!P1837&lt;&gt;"Employee", "Dependent", 'Active List'!P1837), "")</f>
        <v/>
      </c>
      <c r="H1837" t="str">
        <f>IF('Active List'!A1837&lt;&gt;"", 'Active List'!O1837, "")</f>
        <v/>
      </c>
    </row>
    <row r="1838" spans="1:8">
      <c r="A1838" t="str">
        <f>IF('Active List'!A1838&lt;&gt;"", _xlfn.CONCAT('Active List'!K1838, " ", 'Active List'!I1838), "")</f>
        <v/>
      </c>
      <c r="B1838" s="60" t="str">
        <f>IF('Active List'!A1838&lt;&gt;"", 'Active List'!M1838, "")</f>
        <v/>
      </c>
      <c r="C1838" t="str">
        <f>IF('Active List'!A1838&lt;&gt;"", 'Active List'!N1838, "")</f>
        <v/>
      </c>
      <c r="D1838" t="str">
        <f>IF('Active List'!A1838&lt;&gt;"", 'Active List'!Q1838, "")</f>
        <v/>
      </c>
      <c r="E1838" t="str">
        <f>IF('Active List'!A1838&lt;&gt;"", RIGHT(LEFT('Active List'!R1838, 5), 1), "")</f>
        <v/>
      </c>
      <c r="F1838" t="str">
        <f>IF('Active List'!A1838&lt;&gt;"", 'Active List'!U1838, "")</f>
        <v/>
      </c>
      <c r="G1838" t="str">
        <f>IF('Active List'!A1838&lt;&gt;"", IF('Active List'!P1838&lt;&gt;"Employee", "Dependent", 'Active List'!P1838), "")</f>
        <v/>
      </c>
      <c r="H1838" t="str">
        <f>IF('Active List'!A1838&lt;&gt;"", 'Active List'!O1838, "")</f>
        <v/>
      </c>
    </row>
    <row r="1839" spans="1:8">
      <c r="A1839" t="str">
        <f>IF('Active List'!A1839&lt;&gt;"", _xlfn.CONCAT('Active List'!K1839, " ", 'Active List'!I1839), "")</f>
        <v/>
      </c>
      <c r="B1839" s="60" t="str">
        <f>IF('Active List'!A1839&lt;&gt;"", 'Active List'!M1839, "")</f>
        <v/>
      </c>
      <c r="C1839" t="str">
        <f>IF('Active List'!A1839&lt;&gt;"", 'Active List'!N1839, "")</f>
        <v/>
      </c>
      <c r="D1839" t="str">
        <f>IF('Active List'!A1839&lt;&gt;"", 'Active List'!Q1839, "")</f>
        <v/>
      </c>
      <c r="E1839" t="str">
        <f>IF('Active List'!A1839&lt;&gt;"", RIGHT(LEFT('Active List'!R1839, 5), 1), "")</f>
        <v/>
      </c>
      <c r="F1839" t="str">
        <f>IF('Active List'!A1839&lt;&gt;"", 'Active List'!U1839, "")</f>
        <v/>
      </c>
      <c r="G1839" t="str">
        <f>IF('Active List'!A1839&lt;&gt;"", IF('Active List'!P1839&lt;&gt;"Employee", "Dependent", 'Active List'!P1839), "")</f>
        <v/>
      </c>
      <c r="H1839" t="str">
        <f>IF('Active List'!A1839&lt;&gt;"", 'Active List'!O1839, "")</f>
        <v/>
      </c>
    </row>
    <row r="1840" spans="1:8">
      <c r="A1840" t="str">
        <f>IF('Active List'!A1840&lt;&gt;"", _xlfn.CONCAT('Active List'!K1840, " ", 'Active List'!I1840), "")</f>
        <v/>
      </c>
      <c r="B1840" s="60" t="str">
        <f>IF('Active List'!A1840&lt;&gt;"", 'Active List'!M1840, "")</f>
        <v/>
      </c>
      <c r="C1840" t="str">
        <f>IF('Active List'!A1840&lt;&gt;"", 'Active List'!N1840, "")</f>
        <v/>
      </c>
      <c r="D1840" t="str">
        <f>IF('Active List'!A1840&lt;&gt;"", 'Active List'!Q1840, "")</f>
        <v/>
      </c>
      <c r="E1840" t="str">
        <f>IF('Active List'!A1840&lt;&gt;"", RIGHT(LEFT('Active List'!R1840, 5), 1), "")</f>
        <v/>
      </c>
      <c r="F1840" t="str">
        <f>IF('Active List'!A1840&lt;&gt;"", 'Active List'!U1840, "")</f>
        <v/>
      </c>
      <c r="G1840" t="str">
        <f>IF('Active List'!A1840&lt;&gt;"", IF('Active List'!P1840&lt;&gt;"Employee", "Dependent", 'Active List'!P1840), "")</f>
        <v/>
      </c>
      <c r="H1840" t="str">
        <f>IF('Active List'!A1840&lt;&gt;"", 'Active List'!O1840, "")</f>
        <v/>
      </c>
    </row>
    <row r="1841" spans="1:8">
      <c r="A1841" t="str">
        <f>IF('Active List'!A1841&lt;&gt;"", _xlfn.CONCAT('Active List'!K1841, " ", 'Active List'!I1841), "")</f>
        <v/>
      </c>
      <c r="B1841" s="60" t="str">
        <f>IF('Active List'!A1841&lt;&gt;"", 'Active List'!M1841, "")</f>
        <v/>
      </c>
      <c r="C1841" t="str">
        <f>IF('Active List'!A1841&lt;&gt;"", 'Active List'!N1841, "")</f>
        <v/>
      </c>
      <c r="D1841" t="str">
        <f>IF('Active List'!A1841&lt;&gt;"", 'Active List'!Q1841, "")</f>
        <v/>
      </c>
      <c r="E1841" t="str">
        <f>IF('Active List'!A1841&lt;&gt;"", RIGHT(LEFT('Active List'!R1841, 5), 1), "")</f>
        <v/>
      </c>
      <c r="F1841" t="str">
        <f>IF('Active List'!A1841&lt;&gt;"", 'Active List'!U1841, "")</f>
        <v/>
      </c>
      <c r="G1841" t="str">
        <f>IF('Active List'!A1841&lt;&gt;"", IF('Active List'!P1841&lt;&gt;"Employee", "Dependent", 'Active List'!P1841), "")</f>
        <v/>
      </c>
      <c r="H1841" t="str">
        <f>IF('Active List'!A1841&lt;&gt;"", 'Active List'!O1841, "")</f>
        <v/>
      </c>
    </row>
    <row r="1842" spans="1:8">
      <c r="A1842" t="str">
        <f>IF('Active List'!A1842&lt;&gt;"", _xlfn.CONCAT('Active List'!K1842, " ", 'Active List'!I1842), "")</f>
        <v/>
      </c>
      <c r="B1842" s="60" t="str">
        <f>IF('Active List'!A1842&lt;&gt;"", 'Active List'!M1842, "")</f>
        <v/>
      </c>
      <c r="C1842" t="str">
        <f>IF('Active List'!A1842&lt;&gt;"", 'Active List'!N1842, "")</f>
        <v/>
      </c>
      <c r="D1842" t="str">
        <f>IF('Active List'!A1842&lt;&gt;"", 'Active List'!Q1842, "")</f>
        <v/>
      </c>
      <c r="E1842" t="str">
        <f>IF('Active List'!A1842&lt;&gt;"", RIGHT(LEFT('Active List'!R1842, 5), 1), "")</f>
        <v/>
      </c>
      <c r="F1842" t="str">
        <f>IF('Active List'!A1842&lt;&gt;"", 'Active List'!U1842, "")</f>
        <v/>
      </c>
      <c r="G1842" t="str">
        <f>IF('Active List'!A1842&lt;&gt;"", IF('Active List'!P1842&lt;&gt;"Employee", "Dependent", 'Active List'!P1842), "")</f>
        <v/>
      </c>
      <c r="H1842" t="str">
        <f>IF('Active List'!A1842&lt;&gt;"", 'Active List'!O1842, "")</f>
        <v/>
      </c>
    </row>
    <row r="1843" spans="1:8">
      <c r="A1843" t="str">
        <f>IF('Active List'!A1843&lt;&gt;"", _xlfn.CONCAT('Active List'!K1843, " ", 'Active List'!I1843), "")</f>
        <v/>
      </c>
      <c r="B1843" s="60" t="str">
        <f>IF('Active List'!A1843&lt;&gt;"", 'Active List'!M1843, "")</f>
        <v/>
      </c>
      <c r="C1843" t="str">
        <f>IF('Active List'!A1843&lt;&gt;"", 'Active List'!N1843, "")</f>
        <v/>
      </c>
      <c r="D1843" t="str">
        <f>IF('Active List'!A1843&lt;&gt;"", 'Active List'!Q1843, "")</f>
        <v/>
      </c>
      <c r="E1843" t="str">
        <f>IF('Active List'!A1843&lt;&gt;"", RIGHT(LEFT('Active List'!R1843, 5), 1), "")</f>
        <v/>
      </c>
      <c r="F1843" t="str">
        <f>IF('Active List'!A1843&lt;&gt;"", 'Active List'!U1843, "")</f>
        <v/>
      </c>
      <c r="G1843" t="str">
        <f>IF('Active List'!A1843&lt;&gt;"", IF('Active List'!P1843&lt;&gt;"Employee", "Dependent", 'Active List'!P1843), "")</f>
        <v/>
      </c>
      <c r="H1843" t="str">
        <f>IF('Active List'!A1843&lt;&gt;"", 'Active List'!O1843, "")</f>
        <v/>
      </c>
    </row>
    <row r="1844" spans="1:8">
      <c r="A1844" t="str">
        <f>IF('Active List'!A1844&lt;&gt;"", _xlfn.CONCAT('Active List'!K1844, " ", 'Active List'!I1844), "")</f>
        <v/>
      </c>
      <c r="B1844" s="60" t="str">
        <f>IF('Active List'!A1844&lt;&gt;"", 'Active List'!M1844, "")</f>
        <v/>
      </c>
      <c r="C1844" t="str">
        <f>IF('Active List'!A1844&lt;&gt;"", 'Active List'!N1844, "")</f>
        <v/>
      </c>
      <c r="D1844" t="str">
        <f>IF('Active List'!A1844&lt;&gt;"", 'Active List'!Q1844, "")</f>
        <v/>
      </c>
      <c r="E1844" t="str">
        <f>IF('Active List'!A1844&lt;&gt;"", RIGHT(LEFT('Active List'!R1844, 5), 1), "")</f>
        <v/>
      </c>
      <c r="F1844" t="str">
        <f>IF('Active List'!A1844&lt;&gt;"", 'Active List'!U1844, "")</f>
        <v/>
      </c>
      <c r="G1844" t="str">
        <f>IF('Active List'!A1844&lt;&gt;"", IF('Active List'!P1844&lt;&gt;"Employee", "Dependent", 'Active List'!P1844), "")</f>
        <v/>
      </c>
      <c r="H1844" t="str">
        <f>IF('Active List'!A1844&lt;&gt;"", 'Active List'!O1844, "")</f>
        <v/>
      </c>
    </row>
    <row r="1845" spans="1:8">
      <c r="A1845" t="str">
        <f>IF('Active List'!A1845&lt;&gt;"", _xlfn.CONCAT('Active List'!K1845, " ", 'Active List'!I1845), "")</f>
        <v/>
      </c>
      <c r="B1845" s="60" t="str">
        <f>IF('Active List'!A1845&lt;&gt;"", 'Active List'!M1845, "")</f>
        <v/>
      </c>
      <c r="C1845" t="str">
        <f>IF('Active List'!A1845&lt;&gt;"", 'Active List'!N1845, "")</f>
        <v/>
      </c>
      <c r="D1845" t="str">
        <f>IF('Active List'!A1845&lt;&gt;"", 'Active List'!Q1845, "")</f>
        <v/>
      </c>
      <c r="E1845" t="str">
        <f>IF('Active List'!A1845&lt;&gt;"", RIGHT(LEFT('Active List'!R1845, 5), 1), "")</f>
        <v/>
      </c>
      <c r="F1845" t="str">
        <f>IF('Active List'!A1845&lt;&gt;"", 'Active List'!U1845, "")</f>
        <v/>
      </c>
      <c r="G1845" t="str">
        <f>IF('Active List'!A1845&lt;&gt;"", IF('Active List'!P1845&lt;&gt;"Employee", "Dependent", 'Active List'!P1845), "")</f>
        <v/>
      </c>
      <c r="H1845" t="str">
        <f>IF('Active List'!A1845&lt;&gt;"", 'Active List'!O1845, "")</f>
        <v/>
      </c>
    </row>
    <row r="1846" spans="1:8">
      <c r="A1846" t="str">
        <f>IF('Active List'!A1846&lt;&gt;"", _xlfn.CONCAT('Active List'!K1846, " ", 'Active List'!I1846), "")</f>
        <v/>
      </c>
      <c r="B1846" s="60" t="str">
        <f>IF('Active List'!A1846&lt;&gt;"", 'Active List'!M1846, "")</f>
        <v/>
      </c>
      <c r="C1846" t="str">
        <f>IF('Active List'!A1846&lt;&gt;"", 'Active List'!N1846, "")</f>
        <v/>
      </c>
      <c r="D1846" t="str">
        <f>IF('Active List'!A1846&lt;&gt;"", 'Active List'!Q1846, "")</f>
        <v/>
      </c>
      <c r="E1846" t="str">
        <f>IF('Active List'!A1846&lt;&gt;"", RIGHT(LEFT('Active List'!R1846, 5), 1), "")</f>
        <v/>
      </c>
      <c r="F1846" t="str">
        <f>IF('Active List'!A1846&lt;&gt;"", 'Active List'!U1846, "")</f>
        <v/>
      </c>
      <c r="G1846" t="str">
        <f>IF('Active List'!A1846&lt;&gt;"", IF('Active List'!P1846&lt;&gt;"Employee", "Dependent", 'Active List'!P1846), "")</f>
        <v/>
      </c>
      <c r="H1846" t="str">
        <f>IF('Active List'!A1846&lt;&gt;"", 'Active List'!O1846, "")</f>
        <v/>
      </c>
    </row>
    <row r="1847" spans="1:8">
      <c r="A1847" t="str">
        <f>IF('Active List'!A1847&lt;&gt;"", _xlfn.CONCAT('Active List'!K1847, " ", 'Active List'!I1847), "")</f>
        <v/>
      </c>
      <c r="B1847" s="60" t="str">
        <f>IF('Active List'!A1847&lt;&gt;"", 'Active List'!M1847, "")</f>
        <v/>
      </c>
      <c r="C1847" t="str">
        <f>IF('Active List'!A1847&lt;&gt;"", 'Active List'!N1847, "")</f>
        <v/>
      </c>
      <c r="D1847" t="str">
        <f>IF('Active List'!A1847&lt;&gt;"", 'Active List'!Q1847, "")</f>
        <v/>
      </c>
      <c r="E1847" t="str">
        <f>IF('Active List'!A1847&lt;&gt;"", RIGHT(LEFT('Active List'!R1847, 5), 1), "")</f>
        <v/>
      </c>
      <c r="F1847" t="str">
        <f>IF('Active List'!A1847&lt;&gt;"", 'Active List'!U1847, "")</f>
        <v/>
      </c>
      <c r="G1847" t="str">
        <f>IF('Active List'!A1847&lt;&gt;"", IF('Active List'!P1847&lt;&gt;"Employee", "Dependent", 'Active List'!P1847), "")</f>
        <v/>
      </c>
      <c r="H1847" t="str">
        <f>IF('Active List'!A1847&lt;&gt;"", 'Active List'!O1847, "")</f>
        <v/>
      </c>
    </row>
    <row r="1848" spans="1:8">
      <c r="A1848" t="str">
        <f>IF('Active List'!A1848&lt;&gt;"", _xlfn.CONCAT('Active List'!K1848, " ", 'Active List'!I1848), "")</f>
        <v/>
      </c>
      <c r="B1848" s="60" t="str">
        <f>IF('Active List'!A1848&lt;&gt;"", 'Active List'!M1848, "")</f>
        <v/>
      </c>
      <c r="C1848" t="str">
        <f>IF('Active List'!A1848&lt;&gt;"", 'Active List'!N1848, "")</f>
        <v/>
      </c>
      <c r="D1848" t="str">
        <f>IF('Active List'!A1848&lt;&gt;"", 'Active List'!Q1848, "")</f>
        <v/>
      </c>
      <c r="E1848" t="str">
        <f>IF('Active List'!A1848&lt;&gt;"", RIGHT(LEFT('Active List'!R1848, 5), 1), "")</f>
        <v/>
      </c>
      <c r="F1848" t="str">
        <f>IF('Active List'!A1848&lt;&gt;"", 'Active List'!U1848, "")</f>
        <v/>
      </c>
      <c r="G1848" t="str">
        <f>IF('Active List'!A1848&lt;&gt;"", IF('Active List'!P1848&lt;&gt;"Employee", "Dependent", 'Active List'!P1848), "")</f>
        <v/>
      </c>
      <c r="H1848" t="str">
        <f>IF('Active List'!A1848&lt;&gt;"", 'Active List'!O1848, "")</f>
        <v/>
      </c>
    </row>
    <row r="1849" spans="1:8">
      <c r="A1849" t="str">
        <f>IF('Active List'!A1849&lt;&gt;"", _xlfn.CONCAT('Active List'!K1849, " ", 'Active List'!I1849), "")</f>
        <v/>
      </c>
      <c r="B1849" s="60" t="str">
        <f>IF('Active List'!A1849&lt;&gt;"", 'Active List'!M1849, "")</f>
        <v/>
      </c>
      <c r="C1849" t="str">
        <f>IF('Active List'!A1849&lt;&gt;"", 'Active List'!N1849, "")</f>
        <v/>
      </c>
      <c r="D1849" t="str">
        <f>IF('Active List'!A1849&lt;&gt;"", 'Active List'!Q1849, "")</f>
        <v/>
      </c>
      <c r="E1849" t="str">
        <f>IF('Active List'!A1849&lt;&gt;"", RIGHT(LEFT('Active List'!R1849, 5), 1), "")</f>
        <v/>
      </c>
      <c r="F1849" t="str">
        <f>IF('Active List'!A1849&lt;&gt;"", 'Active List'!U1849, "")</f>
        <v/>
      </c>
      <c r="G1849" t="str">
        <f>IF('Active List'!A1849&lt;&gt;"", IF('Active List'!P1849&lt;&gt;"Employee", "Dependent", 'Active List'!P1849), "")</f>
        <v/>
      </c>
      <c r="H1849" t="str">
        <f>IF('Active List'!A1849&lt;&gt;"", 'Active List'!O1849, "")</f>
        <v/>
      </c>
    </row>
    <row r="1850" spans="1:8">
      <c r="A1850" t="str">
        <f>IF('Active List'!A1850&lt;&gt;"", _xlfn.CONCAT('Active List'!K1850, " ", 'Active List'!I1850), "")</f>
        <v/>
      </c>
      <c r="B1850" s="60" t="str">
        <f>IF('Active List'!A1850&lt;&gt;"", 'Active List'!M1850, "")</f>
        <v/>
      </c>
      <c r="C1850" t="str">
        <f>IF('Active List'!A1850&lt;&gt;"", 'Active List'!N1850, "")</f>
        <v/>
      </c>
      <c r="D1850" t="str">
        <f>IF('Active List'!A1850&lt;&gt;"", 'Active List'!Q1850, "")</f>
        <v/>
      </c>
      <c r="E1850" t="str">
        <f>IF('Active List'!A1850&lt;&gt;"", RIGHT(LEFT('Active List'!R1850, 5), 1), "")</f>
        <v/>
      </c>
      <c r="F1850" t="str">
        <f>IF('Active List'!A1850&lt;&gt;"", 'Active List'!U1850, "")</f>
        <v/>
      </c>
      <c r="G1850" t="str">
        <f>IF('Active List'!A1850&lt;&gt;"", IF('Active List'!P1850&lt;&gt;"Employee", "Dependent", 'Active List'!P1850), "")</f>
        <v/>
      </c>
      <c r="H1850" t="str">
        <f>IF('Active List'!A1850&lt;&gt;"", 'Active List'!O1850, "")</f>
        <v/>
      </c>
    </row>
    <row r="1851" spans="1:8">
      <c r="A1851" t="str">
        <f>IF('Active List'!A1851&lt;&gt;"", _xlfn.CONCAT('Active List'!K1851, " ", 'Active List'!I1851), "")</f>
        <v/>
      </c>
      <c r="B1851" s="60" t="str">
        <f>IF('Active List'!A1851&lt;&gt;"", 'Active List'!M1851, "")</f>
        <v/>
      </c>
      <c r="C1851" t="str">
        <f>IF('Active List'!A1851&lt;&gt;"", 'Active List'!N1851, "")</f>
        <v/>
      </c>
      <c r="D1851" t="str">
        <f>IF('Active List'!A1851&lt;&gt;"", 'Active List'!Q1851, "")</f>
        <v/>
      </c>
      <c r="E1851" t="str">
        <f>IF('Active List'!A1851&lt;&gt;"", RIGHT(LEFT('Active List'!R1851, 5), 1), "")</f>
        <v/>
      </c>
      <c r="F1851" t="str">
        <f>IF('Active List'!A1851&lt;&gt;"", 'Active List'!U1851, "")</f>
        <v/>
      </c>
      <c r="G1851" t="str">
        <f>IF('Active List'!A1851&lt;&gt;"", IF('Active List'!P1851&lt;&gt;"Employee", "Dependent", 'Active List'!P1851), "")</f>
        <v/>
      </c>
      <c r="H1851" t="str">
        <f>IF('Active List'!A1851&lt;&gt;"", 'Active List'!O1851, "")</f>
        <v/>
      </c>
    </row>
    <row r="1852" spans="1:8">
      <c r="A1852" t="str">
        <f>IF('Active List'!A1852&lt;&gt;"", _xlfn.CONCAT('Active List'!K1852, " ", 'Active List'!I1852), "")</f>
        <v/>
      </c>
      <c r="B1852" s="60" t="str">
        <f>IF('Active List'!A1852&lt;&gt;"", 'Active List'!M1852, "")</f>
        <v/>
      </c>
      <c r="C1852" t="str">
        <f>IF('Active List'!A1852&lt;&gt;"", 'Active List'!N1852, "")</f>
        <v/>
      </c>
      <c r="D1852" t="str">
        <f>IF('Active List'!A1852&lt;&gt;"", 'Active List'!Q1852, "")</f>
        <v/>
      </c>
      <c r="E1852" t="str">
        <f>IF('Active List'!A1852&lt;&gt;"", RIGHT(LEFT('Active List'!R1852, 5), 1), "")</f>
        <v/>
      </c>
      <c r="F1852" t="str">
        <f>IF('Active List'!A1852&lt;&gt;"", 'Active List'!U1852, "")</f>
        <v/>
      </c>
      <c r="G1852" t="str">
        <f>IF('Active List'!A1852&lt;&gt;"", IF('Active List'!P1852&lt;&gt;"Employee", "Dependent", 'Active List'!P1852), "")</f>
        <v/>
      </c>
      <c r="H1852" t="str">
        <f>IF('Active List'!A1852&lt;&gt;"", 'Active List'!O1852, "")</f>
        <v/>
      </c>
    </row>
    <row r="1853" spans="1:8">
      <c r="A1853" t="str">
        <f>IF('Active List'!A1853&lt;&gt;"", _xlfn.CONCAT('Active List'!K1853, " ", 'Active List'!I1853), "")</f>
        <v/>
      </c>
      <c r="B1853" s="60" t="str">
        <f>IF('Active List'!A1853&lt;&gt;"", 'Active List'!M1853, "")</f>
        <v/>
      </c>
      <c r="C1853" t="str">
        <f>IF('Active List'!A1853&lt;&gt;"", 'Active List'!N1853, "")</f>
        <v/>
      </c>
      <c r="D1853" t="str">
        <f>IF('Active List'!A1853&lt;&gt;"", 'Active List'!Q1853, "")</f>
        <v/>
      </c>
      <c r="E1853" t="str">
        <f>IF('Active List'!A1853&lt;&gt;"", RIGHT(LEFT('Active List'!R1853, 5), 1), "")</f>
        <v/>
      </c>
      <c r="F1853" t="str">
        <f>IF('Active List'!A1853&lt;&gt;"", 'Active List'!U1853, "")</f>
        <v/>
      </c>
      <c r="G1853" t="str">
        <f>IF('Active List'!A1853&lt;&gt;"", IF('Active List'!P1853&lt;&gt;"Employee", "Dependent", 'Active List'!P1853), "")</f>
        <v/>
      </c>
      <c r="H1853" t="str">
        <f>IF('Active List'!A1853&lt;&gt;"", 'Active List'!O1853, "")</f>
        <v/>
      </c>
    </row>
    <row r="1854" spans="1:8">
      <c r="A1854" t="str">
        <f>IF('Active List'!A1854&lt;&gt;"", _xlfn.CONCAT('Active List'!K1854, " ", 'Active List'!I1854), "")</f>
        <v/>
      </c>
      <c r="B1854" s="60" t="str">
        <f>IF('Active List'!A1854&lt;&gt;"", 'Active List'!M1854, "")</f>
        <v/>
      </c>
      <c r="C1854" t="str">
        <f>IF('Active List'!A1854&lt;&gt;"", 'Active List'!N1854, "")</f>
        <v/>
      </c>
      <c r="D1854" t="str">
        <f>IF('Active List'!A1854&lt;&gt;"", 'Active List'!Q1854, "")</f>
        <v/>
      </c>
      <c r="E1854" t="str">
        <f>IF('Active List'!A1854&lt;&gt;"", RIGHT(LEFT('Active List'!R1854, 5), 1), "")</f>
        <v/>
      </c>
      <c r="F1854" t="str">
        <f>IF('Active List'!A1854&lt;&gt;"", 'Active List'!U1854, "")</f>
        <v/>
      </c>
      <c r="G1854" t="str">
        <f>IF('Active List'!A1854&lt;&gt;"", IF('Active List'!P1854&lt;&gt;"Employee", "Dependent", 'Active List'!P1854), "")</f>
        <v/>
      </c>
      <c r="H1854" t="str">
        <f>IF('Active List'!A1854&lt;&gt;"", 'Active List'!O1854, "")</f>
        <v/>
      </c>
    </row>
    <row r="1855" spans="1:8">
      <c r="A1855" t="str">
        <f>IF('Active List'!A1855&lt;&gt;"", _xlfn.CONCAT('Active List'!K1855, " ", 'Active List'!I1855), "")</f>
        <v/>
      </c>
      <c r="B1855" s="60" t="str">
        <f>IF('Active List'!A1855&lt;&gt;"", 'Active List'!M1855, "")</f>
        <v/>
      </c>
      <c r="C1855" t="str">
        <f>IF('Active List'!A1855&lt;&gt;"", 'Active List'!N1855, "")</f>
        <v/>
      </c>
      <c r="D1855" t="str">
        <f>IF('Active List'!A1855&lt;&gt;"", 'Active List'!Q1855, "")</f>
        <v/>
      </c>
      <c r="E1855" t="str">
        <f>IF('Active List'!A1855&lt;&gt;"", RIGHT(LEFT('Active List'!R1855, 5), 1), "")</f>
        <v/>
      </c>
      <c r="F1855" t="str">
        <f>IF('Active List'!A1855&lt;&gt;"", 'Active List'!U1855, "")</f>
        <v/>
      </c>
      <c r="G1855" t="str">
        <f>IF('Active List'!A1855&lt;&gt;"", IF('Active List'!P1855&lt;&gt;"Employee", "Dependent", 'Active List'!P1855), "")</f>
        <v/>
      </c>
      <c r="H1855" t="str">
        <f>IF('Active List'!A1855&lt;&gt;"", 'Active List'!O1855, "")</f>
        <v/>
      </c>
    </row>
    <row r="1856" spans="1:8">
      <c r="A1856" t="str">
        <f>IF('Active List'!A1856&lt;&gt;"", _xlfn.CONCAT('Active List'!K1856, " ", 'Active List'!I1856), "")</f>
        <v/>
      </c>
      <c r="B1856" s="60" t="str">
        <f>IF('Active List'!A1856&lt;&gt;"", 'Active List'!M1856, "")</f>
        <v/>
      </c>
      <c r="C1856" t="str">
        <f>IF('Active List'!A1856&lt;&gt;"", 'Active List'!N1856, "")</f>
        <v/>
      </c>
      <c r="D1856" t="str">
        <f>IF('Active List'!A1856&lt;&gt;"", 'Active List'!Q1856, "")</f>
        <v/>
      </c>
      <c r="E1856" t="str">
        <f>IF('Active List'!A1856&lt;&gt;"", RIGHT(LEFT('Active List'!R1856, 5), 1), "")</f>
        <v/>
      </c>
      <c r="F1856" t="str">
        <f>IF('Active List'!A1856&lt;&gt;"", 'Active List'!U1856, "")</f>
        <v/>
      </c>
      <c r="G1856" t="str">
        <f>IF('Active List'!A1856&lt;&gt;"", IF('Active List'!P1856&lt;&gt;"Employee", "Dependent", 'Active List'!P1856), "")</f>
        <v/>
      </c>
      <c r="H1856" t="str">
        <f>IF('Active List'!A1856&lt;&gt;"", 'Active List'!O1856, "")</f>
        <v/>
      </c>
    </row>
    <row r="1857" spans="1:8">
      <c r="A1857" t="str">
        <f>IF('Active List'!A1857&lt;&gt;"", _xlfn.CONCAT('Active List'!K1857, " ", 'Active List'!I1857), "")</f>
        <v/>
      </c>
      <c r="B1857" s="60" t="str">
        <f>IF('Active List'!A1857&lt;&gt;"", 'Active List'!M1857, "")</f>
        <v/>
      </c>
      <c r="C1857" t="str">
        <f>IF('Active List'!A1857&lt;&gt;"", 'Active List'!N1857, "")</f>
        <v/>
      </c>
      <c r="D1857" t="str">
        <f>IF('Active List'!A1857&lt;&gt;"", 'Active List'!Q1857, "")</f>
        <v/>
      </c>
      <c r="E1857" t="str">
        <f>IF('Active List'!A1857&lt;&gt;"", RIGHT(LEFT('Active List'!R1857, 5), 1), "")</f>
        <v/>
      </c>
      <c r="F1857" t="str">
        <f>IF('Active List'!A1857&lt;&gt;"", 'Active List'!U1857, "")</f>
        <v/>
      </c>
      <c r="G1857" t="str">
        <f>IF('Active List'!A1857&lt;&gt;"", IF('Active List'!P1857&lt;&gt;"Employee", "Dependent", 'Active List'!P1857), "")</f>
        <v/>
      </c>
      <c r="H1857" t="str">
        <f>IF('Active List'!A1857&lt;&gt;"", 'Active List'!O1857, "")</f>
        <v/>
      </c>
    </row>
    <row r="1858" spans="1:8">
      <c r="A1858" t="str">
        <f>IF('Active List'!A1858&lt;&gt;"", _xlfn.CONCAT('Active List'!K1858, " ", 'Active List'!I1858), "")</f>
        <v/>
      </c>
      <c r="B1858" s="60" t="str">
        <f>IF('Active List'!A1858&lt;&gt;"", 'Active List'!M1858, "")</f>
        <v/>
      </c>
      <c r="C1858" t="str">
        <f>IF('Active List'!A1858&lt;&gt;"", 'Active List'!N1858, "")</f>
        <v/>
      </c>
      <c r="D1858" t="str">
        <f>IF('Active List'!A1858&lt;&gt;"", 'Active List'!Q1858, "")</f>
        <v/>
      </c>
      <c r="E1858" t="str">
        <f>IF('Active List'!A1858&lt;&gt;"", RIGHT(LEFT('Active List'!R1858, 5), 1), "")</f>
        <v/>
      </c>
      <c r="F1858" t="str">
        <f>IF('Active List'!A1858&lt;&gt;"", 'Active List'!U1858, "")</f>
        <v/>
      </c>
      <c r="G1858" t="str">
        <f>IF('Active List'!A1858&lt;&gt;"", IF('Active List'!P1858&lt;&gt;"Employee", "Dependent", 'Active List'!P1858), "")</f>
        <v/>
      </c>
      <c r="H1858" t="str">
        <f>IF('Active List'!A1858&lt;&gt;"", 'Active List'!O1858, "")</f>
        <v/>
      </c>
    </row>
    <row r="1859" spans="1:8">
      <c r="A1859" t="str">
        <f>IF('Active List'!A1859&lt;&gt;"", _xlfn.CONCAT('Active List'!K1859, " ", 'Active List'!I1859), "")</f>
        <v/>
      </c>
      <c r="B1859" s="60" t="str">
        <f>IF('Active List'!A1859&lt;&gt;"", 'Active List'!M1859, "")</f>
        <v/>
      </c>
      <c r="C1859" t="str">
        <f>IF('Active List'!A1859&lt;&gt;"", 'Active List'!N1859, "")</f>
        <v/>
      </c>
      <c r="D1859" t="str">
        <f>IF('Active List'!A1859&lt;&gt;"", 'Active List'!Q1859, "")</f>
        <v/>
      </c>
      <c r="E1859" t="str">
        <f>IF('Active List'!A1859&lt;&gt;"", RIGHT(LEFT('Active List'!R1859, 5), 1), "")</f>
        <v/>
      </c>
      <c r="F1859" t="str">
        <f>IF('Active List'!A1859&lt;&gt;"", 'Active List'!U1859, "")</f>
        <v/>
      </c>
      <c r="G1859" t="str">
        <f>IF('Active List'!A1859&lt;&gt;"", IF('Active List'!P1859&lt;&gt;"Employee", "Dependent", 'Active List'!P1859), "")</f>
        <v/>
      </c>
      <c r="H1859" t="str">
        <f>IF('Active List'!A1859&lt;&gt;"", 'Active List'!O1859, "")</f>
        <v/>
      </c>
    </row>
    <row r="1860" spans="1:8">
      <c r="A1860" t="str">
        <f>IF('Active List'!A1860&lt;&gt;"", _xlfn.CONCAT('Active List'!K1860, " ", 'Active List'!I1860), "")</f>
        <v/>
      </c>
      <c r="B1860" s="60" t="str">
        <f>IF('Active List'!A1860&lt;&gt;"", 'Active List'!M1860, "")</f>
        <v/>
      </c>
      <c r="C1860" t="str">
        <f>IF('Active List'!A1860&lt;&gt;"", 'Active List'!N1860, "")</f>
        <v/>
      </c>
      <c r="D1860" t="str">
        <f>IF('Active List'!A1860&lt;&gt;"", 'Active List'!Q1860, "")</f>
        <v/>
      </c>
      <c r="E1860" t="str">
        <f>IF('Active List'!A1860&lt;&gt;"", RIGHT(LEFT('Active List'!R1860, 5), 1), "")</f>
        <v/>
      </c>
      <c r="F1860" t="str">
        <f>IF('Active List'!A1860&lt;&gt;"", 'Active List'!U1860, "")</f>
        <v/>
      </c>
      <c r="G1860" t="str">
        <f>IF('Active List'!A1860&lt;&gt;"", IF('Active List'!P1860&lt;&gt;"Employee", "Dependent", 'Active List'!P1860), "")</f>
        <v/>
      </c>
      <c r="H1860" t="str">
        <f>IF('Active List'!A1860&lt;&gt;"", 'Active List'!O1860, "")</f>
        <v/>
      </c>
    </row>
    <row r="1861" spans="1:8">
      <c r="A1861" t="str">
        <f>IF('Active List'!A1861&lt;&gt;"", _xlfn.CONCAT('Active List'!K1861, " ", 'Active List'!I1861), "")</f>
        <v/>
      </c>
      <c r="B1861" s="60" t="str">
        <f>IF('Active List'!A1861&lt;&gt;"", 'Active List'!M1861, "")</f>
        <v/>
      </c>
      <c r="C1861" t="str">
        <f>IF('Active List'!A1861&lt;&gt;"", 'Active List'!N1861, "")</f>
        <v/>
      </c>
      <c r="D1861" t="str">
        <f>IF('Active List'!A1861&lt;&gt;"", 'Active List'!Q1861, "")</f>
        <v/>
      </c>
      <c r="E1861" t="str">
        <f>IF('Active List'!A1861&lt;&gt;"", RIGHT(LEFT('Active List'!R1861, 5), 1), "")</f>
        <v/>
      </c>
      <c r="F1861" t="str">
        <f>IF('Active List'!A1861&lt;&gt;"", 'Active List'!U1861, "")</f>
        <v/>
      </c>
      <c r="G1861" t="str">
        <f>IF('Active List'!A1861&lt;&gt;"", IF('Active List'!P1861&lt;&gt;"Employee", "Dependent", 'Active List'!P1861), "")</f>
        <v/>
      </c>
      <c r="H1861" t="str">
        <f>IF('Active List'!A1861&lt;&gt;"", 'Active List'!O1861, "")</f>
        <v/>
      </c>
    </row>
    <row r="1862" spans="1:8">
      <c r="A1862" t="str">
        <f>IF('Active List'!A1862&lt;&gt;"", _xlfn.CONCAT('Active List'!K1862, " ", 'Active List'!I1862), "")</f>
        <v/>
      </c>
      <c r="B1862" s="60" t="str">
        <f>IF('Active List'!A1862&lt;&gt;"", 'Active List'!M1862, "")</f>
        <v/>
      </c>
      <c r="C1862" t="str">
        <f>IF('Active List'!A1862&lt;&gt;"", 'Active List'!N1862, "")</f>
        <v/>
      </c>
      <c r="D1862" t="str">
        <f>IF('Active List'!A1862&lt;&gt;"", 'Active List'!Q1862, "")</f>
        <v/>
      </c>
      <c r="E1862" t="str">
        <f>IF('Active List'!A1862&lt;&gt;"", RIGHT(LEFT('Active List'!R1862, 5), 1), "")</f>
        <v/>
      </c>
      <c r="F1862" t="str">
        <f>IF('Active List'!A1862&lt;&gt;"", 'Active List'!U1862, "")</f>
        <v/>
      </c>
      <c r="G1862" t="str">
        <f>IF('Active List'!A1862&lt;&gt;"", IF('Active List'!P1862&lt;&gt;"Employee", "Dependent", 'Active List'!P1862), "")</f>
        <v/>
      </c>
      <c r="H1862" t="str">
        <f>IF('Active List'!A1862&lt;&gt;"", 'Active List'!O1862, "")</f>
        <v/>
      </c>
    </row>
    <row r="1863" spans="1:8">
      <c r="A1863" t="str">
        <f>IF('Active List'!A1863&lt;&gt;"", _xlfn.CONCAT('Active List'!K1863, " ", 'Active List'!I1863), "")</f>
        <v/>
      </c>
      <c r="B1863" s="60" t="str">
        <f>IF('Active List'!A1863&lt;&gt;"", 'Active List'!M1863, "")</f>
        <v/>
      </c>
      <c r="C1863" t="str">
        <f>IF('Active List'!A1863&lt;&gt;"", 'Active List'!N1863, "")</f>
        <v/>
      </c>
      <c r="D1863" t="str">
        <f>IF('Active List'!A1863&lt;&gt;"", 'Active List'!Q1863, "")</f>
        <v/>
      </c>
      <c r="E1863" t="str">
        <f>IF('Active List'!A1863&lt;&gt;"", RIGHT(LEFT('Active List'!R1863, 5), 1), "")</f>
        <v/>
      </c>
      <c r="F1863" t="str">
        <f>IF('Active List'!A1863&lt;&gt;"", 'Active List'!U1863, "")</f>
        <v/>
      </c>
      <c r="G1863" t="str">
        <f>IF('Active List'!A1863&lt;&gt;"", IF('Active List'!P1863&lt;&gt;"Employee", "Dependent", 'Active List'!P1863), "")</f>
        <v/>
      </c>
      <c r="H1863" t="str">
        <f>IF('Active List'!A1863&lt;&gt;"", 'Active List'!O1863, "")</f>
        <v/>
      </c>
    </row>
    <row r="1864" spans="1:8">
      <c r="A1864" t="str">
        <f>IF('Active List'!A1864&lt;&gt;"", _xlfn.CONCAT('Active List'!K1864, " ", 'Active List'!I1864), "")</f>
        <v/>
      </c>
      <c r="B1864" s="60" t="str">
        <f>IF('Active List'!A1864&lt;&gt;"", 'Active List'!M1864, "")</f>
        <v/>
      </c>
      <c r="C1864" t="str">
        <f>IF('Active List'!A1864&lt;&gt;"", 'Active List'!N1864, "")</f>
        <v/>
      </c>
      <c r="D1864" t="str">
        <f>IF('Active List'!A1864&lt;&gt;"", 'Active List'!Q1864, "")</f>
        <v/>
      </c>
      <c r="E1864" t="str">
        <f>IF('Active List'!A1864&lt;&gt;"", RIGHT(LEFT('Active List'!R1864, 5), 1), "")</f>
        <v/>
      </c>
      <c r="F1864" t="str">
        <f>IF('Active List'!A1864&lt;&gt;"", 'Active List'!U1864, "")</f>
        <v/>
      </c>
      <c r="G1864" t="str">
        <f>IF('Active List'!A1864&lt;&gt;"", IF('Active List'!P1864&lt;&gt;"Employee", "Dependent", 'Active List'!P1864), "")</f>
        <v/>
      </c>
      <c r="H1864" t="str">
        <f>IF('Active List'!A1864&lt;&gt;"", 'Active List'!O1864, "")</f>
        <v/>
      </c>
    </row>
    <row r="1865" spans="1:8">
      <c r="A1865" t="str">
        <f>IF('Active List'!A1865&lt;&gt;"", _xlfn.CONCAT('Active List'!K1865, " ", 'Active List'!I1865), "")</f>
        <v/>
      </c>
      <c r="B1865" s="60" t="str">
        <f>IF('Active List'!A1865&lt;&gt;"", 'Active List'!M1865, "")</f>
        <v/>
      </c>
      <c r="C1865" t="str">
        <f>IF('Active List'!A1865&lt;&gt;"", 'Active List'!N1865, "")</f>
        <v/>
      </c>
      <c r="D1865" t="str">
        <f>IF('Active List'!A1865&lt;&gt;"", 'Active List'!Q1865, "")</f>
        <v/>
      </c>
      <c r="E1865" t="str">
        <f>IF('Active List'!A1865&lt;&gt;"", RIGHT(LEFT('Active List'!R1865, 5), 1), "")</f>
        <v/>
      </c>
      <c r="F1865" t="str">
        <f>IF('Active List'!A1865&lt;&gt;"", 'Active List'!U1865, "")</f>
        <v/>
      </c>
      <c r="G1865" t="str">
        <f>IF('Active List'!A1865&lt;&gt;"", IF('Active List'!P1865&lt;&gt;"Employee", "Dependent", 'Active List'!P1865), "")</f>
        <v/>
      </c>
      <c r="H1865" t="str">
        <f>IF('Active List'!A1865&lt;&gt;"", 'Active List'!O1865, "")</f>
        <v/>
      </c>
    </row>
    <row r="1866" spans="1:8">
      <c r="A1866" t="str">
        <f>IF('Active List'!A1866&lt;&gt;"", _xlfn.CONCAT('Active List'!K1866, " ", 'Active List'!I1866), "")</f>
        <v/>
      </c>
      <c r="B1866" s="60" t="str">
        <f>IF('Active List'!A1866&lt;&gt;"", 'Active List'!M1866, "")</f>
        <v/>
      </c>
      <c r="C1866" t="str">
        <f>IF('Active List'!A1866&lt;&gt;"", 'Active List'!N1866, "")</f>
        <v/>
      </c>
      <c r="D1866" t="str">
        <f>IF('Active List'!A1866&lt;&gt;"", 'Active List'!Q1866, "")</f>
        <v/>
      </c>
      <c r="E1866" t="str">
        <f>IF('Active List'!A1866&lt;&gt;"", RIGHT(LEFT('Active List'!R1866, 5), 1), "")</f>
        <v/>
      </c>
      <c r="F1866" t="str">
        <f>IF('Active List'!A1866&lt;&gt;"", 'Active List'!U1866, "")</f>
        <v/>
      </c>
      <c r="G1866" t="str">
        <f>IF('Active List'!A1866&lt;&gt;"", IF('Active List'!P1866&lt;&gt;"Employee", "Dependent", 'Active List'!P1866), "")</f>
        <v/>
      </c>
      <c r="H1866" t="str">
        <f>IF('Active List'!A1866&lt;&gt;"", 'Active List'!O1866, "")</f>
        <v/>
      </c>
    </row>
    <row r="1867" spans="1:8">
      <c r="A1867" t="str">
        <f>IF('Active List'!A1867&lt;&gt;"", _xlfn.CONCAT('Active List'!K1867, " ", 'Active List'!I1867), "")</f>
        <v/>
      </c>
      <c r="B1867" s="60" t="str">
        <f>IF('Active List'!A1867&lt;&gt;"", 'Active List'!M1867, "")</f>
        <v/>
      </c>
      <c r="C1867" t="str">
        <f>IF('Active List'!A1867&lt;&gt;"", 'Active List'!N1867, "")</f>
        <v/>
      </c>
      <c r="D1867" t="str">
        <f>IF('Active List'!A1867&lt;&gt;"", 'Active List'!Q1867, "")</f>
        <v/>
      </c>
      <c r="E1867" t="str">
        <f>IF('Active List'!A1867&lt;&gt;"", RIGHT(LEFT('Active List'!R1867, 5), 1), "")</f>
        <v/>
      </c>
      <c r="F1867" t="str">
        <f>IF('Active List'!A1867&lt;&gt;"", 'Active List'!U1867, "")</f>
        <v/>
      </c>
      <c r="G1867" t="str">
        <f>IF('Active List'!A1867&lt;&gt;"", IF('Active List'!P1867&lt;&gt;"Employee", "Dependent", 'Active List'!P1867), "")</f>
        <v/>
      </c>
      <c r="H1867" t="str">
        <f>IF('Active List'!A1867&lt;&gt;"", 'Active List'!O1867, "")</f>
        <v/>
      </c>
    </row>
    <row r="1868" spans="1:8">
      <c r="A1868" t="str">
        <f>IF('Active List'!A1868&lt;&gt;"", _xlfn.CONCAT('Active List'!K1868, " ", 'Active List'!I1868), "")</f>
        <v/>
      </c>
      <c r="B1868" s="60" t="str">
        <f>IF('Active List'!A1868&lt;&gt;"", 'Active List'!M1868, "")</f>
        <v/>
      </c>
      <c r="C1868" t="str">
        <f>IF('Active List'!A1868&lt;&gt;"", 'Active List'!N1868, "")</f>
        <v/>
      </c>
      <c r="D1868" t="str">
        <f>IF('Active List'!A1868&lt;&gt;"", 'Active List'!Q1868, "")</f>
        <v/>
      </c>
      <c r="E1868" t="str">
        <f>IF('Active List'!A1868&lt;&gt;"", RIGHT(LEFT('Active List'!R1868, 5), 1), "")</f>
        <v/>
      </c>
      <c r="F1868" t="str">
        <f>IF('Active List'!A1868&lt;&gt;"", 'Active List'!U1868, "")</f>
        <v/>
      </c>
      <c r="G1868" t="str">
        <f>IF('Active List'!A1868&lt;&gt;"", IF('Active List'!P1868&lt;&gt;"Employee", "Dependent", 'Active List'!P1868), "")</f>
        <v/>
      </c>
      <c r="H1868" t="str">
        <f>IF('Active List'!A1868&lt;&gt;"", 'Active List'!O1868, "")</f>
        <v/>
      </c>
    </row>
    <row r="1869" spans="1:8">
      <c r="A1869" t="str">
        <f>IF('Active List'!A1869&lt;&gt;"", _xlfn.CONCAT('Active List'!K1869, " ", 'Active List'!I1869), "")</f>
        <v/>
      </c>
      <c r="B1869" s="60" t="str">
        <f>IF('Active List'!A1869&lt;&gt;"", 'Active List'!M1869, "")</f>
        <v/>
      </c>
      <c r="C1869" t="str">
        <f>IF('Active List'!A1869&lt;&gt;"", 'Active List'!N1869, "")</f>
        <v/>
      </c>
      <c r="D1869" t="str">
        <f>IF('Active List'!A1869&lt;&gt;"", 'Active List'!Q1869, "")</f>
        <v/>
      </c>
      <c r="E1869" t="str">
        <f>IF('Active List'!A1869&lt;&gt;"", RIGHT(LEFT('Active List'!R1869, 5), 1), "")</f>
        <v/>
      </c>
      <c r="F1869" t="str">
        <f>IF('Active List'!A1869&lt;&gt;"", 'Active List'!U1869, "")</f>
        <v/>
      </c>
      <c r="G1869" t="str">
        <f>IF('Active List'!A1869&lt;&gt;"", IF('Active List'!P1869&lt;&gt;"Employee", "Dependent", 'Active List'!P1869), "")</f>
        <v/>
      </c>
      <c r="H1869" t="str">
        <f>IF('Active List'!A1869&lt;&gt;"", 'Active List'!O1869, "")</f>
        <v/>
      </c>
    </row>
    <row r="1870" spans="1:8">
      <c r="A1870" t="str">
        <f>IF('Active List'!A1870&lt;&gt;"", _xlfn.CONCAT('Active List'!K1870, " ", 'Active List'!I1870), "")</f>
        <v/>
      </c>
      <c r="B1870" s="60" t="str">
        <f>IF('Active List'!A1870&lt;&gt;"", 'Active List'!M1870, "")</f>
        <v/>
      </c>
      <c r="C1870" t="str">
        <f>IF('Active List'!A1870&lt;&gt;"", 'Active List'!N1870, "")</f>
        <v/>
      </c>
      <c r="D1870" t="str">
        <f>IF('Active List'!A1870&lt;&gt;"", 'Active List'!Q1870, "")</f>
        <v/>
      </c>
      <c r="E1870" t="str">
        <f>IF('Active List'!A1870&lt;&gt;"", RIGHT(LEFT('Active List'!R1870, 5), 1), "")</f>
        <v/>
      </c>
      <c r="F1870" t="str">
        <f>IF('Active List'!A1870&lt;&gt;"", 'Active List'!U1870, "")</f>
        <v/>
      </c>
      <c r="G1870" t="str">
        <f>IF('Active List'!A1870&lt;&gt;"", IF('Active List'!P1870&lt;&gt;"Employee", "Dependent", 'Active List'!P1870), "")</f>
        <v/>
      </c>
      <c r="H1870" t="str">
        <f>IF('Active List'!A1870&lt;&gt;"", 'Active List'!O1870, "")</f>
        <v/>
      </c>
    </row>
    <row r="1871" spans="1:8">
      <c r="A1871" t="str">
        <f>IF('Active List'!A1871&lt;&gt;"", _xlfn.CONCAT('Active List'!K1871, " ", 'Active List'!I1871), "")</f>
        <v/>
      </c>
      <c r="B1871" s="60" t="str">
        <f>IF('Active List'!A1871&lt;&gt;"", 'Active List'!M1871, "")</f>
        <v/>
      </c>
      <c r="C1871" t="str">
        <f>IF('Active List'!A1871&lt;&gt;"", 'Active List'!N1871, "")</f>
        <v/>
      </c>
      <c r="D1871" t="str">
        <f>IF('Active List'!A1871&lt;&gt;"", 'Active List'!Q1871, "")</f>
        <v/>
      </c>
      <c r="E1871" t="str">
        <f>IF('Active List'!A1871&lt;&gt;"", RIGHT(LEFT('Active List'!R1871, 5), 1), "")</f>
        <v/>
      </c>
      <c r="F1871" t="str">
        <f>IF('Active List'!A1871&lt;&gt;"", 'Active List'!U1871, "")</f>
        <v/>
      </c>
      <c r="G1871" t="str">
        <f>IF('Active List'!A1871&lt;&gt;"", IF('Active List'!P1871&lt;&gt;"Employee", "Dependent", 'Active List'!P1871), "")</f>
        <v/>
      </c>
      <c r="H1871" t="str">
        <f>IF('Active List'!A1871&lt;&gt;"", 'Active List'!O1871, "")</f>
        <v/>
      </c>
    </row>
    <row r="1872" spans="1:8">
      <c r="A1872" t="str">
        <f>IF('Active List'!A1872&lt;&gt;"", _xlfn.CONCAT('Active List'!K1872, " ", 'Active List'!I1872), "")</f>
        <v/>
      </c>
      <c r="B1872" s="60" t="str">
        <f>IF('Active List'!A1872&lt;&gt;"", 'Active List'!M1872, "")</f>
        <v/>
      </c>
      <c r="C1872" t="str">
        <f>IF('Active List'!A1872&lt;&gt;"", 'Active List'!N1872, "")</f>
        <v/>
      </c>
      <c r="D1872" t="str">
        <f>IF('Active List'!A1872&lt;&gt;"", 'Active List'!Q1872, "")</f>
        <v/>
      </c>
      <c r="E1872" t="str">
        <f>IF('Active List'!A1872&lt;&gt;"", RIGHT(LEFT('Active List'!R1872, 5), 1), "")</f>
        <v/>
      </c>
      <c r="F1872" t="str">
        <f>IF('Active List'!A1872&lt;&gt;"", 'Active List'!U1872, "")</f>
        <v/>
      </c>
      <c r="G1872" t="str">
        <f>IF('Active List'!A1872&lt;&gt;"", IF('Active List'!P1872&lt;&gt;"Employee", "Dependent", 'Active List'!P1872), "")</f>
        <v/>
      </c>
      <c r="H1872" t="str">
        <f>IF('Active List'!A1872&lt;&gt;"", 'Active List'!O1872, "")</f>
        <v/>
      </c>
    </row>
    <row r="1873" spans="1:8">
      <c r="A1873" t="str">
        <f>IF('Active List'!A1873&lt;&gt;"", _xlfn.CONCAT('Active List'!K1873, " ", 'Active List'!I1873), "")</f>
        <v/>
      </c>
      <c r="B1873" s="60" t="str">
        <f>IF('Active List'!A1873&lt;&gt;"", 'Active List'!M1873, "")</f>
        <v/>
      </c>
      <c r="C1873" t="str">
        <f>IF('Active List'!A1873&lt;&gt;"", 'Active List'!N1873, "")</f>
        <v/>
      </c>
      <c r="D1873" t="str">
        <f>IF('Active List'!A1873&lt;&gt;"", 'Active List'!Q1873, "")</f>
        <v/>
      </c>
      <c r="E1873" t="str">
        <f>IF('Active List'!A1873&lt;&gt;"", RIGHT(LEFT('Active List'!R1873, 5), 1), "")</f>
        <v/>
      </c>
      <c r="F1873" t="str">
        <f>IF('Active List'!A1873&lt;&gt;"", 'Active List'!U1873, "")</f>
        <v/>
      </c>
      <c r="G1873" t="str">
        <f>IF('Active List'!A1873&lt;&gt;"", IF('Active List'!P1873&lt;&gt;"Employee", "Dependent", 'Active List'!P1873), "")</f>
        <v/>
      </c>
      <c r="H1873" t="str">
        <f>IF('Active List'!A1873&lt;&gt;"", 'Active List'!O1873, "")</f>
        <v/>
      </c>
    </row>
    <row r="1874" spans="1:8">
      <c r="A1874" t="str">
        <f>IF('Active List'!A1874&lt;&gt;"", _xlfn.CONCAT('Active List'!K1874, " ", 'Active List'!I1874), "")</f>
        <v/>
      </c>
      <c r="B1874" s="60" t="str">
        <f>IF('Active List'!A1874&lt;&gt;"", 'Active List'!M1874, "")</f>
        <v/>
      </c>
      <c r="C1874" t="str">
        <f>IF('Active List'!A1874&lt;&gt;"", 'Active List'!N1874, "")</f>
        <v/>
      </c>
      <c r="D1874" t="str">
        <f>IF('Active List'!A1874&lt;&gt;"", 'Active List'!Q1874, "")</f>
        <v/>
      </c>
      <c r="E1874" t="str">
        <f>IF('Active List'!A1874&lt;&gt;"", RIGHT(LEFT('Active List'!R1874, 5), 1), "")</f>
        <v/>
      </c>
      <c r="F1874" t="str">
        <f>IF('Active List'!A1874&lt;&gt;"", 'Active List'!U1874, "")</f>
        <v/>
      </c>
      <c r="G1874" t="str">
        <f>IF('Active List'!A1874&lt;&gt;"", IF('Active List'!P1874&lt;&gt;"Employee", "Dependent", 'Active List'!P1874), "")</f>
        <v/>
      </c>
      <c r="H1874" t="str">
        <f>IF('Active List'!A1874&lt;&gt;"", 'Active List'!O1874, "")</f>
        <v/>
      </c>
    </row>
    <row r="1875" spans="1:8">
      <c r="A1875" t="str">
        <f>IF('Active List'!A1875&lt;&gt;"", _xlfn.CONCAT('Active List'!K1875, " ", 'Active List'!I1875), "")</f>
        <v/>
      </c>
      <c r="B1875" s="60" t="str">
        <f>IF('Active List'!A1875&lt;&gt;"", 'Active List'!M1875, "")</f>
        <v/>
      </c>
      <c r="C1875" t="str">
        <f>IF('Active List'!A1875&lt;&gt;"", 'Active List'!N1875, "")</f>
        <v/>
      </c>
      <c r="D1875" t="str">
        <f>IF('Active List'!A1875&lt;&gt;"", 'Active List'!Q1875, "")</f>
        <v/>
      </c>
      <c r="E1875" t="str">
        <f>IF('Active List'!A1875&lt;&gt;"", RIGHT(LEFT('Active List'!R1875, 5), 1), "")</f>
        <v/>
      </c>
      <c r="F1875" t="str">
        <f>IF('Active List'!A1875&lt;&gt;"", 'Active List'!U1875, "")</f>
        <v/>
      </c>
      <c r="G1875" t="str">
        <f>IF('Active List'!A1875&lt;&gt;"", IF('Active List'!P1875&lt;&gt;"Employee", "Dependent", 'Active List'!P1875), "")</f>
        <v/>
      </c>
      <c r="H1875" t="str">
        <f>IF('Active List'!A1875&lt;&gt;"", 'Active List'!O1875, "")</f>
        <v/>
      </c>
    </row>
    <row r="1876" spans="1:8">
      <c r="A1876" t="str">
        <f>IF('Active List'!A1876&lt;&gt;"", _xlfn.CONCAT('Active List'!K1876, " ", 'Active List'!I1876), "")</f>
        <v/>
      </c>
      <c r="B1876" s="60" t="str">
        <f>IF('Active List'!A1876&lt;&gt;"", 'Active List'!M1876, "")</f>
        <v/>
      </c>
      <c r="C1876" t="str">
        <f>IF('Active List'!A1876&lt;&gt;"", 'Active List'!N1876, "")</f>
        <v/>
      </c>
      <c r="D1876" t="str">
        <f>IF('Active List'!A1876&lt;&gt;"", 'Active List'!Q1876, "")</f>
        <v/>
      </c>
      <c r="E1876" t="str">
        <f>IF('Active List'!A1876&lt;&gt;"", RIGHT(LEFT('Active List'!R1876, 5), 1), "")</f>
        <v/>
      </c>
      <c r="F1876" t="str">
        <f>IF('Active List'!A1876&lt;&gt;"", 'Active List'!U1876, "")</f>
        <v/>
      </c>
      <c r="G1876" t="str">
        <f>IF('Active List'!A1876&lt;&gt;"", IF('Active List'!P1876&lt;&gt;"Employee", "Dependent", 'Active List'!P1876), "")</f>
        <v/>
      </c>
      <c r="H1876" t="str">
        <f>IF('Active List'!A1876&lt;&gt;"", 'Active List'!O1876, "")</f>
        <v/>
      </c>
    </row>
    <row r="1877" spans="1:8">
      <c r="A1877" t="str">
        <f>IF('Active List'!A1877&lt;&gt;"", _xlfn.CONCAT('Active List'!K1877, " ", 'Active List'!I1877), "")</f>
        <v/>
      </c>
      <c r="B1877" s="60" t="str">
        <f>IF('Active List'!A1877&lt;&gt;"", 'Active List'!M1877, "")</f>
        <v/>
      </c>
      <c r="C1877" t="str">
        <f>IF('Active List'!A1877&lt;&gt;"", 'Active List'!N1877, "")</f>
        <v/>
      </c>
      <c r="D1877" t="str">
        <f>IF('Active List'!A1877&lt;&gt;"", 'Active List'!Q1877, "")</f>
        <v/>
      </c>
      <c r="E1877" t="str">
        <f>IF('Active List'!A1877&lt;&gt;"", RIGHT(LEFT('Active List'!R1877, 5), 1), "")</f>
        <v/>
      </c>
      <c r="F1877" t="str">
        <f>IF('Active List'!A1877&lt;&gt;"", 'Active List'!U1877, "")</f>
        <v/>
      </c>
      <c r="G1877" t="str">
        <f>IF('Active List'!A1877&lt;&gt;"", IF('Active List'!P1877&lt;&gt;"Employee", "Dependent", 'Active List'!P1877), "")</f>
        <v/>
      </c>
      <c r="H1877" t="str">
        <f>IF('Active List'!A1877&lt;&gt;"", 'Active List'!O1877, "")</f>
        <v/>
      </c>
    </row>
    <row r="1878" spans="1:8">
      <c r="A1878" t="str">
        <f>IF('Active List'!A1878&lt;&gt;"", _xlfn.CONCAT('Active List'!K1878, " ", 'Active List'!I1878), "")</f>
        <v/>
      </c>
      <c r="B1878" s="60" t="str">
        <f>IF('Active List'!A1878&lt;&gt;"", 'Active List'!M1878, "")</f>
        <v/>
      </c>
      <c r="C1878" t="str">
        <f>IF('Active List'!A1878&lt;&gt;"", 'Active List'!N1878, "")</f>
        <v/>
      </c>
      <c r="D1878" t="str">
        <f>IF('Active List'!A1878&lt;&gt;"", 'Active List'!Q1878, "")</f>
        <v/>
      </c>
      <c r="E1878" t="str">
        <f>IF('Active List'!A1878&lt;&gt;"", RIGHT(LEFT('Active List'!R1878, 5), 1), "")</f>
        <v/>
      </c>
      <c r="F1878" t="str">
        <f>IF('Active List'!A1878&lt;&gt;"", 'Active List'!U1878, "")</f>
        <v/>
      </c>
      <c r="G1878" t="str">
        <f>IF('Active List'!A1878&lt;&gt;"", IF('Active List'!P1878&lt;&gt;"Employee", "Dependent", 'Active List'!P1878), "")</f>
        <v/>
      </c>
      <c r="H1878" t="str">
        <f>IF('Active List'!A1878&lt;&gt;"", 'Active List'!O1878, "")</f>
        <v/>
      </c>
    </row>
    <row r="1879" spans="1:8">
      <c r="A1879" t="str">
        <f>IF('Active List'!A1879&lt;&gt;"", _xlfn.CONCAT('Active List'!K1879, " ", 'Active List'!I1879), "")</f>
        <v/>
      </c>
      <c r="B1879" s="60" t="str">
        <f>IF('Active List'!A1879&lt;&gt;"", 'Active List'!M1879, "")</f>
        <v/>
      </c>
      <c r="C1879" t="str">
        <f>IF('Active List'!A1879&lt;&gt;"", 'Active List'!N1879, "")</f>
        <v/>
      </c>
      <c r="D1879" t="str">
        <f>IF('Active List'!A1879&lt;&gt;"", 'Active List'!Q1879, "")</f>
        <v/>
      </c>
      <c r="E1879" t="str">
        <f>IF('Active List'!A1879&lt;&gt;"", RIGHT(LEFT('Active List'!R1879, 5), 1), "")</f>
        <v/>
      </c>
      <c r="F1879" t="str">
        <f>IF('Active List'!A1879&lt;&gt;"", 'Active List'!U1879, "")</f>
        <v/>
      </c>
      <c r="G1879" t="str">
        <f>IF('Active List'!A1879&lt;&gt;"", IF('Active List'!P1879&lt;&gt;"Employee", "Dependent", 'Active List'!P1879), "")</f>
        <v/>
      </c>
      <c r="H1879" t="str">
        <f>IF('Active List'!A1879&lt;&gt;"", 'Active List'!O1879, "")</f>
        <v/>
      </c>
    </row>
    <row r="1880" spans="1:8">
      <c r="A1880" t="str">
        <f>IF('Active List'!A1880&lt;&gt;"", _xlfn.CONCAT('Active List'!K1880, " ", 'Active List'!I1880), "")</f>
        <v/>
      </c>
      <c r="B1880" s="60" t="str">
        <f>IF('Active List'!A1880&lt;&gt;"", 'Active List'!M1880, "")</f>
        <v/>
      </c>
      <c r="C1880" t="str">
        <f>IF('Active List'!A1880&lt;&gt;"", 'Active List'!N1880, "")</f>
        <v/>
      </c>
      <c r="D1880" t="str">
        <f>IF('Active List'!A1880&lt;&gt;"", 'Active List'!Q1880, "")</f>
        <v/>
      </c>
      <c r="E1880" t="str">
        <f>IF('Active List'!A1880&lt;&gt;"", RIGHT(LEFT('Active List'!R1880, 5), 1), "")</f>
        <v/>
      </c>
      <c r="F1880" t="str">
        <f>IF('Active List'!A1880&lt;&gt;"", 'Active List'!U1880, "")</f>
        <v/>
      </c>
      <c r="G1880" t="str">
        <f>IF('Active List'!A1880&lt;&gt;"", IF('Active List'!P1880&lt;&gt;"Employee", "Dependent", 'Active List'!P1880), "")</f>
        <v/>
      </c>
      <c r="H1880" t="str">
        <f>IF('Active List'!A1880&lt;&gt;"", 'Active List'!O1880, "")</f>
        <v/>
      </c>
    </row>
    <row r="1881" spans="1:8">
      <c r="A1881" t="str">
        <f>IF('Active List'!A1881&lt;&gt;"", _xlfn.CONCAT('Active List'!K1881, " ", 'Active List'!I1881), "")</f>
        <v/>
      </c>
      <c r="B1881" s="60" t="str">
        <f>IF('Active List'!A1881&lt;&gt;"", 'Active List'!M1881, "")</f>
        <v/>
      </c>
      <c r="C1881" t="str">
        <f>IF('Active List'!A1881&lt;&gt;"", 'Active List'!N1881, "")</f>
        <v/>
      </c>
      <c r="D1881" t="str">
        <f>IF('Active List'!A1881&lt;&gt;"", 'Active List'!Q1881, "")</f>
        <v/>
      </c>
      <c r="E1881" t="str">
        <f>IF('Active List'!A1881&lt;&gt;"", RIGHT(LEFT('Active List'!R1881, 5), 1), "")</f>
        <v/>
      </c>
      <c r="F1881" t="str">
        <f>IF('Active List'!A1881&lt;&gt;"", 'Active List'!U1881, "")</f>
        <v/>
      </c>
      <c r="G1881" t="str">
        <f>IF('Active List'!A1881&lt;&gt;"", IF('Active List'!P1881&lt;&gt;"Employee", "Dependent", 'Active List'!P1881), "")</f>
        <v/>
      </c>
      <c r="H1881" t="str">
        <f>IF('Active List'!A1881&lt;&gt;"", 'Active List'!O1881, "")</f>
        <v/>
      </c>
    </row>
    <row r="1882" spans="1:8">
      <c r="A1882" t="str">
        <f>IF('Active List'!A1882&lt;&gt;"", _xlfn.CONCAT('Active List'!K1882, " ", 'Active List'!I1882), "")</f>
        <v/>
      </c>
      <c r="B1882" s="60" t="str">
        <f>IF('Active List'!A1882&lt;&gt;"", 'Active List'!M1882, "")</f>
        <v/>
      </c>
      <c r="C1882" t="str">
        <f>IF('Active List'!A1882&lt;&gt;"", 'Active List'!N1882, "")</f>
        <v/>
      </c>
      <c r="D1882" t="str">
        <f>IF('Active List'!A1882&lt;&gt;"", 'Active List'!Q1882, "")</f>
        <v/>
      </c>
      <c r="E1882" t="str">
        <f>IF('Active List'!A1882&lt;&gt;"", RIGHT(LEFT('Active List'!R1882, 5), 1), "")</f>
        <v/>
      </c>
      <c r="F1882" t="str">
        <f>IF('Active List'!A1882&lt;&gt;"", 'Active List'!U1882, "")</f>
        <v/>
      </c>
      <c r="G1882" t="str">
        <f>IF('Active List'!A1882&lt;&gt;"", IF('Active List'!P1882&lt;&gt;"Employee", "Dependent", 'Active List'!P1882), "")</f>
        <v/>
      </c>
      <c r="H1882" t="str">
        <f>IF('Active List'!A1882&lt;&gt;"", 'Active List'!O1882, "")</f>
        <v/>
      </c>
    </row>
    <row r="1883" spans="1:8">
      <c r="A1883" t="str">
        <f>IF('Active List'!A1883&lt;&gt;"", _xlfn.CONCAT('Active List'!K1883, " ", 'Active List'!I1883), "")</f>
        <v/>
      </c>
      <c r="B1883" s="60" t="str">
        <f>IF('Active List'!A1883&lt;&gt;"", 'Active List'!M1883, "")</f>
        <v/>
      </c>
      <c r="C1883" t="str">
        <f>IF('Active List'!A1883&lt;&gt;"", 'Active List'!N1883, "")</f>
        <v/>
      </c>
      <c r="D1883" t="str">
        <f>IF('Active List'!A1883&lt;&gt;"", 'Active List'!Q1883, "")</f>
        <v/>
      </c>
      <c r="E1883" t="str">
        <f>IF('Active List'!A1883&lt;&gt;"", RIGHT(LEFT('Active List'!R1883, 5), 1), "")</f>
        <v/>
      </c>
      <c r="F1883" t="str">
        <f>IF('Active List'!A1883&lt;&gt;"", 'Active List'!U1883, "")</f>
        <v/>
      </c>
      <c r="G1883" t="str">
        <f>IF('Active List'!A1883&lt;&gt;"", IF('Active List'!P1883&lt;&gt;"Employee", "Dependent", 'Active List'!P1883), "")</f>
        <v/>
      </c>
      <c r="H1883" t="str">
        <f>IF('Active List'!A1883&lt;&gt;"", 'Active List'!O1883, "")</f>
        <v/>
      </c>
    </row>
    <row r="1884" spans="1:8">
      <c r="A1884" t="str">
        <f>IF('Active List'!A1884&lt;&gt;"", _xlfn.CONCAT('Active List'!K1884, " ", 'Active List'!I1884), "")</f>
        <v/>
      </c>
      <c r="B1884" s="60" t="str">
        <f>IF('Active List'!A1884&lt;&gt;"", 'Active List'!M1884, "")</f>
        <v/>
      </c>
      <c r="C1884" t="str">
        <f>IF('Active List'!A1884&lt;&gt;"", 'Active List'!N1884, "")</f>
        <v/>
      </c>
      <c r="D1884" t="str">
        <f>IF('Active List'!A1884&lt;&gt;"", 'Active List'!Q1884, "")</f>
        <v/>
      </c>
      <c r="E1884" t="str">
        <f>IF('Active List'!A1884&lt;&gt;"", RIGHT(LEFT('Active List'!R1884, 5), 1), "")</f>
        <v/>
      </c>
      <c r="F1884" t="str">
        <f>IF('Active List'!A1884&lt;&gt;"", 'Active List'!U1884, "")</f>
        <v/>
      </c>
      <c r="G1884" t="str">
        <f>IF('Active List'!A1884&lt;&gt;"", IF('Active List'!P1884&lt;&gt;"Employee", "Dependent", 'Active List'!P1884), "")</f>
        <v/>
      </c>
      <c r="H1884" t="str">
        <f>IF('Active List'!A1884&lt;&gt;"", 'Active List'!O1884, "")</f>
        <v/>
      </c>
    </row>
    <row r="1885" spans="1:8">
      <c r="A1885" t="str">
        <f>IF('Active List'!A1885&lt;&gt;"", _xlfn.CONCAT('Active List'!K1885, " ", 'Active List'!I1885), "")</f>
        <v/>
      </c>
      <c r="B1885" s="60" t="str">
        <f>IF('Active List'!A1885&lt;&gt;"", 'Active List'!M1885, "")</f>
        <v/>
      </c>
      <c r="C1885" t="str">
        <f>IF('Active List'!A1885&lt;&gt;"", 'Active List'!N1885, "")</f>
        <v/>
      </c>
      <c r="D1885" t="str">
        <f>IF('Active List'!A1885&lt;&gt;"", 'Active List'!Q1885, "")</f>
        <v/>
      </c>
      <c r="E1885" t="str">
        <f>IF('Active List'!A1885&lt;&gt;"", RIGHT(LEFT('Active List'!R1885, 5), 1), "")</f>
        <v/>
      </c>
      <c r="F1885" t="str">
        <f>IF('Active List'!A1885&lt;&gt;"", 'Active List'!U1885, "")</f>
        <v/>
      </c>
      <c r="G1885" t="str">
        <f>IF('Active List'!A1885&lt;&gt;"", IF('Active List'!P1885&lt;&gt;"Employee", "Dependent", 'Active List'!P1885), "")</f>
        <v/>
      </c>
      <c r="H1885" t="str">
        <f>IF('Active List'!A1885&lt;&gt;"", 'Active List'!O1885, "")</f>
        <v/>
      </c>
    </row>
    <row r="1886" spans="1:8">
      <c r="A1886" t="str">
        <f>IF('Active List'!A1886&lt;&gt;"", _xlfn.CONCAT('Active List'!K1886, " ", 'Active List'!I1886), "")</f>
        <v/>
      </c>
      <c r="B1886" s="60" t="str">
        <f>IF('Active List'!A1886&lt;&gt;"", 'Active List'!M1886, "")</f>
        <v/>
      </c>
      <c r="C1886" t="str">
        <f>IF('Active List'!A1886&lt;&gt;"", 'Active List'!N1886, "")</f>
        <v/>
      </c>
      <c r="D1886" t="str">
        <f>IF('Active List'!A1886&lt;&gt;"", 'Active List'!Q1886, "")</f>
        <v/>
      </c>
      <c r="E1886" t="str">
        <f>IF('Active List'!A1886&lt;&gt;"", RIGHT(LEFT('Active List'!R1886, 5), 1), "")</f>
        <v/>
      </c>
      <c r="F1886" t="str">
        <f>IF('Active List'!A1886&lt;&gt;"", 'Active List'!U1886, "")</f>
        <v/>
      </c>
      <c r="G1886" t="str">
        <f>IF('Active List'!A1886&lt;&gt;"", IF('Active List'!P1886&lt;&gt;"Employee", "Dependent", 'Active List'!P1886), "")</f>
        <v/>
      </c>
      <c r="H1886" t="str">
        <f>IF('Active List'!A1886&lt;&gt;"", 'Active List'!O1886, "")</f>
        <v/>
      </c>
    </row>
    <row r="1887" spans="1:8">
      <c r="A1887" t="str">
        <f>IF('Active List'!A1887&lt;&gt;"", _xlfn.CONCAT('Active List'!K1887, " ", 'Active List'!I1887), "")</f>
        <v/>
      </c>
      <c r="B1887" s="60" t="str">
        <f>IF('Active List'!A1887&lt;&gt;"", 'Active List'!M1887, "")</f>
        <v/>
      </c>
      <c r="C1887" t="str">
        <f>IF('Active List'!A1887&lt;&gt;"", 'Active List'!N1887, "")</f>
        <v/>
      </c>
      <c r="D1887" t="str">
        <f>IF('Active List'!A1887&lt;&gt;"", 'Active List'!Q1887, "")</f>
        <v/>
      </c>
      <c r="E1887" t="str">
        <f>IF('Active List'!A1887&lt;&gt;"", RIGHT(LEFT('Active List'!R1887, 5), 1), "")</f>
        <v/>
      </c>
      <c r="F1887" t="str">
        <f>IF('Active List'!A1887&lt;&gt;"", 'Active List'!U1887, "")</f>
        <v/>
      </c>
      <c r="G1887" t="str">
        <f>IF('Active List'!A1887&lt;&gt;"", IF('Active List'!P1887&lt;&gt;"Employee", "Dependent", 'Active List'!P1887), "")</f>
        <v/>
      </c>
      <c r="H1887" t="str">
        <f>IF('Active List'!A1887&lt;&gt;"", 'Active List'!O1887, "")</f>
        <v/>
      </c>
    </row>
    <row r="1888" spans="1:8">
      <c r="A1888" t="str">
        <f>IF('Active List'!A1888&lt;&gt;"", _xlfn.CONCAT('Active List'!K1888, " ", 'Active List'!I1888), "")</f>
        <v/>
      </c>
      <c r="B1888" s="60" t="str">
        <f>IF('Active List'!A1888&lt;&gt;"", 'Active List'!M1888, "")</f>
        <v/>
      </c>
      <c r="C1888" t="str">
        <f>IF('Active List'!A1888&lt;&gt;"", 'Active List'!N1888, "")</f>
        <v/>
      </c>
      <c r="D1888" t="str">
        <f>IF('Active List'!A1888&lt;&gt;"", 'Active List'!Q1888, "")</f>
        <v/>
      </c>
      <c r="E1888" t="str">
        <f>IF('Active List'!A1888&lt;&gt;"", RIGHT(LEFT('Active List'!R1888, 5), 1), "")</f>
        <v/>
      </c>
      <c r="F1888" t="str">
        <f>IF('Active List'!A1888&lt;&gt;"", 'Active List'!U1888, "")</f>
        <v/>
      </c>
      <c r="G1888" t="str">
        <f>IF('Active List'!A1888&lt;&gt;"", IF('Active List'!P1888&lt;&gt;"Employee", "Dependent", 'Active List'!P1888), "")</f>
        <v/>
      </c>
      <c r="H1888" t="str">
        <f>IF('Active List'!A1888&lt;&gt;"", 'Active List'!O1888, "")</f>
        <v/>
      </c>
    </row>
    <row r="1889" spans="1:8">
      <c r="A1889" t="str">
        <f>IF('Active List'!A1889&lt;&gt;"", _xlfn.CONCAT('Active List'!K1889, " ", 'Active List'!I1889), "")</f>
        <v/>
      </c>
      <c r="B1889" s="60" t="str">
        <f>IF('Active List'!A1889&lt;&gt;"", 'Active List'!M1889, "")</f>
        <v/>
      </c>
      <c r="C1889" t="str">
        <f>IF('Active List'!A1889&lt;&gt;"", 'Active List'!N1889, "")</f>
        <v/>
      </c>
      <c r="D1889" t="str">
        <f>IF('Active List'!A1889&lt;&gt;"", 'Active List'!Q1889, "")</f>
        <v/>
      </c>
      <c r="E1889" t="str">
        <f>IF('Active List'!A1889&lt;&gt;"", RIGHT(LEFT('Active List'!R1889, 5), 1), "")</f>
        <v/>
      </c>
      <c r="F1889" t="str">
        <f>IF('Active List'!A1889&lt;&gt;"", 'Active List'!U1889, "")</f>
        <v/>
      </c>
      <c r="G1889" t="str">
        <f>IF('Active List'!A1889&lt;&gt;"", IF('Active List'!P1889&lt;&gt;"Employee", "Dependent", 'Active List'!P1889), "")</f>
        <v/>
      </c>
      <c r="H1889" t="str">
        <f>IF('Active List'!A1889&lt;&gt;"", 'Active List'!O1889, "")</f>
        <v/>
      </c>
    </row>
    <row r="1890" spans="1:8">
      <c r="A1890" t="str">
        <f>IF('Active List'!A1890&lt;&gt;"", _xlfn.CONCAT('Active List'!K1890, " ", 'Active List'!I1890), "")</f>
        <v/>
      </c>
      <c r="B1890" s="60" t="str">
        <f>IF('Active List'!A1890&lt;&gt;"", 'Active List'!M1890, "")</f>
        <v/>
      </c>
      <c r="C1890" t="str">
        <f>IF('Active List'!A1890&lt;&gt;"", 'Active List'!N1890, "")</f>
        <v/>
      </c>
      <c r="D1890" t="str">
        <f>IF('Active List'!A1890&lt;&gt;"", 'Active List'!Q1890, "")</f>
        <v/>
      </c>
      <c r="E1890" t="str">
        <f>IF('Active List'!A1890&lt;&gt;"", RIGHT(LEFT('Active List'!R1890, 5), 1), "")</f>
        <v/>
      </c>
      <c r="F1890" t="str">
        <f>IF('Active List'!A1890&lt;&gt;"", 'Active List'!U1890, "")</f>
        <v/>
      </c>
      <c r="G1890" t="str">
        <f>IF('Active List'!A1890&lt;&gt;"", IF('Active List'!P1890&lt;&gt;"Employee", "Dependent", 'Active List'!P1890), "")</f>
        <v/>
      </c>
      <c r="H1890" t="str">
        <f>IF('Active List'!A1890&lt;&gt;"", 'Active List'!O1890, "")</f>
        <v/>
      </c>
    </row>
    <row r="1891" spans="1:8">
      <c r="A1891" t="str">
        <f>IF('Active List'!A1891&lt;&gt;"", _xlfn.CONCAT('Active List'!K1891, " ", 'Active List'!I1891), "")</f>
        <v/>
      </c>
      <c r="B1891" s="60" t="str">
        <f>IF('Active List'!A1891&lt;&gt;"", 'Active List'!M1891, "")</f>
        <v/>
      </c>
      <c r="C1891" t="str">
        <f>IF('Active List'!A1891&lt;&gt;"", 'Active List'!N1891, "")</f>
        <v/>
      </c>
      <c r="D1891" t="str">
        <f>IF('Active List'!A1891&lt;&gt;"", 'Active List'!Q1891, "")</f>
        <v/>
      </c>
      <c r="E1891" t="str">
        <f>IF('Active List'!A1891&lt;&gt;"", RIGHT(LEFT('Active List'!R1891, 5), 1), "")</f>
        <v/>
      </c>
      <c r="F1891" t="str">
        <f>IF('Active List'!A1891&lt;&gt;"", 'Active List'!U1891, "")</f>
        <v/>
      </c>
      <c r="G1891" t="str">
        <f>IF('Active List'!A1891&lt;&gt;"", IF('Active List'!P1891&lt;&gt;"Employee", "Dependent", 'Active List'!P1891), "")</f>
        <v/>
      </c>
      <c r="H1891" t="str">
        <f>IF('Active List'!A1891&lt;&gt;"", 'Active List'!O1891, "")</f>
        <v/>
      </c>
    </row>
    <row r="1892" spans="1:8">
      <c r="A1892" t="str">
        <f>IF('Active List'!A1892&lt;&gt;"", _xlfn.CONCAT('Active List'!K1892, " ", 'Active List'!I1892), "")</f>
        <v/>
      </c>
      <c r="B1892" s="60" t="str">
        <f>IF('Active List'!A1892&lt;&gt;"", 'Active List'!M1892, "")</f>
        <v/>
      </c>
      <c r="C1892" t="str">
        <f>IF('Active List'!A1892&lt;&gt;"", 'Active List'!N1892, "")</f>
        <v/>
      </c>
      <c r="D1892" t="str">
        <f>IF('Active List'!A1892&lt;&gt;"", 'Active List'!Q1892, "")</f>
        <v/>
      </c>
      <c r="E1892" t="str">
        <f>IF('Active List'!A1892&lt;&gt;"", RIGHT(LEFT('Active List'!R1892, 5), 1), "")</f>
        <v/>
      </c>
      <c r="F1892" t="str">
        <f>IF('Active List'!A1892&lt;&gt;"", 'Active List'!U1892, "")</f>
        <v/>
      </c>
      <c r="G1892" t="str">
        <f>IF('Active List'!A1892&lt;&gt;"", IF('Active List'!P1892&lt;&gt;"Employee", "Dependent", 'Active List'!P1892), "")</f>
        <v/>
      </c>
      <c r="H1892" t="str">
        <f>IF('Active List'!A1892&lt;&gt;"", 'Active List'!O1892, "")</f>
        <v/>
      </c>
    </row>
    <row r="1893" spans="1:8">
      <c r="A1893" t="str">
        <f>IF('Active List'!A1893&lt;&gt;"", _xlfn.CONCAT('Active List'!K1893, " ", 'Active List'!I1893), "")</f>
        <v/>
      </c>
      <c r="B1893" s="60" t="str">
        <f>IF('Active List'!A1893&lt;&gt;"", 'Active List'!M1893, "")</f>
        <v/>
      </c>
      <c r="C1893" t="str">
        <f>IF('Active List'!A1893&lt;&gt;"", 'Active List'!N1893, "")</f>
        <v/>
      </c>
      <c r="D1893" t="str">
        <f>IF('Active List'!A1893&lt;&gt;"", 'Active List'!Q1893, "")</f>
        <v/>
      </c>
      <c r="E1893" t="str">
        <f>IF('Active List'!A1893&lt;&gt;"", RIGHT(LEFT('Active List'!R1893, 5), 1), "")</f>
        <v/>
      </c>
      <c r="F1893" t="str">
        <f>IF('Active List'!A1893&lt;&gt;"", 'Active List'!U1893, "")</f>
        <v/>
      </c>
      <c r="G1893" t="str">
        <f>IF('Active List'!A1893&lt;&gt;"", IF('Active List'!P1893&lt;&gt;"Employee", "Dependent", 'Active List'!P1893), "")</f>
        <v/>
      </c>
      <c r="H1893" t="str">
        <f>IF('Active List'!A1893&lt;&gt;"", 'Active List'!O1893, "")</f>
        <v/>
      </c>
    </row>
    <row r="1894" spans="1:8">
      <c r="A1894" t="str">
        <f>IF('Active List'!A1894&lt;&gt;"", _xlfn.CONCAT('Active List'!K1894, " ", 'Active List'!I1894), "")</f>
        <v/>
      </c>
      <c r="B1894" s="60" t="str">
        <f>IF('Active List'!A1894&lt;&gt;"", 'Active List'!M1894, "")</f>
        <v/>
      </c>
      <c r="C1894" t="str">
        <f>IF('Active List'!A1894&lt;&gt;"", 'Active List'!N1894, "")</f>
        <v/>
      </c>
      <c r="D1894" t="str">
        <f>IF('Active List'!A1894&lt;&gt;"", 'Active List'!Q1894, "")</f>
        <v/>
      </c>
      <c r="E1894" t="str">
        <f>IF('Active List'!A1894&lt;&gt;"", RIGHT(LEFT('Active List'!R1894, 5), 1), "")</f>
        <v/>
      </c>
      <c r="F1894" t="str">
        <f>IF('Active List'!A1894&lt;&gt;"", 'Active List'!U1894, "")</f>
        <v/>
      </c>
      <c r="G1894" t="str">
        <f>IF('Active List'!A1894&lt;&gt;"", IF('Active List'!P1894&lt;&gt;"Employee", "Dependent", 'Active List'!P1894), "")</f>
        <v/>
      </c>
      <c r="H1894" t="str">
        <f>IF('Active List'!A1894&lt;&gt;"", 'Active List'!O1894, "")</f>
        <v/>
      </c>
    </row>
    <row r="1895" spans="1:8">
      <c r="A1895" t="str">
        <f>IF('Active List'!A1895&lt;&gt;"", _xlfn.CONCAT('Active List'!K1895, " ", 'Active List'!I1895), "")</f>
        <v/>
      </c>
      <c r="B1895" s="60" t="str">
        <f>IF('Active List'!A1895&lt;&gt;"", 'Active List'!M1895, "")</f>
        <v/>
      </c>
      <c r="C1895" t="str">
        <f>IF('Active List'!A1895&lt;&gt;"", 'Active List'!N1895, "")</f>
        <v/>
      </c>
      <c r="D1895" t="str">
        <f>IF('Active List'!A1895&lt;&gt;"", 'Active List'!Q1895, "")</f>
        <v/>
      </c>
      <c r="E1895" t="str">
        <f>IF('Active List'!A1895&lt;&gt;"", RIGHT(LEFT('Active List'!R1895, 5), 1), "")</f>
        <v/>
      </c>
      <c r="F1895" t="str">
        <f>IF('Active List'!A1895&lt;&gt;"", 'Active List'!U1895, "")</f>
        <v/>
      </c>
      <c r="G1895" t="str">
        <f>IF('Active List'!A1895&lt;&gt;"", IF('Active List'!P1895&lt;&gt;"Employee", "Dependent", 'Active List'!P1895), "")</f>
        <v/>
      </c>
      <c r="H1895" t="str">
        <f>IF('Active List'!A1895&lt;&gt;"", 'Active List'!O1895, "")</f>
        <v/>
      </c>
    </row>
    <row r="1896" spans="1:8">
      <c r="A1896" t="str">
        <f>IF('Active List'!A1896&lt;&gt;"", _xlfn.CONCAT('Active List'!K1896, " ", 'Active List'!I1896), "")</f>
        <v/>
      </c>
      <c r="B1896" s="60" t="str">
        <f>IF('Active List'!A1896&lt;&gt;"", 'Active List'!M1896, "")</f>
        <v/>
      </c>
      <c r="C1896" t="str">
        <f>IF('Active List'!A1896&lt;&gt;"", 'Active List'!N1896, "")</f>
        <v/>
      </c>
      <c r="D1896" t="str">
        <f>IF('Active List'!A1896&lt;&gt;"", 'Active List'!Q1896, "")</f>
        <v/>
      </c>
      <c r="E1896" t="str">
        <f>IF('Active List'!A1896&lt;&gt;"", RIGHT(LEFT('Active List'!R1896, 5), 1), "")</f>
        <v/>
      </c>
      <c r="F1896" t="str">
        <f>IF('Active List'!A1896&lt;&gt;"", 'Active List'!U1896, "")</f>
        <v/>
      </c>
      <c r="G1896" t="str">
        <f>IF('Active List'!A1896&lt;&gt;"", IF('Active List'!P1896&lt;&gt;"Employee", "Dependent", 'Active List'!P1896), "")</f>
        <v/>
      </c>
      <c r="H1896" t="str">
        <f>IF('Active List'!A1896&lt;&gt;"", 'Active List'!O1896, "")</f>
        <v/>
      </c>
    </row>
    <row r="1897" spans="1:8">
      <c r="A1897" t="str">
        <f>IF('Active List'!A1897&lt;&gt;"", _xlfn.CONCAT('Active List'!K1897, " ", 'Active List'!I1897), "")</f>
        <v/>
      </c>
      <c r="B1897" s="60" t="str">
        <f>IF('Active List'!A1897&lt;&gt;"", 'Active List'!M1897, "")</f>
        <v/>
      </c>
      <c r="C1897" t="str">
        <f>IF('Active List'!A1897&lt;&gt;"", 'Active List'!N1897, "")</f>
        <v/>
      </c>
      <c r="D1897" t="str">
        <f>IF('Active List'!A1897&lt;&gt;"", 'Active List'!Q1897, "")</f>
        <v/>
      </c>
      <c r="E1897" t="str">
        <f>IF('Active List'!A1897&lt;&gt;"", RIGHT(LEFT('Active List'!R1897, 5), 1), "")</f>
        <v/>
      </c>
      <c r="F1897" t="str">
        <f>IF('Active List'!A1897&lt;&gt;"", 'Active List'!U1897, "")</f>
        <v/>
      </c>
      <c r="G1897" t="str">
        <f>IF('Active List'!A1897&lt;&gt;"", IF('Active List'!P1897&lt;&gt;"Employee", "Dependent", 'Active List'!P1897), "")</f>
        <v/>
      </c>
      <c r="H1897" t="str">
        <f>IF('Active List'!A1897&lt;&gt;"", 'Active List'!O1897, "")</f>
        <v/>
      </c>
    </row>
    <row r="1898" spans="1:8">
      <c r="A1898" t="str">
        <f>IF('Active List'!A1898&lt;&gt;"", _xlfn.CONCAT('Active List'!K1898, " ", 'Active List'!I1898), "")</f>
        <v/>
      </c>
      <c r="B1898" s="60" t="str">
        <f>IF('Active List'!A1898&lt;&gt;"", 'Active List'!M1898, "")</f>
        <v/>
      </c>
      <c r="C1898" t="str">
        <f>IF('Active List'!A1898&lt;&gt;"", 'Active List'!N1898, "")</f>
        <v/>
      </c>
      <c r="D1898" t="str">
        <f>IF('Active List'!A1898&lt;&gt;"", 'Active List'!Q1898, "")</f>
        <v/>
      </c>
      <c r="E1898" t="str">
        <f>IF('Active List'!A1898&lt;&gt;"", RIGHT(LEFT('Active List'!R1898, 5), 1), "")</f>
        <v/>
      </c>
      <c r="F1898" t="str">
        <f>IF('Active List'!A1898&lt;&gt;"", 'Active List'!U1898, "")</f>
        <v/>
      </c>
      <c r="G1898" t="str">
        <f>IF('Active List'!A1898&lt;&gt;"", IF('Active List'!P1898&lt;&gt;"Employee", "Dependent", 'Active List'!P1898), "")</f>
        <v/>
      </c>
      <c r="H1898" t="str">
        <f>IF('Active List'!A1898&lt;&gt;"", 'Active List'!O1898, "")</f>
        <v/>
      </c>
    </row>
    <row r="1899" spans="1:8">
      <c r="A1899" t="str">
        <f>IF('Active List'!A1899&lt;&gt;"", _xlfn.CONCAT('Active List'!K1899, " ", 'Active List'!I1899), "")</f>
        <v/>
      </c>
      <c r="B1899" s="60" t="str">
        <f>IF('Active List'!A1899&lt;&gt;"", 'Active List'!M1899, "")</f>
        <v/>
      </c>
      <c r="C1899" t="str">
        <f>IF('Active List'!A1899&lt;&gt;"", 'Active List'!N1899, "")</f>
        <v/>
      </c>
      <c r="D1899" t="str">
        <f>IF('Active List'!A1899&lt;&gt;"", 'Active List'!Q1899, "")</f>
        <v/>
      </c>
      <c r="E1899" t="str">
        <f>IF('Active List'!A1899&lt;&gt;"", RIGHT(LEFT('Active List'!R1899, 5), 1), "")</f>
        <v/>
      </c>
      <c r="F1899" t="str">
        <f>IF('Active List'!A1899&lt;&gt;"", 'Active List'!U1899, "")</f>
        <v/>
      </c>
      <c r="G1899" t="str">
        <f>IF('Active List'!A1899&lt;&gt;"", IF('Active List'!P1899&lt;&gt;"Employee", "Dependent", 'Active List'!P1899), "")</f>
        <v/>
      </c>
      <c r="H1899" t="str">
        <f>IF('Active List'!A1899&lt;&gt;"", 'Active List'!O1899, "")</f>
        <v/>
      </c>
    </row>
    <row r="1900" spans="1:8">
      <c r="A1900" t="str">
        <f>IF('Active List'!A1900&lt;&gt;"", _xlfn.CONCAT('Active List'!K1900, " ", 'Active List'!I1900), "")</f>
        <v/>
      </c>
      <c r="B1900" s="60" t="str">
        <f>IF('Active List'!A1900&lt;&gt;"", 'Active List'!M1900, "")</f>
        <v/>
      </c>
      <c r="C1900" t="str">
        <f>IF('Active List'!A1900&lt;&gt;"", 'Active List'!N1900, "")</f>
        <v/>
      </c>
      <c r="D1900" t="str">
        <f>IF('Active List'!A1900&lt;&gt;"", 'Active List'!Q1900, "")</f>
        <v/>
      </c>
      <c r="E1900" t="str">
        <f>IF('Active List'!A1900&lt;&gt;"", RIGHT(LEFT('Active List'!R1900, 5), 1), "")</f>
        <v/>
      </c>
      <c r="F1900" t="str">
        <f>IF('Active List'!A1900&lt;&gt;"", 'Active List'!U1900, "")</f>
        <v/>
      </c>
      <c r="G1900" t="str">
        <f>IF('Active List'!A1900&lt;&gt;"", IF('Active List'!P1900&lt;&gt;"Employee", "Dependent", 'Active List'!P1900), "")</f>
        <v/>
      </c>
      <c r="H1900" t="str">
        <f>IF('Active List'!A1900&lt;&gt;"", 'Active List'!O1900, "")</f>
        <v/>
      </c>
    </row>
    <row r="1901" spans="1:8">
      <c r="A1901" t="str">
        <f>IF('Active List'!A1901&lt;&gt;"", _xlfn.CONCAT('Active List'!K1901, " ", 'Active List'!I1901), "")</f>
        <v/>
      </c>
      <c r="B1901" s="60" t="str">
        <f>IF('Active List'!A1901&lt;&gt;"", 'Active List'!M1901, "")</f>
        <v/>
      </c>
      <c r="C1901" t="str">
        <f>IF('Active List'!A1901&lt;&gt;"", 'Active List'!N1901, "")</f>
        <v/>
      </c>
      <c r="D1901" t="str">
        <f>IF('Active List'!A1901&lt;&gt;"", 'Active List'!Q1901, "")</f>
        <v/>
      </c>
      <c r="E1901" t="str">
        <f>IF('Active List'!A1901&lt;&gt;"", RIGHT(LEFT('Active List'!R1901, 5), 1), "")</f>
        <v/>
      </c>
      <c r="F1901" t="str">
        <f>IF('Active List'!A1901&lt;&gt;"", 'Active List'!U1901, "")</f>
        <v/>
      </c>
      <c r="G1901" t="str">
        <f>IF('Active List'!A1901&lt;&gt;"", IF('Active List'!P1901&lt;&gt;"Employee", "Dependent", 'Active List'!P1901), "")</f>
        <v/>
      </c>
      <c r="H1901" t="str">
        <f>IF('Active List'!A1901&lt;&gt;"", 'Active List'!O1901, "")</f>
        <v/>
      </c>
    </row>
    <row r="1902" spans="1:8">
      <c r="A1902" t="str">
        <f>IF('Active List'!A1902&lt;&gt;"", _xlfn.CONCAT('Active List'!K1902, " ", 'Active List'!I1902), "")</f>
        <v/>
      </c>
      <c r="B1902" s="60" t="str">
        <f>IF('Active List'!A1902&lt;&gt;"", 'Active List'!M1902, "")</f>
        <v/>
      </c>
      <c r="C1902" t="str">
        <f>IF('Active List'!A1902&lt;&gt;"", 'Active List'!N1902, "")</f>
        <v/>
      </c>
      <c r="D1902" t="str">
        <f>IF('Active List'!A1902&lt;&gt;"", 'Active List'!Q1902, "")</f>
        <v/>
      </c>
      <c r="E1902" t="str">
        <f>IF('Active List'!A1902&lt;&gt;"", RIGHT(LEFT('Active List'!R1902, 5), 1), "")</f>
        <v/>
      </c>
      <c r="F1902" t="str">
        <f>IF('Active List'!A1902&lt;&gt;"", 'Active List'!U1902, "")</f>
        <v/>
      </c>
      <c r="G1902" t="str">
        <f>IF('Active List'!A1902&lt;&gt;"", IF('Active List'!P1902&lt;&gt;"Employee", "Dependent", 'Active List'!P1902), "")</f>
        <v/>
      </c>
      <c r="H1902" t="str">
        <f>IF('Active List'!A1902&lt;&gt;"", 'Active List'!O1902, "")</f>
        <v/>
      </c>
    </row>
    <row r="1903" spans="1:8">
      <c r="A1903" t="str">
        <f>IF('Active List'!A1903&lt;&gt;"", _xlfn.CONCAT('Active List'!K1903, " ", 'Active List'!I1903), "")</f>
        <v/>
      </c>
      <c r="B1903" s="60" t="str">
        <f>IF('Active List'!A1903&lt;&gt;"", 'Active List'!M1903, "")</f>
        <v/>
      </c>
      <c r="C1903" t="str">
        <f>IF('Active List'!A1903&lt;&gt;"", 'Active List'!N1903, "")</f>
        <v/>
      </c>
      <c r="D1903" t="str">
        <f>IF('Active List'!A1903&lt;&gt;"", 'Active List'!Q1903, "")</f>
        <v/>
      </c>
      <c r="E1903" t="str">
        <f>IF('Active List'!A1903&lt;&gt;"", RIGHT(LEFT('Active List'!R1903, 5), 1), "")</f>
        <v/>
      </c>
      <c r="F1903" t="str">
        <f>IF('Active List'!A1903&lt;&gt;"", 'Active List'!U1903, "")</f>
        <v/>
      </c>
      <c r="G1903" t="str">
        <f>IF('Active List'!A1903&lt;&gt;"", IF('Active List'!P1903&lt;&gt;"Employee", "Dependent", 'Active List'!P1903), "")</f>
        <v/>
      </c>
      <c r="H1903" t="str">
        <f>IF('Active List'!A1903&lt;&gt;"", 'Active List'!O1903, "")</f>
        <v/>
      </c>
    </row>
    <row r="1904" spans="1:8">
      <c r="A1904" t="str">
        <f>IF('Active List'!A1904&lt;&gt;"", _xlfn.CONCAT('Active List'!K1904, " ", 'Active List'!I1904), "")</f>
        <v/>
      </c>
      <c r="B1904" s="60" t="str">
        <f>IF('Active List'!A1904&lt;&gt;"", 'Active List'!M1904, "")</f>
        <v/>
      </c>
      <c r="C1904" t="str">
        <f>IF('Active List'!A1904&lt;&gt;"", 'Active List'!N1904, "")</f>
        <v/>
      </c>
      <c r="D1904" t="str">
        <f>IF('Active List'!A1904&lt;&gt;"", 'Active List'!Q1904, "")</f>
        <v/>
      </c>
      <c r="E1904" t="str">
        <f>IF('Active List'!A1904&lt;&gt;"", RIGHT(LEFT('Active List'!R1904, 5), 1), "")</f>
        <v/>
      </c>
      <c r="F1904" t="str">
        <f>IF('Active List'!A1904&lt;&gt;"", 'Active List'!U1904, "")</f>
        <v/>
      </c>
      <c r="G1904" t="str">
        <f>IF('Active List'!A1904&lt;&gt;"", IF('Active List'!P1904&lt;&gt;"Employee", "Dependent", 'Active List'!P1904), "")</f>
        <v/>
      </c>
      <c r="H1904" t="str">
        <f>IF('Active List'!A1904&lt;&gt;"", 'Active List'!O1904, "")</f>
        <v/>
      </c>
    </row>
    <row r="1905" spans="1:8">
      <c r="A1905" t="str">
        <f>IF('Active List'!A1905&lt;&gt;"", _xlfn.CONCAT('Active List'!K1905, " ", 'Active List'!I1905), "")</f>
        <v/>
      </c>
      <c r="B1905" s="60" t="str">
        <f>IF('Active List'!A1905&lt;&gt;"", 'Active List'!M1905, "")</f>
        <v/>
      </c>
      <c r="C1905" t="str">
        <f>IF('Active List'!A1905&lt;&gt;"", 'Active List'!N1905, "")</f>
        <v/>
      </c>
      <c r="D1905" t="str">
        <f>IF('Active List'!A1905&lt;&gt;"", 'Active List'!Q1905, "")</f>
        <v/>
      </c>
      <c r="E1905" t="str">
        <f>IF('Active List'!A1905&lt;&gt;"", RIGHT(LEFT('Active List'!R1905, 5), 1), "")</f>
        <v/>
      </c>
      <c r="F1905" t="str">
        <f>IF('Active List'!A1905&lt;&gt;"", 'Active List'!U1905, "")</f>
        <v/>
      </c>
      <c r="G1905" t="str">
        <f>IF('Active List'!A1905&lt;&gt;"", IF('Active List'!P1905&lt;&gt;"Employee", "Dependent", 'Active List'!P1905), "")</f>
        <v/>
      </c>
      <c r="H1905" t="str">
        <f>IF('Active List'!A1905&lt;&gt;"", 'Active List'!O1905, "")</f>
        <v/>
      </c>
    </row>
    <row r="1906" spans="1:8">
      <c r="A1906" t="str">
        <f>IF('Active List'!A1906&lt;&gt;"", _xlfn.CONCAT('Active List'!K1906, " ", 'Active List'!I1906), "")</f>
        <v/>
      </c>
      <c r="B1906" s="60" t="str">
        <f>IF('Active List'!A1906&lt;&gt;"", 'Active List'!M1906, "")</f>
        <v/>
      </c>
      <c r="C1906" t="str">
        <f>IF('Active List'!A1906&lt;&gt;"", 'Active List'!N1906, "")</f>
        <v/>
      </c>
      <c r="D1906" t="str">
        <f>IF('Active List'!A1906&lt;&gt;"", 'Active List'!Q1906, "")</f>
        <v/>
      </c>
      <c r="E1906" t="str">
        <f>IF('Active List'!A1906&lt;&gt;"", RIGHT(LEFT('Active List'!R1906, 5), 1), "")</f>
        <v/>
      </c>
      <c r="F1906" t="str">
        <f>IF('Active List'!A1906&lt;&gt;"", 'Active List'!U1906, "")</f>
        <v/>
      </c>
      <c r="G1906" t="str">
        <f>IF('Active List'!A1906&lt;&gt;"", IF('Active List'!P1906&lt;&gt;"Employee", "Dependent", 'Active List'!P1906), "")</f>
        <v/>
      </c>
      <c r="H1906" t="str">
        <f>IF('Active List'!A1906&lt;&gt;"", 'Active List'!O1906, "")</f>
        <v/>
      </c>
    </row>
    <row r="1907" spans="1:8">
      <c r="A1907" t="str">
        <f>IF('Active List'!A1907&lt;&gt;"", _xlfn.CONCAT('Active List'!K1907, " ", 'Active List'!I1907), "")</f>
        <v/>
      </c>
      <c r="B1907" s="60" t="str">
        <f>IF('Active List'!A1907&lt;&gt;"", 'Active List'!M1907, "")</f>
        <v/>
      </c>
      <c r="C1907" t="str">
        <f>IF('Active List'!A1907&lt;&gt;"", 'Active List'!N1907, "")</f>
        <v/>
      </c>
      <c r="D1907" t="str">
        <f>IF('Active List'!A1907&lt;&gt;"", 'Active List'!Q1907, "")</f>
        <v/>
      </c>
      <c r="E1907" t="str">
        <f>IF('Active List'!A1907&lt;&gt;"", RIGHT(LEFT('Active List'!R1907, 5), 1), "")</f>
        <v/>
      </c>
      <c r="F1907" t="str">
        <f>IF('Active List'!A1907&lt;&gt;"", 'Active List'!U1907, "")</f>
        <v/>
      </c>
      <c r="G1907" t="str">
        <f>IF('Active List'!A1907&lt;&gt;"", IF('Active List'!P1907&lt;&gt;"Employee", "Dependent", 'Active List'!P1907), "")</f>
        <v/>
      </c>
      <c r="H1907" t="str">
        <f>IF('Active List'!A1907&lt;&gt;"", 'Active List'!O1907, "")</f>
        <v/>
      </c>
    </row>
    <row r="1908" spans="1:8">
      <c r="A1908" t="str">
        <f>IF('Active List'!A1908&lt;&gt;"", _xlfn.CONCAT('Active List'!K1908, " ", 'Active List'!I1908), "")</f>
        <v/>
      </c>
      <c r="B1908" s="60" t="str">
        <f>IF('Active List'!A1908&lt;&gt;"", 'Active List'!M1908, "")</f>
        <v/>
      </c>
      <c r="C1908" t="str">
        <f>IF('Active List'!A1908&lt;&gt;"", 'Active List'!N1908, "")</f>
        <v/>
      </c>
      <c r="D1908" t="str">
        <f>IF('Active List'!A1908&lt;&gt;"", 'Active List'!Q1908, "")</f>
        <v/>
      </c>
      <c r="E1908" t="str">
        <f>IF('Active List'!A1908&lt;&gt;"", RIGHT(LEFT('Active List'!R1908, 5), 1), "")</f>
        <v/>
      </c>
      <c r="F1908" t="str">
        <f>IF('Active List'!A1908&lt;&gt;"", 'Active List'!U1908, "")</f>
        <v/>
      </c>
      <c r="G1908" t="str">
        <f>IF('Active List'!A1908&lt;&gt;"", IF('Active List'!P1908&lt;&gt;"Employee", "Dependent", 'Active List'!P1908), "")</f>
        <v/>
      </c>
      <c r="H1908" t="str">
        <f>IF('Active List'!A1908&lt;&gt;"", 'Active List'!O1908, "")</f>
        <v/>
      </c>
    </row>
    <row r="1909" spans="1:8">
      <c r="A1909" t="str">
        <f>IF('Active List'!A1909&lt;&gt;"", _xlfn.CONCAT('Active List'!K1909, " ", 'Active List'!I1909), "")</f>
        <v/>
      </c>
      <c r="B1909" s="60" t="str">
        <f>IF('Active List'!A1909&lt;&gt;"", 'Active List'!M1909, "")</f>
        <v/>
      </c>
      <c r="C1909" t="str">
        <f>IF('Active List'!A1909&lt;&gt;"", 'Active List'!N1909, "")</f>
        <v/>
      </c>
      <c r="D1909" t="str">
        <f>IF('Active List'!A1909&lt;&gt;"", 'Active List'!Q1909, "")</f>
        <v/>
      </c>
      <c r="E1909" t="str">
        <f>IF('Active List'!A1909&lt;&gt;"", RIGHT(LEFT('Active List'!R1909, 5), 1), "")</f>
        <v/>
      </c>
      <c r="F1909" t="str">
        <f>IF('Active List'!A1909&lt;&gt;"", 'Active List'!U1909, "")</f>
        <v/>
      </c>
      <c r="G1909" t="str">
        <f>IF('Active List'!A1909&lt;&gt;"", IF('Active List'!P1909&lt;&gt;"Employee", "Dependent", 'Active List'!P1909), "")</f>
        <v/>
      </c>
      <c r="H1909" t="str">
        <f>IF('Active List'!A1909&lt;&gt;"", 'Active List'!O1909, "")</f>
        <v/>
      </c>
    </row>
    <row r="1910" spans="1:8">
      <c r="A1910" t="str">
        <f>IF('Active List'!A1910&lt;&gt;"", _xlfn.CONCAT('Active List'!K1910, " ", 'Active List'!I1910), "")</f>
        <v/>
      </c>
      <c r="B1910" s="60" t="str">
        <f>IF('Active List'!A1910&lt;&gt;"", 'Active List'!M1910, "")</f>
        <v/>
      </c>
      <c r="C1910" t="str">
        <f>IF('Active List'!A1910&lt;&gt;"", 'Active List'!N1910, "")</f>
        <v/>
      </c>
      <c r="D1910" t="str">
        <f>IF('Active List'!A1910&lt;&gt;"", 'Active List'!Q1910, "")</f>
        <v/>
      </c>
      <c r="E1910" t="str">
        <f>IF('Active List'!A1910&lt;&gt;"", RIGHT(LEFT('Active List'!R1910, 5), 1), "")</f>
        <v/>
      </c>
      <c r="F1910" t="str">
        <f>IF('Active List'!A1910&lt;&gt;"", 'Active List'!U1910, "")</f>
        <v/>
      </c>
      <c r="G1910" t="str">
        <f>IF('Active List'!A1910&lt;&gt;"", IF('Active List'!P1910&lt;&gt;"Employee", "Dependent", 'Active List'!P1910), "")</f>
        <v/>
      </c>
      <c r="H1910" t="str">
        <f>IF('Active List'!A1910&lt;&gt;"", 'Active List'!O1910, "")</f>
        <v/>
      </c>
    </row>
    <row r="1911" spans="1:8">
      <c r="A1911" t="str">
        <f>IF('Active List'!A1911&lt;&gt;"", _xlfn.CONCAT('Active List'!K1911, " ", 'Active List'!I1911), "")</f>
        <v/>
      </c>
      <c r="B1911" s="60" t="str">
        <f>IF('Active List'!A1911&lt;&gt;"", 'Active List'!M1911, "")</f>
        <v/>
      </c>
      <c r="C1911" t="str">
        <f>IF('Active List'!A1911&lt;&gt;"", 'Active List'!N1911, "")</f>
        <v/>
      </c>
      <c r="D1911" t="str">
        <f>IF('Active List'!A1911&lt;&gt;"", 'Active List'!Q1911, "")</f>
        <v/>
      </c>
      <c r="E1911" t="str">
        <f>IF('Active List'!A1911&lt;&gt;"", RIGHT(LEFT('Active List'!R1911, 5), 1), "")</f>
        <v/>
      </c>
      <c r="F1911" t="str">
        <f>IF('Active List'!A1911&lt;&gt;"", 'Active List'!U1911, "")</f>
        <v/>
      </c>
      <c r="G1911" t="str">
        <f>IF('Active List'!A1911&lt;&gt;"", IF('Active List'!P1911&lt;&gt;"Employee", "Dependent", 'Active List'!P1911), "")</f>
        <v/>
      </c>
      <c r="H1911" t="str">
        <f>IF('Active List'!A1911&lt;&gt;"", 'Active List'!O1911, "")</f>
        <v/>
      </c>
    </row>
    <row r="1912" spans="1:8">
      <c r="A1912" t="str">
        <f>IF('Active List'!A1912&lt;&gt;"", _xlfn.CONCAT('Active List'!K1912, " ", 'Active List'!I1912), "")</f>
        <v/>
      </c>
      <c r="B1912" s="60" t="str">
        <f>IF('Active List'!A1912&lt;&gt;"", 'Active List'!M1912, "")</f>
        <v/>
      </c>
      <c r="C1912" t="str">
        <f>IF('Active List'!A1912&lt;&gt;"", 'Active List'!N1912, "")</f>
        <v/>
      </c>
      <c r="D1912" t="str">
        <f>IF('Active List'!A1912&lt;&gt;"", 'Active List'!Q1912, "")</f>
        <v/>
      </c>
      <c r="E1912" t="str">
        <f>IF('Active List'!A1912&lt;&gt;"", RIGHT(LEFT('Active List'!R1912, 5), 1), "")</f>
        <v/>
      </c>
      <c r="F1912" t="str">
        <f>IF('Active List'!A1912&lt;&gt;"", 'Active List'!U1912, "")</f>
        <v/>
      </c>
      <c r="G1912" t="str">
        <f>IF('Active List'!A1912&lt;&gt;"", IF('Active List'!P1912&lt;&gt;"Employee", "Dependent", 'Active List'!P1912), "")</f>
        <v/>
      </c>
      <c r="H1912" t="str">
        <f>IF('Active List'!A1912&lt;&gt;"", 'Active List'!O1912, "")</f>
        <v/>
      </c>
    </row>
    <row r="1913" spans="1:8">
      <c r="A1913" t="str">
        <f>IF('Active List'!A1913&lt;&gt;"", _xlfn.CONCAT('Active List'!K1913, " ", 'Active List'!I1913), "")</f>
        <v/>
      </c>
      <c r="B1913" s="60" t="str">
        <f>IF('Active List'!A1913&lt;&gt;"", 'Active List'!M1913, "")</f>
        <v/>
      </c>
      <c r="C1913" t="str">
        <f>IF('Active List'!A1913&lt;&gt;"", 'Active List'!N1913, "")</f>
        <v/>
      </c>
      <c r="D1913" t="str">
        <f>IF('Active List'!A1913&lt;&gt;"", 'Active List'!Q1913, "")</f>
        <v/>
      </c>
      <c r="E1913" t="str">
        <f>IF('Active List'!A1913&lt;&gt;"", RIGHT(LEFT('Active List'!R1913, 5), 1), "")</f>
        <v/>
      </c>
      <c r="F1913" t="str">
        <f>IF('Active List'!A1913&lt;&gt;"", 'Active List'!U1913, "")</f>
        <v/>
      </c>
      <c r="G1913" t="str">
        <f>IF('Active List'!A1913&lt;&gt;"", IF('Active List'!P1913&lt;&gt;"Employee", "Dependent", 'Active List'!P1913), "")</f>
        <v/>
      </c>
      <c r="H1913" t="str">
        <f>IF('Active List'!A1913&lt;&gt;"", 'Active List'!O1913, "")</f>
        <v/>
      </c>
    </row>
    <row r="1914" spans="1:8">
      <c r="A1914" t="str">
        <f>IF('Active List'!A1914&lt;&gt;"", _xlfn.CONCAT('Active List'!K1914, " ", 'Active List'!I1914), "")</f>
        <v/>
      </c>
      <c r="B1914" s="60" t="str">
        <f>IF('Active List'!A1914&lt;&gt;"", 'Active List'!M1914, "")</f>
        <v/>
      </c>
      <c r="C1914" t="str">
        <f>IF('Active List'!A1914&lt;&gt;"", 'Active List'!N1914, "")</f>
        <v/>
      </c>
      <c r="D1914" t="str">
        <f>IF('Active List'!A1914&lt;&gt;"", 'Active List'!Q1914, "")</f>
        <v/>
      </c>
      <c r="E1914" t="str">
        <f>IF('Active List'!A1914&lt;&gt;"", RIGHT(LEFT('Active List'!R1914, 5), 1), "")</f>
        <v/>
      </c>
      <c r="F1914" t="str">
        <f>IF('Active List'!A1914&lt;&gt;"", 'Active List'!U1914, "")</f>
        <v/>
      </c>
      <c r="G1914" t="str">
        <f>IF('Active List'!A1914&lt;&gt;"", IF('Active List'!P1914&lt;&gt;"Employee", "Dependent", 'Active List'!P1914), "")</f>
        <v/>
      </c>
      <c r="H1914" t="str">
        <f>IF('Active List'!A1914&lt;&gt;"", 'Active List'!O1914, "")</f>
        <v/>
      </c>
    </row>
    <row r="1915" spans="1:8">
      <c r="A1915" t="str">
        <f>IF('Active List'!A1915&lt;&gt;"", _xlfn.CONCAT('Active List'!K1915, " ", 'Active List'!I1915), "")</f>
        <v/>
      </c>
      <c r="B1915" s="60" t="str">
        <f>IF('Active List'!A1915&lt;&gt;"", 'Active List'!M1915, "")</f>
        <v/>
      </c>
      <c r="C1915" t="str">
        <f>IF('Active List'!A1915&lt;&gt;"", 'Active List'!N1915, "")</f>
        <v/>
      </c>
      <c r="D1915" t="str">
        <f>IF('Active List'!A1915&lt;&gt;"", 'Active List'!Q1915, "")</f>
        <v/>
      </c>
      <c r="E1915" t="str">
        <f>IF('Active List'!A1915&lt;&gt;"", RIGHT(LEFT('Active List'!R1915, 5), 1), "")</f>
        <v/>
      </c>
      <c r="F1915" t="str">
        <f>IF('Active List'!A1915&lt;&gt;"", 'Active List'!U1915, "")</f>
        <v/>
      </c>
      <c r="G1915" t="str">
        <f>IF('Active List'!A1915&lt;&gt;"", IF('Active List'!P1915&lt;&gt;"Employee", "Dependent", 'Active List'!P1915), "")</f>
        <v/>
      </c>
      <c r="H1915" t="str">
        <f>IF('Active List'!A1915&lt;&gt;"", 'Active List'!O1915, "")</f>
        <v/>
      </c>
    </row>
    <row r="1916" spans="1:8">
      <c r="A1916" t="str">
        <f>IF('Active List'!A1916&lt;&gt;"", _xlfn.CONCAT('Active List'!K1916, " ", 'Active List'!I1916), "")</f>
        <v/>
      </c>
      <c r="B1916" s="60" t="str">
        <f>IF('Active List'!A1916&lt;&gt;"", 'Active List'!M1916, "")</f>
        <v/>
      </c>
      <c r="C1916" t="str">
        <f>IF('Active List'!A1916&lt;&gt;"", 'Active List'!N1916, "")</f>
        <v/>
      </c>
      <c r="D1916" t="str">
        <f>IF('Active List'!A1916&lt;&gt;"", 'Active List'!Q1916, "")</f>
        <v/>
      </c>
      <c r="E1916" t="str">
        <f>IF('Active List'!A1916&lt;&gt;"", RIGHT(LEFT('Active List'!R1916, 5), 1), "")</f>
        <v/>
      </c>
      <c r="F1916" t="str">
        <f>IF('Active List'!A1916&lt;&gt;"", 'Active List'!U1916, "")</f>
        <v/>
      </c>
      <c r="G1916" t="str">
        <f>IF('Active List'!A1916&lt;&gt;"", IF('Active List'!P1916&lt;&gt;"Employee", "Dependent", 'Active List'!P1916), "")</f>
        <v/>
      </c>
      <c r="H1916" t="str">
        <f>IF('Active List'!A1916&lt;&gt;"", 'Active List'!O1916, "")</f>
        <v/>
      </c>
    </row>
    <row r="1917" spans="1:8">
      <c r="A1917" t="str">
        <f>IF('Active List'!A1917&lt;&gt;"", _xlfn.CONCAT('Active List'!K1917, " ", 'Active List'!I1917), "")</f>
        <v/>
      </c>
      <c r="B1917" s="60" t="str">
        <f>IF('Active List'!A1917&lt;&gt;"", 'Active List'!M1917, "")</f>
        <v/>
      </c>
      <c r="C1917" t="str">
        <f>IF('Active List'!A1917&lt;&gt;"", 'Active List'!N1917, "")</f>
        <v/>
      </c>
      <c r="D1917" t="str">
        <f>IF('Active List'!A1917&lt;&gt;"", 'Active List'!Q1917, "")</f>
        <v/>
      </c>
      <c r="E1917" t="str">
        <f>IF('Active List'!A1917&lt;&gt;"", RIGHT(LEFT('Active List'!R1917, 5), 1), "")</f>
        <v/>
      </c>
      <c r="F1917" t="str">
        <f>IF('Active List'!A1917&lt;&gt;"", 'Active List'!U1917, "")</f>
        <v/>
      </c>
      <c r="G1917" t="str">
        <f>IF('Active List'!A1917&lt;&gt;"", IF('Active List'!P1917&lt;&gt;"Employee", "Dependent", 'Active List'!P1917), "")</f>
        <v/>
      </c>
      <c r="H1917" t="str">
        <f>IF('Active List'!A1917&lt;&gt;"", 'Active List'!O1917, "")</f>
        <v/>
      </c>
    </row>
    <row r="1918" spans="1:8">
      <c r="A1918" t="str">
        <f>IF('Active List'!A1918&lt;&gt;"", _xlfn.CONCAT('Active List'!K1918, " ", 'Active List'!I1918), "")</f>
        <v/>
      </c>
      <c r="B1918" s="60" t="str">
        <f>IF('Active List'!A1918&lt;&gt;"", 'Active List'!M1918, "")</f>
        <v/>
      </c>
      <c r="C1918" t="str">
        <f>IF('Active List'!A1918&lt;&gt;"", 'Active List'!N1918, "")</f>
        <v/>
      </c>
      <c r="D1918" t="str">
        <f>IF('Active List'!A1918&lt;&gt;"", 'Active List'!Q1918, "")</f>
        <v/>
      </c>
      <c r="E1918" t="str">
        <f>IF('Active List'!A1918&lt;&gt;"", RIGHT(LEFT('Active List'!R1918, 5), 1), "")</f>
        <v/>
      </c>
      <c r="F1918" t="str">
        <f>IF('Active List'!A1918&lt;&gt;"", 'Active List'!U1918, "")</f>
        <v/>
      </c>
      <c r="G1918" t="str">
        <f>IF('Active List'!A1918&lt;&gt;"", IF('Active List'!P1918&lt;&gt;"Employee", "Dependent", 'Active List'!P1918), "")</f>
        <v/>
      </c>
      <c r="H1918" t="str">
        <f>IF('Active List'!A1918&lt;&gt;"", 'Active List'!O1918, "")</f>
        <v/>
      </c>
    </row>
    <row r="1919" spans="1:8">
      <c r="A1919" t="str">
        <f>IF('Active List'!A1919&lt;&gt;"", _xlfn.CONCAT('Active List'!K1919, " ", 'Active List'!I1919), "")</f>
        <v/>
      </c>
      <c r="B1919" s="60" t="str">
        <f>IF('Active List'!A1919&lt;&gt;"", 'Active List'!M1919, "")</f>
        <v/>
      </c>
      <c r="C1919" t="str">
        <f>IF('Active List'!A1919&lt;&gt;"", 'Active List'!N1919, "")</f>
        <v/>
      </c>
      <c r="D1919" t="str">
        <f>IF('Active List'!A1919&lt;&gt;"", 'Active List'!Q1919, "")</f>
        <v/>
      </c>
      <c r="E1919" t="str">
        <f>IF('Active List'!A1919&lt;&gt;"", RIGHT(LEFT('Active List'!R1919, 5), 1), "")</f>
        <v/>
      </c>
      <c r="F1919" t="str">
        <f>IF('Active List'!A1919&lt;&gt;"", 'Active List'!U1919, "")</f>
        <v/>
      </c>
      <c r="G1919" t="str">
        <f>IF('Active List'!A1919&lt;&gt;"", IF('Active List'!P1919&lt;&gt;"Employee", "Dependent", 'Active List'!P1919), "")</f>
        <v/>
      </c>
      <c r="H1919" t="str">
        <f>IF('Active List'!A1919&lt;&gt;"", 'Active List'!O1919, "")</f>
        <v/>
      </c>
    </row>
    <row r="1920" spans="1:8">
      <c r="A1920" t="str">
        <f>IF('Active List'!A1920&lt;&gt;"", _xlfn.CONCAT('Active List'!K1920, " ", 'Active List'!I1920), "")</f>
        <v/>
      </c>
      <c r="B1920" s="60" t="str">
        <f>IF('Active List'!A1920&lt;&gt;"", 'Active List'!M1920, "")</f>
        <v/>
      </c>
      <c r="C1920" t="str">
        <f>IF('Active List'!A1920&lt;&gt;"", 'Active List'!N1920, "")</f>
        <v/>
      </c>
      <c r="D1920" t="str">
        <f>IF('Active List'!A1920&lt;&gt;"", 'Active List'!Q1920, "")</f>
        <v/>
      </c>
      <c r="E1920" t="str">
        <f>IF('Active List'!A1920&lt;&gt;"", RIGHT(LEFT('Active List'!R1920, 5), 1), "")</f>
        <v/>
      </c>
      <c r="F1920" t="str">
        <f>IF('Active List'!A1920&lt;&gt;"", 'Active List'!U1920, "")</f>
        <v/>
      </c>
      <c r="G1920" t="str">
        <f>IF('Active List'!A1920&lt;&gt;"", IF('Active List'!P1920&lt;&gt;"Employee", "Dependent", 'Active List'!P1920), "")</f>
        <v/>
      </c>
      <c r="H1920" t="str">
        <f>IF('Active List'!A1920&lt;&gt;"", 'Active List'!O1920, "")</f>
        <v/>
      </c>
    </row>
    <row r="1921" spans="1:8">
      <c r="A1921" t="str">
        <f>IF('Active List'!A1921&lt;&gt;"", _xlfn.CONCAT('Active List'!K1921, " ", 'Active List'!I1921), "")</f>
        <v/>
      </c>
      <c r="B1921" s="60" t="str">
        <f>IF('Active List'!A1921&lt;&gt;"", 'Active List'!M1921, "")</f>
        <v/>
      </c>
      <c r="C1921" t="str">
        <f>IF('Active List'!A1921&lt;&gt;"", 'Active List'!N1921, "")</f>
        <v/>
      </c>
      <c r="D1921" t="str">
        <f>IF('Active List'!A1921&lt;&gt;"", 'Active List'!Q1921, "")</f>
        <v/>
      </c>
      <c r="E1921" t="str">
        <f>IF('Active List'!A1921&lt;&gt;"", RIGHT(LEFT('Active List'!R1921, 5), 1), "")</f>
        <v/>
      </c>
      <c r="F1921" t="str">
        <f>IF('Active List'!A1921&lt;&gt;"", 'Active List'!U1921, "")</f>
        <v/>
      </c>
      <c r="G1921" t="str">
        <f>IF('Active List'!A1921&lt;&gt;"", IF('Active List'!P1921&lt;&gt;"Employee", "Dependent", 'Active List'!P1921), "")</f>
        <v/>
      </c>
      <c r="H1921" t="str">
        <f>IF('Active List'!A1921&lt;&gt;"", 'Active List'!O1921, "")</f>
        <v/>
      </c>
    </row>
    <row r="1922" spans="1:8">
      <c r="A1922" t="str">
        <f>IF('Active List'!A1922&lt;&gt;"", _xlfn.CONCAT('Active List'!K1922, " ", 'Active List'!I1922), "")</f>
        <v/>
      </c>
      <c r="B1922" s="60" t="str">
        <f>IF('Active List'!A1922&lt;&gt;"", 'Active List'!M1922, "")</f>
        <v/>
      </c>
      <c r="C1922" t="str">
        <f>IF('Active List'!A1922&lt;&gt;"", 'Active List'!N1922, "")</f>
        <v/>
      </c>
      <c r="D1922" t="str">
        <f>IF('Active List'!A1922&lt;&gt;"", 'Active List'!Q1922, "")</f>
        <v/>
      </c>
      <c r="E1922" t="str">
        <f>IF('Active List'!A1922&lt;&gt;"", RIGHT(LEFT('Active List'!R1922, 5), 1), "")</f>
        <v/>
      </c>
      <c r="F1922" t="str">
        <f>IF('Active List'!A1922&lt;&gt;"", 'Active List'!U1922, "")</f>
        <v/>
      </c>
      <c r="G1922" t="str">
        <f>IF('Active List'!A1922&lt;&gt;"", IF('Active List'!P1922&lt;&gt;"Employee", "Dependent", 'Active List'!P1922), "")</f>
        <v/>
      </c>
      <c r="H1922" t="str">
        <f>IF('Active List'!A1922&lt;&gt;"", 'Active List'!O1922, "")</f>
        <v/>
      </c>
    </row>
    <row r="1923" spans="1:8">
      <c r="A1923" t="str">
        <f>IF('Active List'!A1923&lt;&gt;"", _xlfn.CONCAT('Active List'!K1923, " ", 'Active List'!I1923), "")</f>
        <v/>
      </c>
      <c r="B1923" s="60" t="str">
        <f>IF('Active List'!A1923&lt;&gt;"", 'Active List'!M1923, "")</f>
        <v/>
      </c>
      <c r="C1923" t="str">
        <f>IF('Active List'!A1923&lt;&gt;"", 'Active List'!N1923, "")</f>
        <v/>
      </c>
      <c r="D1923" t="str">
        <f>IF('Active List'!A1923&lt;&gt;"", 'Active List'!Q1923, "")</f>
        <v/>
      </c>
      <c r="E1923" t="str">
        <f>IF('Active List'!A1923&lt;&gt;"", RIGHT(LEFT('Active List'!R1923, 5), 1), "")</f>
        <v/>
      </c>
      <c r="F1923" t="str">
        <f>IF('Active List'!A1923&lt;&gt;"", 'Active List'!U1923, "")</f>
        <v/>
      </c>
      <c r="G1923" t="str">
        <f>IF('Active List'!A1923&lt;&gt;"", IF('Active List'!P1923&lt;&gt;"Employee", "Dependent", 'Active List'!P1923), "")</f>
        <v/>
      </c>
      <c r="H1923" t="str">
        <f>IF('Active List'!A1923&lt;&gt;"", 'Active List'!O1923, "")</f>
        <v/>
      </c>
    </row>
    <row r="1924" spans="1:8">
      <c r="A1924" t="str">
        <f>IF('Active List'!A1924&lt;&gt;"", _xlfn.CONCAT('Active List'!K1924, " ", 'Active List'!I1924), "")</f>
        <v/>
      </c>
      <c r="B1924" s="60" t="str">
        <f>IF('Active List'!A1924&lt;&gt;"", 'Active List'!M1924, "")</f>
        <v/>
      </c>
      <c r="C1924" t="str">
        <f>IF('Active List'!A1924&lt;&gt;"", 'Active List'!N1924, "")</f>
        <v/>
      </c>
      <c r="D1924" t="str">
        <f>IF('Active List'!A1924&lt;&gt;"", 'Active List'!Q1924, "")</f>
        <v/>
      </c>
      <c r="E1924" t="str">
        <f>IF('Active List'!A1924&lt;&gt;"", RIGHT(LEFT('Active List'!R1924, 5), 1), "")</f>
        <v/>
      </c>
      <c r="F1924" t="str">
        <f>IF('Active List'!A1924&lt;&gt;"", 'Active List'!U1924, "")</f>
        <v/>
      </c>
      <c r="G1924" t="str">
        <f>IF('Active List'!A1924&lt;&gt;"", IF('Active List'!P1924&lt;&gt;"Employee", "Dependent", 'Active List'!P1924), "")</f>
        <v/>
      </c>
      <c r="H1924" t="str">
        <f>IF('Active List'!A1924&lt;&gt;"", 'Active List'!O1924, "")</f>
        <v/>
      </c>
    </row>
    <row r="1925" spans="1:8">
      <c r="A1925" t="str">
        <f>IF('Active List'!A1925&lt;&gt;"", _xlfn.CONCAT('Active List'!K1925, " ", 'Active List'!I1925), "")</f>
        <v/>
      </c>
      <c r="B1925" s="60" t="str">
        <f>IF('Active List'!A1925&lt;&gt;"", 'Active List'!M1925, "")</f>
        <v/>
      </c>
      <c r="C1925" t="str">
        <f>IF('Active List'!A1925&lt;&gt;"", 'Active List'!N1925, "")</f>
        <v/>
      </c>
      <c r="D1925" t="str">
        <f>IF('Active List'!A1925&lt;&gt;"", 'Active List'!Q1925, "")</f>
        <v/>
      </c>
      <c r="E1925" t="str">
        <f>IF('Active List'!A1925&lt;&gt;"", RIGHT(LEFT('Active List'!R1925, 5), 1), "")</f>
        <v/>
      </c>
      <c r="F1925" t="str">
        <f>IF('Active List'!A1925&lt;&gt;"", 'Active List'!U1925, "")</f>
        <v/>
      </c>
      <c r="G1925" t="str">
        <f>IF('Active List'!A1925&lt;&gt;"", IF('Active List'!P1925&lt;&gt;"Employee", "Dependent", 'Active List'!P1925), "")</f>
        <v/>
      </c>
      <c r="H1925" t="str">
        <f>IF('Active List'!A1925&lt;&gt;"", 'Active List'!O1925, "")</f>
        <v/>
      </c>
    </row>
    <row r="1926" spans="1:8">
      <c r="A1926" t="str">
        <f>IF('Active List'!A1926&lt;&gt;"", _xlfn.CONCAT('Active List'!K1926, " ", 'Active List'!I1926), "")</f>
        <v/>
      </c>
      <c r="B1926" s="60" t="str">
        <f>IF('Active List'!A1926&lt;&gt;"", 'Active List'!M1926, "")</f>
        <v/>
      </c>
      <c r="C1926" t="str">
        <f>IF('Active List'!A1926&lt;&gt;"", 'Active List'!N1926, "")</f>
        <v/>
      </c>
      <c r="D1926" t="str">
        <f>IF('Active List'!A1926&lt;&gt;"", 'Active List'!Q1926, "")</f>
        <v/>
      </c>
      <c r="E1926" t="str">
        <f>IF('Active List'!A1926&lt;&gt;"", RIGHT(LEFT('Active List'!R1926, 5), 1), "")</f>
        <v/>
      </c>
      <c r="F1926" t="str">
        <f>IF('Active List'!A1926&lt;&gt;"", 'Active List'!U1926, "")</f>
        <v/>
      </c>
      <c r="G1926" t="str">
        <f>IF('Active List'!A1926&lt;&gt;"", IF('Active List'!P1926&lt;&gt;"Employee", "Dependent", 'Active List'!P1926), "")</f>
        <v/>
      </c>
      <c r="H1926" t="str">
        <f>IF('Active List'!A1926&lt;&gt;"", 'Active List'!O1926, "")</f>
        <v/>
      </c>
    </row>
    <row r="1927" spans="1:8">
      <c r="A1927" t="str">
        <f>IF('Active List'!A1927&lt;&gt;"", _xlfn.CONCAT('Active List'!K1927, " ", 'Active List'!I1927), "")</f>
        <v/>
      </c>
      <c r="B1927" s="60" t="str">
        <f>IF('Active List'!A1927&lt;&gt;"", 'Active List'!M1927, "")</f>
        <v/>
      </c>
      <c r="C1927" t="str">
        <f>IF('Active List'!A1927&lt;&gt;"", 'Active List'!N1927, "")</f>
        <v/>
      </c>
      <c r="D1927" t="str">
        <f>IF('Active List'!A1927&lt;&gt;"", 'Active List'!Q1927, "")</f>
        <v/>
      </c>
      <c r="E1927" t="str">
        <f>IF('Active List'!A1927&lt;&gt;"", RIGHT(LEFT('Active List'!R1927, 5), 1), "")</f>
        <v/>
      </c>
      <c r="F1927" t="str">
        <f>IF('Active List'!A1927&lt;&gt;"", 'Active List'!U1927, "")</f>
        <v/>
      </c>
      <c r="G1927" t="str">
        <f>IF('Active List'!A1927&lt;&gt;"", IF('Active List'!P1927&lt;&gt;"Employee", "Dependent", 'Active List'!P1927), "")</f>
        <v/>
      </c>
      <c r="H1927" t="str">
        <f>IF('Active List'!A1927&lt;&gt;"", 'Active List'!O1927, "")</f>
        <v/>
      </c>
    </row>
    <row r="1928" spans="1:8">
      <c r="A1928" t="str">
        <f>IF('Active List'!A1928&lt;&gt;"", _xlfn.CONCAT('Active List'!K1928, " ", 'Active List'!I1928), "")</f>
        <v/>
      </c>
      <c r="B1928" s="60" t="str">
        <f>IF('Active List'!A1928&lt;&gt;"", 'Active List'!M1928, "")</f>
        <v/>
      </c>
      <c r="C1928" t="str">
        <f>IF('Active List'!A1928&lt;&gt;"", 'Active List'!N1928, "")</f>
        <v/>
      </c>
      <c r="D1928" t="str">
        <f>IF('Active List'!A1928&lt;&gt;"", 'Active List'!Q1928, "")</f>
        <v/>
      </c>
      <c r="E1928" t="str">
        <f>IF('Active List'!A1928&lt;&gt;"", RIGHT(LEFT('Active List'!R1928, 5), 1), "")</f>
        <v/>
      </c>
      <c r="F1928" t="str">
        <f>IF('Active List'!A1928&lt;&gt;"", 'Active List'!U1928, "")</f>
        <v/>
      </c>
      <c r="G1928" t="str">
        <f>IF('Active List'!A1928&lt;&gt;"", IF('Active List'!P1928&lt;&gt;"Employee", "Dependent", 'Active List'!P1928), "")</f>
        <v/>
      </c>
      <c r="H1928" t="str">
        <f>IF('Active List'!A1928&lt;&gt;"", 'Active List'!O1928, "")</f>
        <v/>
      </c>
    </row>
    <row r="1929" spans="1:8">
      <c r="A1929" t="str">
        <f>IF('Active List'!A1929&lt;&gt;"", _xlfn.CONCAT('Active List'!K1929, " ", 'Active List'!I1929), "")</f>
        <v/>
      </c>
      <c r="B1929" s="60" t="str">
        <f>IF('Active List'!A1929&lt;&gt;"", 'Active List'!M1929, "")</f>
        <v/>
      </c>
      <c r="C1929" t="str">
        <f>IF('Active List'!A1929&lt;&gt;"", 'Active List'!N1929, "")</f>
        <v/>
      </c>
      <c r="D1929" t="str">
        <f>IF('Active List'!A1929&lt;&gt;"", 'Active List'!Q1929, "")</f>
        <v/>
      </c>
      <c r="E1929" t="str">
        <f>IF('Active List'!A1929&lt;&gt;"", RIGHT(LEFT('Active List'!R1929, 5), 1), "")</f>
        <v/>
      </c>
      <c r="F1929" t="str">
        <f>IF('Active List'!A1929&lt;&gt;"", 'Active List'!U1929, "")</f>
        <v/>
      </c>
      <c r="G1929" t="str">
        <f>IF('Active List'!A1929&lt;&gt;"", IF('Active List'!P1929&lt;&gt;"Employee", "Dependent", 'Active List'!P1929), "")</f>
        <v/>
      </c>
      <c r="H1929" t="str">
        <f>IF('Active List'!A1929&lt;&gt;"", 'Active List'!O1929, "")</f>
        <v/>
      </c>
    </row>
    <row r="1930" spans="1:8">
      <c r="A1930" t="str">
        <f>IF('Active List'!A1930&lt;&gt;"", _xlfn.CONCAT('Active List'!K1930, " ", 'Active List'!I1930), "")</f>
        <v/>
      </c>
      <c r="B1930" s="60" t="str">
        <f>IF('Active List'!A1930&lt;&gt;"", 'Active List'!M1930, "")</f>
        <v/>
      </c>
      <c r="C1930" t="str">
        <f>IF('Active List'!A1930&lt;&gt;"", 'Active List'!N1930, "")</f>
        <v/>
      </c>
      <c r="D1930" t="str">
        <f>IF('Active List'!A1930&lt;&gt;"", 'Active List'!Q1930, "")</f>
        <v/>
      </c>
      <c r="E1930" t="str">
        <f>IF('Active List'!A1930&lt;&gt;"", RIGHT(LEFT('Active List'!R1930, 5), 1), "")</f>
        <v/>
      </c>
      <c r="F1930" t="str">
        <f>IF('Active List'!A1930&lt;&gt;"", 'Active List'!U1930, "")</f>
        <v/>
      </c>
      <c r="G1930" t="str">
        <f>IF('Active List'!A1930&lt;&gt;"", IF('Active List'!P1930&lt;&gt;"Employee", "Dependent", 'Active List'!P1930), "")</f>
        <v/>
      </c>
      <c r="H1930" t="str">
        <f>IF('Active List'!A1930&lt;&gt;"", 'Active List'!O1930, "")</f>
        <v/>
      </c>
    </row>
    <row r="1931" spans="1:8">
      <c r="A1931" t="str">
        <f>IF('Active List'!A1931&lt;&gt;"", _xlfn.CONCAT('Active List'!K1931, " ", 'Active List'!I1931), "")</f>
        <v/>
      </c>
      <c r="B1931" s="60" t="str">
        <f>IF('Active List'!A1931&lt;&gt;"", 'Active List'!M1931, "")</f>
        <v/>
      </c>
      <c r="C1931" t="str">
        <f>IF('Active List'!A1931&lt;&gt;"", 'Active List'!N1931, "")</f>
        <v/>
      </c>
      <c r="D1931" t="str">
        <f>IF('Active List'!A1931&lt;&gt;"", 'Active List'!Q1931, "")</f>
        <v/>
      </c>
      <c r="E1931" t="str">
        <f>IF('Active List'!A1931&lt;&gt;"", RIGHT(LEFT('Active List'!R1931, 5), 1), "")</f>
        <v/>
      </c>
      <c r="F1931" t="str">
        <f>IF('Active List'!A1931&lt;&gt;"", 'Active List'!U1931, "")</f>
        <v/>
      </c>
      <c r="G1931" t="str">
        <f>IF('Active List'!A1931&lt;&gt;"", IF('Active List'!P1931&lt;&gt;"Employee", "Dependent", 'Active List'!P1931), "")</f>
        <v/>
      </c>
      <c r="H1931" t="str">
        <f>IF('Active List'!A1931&lt;&gt;"", 'Active List'!O1931, "")</f>
        <v/>
      </c>
    </row>
    <row r="1932" spans="1:8">
      <c r="A1932" t="str">
        <f>IF('Active List'!A1932&lt;&gt;"", _xlfn.CONCAT('Active List'!K1932, " ", 'Active List'!I1932), "")</f>
        <v/>
      </c>
      <c r="B1932" s="60" t="str">
        <f>IF('Active List'!A1932&lt;&gt;"", 'Active List'!M1932, "")</f>
        <v/>
      </c>
      <c r="C1932" t="str">
        <f>IF('Active List'!A1932&lt;&gt;"", 'Active List'!N1932, "")</f>
        <v/>
      </c>
      <c r="D1932" t="str">
        <f>IF('Active List'!A1932&lt;&gt;"", 'Active List'!Q1932, "")</f>
        <v/>
      </c>
      <c r="E1932" t="str">
        <f>IF('Active List'!A1932&lt;&gt;"", RIGHT(LEFT('Active List'!R1932, 5), 1), "")</f>
        <v/>
      </c>
      <c r="F1932" t="str">
        <f>IF('Active List'!A1932&lt;&gt;"", 'Active List'!U1932, "")</f>
        <v/>
      </c>
      <c r="G1932" t="str">
        <f>IF('Active List'!A1932&lt;&gt;"", IF('Active List'!P1932&lt;&gt;"Employee", "Dependent", 'Active List'!P1932), "")</f>
        <v/>
      </c>
      <c r="H1932" t="str">
        <f>IF('Active List'!A1932&lt;&gt;"", 'Active List'!O1932, "")</f>
        <v/>
      </c>
    </row>
    <row r="1933" spans="1:8">
      <c r="A1933" t="str">
        <f>IF('Active List'!A1933&lt;&gt;"", _xlfn.CONCAT('Active List'!K1933, " ", 'Active List'!I1933), "")</f>
        <v/>
      </c>
      <c r="B1933" s="60" t="str">
        <f>IF('Active List'!A1933&lt;&gt;"", 'Active List'!M1933, "")</f>
        <v/>
      </c>
      <c r="C1933" t="str">
        <f>IF('Active List'!A1933&lt;&gt;"", 'Active List'!N1933, "")</f>
        <v/>
      </c>
      <c r="D1933" t="str">
        <f>IF('Active List'!A1933&lt;&gt;"", 'Active List'!Q1933, "")</f>
        <v/>
      </c>
      <c r="E1933" t="str">
        <f>IF('Active List'!A1933&lt;&gt;"", RIGHT(LEFT('Active List'!R1933, 5), 1), "")</f>
        <v/>
      </c>
      <c r="F1933" t="str">
        <f>IF('Active List'!A1933&lt;&gt;"", 'Active List'!U1933, "")</f>
        <v/>
      </c>
      <c r="G1933" t="str">
        <f>IF('Active List'!A1933&lt;&gt;"", IF('Active List'!P1933&lt;&gt;"Employee", "Dependent", 'Active List'!P1933), "")</f>
        <v/>
      </c>
      <c r="H1933" t="str">
        <f>IF('Active List'!A1933&lt;&gt;"", 'Active List'!O1933, "")</f>
        <v/>
      </c>
    </row>
    <row r="1934" spans="1:8">
      <c r="A1934" t="str">
        <f>IF('Active List'!A1934&lt;&gt;"", _xlfn.CONCAT('Active List'!K1934, " ", 'Active List'!I1934), "")</f>
        <v/>
      </c>
      <c r="B1934" s="60" t="str">
        <f>IF('Active List'!A1934&lt;&gt;"", 'Active List'!M1934, "")</f>
        <v/>
      </c>
      <c r="C1934" t="str">
        <f>IF('Active List'!A1934&lt;&gt;"", 'Active List'!N1934, "")</f>
        <v/>
      </c>
      <c r="D1934" t="str">
        <f>IF('Active List'!A1934&lt;&gt;"", 'Active List'!Q1934, "")</f>
        <v/>
      </c>
      <c r="E1934" t="str">
        <f>IF('Active List'!A1934&lt;&gt;"", RIGHT(LEFT('Active List'!R1934, 5), 1), "")</f>
        <v/>
      </c>
      <c r="F1934" t="str">
        <f>IF('Active List'!A1934&lt;&gt;"", 'Active List'!U1934, "")</f>
        <v/>
      </c>
      <c r="G1934" t="str">
        <f>IF('Active List'!A1934&lt;&gt;"", IF('Active List'!P1934&lt;&gt;"Employee", "Dependent", 'Active List'!P1934), "")</f>
        <v/>
      </c>
      <c r="H1934" t="str">
        <f>IF('Active List'!A1934&lt;&gt;"", 'Active List'!O1934, "")</f>
        <v/>
      </c>
    </row>
    <row r="1935" spans="1:8">
      <c r="A1935" t="str">
        <f>IF('Active List'!A1935&lt;&gt;"", _xlfn.CONCAT('Active List'!K1935, " ", 'Active List'!I1935), "")</f>
        <v/>
      </c>
      <c r="B1935" s="60" t="str">
        <f>IF('Active List'!A1935&lt;&gt;"", 'Active List'!M1935, "")</f>
        <v/>
      </c>
      <c r="C1935" t="str">
        <f>IF('Active List'!A1935&lt;&gt;"", 'Active List'!N1935, "")</f>
        <v/>
      </c>
      <c r="D1935" t="str">
        <f>IF('Active List'!A1935&lt;&gt;"", 'Active List'!Q1935, "")</f>
        <v/>
      </c>
      <c r="E1935" t="str">
        <f>IF('Active List'!A1935&lt;&gt;"", RIGHT(LEFT('Active List'!R1935, 5), 1), "")</f>
        <v/>
      </c>
      <c r="F1935" t="str">
        <f>IF('Active List'!A1935&lt;&gt;"", 'Active List'!U1935, "")</f>
        <v/>
      </c>
      <c r="G1935" t="str">
        <f>IF('Active List'!A1935&lt;&gt;"", IF('Active List'!P1935&lt;&gt;"Employee", "Dependent", 'Active List'!P1935), "")</f>
        <v/>
      </c>
      <c r="H1935" t="str">
        <f>IF('Active List'!A1935&lt;&gt;"", 'Active List'!O1935, "")</f>
        <v/>
      </c>
    </row>
    <row r="1936" spans="1:8">
      <c r="A1936" t="str">
        <f>IF('Active List'!A1936&lt;&gt;"", _xlfn.CONCAT('Active List'!K1936, " ", 'Active List'!I1936), "")</f>
        <v/>
      </c>
      <c r="B1936" s="60" t="str">
        <f>IF('Active List'!A1936&lt;&gt;"", 'Active List'!M1936, "")</f>
        <v/>
      </c>
      <c r="C1936" t="str">
        <f>IF('Active List'!A1936&lt;&gt;"", 'Active List'!N1936, "")</f>
        <v/>
      </c>
      <c r="D1936" t="str">
        <f>IF('Active List'!A1936&lt;&gt;"", 'Active List'!Q1936, "")</f>
        <v/>
      </c>
      <c r="E1936" t="str">
        <f>IF('Active List'!A1936&lt;&gt;"", RIGHT(LEFT('Active List'!R1936, 5), 1), "")</f>
        <v/>
      </c>
      <c r="F1936" t="str">
        <f>IF('Active List'!A1936&lt;&gt;"", 'Active List'!U1936, "")</f>
        <v/>
      </c>
      <c r="G1936" t="str">
        <f>IF('Active List'!A1936&lt;&gt;"", IF('Active List'!P1936&lt;&gt;"Employee", "Dependent", 'Active List'!P1936), "")</f>
        <v/>
      </c>
      <c r="H1936" t="str">
        <f>IF('Active List'!A1936&lt;&gt;"", 'Active List'!O1936, "")</f>
        <v/>
      </c>
    </row>
    <row r="1937" spans="1:8">
      <c r="A1937" t="str">
        <f>IF('Active List'!A1937&lt;&gt;"", _xlfn.CONCAT('Active List'!K1937, " ", 'Active List'!I1937), "")</f>
        <v/>
      </c>
      <c r="B1937" s="60" t="str">
        <f>IF('Active List'!A1937&lt;&gt;"", 'Active List'!M1937, "")</f>
        <v/>
      </c>
      <c r="C1937" t="str">
        <f>IF('Active List'!A1937&lt;&gt;"", 'Active List'!N1937, "")</f>
        <v/>
      </c>
      <c r="D1937" t="str">
        <f>IF('Active List'!A1937&lt;&gt;"", 'Active List'!Q1937, "")</f>
        <v/>
      </c>
      <c r="E1937" t="str">
        <f>IF('Active List'!A1937&lt;&gt;"", RIGHT(LEFT('Active List'!R1937, 5), 1), "")</f>
        <v/>
      </c>
      <c r="F1937" t="str">
        <f>IF('Active List'!A1937&lt;&gt;"", 'Active List'!U1937, "")</f>
        <v/>
      </c>
      <c r="G1937" t="str">
        <f>IF('Active List'!A1937&lt;&gt;"", IF('Active List'!P1937&lt;&gt;"Employee", "Dependent", 'Active List'!P1937), "")</f>
        <v/>
      </c>
      <c r="H1937" t="str">
        <f>IF('Active List'!A1937&lt;&gt;"", 'Active List'!O1937, "")</f>
        <v/>
      </c>
    </row>
    <row r="1938" spans="1:8">
      <c r="A1938" t="str">
        <f>IF('Active List'!A1938&lt;&gt;"", _xlfn.CONCAT('Active List'!K1938, " ", 'Active List'!I1938), "")</f>
        <v/>
      </c>
      <c r="B1938" s="60" t="str">
        <f>IF('Active List'!A1938&lt;&gt;"", 'Active List'!M1938, "")</f>
        <v/>
      </c>
      <c r="C1938" t="str">
        <f>IF('Active List'!A1938&lt;&gt;"", 'Active List'!N1938, "")</f>
        <v/>
      </c>
      <c r="D1938" t="str">
        <f>IF('Active List'!A1938&lt;&gt;"", 'Active List'!Q1938, "")</f>
        <v/>
      </c>
      <c r="E1938" t="str">
        <f>IF('Active List'!A1938&lt;&gt;"", RIGHT(LEFT('Active List'!R1938, 5), 1), "")</f>
        <v/>
      </c>
      <c r="F1938" t="str">
        <f>IF('Active List'!A1938&lt;&gt;"", 'Active List'!U1938, "")</f>
        <v/>
      </c>
      <c r="G1938" t="str">
        <f>IF('Active List'!A1938&lt;&gt;"", IF('Active List'!P1938&lt;&gt;"Employee", "Dependent", 'Active List'!P1938), "")</f>
        <v/>
      </c>
      <c r="H1938" t="str">
        <f>IF('Active List'!A1938&lt;&gt;"", 'Active List'!O1938, "")</f>
        <v/>
      </c>
    </row>
    <row r="1939" spans="1:8">
      <c r="A1939" t="str">
        <f>IF('Active List'!A1939&lt;&gt;"", _xlfn.CONCAT('Active List'!K1939, " ", 'Active List'!I1939), "")</f>
        <v/>
      </c>
      <c r="B1939" s="60" t="str">
        <f>IF('Active List'!A1939&lt;&gt;"", 'Active List'!M1939, "")</f>
        <v/>
      </c>
      <c r="C1939" t="str">
        <f>IF('Active List'!A1939&lt;&gt;"", 'Active List'!N1939, "")</f>
        <v/>
      </c>
      <c r="D1939" t="str">
        <f>IF('Active List'!A1939&lt;&gt;"", 'Active List'!Q1939, "")</f>
        <v/>
      </c>
      <c r="E1939" t="str">
        <f>IF('Active List'!A1939&lt;&gt;"", RIGHT(LEFT('Active List'!R1939, 5), 1), "")</f>
        <v/>
      </c>
      <c r="F1939" t="str">
        <f>IF('Active List'!A1939&lt;&gt;"", 'Active List'!U1939, "")</f>
        <v/>
      </c>
      <c r="G1939" t="str">
        <f>IF('Active List'!A1939&lt;&gt;"", IF('Active List'!P1939&lt;&gt;"Employee", "Dependent", 'Active List'!P1939), "")</f>
        <v/>
      </c>
      <c r="H1939" t="str">
        <f>IF('Active List'!A1939&lt;&gt;"", 'Active List'!O1939, "")</f>
        <v/>
      </c>
    </row>
    <row r="1940" spans="1:8">
      <c r="A1940" t="str">
        <f>IF('Active List'!A1940&lt;&gt;"", _xlfn.CONCAT('Active List'!K1940, " ", 'Active List'!I1940), "")</f>
        <v/>
      </c>
      <c r="B1940" s="60" t="str">
        <f>IF('Active List'!A1940&lt;&gt;"", 'Active List'!M1940, "")</f>
        <v/>
      </c>
      <c r="C1940" t="str">
        <f>IF('Active List'!A1940&lt;&gt;"", 'Active List'!N1940, "")</f>
        <v/>
      </c>
      <c r="D1940" t="str">
        <f>IF('Active List'!A1940&lt;&gt;"", 'Active List'!Q1940, "")</f>
        <v/>
      </c>
      <c r="E1940" t="str">
        <f>IF('Active List'!A1940&lt;&gt;"", RIGHT(LEFT('Active List'!R1940, 5), 1), "")</f>
        <v/>
      </c>
      <c r="F1940" t="str">
        <f>IF('Active List'!A1940&lt;&gt;"", 'Active List'!U1940, "")</f>
        <v/>
      </c>
      <c r="G1940" t="str">
        <f>IF('Active List'!A1940&lt;&gt;"", IF('Active List'!P1940&lt;&gt;"Employee", "Dependent", 'Active List'!P1940), "")</f>
        <v/>
      </c>
      <c r="H1940" t="str">
        <f>IF('Active List'!A1940&lt;&gt;"", 'Active List'!O1940, "")</f>
        <v/>
      </c>
    </row>
    <row r="1941" spans="1:8">
      <c r="A1941" t="str">
        <f>IF('Active List'!A1941&lt;&gt;"", _xlfn.CONCAT('Active List'!K1941, " ", 'Active List'!I1941), "")</f>
        <v/>
      </c>
      <c r="B1941" s="60" t="str">
        <f>IF('Active List'!A1941&lt;&gt;"", 'Active List'!M1941, "")</f>
        <v/>
      </c>
      <c r="C1941" t="str">
        <f>IF('Active List'!A1941&lt;&gt;"", 'Active List'!N1941, "")</f>
        <v/>
      </c>
      <c r="D1941" t="str">
        <f>IF('Active List'!A1941&lt;&gt;"", 'Active List'!Q1941, "")</f>
        <v/>
      </c>
      <c r="E1941" t="str">
        <f>IF('Active List'!A1941&lt;&gt;"", RIGHT(LEFT('Active List'!R1941, 5), 1), "")</f>
        <v/>
      </c>
      <c r="F1941" t="str">
        <f>IF('Active List'!A1941&lt;&gt;"", 'Active List'!U1941, "")</f>
        <v/>
      </c>
      <c r="G1941" t="str">
        <f>IF('Active List'!A1941&lt;&gt;"", IF('Active List'!P1941&lt;&gt;"Employee", "Dependent", 'Active List'!P1941), "")</f>
        <v/>
      </c>
      <c r="H1941" t="str">
        <f>IF('Active List'!A1941&lt;&gt;"", 'Active List'!O1941, "")</f>
        <v/>
      </c>
    </row>
    <row r="1942" spans="1:8">
      <c r="A1942" t="str">
        <f>IF('Active List'!A1942&lt;&gt;"", _xlfn.CONCAT('Active List'!K1942, " ", 'Active List'!I1942), "")</f>
        <v/>
      </c>
      <c r="B1942" s="60" t="str">
        <f>IF('Active List'!A1942&lt;&gt;"", 'Active List'!M1942, "")</f>
        <v/>
      </c>
      <c r="C1942" t="str">
        <f>IF('Active List'!A1942&lt;&gt;"", 'Active List'!N1942, "")</f>
        <v/>
      </c>
      <c r="D1942" t="str">
        <f>IF('Active List'!A1942&lt;&gt;"", 'Active List'!Q1942, "")</f>
        <v/>
      </c>
      <c r="E1942" t="str">
        <f>IF('Active List'!A1942&lt;&gt;"", RIGHT(LEFT('Active List'!R1942, 5), 1), "")</f>
        <v/>
      </c>
      <c r="F1942" t="str">
        <f>IF('Active List'!A1942&lt;&gt;"", 'Active List'!U1942, "")</f>
        <v/>
      </c>
      <c r="G1942" t="str">
        <f>IF('Active List'!A1942&lt;&gt;"", IF('Active List'!P1942&lt;&gt;"Employee", "Dependent", 'Active List'!P1942), "")</f>
        <v/>
      </c>
      <c r="H1942" t="str">
        <f>IF('Active List'!A1942&lt;&gt;"", 'Active List'!O1942, "")</f>
        <v/>
      </c>
    </row>
    <row r="1943" spans="1:8">
      <c r="A1943" t="str">
        <f>IF('Active List'!A1943&lt;&gt;"", _xlfn.CONCAT('Active List'!K1943, " ", 'Active List'!I1943), "")</f>
        <v/>
      </c>
      <c r="B1943" s="60" t="str">
        <f>IF('Active List'!A1943&lt;&gt;"", 'Active List'!M1943, "")</f>
        <v/>
      </c>
      <c r="C1943" t="str">
        <f>IF('Active List'!A1943&lt;&gt;"", 'Active List'!N1943, "")</f>
        <v/>
      </c>
      <c r="D1943" t="str">
        <f>IF('Active List'!A1943&lt;&gt;"", 'Active List'!Q1943, "")</f>
        <v/>
      </c>
      <c r="E1943" t="str">
        <f>IF('Active List'!A1943&lt;&gt;"", RIGHT(LEFT('Active List'!R1943, 5), 1), "")</f>
        <v/>
      </c>
      <c r="F1943" t="str">
        <f>IF('Active List'!A1943&lt;&gt;"", 'Active List'!U1943, "")</f>
        <v/>
      </c>
      <c r="G1943" t="str">
        <f>IF('Active List'!A1943&lt;&gt;"", IF('Active List'!P1943&lt;&gt;"Employee", "Dependent", 'Active List'!P1943), "")</f>
        <v/>
      </c>
      <c r="H1943" t="str">
        <f>IF('Active List'!A1943&lt;&gt;"", 'Active List'!O1943, "")</f>
        <v/>
      </c>
    </row>
    <row r="1944" spans="1:8">
      <c r="A1944" t="str">
        <f>IF('Active List'!A1944&lt;&gt;"", _xlfn.CONCAT('Active List'!K1944, " ", 'Active List'!I1944), "")</f>
        <v/>
      </c>
      <c r="B1944" s="60" t="str">
        <f>IF('Active List'!A1944&lt;&gt;"", 'Active List'!M1944, "")</f>
        <v/>
      </c>
      <c r="C1944" t="str">
        <f>IF('Active List'!A1944&lt;&gt;"", 'Active List'!N1944, "")</f>
        <v/>
      </c>
      <c r="D1944" t="str">
        <f>IF('Active List'!A1944&lt;&gt;"", 'Active List'!Q1944, "")</f>
        <v/>
      </c>
      <c r="E1944" t="str">
        <f>IF('Active List'!A1944&lt;&gt;"", RIGHT(LEFT('Active List'!R1944, 5), 1), "")</f>
        <v/>
      </c>
      <c r="F1944" t="str">
        <f>IF('Active List'!A1944&lt;&gt;"", 'Active List'!U1944, "")</f>
        <v/>
      </c>
      <c r="G1944" t="str">
        <f>IF('Active List'!A1944&lt;&gt;"", IF('Active List'!P1944&lt;&gt;"Employee", "Dependent", 'Active List'!P1944), "")</f>
        <v/>
      </c>
      <c r="H1944" t="str">
        <f>IF('Active List'!A1944&lt;&gt;"", 'Active List'!O1944, "")</f>
        <v/>
      </c>
    </row>
    <row r="1945" spans="1:8">
      <c r="A1945" t="str">
        <f>IF('Active List'!A1945&lt;&gt;"", _xlfn.CONCAT('Active List'!K1945, " ", 'Active List'!I1945), "")</f>
        <v/>
      </c>
      <c r="B1945" s="60" t="str">
        <f>IF('Active List'!A1945&lt;&gt;"", 'Active List'!M1945, "")</f>
        <v/>
      </c>
      <c r="C1945" t="str">
        <f>IF('Active List'!A1945&lt;&gt;"", 'Active List'!N1945, "")</f>
        <v/>
      </c>
      <c r="D1945" t="str">
        <f>IF('Active List'!A1945&lt;&gt;"", 'Active List'!Q1945, "")</f>
        <v/>
      </c>
      <c r="E1945" t="str">
        <f>IF('Active List'!A1945&lt;&gt;"", RIGHT(LEFT('Active List'!R1945, 5), 1), "")</f>
        <v/>
      </c>
      <c r="F1945" t="str">
        <f>IF('Active List'!A1945&lt;&gt;"", 'Active List'!U1945, "")</f>
        <v/>
      </c>
      <c r="G1945" t="str">
        <f>IF('Active List'!A1945&lt;&gt;"", IF('Active List'!P1945&lt;&gt;"Employee", "Dependent", 'Active List'!P1945), "")</f>
        <v/>
      </c>
      <c r="H1945" t="str">
        <f>IF('Active List'!A1945&lt;&gt;"", 'Active List'!O1945, "")</f>
        <v/>
      </c>
    </row>
    <row r="1946" spans="1:8">
      <c r="A1946" t="str">
        <f>IF('Active List'!A1946&lt;&gt;"", _xlfn.CONCAT('Active List'!K1946, " ", 'Active List'!I1946), "")</f>
        <v/>
      </c>
      <c r="B1946" s="60" t="str">
        <f>IF('Active List'!A1946&lt;&gt;"", 'Active List'!M1946, "")</f>
        <v/>
      </c>
      <c r="C1946" t="str">
        <f>IF('Active List'!A1946&lt;&gt;"", 'Active List'!N1946, "")</f>
        <v/>
      </c>
      <c r="D1946" t="str">
        <f>IF('Active List'!A1946&lt;&gt;"", 'Active List'!Q1946, "")</f>
        <v/>
      </c>
      <c r="E1946" t="str">
        <f>IF('Active List'!A1946&lt;&gt;"", RIGHT(LEFT('Active List'!R1946, 5), 1), "")</f>
        <v/>
      </c>
      <c r="F1946" t="str">
        <f>IF('Active List'!A1946&lt;&gt;"", 'Active List'!U1946, "")</f>
        <v/>
      </c>
      <c r="G1946" t="str">
        <f>IF('Active List'!A1946&lt;&gt;"", IF('Active List'!P1946&lt;&gt;"Employee", "Dependent", 'Active List'!P1946), "")</f>
        <v/>
      </c>
      <c r="H1946" t="str">
        <f>IF('Active List'!A1946&lt;&gt;"", 'Active List'!O1946, "")</f>
        <v/>
      </c>
    </row>
    <row r="1947" spans="1:8">
      <c r="A1947" t="str">
        <f>IF('Active List'!A1947&lt;&gt;"", _xlfn.CONCAT('Active List'!K1947, " ", 'Active List'!I1947), "")</f>
        <v/>
      </c>
      <c r="B1947" s="60" t="str">
        <f>IF('Active List'!A1947&lt;&gt;"", 'Active List'!M1947, "")</f>
        <v/>
      </c>
      <c r="C1947" t="str">
        <f>IF('Active List'!A1947&lt;&gt;"", 'Active List'!N1947, "")</f>
        <v/>
      </c>
      <c r="D1947" t="str">
        <f>IF('Active List'!A1947&lt;&gt;"", 'Active List'!Q1947, "")</f>
        <v/>
      </c>
      <c r="E1947" t="str">
        <f>IF('Active List'!A1947&lt;&gt;"", RIGHT(LEFT('Active List'!R1947, 5), 1), "")</f>
        <v/>
      </c>
      <c r="F1947" t="str">
        <f>IF('Active List'!A1947&lt;&gt;"", 'Active List'!U1947, "")</f>
        <v/>
      </c>
      <c r="G1947" t="str">
        <f>IF('Active List'!A1947&lt;&gt;"", IF('Active List'!P1947&lt;&gt;"Employee", "Dependent", 'Active List'!P1947), "")</f>
        <v/>
      </c>
      <c r="H1947" t="str">
        <f>IF('Active List'!A1947&lt;&gt;"", 'Active List'!O1947, "")</f>
        <v/>
      </c>
    </row>
    <row r="1948" spans="1:8">
      <c r="A1948" t="str">
        <f>IF('Active List'!A1948&lt;&gt;"", _xlfn.CONCAT('Active List'!K1948, " ", 'Active List'!I1948), "")</f>
        <v/>
      </c>
      <c r="B1948" s="60" t="str">
        <f>IF('Active List'!A1948&lt;&gt;"", 'Active List'!M1948, "")</f>
        <v/>
      </c>
      <c r="C1948" t="str">
        <f>IF('Active List'!A1948&lt;&gt;"", 'Active List'!N1948, "")</f>
        <v/>
      </c>
      <c r="D1948" t="str">
        <f>IF('Active List'!A1948&lt;&gt;"", 'Active List'!Q1948, "")</f>
        <v/>
      </c>
      <c r="E1948" t="str">
        <f>IF('Active List'!A1948&lt;&gt;"", RIGHT(LEFT('Active List'!R1948, 5), 1), "")</f>
        <v/>
      </c>
      <c r="F1948" t="str">
        <f>IF('Active List'!A1948&lt;&gt;"", 'Active List'!U1948, "")</f>
        <v/>
      </c>
      <c r="G1948" t="str">
        <f>IF('Active List'!A1948&lt;&gt;"", IF('Active List'!P1948&lt;&gt;"Employee", "Dependent", 'Active List'!P1948), "")</f>
        <v/>
      </c>
      <c r="H1948" t="str">
        <f>IF('Active List'!A1948&lt;&gt;"", 'Active List'!O1948, "")</f>
        <v/>
      </c>
    </row>
    <row r="1949" spans="1:8">
      <c r="A1949" t="str">
        <f>IF('Active List'!A1949&lt;&gt;"", _xlfn.CONCAT('Active List'!K1949, " ", 'Active List'!I1949), "")</f>
        <v/>
      </c>
      <c r="B1949" s="60" t="str">
        <f>IF('Active List'!A1949&lt;&gt;"", 'Active List'!M1949, "")</f>
        <v/>
      </c>
      <c r="C1949" t="str">
        <f>IF('Active List'!A1949&lt;&gt;"", 'Active List'!N1949, "")</f>
        <v/>
      </c>
      <c r="D1949" t="str">
        <f>IF('Active List'!A1949&lt;&gt;"", 'Active List'!Q1949, "")</f>
        <v/>
      </c>
      <c r="E1949" t="str">
        <f>IF('Active List'!A1949&lt;&gt;"", RIGHT(LEFT('Active List'!R1949, 5), 1), "")</f>
        <v/>
      </c>
      <c r="F1949" t="str">
        <f>IF('Active List'!A1949&lt;&gt;"", 'Active List'!U1949, "")</f>
        <v/>
      </c>
      <c r="G1949" t="str">
        <f>IF('Active List'!A1949&lt;&gt;"", IF('Active List'!P1949&lt;&gt;"Employee", "Dependent", 'Active List'!P1949), "")</f>
        <v/>
      </c>
      <c r="H1949" t="str">
        <f>IF('Active List'!A1949&lt;&gt;"", 'Active List'!O1949, "")</f>
        <v/>
      </c>
    </row>
    <row r="1950" spans="1:8">
      <c r="A1950" t="str">
        <f>IF('Active List'!A1950&lt;&gt;"", _xlfn.CONCAT('Active List'!K1950, " ", 'Active List'!I1950), "")</f>
        <v/>
      </c>
      <c r="B1950" s="60" t="str">
        <f>IF('Active List'!A1950&lt;&gt;"", 'Active List'!M1950, "")</f>
        <v/>
      </c>
      <c r="C1950" t="str">
        <f>IF('Active List'!A1950&lt;&gt;"", 'Active List'!N1950, "")</f>
        <v/>
      </c>
      <c r="D1950" t="str">
        <f>IF('Active List'!A1950&lt;&gt;"", 'Active List'!Q1950, "")</f>
        <v/>
      </c>
      <c r="E1950" t="str">
        <f>IF('Active List'!A1950&lt;&gt;"", RIGHT(LEFT('Active List'!R1950, 5), 1), "")</f>
        <v/>
      </c>
      <c r="F1950" t="str">
        <f>IF('Active List'!A1950&lt;&gt;"", 'Active List'!U1950, "")</f>
        <v/>
      </c>
      <c r="G1950" t="str">
        <f>IF('Active List'!A1950&lt;&gt;"", IF('Active List'!P1950&lt;&gt;"Employee", "Dependent", 'Active List'!P1950), "")</f>
        <v/>
      </c>
      <c r="H1950" t="str">
        <f>IF('Active List'!A1950&lt;&gt;"", 'Active List'!O1950, "")</f>
        <v/>
      </c>
    </row>
    <row r="1951" spans="1:8">
      <c r="A1951" t="str">
        <f>IF('Active List'!A1951&lt;&gt;"", _xlfn.CONCAT('Active List'!K1951, " ", 'Active List'!I1951), "")</f>
        <v/>
      </c>
      <c r="B1951" s="60" t="str">
        <f>IF('Active List'!A1951&lt;&gt;"", 'Active List'!M1951, "")</f>
        <v/>
      </c>
      <c r="C1951" t="str">
        <f>IF('Active List'!A1951&lt;&gt;"", 'Active List'!N1951, "")</f>
        <v/>
      </c>
      <c r="D1951" t="str">
        <f>IF('Active List'!A1951&lt;&gt;"", 'Active List'!Q1951, "")</f>
        <v/>
      </c>
      <c r="E1951" t="str">
        <f>IF('Active List'!A1951&lt;&gt;"", RIGHT(LEFT('Active List'!R1951, 5), 1), "")</f>
        <v/>
      </c>
      <c r="F1951" t="str">
        <f>IF('Active List'!A1951&lt;&gt;"", 'Active List'!U1951, "")</f>
        <v/>
      </c>
      <c r="G1951" t="str">
        <f>IF('Active List'!A1951&lt;&gt;"", IF('Active List'!P1951&lt;&gt;"Employee", "Dependent", 'Active List'!P1951), "")</f>
        <v/>
      </c>
      <c r="H1951" t="str">
        <f>IF('Active List'!A1951&lt;&gt;"", 'Active List'!O1951, "")</f>
        <v/>
      </c>
    </row>
    <row r="1952" spans="1:8">
      <c r="A1952" t="str">
        <f>IF('Active List'!A1952&lt;&gt;"", _xlfn.CONCAT('Active List'!K1952, " ", 'Active List'!I1952), "")</f>
        <v/>
      </c>
      <c r="B1952" s="60" t="str">
        <f>IF('Active List'!A1952&lt;&gt;"", 'Active List'!M1952, "")</f>
        <v/>
      </c>
      <c r="C1952" t="str">
        <f>IF('Active List'!A1952&lt;&gt;"", 'Active List'!N1952, "")</f>
        <v/>
      </c>
      <c r="D1952" t="str">
        <f>IF('Active List'!A1952&lt;&gt;"", 'Active List'!Q1952, "")</f>
        <v/>
      </c>
      <c r="E1952" t="str">
        <f>IF('Active List'!A1952&lt;&gt;"", RIGHT(LEFT('Active List'!R1952, 5), 1), "")</f>
        <v/>
      </c>
      <c r="F1952" t="str">
        <f>IF('Active List'!A1952&lt;&gt;"", 'Active List'!U1952, "")</f>
        <v/>
      </c>
      <c r="G1952" t="str">
        <f>IF('Active List'!A1952&lt;&gt;"", IF('Active List'!P1952&lt;&gt;"Employee", "Dependent", 'Active List'!P1952), "")</f>
        <v/>
      </c>
      <c r="H1952" t="str">
        <f>IF('Active List'!A1952&lt;&gt;"", 'Active List'!O1952, "")</f>
        <v/>
      </c>
    </row>
    <row r="1953" spans="1:8">
      <c r="A1953" t="str">
        <f>IF('Active List'!A1953&lt;&gt;"", _xlfn.CONCAT('Active List'!K1953, " ", 'Active List'!I1953), "")</f>
        <v/>
      </c>
      <c r="B1953" s="60" t="str">
        <f>IF('Active List'!A1953&lt;&gt;"", 'Active List'!M1953, "")</f>
        <v/>
      </c>
      <c r="C1953" t="str">
        <f>IF('Active List'!A1953&lt;&gt;"", 'Active List'!N1953, "")</f>
        <v/>
      </c>
      <c r="D1953" t="str">
        <f>IF('Active List'!A1953&lt;&gt;"", 'Active List'!Q1953, "")</f>
        <v/>
      </c>
      <c r="E1953" t="str">
        <f>IF('Active List'!A1953&lt;&gt;"", RIGHT(LEFT('Active List'!R1953, 5), 1), "")</f>
        <v/>
      </c>
      <c r="F1953" t="str">
        <f>IF('Active List'!A1953&lt;&gt;"", 'Active List'!U1953, "")</f>
        <v/>
      </c>
      <c r="G1953" t="str">
        <f>IF('Active List'!A1953&lt;&gt;"", IF('Active List'!P1953&lt;&gt;"Employee", "Dependent", 'Active List'!P1953), "")</f>
        <v/>
      </c>
      <c r="H1953" t="str">
        <f>IF('Active List'!A1953&lt;&gt;"", 'Active List'!O1953, "")</f>
        <v/>
      </c>
    </row>
    <row r="1954" spans="1:8">
      <c r="A1954" t="str">
        <f>IF('Active List'!A1954&lt;&gt;"", _xlfn.CONCAT('Active List'!K1954, " ", 'Active List'!I1954), "")</f>
        <v/>
      </c>
      <c r="B1954" s="60" t="str">
        <f>IF('Active List'!A1954&lt;&gt;"", 'Active List'!M1954, "")</f>
        <v/>
      </c>
      <c r="C1954" t="str">
        <f>IF('Active List'!A1954&lt;&gt;"", 'Active List'!N1954, "")</f>
        <v/>
      </c>
      <c r="D1954" t="str">
        <f>IF('Active List'!A1954&lt;&gt;"", 'Active List'!Q1954, "")</f>
        <v/>
      </c>
      <c r="E1954" t="str">
        <f>IF('Active List'!A1954&lt;&gt;"", RIGHT(LEFT('Active List'!R1954, 5), 1), "")</f>
        <v/>
      </c>
      <c r="F1954" t="str">
        <f>IF('Active List'!A1954&lt;&gt;"", 'Active List'!U1954, "")</f>
        <v/>
      </c>
      <c r="G1954" t="str">
        <f>IF('Active List'!A1954&lt;&gt;"", IF('Active List'!P1954&lt;&gt;"Employee", "Dependent", 'Active List'!P1954), "")</f>
        <v/>
      </c>
      <c r="H1954" t="str">
        <f>IF('Active List'!A1954&lt;&gt;"", 'Active List'!O1954, "")</f>
        <v/>
      </c>
    </row>
    <row r="1955" spans="1:8">
      <c r="A1955" t="str">
        <f>IF('Active List'!A1955&lt;&gt;"", _xlfn.CONCAT('Active List'!K1955, " ", 'Active List'!I1955), "")</f>
        <v/>
      </c>
      <c r="B1955" s="60" t="str">
        <f>IF('Active List'!A1955&lt;&gt;"", 'Active List'!M1955, "")</f>
        <v/>
      </c>
      <c r="C1955" t="str">
        <f>IF('Active List'!A1955&lt;&gt;"", 'Active List'!N1955, "")</f>
        <v/>
      </c>
      <c r="D1955" t="str">
        <f>IF('Active List'!A1955&lt;&gt;"", 'Active List'!Q1955, "")</f>
        <v/>
      </c>
      <c r="E1955" t="str">
        <f>IF('Active List'!A1955&lt;&gt;"", RIGHT(LEFT('Active List'!R1955, 5), 1), "")</f>
        <v/>
      </c>
      <c r="F1955" t="str">
        <f>IF('Active List'!A1955&lt;&gt;"", 'Active List'!U1955, "")</f>
        <v/>
      </c>
      <c r="G1955" t="str">
        <f>IF('Active List'!A1955&lt;&gt;"", IF('Active List'!P1955&lt;&gt;"Employee", "Dependent", 'Active List'!P1955), "")</f>
        <v/>
      </c>
      <c r="H1955" t="str">
        <f>IF('Active List'!A1955&lt;&gt;"", 'Active List'!O1955, "")</f>
        <v/>
      </c>
    </row>
    <row r="1956" spans="1:8">
      <c r="A1956" t="str">
        <f>IF('Active List'!A1956&lt;&gt;"", _xlfn.CONCAT('Active List'!K1956, " ", 'Active List'!I1956), "")</f>
        <v/>
      </c>
      <c r="B1956" s="60" t="str">
        <f>IF('Active List'!A1956&lt;&gt;"", 'Active List'!M1956, "")</f>
        <v/>
      </c>
      <c r="C1956" t="str">
        <f>IF('Active List'!A1956&lt;&gt;"", 'Active List'!N1956, "")</f>
        <v/>
      </c>
      <c r="D1956" t="str">
        <f>IF('Active List'!A1956&lt;&gt;"", 'Active List'!Q1956, "")</f>
        <v/>
      </c>
      <c r="E1956" t="str">
        <f>IF('Active List'!A1956&lt;&gt;"", RIGHT(LEFT('Active List'!R1956, 5), 1), "")</f>
        <v/>
      </c>
      <c r="F1956" t="str">
        <f>IF('Active List'!A1956&lt;&gt;"", 'Active List'!U1956, "")</f>
        <v/>
      </c>
      <c r="G1956" t="str">
        <f>IF('Active List'!A1956&lt;&gt;"", IF('Active List'!P1956&lt;&gt;"Employee", "Dependent", 'Active List'!P1956), "")</f>
        <v/>
      </c>
      <c r="H1956" t="str">
        <f>IF('Active List'!A1956&lt;&gt;"", 'Active List'!O1956, "")</f>
        <v/>
      </c>
    </row>
    <row r="1957" spans="1:8">
      <c r="A1957" t="str">
        <f>IF('Active List'!A1957&lt;&gt;"", _xlfn.CONCAT('Active List'!K1957, " ", 'Active List'!I1957), "")</f>
        <v/>
      </c>
      <c r="B1957" s="60" t="str">
        <f>IF('Active List'!A1957&lt;&gt;"", 'Active List'!M1957, "")</f>
        <v/>
      </c>
      <c r="C1957" t="str">
        <f>IF('Active List'!A1957&lt;&gt;"", 'Active List'!N1957, "")</f>
        <v/>
      </c>
      <c r="D1957" t="str">
        <f>IF('Active List'!A1957&lt;&gt;"", 'Active List'!Q1957, "")</f>
        <v/>
      </c>
      <c r="E1957" t="str">
        <f>IF('Active List'!A1957&lt;&gt;"", RIGHT(LEFT('Active List'!R1957, 5), 1), "")</f>
        <v/>
      </c>
      <c r="F1957" t="str">
        <f>IF('Active List'!A1957&lt;&gt;"", 'Active List'!U1957, "")</f>
        <v/>
      </c>
      <c r="G1957" t="str">
        <f>IF('Active List'!A1957&lt;&gt;"", IF('Active List'!P1957&lt;&gt;"Employee", "Dependent", 'Active List'!P1957), "")</f>
        <v/>
      </c>
      <c r="H1957" t="str">
        <f>IF('Active List'!A1957&lt;&gt;"", 'Active List'!O1957, "")</f>
        <v/>
      </c>
    </row>
    <row r="1958" spans="1:8">
      <c r="A1958" t="str">
        <f>IF('Active List'!A1958&lt;&gt;"", _xlfn.CONCAT('Active List'!K1958, " ", 'Active List'!I1958), "")</f>
        <v/>
      </c>
      <c r="B1958" s="60" t="str">
        <f>IF('Active List'!A1958&lt;&gt;"", 'Active List'!M1958, "")</f>
        <v/>
      </c>
      <c r="C1958" t="str">
        <f>IF('Active List'!A1958&lt;&gt;"", 'Active List'!N1958, "")</f>
        <v/>
      </c>
      <c r="D1958" t="str">
        <f>IF('Active List'!A1958&lt;&gt;"", 'Active List'!Q1958, "")</f>
        <v/>
      </c>
      <c r="E1958" t="str">
        <f>IF('Active List'!A1958&lt;&gt;"", RIGHT(LEFT('Active List'!R1958, 5), 1), "")</f>
        <v/>
      </c>
      <c r="F1958" t="str">
        <f>IF('Active List'!A1958&lt;&gt;"", 'Active List'!U1958, "")</f>
        <v/>
      </c>
      <c r="G1958" t="str">
        <f>IF('Active List'!A1958&lt;&gt;"", IF('Active List'!P1958&lt;&gt;"Employee", "Dependent", 'Active List'!P1958), "")</f>
        <v/>
      </c>
      <c r="H1958" t="str">
        <f>IF('Active List'!A1958&lt;&gt;"", 'Active List'!O1958, "")</f>
        <v/>
      </c>
    </row>
    <row r="1959" spans="1:8">
      <c r="A1959" t="str">
        <f>IF('Active List'!A1959&lt;&gt;"", _xlfn.CONCAT('Active List'!K1959, " ", 'Active List'!I1959), "")</f>
        <v/>
      </c>
      <c r="B1959" s="60" t="str">
        <f>IF('Active List'!A1959&lt;&gt;"", 'Active List'!M1959, "")</f>
        <v/>
      </c>
      <c r="C1959" t="str">
        <f>IF('Active List'!A1959&lt;&gt;"", 'Active List'!N1959, "")</f>
        <v/>
      </c>
      <c r="D1959" t="str">
        <f>IF('Active List'!A1959&lt;&gt;"", 'Active List'!Q1959, "")</f>
        <v/>
      </c>
      <c r="E1959" t="str">
        <f>IF('Active List'!A1959&lt;&gt;"", RIGHT(LEFT('Active List'!R1959, 5), 1), "")</f>
        <v/>
      </c>
      <c r="F1959" t="str">
        <f>IF('Active List'!A1959&lt;&gt;"", 'Active List'!U1959, "")</f>
        <v/>
      </c>
      <c r="G1959" t="str">
        <f>IF('Active List'!A1959&lt;&gt;"", IF('Active List'!P1959&lt;&gt;"Employee", "Dependent", 'Active List'!P1959), "")</f>
        <v/>
      </c>
      <c r="H1959" t="str">
        <f>IF('Active List'!A1959&lt;&gt;"", 'Active List'!O1959, "")</f>
        <v/>
      </c>
    </row>
    <row r="1960" spans="1:8">
      <c r="A1960" t="str">
        <f>IF('Active List'!A1960&lt;&gt;"", _xlfn.CONCAT('Active List'!K1960, " ", 'Active List'!I1960), "")</f>
        <v/>
      </c>
      <c r="B1960" s="60" t="str">
        <f>IF('Active List'!A1960&lt;&gt;"", 'Active List'!M1960, "")</f>
        <v/>
      </c>
      <c r="C1960" t="str">
        <f>IF('Active List'!A1960&lt;&gt;"", 'Active List'!N1960, "")</f>
        <v/>
      </c>
      <c r="D1960" t="str">
        <f>IF('Active List'!A1960&lt;&gt;"", 'Active List'!Q1960, "")</f>
        <v/>
      </c>
      <c r="E1960" t="str">
        <f>IF('Active List'!A1960&lt;&gt;"", RIGHT(LEFT('Active List'!R1960, 5), 1), "")</f>
        <v/>
      </c>
      <c r="F1960" t="str">
        <f>IF('Active List'!A1960&lt;&gt;"", 'Active List'!U1960, "")</f>
        <v/>
      </c>
      <c r="G1960" t="str">
        <f>IF('Active List'!A1960&lt;&gt;"", IF('Active List'!P1960&lt;&gt;"Employee", "Dependent", 'Active List'!P1960), "")</f>
        <v/>
      </c>
      <c r="H1960" t="str">
        <f>IF('Active List'!A1960&lt;&gt;"", 'Active List'!O1960, "")</f>
        <v/>
      </c>
    </row>
    <row r="1961" spans="1:8">
      <c r="A1961" t="str">
        <f>IF('Active List'!A1961&lt;&gt;"", _xlfn.CONCAT('Active List'!K1961, " ", 'Active List'!I1961), "")</f>
        <v/>
      </c>
      <c r="B1961" s="60" t="str">
        <f>IF('Active List'!A1961&lt;&gt;"", 'Active List'!M1961, "")</f>
        <v/>
      </c>
      <c r="C1961" t="str">
        <f>IF('Active List'!A1961&lt;&gt;"", 'Active List'!N1961, "")</f>
        <v/>
      </c>
      <c r="D1961" t="str">
        <f>IF('Active List'!A1961&lt;&gt;"", 'Active List'!Q1961, "")</f>
        <v/>
      </c>
      <c r="E1961" t="str">
        <f>IF('Active List'!A1961&lt;&gt;"", RIGHT(LEFT('Active List'!R1961, 5), 1), "")</f>
        <v/>
      </c>
      <c r="F1961" t="str">
        <f>IF('Active List'!A1961&lt;&gt;"", 'Active List'!U1961, "")</f>
        <v/>
      </c>
      <c r="G1961" t="str">
        <f>IF('Active List'!A1961&lt;&gt;"", IF('Active List'!P1961&lt;&gt;"Employee", "Dependent", 'Active List'!P1961), "")</f>
        <v/>
      </c>
      <c r="H1961" t="str">
        <f>IF('Active List'!A1961&lt;&gt;"", 'Active List'!O1961, "")</f>
        <v/>
      </c>
    </row>
    <row r="1962" spans="1:8">
      <c r="A1962" t="str">
        <f>IF('Active List'!A1962&lt;&gt;"", _xlfn.CONCAT('Active List'!K1962, " ", 'Active List'!I1962), "")</f>
        <v/>
      </c>
      <c r="B1962" s="60" t="str">
        <f>IF('Active List'!A1962&lt;&gt;"", 'Active List'!M1962, "")</f>
        <v/>
      </c>
      <c r="C1962" t="str">
        <f>IF('Active List'!A1962&lt;&gt;"", 'Active List'!N1962, "")</f>
        <v/>
      </c>
      <c r="D1962" t="str">
        <f>IF('Active List'!A1962&lt;&gt;"", 'Active List'!Q1962, "")</f>
        <v/>
      </c>
      <c r="E1962" t="str">
        <f>IF('Active List'!A1962&lt;&gt;"", RIGHT(LEFT('Active List'!R1962, 5), 1), "")</f>
        <v/>
      </c>
      <c r="F1962" t="str">
        <f>IF('Active List'!A1962&lt;&gt;"", 'Active List'!U1962, "")</f>
        <v/>
      </c>
      <c r="G1962" t="str">
        <f>IF('Active List'!A1962&lt;&gt;"", IF('Active List'!P1962&lt;&gt;"Employee", "Dependent", 'Active List'!P1962), "")</f>
        <v/>
      </c>
      <c r="H1962" t="str">
        <f>IF('Active List'!A1962&lt;&gt;"", 'Active List'!O1962, "")</f>
        <v/>
      </c>
    </row>
    <row r="1963" spans="1:8">
      <c r="A1963" t="str">
        <f>IF('Active List'!A1963&lt;&gt;"", _xlfn.CONCAT('Active List'!K1963, " ", 'Active List'!I1963), "")</f>
        <v/>
      </c>
      <c r="B1963" s="60" t="str">
        <f>IF('Active List'!A1963&lt;&gt;"", 'Active List'!M1963, "")</f>
        <v/>
      </c>
      <c r="C1963" t="str">
        <f>IF('Active List'!A1963&lt;&gt;"", 'Active List'!N1963, "")</f>
        <v/>
      </c>
      <c r="D1963" t="str">
        <f>IF('Active List'!A1963&lt;&gt;"", 'Active List'!Q1963, "")</f>
        <v/>
      </c>
      <c r="E1963" t="str">
        <f>IF('Active List'!A1963&lt;&gt;"", RIGHT(LEFT('Active List'!R1963, 5), 1), "")</f>
        <v/>
      </c>
      <c r="F1963" t="str">
        <f>IF('Active List'!A1963&lt;&gt;"", 'Active List'!U1963, "")</f>
        <v/>
      </c>
      <c r="G1963" t="str">
        <f>IF('Active List'!A1963&lt;&gt;"", IF('Active List'!P1963&lt;&gt;"Employee", "Dependent", 'Active List'!P1963), "")</f>
        <v/>
      </c>
      <c r="H1963" t="str">
        <f>IF('Active List'!A1963&lt;&gt;"", 'Active List'!O1963, "")</f>
        <v/>
      </c>
    </row>
    <row r="1964" spans="1:8">
      <c r="A1964" t="str">
        <f>IF('Active List'!A1964&lt;&gt;"", _xlfn.CONCAT('Active List'!K1964, " ", 'Active List'!I1964), "")</f>
        <v/>
      </c>
      <c r="B1964" s="60" t="str">
        <f>IF('Active List'!A1964&lt;&gt;"", 'Active List'!M1964, "")</f>
        <v/>
      </c>
      <c r="C1964" t="str">
        <f>IF('Active List'!A1964&lt;&gt;"", 'Active List'!N1964, "")</f>
        <v/>
      </c>
      <c r="D1964" t="str">
        <f>IF('Active List'!A1964&lt;&gt;"", 'Active List'!Q1964, "")</f>
        <v/>
      </c>
      <c r="E1964" t="str">
        <f>IF('Active List'!A1964&lt;&gt;"", RIGHT(LEFT('Active List'!R1964, 5), 1), "")</f>
        <v/>
      </c>
      <c r="F1964" t="str">
        <f>IF('Active List'!A1964&lt;&gt;"", 'Active List'!U1964, "")</f>
        <v/>
      </c>
      <c r="G1964" t="str">
        <f>IF('Active List'!A1964&lt;&gt;"", IF('Active List'!P1964&lt;&gt;"Employee", "Dependent", 'Active List'!P1964), "")</f>
        <v/>
      </c>
      <c r="H1964" t="str">
        <f>IF('Active List'!A1964&lt;&gt;"", 'Active List'!O1964, "")</f>
        <v/>
      </c>
    </row>
    <row r="1965" spans="1:8">
      <c r="A1965" t="str">
        <f>IF('Active List'!A1965&lt;&gt;"", _xlfn.CONCAT('Active List'!K1965, " ", 'Active List'!I1965), "")</f>
        <v/>
      </c>
      <c r="B1965" s="60" t="str">
        <f>IF('Active List'!A1965&lt;&gt;"", 'Active List'!M1965, "")</f>
        <v/>
      </c>
      <c r="C1965" t="str">
        <f>IF('Active List'!A1965&lt;&gt;"", 'Active List'!N1965, "")</f>
        <v/>
      </c>
      <c r="D1965" t="str">
        <f>IF('Active List'!A1965&lt;&gt;"", 'Active List'!Q1965, "")</f>
        <v/>
      </c>
      <c r="E1965" t="str">
        <f>IF('Active List'!A1965&lt;&gt;"", RIGHT(LEFT('Active List'!R1965, 5), 1), "")</f>
        <v/>
      </c>
      <c r="F1965" t="str">
        <f>IF('Active List'!A1965&lt;&gt;"", 'Active List'!U1965, "")</f>
        <v/>
      </c>
      <c r="G1965" t="str">
        <f>IF('Active List'!A1965&lt;&gt;"", IF('Active List'!P1965&lt;&gt;"Employee", "Dependent", 'Active List'!P1965), "")</f>
        <v/>
      </c>
      <c r="H1965" t="str">
        <f>IF('Active List'!A1965&lt;&gt;"", 'Active List'!O1965, "")</f>
        <v/>
      </c>
    </row>
    <row r="1966" spans="1:8">
      <c r="A1966" t="str">
        <f>IF('Active List'!A1966&lt;&gt;"", _xlfn.CONCAT('Active List'!K1966, " ", 'Active List'!I1966), "")</f>
        <v/>
      </c>
      <c r="B1966" s="60" t="str">
        <f>IF('Active List'!A1966&lt;&gt;"", 'Active List'!M1966, "")</f>
        <v/>
      </c>
      <c r="C1966" t="str">
        <f>IF('Active List'!A1966&lt;&gt;"", 'Active List'!N1966, "")</f>
        <v/>
      </c>
      <c r="D1966" t="str">
        <f>IF('Active List'!A1966&lt;&gt;"", 'Active List'!Q1966, "")</f>
        <v/>
      </c>
      <c r="E1966" t="str">
        <f>IF('Active List'!A1966&lt;&gt;"", RIGHT(LEFT('Active List'!R1966, 5), 1), "")</f>
        <v/>
      </c>
      <c r="F1966" t="str">
        <f>IF('Active List'!A1966&lt;&gt;"", 'Active List'!U1966, "")</f>
        <v/>
      </c>
      <c r="G1966" t="str">
        <f>IF('Active List'!A1966&lt;&gt;"", IF('Active List'!P1966&lt;&gt;"Employee", "Dependent", 'Active List'!P1966), "")</f>
        <v/>
      </c>
      <c r="H1966" t="str">
        <f>IF('Active List'!A1966&lt;&gt;"", 'Active List'!O1966, "")</f>
        <v/>
      </c>
    </row>
    <row r="1967" spans="1:8">
      <c r="A1967" t="str">
        <f>IF('Active List'!A1967&lt;&gt;"", _xlfn.CONCAT('Active List'!K1967, " ", 'Active List'!I1967), "")</f>
        <v/>
      </c>
      <c r="B1967" s="60" t="str">
        <f>IF('Active List'!A1967&lt;&gt;"", 'Active List'!M1967, "")</f>
        <v/>
      </c>
      <c r="C1967" t="str">
        <f>IF('Active List'!A1967&lt;&gt;"", 'Active List'!N1967, "")</f>
        <v/>
      </c>
      <c r="D1967" t="str">
        <f>IF('Active List'!A1967&lt;&gt;"", 'Active List'!Q1967, "")</f>
        <v/>
      </c>
      <c r="E1967" t="str">
        <f>IF('Active List'!A1967&lt;&gt;"", RIGHT(LEFT('Active List'!R1967, 5), 1), "")</f>
        <v/>
      </c>
      <c r="F1967" t="str">
        <f>IF('Active List'!A1967&lt;&gt;"", 'Active List'!U1967, "")</f>
        <v/>
      </c>
      <c r="G1967" t="str">
        <f>IF('Active List'!A1967&lt;&gt;"", IF('Active List'!P1967&lt;&gt;"Employee", "Dependent", 'Active List'!P1967), "")</f>
        <v/>
      </c>
      <c r="H1967" t="str">
        <f>IF('Active List'!A1967&lt;&gt;"", 'Active List'!O1967, "")</f>
        <v/>
      </c>
    </row>
    <row r="1968" spans="1:8">
      <c r="A1968" t="str">
        <f>IF('Active List'!A1968&lt;&gt;"", _xlfn.CONCAT('Active List'!K1968, " ", 'Active List'!I1968), "")</f>
        <v/>
      </c>
      <c r="B1968" s="60" t="str">
        <f>IF('Active List'!A1968&lt;&gt;"", 'Active List'!M1968, "")</f>
        <v/>
      </c>
      <c r="C1968" t="str">
        <f>IF('Active List'!A1968&lt;&gt;"", 'Active List'!N1968, "")</f>
        <v/>
      </c>
      <c r="D1968" t="str">
        <f>IF('Active List'!A1968&lt;&gt;"", 'Active List'!Q1968, "")</f>
        <v/>
      </c>
      <c r="E1968" t="str">
        <f>IF('Active List'!A1968&lt;&gt;"", RIGHT(LEFT('Active List'!R1968, 5), 1), "")</f>
        <v/>
      </c>
      <c r="F1968" t="str">
        <f>IF('Active List'!A1968&lt;&gt;"", 'Active List'!U1968, "")</f>
        <v/>
      </c>
      <c r="G1968" t="str">
        <f>IF('Active List'!A1968&lt;&gt;"", IF('Active List'!P1968&lt;&gt;"Employee", "Dependent", 'Active List'!P1968), "")</f>
        <v/>
      </c>
      <c r="H1968" t="str">
        <f>IF('Active List'!A1968&lt;&gt;"", 'Active List'!O1968, "")</f>
        <v/>
      </c>
    </row>
    <row r="1969" spans="1:8">
      <c r="A1969" t="str">
        <f>IF('Active List'!A1969&lt;&gt;"", _xlfn.CONCAT('Active List'!K1969, " ", 'Active List'!I1969), "")</f>
        <v/>
      </c>
      <c r="B1969" s="60" t="str">
        <f>IF('Active List'!A1969&lt;&gt;"", 'Active List'!M1969, "")</f>
        <v/>
      </c>
      <c r="C1969" t="str">
        <f>IF('Active List'!A1969&lt;&gt;"", 'Active List'!N1969, "")</f>
        <v/>
      </c>
      <c r="D1969" t="str">
        <f>IF('Active List'!A1969&lt;&gt;"", 'Active List'!Q1969, "")</f>
        <v/>
      </c>
      <c r="E1969" t="str">
        <f>IF('Active List'!A1969&lt;&gt;"", RIGHT(LEFT('Active List'!R1969, 5), 1), "")</f>
        <v/>
      </c>
      <c r="F1969" t="str">
        <f>IF('Active List'!A1969&lt;&gt;"", 'Active List'!U1969, "")</f>
        <v/>
      </c>
      <c r="G1969" t="str">
        <f>IF('Active List'!A1969&lt;&gt;"", IF('Active List'!P1969&lt;&gt;"Employee", "Dependent", 'Active List'!P1969), "")</f>
        <v/>
      </c>
      <c r="H1969" t="str">
        <f>IF('Active List'!A1969&lt;&gt;"", 'Active List'!O1969, "")</f>
        <v/>
      </c>
    </row>
    <row r="1970" spans="1:8">
      <c r="A1970" t="str">
        <f>IF('Active List'!A1970&lt;&gt;"", _xlfn.CONCAT('Active List'!K1970, " ", 'Active List'!I1970), "")</f>
        <v/>
      </c>
      <c r="B1970" s="60" t="str">
        <f>IF('Active List'!A1970&lt;&gt;"", 'Active List'!M1970, "")</f>
        <v/>
      </c>
      <c r="C1970" t="str">
        <f>IF('Active List'!A1970&lt;&gt;"", 'Active List'!N1970, "")</f>
        <v/>
      </c>
      <c r="D1970" t="str">
        <f>IF('Active List'!A1970&lt;&gt;"", 'Active List'!Q1970, "")</f>
        <v/>
      </c>
      <c r="E1970" t="str">
        <f>IF('Active List'!A1970&lt;&gt;"", RIGHT(LEFT('Active List'!R1970, 5), 1), "")</f>
        <v/>
      </c>
      <c r="F1970" t="str">
        <f>IF('Active List'!A1970&lt;&gt;"", 'Active List'!U1970, "")</f>
        <v/>
      </c>
      <c r="G1970" t="str">
        <f>IF('Active List'!A1970&lt;&gt;"", IF('Active List'!P1970&lt;&gt;"Employee", "Dependent", 'Active List'!P1970), "")</f>
        <v/>
      </c>
      <c r="H1970" t="str">
        <f>IF('Active List'!A1970&lt;&gt;"", 'Active List'!O1970, "")</f>
        <v/>
      </c>
    </row>
    <row r="1971" spans="1:8">
      <c r="A1971" t="str">
        <f>IF('Active List'!A1971&lt;&gt;"", _xlfn.CONCAT('Active List'!K1971, " ", 'Active List'!I1971), "")</f>
        <v/>
      </c>
      <c r="B1971" s="60" t="str">
        <f>IF('Active List'!A1971&lt;&gt;"", 'Active List'!M1971, "")</f>
        <v/>
      </c>
      <c r="C1971" t="str">
        <f>IF('Active List'!A1971&lt;&gt;"", 'Active List'!N1971, "")</f>
        <v/>
      </c>
      <c r="D1971" t="str">
        <f>IF('Active List'!A1971&lt;&gt;"", 'Active List'!Q1971, "")</f>
        <v/>
      </c>
      <c r="E1971" t="str">
        <f>IF('Active List'!A1971&lt;&gt;"", RIGHT(LEFT('Active List'!R1971, 5), 1), "")</f>
        <v/>
      </c>
      <c r="F1971" t="str">
        <f>IF('Active List'!A1971&lt;&gt;"", 'Active List'!U1971, "")</f>
        <v/>
      </c>
      <c r="G1971" t="str">
        <f>IF('Active List'!A1971&lt;&gt;"", IF('Active List'!P1971&lt;&gt;"Employee", "Dependent", 'Active List'!P1971), "")</f>
        <v/>
      </c>
      <c r="H1971" t="str">
        <f>IF('Active List'!A1971&lt;&gt;"", 'Active List'!O1971, "")</f>
        <v/>
      </c>
    </row>
    <row r="1972" spans="1:8">
      <c r="A1972" t="str">
        <f>IF('Active List'!A1972&lt;&gt;"", _xlfn.CONCAT('Active List'!K1972, " ", 'Active List'!I1972), "")</f>
        <v/>
      </c>
      <c r="B1972" s="60" t="str">
        <f>IF('Active List'!A1972&lt;&gt;"", 'Active List'!M1972, "")</f>
        <v/>
      </c>
      <c r="C1972" t="str">
        <f>IF('Active List'!A1972&lt;&gt;"", 'Active List'!N1972, "")</f>
        <v/>
      </c>
      <c r="D1972" t="str">
        <f>IF('Active List'!A1972&lt;&gt;"", 'Active List'!Q1972, "")</f>
        <v/>
      </c>
      <c r="E1972" t="str">
        <f>IF('Active List'!A1972&lt;&gt;"", RIGHT(LEFT('Active List'!R1972, 5), 1), "")</f>
        <v/>
      </c>
      <c r="F1972" t="str">
        <f>IF('Active List'!A1972&lt;&gt;"", 'Active List'!U1972, "")</f>
        <v/>
      </c>
      <c r="G1972" t="str">
        <f>IF('Active List'!A1972&lt;&gt;"", IF('Active List'!P1972&lt;&gt;"Employee", "Dependent", 'Active List'!P1972), "")</f>
        <v/>
      </c>
      <c r="H1972" t="str">
        <f>IF('Active List'!A1972&lt;&gt;"", 'Active List'!O1972, "")</f>
        <v/>
      </c>
    </row>
    <row r="1973" spans="1:8">
      <c r="A1973" t="str">
        <f>IF('Active List'!A1973&lt;&gt;"", _xlfn.CONCAT('Active List'!K1973, " ", 'Active List'!I1973), "")</f>
        <v/>
      </c>
      <c r="B1973" s="60" t="str">
        <f>IF('Active List'!A1973&lt;&gt;"", 'Active List'!M1973, "")</f>
        <v/>
      </c>
      <c r="C1973" t="str">
        <f>IF('Active List'!A1973&lt;&gt;"", 'Active List'!N1973, "")</f>
        <v/>
      </c>
      <c r="D1973" t="str">
        <f>IF('Active List'!A1973&lt;&gt;"", 'Active List'!Q1973, "")</f>
        <v/>
      </c>
      <c r="E1973" t="str">
        <f>IF('Active List'!A1973&lt;&gt;"", RIGHT(LEFT('Active List'!R1973, 5), 1), "")</f>
        <v/>
      </c>
      <c r="F1973" t="str">
        <f>IF('Active List'!A1973&lt;&gt;"", 'Active List'!U1973, "")</f>
        <v/>
      </c>
      <c r="G1973" t="str">
        <f>IF('Active List'!A1973&lt;&gt;"", IF('Active List'!P1973&lt;&gt;"Employee", "Dependent", 'Active List'!P1973), "")</f>
        <v/>
      </c>
      <c r="H1973" t="str">
        <f>IF('Active List'!A1973&lt;&gt;"", 'Active List'!O1973, "")</f>
        <v/>
      </c>
    </row>
    <row r="1974" spans="1:8">
      <c r="A1974" t="str">
        <f>IF('Active List'!A1974&lt;&gt;"", _xlfn.CONCAT('Active List'!K1974, " ", 'Active List'!I1974), "")</f>
        <v/>
      </c>
      <c r="B1974" s="60" t="str">
        <f>IF('Active List'!A1974&lt;&gt;"", 'Active List'!M1974, "")</f>
        <v/>
      </c>
      <c r="C1974" t="str">
        <f>IF('Active List'!A1974&lt;&gt;"", 'Active List'!N1974, "")</f>
        <v/>
      </c>
      <c r="D1974" t="str">
        <f>IF('Active List'!A1974&lt;&gt;"", 'Active List'!Q1974, "")</f>
        <v/>
      </c>
      <c r="E1974" t="str">
        <f>IF('Active List'!A1974&lt;&gt;"", RIGHT(LEFT('Active List'!R1974, 5), 1), "")</f>
        <v/>
      </c>
      <c r="F1974" t="str">
        <f>IF('Active List'!A1974&lt;&gt;"", 'Active List'!U1974, "")</f>
        <v/>
      </c>
      <c r="G1974" t="str">
        <f>IF('Active List'!A1974&lt;&gt;"", IF('Active List'!P1974&lt;&gt;"Employee", "Dependent", 'Active List'!P1974), "")</f>
        <v/>
      </c>
      <c r="H1974" t="str">
        <f>IF('Active List'!A1974&lt;&gt;"", 'Active List'!O1974, "")</f>
        <v/>
      </c>
    </row>
    <row r="1975" spans="1:8">
      <c r="A1975" t="str">
        <f>IF('Active List'!A1975&lt;&gt;"", _xlfn.CONCAT('Active List'!K1975, " ", 'Active List'!I1975), "")</f>
        <v/>
      </c>
      <c r="B1975" s="60" t="str">
        <f>IF('Active List'!A1975&lt;&gt;"", 'Active List'!M1975, "")</f>
        <v/>
      </c>
      <c r="C1975" t="str">
        <f>IF('Active List'!A1975&lt;&gt;"", 'Active List'!N1975, "")</f>
        <v/>
      </c>
      <c r="D1975" t="str">
        <f>IF('Active List'!A1975&lt;&gt;"", 'Active List'!Q1975, "")</f>
        <v/>
      </c>
      <c r="E1975" t="str">
        <f>IF('Active List'!A1975&lt;&gt;"", RIGHT(LEFT('Active List'!R1975, 5), 1), "")</f>
        <v/>
      </c>
      <c r="F1975" t="str">
        <f>IF('Active List'!A1975&lt;&gt;"", 'Active List'!U1975, "")</f>
        <v/>
      </c>
      <c r="G1975" t="str">
        <f>IF('Active List'!A1975&lt;&gt;"", IF('Active List'!P1975&lt;&gt;"Employee", "Dependent", 'Active List'!P1975), "")</f>
        <v/>
      </c>
      <c r="H1975" t="str">
        <f>IF('Active List'!A1975&lt;&gt;"", 'Active List'!O1975, "")</f>
        <v/>
      </c>
    </row>
    <row r="1976" spans="1:8">
      <c r="A1976" t="str">
        <f>IF('Active List'!A1976&lt;&gt;"", _xlfn.CONCAT('Active List'!K1976, " ", 'Active List'!I1976), "")</f>
        <v/>
      </c>
      <c r="B1976" s="60" t="str">
        <f>IF('Active List'!A1976&lt;&gt;"", 'Active List'!M1976, "")</f>
        <v/>
      </c>
      <c r="C1976" t="str">
        <f>IF('Active List'!A1976&lt;&gt;"", 'Active List'!N1976, "")</f>
        <v/>
      </c>
      <c r="D1976" t="str">
        <f>IF('Active List'!A1976&lt;&gt;"", 'Active List'!Q1976, "")</f>
        <v/>
      </c>
      <c r="E1976" t="str">
        <f>IF('Active List'!A1976&lt;&gt;"", RIGHT(LEFT('Active List'!R1976, 5), 1), "")</f>
        <v/>
      </c>
      <c r="F1976" t="str">
        <f>IF('Active List'!A1976&lt;&gt;"", 'Active List'!U1976, "")</f>
        <v/>
      </c>
      <c r="G1976" t="str">
        <f>IF('Active List'!A1976&lt;&gt;"", IF('Active List'!P1976&lt;&gt;"Employee", "Dependent", 'Active List'!P1976), "")</f>
        <v/>
      </c>
      <c r="H1976" t="str">
        <f>IF('Active List'!A1976&lt;&gt;"", 'Active List'!O1976, "")</f>
        <v/>
      </c>
    </row>
    <row r="1977" spans="1:8">
      <c r="A1977" t="str">
        <f>IF('Active List'!A1977&lt;&gt;"", _xlfn.CONCAT('Active List'!K1977, " ", 'Active List'!I1977), "")</f>
        <v/>
      </c>
      <c r="B1977" s="60" t="str">
        <f>IF('Active List'!A1977&lt;&gt;"", 'Active List'!M1977, "")</f>
        <v/>
      </c>
      <c r="C1977" t="str">
        <f>IF('Active List'!A1977&lt;&gt;"", 'Active List'!N1977, "")</f>
        <v/>
      </c>
      <c r="D1977" t="str">
        <f>IF('Active List'!A1977&lt;&gt;"", 'Active List'!Q1977, "")</f>
        <v/>
      </c>
      <c r="E1977" t="str">
        <f>IF('Active List'!A1977&lt;&gt;"", RIGHT(LEFT('Active List'!R1977, 5), 1), "")</f>
        <v/>
      </c>
      <c r="F1977" t="str">
        <f>IF('Active List'!A1977&lt;&gt;"", 'Active List'!U1977, "")</f>
        <v/>
      </c>
      <c r="G1977" t="str">
        <f>IF('Active List'!A1977&lt;&gt;"", IF('Active List'!P1977&lt;&gt;"Employee", "Dependent", 'Active List'!P1977), "")</f>
        <v/>
      </c>
      <c r="H1977" t="str">
        <f>IF('Active List'!A1977&lt;&gt;"", 'Active List'!O1977, "")</f>
        <v/>
      </c>
    </row>
    <row r="1978" spans="1:8">
      <c r="A1978" t="str">
        <f>IF('Active List'!A1978&lt;&gt;"", _xlfn.CONCAT('Active List'!K1978, " ", 'Active List'!I1978), "")</f>
        <v/>
      </c>
      <c r="B1978" s="60" t="str">
        <f>IF('Active List'!A1978&lt;&gt;"", 'Active List'!M1978, "")</f>
        <v/>
      </c>
      <c r="C1978" t="str">
        <f>IF('Active List'!A1978&lt;&gt;"", 'Active List'!N1978, "")</f>
        <v/>
      </c>
      <c r="D1978" t="str">
        <f>IF('Active List'!A1978&lt;&gt;"", 'Active List'!Q1978, "")</f>
        <v/>
      </c>
      <c r="E1978" t="str">
        <f>IF('Active List'!A1978&lt;&gt;"", RIGHT(LEFT('Active List'!R1978, 5), 1), "")</f>
        <v/>
      </c>
      <c r="F1978" t="str">
        <f>IF('Active List'!A1978&lt;&gt;"", 'Active List'!U1978, "")</f>
        <v/>
      </c>
      <c r="G1978" t="str">
        <f>IF('Active List'!A1978&lt;&gt;"", IF('Active List'!P1978&lt;&gt;"Employee", "Dependent", 'Active List'!P1978), "")</f>
        <v/>
      </c>
      <c r="H1978" t="str">
        <f>IF('Active List'!A1978&lt;&gt;"", 'Active List'!O1978, "")</f>
        <v/>
      </c>
    </row>
    <row r="1979" spans="1:8">
      <c r="A1979" t="str">
        <f>IF('Active List'!A1979&lt;&gt;"", _xlfn.CONCAT('Active List'!K1979, " ", 'Active List'!I1979), "")</f>
        <v/>
      </c>
      <c r="B1979" s="60" t="str">
        <f>IF('Active List'!A1979&lt;&gt;"", 'Active List'!M1979, "")</f>
        <v/>
      </c>
      <c r="C1979" t="str">
        <f>IF('Active List'!A1979&lt;&gt;"", 'Active List'!N1979, "")</f>
        <v/>
      </c>
      <c r="D1979" t="str">
        <f>IF('Active List'!A1979&lt;&gt;"", 'Active List'!Q1979, "")</f>
        <v/>
      </c>
      <c r="E1979" t="str">
        <f>IF('Active List'!A1979&lt;&gt;"", RIGHT(LEFT('Active List'!R1979, 5), 1), "")</f>
        <v/>
      </c>
      <c r="F1979" t="str">
        <f>IF('Active List'!A1979&lt;&gt;"", 'Active List'!U1979, "")</f>
        <v/>
      </c>
      <c r="G1979" t="str">
        <f>IF('Active List'!A1979&lt;&gt;"", IF('Active List'!P1979&lt;&gt;"Employee", "Dependent", 'Active List'!P1979), "")</f>
        <v/>
      </c>
      <c r="H1979" t="str">
        <f>IF('Active List'!A1979&lt;&gt;"", 'Active List'!O1979, "")</f>
        <v/>
      </c>
    </row>
    <row r="1980" spans="1:8">
      <c r="A1980" t="str">
        <f>IF('Active List'!A1980&lt;&gt;"", _xlfn.CONCAT('Active List'!K1980, " ", 'Active List'!I1980), "")</f>
        <v/>
      </c>
      <c r="B1980" s="60" t="str">
        <f>IF('Active List'!A1980&lt;&gt;"", 'Active List'!M1980, "")</f>
        <v/>
      </c>
      <c r="C1980" t="str">
        <f>IF('Active List'!A1980&lt;&gt;"", 'Active List'!N1980, "")</f>
        <v/>
      </c>
      <c r="D1980" t="str">
        <f>IF('Active List'!A1980&lt;&gt;"", 'Active List'!Q1980, "")</f>
        <v/>
      </c>
      <c r="E1980" t="str">
        <f>IF('Active List'!A1980&lt;&gt;"", RIGHT(LEFT('Active List'!R1980, 5), 1), "")</f>
        <v/>
      </c>
      <c r="F1980" t="str">
        <f>IF('Active List'!A1980&lt;&gt;"", 'Active List'!U1980, "")</f>
        <v/>
      </c>
      <c r="G1980" t="str">
        <f>IF('Active List'!A1980&lt;&gt;"", IF('Active List'!P1980&lt;&gt;"Employee", "Dependent", 'Active List'!P1980), "")</f>
        <v/>
      </c>
      <c r="H1980" t="str">
        <f>IF('Active List'!A1980&lt;&gt;"", 'Active List'!O1980, "")</f>
        <v/>
      </c>
    </row>
    <row r="1981" spans="1:8">
      <c r="A1981" t="str">
        <f>IF('Active List'!A1981&lt;&gt;"", _xlfn.CONCAT('Active List'!K1981, " ", 'Active List'!I1981), "")</f>
        <v/>
      </c>
      <c r="B1981" s="60" t="str">
        <f>IF('Active List'!A1981&lt;&gt;"", 'Active List'!M1981, "")</f>
        <v/>
      </c>
      <c r="C1981" t="str">
        <f>IF('Active List'!A1981&lt;&gt;"", 'Active List'!N1981, "")</f>
        <v/>
      </c>
      <c r="D1981" t="str">
        <f>IF('Active List'!A1981&lt;&gt;"", 'Active List'!Q1981, "")</f>
        <v/>
      </c>
      <c r="E1981" t="str">
        <f>IF('Active List'!A1981&lt;&gt;"", RIGHT(LEFT('Active List'!R1981, 5), 1), "")</f>
        <v/>
      </c>
      <c r="F1981" t="str">
        <f>IF('Active List'!A1981&lt;&gt;"", 'Active List'!U1981, "")</f>
        <v/>
      </c>
      <c r="G1981" t="str">
        <f>IF('Active List'!A1981&lt;&gt;"", IF('Active List'!P1981&lt;&gt;"Employee", "Dependent", 'Active List'!P1981), "")</f>
        <v/>
      </c>
      <c r="H1981" t="str">
        <f>IF('Active List'!A1981&lt;&gt;"", 'Active List'!O1981, "")</f>
        <v/>
      </c>
    </row>
    <row r="1982" spans="1:8">
      <c r="A1982" t="str">
        <f>IF('Active List'!A1982&lt;&gt;"", _xlfn.CONCAT('Active List'!K1982, " ", 'Active List'!I1982), "")</f>
        <v/>
      </c>
      <c r="B1982" s="60" t="str">
        <f>IF('Active List'!A1982&lt;&gt;"", 'Active List'!M1982, "")</f>
        <v/>
      </c>
      <c r="C1982" t="str">
        <f>IF('Active List'!A1982&lt;&gt;"", 'Active List'!N1982, "")</f>
        <v/>
      </c>
      <c r="D1982" t="str">
        <f>IF('Active List'!A1982&lt;&gt;"", 'Active List'!Q1982, "")</f>
        <v/>
      </c>
      <c r="E1982" t="str">
        <f>IF('Active List'!A1982&lt;&gt;"", RIGHT(LEFT('Active List'!R1982, 5), 1), "")</f>
        <v/>
      </c>
      <c r="F1982" t="str">
        <f>IF('Active List'!A1982&lt;&gt;"", 'Active List'!U1982, "")</f>
        <v/>
      </c>
      <c r="G1982" t="str">
        <f>IF('Active List'!A1982&lt;&gt;"", IF('Active List'!P1982&lt;&gt;"Employee", "Dependent", 'Active List'!P1982), "")</f>
        <v/>
      </c>
      <c r="H1982" t="str">
        <f>IF('Active List'!A1982&lt;&gt;"", 'Active List'!O1982, "")</f>
        <v/>
      </c>
    </row>
    <row r="1983" spans="1:8">
      <c r="A1983" t="str">
        <f>IF('Active List'!A1983&lt;&gt;"", _xlfn.CONCAT('Active List'!K1983, " ", 'Active List'!I1983), "")</f>
        <v/>
      </c>
      <c r="B1983" s="60" t="str">
        <f>IF('Active List'!A1983&lt;&gt;"", 'Active List'!M1983, "")</f>
        <v/>
      </c>
      <c r="C1983" t="str">
        <f>IF('Active List'!A1983&lt;&gt;"", 'Active List'!N1983, "")</f>
        <v/>
      </c>
      <c r="D1983" t="str">
        <f>IF('Active List'!A1983&lt;&gt;"", 'Active List'!Q1983, "")</f>
        <v/>
      </c>
      <c r="E1983" t="str">
        <f>IF('Active List'!A1983&lt;&gt;"", RIGHT(LEFT('Active List'!R1983, 5), 1), "")</f>
        <v/>
      </c>
      <c r="F1983" t="str">
        <f>IF('Active List'!A1983&lt;&gt;"", 'Active List'!U1983, "")</f>
        <v/>
      </c>
      <c r="G1983" t="str">
        <f>IF('Active List'!A1983&lt;&gt;"", IF('Active List'!P1983&lt;&gt;"Employee", "Dependent", 'Active List'!P1983), "")</f>
        <v/>
      </c>
      <c r="H1983" t="str">
        <f>IF('Active List'!A1983&lt;&gt;"", 'Active List'!O1983, "")</f>
        <v/>
      </c>
    </row>
    <row r="1984" spans="1:8">
      <c r="A1984" t="str">
        <f>IF('Active List'!A1984&lt;&gt;"", _xlfn.CONCAT('Active List'!K1984, " ", 'Active List'!I1984), "")</f>
        <v/>
      </c>
      <c r="B1984" s="60" t="str">
        <f>IF('Active List'!A1984&lt;&gt;"", 'Active List'!M1984, "")</f>
        <v/>
      </c>
      <c r="C1984" t="str">
        <f>IF('Active List'!A1984&lt;&gt;"", 'Active List'!N1984, "")</f>
        <v/>
      </c>
      <c r="D1984" t="str">
        <f>IF('Active List'!A1984&lt;&gt;"", 'Active List'!Q1984, "")</f>
        <v/>
      </c>
      <c r="E1984" t="str">
        <f>IF('Active List'!A1984&lt;&gt;"", RIGHT(LEFT('Active List'!R1984, 5), 1), "")</f>
        <v/>
      </c>
      <c r="F1984" t="str">
        <f>IF('Active List'!A1984&lt;&gt;"", 'Active List'!U1984, "")</f>
        <v/>
      </c>
      <c r="G1984" t="str">
        <f>IF('Active List'!A1984&lt;&gt;"", IF('Active List'!P1984&lt;&gt;"Employee", "Dependent", 'Active List'!P1984), "")</f>
        <v/>
      </c>
      <c r="H1984" t="str">
        <f>IF('Active List'!A1984&lt;&gt;"", 'Active List'!O1984, "")</f>
        <v/>
      </c>
    </row>
    <row r="1985" spans="1:8">
      <c r="A1985" t="str">
        <f>IF('Active List'!A1985&lt;&gt;"", _xlfn.CONCAT('Active List'!K1985, " ", 'Active List'!I1985), "")</f>
        <v/>
      </c>
      <c r="B1985" s="60" t="str">
        <f>IF('Active List'!A1985&lt;&gt;"", 'Active List'!M1985, "")</f>
        <v/>
      </c>
      <c r="C1985" t="str">
        <f>IF('Active List'!A1985&lt;&gt;"", 'Active List'!N1985, "")</f>
        <v/>
      </c>
      <c r="D1985" t="str">
        <f>IF('Active List'!A1985&lt;&gt;"", 'Active List'!Q1985, "")</f>
        <v/>
      </c>
      <c r="E1985" t="str">
        <f>IF('Active List'!A1985&lt;&gt;"", RIGHT(LEFT('Active List'!R1985, 5), 1), "")</f>
        <v/>
      </c>
      <c r="F1985" t="str">
        <f>IF('Active List'!A1985&lt;&gt;"", 'Active List'!U1985, "")</f>
        <v/>
      </c>
      <c r="G1985" t="str">
        <f>IF('Active List'!A1985&lt;&gt;"", IF('Active List'!P1985&lt;&gt;"Employee", "Dependent", 'Active List'!P1985), "")</f>
        <v/>
      </c>
      <c r="H1985" t="str">
        <f>IF('Active List'!A1985&lt;&gt;"", 'Active List'!O1985, "")</f>
        <v/>
      </c>
    </row>
    <row r="1986" spans="1:8">
      <c r="A1986" t="str">
        <f>IF('Active List'!A1986&lt;&gt;"", _xlfn.CONCAT('Active List'!K1986, " ", 'Active List'!I1986), "")</f>
        <v/>
      </c>
      <c r="B1986" s="60" t="str">
        <f>IF('Active List'!A1986&lt;&gt;"", 'Active List'!M1986, "")</f>
        <v/>
      </c>
      <c r="C1986" t="str">
        <f>IF('Active List'!A1986&lt;&gt;"", 'Active List'!N1986, "")</f>
        <v/>
      </c>
      <c r="D1986" t="str">
        <f>IF('Active List'!A1986&lt;&gt;"", 'Active List'!Q1986, "")</f>
        <v/>
      </c>
      <c r="E1986" t="str">
        <f>IF('Active List'!A1986&lt;&gt;"", RIGHT(LEFT('Active List'!R1986, 5), 1), "")</f>
        <v/>
      </c>
      <c r="F1986" t="str">
        <f>IF('Active List'!A1986&lt;&gt;"", 'Active List'!U1986, "")</f>
        <v/>
      </c>
      <c r="G1986" t="str">
        <f>IF('Active List'!A1986&lt;&gt;"", IF('Active List'!P1986&lt;&gt;"Employee", "Dependent", 'Active List'!P1986), "")</f>
        <v/>
      </c>
      <c r="H1986" t="str">
        <f>IF('Active List'!A1986&lt;&gt;"", 'Active List'!O1986, "")</f>
        <v/>
      </c>
    </row>
    <row r="1987" spans="1:8">
      <c r="A1987" t="str">
        <f>IF('Active List'!A1987&lt;&gt;"", _xlfn.CONCAT('Active List'!K1987, " ", 'Active List'!I1987), "")</f>
        <v/>
      </c>
      <c r="B1987" s="60" t="str">
        <f>IF('Active List'!A1987&lt;&gt;"", 'Active List'!M1987, "")</f>
        <v/>
      </c>
      <c r="C1987" t="str">
        <f>IF('Active List'!A1987&lt;&gt;"", 'Active List'!N1987, "")</f>
        <v/>
      </c>
      <c r="D1987" t="str">
        <f>IF('Active List'!A1987&lt;&gt;"", 'Active List'!Q1987, "")</f>
        <v/>
      </c>
      <c r="E1987" t="str">
        <f>IF('Active List'!A1987&lt;&gt;"", RIGHT(LEFT('Active List'!R1987, 5), 1), "")</f>
        <v/>
      </c>
      <c r="F1987" t="str">
        <f>IF('Active List'!A1987&lt;&gt;"", 'Active List'!U1987, "")</f>
        <v/>
      </c>
      <c r="G1987" t="str">
        <f>IF('Active List'!A1987&lt;&gt;"", IF('Active List'!P1987&lt;&gt;"Employee", "Dependent", 'Active List'!P1987), "")</f>
        <v/>
      </c>
      <c r="H1987" t="str">
        <f>IF('Active List'!A1987&lt;&gt;"", 'Active List'!O1987, "")</f>
        <v/>
      </c>
    </row>
    <row r="1988" spans="1:8">
      <c r="A1988" t="str">
        <f>IF('Active List'!A1988&lt;&gt;"", _xlfn.CONCAT('Active List'!K1988, " ", 'Active List'!I1988), "")</f>
        <v/>
      </c>
      <c r="B1988" s="60" t="str">
        <f>IF('Active List'!A1988&lt;&gt;"", 'Active List'!M1988, "")</f>
        <v/>
      </c>
      <c r="C1988" t="str">
        <f>IF('Active List'!A1988&lt;&gt;"", 'Active List'!N1988, "")</f>
        <v/>
      </c>
      <c r="D1988" t="str">
        <f>IF('Active List'!A1988&lt;&gt;"", 'Active List'!Q1988, "")</f>
        <v/>
      </c>
      <c r="E1988" t="str">
        <f>IF('Active List'!A1988&lt;&gt;"", RIGHT(LEFT('Active List'!R1988, 5), 1), "")</f>
        <v/>
      </c>
      <c r="F1988" t="str">
        <f>IF('Active List'!A1988&lt;&gt;"", 'Active List'!U1988, "")</f>
        <v/>
      </c>
      <c r="G1988" t="str">
        <f>IF('Active List'!A1988&lt;&gt;"", IF('Active List'!P1988&lt;&gt;"Employee", "Dependent", 'Active List'!P1988), "")</f>
        <v/>
      </c>
      <c r="H1988" t="str">
        <f>IF('Active List'!A1988&lt;&gt;"", 'Active List'!O1988, "")</f>
        <v/>
      </c>
    </row>
    <row r="1989" spans="1:8">
      <c r="A1989" t="str">
        <f>IF('Active List'!A1989&lt;&gt;"", _xlfn.CONCAT('Active List'!K1989, " ", 'Active List'!I1989), "")</f>
        <v/>
      </c>
      <c r="B1989" s="60" t="str">
        <f>IF('Active List'!A1989&lt;&gt;"", 'Active List'!M1989, "")</f>
        <v/>
      </c>
      <c r="C1989" t="str">
        <f>IF('Active List'!A1989&lt;&gt;"", 'Active List'!N1989, "")</f>
        <v/>
      </c>
      <c r="D1989" t="str">
        <f>IF('Active List'!A1989&lt;&gt;"", 'Active List'!Q1989, "")</f>
        <v/>
      </c>
      <c r="E1989" t="str">
        <f>IF('Active List'!A1989&lt;&gt;"", RIGHT(LEFT('Active List'!R1989, 5), 1), "")</f>
        <v/>
      </c>
      <c r="F1989" t="str">
        <f>IF('Active List'!A1989&lt;&gt;"", 'Active List'!U1989, "")</f>
        <v/>
      </c>
      <c r="G1989" t="str">
        <f>IF('Active List'!A1989&lt;&gt;"", IF('Active List'!P1989&lt;&gt;"Employee", "Dependent", 'Active List'!P1989), "")</f>
        <v/>
      </c>
      <c r="H1989" t="str">
        <f>IF('Active List'!A1989&lt;&gt;"", 'Active List'!O1989, "")</f>
        <v/>
      </c>
    </row>
    <row r="1990" spans="1:8">
      <c r="A1990" t="str">
        <f>IF('Active List'!A1990&lt;&gt;"", _xlfn.CONCAT('Active List'!K1990, " ", 'Active List'!I1990), "")</f>
        <v/>
      </c>
      <c r="B1990" s="60" t="str">
        <f>IF('Active List'!A1990&lt;&gt;"", 'Active List'!M1990, "")</f>
        <v/>
      </c>
      <c r="C1990" t="str">
        <f>IF('Active List'!A1990&lt;&gt;"", 'Active List'!N1990, "")</f>
        <v/>
      </c>
      <c r="D1990" t="str">
        <f>IF('Active List'!A1990&lt;&gt;"", 'Active List'!Q1990, "")</f>
        <v/>
      </c>
      <c r="E1990" t="str">
        <f>IF('Active List'!A1990&lt;&gt;"", RIGHT(LEFT('Active List'!R1990, 5), 1), "")</f>
        <v/>
      </c>
      <c r="F1990" t="str">
        <f>IF('Active List'!A1990&lt;&gt;"", 'Active List'!U1990, "")</f>
        <v/>
      </c>
      <c r="G1990" t="str">
        <f>IF('Active List'!A1990&lt;&gt;"", IF('Active List'!P1990&lt;&gt;"Employee", "Dependent", 'Active List'!P1990), "")</f>
        <v/>
      </c>
      <c r="H1990" t="str">
        <f>IF('Active List'!A1990&lt;&gt;"", 'Active List'!O1990, "")</f>
        <v/>
      </c>
    </row>
    <row r="1991" spans="1:8">
      <c r="A1991" t="str">
        <f>IF('Active List'!A1991&lt;&gt;"", _xlfn.CONCAT('Active List'!K1991, " ", 'Active List'!I1991), "")</f>
        <v/>
      </c>
      <c r="B1991" s="60" t="str">
        <f>IF('Active List'!A1991&lt;&gt;"", 'Active List'!M1991, "")</f>
        <v/>
      </c>
      <c r="C1991" t="str">
        <f>IF('Active List'!A1991&lt;&gt;"", 'Active List'!N1991, "")</f>
        <v/>
      </c>
      <c r="D1991" t="str">
        <f>IF('Active List'!A1991&lt;&gt;"", 'Active List'!Q1991, "")</f>
        <v/>
      </c>
      <c r="E1991" t="str">
        <f>IF('Active List'!A1991&lt;&gt;"", RIGHT(LEFT('Active List'!R1991, 5), 1), "")</f>
        <v/>
      </c>
      <c r="F1991" t="str">
        <f>IF('Active List'!A1991&lt;&gt;"", 'Active List'!U1991, "")</f>
        <v/>
      </c>
      <c r="G1991" t="str">
        <f>IF('Active List'!A1991&lt;&gt;"", IF('Active List'!P1991&lt;&gt;"Employee", "Dependent", 'Active List'!P1991), "")</f>
        <v/>
      </c>
      <c r="H1991" t="str">
        <f>IF('Active List'!A1991&lt;&gt;"", 'Active List'!O1991, "")</f>
        <v/>
      </c>
    </row>
    <row r="1992" spans="1:8">
      <c r="A1992" t="str">
        <f>IF('Active List'!A1992&lt;&gt;"", _xlfn.CONCAT('Active List'!K1992, " ", 'Active List'!I1992), "")</f>
        <v/>
      </c>
      <c r="B1992" s="60" t="str">
        <f>IF('Active List'!A1992&lt;&gt;"", 'Active List'!M1992, "")</f>
        <v/>
      </c>
      <c r="C1992" t="str">
        <f>IF('Active List'!A1992&lt;&gt;"", 'Active List'!N1992, "")</f>
        <v/>
      </c>
      <c r="D1992" t="str">
        <f>IF('Active List'!A1992&lt;&gt;"", 'Active List'!Q1992, "")</f>
        <v/>
      </c>
      <c r="E1992" t="str">
        <f>IF('Active List'!A1992&lt;&gt;"", RIGHT(LEFT('Active List'!R1992, 5), 1), "")</f>
        <v/>
      </c>
      <c r="F1992" t="str">
        <f>IF('Active List'!A1992&lt;&gt;"", 'Active List'!U1992, "")</f>
        <v/>
      </c>
      <c r="G1992" t="str">
        <f>IF('Active List'!A1992&lt;&gt;"", IF('Active List'!P1992&lt;&gt;"Employee", "Dependent", 'Active List'!P1992), "")</f>
        <v/>
      </c>
      <c r="H1992" t="str">
        <f>IF('Active List'!A1992&lt;&gt;"", 'Active List'!O1992, "")</f>
        <v/>
      </c>
    </row>
    <row r="1993" spans="1:8">
      <c r="A1993" t="str">
        <f>IF('Active List'!A1993&lt;&gt;"", _xlfn.CONCAT('Active List'!K1993, " ", 'Active List'!I1993), "")</f>
        <v/>
      </c>
      <c r="B1993" s="60" t="str">
        <f>IF('Active List'!A1993&lt;&gt;"", 'Active List'!M1993, "")</f>
        <v/>
      </c>
      <c r="C1993" t="str">
        <f>IF('Active List'!A1993&lt;&gt;"", 'Active List'!N1993, "")</f>
        <v/>
      </c>
      <c r="D1993" t="str">
        <f>IF('Active List'!A1993&lt;&gt;"", 'Active List'!Q1993, "")</f>
        <v/>
      </c>
      <c r="E1993" t="str">
        <f>IF('Active List'!A1993&lt;&gt;"", RIGHT(LEFT('Active List'!R1993, 5), 1), "")</f>
        <v/>
      </c>
      <c r="F1993" t="str">
        <f>IF('Active List'!A1993&lt;&gt;"", 'Active List'!U1993, "")</f>
        <v/>
      </c>
      <c r="G1993" t="str">
        <f>IF('Active List'!A1993&lt;&gt;"", IF('Active List'!P1993&lt;&gt;"Employee", "Dependent", 'Active List'!P1993), "")</f>
        <v/>
      </c>
      <c r="H1993" t="str">
        <f>IF('Active List'!A1993&lt;&gt;"", 'Active List'!O1993, "")</f>
        <v/>
      </c>
    </row>
    <row r="1994" spans="1:8">
      <c r="A1994" t="str">
        <f>IF('Active List'!A1994&lt;&gt;"", _xlfn.CONCAT('Active List'!K1994, " ", 'Active List'!I1994), "")</f>
        <v/>
      </c>
      <c r="B1994" s="60" t="str">
        <f>IF('Active List'!A1994&lt;&gt;"", 'Active List'!M1994, "")</f>
        <v/>
      </c>
      <c r="C1994" t="str">
        <f>IF('Active List'!A1994&lt;&gt;"", 'Active List'!N1994, "")</f>
        <v/>
      </c>
      <c r="D1994" t="str">
        <f>IF('Active List'!A1994&lt;&gt;"", 'Active List'!Q1994, "")</f>
        <v/>
      </c>
      <c r="E1994" t="str">
        <f>IF('Active List'!A1994&lt;&gt;"", RIGHT(LEFT('Active List'!R1994, 5), 1), "")</f>
        <v/>
      </c>
      <c r="F1994" t="str">
        <f>IF('Active List'!A1994&lt;&gt;"", 'Active List'!U1994, "")</f>
        <v/>
      </c>
      <c r="G1994" t="str">
        <f>IF('Active List'!A1994&lt;&gt;"", IF('Active List'!P1994&lt;&gt;"Employee", "Dependent", 'Active List'!P1994), "")</f>
        <v/>
      </c>
      <c r="H1994" t="str">
        <f>IF('Active List'!A1994&lt;&gt;"", 'Active List'!O1994, "")</f>
        <v/>
      </c>
    </row>
    <row r="1995" spans="1:8">
      <c r="A1995" t="str">
        <f>IF('Active List'!A1995&lt;&gt;"", _xlfn.CONCAT('Active List'!K1995, " ", 'Active List'!I1995), "")</f>
        <v/>
      </c>
      <c r="B1995" s="60" t="str">
        <f>IF('Active List'!A1995&lt;&gt;"", 'Active List'!M1995, "")</f>
        <v/>
      </c>
      <c r="C1995" t="str">
        <f>IF('Active List'!A1995&lt;&gt;"", 'Active List'!N1995, "")</f>
        <v/>
      </c>
      <c r="D1995" t="str">
        <f>IF('Active List'!A1995&lt;&gt;"", 'Active List'!Q1995, "")</f>
        <v/>
      </c>
      <c r="E1995" t="str">
        <f>IF('Active List'!A1995&lt;&gt;"", RIGHT(LEFT('Active List'!R1995, 5), 1), "")</f>
        <v/>
      </c>
      <c r="F1995" t="str">
        <f>IF('Active List'!A1995&lt;&gt;"", 'Active List'!U1995, "")</f>
        <v/>
      </c>
      <c r="G1995" t="str">
        <f>IF('Active List'!A1995&lt;&gt;"", IF('Active List'!P1995&lt;&gt;"Employee", "Dependent", 'Active List'!P1995), "")</f>
        <v/>
      </c>
      <c r="H1995" t="str">
        <f>IF('Active List'!A1995&lt;&gt;"", 'Active List'!O1995, "")</f>
        <v/>
      </c>
    </row>
    <row r="1996" spans="1:8">
      <c r="A1996" t="str">
        <f>IF('Active List'!A1996&lt;&gt;"", _xlfn.CONCAT('Active List'!K1996, " ", 'Active List'!I1996), "")</f>
        <v/>
      </c>
      <c r="B1996" s="60" t="str">
        <f>IF('Active List'!A1996&lt;&gt;"", 'Active List'!M1996, "")</f>
        <v/>
      </c>
      <c r="C1996" t="str">
        <f>IF('Active List'!A1996&lt;&gt;"", 'Active List'!N1996, "")</f>
        <v/>
      </c>
      <c r="D1996" t="str">
        <f>IF('Active List'!A1996&lt;&gt;"", 'Active List'!Q1996, "")</f>
        <v/>
      </c>
      <c r="E1996" t="str">
        <f>IF('Active List'!A1996&lt;&gt;"", RIGHT(LEFT('Active List'!R1996, 5), 1), "")</f>
        <v/>
      </c>
      <c r="F1996" t="str">
        <f>IF('Active List'!A1996&lt;&gt;"", 'Active List'!U1996, "")</f>
        <v/>
      </c>
      <c r="G1996" t="str">
        <f>IF('Active List'!A1996&lt;&gt;"", IF('Active List'!P1996&lt;&gt;"Employee", "Dependent", 'Active List'!P1996), "")</f>
        <v/>
      </c>
      <c r="H1996" t="str">
        <f>IF('Active List'!A1996&lt;&gt;"", 'Active List'!O1996, "")</f>
        <v/>
      </c>
    </row>
    <row r="1997" spans="1:8">
      <c r="A1997" t="str">
        <f>IF('Active List'!A1997&lt;&gt;"", _xlfn.CONCAT('Active List'!K1997, " ", 'Active List'!I1997), "")</f>
        <v/>
      </c>
      <c r="B1997" s="60" t="str">
        <f>IF('Active List'!A1997&lt;&gt;"", 'Active List'!M1997, "")</f>
        <v/>
      </c>
      <c r="C1997" t="str">
        <f>IF('Active List'!A1997&lt;&gt;"", 'Active List'!N1997, "")</f>
        <v/>
      </c>
      <c r="D1997" t="str">
        <f>IF('Active List'!A1997&lt;&gt;"", 'Active List'!Q1997, "")</f>
        <v/>
      </c>
      <c r="E1997" t="str">
        <f>IF('Active List'!A1997&lt;&gt;"", RIGHT(LEFT('Active List'!R1997, 5), 1), "")</f>
        <v/>
      </c>
      <c r="F1997" t="str">
        <f>IF('Active List'!A1997&lt;&gt;"", 'Active List'!U1997, "")</f>
        <v/>
      </c>
      <c r="G1997" t="str">
        <f>IF('Active List'!A1997&lt;&gt;"", IF('Active List'!P1997&lt;&gt;"Employee", "Dependent", 'Active List'!P1997), "")</f>
        <v/>
      </c>
      <c r="H1997" t="str">
        <f>IF('Active List'!A1997&lt;&gt;"", 'Active List'!O1997, "")</f>
        <v/>
      </c>
    </row>
    <row r="1998" spans="1:8">
      <c r="A1998" t="str">
        <f>IF('Active List'!A1998&lt;&gt;"", _xlfn.CONCAT('Active List'!K1998, " ", 'Active List'!I1998), "")</f>
        <v/>
      </c>
      <c r="B1998" s="60" t="str">
        <f>IF('Active List'!A1998&lt;&gt;"", 'Active List'!M1998, "")</f>
        <v/>
      </c>
      <c r="C1998" t="str">
        <f>IF('Active List'!A1998&lt;&gt;"", 'Active List'!N1998, "")</f>
        <v/>
      </c>
      <c r="D1998" t="str">
        <f>IF('Active List'!A1998&lt;&gt;"", 'Active List'!Q1998, "")</f>
        <v/>
      </c>
      <c r="E1998" t="str">
        <f>IF('Active List'!A1998&lt;&gt;"", RIGHT(LEFT('Active List'!R1998, 5), 1), "")</f>
        <v/>
      </c>
      <c r="F1998" t="str">
        <f>IF('Active List'!A1998&lt;&gt;"", 'Active List'!U1998, "")</f>
        <v/>
      </c>
      <c r="G1998" t="str">
        <f>IF('Active List'!A1998&lt;&gt;"", IF('Active List'!P1998&lt;&gt;"Employee", "Dependent", 'Active List'!P1998), "")</f>
        <v/>
      </c>
      <c r="H1998" t="str">
        <f>IF('Active List'!A1998&lt;&gt;"", 'Active List'!O1998, "")</f>
        <v/>
      </c>
    </row>
    <row r="1999" spans="1:8">
      <c r="A1999" t="str">
        <f>IF('Active List'!A1999&lt;&gt;"", _xlfn.CONCAT('Active List'!K1999, " ", 'Active List'!I1999), "")</f>
        <v/>
      </c>
      <c r="B1999" s="60" t="str">
        <f>IF('Active List'!A1999&lt;&gt;"", 'Active List'!M1999, "")</f>
        <v/>
      </c>
      <c r="C1999" t="str">
        <f>IF('Active List'!A1999&lt;&gt;"", 'Active List'!N1999, "")</f>
        <v/>
      </c>
      <c r="D1999" t="str">
        <f>IF('Active List'!A1999&lt;&gt;"", 'Active List'!Q1999, "")</f>
        <v/>
      </c>
      <c r="E1999" t="str">
        <f>IF('Active List'!A1999&lt;&gt;"", RIGHT(LEFT('Active List'!R1999, 5), 1), "")</f>
        <v/>
      </c>
      <c r="F1999" t="str">
        <f>IF('Active List'!A1999&lt;&gt;"", 'Active List'!U1999, "")</f>
        <v/>
      </c>
      <c r="G1999" t="str">
        <f>IF('Active List'!A1999&lt;&gt;"", IF('Active List'!P1999&lt;&gt;"Employee", "Dependent", 'Active List'!P1999), "")</f>
        <v/>
      </c>
      <c r="H1999" t="str">
        <f>IF('Active List'!A1999&lt;&gt;"", 'Active List'!O1999, "")</f>
        <v/>
      </c>
    </row>
    <row r="2000" spans="1:8">
      <c r="A2000" t="str">
        <f>IF('Active List'!A2000&lt;&gt;"", _xlfn.CONCAT('Active List'!K2000, " ", 'Active List'!I2000), "")</f>
        <v/>
      </c>
      <c r="B2000" s="60" t="str">
        <f>IF('Active List'!A2000&lt;&gt;"", 'Active List'!M2000, "")</f>
        <v/>
      </c>
      <c r="C2000" t="str">
        <f>IF('Active List'!A2000&lt;&gt;"", 'Active List'!N2000, "")</f>
        <v/>
      </c>
      <c r="D2000" t="str">
        <f>IF('Active List'!A2000&lt;&gt;"", 'Active List'!Q2000, "")</f>
        <v/>
      </c>
      <c r="E2000" t="str">
        <f>IF('Active List'!A2000&lt;&gt;"", RIGHT(LEFT('Active List'!R2000, 5), 1), "")</f>
        <v/>
      </c>
      <c r="F2000" t="str">
        <f>IF('Active List'!A2000&lt;&gt;"", 'Active List'!U2000, "")</f>
        <v/>
      </c>
      <c r="G2000" t="str">
        <f>IF('Active List'!A2000&lt;&gt;"", IF('Active List'!P2000&lt;&gt;"Employee", "Dependent", 'Active List'!P2000), "")</f>
        <v/>
      </c>
      <c r="H2000" t="str">
        <f>IF('Active List'!A2000&lt;&gt;"", 'Active List'!O2000, "")</f>
        <v/>
      </c>
    </row>
  </sheetData>
  <autoFilter ref="A1:H2000" xr:uid="{B07112F4-0533-4675-8E09-227940FE8F04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A5B9-6A54-48BC-8652-A9A27767E044}">
  <sheetPr codeName="Sheet3">
    <tabColor theme="9" tint="0.59999389629810485"/>
  </sheetPr>
  <dimension ref="A1:Y2000"/>
  <sheetViews>
    <sheetView topLeftCell="H1" workbookViewId="0">
      <selection activeCell="I24" sqref="I24"/>
    </sheetView>
  </sheetViews>
  <sheetFormatPr defaultRowHeight="14.4"/>
  <cols>
    <col min="1" max="1" width="14.6640625" bestFit="1" customWidth="1"/>
    <col min="2" max="2" width="8.33203125" bestFit="1" customWidth="1"/>
    <col min="3" max="3" width="13.6640625" bestFit="1" customWidth="1"/>
    <col min="4" max="4" width="13.33203125" style="60" bestFit="1" customWidth="1"/>
    <col min="5" max="5" width="10.6640625" style="60" bestFit="1" customWidth="1"/>
    <col min="6" max="6" width="15.44140625" bestFit="1" customWidth="1"/>
    <col min="7" max="7" width="22.6640625" bestFit="1" customWidth="1"/>
    <col min="8" max="8" width="23.33203125" bestFit="1" customWidth="1"/>
    <col min="9" max="9" width="20.6640625" bestFit="1" customWidth="1"/>
    <col min="10" max="10" width="12.33203125" bestFit="1" customWidth="1"/>
    <col min="11" max="11" width="4.6640625" bestFit="1" customWidth="1"/>
    <col min="12" max="12" width="7.33203125" bestFit="1" customWidth="1"/>
    <col min="13" max="13" width="10.5546875" bestFit="1" customWidth="1"/>
    <col min="14" max="14" width="11.6640625" bestFit="1" customWidth="1"/>
    <col min="15" max="15" width="12.88671875" bestFit="1" customWidth="1"/>
    <col min="16" max="16" width="8.5546875" bestFit="1" customWidth="1"/>
    <col min="17" max="17" width="7.6640625" bestFit="1" customWidth="1"/>
    <col min="18" max="18" width="6.109375" bestFit="1" customWidth="1"/>
    <col min="19" max="19" width="14.88671875" bestFit="1" customWidth="1"/>
    <col min="20" max="20" width="16" bestFit="1" customWidth="1"/>
    <col min="21" max="21" width="10.5546875" bestFit="1" customWidth="1"/>
    <col min="22" max="22" width="11.5546875" bestFit="1" customWidth="1"/>
    <col min="23" max="23" width="18.33203125" style="60" bestFit="1" customWidth="1"/>
    <col min="24" max="24" width="10.44140625" bestFit="1" customWidth="1"/>
    <col min="25" max="25" width="5.6640625" bestFit="1" customWidth="1"/>
  </cols>
  <sheetData>
    <row r="1" spans="1:25">
      <c r="A1" t="s">
        <v>0</v>
      </c>
      <c r="B1" t="s">
        <v>33</v>
      </c>
      <c r="C1" t="s">
        <v>1</v>
      </c>
      <c r="D1" s="60" t="s">
        <v>34</v>
      </c>
      <c r="E1" s="60" t="s">
        <v>35</v>
      </c>
      <c r="F1" t="s">
        <v>37</v>
      </c>
      <c r="G1" t="s">
        <v>38</v>
      </c>
      <c r="H1" t="s">
        <v>39</v>
      </c>
      <c r="I1" t="s">
        <v>40</v>
      </c>
      <c r="J1" t="s">
        <v>9</v>
      </c>
      <c r="K1" t="s">
        <v>5</v>
      </c>
      <c r="L1" t="s">
        <v>4</v>
      </c>
      <c r="M1" t="s">
        <v>6</v>
      </c>
      <c r="N1" t="s">
        <v>2</v>
      </c>
      <c r="O1" t="s">
        <v>3</v>
      </c>
      <c r="P1" t="s">
        <v>8</v>
      </c>
      <c r="Q1" t="s">
        <v>7</v>
      </c>
      <c r="R1" t="s">
        <v>41</v>
      </c>
      <c r="S1" t="s">
        <v>42</v>
      </c>
      <c r="T1" t="s">
        <v>45</v>
      </c>
      <c r="U1" t="s">
        <v>46</v>
      </c>
      <c r="V1" t="s">
        <v>47</v>
      </c>
      <c r="W1" s="60" t="s">
        <v>48</v>
      </c>
      <c r="X1" t="s">
        <v>49</v>
      </c>
      <c r="Y1" t="s">
        <v>11</v>
      </c>
    </row>
    <row r="2" spans="1:25">
      <c r="A2" t="str">
        <f>IF('Active List'!$A2&lt;&gt;"", 'Active List'!A2,"")</f>
        <v>ACCUINDEX LIMITED</v>
      </c>
      <c r="B2" t="str">
        <f>IF('Active List'!$A2&lt;&gt;"", 'Active List'!B2,"")</f>
        <v>ACCUINDEX LIMITED - REP. OFFICE</v>
      </c>
      <c r="C2" t="str">
        <f>IF('Active List'!$A2&lt;&gt;"", 'Active List'!C2,"")</f>
        <v>P/301/15/300930/23/43</v>
      </c>
      <c r="D2" s="60">
        <f>IF('Active List'!$A2&lt;&gt;"", 'Active List'!D2,"")</f>
        <v>45090</v>
      </c>
      <c r="E2" s="60">
        <f>IF('Active List'!$A2&lt;&gt;"", 'Active List'!E2,"")</f>
        <v>45455</v>
      </c>
      <c r="F2" t="str">
        <f>IF('Active List'!$A2&lt;&gt;"", 'Active List'!H2,"")</f>
        <v>Active</v>
      </c>
      <c r="G2" t="str">
        <f>IF('Active List'!$A2&lt;&gt;"", 'Active List'!I2,"")</f>
        <v>AL AQQAD</v>
      </c>
      <c r="H2" t="str">
        <f>IF('Active List'!$A2&lt;&gt;"", 'Active List'!J2,"")</f>
        <v>.</v>
      </c>
      <c r="I2" t="str">
        <f>IF('Active List'!$A2&lt;&gt;"", 'Active List'!K2,"")</f>
        <v>HASAN</v>
      </c>
      <c r="J2" t="str">
        <f>IF('Active List'!$A2&lt;&gt;"", 'Active List'!L2,"")</f>
        <v>4GIG-2C4C-DCD1-IDEA</v>
      </c>
      <c r="K2">
        <f>IF('Active List'!$A2&lt;&gt;"", 'Active List'!M2,"")</f>
        <v>29859</v>
      </c>
      <c r="L2" t="str">
        <f>IF('Active List'!$A2&lt;&gt;"", 'Active List'!N2,"")</f>
        <v>Male</v>
      </c>
      <c r="M2" t="str">
        <f>IF('Active List'!$A2&lt;&gt;"", 'Active List'!O2,"")</f>
        <v>Jordan</v>
      </c>
      <c r="N2" t="str">
        <f>IF('Active List'!$A2&lt;&gt;"", 'Active List'!P2,"")</f>
        <v>Employee</v>
      </c>
      <c r="O2" t="str">
        <f>IF('Active List'!$A2&lt;&gt;"", 'Active List'!Q2,"")</f>
        <v>Married</v>
      </c>
      <c r="P2" t="str">
        <f>IF('Active List'!$A2&lt;&gt;"", 'Active List'!R2,"")</f>
        <v>CAT A</v>
      </c>
      <c r="Q2" t="str">
        <f>IF('Active List'!$A2&lt;&gt;"", 'Active List'!S2,"")</f>
        <v>DHA(ACCUINDEX-A PLAN1)CN(WW)550</v>
      </c>
      <c r="R2" t="str">
        <f>IF('Active List'!$A2&lt;&gt;"", 'Active List'!T2,"")</f>
        <v>High</v>
      </c>
      <c r="S2" t="str">
        <f>IF('Active List'!$A2&lt;&gt;"", 'Active List'!U2,"")</f>
        <v>Dubai</v>
      </c>
      <c r="T2" t="str">
        <f>IF('Active List'!$A2&lt;&gt;"", 'Active List'!X2,"")</f>
        <v>R415097</v>
      </c>
      <c r="U2" t="str">
        <f>IF('Active List'!$A2&lt;&gt;"", 'Active List'!Y2,"")</f>
        <v>784-1981-3965415-0</v>
      </c>
      <c r="V2">
        <f>IF('Active List'!$A2&lt;&gt;"", 'Active List'!Z2,"")</f>
        <v>784198139654150</v>
      </c>
      <c r="W2" s="60">
        <f>IF('Active List'!$A2&lt;&gt;"", 'Active List'!AA2,"")</f>
        <v>45090</v>
      </c>
      <c r="X2" t="str">
        <f>IF('Active List'!$A2&lt;&gt;"", 'Active List'!AB2,"")</f>
        <v>SME</v>
      </c>
      <c r="Y2" t="str">
        <f>IF('Active List'!$A2&lt;&gt;"", 'Active List'!AE2,"")</f>
        <v>United Fedilety Insurance Company</v>
      </c>
    </row>
    <row r="3" spans="1:25">
      <c r="A3" t="str">
        <f>IF('Active List'!$A3&lt;&gt;"", 'Active List'!A3,"")</f>
        <v>ACCUINDEX LIMITED</v>
      </c>
      <c r="B3" t="str">
        <f>IF('Active List'!$A3&lt;&gt;"", 'Active List'!B3,"")</f>
        <v>ACCUINDEX LIMITED - REP. OFFICE</v>
      </c>
      <c r="C3" t="str">
        <f>IF('Active List'!$A3&lt;&gt;"", 'Active List'!C3,"")</f>
        <v>P/301/15/300930/23/43</v>
      </c>
      <c r="D3" s="60">
        <f>IF('Active List'!$A3&lt;&gt;"", 'Active List'!D3,"")</f>
        <v>45090</v>
      </c>
      <c r="E3" s="60">
        <f>IF('Active List'!$A3&lt;&gt;"", 'Active List'!E3,"")</f>
        <v>45455</v>
      </c>
      <c r="F3" t="str">
        <f>IF('Active List'!$A3&lt;&gt;"", 'Active List'!H3,"")</f>
        <v>Active</v>
      </c>
      <c r="G3" t="str">
        <f>IF('Active List'!$A3&lt;&gt;"", 'Active List'!I3,"")</f>
        <v>GHBARI</v>
      </c>
      <c r="H3" t="str">
        <f>IF('Active List'!$A3&lt;&gt;"", 'Active List'!J3,"")</f>
        <v>.</v>
      </c>
      <c r="I3" t="str">
        <f>IF('Active List'!$A3&lt;&gt;"", 'Active List'!K3,"")</f>
        <v>HAYTHAM</v>
      </c>
      <c r="J3" t="str">
        <f>IF('Active List'!$A3&lt;&gt;"", 'Active List'!L3,"")</f>
        <v>2GIG-2C4C-DCD1-GDEA</v>
      </c>
      <c r="K3">
        <f>IF('Active List'!$A3&lt;&gt;"", 'Active List'!M3,"")</f>
        <v>33070</v>
      </c>
      <c r="L3" t="str">
        <f>IF('Active List'!$A3&lt;&gt;"", 'Active List'!N3,"")</f>
        <v>Male</v>
      </c>
      <c r="M3" t="str">
        <f>IF('Active List'!$A3&lt;&gt;"", 'Active List'!O3,"")</f>
        <v>Jordan</v>
      </c>
      <c r="N3" t="str">
        <f>IF('Active List'!$A3&lt;&gt;"", 'Active List'!P3,"")</f>
        <v>Employee</v>
      </c>
      <c r="O3" t="str">
        <f>IF('Active List'!$A3&lt;&gt;"", 'Active List'!Q3,"")</f>
        <v>Married</v>
      </c>
      <c r="P3" t="str">
        <f>IF('Active List'!$A3&lt;&gt;"", 'Active List'!R3,"")</f>
        <v>CAT B</v>
      </c>
      <c r="Q3" t="str">
        <f>IF('Active List'!$A3&lt;&gt;"", 'Active List'!S3,"")</f>
        <v>DHA(ACCUINDEX-B PLAN1)GN(WW)551</v>
      </c>
      <c r="R3" t="str">
        <f>IF('Active List'!$A3&lt;&gt;"", 'Active List'!T3,"")</f>
        <v>High</v>
      </c>
      <c r="S3" t="str">
        <f>IF('Active List'!$A3&lt;&gt;"", 'Active List'!U3,"")</f>
        <v>Dubai</v>
      </c>
      <c r="T3" t="str">
        <f>IF('Active List'!$A3&lt;&gt;"", 'Active List'!X3,"")</f>
        <v>P661350</v>
      </c>
      <c r="U3" t="str">
        <f>IF('Active List'!$A3&lt;&gt;"", 'Active List'!Y3,"")</f>
        <v>784-1990-1046873-6</v>
      </c>
      <c r="V3">
        <f>IF('Active List'!$A3&lt;&gt;"", 'Active List'!Z3,"")</f>
        <v>784199010468736</v>
      </c>
      <c r="W3" s="60">
        <f>IF('Active List'!$A3&lt;&gt;"", 'Active List'!AA3,"")</f>
        <v>45090</v>
      </c>
      <c r="X3" t="str">
        <f>IF('Active List'!$A3&lt;&gt;"", 'Active List'!AB3,"")</f>
        <v>SME</v>
      </c>
      <c r="Y3" t="str">
        <f>IF('Active List'!$A3&lt;&gt;"", 'Active List'!AE3,"")</f>
        <v>United Fedilety Insurance Company</v>
      </c>
    </row>
    <row r="4" spans="1:25">
      <c r="A4" t="str">
        <f>IF('Active List'!$A4&lt;&gt;"", 'Active List'!A4,"")</f>
        <v>ACCUINDEX LIMITED</v>
      </c>
      <c r="B4" t="str">
        <f>IF('Active List'!$A4&lt;&gt;"", 'Active List'!B4,"")</f>
        <v>ACCUINDEX LIMITED - REP. OFFICE</v>
      </c>
      <c r="C4" t="str">
        <f>IF('Active List'!$A4&lt;&gt;"", 'Active List'!C4,"")</f>
        <v>P/301/15/300930/23/43</v>
      </c>
      <c r="D4" s="60">
        <f>IF('Active List'!$A4&lt;&gt;"", 'Active List'!D4,"")</f>
        <v>45090</v>
      </c>
      <c r="E4" s="60">
        <f>IF('Active List'!$A4&lt;&gt;"", 'Active List'!E4,"")</f>
        <v>45455</v>
      </c>
      <c r="F4" t="str">
        <f>IF('Active List'!$A4&lt;&gt;"", 'Active List'!H4,"")</f>
        <v>Active</v>
      </c>
      <c r="G4" t="str">
        <f>IF('Active List'!$A4&lt;&gt;"", 'Active List'!I4,"")</f>
        <v>MANGATPALLIMLIL</v>
      </c>
      <c r="H4" t="str">
        <f>IF('Active List'!$A4&lt;&gt;"", 'Active List'!J4,"")</f>
        <v>.</v>
      </c>
      <c r="I4" t="str">
        <f>IF('Active List'!$A4&lt;&gt;"", 'Active List'!K4,"")</f>
        <v>RIYAS</v>
      </c>
      <c r="J4" t="str">
        <f>IF('Active List'!$A4&lt;&gt;"", 'Active List'!L4,"")</f>
        <v>1GIG-2C4C-DCDR-IDEA</v>
      </c>
      <c r="K4">
        <f>IF('Active List'!$A4&lt;&gt;"", 'Active List'!M4,"")</f>
        <v>31168</v>
      </c>
      <c r="L4" t="str">
        <f>IF('Active List'!$A4&lt;&gt;"", 'Active List'!N4,"")</f>
        <v>Male</v>
      </c>
      <c r="M4" t="str">
        <f>IF('Active List'!$A4&lt;&gt;"", 'Active List'!O4,"")</f>
        <v>India</v>
      </c>
      <c r="N4" t="str">
        <f>IF('Active List'!$A4&lt;&gt;"", 'Active List'!P4,"")</f>
        <v>Employee</v>
      </c>
      <c r="O4" t="str">
        <f>IF('Active List'!$A4&lt;&gt;"", 'Active List'!Q4,"")</f>
        <v>Married</v>
      </c>
      <c r="P4" t="str">
        <f>IF('Active List'!$A4&lt;&gt;"", 'Active List'!R4,"")</f>
        <v>CAT C</v>
      </c>
      <c r="Q4" t="str">
        <f>IF('Active List'!$A4&lt;&gt;"", 'Active List'!S4,"")</f>
        <v>DHA(ACCUINDEX-C PLAN1)RN(WW)552</v>
      </c>
      <c r="R4" t="str">
        <f>IF('Active List'!$A4&lt;&gt;"", 'Active List'!T4,"")</f>
        <v>High</v>
      </c>
      <c r="S4" t="str">
        <f>IF('Active List'!$A4&lt;&gt;"", 'Active List'!U4,"")</f>
        <v>Dubai</v>
      </c>
      <c r="T4" t="str">
        <f>IF('Active List'!$A4&lt;&gt;"", 'Active List'!X4,"")</f>
        <v>V2168121</v>
      </c>
      <c r="U4" t="str">
        <f>IF('Active List'!$A4&lt;&gt;"", 'Active List'!Y4,"")</f>
        <v>784-1985-3027486-3</v>
      </c>
      <c r="V4">
        <f>IF('Active List'!$A4&lt;&gt;"", 'Active List'!Z4,"")</f>
        <v>784198530274863</v>
      </c>
      <c r="W4" s="60">
        <f>IF('Active List'!$A4&lt;&gt;"", 'Active List'!AA4,"")</f>
        <v>45430</v>
      </c>
      <c r="X4" t="str">
        <f>IF('Active List'!$A4&lt;&gt;"", 'Active List'!AB4,"")</f>
        <v>SME</v>
      </c>
      <c r="Y4" t="str">
        <f>IF('Active List'!$A4&lt;&gt;"", 'Active List'!AE4,"")</f>
        <v>United Fedilety Insurance Company</v>
      </c>
    </row>
    <row r="5" spans="1:25">
      <c r="A5" t="str">
        <f>IF('Active List'!$A5&lt;&gt;"", 'Active List'!A5,"")</f>
        <v>ACCUINDEX LIMITED</v>
      </c>
      <c r="B5" t="str">
        <f>IF('Active List'!$A5&lt;&gt;"", 'Active List'!B5,"")</f>
        <v>ACCUINDEX LIMITED - REP. OFFICE</v>
      </c>
      <c r="C5" t="str">
        <f>IF('Active List'!$A5&lt;&gt;"", 'Active List'!C5,"")</f>
        <v>P/301/15/300930/23/43</v>
      </c>
      <c r="D5" s="60">
        <f>IF('Active List'!$A5&lt;&gt;"", 'Active List'!D5,"")</f>
        <v>45090</v>
      </c>
      <c r="E5" s="60">
        <f>IF('Active List'!$A5&lt;&gt;"", 'Active List'!E5,"")</f>
        <v>45455</v>
      </c>
      <c r="F5" t="str">
        <f>IF('Active List'!$A5&lt;&gt;"", 'Active List'!H5,"")</f>
        <v>Active</v>
      </c>
      <c r="G5" t="str">
        <f>IF('Active List'!$A5&lt;&gt;"", 'Active List'!I5,"")</f>
        <v>PRASANDEH</v>
      </c>
      <c r="H5" t="str">
        <f>IF('Active List'!$A5&lt;&gt;"", 'Active List'!J5,"")</f>
        <v>.</v>
      </c>
      <c r="I5" t="str">
        <f>IF('Active List'!$A5&lt;&gt;"", 'Active List'!K5,"")</f>
        <v>ABDULLAH</v>
      </c>
      <c r="J5" t="str">
        <f>IF('Active List'!$A5&lt;&gt;"", 'Active List'!L5,"")</f>
        <v>4RIG-2C4C-DCD1-GDEA</v>
      </c>
      <c r="K5">
        <f>IF('Active List'!$A5&lt;&gt;"", 'Active List'!M5,"")</f>
        <v>35580</v>
      </c>
      <c r="L5" t="str">
        <f>IF('Active List'!$A5&lt;&gt;"", 'Active List'!N5,"")</f>
        <v>Male</v>
      </c>
      <c r="M5" t="str">
        <f>IF('Active List'!$A5&lt;&gt;"", 'Active List'!O5,"")</f>
        <v>Iran</v>
      </c>
      <c r="N5" t="str">
        <f>IF('Active List'!$A5&lt;&gt;"", 'Active List'!P5,"")</f>
        <v>Employee</v>
      </c>
      <c r="O5" t="str">
        <f>IF('Active List'!$A5&lt;&gt;"", 'Active List'!Q5,"")</f>
        <v>Single</v>
      </c>
      <c r="P5" t="str">
        <f>IF('Active List'!$A5&lt;&gt;"", 'Active List'!R5,"")</f>
        <v>CAT C</v>
      </c>
      <c r="Q5" t="str">
        <f>IF('Active List'!$A5&lt;&gt;"", 'Active List'!S5,"")</f>
        <v>DHA(ACCUINDEX-C PLAN1)RN(WW)552</v>
      </c>
      <c r="R5" t="str">
        <f>IF('Active List'!$A5&lt;&gt;"", 'Active List'!T5,"")</f>
        <v>High</v>
      </c>
      <c r="S5" t="str">
        <f>IF('Active List'!$A5&lt;&gt;"", 'Active List'!U5,"")</f>
        <v>Dubai</v>
      </c>
      <c r="T5" t="str">
        <f>IF('Active List'!$A5&lt;&gt;"", 'Active List'!X5,"")</f>
        <v>B96107204</v>
      </c>
      <c r="U5" t="str">
        <f>IF('Active List'!$A5&lt;&gt;"", 'Active List'!Y5,"")</f>
        <v>784-1997-4306303-6</v>
      </c>
      <c r="V5">
        <f>IF('Active List'!$A5&lt;&gt;"", 'Active List'!Z5,"")</f>
        <v>784199743063036</v>
      </c>
      <c r="W5" s="60">
        <f>IF('Active List'!$A5&lt;&gt;"", 'Active List'!AA5,"")</f>
        <v>45090</v>
      </c>
      <c r="X5" t="str">
        <f>IF('Active List'!$A5&lt;&gt;"", 'Active List'!AB5,"")</f>
        <v>SME</v>
      </c>
      <c r="Y5" t="str">
        <f>IF('Active List'!$A5&lt;&gt;"", 'Active List'!AE5,"")</f>
        <v>United Fedilety Insurance Company</v>
      </c>
    </row>
    <row r="6" spans="1:25">
      <c r="A6" t="str">
        <f>IF('Active List'!$A6&lt;&gt;"", 'Active List'!A6,"")</f>
        <v>ACCUINDEX LIMITED</v>
      </c>
      <c r="B6" t="str">
        <f>IF('Active List'!$A6&lt;&gt;"", 'Active List'!B6,"")</f>
        <v>ACCUINDEX LIMITED - REP. OFFICE</v>
      </c>
      <c r="C6" t="str">
        <f>IF('Active List'!$A6&lt;&gt;"", 'Active List'!C6,"")</f>
        <v>P/301/15/300930/23/43</v>
      </c>
      <c r="D6" s="60">
        <f>IF('Active List'!$A6&lt;&gt;"", 'Active List'!D6,"")</f>
        <v>45090</v>
      </c>
      <c r="E6" s="60">
        <f>IF('Active List'!$A6&lt;&gt;"", 'Active List'!E6,"")</f>
        <v>45455</v>
      </c>
      <c r="F6" t="str">
        <f>IF('Active List'!$A6&lt;&gt;"", 'Active List'!H6,"")</f>
        <v>Active</v>
      </c>
      <c r="G6" t="str">
        <f>IF('Active List'!$A6&lt;&gt;"", 'Active List'!I6,"")</f>
        <v>EL KHATIB</v>
      </c>
      <c r="H6" t="str">
        <f>IF('Active List'!$A6&lt;&gt;"", 'Active List'!J6,"")</f>
        <v>.</v>
      </c>
      <c r="I6" t="str">
        <f>IF('Active List'!$A6&lt;&gt;"", 'Active List'!K6,"")</f>
        <v>ALI</v>
      </c>
      <c r="J6" t="str">
        <f>IF('Active List'!$A6&lt;&gt;"", 'Active List'!L6,"")</f>
        <v>9RIG-2C4C-DCDI-EDEA</v>
      </c>
      <c r="K6">
        <f>IF('Active List'!$A6&lt;&gt;"", 'Active List'!M6,"")</f>
        <v>31021</v>
      </c>
      <c r="L6" t="str">
        <f>IF('Active List'!$A6&lt;&gt;"", 'Active List'!N6,"")</f>
        <v>Male</v>
      </c>
      <c r="M6" t="str">
        <f>IF('Active List'!$A6&lt;&gt;"", 'Active List'!O6,"")</f>
        <v>St. Kitts and Nevis</v>
      </c>
      <c r="N6" t="str">
        <f>IF('Active List'!$A6&lt;&gt;"", 'Active List'!P6,"")</f>
        <v>Employee</v>
      </c>
      <c r="O6" t="str">
        <f>IF('Active List'!$A6&lt;&gt;"", 'Active List'!Q6,"")</f>
        <v>Married</v>
      </c>
      <c r="P6" t="str">
        <f>IF('Active List'!$A6&lt;&gt;"", 'Active List'!R6,"")</f>
        <v>CAT A</v>
      </c>
      <c r="Q6" t="str">
        <f>IF('Active List'!$A6&lt;&gt;"", 'Active List'!S6,"")</f>
        <v>DHA(ACCUINDEX-A PLAN1)CN(WW)550</v>
      </c>
      <c r="R6" t="str">
        <f>IF('Active List'!$A6&lt;&gt;"", 'Active List'!T6,"")</f>
        <v>High</v>
      </c>
      <c r="S6" t="str">
        <f>IF('Active List'!$A6&lt;&gt;"", 'Active List'!U6,"")</f>
        <v>Dubai</v>
      </c>
      <c r="T6" t="str">
        <f>IF('Active List'!$A6&lt;&gt;"", 'Active List'!X6,"")</f>
        <v>RE0120669</v>
      </c>
      <c r="U6" t="str">
        <f>IF('Active List'!$A6&lt;&gt;"", 'Active List'!Y6,"")</f>
        <v>784-1984-7584706-1</v>
      </c>
      <c r="V6">
        <f>IF('Active List'!$A6&lt;&gt;"", 'Active List'!Z6,"")</f>
        <v>784198475847061</v>
      </c>
      <c r="W6" s="60">
        <f>IF('Active List'!$A6&lt;&gt;"", 'Active List'!AA6,"")</f>
        <v>45090</v>
      </c>
      <c r="X6" t="str">
        <f>IF('Active List'!$A6&lt;&gt;"", 'Active List'!AB6,"")</f>
        <v>SME</v>
      </c>
      <c r="Y6" t="str">
        <f>IF('Active List'!$A6&lt;&gt;"", 'Active List'!AE6,"")</f>
        <v>United Fedilety Insurance Company</v>
      </c>
    </row>
    <row r="7" spans="1:25">
      <c r="A7" t="str">
        <f>IF('Active List'!$A7&lt;&gt;"", 'Active List'!A7,"")</f>
        <v>ACCUINDEX LIMITED</v>
      </c>
      <c r="B7" t="str">
        <f>IF('Active List'!$A7&lt;&gt;"", 'Active List'!B7,"")</f>
        <v>ACCUINDEX LIMITED - REP. OFFICE</v>
      </c>
      <c r="C7" t="str">
        <f>IF('Active List'!$A7&lt;&gt;"", 'Active List'!C7,"")</f>
        <v>P/301/15/300930/23/43</v>
      </c>
      <c r="D7" s="60">
        <f>IF('Active List'!$A7&lt;&gt;"", 'Active List'!D7,"")</f>
        <v>45090</v>
      </c>
      <c r="E7" s="60">
        <f>IF('Active List'!$A7&lt;&gt;"", 'Active List'!E7,"")</f>
        <v>45455</v>
      </c>
      <c r="F7" t="str">
        <f>IF('Active List'!$A7&lt;&gt;"", 'Active List'!H7,"")</f>
        <v>Active</v>
      </c>
      <c r="G7" t="str">
        <f>IF('Active List'!$A7&lt;&gt;"", 'Active List'!I7,"")</f>
        <v>MOHAMMED HANI HIMMO</v>
      </c>
      <c r="H7" t="str">
        <f>IF('Active List'!$A7&lt;&gt;"", 'Active List'!J7,"")</f>
        <v>.</v>
      </c>
      <c r="I7" t="str">
        <f>IF('Active List'!$A7&lt;&gt;"", 'Active List'!K7,"")</f>
        <v>YASMEEN</v>
      </c>
      <c r="J7" t="str">
        <f>IF('Active List'!$A7&lt;&gt;"", 'Active List'!L7,"")</f>
        <v>9RIG-2C4C-DCDI-EDEA</v>
      </c>
      <c r="K7">
        <f>IF('Active List'!$A7&lt;&gt;"", 'Active List'!M7,"")</f>
        <v>32503</v>
      </c>
      <c r="L7" t="str">
        <f>IF('Active List'!$A7&lt;&gt;"", 'Active List'!N7,"")</f>
        <v>Female</v>
      </c>
      <c r="M7" t="str">
        <f>IF('Active List'!$A7&lt;&gt;"", 'Active List'!O7,"")</f>
        <v>Jordan</v>
      </c>
      <c r="N7" t="str">
        <f>IF('Active List'!$A7&lt;&gt;"", 'Active List'!P7,"")</f>
        <v>Spouse</v>
      </c>
      <c r="O7" t="str">
        <f>IF('Active List'!$A7&lt;&gt;"", 'Active List'!Q7,"")</f>
        <v>Married</v>
      </c>
      <c r="P7" t="str">
        <f>IF('Active List'!$A7&lt;&gt;"", 'Active List'!R7,"")</f>
        <v>CAT A</v>
      </c>
      <c r="Q7" t="str">
        <f>IF('Active List'!$A7&lt;&gt;"", 'Active List'!S7,"")</f>
        <v>DHA(ACCUINDEX-A PLAN1)CN(WW)550</v>
      </c>
      <c r="R7" t="str">
        <f>IF('Active List'!$A7&lt;&gt;"", 'Active List'!T7,"")</f>
        <v>No Salary</v>
      </c>
      <c r="S7" t="str">
        <f>IF('Active List'!$A7&lt;&gt;"", 'Active List'!U7,"")</f>
        <v>Dubai</v>
      </c>
      <c r="T7" t="str">
        <f>IF('Active List'!$A7&lt;&gt;"", 'Active List'!X7,"")</f>
        <v>Q199506</v>
      </c>
      <c r="U7" t="str">
        <f>IF('Active List'!$A7&lt;&gt;"", 'Active List'!Y7,"")</f>
        <v>784-1988-8515271-4</v>
      </c>
      <c r="V7">
        <f>IF('Active List'!$A7&lt;&gt;"", 'Active List'!Z7,"")</f>
        <v>784198885152714</v>
      </c>
      <c r="W7" s="60">
        <f>IF('Active List'!$A7&lt;&gt;"", 'Active List'!AA7,"")</f>
        <v>45090</v>
      </c>
      <c r="X7" t="str">
        <f>IF('Active List'!$A7&lt;&gt;"", 'Active List'!AB7,"")</f>
        <v>SME</v>
      </c>
      <c r="Y7" t="str">
        <f>IF('Active List'!$A7&lt;&gt;"", 'Active List'!AE7,"")</f>
        <v>United Fedilety Insurance Company</v>
      </c>
    </row>
    <row r="8" spans="1:25">
      <c r="A8" t="str">
        <f>IF('Active List'!$A8&lt;&gt;"", 'Active List'!A8,"")</f>
        <v>ACCUINDEX LIMITED</v>
      </c>
      <c r="B8" t="str">
        <f>IF('Active List'!$A8&lt;&gt;"", 'Active List'!B8,"")</f>
        <v>ACCUINDEX LIMITED - REP. OFFICE</v>
      </c>
      <c r="C8" t="str">
        <f>IF('Active List'!$A8&lt;&gt;"", 'Active List'!C8,"")</f>
        <v>P/301/15/300930/23/43</v>
      </c>
      <c r="D8" s="60">
        <f>IF('Active List'!$A8&lt;&gt;"", 'Active List'!D8,"")</f>
        <v>45090</v>
      </c>
      <c r="E8" s="60">
        <f>IF('Active List'!$A8&lt;&gt;"", 'Active List'!E8,"")</f>
        <v>45455</v>
      </c>
      <c r="F8" t="str">
        <f>IF('Active List'!$A8&lt;&gt;"", 'Active List'!H8,"")</f>
        <v>Active</v>
      </c>
      <c r="G8" t="str">
        <f>IF('Active List'!$A8&lt;&gt;"", 'Active List'!I8,"")</f>
        <v>ALI EL KHATIB</v>
      </c>
      <c r="H8" t="str">
        <f>IF('Active List'!$A8&lt;&gt;"", 'Active List'!J8,"")</f>
        <v>.</v>
      </c>
      <c r="I8" t="str">
        <f>IF('Active List'!$A8&lt;&gt;"", 'Active List'!K8,"")</f>
        <v>AHMAD</v>
      </c>
      <c r="J8" t="str">
        <f>IF('Active List'!$A8&lt;&gt;"", 'Active List'!L8,"")</f>
        <v>9RIG-2C4C-DCDI-EDEA</v>
      </c>
      <c r="K8">
        <f>IF('Active List'!$A8&lt;&gt;"", 'Active List'!M8,"")</f>
        <v>42653</v>
      </c>
      <c r="L8" t="str">
        <f>IF('Active List'!$A8&lt;&gt;"", 'Active List'!N8,"")</f>
        <v>Male</v>
      </c>
      <c r="M8" t="str">
        <f>IF('Active List'!$A8&lt;&gt;"", 'Active List'!O8,"")</f>
        <v>United States of America</v>
      </c>
      <c r="N8" t="str">
        <f>IF('Active List'!$A8&lt;&gt;"", 'Active List'!P8,"")</f>
        <v>Dependent</v>
      </c>
      <c r="O8" t="str">
        <f>IF('Active List'!$A8&lt;&gt;"", 'Active List'!Q8,"")</f>
        <v>Single</v>
      </c>
      <c r="P8" t="str">
        <f>IF('Active List'!$A8&lt;&gt;"", 'Active List'!R8,"")</f>
        <v>CAT A</v>
      </c>
      <c r="Q8" t="str">
        <f>IF('Active List'!$A8&lt;&gt;"", 'Active List'!S8,"")</f>
        <v>DHA(ACCUINDEX-A PLAN1)CN(WW)550</v>
      </c>
      <c r="R8" t="str">
        <f>IF('Active List'!$A8&lt;&gt;"", 'Active List'!T8,"")</f>
        <v>No Salary</v>
      </c>
      <c r="S8" t="str">
        <f>IF('Active List'!$A8&lt;&gt;"", 'Active List'!U8,"")</f>
        <v>Dubai</v>
      </c>
      <c r="T8">
        <f>IF('Active List'!$A8&lt;&gt;"", 'Active List'!X8,"")</f>
        <v>674038344</v>
      </c>
      <c r="U8" t="str">
        <f>IF('Active List'!$A8&lt;&gt;"", 'Active List'!Y8,"")</f>
        <v>784-2016-4868191-0</v>
      </c>
      <c r="V8">
        <f>IF('Active List'!$A8&lt;&gt;"", 'Active List'!Z8,"")</f>
        <v>784201648681910</v>
      </c>
      <c r="W8" s="60">
        <f>IF('Active List'!$A8&lt;&gt;"", 'Active List'!AA8,"")</f>
        <v>45090</v>
      </c>
      <c r="X8" t="str">
        <f>IF('Active List'!$A8&lt;&gt;"", 'Active List'!AB8,"")</f>
        <v>SME</v>
      </c>
      <c r="Y8" t="str">
        <f>IF('Active List'!$A8&lt;&gt;"", 'Active List'!AE8,"")</f>
        <v>United Fedilety Insurance Company</v>
      </c>
    </row>
    <row r="9" spans="1:25">
      <c r="A9" t="str">
        <f>IF('Active List'!$A9&lt;&gt;"", 'Active List'!A9,"")</f>
        <v>ACCUINDEX LIMITED</v>
      </c>
      <c r="B9" t="str">
        <f>IF('Active List'!$A9&lt;&gt;"", 'Active List'!B9,"")</f>
        <v>ACCUINDEX LIMITED - REP. OFFICE</v>
      </c>
      <c r="C9" t="str">
        <f>IF('Active List'!$A9&lt;&gt;"", 'Active List'!C9,"")</f>
        <v>P/301/15/300930/23/43</v>
      </c>
      <c r="D9" s="60">
        <f>IF('Active List'!$A9&lt;&gt;"", 'Active List'!D9,"")</f>
        <v>45090</v>
      </c>
      <c r="E9" s="60">
        <f>IF('Active List'!$A9&lt;&gt;"", 'Active List'!E9,"")</f>
        <v>45455</v>
      </c>
      <c r="F9" t="str">
        <f>IF('Active List'!$A9&lt;&gt;"", 'Active List'!H9,"")</f>
        <v>Active</v>
      </c>
      <c r="G9" t="str">
        <f>IF('Active List'!$A9&lt;&gt;"", 'Active List'!I9,"")</f>
        <v>ALI EL KHATIB</v>
      </c>
      <c r="H9" t="str">
        <f>IF('Active List'!$A9&lt;&gt;"", 'Active List'!J9,"")</f>
        <v>.</v>
      </c>
      <c r="I9" t="str">
        <f>IF('Active List'!$A9&lt;&gt;"", 'Active List'!K9,"")</f>
        <v>RAYAN</v>
      </c>
      <c r="J9" t="str">
        <f>IF('Active List'!$A9&lt;&gt;"", 'Active List'!L9,"")</f>
        <v>9RIG-2C4C-DCDI-EDEA</v>
      </c>
      <c r="K9">
        <f>IF('Active List'!$A9&lt;&gt;"", 'Active List'!M9,"")</f>
        <v>43352</v>
      </c>
      <c r="L9" t="str">
        <f>IF('Active List'!$A9&lt;&gt;"", 'Active List'!N9,"")</f>
        <v>Male</v>
      </c>
      <c r="M9" t="str">
        <f>IF('Active List'!$A9&lt;&gt;"", 'Active List'!O9,"")</f>
        <v>United States of America</v>
      </c>
      <c r="N9" t="str">
        <f>IF('Active List'!$A9&lt;&gt;"", 'Active List'!P9,"")</f>
        <v>Dependent</v>
      </c>
      <c r="O9" t="str">
        <f>IF('Active List'!$A9&lt;&gt;"", 'Active List'!Q9,"")</f>
        <v>Single</v>
      </c>
      <c r="P9" t="str">
        <f>IF('Active List'!$A9&lt;&gt;"", 'Active List'!R9,"")</f>
        <v>CAT A</v>
      </c>
      <c r="Q9" t="str">
        <f>IF('Active List'!$A9&lt;&gt;"", 'Active List'!S9,"")</f>
        <v>DHA(ACCUINDEX-A PLAN1)CN(WW)550</v>
      </c>
      <c r="R9" t="str">
        <f>IF('Active List'!$A9&lt;&gt;"", 'Active List'!T9,"")</f>
        <v>No Salary</v>
      </c>
      <c r="S9" t="str">
        <f>IF('Active List'!$A9&lt;&gt;"", 'Active List'!U9,"")</f>
        <v>Dubai</v>
      </c>
      <c r="T9">
        <f>IF('Active List'!$A9&lt;&gt;"", 'Active List'!X9,"")</f>
        <v>590618922</v>
      </c>
      <c r="U9" t="str">
        <f>IF('Active List'!$A9&lt;&gt;"", 'Active List'!Y9,"")</f>
        <v>784-2018-0863535-9</v>
      </c>
      <c r="V9">
        <f>IF('Active List'!$A9&lt;&gt;"", 'Active List'!Z9,"")</f>
        <v>784201808635359</v>
      </c>
      <c r="W9" s="60">
        <f>IF('Active List'!$A9&lt;&gt;"", 'Active List'!AA9,"")</f>
        <v>45090</v>
      </c>
      <c r="X9" t="str">
        <f>IF('Active List'!$A9&lt;&gt;"", 'Active List'!AB9,"")</f>
        <v>SME</v>
      </c>
      <c r="Y9" t="str">
        <f>IF('Active List'!$A9&lt;&gt;"", 'Active List'!AE9,"")</f>
        <v>United Fedilety Insurance Company</v>
      </c>
    </row>
    <row r="10" spans="1:25">
      <c r="A10" t="str">
        <f>IF('Active List'!$A10&lt;&gt;"", 'Active List'!A10,"")</f>
        <v>ACCUINDEX LIMITED</v>
      </c>
      <c r="B10" t="str">
        <f>IF('Active List'!$A10&lt;&gt;"", 'Active List'!B10,"")</f>
        <v>ACCUINDEX LIMITED - REP. OFFICE</v>
      </c>
      <c r="C10" t="str">
        <f>IF('Active List'!$A10&lt;&gt;"", 'Active List'!C10,"")</f>
        <v>P/301/15/300930/23/43</v>
      </c>
      <c r="D10" s="60">
        <f>IF('Active List'!$A10&lt;&gt;"", 'Active List'!D10,"")</f>
        <v>45090</v>
      </c>
      <c r="E10" s="60">
        <f>IF('Active List'!$A10&lt;&gt;"", 'Active List'!E10,"")</f>
        <v>45455</v>
      </c>
      <c r="F10" t="str">
        <f>IF('Active List'!$A10&lt;&gt;"", 'Active List'!H10,"")</f>
        <v>Active</v>
      </c>
      <c r="G10" t="str">
        <f>IF('Active List'!$A10&lt;&gt;"", 'Active List'!I10,"")</f>
        <v>AMMAR WAEL MASRI</v>
      </c>
      <c r="H10" t="str">
        <f>IF('Active List'!$A10&lt;&gt;"", 'Active List'!J10,"")</f>
        <v>.</v>
      </c>
      <c r="I10" t="str">
        <f>IF('Active List'!$A10&lt;&gt;"", 'Active List'!K10,"")</f>
        <v>WAEL MOHAMMAD</v>
      </c>
      <c r="J10" t="str">
        <f>IF('Active List'!$A10&lt;&gt;"", 'Active List'!L10,"")</f>
        <v>A9ER-1G4C-DCDI-9DEA</v>
      </c>
      <c r="K10">
        <f>IF('Active List'!$A10&lt;&gt;"", 'Active List'!M10,"")</f>
        <v>31662</v>
      </c>
      <c r="L10" t="str">
        <f>IF('Active List'!$A10&lt;&gt;"", 'Active List'!N10,"")</f>
        <v>Male</v>
      </c>
      <c r="M10" t="str">
        <f>IF('Active List'!$A10&lt;&gt;"", 'Active List'!O10,"")</f>
        <v>Jordan</v>
      </c>
      <c r="N10" t="str">
        <f>IF('Active List'!$A10&lt;&gt;"", 'Active List'!P10,"")</f>
        <v>Employee</v>
      </c>
      <c r="O10" t="str">
        <f>IF('Active List'!$A10&lt;&gt;"", 'Active List'!Q10,"")</f>
        <v>Single</v>
      </c>
      <c r="P10" t="str">
        <f>IF('Active List'!$A10&lt;&gt;"", 'Active List'!R10,"")</f>
        <v>CAT B</v>
      </c>
      <c r="Q10" t="str">
        <f>IF('Active List'!$A10&lt;&gt;"", 'Active List'!S10,"")</f>
        <v>DHA(ACCUINDEX-B PLAN1)GN(WW)551</v>
      </c>
      <c r="R10" t="str">
        <f>IF('Active List'!$A10&lt;&gt;"", 'Active List'!T10,"")</f>
        <v>High</v>
      </c>
      <c r="S10" t="str">
        <f>IF('Active List'!$A10&lt;&gt;"", 'Active List'!U10,"")</f>
        <v>Dubai</v>
      </c>
      <c r="T10" t="str">
        <f>IF('Active List'!$A10&lt;&gt;"", 'Active List'!X10,"")</f>
        <v>R744198</v>
      </c>
      <c r="U10" t="str">
        <f>IF('Active List'!$A10&lt;&gt;"", 'Active List'!Y10,"")</f>
        <v>784-1986-3489991-2</v>
      </c>
      <c r="V10">
        <f>IF('Active List'!$A10&lt;&gt;"", 'Active List'!Z10,"")</f>
        <v>167838923</v>
      </c>
      <c r="W10" s="60">
        <f>IF('Active List'!$A10&lt;&gt;"", 'Active List'!AA10,"")</f>
        <v>45216</v>
      </c>
      <c r="X10" t="str">
        <f>IF('Active List'!$A10&lt;&gt;"", 'Active List'!AB10,"")</f>
        <v>SME</v>
      </c>
      <c r="Y10" t="str">
        <f>IF('Active List'!$A10&lt;&gt;"", 'Active List'!AE10,"")</f>
        <v>United Fedilety Insurance Company</v>
      </c>
    </row>
    <row r="11" spans="1:25">
      <c r="A11" t="str">
        <f>IF('Active List'!$A11&lt;&gt;"", 'Active List'!A11,"")</f>
        <v>ACCUINDEX LIMITED</v>
      </c>
      <c r="B11" t="str">
        <f>IF('Active List'!$A11&lt;&gt;"", 'Active List'!B11,"")</f>
        <v>ACCUINDEX LIMITED - REP. OFFICE</v>
      </c>
      <c r="C11" t="str">
        <f>IF('Active List'!$A11&lt;&gt;"", 'Active List'!C11,"")</f>
        <v>P/301/15/300930/23/43</v>
      </c>
      <c r="D11" s="60">
        <f>IF('Active List'!$A11&lt;&gt;"", 'Active List'!D11,"")</f>
        <v>45090</v>
      </c>
      <c r="E11" s="60">
        <f>IF('Active List'!$A11&lt;&gt;"", 'Active List'!E11,"")</f>
        <v>45455</v>
      </c>
      <c r="F11" t="str">
        <f>IF('Active List'!$A11&lt;&gt;"", 'Active List'!H11,"")</f>
        <v>Active</v>
      </c>
      <c r="G11" t="str">
        <f>IF('Active List'!$A11&lt;&gt;"", 'Active List'!I11,"")</f>
        <v>YACOUB ALRIHANI</v>
      </c>
      <c r="H11" t="str">
        <f>IF('Active List'!$A11&lt;&gt;"", 'Active List'!J11,"")</f>
        <v>.</v>
      </c>
      <c r="I11" t="str">
        <f>IF('Active List'!$A11&lt;&gt;"", 'Active List'!K11,"")</f>
        <v>ANMAR NIZAR</v>
      </c>
      <c r="J11" t="str">
        <f>IF('Active List'!$A11&lt;&gt;"", 'Active List'!L11,"")</f>
        <v>C9ER-1G4C-DCDG-EDEA</v>
      </c>
      <c r="K11">
        <f>IF('Active List'!$A11&lt;&gt;"", 'Active List'!M11,"")</f>
        <v>35320</v>
      </c>
      <c r="L11" t="str">
        <f>IF('Active List'!$A11&lt;&gt;"", 'Active List'!N11,"")</f>
        <v>Male</v>
      </c>
      <c r="M11" t="str">
        <f>IF('Active List'!$A11&lt;&gt;"", 'Active List'!O11,"")</f>
        <v>Jordan</v>
      </c>
      <c r="N11" t="str">
        <f>IF('Active List'!$A11&lt;&gt;"", 'Active List'!P11,"")</f>
        <v>Employee</v>
      </c>
      <c r="O11" t="str">
        <f>IF('Active List'!$A11&lt;&gt;"", 'Active List'!Q11,"")</f>
        <v>Single</v>
      </c>
      <c r="P11" t="str">
        <f>IF('Active List'!$A11&lt;&gt;"", 'Active List'!R11,"")</f>
        <v>CAT B</v>
      </c>
      <c r="Q11" t="str">
        <f>IF('Active List'!$A11&lt;&gt;"", 'Active List'!S11,"")</f>
        <v>DHA(ACCUINDEX-B PLAN1)GN(WW)551</v>
      </c>
      <c r="R11" t="str">
        <f>IF('Active List'!$A11&lt;&gt;"", 'Active List'!T11,"")</f>
        <v>High</v>
      </c>
      <c r="S11" t="str">
        <f>IF('Active List'!$A11&lt;&gt;"", 'Active List'!U11,"")</f>
        <v>Dubai</v>
      </c>
      <c r="T11" t="str">
        <f>IF('Active List'!$A11&lt;&gt;"", 'Active List'!X11,"")</f>
        <v>Q039416</v>
      </c>
      <c r="U11" t="str">
        <f>IF('Active List'!$A11&lt;&gt;"", 'Active List'!Y11,"")</f>
        <v>784-1996-4413674-1</v>
      </c>
      <c r="V11">
        <f>IF('Active List'!$A11&lt;&gt;"", 'Active List'!Z11,"")</f>
        <v>230869552</v>
      </c>
      <c r="W11" s="60">
        <f>IF('Active List'!$A11&lt;&gt;"", 'Active List'!AA11,"")</f>
        <v>45216</v>
      </c>
      <c r="X11" t="str">
        <f>IF('Active List'!$A11&lt;&gt;"", 'Active List'!AB11,"")</f>
        <v>SME</v>
      </c>
      <c r="Y11" t="str">
        <f>IF('Active List'!$A11&lt;&gt;"", 'Active List'!AE11,"")</f>
        <v>United Fedilety Insurance Company</v>
      </c>
    </row>
    <row r="12" spans="1:25">
      <c r="A12" t="str">
        <f>IF('Active List'!$A12&lt;&gt;"", 'Active List'!A12,"")</f>
        <v>ACCUINDEX LIMITED</v>
      </c>
      <c r="B12" t="str">
        <f>IF('Active List'!$A12&lt;&gt;"", 'Active List'!B12,"")</f>
        <v>ACCUINDEX LIMITED - REP. OFFICE</v>
      </c>
      <c r="C12" t="str">
        <f>IF('Active List'!$A12&lt;&gt;"", 'Active List'!C12,"")</f>
        <v>P/301/15/300930/23/43</v>
      </c>
      <c r="D12" s="60">
        <f>IF('Active List'!$A12&lt;&gt;"", 'Active List'!D12,"")</f>
        <v>45090</v>
      </c>
      <c r="E12" s="60">
        <f>IF('Active List'!$A12&lt;&gt;"", 'Active List'!E12,"")</f>
        <v>45455</v>
      </c>
      <c r="F12" t="str">
        <f>IF('Active List'!$A12&lt;&gt;"", 'Active List'!H12,"")</f>
        <v>Active</v>
      </c>
      <c r="G12" t="str">
        <f>IF('Active List'!$A12&lt;&gt;"", 'Active List'!I12,"")</f>
        <v>ZAKA UDDIN</v>
      </c>
      <c r="H12" t="str">
        <f>IF('Active List'!$A12&lt;&gt;"", 'Active List'!J12,"")</f>
        <v>.</v>
      </c>
      <c r="I12" t="str">
        <f>IF('Active List'!$A12&lt;&gt;"", 'Active List'!K12,"")</f>
        <v>MUHAMMAD</v>
      </c>
      <c r="J12" t="str">
        <f>IF('Active List'!$A12&lt;&gt;"", 'Active List'!L12,"")</f>
        <v>F1AF-KAE2-C2C2-ICDE</v>
      </c>
      <c r="K12">
        <f>IF('Active List'!$A12&lt;&gt;"", 'Active List'!M12,"")</f>
        <v>33922</v>
      </c>
      <c r="L12" t="str">
        <f>IF('Active List'!$A12&lt;&gt;"", 'Active List'!N12,"")</f>
        <v>Male</v>
      </c>
      <c r="M12" t="str">
        <f>IF('Active List'!$A12&lt;&gt;"", 'Active List'!O12,"")</f>
        <v>Pakistan</v>
      </c>
      <c r="N12" t="str">
        <f>IF('Active List'!$A12&lt;&gt;"", 'Active List'!P12,"")</f>
        <v>Employee</v>
      </c>
      <c r="O12" t="str">
        <f>IF('Active List'!$A12&lt;&gt;"", 'Active List'!Q12,"")</f>
        <v>Married</v>
      </c>
      <c r="P12" t="str">
        <f>IF('Active List'!$A12&lt;&gt;"", 'Active List'!R12,"")</f>
        <v>CAT C</v>
      </c>
      <c r="Q12" t="str">
        <f>IF('Active List'!$A12&lt;&gt;"", 'Active List'!S12,"")</f>
        <v>DHA(ACCUINDEX-C PLAN1)RN(WW)552</v>
      </c>
      <c r="R12" t="str">
        <f>IF('Active List'!$A12&lt;&gt;"", 'Active List'!T12,"")</f>
        <v>High</v>
      </c>
      <c r="S12" t="str">
        <f>IF('Active List'!$A12&lt;&gt;"", 'Active List'!U12,"")</f>
        <v>Dubai</v>
      </c>
      <c r="T12" t="str">
        <f>IF('Active List'!$A12&lt;&gt;"", 'Active List'!X12,"")</f>
        <v>AC5391163</v>
      </c>
      <c r="U12" t="str">
        <f>IF('Active List'!$A12&lt;&gt;"", 'Active List'!Y12,"")</f>
        <v>784-1992-1603293-0</v>
      </c>
      <c r="V12">
        <f>IF('Active List'!$A12&lt;&gt;"", 'Active List'!Z12,"")</f>
        <v>784199216032930</v>
      </c>
      <c r="W12" s="60">
        <f>IF('Active List'!$A12&lt;&gt;"", 'Active List'!AA12,"")</f>
        <v>45348</v>
      </c>
      <c r="X12" t="str">
        <f>IF('Active List'!$A12&lt;&gt;"", 'Active List'!AB12,"")</f>
        <v>SME</v>
      </c>
      <c r="Y12" t="str">
        <f>IF('Active List'!$A12&lt;&gt;"", 'Active List'!AE12,"")</f>
        <v>United Fedilety Insurance Company</v>
      </c>
    </row>
    <row r="13" spans="1:25">
      <c r="A13" t="str">
        <f>IF('Active List'!$A13&lt;&gt;"", 'Active List'!A13,"")</f>
        <v>ACCUINDEX LIMITED</v>
      </c>
      <c r="B13" t="str">
        <f>IF('Active List'!$A13&lt;&gt;"", 'Active List'!B13,"")</f>
        <v>ACCUINDEX LIMITED - REP. OFFICE</v>
      </c>
      <c r="C13" t="str">
        <f>IF('Active List'!$A13&lt;&gt;"", 'Active List'!C13,"")</f>
        <v>P/301/15/300930/23/43</v>
      </c>
      <c r="D13" s="60">
        <f>IF('Active List'!$A13&lt;&gt;"", 'Active List'!D13,"")</f>
        <v>45090</v>
      </c>
      <c r="E13" s="60">
        <f>IF('Active List'!$A13&lt;&gt;"", 'Active List'!E13,"")</f>
        <v>45455</v>
      </c>
      <c r="F13" t="str">
        <f>IF('Active List'!$A13&lt;&gt;"", 'Active List'!H13,"")</f>
        <v>Active</v>
      </c>
      <c r="G13" t="str">
        <f>IF('Active List'!$A13&lt;&gt;"", 'Active List'!I13,"")</f>
        <v>YOUSEF MUTI</v>
      </c>
      <c r="H13" t="str">
        <f>IF('Active List'!$A13&lt;&gt;"", 'Active List'!J13,"")</f>
        <v>.</v>
      </c>
      <c r="I13" t="str">
        <f>IF('Active List'!$A13&lt;&gt;"", 'Active List'!K13,"")</f>
        <v>YOUSEF MUSTAFA</v>
      </c>
      <c r="J13" t="str">
        <f>IF('Active List'!$A13&lt;&gt;"", 'Active List'!L13,"")</f>
        <v>FAEA-A2E2-C2C8-KCDE</v>
      </c>
      <c r="K13">
        <f>IF('Active List'!$A13&lt;&gt;"", 'Active List'!M13,"")</f>
        <v>27971</v>
      </c>
      <c r="L13" t="str">
        <f>IF('Active List'!$A13&lt;&gt;"", 'Active List'!N13,"")</f>
        <v>Male</v>
      </c>
      <c r="M13" t="str">
        <f>IF('Active List'!$A13&lt;&gt;"", 'Active List'!O13,"")</f>
        <v>Jordan</v>
      </c>
      <c r="N13" t="str">
        <f>IF('Active List'!$A13&lt;&gt;"", 'Active List'!P13,"")</f>
        <v>Employee</v>
      </c>
      <c r="O13" t="str">
        <f>IF('Active List'!$A13&lt;&gt;"", 'Active List'!Q13,"")</f>
        <v>Married</v>
      </c>
      <c r="P13" t="str">
        <f>IF('Active List'!$A13&lt;&gt;"", 'Active List'!R13,"")</f>
        <v>CAT B</v>
      </c>
      <c r="Q13" t="str">
        <f>IF('Active List'!$A13&lt;&gt;"", 'Active List'!S13,"")</f>
        <v>DHA(ACCUINDEX-B PLAN1)GN(WW)551</v>
      </c>
      <c r="R13" t="str">
        <f>IF('Active List'!$A13&lt;&gt;"", 'Active List'!T13,"")</f>
        <v>High</v>
      </c>
      <c r="S13" t="str">
        <f>IF('Active List'!$A13&lt;&gt;"", 'Active List'!U13,"")</f>
        <v>Dubai</v>
      </c>
      <c r="T13" t="str">
        <f>IF('Active List'!$A13&lt;&gt;"", 'Active List'!X13,"")</f>
        <v>P737896</v>
      </c>
      <c r="U13" t="str">
        <f>IF('Active List'!$A13&lt;&gt;"", 'Active List'!Y13,"")</f>
        <v>784-1976-8182141-5</v>
      </c>
      <c r="V13">
        <f>IF('Active List'!$A13&lt;&gt;"", 'Active List'!Z13,"")</f>
        <v>784197681821415</v>
      </c>
      <c r="W13" s="60">
        <f>IF('Active List'!$A13&lt;&gt;"", 'Active List'!AA13,"")</f>
        <v>45348</v>
      </c>
      <c r="X13" t="str">
        <f>IF('Active List'!$A13&lt;&gt;"", 'Active List'!AB13,"")</f>
        <v>SME</v>
      </c>
      <c r="Y13" t="str">
        <f>IF('Active List'!$A13&lt;&gt;"", 'Active List'!AE13,"")</f>
        <v>United Fedilety Insurance Company</v>
      </c>
    </row>
    <row r="14" spans="1:25">
      <c r="A14" t="str">
        <f>IF('Active List'!$A14&lt;&gt;"", 'Active List'!A14,"")</f>
        <v>ACCUINDEX LIMITED</v>
      </c>
      <c r="B14" t="str">
        <f>IF('Active List'!$A14&lt;&gt;"", 'Active List'!B14,"")</f>
        <v>ONE TREND CALL CENTERS SERVICES LLC</v>
      </c>
      <c r="C14" t="str">
        <f>IF('Active List'!$A14&lt;&gt;"", 'Active List'!C14,"")</f>
        <v>P/301/15/300930/23/49</v>
      </c>
      <c r="D14" s="60">
        <f>IF('Active List'!$A14&lt;&gt;"", 'Active List'!D14,"")</f>
        <v>45090</v>
      </c>
      <c r="E14" s="60">
        <f>IF('Active List'!$A14&lt;&gt;"", 'Active List'!E14,"")</f>
        <v>45455</v>
      </c>
      <c r="F14" t="str">
        <f>IF('Active List'!$A14&lt;&gt;"", 'Active List'!H14,"")</f>
        <v>Active</v>
      </c>
      <c r="G14" t="str">
        <f>IF('Active List'!$A14&lt;&gt;"", 'Active List'!I14,"")</f>
        <v>HAWSHEH</v>
      </c>
      <c r="H14" t="str">
        <f>IF('Active List'!$A14&lt;&gt;"", 'Active List'!J14,"")</f>
        <v>.</v>
      </c>
      <c r="I14" t="str">
        <f>IF('Active List'!$A14&lt;&gt;"", 'Active List'!K14,"")</f>
        <v>GHOUFRAN</v>
      </c>
      <c r="J14" t="str">
        <f>IF('Active List'!$A14&lt;&gt;"", 'Active List'!L14,"")</f>
        <v>9GIG-2C4C-DCDE-EDEA</v>
      </c>
      <c r="K14">
        <f>IF('Active List'!$A14&lt;&gt;"", 'Active List'!M14,"")</f>
        <v>35431</v>
      </c>
      <c r="L14" t="str">
        <f>IF('Active List'!$A14&lt;&gt;"", 'Active List'!N14,"")</f>
        <v>Female</v>
      </c>
      <c r="M14" t="str">
        <f>IF('Active List'!$A14&lt;&gt;"", 'Active List'!O14,"")</f>
        <v>Romania</v>
      </c>
      <c r="N14" t="str">
        <f>IF('Active List'!$A14&lt;&gt;"", 'Active List'!P14,"")</f>
        <v>Employee</v>
      </c>
      <c r="O14" t="str">
        <f>IF('Active List'!$A14&lt;&gt;"", 'Active List'!Q14,"")</f>
        <v>Single</v>
      </c>
      <c r="P14" t="str">
        <f>IF('Active List'!$A14&lt;&gt;"", 'Active List'!R14,"")</f>
        <v>CAT B</v>
      </c>
      <c r="Q14" t="str">
        <f>IF('Active List'!$A14&lt;&gt;"", 'Active List'!S14,"")</f>
        <v>DHA(ACCUINDEX-B PLAN1)GN(WW)551</v>
      </c>
      <c r="R14" t="str">
        <f>IF('Active List'!$A14&lt;&gt;"", 'Active List'!T14,"")</f>
        <v>High</v>
      </c>
      <c r="S14" t="str">
        <f>IF('Active List'!$A14&lt;&gt;"", 'Active List'!U14,"")</f>
        <v>Dubai</v>
      </c>
      <c r="T14">
        <f>IF('Active List'!$A14&lt;&gt;"", 'Active List'!X14,"")</f>
        <v>58894405</v>
      </c>
      <c r="U14" t="str">
        <f>IF('Active List'!$A14&lt;&gt;"", 'Active List'!Y14,"")</f>
        <v>784-1997-3707062-5</v>
      </c>
      <c r="V14">
        <f>IF('Active List'!$A14&lt;&gt;"", 'Active List'!Z14,"")</f>
        <v>784199737070625</v>
      </c>
      <c r="W14" s="60">
        <f>IF('Active List'!$A14&lt;&gt;"", 'Active List'!AA14,"")</f>
        <v>45090</v>
      </c>
      <c r="X14" t="str">
        <f>IF('Active List'!$A14&lt;&gt;"", 'Active List'!AB14,"")</f>
        <v>SME</v>
      </c>
      <c r="Y14" t="str">
        <f>IF('Active List'!$A14&lt;&gt;"", 'Active List'!AE14,"")</f>
        <v>United Fedilety Insurance Company</v>
      </c>
    </row>
    <row r="15" spans="1:25">
      <c r="A15" t="str">
        <f>IF('Active List'!$A15&lt;&gt;"", 'Active List'!A15,"")</f>
        <v>ACCUINDEX LIMITED</v>
      </c>
      <c r="B15" t="str">
        <f>IF('Active List'!$A15&lt;&gt;"", 'Active List'!B15,"")</f>
        <v>ONE TREND CALL CENTERS SERVICES LLC</v>
      </c>
      <c r="C15" t="str">
        <f>IF('Active List'!$A15&lt;&gt;"", 'Active List'!C15,"")</f>
        <v>P/301/15/300930/23/49</v>
      </c>
      <c r="D15" s="60">
        <f>IF('Active List'!$A15&lt;&gt;"", 'Active List'!D15,"")</f>
        <v>45090</v>
      </c>
      <c r="E15" s="60">
        <f>IF('Active List'!$A15&lt;&gt;"", 'Active List'!E15,"")</f>
        <v>45455</v>
      </c>
      <c r="F15" t="str">
        <f>IF('Active List'!$A15&lt;&gt;"", 'Active List'!H15,"")</f>
        <v>Active</v>
      </c>
      <c r="G15" t="str">
        <f>IF('Active List'!$A15&lt;&gt;"", 'Active List'!I15,"")</f>
        <v>ESKANDAR</v>
      </c>
      <c r="H15" t="str">
        <f>IF('Active List'!$A15&lt;&gt;"", 'Active List'!J15,"")</f>
        <v>.</v>
      </c>
      <c r="I15" t="str">
        <f>IF('Active List'!$A15&lt;&gt;"", 'Active List'!K15,"")</f>
        <v>AHMED</v>
      </c>
      <c r="J15" t="str">
        <f>IF('Active List'!$A15&lt;&gt;"", 'Active List'!L15,"")</f>
        <v>GGIG-2C4C-DCDE-IDEA</v>
      </c>
      <c r="K15">
        <f>IF('Active List'!$A15&lt;&gt;"", 'Active List'!M15,"")</f>
        <v>34458</v>
      </c>
      <c r="L15" t="str">
        <f>IF('Active List'!$A15&lt;&gt;"", 'Active List'!N15,"")</f>
        <v>Male</v>
      </c>
      <c r="M15" t="str">
        <f>IF('Active List'!$A15&lt;&gt;"", 'Active List'!O15,"")</f>
        <v>Palestine</v>
      </c>
      <c r="N15" t="str">
        <f>IF('Active List'!$A15&lt;&gt;"", 'Active List'!P15,"")</f>
        <v>Employee</v>
      </c>
      <c r="O15" t="str">
        <f>IF('Active List'!$A15&lt;&gt;"", 'Active List'!Q15,"")</f>
        <v>Married</v>
      </c>
      <c r="P15" t="str">
        <f>IF('Active List'!$A15&lt;&gt;"", 'Active List'!R15,"")</f>
        <v>CAT B</v>
      </c>
      <c r="Q15" t="str">
        <f>IF('Active List'!$A15&lt;&gt;"", 'Active List'!S15,"")</f>
        <v>DHA(ACCUINDEX-B PLAN1)GN(WW)551</v>
      </c>
      <c r="R15" t="str">
        <f>IF('Active List'!$A15&lt;&gt;"", 'Active List'!T15,"")</f>
        <v>High</v>
      </c>
      <c r="S15" t="str">
        <f>IF('Active List'!$A15&lt;&gt;"", 'Active List'!U15,"")</f>
        <v>Dubai</v>
      </c>
      <c r="T15" t="str">
        <f>IF('Active List'!$A15&lt;&gt;"", 'Active List'!X15,"")</f>
        <v>PR0254079</v>
      </c>
      <c r="U15" t="str">
        <f>IF('Active List'!$A15&lt;&gt;"", 'Active List'!Y15,"")</f>
        <v>784-1994-7987202-2</v>
      </c>
      <c r="V15">
        <f>IF('Active List'!$A15&lt;&gt;"", 'Active List'!Z15,"")</f>
        <v>1548066</v>
      </c>
      <c r="W15" s="60">
        <f>IF('Active List'!$A15&lt;&gt;"", 'Active List'!AA15,"")</f>
        <v>45090</v>
      </c>
      <c r="X15" t="str">
        <f>IF('Active List'!$A15&lt;&gt;"", 'Active List'!AB15,"")</f>
        <v>SME</v>
      </c>
      <c r="Y15" t="str">
        <f>IF('Active List'!$A15&lt;&gt;"", 'Active List'!AE15,"")</f>
        <v>United Fedilety Insurance Company</v>
      </c>
    </row>
    <row r="16" spans="1:25">
      <c r="A16" t="str">
        <f>IF('Active List'!$A16&lt;&gt;"", 'Active List'!A16,"")</f>
        <v>ACCUINDEX LIMITED</v>
      </c>
      <c r="B16" t="str">
        <f>IF('Active List'!$A16&lt;&gt;"", 'Active List'!B16,"")</f>
        <v>ONE TREND CALL CENTERS SERVICES LLC</v>
      </c>
      <c r="C16" t="str">
        <f>IF('Active List'!$A16&lt;&gt;"", 'Active List'!C16,"")</f>
        <v>P/301/15/300930/23/49</v>
      </c>
      <c r="D16" s="60">
        <f>IF('Active List'!$A16&lt;&gt;"", 'Active List'!D16,"")</f>
        <v>45090</v>
      </c>
      <c r="E16" s="60">
        <f>IF('Active List'!$A16&lt;&gt;"", 'Active List'!E16,"")</f>
        <v>45455</v>
      </c>
      <c r="F16" t="str">
        <f>IF('Active List'!$A16&lt;&gt;"", 'Active List'!H16,"")</f>
        <v>Active</v>
      </c>
      <c r="G16" t="str">
        <f>IF('Active List'!$A16&lt;&gt;"", 'Active List'!I16,"")</f>
        <v>AHMAD ALWAN</v>
      </c>
      <c r="H16" t="str">
        <f>IF('Active List'!$A16&lt;&gt;"", 'Active List'!J16,"")</f>
        <v>.</v>
      </c>
      <c r="I16" t="str">
        <f>IF('Active List'!$A16&lt;&gt;"", 'Active List'!K16,"")</f>
        <v>SOHAILA</v>
      </c>
      <c r="J16" t="str">
        <f>IF('Active List'!$A16&lt;&gt;"", 'Active List'!L16,"")</f>
        <v>GGIG-2C4C-DCDE-IDEA</v>
      </c>
      <c r="K16">
        <f>IF('Active List'!$A16&lt;&gt;"", 'Active List'!M16,"")</f>
        <v>35409</v>
      </c>
      <c r="L16" t="str">
        <f>IF('Active List'!$A16&lt;&gt;"", 'Active List'!N16,"")</f>
        <v>Female</v>
      </c>
      <c r="M16" t="str">
        <f>IF('Active List'!$A16&lt;&gt;"", 'Active List'!O16,"")</f>
        <v>Lebanon</v>
      </c>
      <c r="N16" t="str">
        <f>IF('Active List'!$A16&lt;&gt;"", 'Active List'!P16,"")</f>
        <v>Spouse</v>
      </c>
      <c r="O16" t="str">
        <f>IF('Active List'!$A16&lt;&gt;"", 'Active List'!Q16,"")</f>
        <v>Married</v>
      </c>
      <c r="P16" t="str">
        <f>IF('Active List'!$A16&lt;&gt;"", 'Active List'!R16,"")</f>
        <v>CAT B</v>
      </c>
      <c r="Q16" t="str">
        <f>IF('Active List'!$A16&lt;&gt;"", 'Active List'!S16,"")</f>
        <v>DHA(ACCUINDEX-B PLAN1)GN(WW)551</v>
      </c>
      <c r="R16" t="str">
        <f>IF('Active List'!$A16&lt;&gt;"", 'Active List'!T16,"")</f>
        <v>No Salary</v>
      </c>
      <c r="S16" t="str">
        <f>IF('Active List'!$A16&lt;&gt;"", 'Active List'!U16,"")</f>
        <v>Dubai</v>
      </c>
      <c r="T16" t="str">
        <f>IF('Active List'!$A16&lt;&gt;"", 'Active List'!X16,"")</f>
        <v>LR2664454</v>
      </c>
      <c r="U16" t="str">
        <f>IF('Active List'!$A16&lt;&gt;"", 'Active List'!Y16,"")</f>
        <v>784-1996-9016017-3</v>
      </c>
      <c r="V16">
        <f>IF('Active List'!$A16&lt;&gt;"", 'Active List'!Z16,"")</f>
        <v>784199690160173</v>
      </c>
      <c r="W16" s="60">
        <f>IF('Active List'!$A16&lt;&gt;"", 'Active List'!AA16,"")</f>
        <v>45090</v>
      </c>
      <c r="X16" t="str">
        <f>IF('Active List'!$A16&lt;&gt;"", 'Active List'!AB16,"")</f>
        <v>SME</v>
      </c>
      <c r="Y16" t="str">
        <f>IF('Active List'!$A16&lt;&gt;"", 'Active List'!AE16,"")</f>
        <v>United Fedilety Insurance Company</v>
      </c>
    </row>
    <row r="17" spans="1:25">
      <c r="A17" t="str">
        <f>IF('Active List'!$A17&lt;&gt;"", 'Active List'!A17,"")</f>
        <v>ACCUINDEX LIMITED</v>
      </c>
      <c r="B17" t="str">
        <f>IF('Active List'!$A17&lt;&gt;"", 'Active List'!B17,"")</f>
        <v>ONE TREND CALL CENTERS SERVICES LLC</v>
      </c>
      <c r="C17" t="str">
        <f>IF('Active List'!$A17&lt;&gt;"", 'Active List'!C17,"")</f>
        <v>P/301/15/300930/23/49</v>
      </c>
      <c r="D17" s="60">
        <f>IF('Active List'!$A17&lt;&gt;"", 'Active List'!D17,"")</f>
        <v>45090</v>
      </c>
      <c r="E17" s="60">
        <f>IF('Active List'!$A17&lt;&gt;"", 'Active List'!E17,"")</f>
        <v>45455</v>
      </c>
      <c r="F17" t="str">
        <f>IF('Active List'!$A17&lt;&gt;"", 'Active List'!H17,"")</f>
        <v>Active</v>
      </c>
      <c r="G17" t="str">
        <f>IF('Active List'!$A17&lt;&gt;"", 'Active List'!I17,"")</f>
        <v>SHLONE</v>
      </c>
      <c r="H17" t="str">
        <f>IF('Active List'!$A17&lt;&gt;"", 'Active List'!J17,"")</f>
        <v>.</v>
      </c>
      <c r="I17" t="str">
        <f>IF('Active List'!$A17&lt;&gt;"", 'Active List'!K17,"")</f>
        <v>RADWAN</v>
      </c>
      <c r="J17" t="str">
        <f>IF('Active List'!$A17&lt;&gt;"", 'Active List'!L17,"")</f>
        <v>A2IG-2C4C-DCD9-GDEA</v>
      </c>
      <c r="K17">
        <f>IF('Active List'!$A17&lt;&gt;"", 'Active List'!M17,"")</f>
        <v>33298</v>
      </c>
      <c r="L17" t="str">
        <f>IF('Active List'!$A17&lt;&gt;"", 'Active List'!N17,"")</f>
        <v>Male</v>
      </c>
      <c r="M17" t="str">
        <f>IF('Active List'!$A17&lt;&gt;"", 'Active List'!O17,"")</f>
        <v>Palestine</v>
      </c>
      <c r="N17" t="str">
        <f>IF('Active List'!$A17&lt;&gt;"", 'Active List'!P17,"")</f>
        <v>Employee</v>
      </c>
      <c r="O17" t="str">
        <f>IF('Active List'!$A17&lt;&gt;"", 'Active List'!Q17,"")</f>
        <v>Single</v>
      </c>
      <c r="P17" t="str">
        <f>IF('Active List'!$A17&lt;&gt;"", 'Active List'!R17,"")</f>
        <v>CAT C</v>
      </c>
      <c r="Q17" t="str">
        <f>IF('Active List'!$A17&lt;&gt;"", 'Active List'!S17,"")</f>
        <v>DHA(ACCUINDEX-C PLAN1)RN(WW)552</v>
      </c>
      <c r="R17" t="str">
        <f>IF('Active List'!$A17&lt;&gt;"", 'Active List'!T17,"")</f>
        <v>High</v>
      </c>
      <c r="S17" t="str">
        <f>IF('Active List'!$A17&lt;&gt;"", 'Active List'!U17,"")</f>
        <v>Dubai</v>
      </c>
      <c r="T17" t="str">
        <f>IF('Active List'!$A17&lt;&gt;"", 'Active List'!X17,"")</f>
        <v>PR0254387</v>
      </c>
      <c r="U17" t="str">
        <f>IF('Active List'!$A17&lt;&gt;"", 'Active List'!Y17,"")</f>
        <v>784-1991-2860210-1</v>
      </c>
      <c r="V17">
        <f>IF('Active List'!$A17&lt;&gt;"", 'Active List'!Z17,"")</f>
        <v>208102117</v>
      </c>
      <c r="W17" s="60">
        <f>IF('Active List'!$A17&lt;&gt;"", 'Active List'!AA17,"")</f>
        <v>45090</v>
      </c>
      <c r="X17" t="str">
        <f>IF('Active List'!$A17&lt;&gt;"", 'Active List'!AB17,"")</f>
        <v>SME</v>
      </c>
      <c r="Y17" t="str">
        <f>IF('Active List'!$A17&lt;&gt;"", 'Active List'!AE17,"")</f>
        <v>United Fedilety Insurance Company</v>
      </c>
    </row>
    <row r="18" spans="1:25">
      <c r="A18" t="str">
        <f>IF('Active List'!$A18&lt;&gt;"", 'Active List'!A18,"")</f>
        <v>ACCUINDEX LIMITED</v>
      </c>
      <c r="B18" t="str">
        <f>IF('Active List'!$A18&lt;&gt;"", 'Active List'!B18,"")</f>
        <v>ONE TREND CALL CENTERS SERVICES LLC</v>
      </c>
      <c r="C18" t="str">
        <f>IF('Active List'!$A18&lt;&gt;"", 'Active List'!C18,"")</f>
        <v>P/301/15/300930/23/49</v>
      </c>
      <c r="D18" s="60">
        <f>IF('Active List'!$A18&lt;&gt;"", 'Active List'!D18,"")</f>
        <v>45090</v>
      </c>
      <c r="E18" s="60">
        <f>IF('Active List'!$A18&lt;&gt;"", 'Active List'!E18,"")</f>
        <v>45455</v>
      </c>
      <c r="F18" t="str">
        <f>IF('Active List'!$A18&lt;&gt;"", 'Active List'!H18,"")</f>
        <v>Active</v>
      </c>
      <c r="G18" t="str">
        <f>IF('Active List'!$A18&lt;&gt;"", 'Active List'!I18,"")</f>
        <v>NOLASCO</v>
      </c>
      <c r="H18" t="str">
        <f>IF('Active List'!$A18&lt;&gt;"", 'Active List'!J18,"")</f>
        <v>.</v>
      </c>
      <c r="I18" t="str">
        <f>IF('Active List'!$A18&lt;&gt;"", 'Active List'!K18,"")</f>
        <v>PRECILA</v>
      </c>
      <c r="J18" t="str">
        <f>IF('Active List'!$A18&lt;&gt;"", 'Active List'!L18,"")</f>
        <v>C2IG-2C4C-DCD4-EDEA</v>
      </c>
      <c r="K18">
        <f>IF('Active List'!$A18&lt;&gt;"", 'Active List'!M18,"")</f>
        <v>27410</v>
      </c>
      <c r="L18" t="str">
        <f>IF('Active List'!$A18&lt;&gt;"", 'Active List'!N18,"")</f>
        <v>Female</v>
      </c>
      <c r="M18" t="str">
        <f>IF('Active List'!$A18&lt;&gt;"", 'Active List'!O18,"")</f>
        <v>Philippines</v>
      </c>
      <c r="N18" t="str">
        <f>IF('Active List'!$A18&lt;&gt;"", 'Active List'!P18,"")</f>
        <v>Employee</v>
      </c>
      <c r="O18" t="str">
        <f>IF('Active List'!$A18&lt;&gt;"", 'Active List'!Q18,"")</f>
        <v>Single</v>
      </c>
      <c r="P18" t="str">
        <f>IF('Active List'!$A18&lt;&gt;"", 'Active List'!R18,"")</f>
        <v>CAT C</v>
      </c>
      <c r="Q18" t="str">
        <f>IF('Active List'!$A18&lt;&gt;"", 'Active List'!S18,"")</f>
        <v>DHA(ACCUINDEX-C PLAN1)RN(WW)552</v>
      </c>
      <c r="R18" t="str">
        <f>IF('Active List'!$A18&lt;&gt;"", 'Active List'!T18,"")</f>
        <v>High</v>
      </c>
      <c r="S18" t="str">
        <f>IF('Active List'!$A18&lt;&gt;"", 'Active List'!U18,"")</f>
        <v>Dubai</v>
      </c>
      <c r="T18" t="str">
        <f>IF('Active List'!$A18&lt;&gt;"", 'Active List'!X18,"")</f>
        <v>P9229600B</v>
      </c>
      <c r="U18" t="str">
        <f>IF('Active List'!$A18&lt;&gt;"", 'Active List'!Y18,"")</f>
        <v>784-1975-6527036-6</v>
      </c>
      <c r="V18">
        <f>IF('Active List'!$A18&lt;&gt;"", 'Active List'!Z18,"")</f>
        <v>784197565270366</v>
      </c>
      <c r="W18" s="60">
        <f>IF('Active List'!$A18&lt;&gt;"", 'Active List'!AA18,"")</f>
        <v>45090</v>
      </c>
      <c r="X18" t="str">
        <f>IF('Active List'!$A18&lt;&gt;"", 'Active List'!AB18,"")</f>
        <v>SME</v>
      </c>
      <c r="Y18" t="str">
        <f>IF('Active List'!$A18&lt;&gt;"", 'Active List'!AE18,"")</f>
        <v>United Fedilety Insurance Company</v>
      </c>
    </row>
    <row r="19" spans="1:25">
      <c r="A19" t="str">
        <f>IF('Active List'!$A19&lt;&gt;"", 'Active List'!A19,"")</f>
        <v>ACCUINDEX LIMITED</v>
      </c>
      <c r="B19" t="str">
        <f>IF('Active List'!$A19&lt;&gt;"", 'Active List'!B19,"")</f>
        <v>ONE TREND CALL CENTERS SERVICES LLC</v>
      </c>
      <c r="C19" t="str">
        <f>IF('Active List'!$A19&lt;&gt;"", 'Active List'!C19,"")</f>
        <v>P/301/15/300930/23/49</v>
      </c>
      <c r="D19" s="60">
        <f>IF('Active List'!$A19&lt;&gt;"", 'Active List'!D19,"")</f>
        <v>45090</v>
      </c>
      <c r="E19" s="60">
        <f>IF('Active List'!$A19&lt;&gt;"", 'Active List'!E19,"")</f>
        <v>45455</v>
      </c>
      <c r="F19" t="str">
        <f>IF('Active List'!$A19&lt;&gt;"", 'Active List'!H19,"")</f>
        <v>Active</v>
      </c>
      <c r="G19" t="str">
        <f>IF('Active List'!$A19&lt;&gt;"", 'Active List'!I19,"")</f>
        <v>IQBAL TOTAGATTI</v>
      </c>
      <c r="H19" t="str">
        <f>IF('Active List'!$A19&lt;&gt;"", 'Active List'!J19,"")</f>
        <v>.</v>
      </c>
      <c r="I19" t="str">
        <f>IF('Active List'!$A19&lt;&gt;"", 'Active List'!K19,"")</f>
        <v>MAHAMAD</v>
      </c>
      <c r="J19" t="str">
        <f>IF('Active List'!$A19&lt;&gt;"", 'Active List'!L19,"")</f>
        <v>42IG-2C4C-DCDC-9DEA</v>
      </c>
      <c r="K19">
        <f>IF('Active List'!$A19&lt;&gt;"", 'Active List'!M19,"")</f>
        <v>24960</v>
      </c>
      <c r="L19" t="str">
        <f>IF('Active List'!$A19&lt;&gt;"", 'Active List'!N19,"")</f>
        <v>Male</v>
      </c>
      <c r="M19" t="str">
        <f>IF('Active List'!$A19&lt;&gt;"", 'Active List'!O19,"")</f>
        <v>India</v>
      </c>
      <c r="N19" t="str">
        <f>IF('Active List'!$A19&lt;&gt;"", 'Active List'!P19,"")</f>
        <v>Employee</v>
      </c>
      <c r="O19" t="str">
        <f>IF('Active List'!$A19&lt;&gt;"", 'Active List'!Q19,"")</f>
        <v>Married</v>
      </c>
      <c r="P19" t="str">
        <f>IF('Active List'!$A19&lt;&gt;"", 'Active List'!R19,"")</f>
        <v>CAT C</v>
      </c>
      <c r="Q19" t="str">
        <f>IF('Active List'!$A19&lt;&gt;"", 'Active List'!S19,"")</f>
        <v>DHA(ACCUINDEX-C PLAN1)RN(WW)552</v>
      </c>
      <c r="R19" t="str">
        <f>IF('Active List'!$A19&lt;&gt;"", 'Active List'!T19,"")</f>
        <v>High</v>
      </c>
      <c r="S19" t="str">
        <f>IF('Active List'!$A19&lt;&gt;"", 'Active List'!U19,"")</f>
        <v>Dubai</v>
      </c>
      <c r="T19" t="str">
        <f>IF('Active List'!$A19&lt;&gt;"", 'Active List'!X19,"")</f>
        <v>U0824001</v>
      </c>
      <c r="U19" t="str">
        <f>IF('Active List'!$A19&lt;&gt;"", 'Active List'!Y19,"")</f>
        <v>784-1968-6306054-5</v>
      </c>
      <c r="V19">
        <f>IF('Active List'!$A19&lt;&gt;"", 'Active List'!Z19,"")</f>
        <v>784196863060545</v>
      </c>
      <c r="W19" s="60">
        <f>IF('Active List'!$A19&lt;&gt;"", 'Active List'!AA19,"")</f>
        <v>45090</v>
      </c>
      <c r="X19" t="str">
        <f>IF('Active List'!$A19&lt;&gt;"", 'Active List'!AB19,"")</f>
        <v>SME</v>
      </c>
      <c r="Y19" t="str">
        <f>IF('Active List'!$A19&lt;&gt;"", 'Active List'!AE19,"")</f>
        <v>United Fedilety Insurance Company</v>
      </c>
    </row>
    <row r="20" spans="1:25">
      <c r="A20" t="str">
        <f>IF('Active List'!$A20&lt;&gt;"", 'Active List'!A20,"")</f>
        <v>ACCUINDEX LIMITED</v>
      </c>
      <c r="B20" t="str">
        <f>IF('Active List'!$A20&lt;&gt;"", 'Active List'!B20,"")</f>
        <v>ONE TREND CALL CENTERS SERVICES LLC</v>
      </c>
      <c r="C20" t="str">
        <f>IF('Active List'!$A20&lt;&gt;"", 'Active List'!C20,"")</f>
        <v>P/301/15/300930/23/49</v>
      </c>
      <c r="D20" s="60">
        <f>IF('Active List'!$A20&lt;&gt;"", 'Active List'!D20,"")</f>
        <v>45090</v>
      </c>
      <c r="E20" s="60">
        <f>IF('Active List'!$A20&lt;&gt;"", 'Active List'!E20,"")</f>
        <v>45455</v>
      </c>
      <c r="F20" t="str">
        <f>IF('Active List'!$A20&lt;&gt;"", 'Active List'!H20,"")</f>
        <v>Active</v>
      </c>
      <c r="G20" t="str">
        <f>IF('Active List'!$A20&lt;&gt;"", 'Active List'!I20,"")</f>
        <v>KASSAB</v>
      </c>
      <c r="H20" t="str">
        <f>IF('Active List'!$A20&lt;&gt;"", 'Active List'!J20,"")</f>
        <v>.</v>
      </c>
      <c r="I20" t="str">
        <f>IF('Active List'!$A20&lt;&gt;"", 'Active List'!K20,"")</f>
        <v>ENAAM</v>
      </c>
      <c r="J20" t="str">
        <f>IF('Active List'!$A20&lt;&gt;"", 'Active List'!L20,"")</f>
        <v>E2IG-2C4C-DCDI-1DEA</v>
      </c>
      <c r="K20">
        <f>IF('Active List'!$A20&lt;&gt;"", 'Active List'!M20,"")</f>
        <v>36026</v>
      </c>
      <c r="L20" t="str">
        <f>IF('Active List'!$A20&lt;&gt;"", 'Active List'!N20,"")</f>
        <v>Female</v>
      </c>
      <c r="M20" t="str">
        <f>IF('Active List'!$A20&lt;&gt;"", 'Active List'!O20,"")</f>
        <v>Lebanon</v>
      </c>
      <c r="N20" t="str">
        <f>IF('Active List'!$A20&lt;&gt;"", 'Active List'!P20,"")</f>
        <v>Employee</v>
      </c>
      <c r="O20" t="str">
        <f>IF('Active List'!$A20&lt;&gt;"", 'Active List'!Q20,"")</f>
        <v>Single</v>
      </c>
      <c r="P20" t="str">
        <f>IF('Active List'!$A20&lt;&gt;"", 'Active List'!R20,"")</f>
        <v>CAT C</v>
      </c>
      <c r="Q20" t="str">
        <f>IF('Active List'!$A20&lt;&gt;"", 'Active List'!S20,"")</f>
        <v>DHA(ACCUINDEX-C PLAN1)RN(WW)552</v>
      </c>
      <c r="R20" t="str">
        <f>IF('Active List'!$A20&lt;&gt;"", 'Active List'!T20,"")</f>
        <v>High</v>
      </c>
      <c r="S20" t="str">
        <f>IF('Active List'!$A20&lt;&gt;"", 'Active List'!U20,"")</f>
        <v>Dubai</v>
      </c>
      <c r="T20" t="str">
        <f>IF('Active List'!$A20&lt;&gt;"", 'Active List'!X20,"")</f>
        <v>LR1816822</v>
      </c>
      <c r="U20" t="str">
        <f>IF('Active List'!$A20&lt;&gt;"", 'Active List'!Y20,"")</f>
        <v>784-1998-7761070-1</v>
      </c>
      <c r="V20">
        <f>IF('Active List'!$A20&lt;&gt;"", 'Active List'!Z20,"")</f>
        <v>784199877610701</v>
      </c>
      <c r="W20" s="60">
        <f>IF('Active List'!$A20&lt;&gt;"", 'Active List'!AA20,"")</f>
        <v>45090</v>
      </c>
      <c r="X20" t="str">
        <f>IF('Active List'!$A20&lt;&gt;"", 'Active List'!AB20,"")</f>
        <v>SME</v>
      </c>
      <c r="Y20" t="str">
        <f>IF('Active List'!$A20&lt;&gt;"", 'Active List'!AE20,"")</f>
        <v>United Fedilety Insurance Company</v>
      </c>
    </row>
    <row r="21" spans="1:25">
      <c r="A21" t="str">
        <f>IF('Active List'!$A21&lt;&gt;"", 'Active List'!A21,"")</f>
        <v>ACCUINDEX LIMITED</v>
      </c>
      <c r="B21" t="str">
        <f>IF('Active List'!$A21&lt;&gt;"", 'Active List'!B21,"")</f>
        <v>ONE TREND CALL CENTERS SERVICES LLC</v>
      </c>
      <c r="C21" t="str">
        <f>IF('Active List'!$A21&lt;&gt;"", 'Active List'!C21,"")</f>
        <v>P/301/15/300930/23/49</v>
      </c>
      <c r="D21" s="60">
        <f>IF('Active List'!$A21&lt;&gt;"", 'Active List'!D21,"")</f>
        <v>45090</v>
      </c>
      <c r="E21" s="60">
        <f>IF('Active List'!$A21&lt;&gt;"", 'Active List'!E21,"")</f>
        <v>45455</v>
      </c>
      <c r="F21" t="str">
        <f>IF('Active List'!$A21&lt;&gt;"", 'Active List'!H21,"")</f>
        <v>Active</v>
      </c>
      <c r="G21" t="str">
        <f>IF('Active List'!$A21&lt;&gt;"", 'Active List'!I21,"")</f>
        <v>CHENGLAN</v>
      </c>
      <c r="H21" t="str">
        <f>IF('Active List'!$A21&lt;&gt;"", 'Active List'!J21,"")</f>
        <v>.</v>
      </c>
      <c r="I21" t="str">
        <f>IF('Active List'!$A21&lt;&gt;"", 'Active List'!K21,"")</f>
        <v>RASEEM</v>
      </c>
      <c r="J21" t="str">
        <f>IF('Active List'!$A21&lt;&gt;"", 'Active List'!L21,"")</f>
        <v>G1IG-2C4C-DCD9-RDEA</v>
      </c>
      <c r="K21">
        <f>IF('Active List'!$A21&lt;&gt;"", 'Active List'!M21,"")</f>
        <v>31520</v>
      </c>
      <c r="L21" t="str">
        <f>IF('Active List'!$A21&lt;&gt;"", 'Active List'!N21,"")</f>
        <v>Male</v>
      </c>
      <c r="M21" t="str">
        <f>IF('Active List'!$A21&lt;&gt;"", 'Active List'!O21,"")</f>
        <v>India</v>
      </c>
      <c r="N21" t="str">
        <f>IF('Active List'!$A21&lt;&gt;"", 'Active List'!P21,"")</f>
        <v>Employee</v>
      </c>
      <c r="O21" t="str">
        <f>IF('Active List'!$A21&lt;&gt;"", 'Active List'!Q21,"")</f>
        <v>Married</v>
      </c>
      <c r="P21" t="str">
        <f>IF('Active List'!$A21&lt;&gt;"", 'Active List'!R21,"")</f>
        <v>CAT C</v>
      </c>
      <c r="Q21" t="str">
        <f>IF('Active List'!$A21&lt;&gt;"", 'Active List'!S21,"")</f>
        <v>DHA(ACCUINDEX-C PLAN1)RN(WW)552</v>
      </c>
      <c r="R21" t="str">
        <f>IF('Active List'!$A21&lt;&gt;"", 'Active List'!T21,"")</f>
        <v>High</v>
      </c>
      <c r="S21" t="str">
        <f>IF('Active List'!$A21&lt;&gt;"", 'Active List'!U21,"")</f>
        <v>Dubai</v>
      </c>
      <c r="T21" t="str">
        <f>IF('Active List'!$A21&lt;&gt;"", 'Active List'!X21,"")</f>
        <v>S5754447</v>
      </c>
      <c r="U21" t="str">
        <f>IF('Active List'!$A21&lt;&gt;"", 'Active List'!Y21,"")</f>
        <v>784-1986-2482536-4</v>
      </c>
      <c r="V21">
        <f>IF('Active List'!$A21&lt;&gt;"", 'Active List'!Z21,"")</f>
        <v>784198624825364</v>
      </c>
      <c r="W21" s="60">
        <f>IF('Active List'!$A21&lt;&gt;"", 'Active List'!AA21,"")</f>
        <v>45090</v>
      </c>
      <c r="X21" t="str">
        <f>IF('Active List'!$A21&lt;&gt;"", 'Active List'!AB21,"")</f>
        <v>SME</v>
      </c>
      <c r="Y21" t="str">
        <f>IF('Active List'!$A21&lt;&gt;"", 'Active List'!AE21,"")</f>
        <v>United Fedilety Insurance Company</v>
      </c>
    </row>
    <row r="22" spans="1:25">
      <c r="A22" t="str">
        <f>IF('Active List'!$A22&lt;&gt;"", 'Active List'!A22,"")</f>
        <v>ACCUINDEX LIMITED</v>
      </c>
      <c r="B22" t="str">
        <f>IF('Active List'!$A22&lt;&gt;"", 'Active List'!B22,"")</f>
        <v>ONE TREND CALL CENTERS SERVICES LLC</v>
      </c>
      <c r="C22" t="str">
        <f>IF('Active List'!$A22&lt;&gt;"", 'Active List'!C22,"")</f>
        <v>P/301/15/300930/23/49</v>
      </c>
      <c r="D22" s="60">
        <f>IF('Active List'!$A22&lt;&gt;"", 'Active List'!D22,"")</f>
        <v>45090</v>
      </c>
      <c r="E22" s="60">
        <f>IF('Active List'!$A22&lt;&gt;"", 'Active List'!E22,"")</f>
        <v>45455</v>
      </c>
      <c r="F22" t="str">
        <f>IF('Active List'!$A22&lt;&gt;"", 'Active List'!H22,"")</f>
        <v>Active</v>
      </c>
      <c r="G22" t="str">
        <f>IF('Active List'!$A22&lt;&gt;"", 'Active List'!I22,"")</f>
        <v>HUSSIEN</v>
      </c>
      <c r="H22" t="str">
        <f>IF('Active List'!$A22&lt;&gt;"", 'Active List'!J22,"")</f>
        <v>.</v>
      </c>
      <c r="I22" t="str">
        <f>IF('Active List'!$A22&lt;&gt;"", 'Active List'!K22,"")</f>
        <v>MOHAMMAD</v>
      </c>
      <c r="J22" t="str">
        <f>IF('Active List'!$A22&lt;&gt;"", 'Active List'!L22,"")</f>
        <v>I1IG-2C4C-DCD2-EDEA</v>
      </c>
      <c r="K22">
        <f>IF('Active List'!$A22&lt;&gt;"", 'Active List'!M22,"")</f>
        <v>35260</v>
      </c>
      <c r="L22" t="str">
        <f>IF('Active List'!$A22&lt;&gt;"", 'Active List'!N22,"")</f>
        <v>Male</v>
      </c>
      <c r="M22" t="str">
        <f>IF('Active List'!$A22&lt;&gt;"", 'Active List'!O22,"")</f>
        <v>Lebanon</v>
      </c>
      <c r="N22" t="str">
        <f>IF('Active List'!$A22&lt;&gt;"", 'Active List'!P22,"")</f>
        <v>Employee</v>
      </c>
      <c r="O22" t="str">
        <f>IF('Active List'!$A22&lt;&gt;"", 'Active List'!Q22,"")</f>
        <v>Single</v>
      </c>
      <c r="P22" t="str">
        <f>IF('Active List'!$A22&lt;&gt;"", 'Active List'!R22,"")</f>
        <v>CAT C</v>
      </c>
      <c r="Q22" t="str">
        <f>IF('Active List'!$A22&lt;&gt;"", 'Active List'!S22,"")</f>
        <v>DHA(ACCUINDEX-C PLAN1)RN(WW)552</v>
      </c>
      <c r="R22" t="str">
        <f>IF('Active List'!$A22&lt;&gt;"", 'Active List'!T22,"")</f>
        <v>High</v>
      </c>
      <c r="S22" t="str">
        <f>IF('Active List'!$A22&lt;&gt;"", 'Active List'!U22,"")</f>
        <v>Dubai</v>
      </c>
      <c r="T22" t="str">
        <f>IF('Active List'!$A22&lt;&gt;"", 'Active List'!X22,"")</f>
        <v>LR2114035</v>
      </c>
      <c r="U22" t="str">
        <f>IF('Active List'!$A22&lt;&gt;"", 'Active List'!Y22,"")</f>
        <v>784-1996-1587294-4</v>
      </c>
      <c r="V22">
        <f>IF('Active List'!$A22&lt;&gt;"", 'Active List'!Z22,"")</f>
        <v>784199615872944</v>
      </c>
      <c r="W22" s="60">
        <f>IF('Active List'!$A22&lt;&gt;"", 'Active List'!AA22,"")</f>
        <v>45090</v>
      </c>
      <c r="X22" t="str">
        <f>IF('Active List'!$A22&lt;&gt;"", 'Active List'!AB22,"")</f>
        <v>SME</v>
      </c>
      <c r="Y22" t="str">
        <f>IF('Active List'!$A22&lt;&gt;"", 'Active List'!AE22,"")</f>
        <v>United Fedilety Insurance Company</v>
      </c>
    </row>
    <row r="23" spans="1:25">
      <c r="A23" t="str">
        <f>IF('Active List'!$A23&lt;&gt;"", 'Active List'!A23,"")</f>
        <v>ACCUINDEX LIMITED</v>
      </c>
      <c r="B23" t="str">
        <f>IF('Active List'!$A23&lt;&gt;"", 'Active List'!B23,"")</f>
        <v>ONE TREND CALL CENTERS SERVICES LLC</v>
      </c>
      <c r="C23" t="str">
        <f>IF('Active List'!$A23&lt;&gt;"", 'Active List'!C23,"")</f>
        <v>P/301/15/300930/23/49</v>
      </c>
      <c r="D23" s="60">
        <f>IF('Active List'!$A23&lt;&gt;"", 'Active List'!D23,"")</f>
        <v>45090</v>
      </c>
      <c r="E23" s="60">
        <f>IF('Active List'!$A23&lt;&gt;"", 'Active List'!E23,"")</f>
        <v>45455</v>
      </c>
      <c r="F23" t="str">
        <f>IF('Active List'!$A23&lt;&gt;"", 'Active List'!H23,"")</f>
        <v>Active</v>
      </c>
      <c r="G23" t="str">
        <f>IF('Active List'!$A23&lt;&gt;"", 'Active List'!I23,"")</f>
        <v>BOULARAS</v>
      </c>
      <c r="H23" t="str">
        <f>IF('Active List'!$A23&lt;&gt;"", 'Active List'!J23,"")</f>
        <v>.</v>
      </c>
      <c r="I23" t="str">
        <f>IF('Active List'!$A23&lt;&gt;"", 'Active List'!K23,"")</f>
        <v>LYNDA</v>
      </c>
      <c r="J23" t="str">
        <f>IF('Active List'!$A23&lt;&gt;"", 'Active List'!L23,"")</f>
        <v>ARIG-2C4C-DCDC-EDEA</v>
      </c>
      <c r="K23">
        <f>IF('Active List'!$A23&lt;&gt;"", 'Active List'!M23,"")</f>
        <v>35292</v>
      </c>
      <c r="L23" t="str">
        <f>IF('Active List'!$A23&lt;&gt;"", 'Active List'!N23,"")</f>
        <v>Female</v>
      </c>
      <c r="M23" t="str">
        <f>IF('Active List'!$A23&lt;&gt;"", 'Active List'!O23,"")</f>
        <v>Algeria</v>
      </c>
      <c r="N23" t="str">
        <f>IF('Active List'!$A23&lt;&gt;"", 'Active List'!P23,"")</f>
        <v>Employee</v>
      </c>
      <c r="O23" t="str">
        <f>IF('Active List'!$A23&lt;&gt;"", 'Active List'!Q23,"")</f>
        <v>Married</v>
      </c>
      <c r="P23" t="str">
        <f>IF('Active List'!$A23&lt;&gt;"", 'Active List'!R23,"")</f>
        <v>CAT C</v>
      </c>
      <c r="Q23" t="str">
        <f>IF('Active List'!$A23&lt;&gt;"", 'Active List'!S23,"")</f>
        <v>DHA(ACCUINDEX-C PLAN1)RN(WW)552</v>
      </c>
      <c r="R23" t="str">
        <f>IF('Active List'!$A23&lt;&gt;"", 'Active List'!T23,"")</f>
        <v>High</v>
      </c>
      <c r="S23" t="str">
        <f>IF('Active List'!$A23&lt;&gt;"", 'Active List'!U23,"")</f>
        <v>Dubai</v>
      </c>
      <c r="T23">
        <f>IF('Active List'!$A23&lt;&gt;"", 'Active List'!X23,"")</f>
        <v>306595712</v>
      </c>
      <c r="U23" t="str">
        <f>IF('Active List'!$A23&lt;&gt;"", 'Active List'!Y23,"")</f>
        <v>784-1996-7615273-1</v>
      </c>
      <c r="V23">
        <f>IF('Active List'!$A23&lt;&gt;"", 'Active List'!Z23,"")</f>
        <v>784199676152731</v>
      </c>
      <c r="W23" s="60">
        <f>IF('Active List'!$A23&lt;&gt;"", 'Active List'!AA23,"")</f>
        <v>45090</v>
      </c>
      <c r="X23" t="str">
        <f>IF('Active List'!$A23&lt;&gt;"", 'Active List'!AB23,"")</f>
        <v>SME</v>
      </c>
      <c r="Y23" t="str">
        <f>IF('Active List'!$A23&lt;&gt;"", 'Active List'!AE23,"")</f>
        <v>United Fedilety Insurance Company</v>
      </c>
    </row>
    <row r="24" spans="1:25">
      <c r="A24" t="str">
        <f>IF('Active List'!$A24&lt;&gt;"", 'Active List'!A24,"")</f>
        <v>ACCUINDEX LIMITED</v>
      </c>
      <c r="B24" t="str">
        <f>IF('Active List'!$A24&lt;&gt;"", 'Active List'!B24,"")</f>
        <v>ONE TREND CALL CENTERS SERVICES LLC</v>
      </c>
      <c r="C24" t="str">
        <f>IF('Active List'!$A24&lt;&gt;"", 'Active List'!C24,"")</f>
        <v>P/301/15/300930/23/49</v>
      </c>
      <c r="D24" s="60">
        <f>IF('Active List'!$A24&lt;&gt;"", 'Active List'!D24,"")</f>
        <v>45090</v>
      </c>
      <c r="E24" s="60">
        <f>IF('Active List'!$A24&lt;&gt;"", 'Active List'!E24,"")</f>
        <v>45455</v>
      </c>
      <c r="F24" t="str">
        <f>IF('Active List'!$A24&lt;&gt;"", 'Active List'!H24,"")</f>
        <v>Active</v>
      </c>
      <c r="G24" t="str">
        <f>IF('Active List'!$A24&lt;&gt;"", 'Active List'!I24,"")</f>
        <v>LOKHANDWALA</v>
      </c>
      <c r="H24" t="str">
        <f>IF('Active List'!$A24&lt;&gt;"", 'Active List'!J24,"")</f>
        <v>.</v>
      </c>
      <c r="I24" t="str">
        <f>IF('Active List'!$A24&lt;&gt;"", 'Active List'!K24,"")</f>
        <v>HUSSAIN FIROZ</v>
      </c>
      <c r="J24" t="str">
        <f>IF('Active List'!$A24&lt;&gt;"", 'Active List'!L24,"")</f>
        <v>I1I8-GAE2-C2CF-ECDE</v>
      </c>
      <c r="K24">
        <f>IF('Active List'!$A24&lt;&gt;"", 'Active List'!M24,"")</f>
        <v>33370</v>
      </c>
      <c r="L24" t="str">
        <f>IF('Active List'!$A24&lt;&gt;"", 'Active List'!N24,"")</f>
        <v>Male</v>
      </c>
      <c r="M24" t="str">
        <f>IF('Active List'!$A24&lt;&gt;"", 'Active List'!O24,"")</f>
        <v>India</v>
      </c>
      <c r="N24" t="str">
        <f>IF('Active List'!$A24&lt;&gt;"", 'Active List'!P24,"")</f>
        <v>Employee</v>
      </c>
      <c r="O24" t="str">
        <f>IF('Active List'!$A24&lt;&gt;"", 'Active List'!Q24,"")</f>
        <v>Married</v>
      </c>
      <c r="P24" t="str">
        <f>IF('Active List'!$A24&lt;&gt;"", 'Active List'!R24,"")</f>
        <v>CAT C</v>
      </c>
      <c r="Q24" t="str">
        <f>IF('Active List'!$A24&lt;&gt;"", 'Active List'!S24,"")</f>
        <v>DHA(ACCUINDEX-C PLAN1)RN(WW)552</v>
      </c>
      <c r="R24" t="str">
        <f>IF('Active List'!$A24&lt;&gt;"", 'Active List'!T24,"")</f>
        <v>High</v>
      </c>
      <c r="S24" t="str">
        <f>IF('Active List'!$A24&lt;&gt;"", 'Active List'!U24,"")</f>
        <v>Dubai</v>
      </c>
      <c r="T24" t="str">
        <f>IF('Active List'!$A24&lt;&gt;"", 'Active List'!X24,"")</f>
        <v>M3951906</v>
      </c>
      <c r="U24" t="str">
        <f>IF('Active List'!$A24&lt;&gt;"", 'Active List'!Y24,"")</f>
        <v>784-1991-4226686-7</v>
      </c>
      <c r="V24">
        <f>IF('Active List'!$A24&lt;&gt;"", 'Active List'!Z24,"")</f>
        <v>784199142266867</v>
      </c>
      <c r="W24" s="60">
        <f>IF('Active List'!$A24&lt;&gt;"", 'Active List'!AA24,"")</f>
        <v>45341</v>
      </c>
      <c r="X24" t="str">
        <f>IF('Active List'!$A24&lt;&gt;"", 'Active List'!AB24,"")</f>
        <v>SME</v>
      </c>
      <c r="Y24" t="str">
        <f>IF('Active List'!$A24&lt;&gt;"", 'Active List'!AE24,"")</f>
        <v>United Fedilety Insurance Company</v>
      </c>
    </row>
    <row r="25" spans="1:25">
      <c r="A25" t="str">
        <f>IF('Active List'!$A25&lt;&gt;"", 'Active List'!A25,"")</f>
        <v/>
      </c>
      <c r="B25" t="str">
        <f>IF('Active List'!$A25&lt;&gt;"", 'Active List'!B25,"")</f>
        <v/>
      </c>
      <c r="C25" t="str">
        <f>IF('Active List'!$A25&lt;&gt;"", 'Active List'!C25,"")</f>
        <v/>
      </c>
      <c r="D25" s="60" t="str">
        <f>IF('Active List'!$A25&lt;&gt;"", 'Active List'!D25,"")</f>
        <v/>
      </c>
      <c r="E25" s="60" t="str">
        <f>IF('Active List'!$A25&lt;&gt;"", 'Active List'!E25,"")</f>
        <v/>
      </c>
      <c r="F25" t="str">
        <f>IF('Active List'!$A25&lt;&gt;"", 'Active List'!H25,"")</f>
        <v/>
      </c>
      <c r="G25" t="str">
        <f>IF('Active List'!$A25&lt;&gt;"", 'Active List'!I25,"")</f>
        <v/>
      </c>
      <c r="H25" t="str">
        <f>IF('Active List'!$A25&lt;&gt;"", 'Active List'!J25,"")</f>
        <v/>
      </c>
      <c r="I25" t="str">
        <f>IF('Active List'!$A25&lt;&gt;"", 'Active List'!K25,"")</f>
        <v/>
      </c>
      <c r="J25" t="str">
        <f>IF('Active List'!$A25&lt;&gt;"", 'Active List'!L25,"")</f>
        <v/>
      </c>
      <c r="K25" t="str">
        <f>IF('Active List'!$A25&lt;&gt;"", 'Active List'!M25,"")</f>
        <v/>
      </c>
      <c r="L25" t="str">
        <f>IF('Active List'!$A25&lt;&gt;"", 'Active List'!N25,"")</f>
        <v/>
      </c>
      <c r="M25" t="str">
        <f>IF('Active List'!$A25&lt;&gt;"", 'Active List'!O25,"")</f>
        <v/>
      </c>
      <c r="N25" t="str">
        <f>IF('Active List'!$A25&lt;&gt;"", 'Active List'!P25,"")</f>
        <v/>
      </c>
      <c r="O25" t="str">
        <f>IF('Active List'!$A25&lt;&gt;"", 'Active List'!Q25,"")</f>
        <v/>
      </c>
      <c r="P25" t="str">
        <f>IF('Active List'!$A25&lt;&gt;"", 'Active List'!R25,"")</f>
        <v/>
      </c>
      <c r="Q25" t="str">
        <f>IF('Active List'!$A25&lt;&gt;"", 'Active List'!S25,"")</f>
        <v/>
      </c>
      <c r="R25" t="str">
        <f>IF('Active List'!$A25&lt;&gt;"", 'Active List'!T25,"")</f>
        <v/>
      </c>
      <c r="S25" t="str">
        <f>IF('Active List'!$A25&lt;&gt;"", 'Active List'!U25,"")</f>
        <v/>
      </c>
      <c r="T25" t="str">
        <f>IF('Active List'!$A25&lt;&gt;"", 'Active List'!X25,"")</f>
        <v/>
      </c>
      <c r="U25" t="str">
        <f>IF('Active List'!$A25&lt;&gt;"", 'Active List'!Y25,"")</f>
        <v/>
      </c>
      <c r="V25" t="str">
        <f>IF('Active List'!$A25&lt;&gt;"", 'Active List'!Z25,"")</f>
        <v/>
      </c>
      <c r="W25" s="60" t="str">
        <f>IF('Active List'!$A25&lt;&gt;"", 'Active List'!AA25,"")</f>
        <v/>
      </c>
      <c r="X25" t="str">
        <f>IF('Active List'!$A25&lt;&gt;"", 'Active List'!AB25,"")</f>
        <v/>
      </c>
      <c r="Y25" t="str">
        <f>IF('Active List'!$A25&lt;&gt;"", 'Active List'!AE25,"")</f>
        <v/>
      </c>
    </row>
    <row r="26" spans="1:25">
      <c r="A26" t="str">
        <f>IF('Active List'!$A26&lt;&gt;"", 'Active List'!A26,"")</f>
        <v/>
      </c>
      <c r="B26" t="str">
        <f>IF('Active List'!$A26&lt;&gt;"", 'Active List'!B26,"")</f>
        <v/>
      </c>
      <c r="C26" t="str">
        <f>IF('Active List'!$A26&lt;&gt;"", 'Active List'!C26,"")</f>
        <v/>
      </c>
      <c r="D26" s="60" t="str">
        <f>IF('Active List'!$A26&lt;&gt;"", 'Active List'!D26,"")</f>
        <v/>
      </c>
      <c r="E26" s="60" t="str">
        <f>IF('Active List'!$A26&lt;&gt;"", 'Active List'!E26,"")</f>
        <v/>
      </c>
      <c r="F26" t="str">
        <f>IF('Active List'!$A26&lt;&gt;"", 'Active List'!H26,"")</f>
        <v/>
      </c>
      <c r="G26" t="str">
        <f>IF('Active List'!$A26&lt;&gt;"", 'Active List'!I26,"")</f>
        <v/>
      </c>
      <c r="H26" t="str">
        <f>IF('Active List'!$A26&lt;&gt;"", 'Active List'!J26,"")</f>
        <v/>
      </c>
      <c r="I26" t="str">
        <f>IF('Active List'!$A26&lt;&gt;"", 'Active List'!K26,"")</f>
        <v/>
      </c>
      <c r="J26" t="str">
        <f>IF('Active List'!$A26&lt;&gt;"", 'Active List'!L26,"")</f>
        <v/>
      </c>
      <c r="K26" t="str">
        <f>IF('Active List'!$A26&lt;&gt;"", 'Active List'!M26,"")</f>
        <v/>
      </c>
      <c r="L26" t="str">
        <f>IF('Active List'!$A26&lt;&gt;"", 'Active List'!N26,"")</f>
        <v/>
      </c>
      <c r="M26" t="str">
        <f>IF('Active List'!$A26&lt;&gt;"", 'Active List'!O26,"")</f>
        <v/>
      </c>
      <c r="N26" t="str">
        <f>IF('Active List'!$A26&lt;&gt;"", 'Active List'!P26,"")</f>
        <v/>
      </c>
      <c r="O26" t="str">
        <f>IF('Active List'!$A26&lt;&gt;"", 'Active List'!Q26,"")</f>
        <v/>
      </c>
      <c r="P26" t="str">
        <f>IF('Active List'!$A26&lt;&gt;"", 'Active List'!R26,"")</f>
        <v/>
      </c>
      <c r="Q26" t="str">
        <f>IF('Active List'!$A26&lt;&gt;"", 'Active List'!S26,"")</f>
        <v/>
      </c>
      <c r="R26" t="str">
        <f>IF('Active List'!$A26&lt;&gt;"", 'Active List'!T26,"")</f>
        <v/>
      </c>
      <c r="S26" t="str">
        <f>IF('Active List'!$A26&lt;&gt;"", 'Active List'!U26,"")</f>
        <v/>
      </c>
      <c r="T26" t="str">
        <f>IF('Active List'!$A26&lt;&gt;"", 'Active List'!X26,"")</f>
        <v/>
      </c>
      <c r="U26" t="str">
        <f>IF('Active List'!$A26&lt;&gt;"", 'Active List'!Y26,"")</f>
        <v/>
      </c>
      <c r="V26" t="str">
        <f>IF('Active List'!$A26&lt;&gt;"", 'Active List'!Z26,"")</f>
        <v/>
      </c>
      <c r="W26" s="60" t="str">
        <f>IF('Active List'!$A26&lt;&gt;"", 'Active List'!AA26,"")</f>
        <v/>
      </c>
      <c r="X26" t="str">
        <f>IF('Active List'!$A26&lt;&gt;"", 'Active List'!AB26,"")</f>
        <v/>
      </c>
      <c r="Y26" t="str">
        <f>IF('Active List'!$A26&lt;&gt;"", 'Active List'!AE26,"")</f>
        <v/>
      </c>
    </row>
    <row r="27" spans="1:25">
      <c r="A27" t="str">
        <f>IF('Active List'!$A27&lt;&gt;"", 'Active List'!A27,"")</f>
        <v/>
      </c>
      <c r="B27" t="str">
        <f>IF('Active List'!$A27&lt;&gt;"", 'Active List'!B27,"")</f>
        <v/>
      </c>
      <c r="C27" t="str">
        <f>IF('Active List'!$A27&lt;&gt;"", 'Active List'!C27,"")</f>
        <v/>
      </c>
      <c r="D27" s="60" t="str">
        <f>IF('Active List'!$A27&lt;&gt;"", 'Active List'!D27,"")</f>
        <v/>
      </c>
      <c r="E27" s="60" t="str">
        <f>IF('Active List'!$A27&lt;&gt;"", 'Active List'!E27,"")</f>
        <v/>
      </c>
      <c r="F27" t="str">
        <f>IF('Active List'!$A27&lt;&gt;"", 'Active List'!H27,"")</f>
        <v/>
      </c>
      <c r="G27" t="str">
        <f>IF('Active List'!$A27&lt;&gt;"", 'Active List'!I27,"")</f>
        <v/>
      </c>
      <c r="H27" t="str">
        <f>IF('Active List'!$A27&lt;&gt;"", 'Active List'!J27,"")</f>
        <v/>
      </c>
      <c r="I27" t="str">
        <f>IF('Active List'!$A27&lt;&gt;"", 'Active List'!K27,"")</f>
        <v/>
      </c>
      <c r="J27" t="str">
        <f>IF('Active List'!$A27&lt;&gt;"", 'Active List'!L27,"")</f>
        <v/>
      </c>
      <c r="K27" t="str">
        <f>IF('Active List'!$A27&lt;&gt;"", 'Active List'!M27,"")</f>
        <v/>
      </c>
      <c r="L27" t="str">
        <f>IF('Active List'!$A27&lt;&gt;"", 'Active List'!N27,"")</f>
        <v/>
      </c>
      <c r="M27" t="str">
        <f>IF('Active List'!$A27&lt;&gt;"", 'Active List'!O27,"")</f>
        <v/>
      </c>
      <c r="N27" t="str">
        <f>IF('Active List'!$A27&lt;&gt;"", 'Active List'!P27,"")</f>
        <v/>
      </c>
      <c r="O27" t="str">
        <f>IF('Active List'!$A27&lt;&gt;"", 'Active List'!Q27,"")</f>
        <v/>
      </c>
      <c r="P27" t="str">
        <f>IF('Active List'!$A27&lt;&gt;"", 'Active List'!R27,"")</f>
        <v/>
      </c>
      <c r="Q27" t="str">
        <f>IF('Active List'!$A27&lt;&gt;"", 'Active List'!S27,"")</f>
        <v/>
      </c>
      <c r="R27" t="str">
        <f>IF('Active List'!$A27&lt;&gt;"", 'Active List'!T27,"")</f>
        <v/>
      </c>
      <c r="S27" t="str">
        <f>IF('Active List'!$A27&lt;&gt;"", 'Active List'!U27,"")</f>
        <v/>
      </c>
      <c r="T27" t="str">
        <f>IF('Active List'!$A27&lt;&gt;"", 'Active List'!X27,"")</f>
        <v/>
      </c>
      <c r="U27" t="str">
        <f>IF('Active List'!$A27&lt;&gt;"", 'Active List'!Y27,"")</f>
        <v/>
      </c>
      <c r="V27" t="str">
        <f>IF('Active List'!$A27&lt;&gt;"", 'Active List'!Z27,"")</f>
        <v/>
      </c>
      <c r="W27" s="60" t="str">
        <f>IF('Active List'!$A27&lt;&gt;"", 'Active List'!AA27,"")</f>
        <v/>
      </c>
      <c r="X27" t="str">
        <f>IF('Active List'!$A27&lt;&gt;"", 'Active List'!AB27,"")</f>
        <v/>
      </c>
      <c r="Y27" t="str">
        <f>IF('Active List'!$A27&lt;&gt;"", 'Active List'!AE27,"")</f>
        <v/>
      </c>
    </row>
    <row r="28" spans="1:25">
      <c r="A28" t="str">
        <f>IF('Active List'!$A28&lt;&gt;"", 'Active List'!A28,"")</f>
        <v/>
      </c>
      <c r="B28" t="str">
        <f>IF('Active List'!$A28&lt;&gt;"", 'Active List'!B28,"")</f>
        <v/>
      </c>
      <c r="C28" t="str">
        <f>IF('Active List'!$A28&lt;&gt;"", 'Active List'!C28,"")</f>
        <v/>
      </c>
      <c r="D28" s="60" t="str">
        <f>IF('Active List'!$A28&lt;&gt;"", 'Active List'!D28,"")</f>
        <v/>
      </c>
      <c r="E28" s="60" t="str">
        <f>IF('Active List'!$A28&lt;&gt;"", 'Active List'!E28,"")</f>
        <v/>
      </c>
      <c r="F28" t="str">
        <f>IF('Active List'!$A28&lt;&gt;"", 'Active List'!H28,"")</f>
        <v/>
      </c>
      <c r="G28" t="str">
        <f>IF('Active List'!$A28&lt;&gt;"", 'Active List'!I28,"")</f>
        <v/>
      </c>
      <c r="H28" t="str">
        <f>IF('Active List'!$A28&lt;&gt;"", 'Active List'!J28,"")</f>
        <v/>
      </c>
      <c r="I28" t="str">
        <f>IF('Active List'!$A28&lt;&gt;"", 'Active List'!K28,"")</f>
        <v/>
      </c>
      <c r="J28" t="str">
        <f>IF('Active List'!$A28&lt;&gt;"", 'Active List'!L28,"")</f>
        <v/>
      </c>
      <c r="K28" t="str">
        <f>IF('Active List'!$A28&lt;&gt;"", 'Active List'!M28,"")</f>
        <v/>
      </c>
      <c r="L28" t="str">
        <f>IF('Active List'!$A28&lt;&gt;"", 'Active List'!N28,"")</f>
        <v/>
      </c>
      <c r="M28" t="str">
        <f>IF('Active List'!$A28&lt;&gt;"", 'Active List'!O28,"")</f>
        <v/>
      </c>
      <c r="N28" t="str">
        <f>IF('Active List'!$A28&lt;&gt;"", 'Active List'!P28,"")</f>
        <v/>
      </c>
      <c r="O28" t="str">
        <f>IF('Active List'!$A28&lt;&gt;"", 'Active List'!Q28,"")</f>
        <v/>
      </c>
      <c r="P28" t="str">
        <f>IF('Active List'!$A28&lt;&gt;"", 'Active List'!R28,"")</f>
        <v/>
      </c>
      <c r="Q28" t="str">
        <f>IF('Active List'!$A28&lt;&gt;"", 'Active List'!S28,"")</f>
        <v/>
      </c>
      <c r="R28" t="str">
        <f>IF('Active List'!$A28&lt;&gt;"", 'Active List'!T28,"")</f>
        <v/>
      </c>
      <c r="S28" t="str">
        <f>IF('Active List'!$A28&lt;&gt;"", 'Active List'!U28,"")</f>
        <v/>
      </c>
      <c r="T28" t="str">
        <f>IF('Active List'!$A28&lt;&gt;"", 'Active List'!X28,"")</f>
        <v/>
      </c>
      <c r="U28" t="str">
        <f>IF('Active List'!$A28&lt;&gt;"", 'Active List'!Y28,"")</f>
        <v/>
      </c>
      <c r="V28" t="str">
        <f>IF('Active List'!$A28&lt;&gt;"", 'Active List'!Z28,"")</f>
        <v/>
      </c>
      <c r="W28" s="60" t="str">
        <f>IF('Active List'!$A28&lt;&gt;"", 'Active List'!AA28,"")</f>
        <v/>
      </c>
      <c r="X28" t="str">
        <f>IF('Active List'!$A28&lt;&gt;"", 'Active List'!AB28,"")</f>
        <v/>
      </c>
      <c r="Y28" t="str">
        <f>IF('Active List'!$A28&lt;&gt;"", 'Active List'!AE28,"")</f>
        <v/>
      </c>
    </row>
    <row r="29" spans="1:25">
      <c r="A29" t="str">
        <f>IF('Active List'!$A29&lt;&gt;"", 'Active List'!A29,"")</f>
        <v/>
      </c>
      <c r="B29" t="str">
        <f>IF('Active List'!$A29&lt;&gt;"", 'Active List'!B29,"")</f>
        <v/>
      </c>
      <c r="C29" t="str">
        <f>IF('Active List'!$A29&lt;&gt;"", 'Active List'!C29,"")</f>
        <v/>
      </c>
      <c r="D29" s="60" t="str">
        <f>IF('Active List'!$A29&lt;&gt;"", 'Active List'!D29,"")</f>
        <v/>
      </c>
      <c r="E29" s="60" t="str">
        <f>IF('Active List'!$A29&lt;&gt;"", 'Active List'!E29,"")</f>
        <v/>
      </c>
      <c r="F29" t="str">
        <f>IF('Active List'!$A29&lt;&gt;"", 'Active List'!H29,"")</f>
        <v/>
      </c>
      <c r="G29" t="str">
        <f>IF('Active List'!$A29&lt;&gt;"", 'Active List'!I29,"")</f>
        <v/>
      </c>
      <c r="H29" t="str">
        <f>IF('Active List'!$A29&lt;&gt;"", 'Active List'!J29,"")</f>
        <v/>
      </c>
      <c r="I29" t="str">
        <f>IF('Active List'!$A29&lt;&gt;"", 'Active List'!K29,"")</f>
        <v/>
      </c>
      <c r="J29" t="str">
        <f>IF('Active List'!$A29&lt;&gt;"", 'Active List'!L29,"")</f>
        <v/>
      </c>
      <c r="K29" t="str">
        <f>IF('Active List'!$A29&lt;&gt;"", 'Active List'!M29,"")</f>
        <v/>
      </c>
      <c r="L29" t="str">
        <f>IF('Active List'!$A29&lt;&gt;"", 'Active List'!N29,"")</f>
        <v/>
      </c>
      <c r="M29" t="str">
        <f>IF('Active List'!$A29&lt;&gt;"", 'Active List'!O29,"")</f>
        <v/>
      </c>
      <c r="N29" t="str">
        <f>IF('Active List'!$A29&lt;&gt;"", 'Active List'!P29,"")</f>
        <v/>
      </c>
      <c r="O29" t="str">
        <f>IF('Active List'!$A29&lt;&gt;"", 'Active List'!Q29,"")</f>
        <v/>
      </c>
      <c r="P29" t="str">
        <f>IF('Active List'!$A29&lt;&gt;"", 'Active List'!R29,"")</f>
        <v/>
      </c>
      <c r="Q29" t="str">
        <f>IF('Active List'!$A29&lt;&gt;"", 'Active List'!S29,"")</f>
        <v/>
      </c>
      <c r="R29" t="str">
        <f>IF('Active List'!$A29&lt;&gt;"", 'Active List'!T29,"")</f>
        <v/>
      </c>
      <c r="S29" t="str">
        <f>IF('Active List'!$A29&lt;&gt;"", 'Active List'!U29,"")</f>
        <v/>
      </c>
      <c r="T29" t="str">
        <f>IF('Active List'!$A29&lt;&gt;"", 'Active List'!X29,"")</f>
        <v/>
      </c>
      <c r="U29" t="str">
        <f>IF('Active List'!$A29&lt;&gt;"", 'Active List'!Y29,"")</f>
        <v/>
      </c>
      <c r="V29" t="str">
        <f>IF('Active List'!$A29&lt;&gt;"", 'Active List'!Z29,"")</f>
        <v/>
      </c>
      <c r="W29" s="60" t="str">
        <f>IF('Active List'!$A29&lt;&gt;"", 'Active List'!AA29,"")</f>
        <v/>
      </c>
      <c r="X29" t="str">
        <f>IF('Active List'!$A29&lt;&gt;"", 'Active List'!AB29,"")</f>
        <v/>
      </c>
      <c r="Y29" t="str">
        <f>IF('Active List'!$A29&lt;&gt;"", 'Active List'!AE29,"")</f>
        <v/>
      </c>
    </row>
    <row r="30" spans="1:25">
      <c r="A30" t="str">
        <f>IF('Active List'!$A30&lt;&gt;"", 'Active List'!A30,"")</f>
        <v/>
      </c>
      <c r="B30" t="str">
        <f>IF('Active List'!$A30&lt;&gt;"", 'Active List'!B30,"")</f>
        <v/>
      </c>
      <c r="C30" t="str">
        <f>IF('Active List'!$A30&lt;&gt;"", 'Active List'!C30,"")</f>
        <v/>
      </c>
      <c r="D30" s="60" t="str">
        <f>IF('Active List'!$A30&lt;&gt;"", 'Active List'!D30,"")</f>
        <v/>
      </c>
      <c r="E30" s="60" t="str">
        <f>IF('Active List'!$A30&lt;&gt;"", 'Active List'!E30,"")</f>
        <v/>
      </c>
      <c r="F30" t="str">
        <f>IF('Active List'!$A30&lt;&gt;"", 'Active List'!H30,"")</f>
        <v/>
      </c>
      <c r="G30" t="str">
        <f>IF('Active List'!$A30&lt;&gt;"", 'Active List'!I30,"")</f>
        <v/>
      </c>
      <c r="H30" t="str">
        <f>IF('Active List'!$A30&lt;&gt;"", 'Active List'!J30,"")</f>
        <v/>
      </c>
      <c r="I30" t="str">
        <f>IF('Active List'!$A30&lt;&gt;"", 'Active List'!K30,"")</f>
        <v/>
      </c>
      <c r="J30" t="str">
        <f>IF('Active List'!$A30&lt;&gt;"", 'Active List'!L30,"")</f>
        <v/>
      </c>
      <c r="K30" t="str">
        <f>IF('Active List'!$A30&lt;&gt;"", 'Active List'!M30,"")</f>
        <v/>
      </c>
      <c r="L30" t="str">
        <f>IF('Active List'!$A30&lt;&gt;"", 'Active List'!N30,"")</f>
        <v/>
      </c>
      <c r="M30" t="str">
        <f>IF('Active List'!$A30&lt;&gt;"", 'Active List'!O30,"")</f>
        <v/>
      </c>
      <c r="N30" t="str">
        <f>IF('Active List'!$A30&lt;&gt;"", 'Active List'!P30,"")</f>
        <v/>
      </c>
      <c r="O30" t="str">
        <f>IF('Active List'!$A30&lt;&gt;"", 'Active List'!Q30,"")</f>
        <v/>
      </c>
      <c r="P30" t="str">
        <f>IF('Active List'!$A30&lt;&gt;"", 'Active List'!R30,"")</f>
        <v/>
      </c>
      <c r="Q30" t="str">
        <f>IF('Active List'!$A30&lt;&gt;"", 'Active List'!S30,"")</f>
        <v/>
      </c>
      <c r="R30" t="str">
        <f>IF('Active List'!$A30&lt;&gt;"", 'Active List'!T30,"")</f>
        <v/>
      </c>
      <c r="S30" t="str">
        <f>IF('Active List'!$A30&lt;&gt;"", 'Active List'!U30,"")</f>
        <v/>
      </c>
      <c r="T30" t="str">
        <f>IF('Active List'!$A30&lt;&gt;"", 'Active List'!X30,"")</f>
        <v/>
      </c>
      <c r="U30" t="str">
        <f>IF('Active List'!$A30&lt;&gt;"", 'Active List'!Y30,"")</f>
        <v/>
      </c>
      <c r="V30" t="str">
        <f>IF('Active List'!$A30&lt;&gt;"", 'Active List'!Z30,"")</f>
        <v/>
      </c>
      <c r="W30" s="60" t="str">
        <f>IF('Active List'!$A30&lt;&gt;"", 'Active List'!AA30,"")</f>
        <v/>
      </c>
      <c r="X30" t="str">
        <f>IF('Active List'!$A30&lt;&gt;"", 'Active List'!AB30,"")</f>
        <v/>
      </c>
      <c r="Y30" t="str">
        <f>IF('Active List'!$A30&lt;&gt;"", 'Active List'!AE30,"")</f>
        <v/>
      </c>
    </row>
    <row r="31" spans="1:25">
      <c r="A31" t="str">
        <f>IF('Active List'!$A31&lt;&gt;"", 'Active List'!A31,"")</f>
        <v/>
      </c>
      <c r="B31" t="str">
        <f>IF('Active List'!$A31&lt;&gt;"", 'Active List'!B31,"")</f>
        <v/>
      </c>
      <c r="C31" t="str">
        <f>IF('Active List'!$A31&lt;&gt;"", 'Active List'!C31,"")</f>
        <v/>
      </c>
      <c r="D31" s="60" t="str">
        <f>IF('Active List'!$A31&lt;&gt;"", 'Active List'!D31,"")</f>
        <v/>
      </c>
      <c r="E31" s="60" t="str">
        <f>IF('Active List'!$A31&lt;&gt;"", 'Active List'!E31,"")</f>
        <v/>
      </c>
      <c r="F31" t="str">
        <f>IF('Active List'!$A31&lt;&gt;"", 'Active List'!H31,"")</f>
        <v/>
      </c>
      <c r="G31" t="str">
        <f>IF('Active List'!$A31&lt;&gt;"", 'Active List'!I31,"")</f>
        <v/>
      </c>
      <c r="H31" t="str">
        <f>IF('Active List'!$A31&lt;&gt;"", 'Active List'!J31,"")</f>
        <v/>
      </c>
      <c r="I31" t="str">
        <f>IF('Active List'!$A31&lt;&gt;"", 'Active List'!K31,"")</f>
        <v/>
      </c>
      <c r="J31" t="str">
        <f>IF('Active List'!$A31&lt;&gt;"", 'Active List'!L31,"")</f>
        <v/>
      </c>
      <c r="K31" t="str">
        <f>IF('Active List'!$A31&lt;&gt;"", 'Active List'!M31,"")</f>
        <v/>
      </c>
      <c r="L31" t="str">
        <f>IF('Active List'!$A31&lt;&gt;"", 'Active List'!N31,"")</f>
        <v/>
      </c>
      <c r="M31" t="str">
        <f>IF('Active List'!$A31&lt;&gt;"", 'Active List'!O31,"")</f>
        <v/>
      </c>
      <c r="N31" t="str">
        <f>IF('Active List'!$A31&lt;&gt;"", 'Active List'!P31,"")</f>
        <v/>
      </c>
      <c r="O31" t="str">
        <f>IF('Active List'!$A31&lt;&gt;"", 'Active List'!Q31,"")</f>
        <v/>
      </c>
      <c r="P31" t="str">
        <f>IF('Active List'!$A31&lt;&gt;"", 'Active List'!R31,"")</f>
        <v/>
      </c>
      <c r="Q31" t="str">
        <f>IF('Active List'!$A31&lt;&gt;"", 'Active List'!S31,"")</f>
        <v/>
      </c>
      <c r="R31" t="str">
        <f>IF('Active List'!$A31&lt;&gt;"", 'Active List'!T31,"")</f>
        <v/>
      </c>
      <c r="S31" t="str">
        <f>IF('Active List'!$A31&lt;&gt;"", 'Active List'!U31,"")</f>
        <v/>
      </c>
      <c r="T31" t="str">
        <f>IF('Active List'!$A31&lt;&gt;"", 'Active List'!X31,"")</f>
        <v/>
      </c>
      <c r="U31" t="str">
        <f>IF('Active List'!$A31&lt;&gt;"", 'Active List'!Y31,"")</f>
        <v/>
      </c>
      <c r="V31" t="str">
        <f>IF('Active List'!$A31&lt;&gt;"", 'Active List'!Z31,"")</f>
        <v/>
      </c>
      <c r="W31" s="60" t="str">
        <f>IF('Active List'!$A31&lt;&gt;"", 'Active List'!AA31,"")</f>
        <v/>
      </c>
      <c r="X31" t="str">
        <f>IF('Active List'!$A31&lt;&gt;"", 'Active List'!AB31,"")</f>
        <v/>
      </c>
      <c r="Y31" t="str">
        <f>IF('Active List'!$A31&lt;&gt;"", 'Active List'!AE31,"")</f>
        <v/>
      </c>
    </row>
    <row r="32" spans="1:25">
      <c r="A32" t="str">
        <f>IF('Active List'!$A32&lt;&gt;"", 'Active List'!A32,"")</f>
        <v/>
      </c>
      <c r="B32" t="str">
        <f>IF('Active List'!$A32&lt;&gt;"", 'Active List'!B32,"")</f>
        <v/>
      </c>
      <c r="C32" t="str">
        <f>IF('Active List'!$A32&lt;&gt;"", 'Active List'!C32,"")</f>
        <v/>
      </c>
      <c r="D32" s="60" t="str">
        <f>IF('Active List'!$A32&lt;&gt;"", 'Active List'!D32,"")</f>
        <v/>
      </c>
      <c r="E32" s="60" t="str">
        <f>IF('Active List'!$A32&lt;&gt;"", 'Active List'!E32,"")</f>
        <v/>
      </c>
      <c r="F32" t="str">
        <f>IF('Active List'!$A32&lt;&gt;"", 'Active List'!H32,"")</f>
        <v/>
      </c>
      <c r="G32" t="str">
        <f>IF('Active List'!$A32&lt;&gt;"", 'Active List'!I32,"")</f>
        <v/>
      </c>
      <c r="H32" t="str">
        <f>IF('Active List'!$A32&lt;&gt;"", 'Active List'!J32,"")</f>
        <v/>
      </c>
      <c r="I32" t="str">
        <f>IF('Active List'!$A32&lt;&gt;"", 'Active List'!K32,"")</f>
        <v/>
      </c>
      <c r="J32" t="str">
        <f>IF('Active List'!$A32&lt;&gt;"", 'Active List'!L32,"")</f>
        <v/>
      </c>
      <c r="K32" t="str">
        <f>IF('Active List'!$A32&lt;&gt;"", 'Active List'!M32,"")</f>
        <v/>
      </c>
      <c r="L32" t="str">
        <f>IF('Active List'!$A32&lt;&gt;"", 'Active List'!N32,"")</f>
        <v/>
      </c>
      <c r="M32" t="str">
        <f>IF('Active List'!$A32&lt;&gt;"", 'Active List'!O32,"")</f>
        <v/>
      </c>
      <c r="N32" t="str">
        <f>IF('Active List'!$A32&lt;&gt;"", 'Active List'!P32,"")</f>
        <v/>
      </c>
      <c r="O32" t="str">
        <f>IF('Active List'!$A32&lt;&gt;"", 'Active List'!Q32,"")</f>
        <v/>
      </c>
      <c r="P32" t="str">
        <f>IF('Active List'!$A32&lt;&gt;"", 'Active List'!R32,"")</f>
        <v/>
      </c>
      <c r="Q32" t="str">
        <f>IF('Active List'!$A32&lt;&gt;"", 'Active List'!S32,"")</f>
        <v/>
      </c>
      <c r="R32" t="str">
        <f>IF('Active List'!$A32&lt;&gt;"", 'Active List'!T32,"")</f>
        <v/>
      </c>
      <c r="S32" t="str">
        <f>IF('Active List'!$A32&lt;&gt;"", 'Active List'!U32,"")</f>
        <v/>
      </c>
      <c r="T32" t="str">
        <f>IF('Active List'!$A32&lt;&gt;"", 'Active List'!X32,"")</f>
        <v/>
      </c>
      <c r="U32" t="str">
        <f>IF('Active List'!$A32&lt;&gt;"", 'Active List'!Y32,"")</f>
        <v/>
      </c>
      <c r="V32" t="str">
        <f>IF('Active List'!$A32&lt;&gt;"", 'Active List'!Z32,"")</f>
        <v/>
      </c>
      <c r="W32" s="60" t="str">
        <f>IF('Active List'!$A32&lt;&gt;"", 'Active List'!AA32,"")</f>
        <v/>
      </c>
      <c r="X32" t="str">
        <f>IF('Active List'!$A32&lt;&gt;"", 'Active List'!AB32,"")</f>
        <v/>
      </c>
      <c r="Y32" t="str">
        <f>IF('Active List'!$A32&lt;&gt;"", 'Active List'!AE32,"")</f>
        <v/>
      </c>
    </row>
    <row r="33" spans="1:25">
      <c r="A33" t="str">
        <f>IF('Active List'!$A33&lt;&gt;"", 'Active List'!A33,"")</f>
        <v/>
      </c>
      <c r="B33" t="str">
        <f>IF('Active List'!$A33&lt;&gt;"", 'Active List'!B33,"")</f>
        <v/>
      </c>
      <c r="C33" t="str">
        <f>IF('Active List'!$A33&lt;&gt;"", 'Active List'!C33,"")</f>
        <v/>
      </c>
      <c r="D33" s="60" t="str">
        <f>IF('Active List'!$A33&lt;&gt;"", 'Active List'!D33,"")</f>
        <v/>
      </c>
      <c r="E33" s="60" t="str">
        <f>IF('Active List'!$A33&lt;&gt;"", 'Active List'!E33,"")</f>
        <v/>
      </c>
      <c r="F33" t="str">
        <f>IF('Active List'!$A33&lt;&gt;"", 'Active List'!H33,"")</f>
        <v/>
      </c>
      <c r="G33" t="str">
        <f>IF('Active List'!$A33&lt;&gt;"", 'Active List'!I33,"")</f>
        <v/>
      </c>
      <c r="H33" t="str">
        <f>IF('Active List'!$A33&lt;&gt;"", 'Active List'!J33,"")</f>
        <v/>
      </c>
      <c r="I33" t="str">
        <f>IF('Active List'!$A33&lt;&gt;"", 'Active List'!K33,"")</f>
        <v/>
      </c>
      <c r="J33" t="str">
        <f>IF('Active List'!$A33&lt;&gt;"", 'Active List'!L33,"")</f>
        <v/>
      </c>
      <c r="K33" t="str">
        <f>IF('Active List'!$A33&lt;&gt;"", 'Active List'!M33,"")</f>
        <v/>
      </c>
      <c r="L33" t="str">
        <f>IF('Active List'!$A33&lt;&gt;"", 'Active List'!N33,"")</f>
        <v/>
      </c>
      <c r="M33" t="str">
        <f>IF('Active List'!$A33&lt;&gt;"", 'Active List'!O33,"")</f>
        <v/>
      </c>
      <c r="N33" t="str">
        <f>IF('Active List'!$A33&lt;&gt;"", 'Active List'!P33,"")</f>
        <v/>
      </c>
      <c r="O33" t="str">
        <f>IF('Active List'!$A33&lt;&gt;"", 'Active List'!Q33,"")</f>
        <v/>
      </c>
      <c r="P33" t="str">
        <f>IF('Active List'!$A33&lt;&gt;"", 'Active List'!R33,"")</f>
        <v/>
      </c>
      <c r="Q33" t="str">
        <f>IF('Active List'!$A33&lt;&gt;"", 'Active List'!S33,"")</f>
        <v/>
      </c>
      <c r="R33" t="str">
        <f>IF('Active List'!$A33&lt;&gt;"", 'Active List'!T33,"")</f>
        <v/>
      </c>
      <c r="S33" t="str">
        <f>IF('Active List'!$A33&lt;&gt;"", 'Active List'!U33,"")</f>
        <v/>
      </c>
      <c r="T33" t="str">
        <f>IF('Active List'!$A33&lt;&gt;"", 'Active List'!X33,"")</f>
        <v/>
      </c>
      <c r="U33" t="str">
        <f>IF('Active List'!$A33&lt;&gt;"", 'Active List'!Y33,"")</f>
        <v/>
      </c>
      <c r="V33" t="str">
        <f>IF('Active List'!$A33&lt;&gt;"", 'Active List'!Z33,"")</f>
        <v/>
      </c>
      <c r="W33" s="60" t="str">
        <f>IF('Active List'!$A33&lt;&gt;"", 'Active List'!AA33,"")</f>
        <v/>
      </c>
      <c r="X33" t="str">
        <f>IF('Active List'!$A33&lt;&gt;"", 'Active List'!AB33,"")</f>
        <v/>
      </c>
      <c r="Y33" t="str">
        <f>IF('Active List'!$A33&lt;&gt;"", 'Active List'!AE33,"")</f>
        <v/>
      </c>
    </row>
    <row r="34" spans="1:25">
      <c r="A34" t="str">
        <f>IF('Active List'!$A34&lt;&gt;"", 'Active List'!A34,"")</f>
        <v/>
      </c>
      <c r="B34" t="str">
        <f>IF('Active List'!$A34&lt;&gt;"", 'Active List'!B34,"")</f>
        <v/>
      </c>
      <c r="C34" t="str">
        <f>IF('Active List'!$A34&lt;&gt;"", 'Active List'!C34,"")</f>
        <v/>
      </c>
      <c r="D34" s="60" t="str">
        <f>IF('Active List'!$A34&lt;&gt;"", 'Active List'!D34,"")</f>
        <v/>
      </c>
      <c r="E34" s="60" t="str">
        <f>IF('Active List'!$A34&lt;&gt;"", 'Active List'!E34,"")</f>
        <v/>
      </c>
      <c r="F34" t="str">
        <f>IF('Active List'!$A34&lt;&gt;"", 'Active List'!H34,"")</f>
        <v/>
      </c>
      <c r="G34" t="str">
        <f>IF('Active List'!$A34&lt;&gt;"", 'Active List'!I34,"")</f>
        <v/>
      </c>
      <c r="H34" t="str">
        <f>IF('Active List'!$A34&lt;&gt;"", 'Active List'!J34,"")</f>
        <v/>
      </c>
      <c r="I34" t="str">
        <f>IF('Active List'!$A34&lt;&gt;"", 'Active List'!K34,"")</f>
        <v/>
      </c>
      <c r="J34" t="str">
        <f>IF('Active List'!$A34&lt;&gt;"", 'Active List'!L34,"")</f>
        <v/>
      </c>
      <c r="K34" t="str">
        <f>IF('Active List'!$A34&lt;&gt;"", 'Active List'!M34,"")</f>
        <v/>
      </c>
      <c r="L34" t="str">
        <f>IF('Active List'!$A34&lt;&gt;"", 'Active List'!N34,"")</f>
        <v/>
      </c>
      <c r="M34" t="str">
        <f>IF('Active List'!$A34&lt;&gt;"", 'Active List'!O34,"")</f>
        <v/>
      </c>
      <c r="N34" t="str">
        <f>IF('Active List'!$A34&lt;&gt;"", 'Active List'!P34,"")</f>
        <v/>
      </c>
      <c r="O34" t="str">
        <f>IF('Active List'!$A34&lt;&gt;"", 'Active List'!Q34,"")</f>
        <v/>
      </c>
      <c r="P34" t="str">
        <f>IF('Active List'!$A34&lt;&gt;"", 'Active List'!R34,"")</f>
        <v/>
      </c>
      <c r="Q34" t="str">
        <f>IF('Active List'!$A34&lt;&gt;"", 'Active List'!S34,"")</f>
        <v/>
      </c>
      <c r="R34" t="str">
        <f>IF('Active List'!$A34&lt;&gt;"", 'Active List'!T34,"")</f>
        <v/>
      </c>
      <c r="S34" t="str">
        <f>IF('Active List'!$A34&lt;&gt;"", 'Active List'!U34,"")</f>
        <v/>
      </c>
      <c r="T34" t="str">
        <f>IF('Active List'!$A34&lt;&gt;"", 'Active List'!X34,"")</f>
        <v/>
      </c>
      <c r="U34" t="str">
        <f>IF('Active List'!$A34&lt;&gt;"", 'Active List'!Y34,"")</f>
        <v/>
      </c>
      <c r="V34" t="str">
        <f>IF('Active List'!$A34&lt;&gt;"", 'Active List'!Z34,"")</f>
        <v/>
      </c>
      <c r="W34" s="60" t="str">
        <f>IF('Active List'!$A34&lt;&gt;"", 'Active List'!AA34,"")</f>
        <v/>
      </c>
      <c r="X34" t="str">
        <f>IF('Active List'!$A34&lt;&gt;"", 'Active List'!AB34,"")</f>
        <v/>
      </c>
      <c r="Y34" t="str">
        <f>IF('Active List'!$A34&lt;&gt;"", 'Active List'!AE34,"")</f>
        <v/>
      </c>
    </row>
    <row r="35" spans="1:25">
      <c r="A35" t="str">
        <f>IF('Active List'!$A35&lt;&gt;"", 'Active List'!A35,"")</f>
        <v/>
      </c>
      <c r="B35" t="str">
        <f>IF('Active List'!$A35&lt;&gt;"", 'Active List'!B35,"")</f>
        <v/>
      </c>
      <c r="C35" t="str">
        <f>IF('Active List'!$A35&lt;&gt;"", 'Active List'!C35,"")</f>
        <v/>
      </c>
      <c r="D35" s="60" t="str">
        <f>IF('Active List'!$A35&lt;&gt;"", 'Active List'!D35,"")</f>
        <v/>
      </c>
      <c r="E35" s="60" t="str">
        <f>IF('Active List'!$A35&lt;&gt;"", 'Active List'!E35,"")</f>
        <v/>
      </c>
      <c r="F35" t="str">
        <f>IF('Active List'!$A35&lt;&gt;"", 'Active List'!H35,"")</f>
        <v/>
      </c>
      <c r="G35" t="str">
        <f>IF('Active List'!$A35&lt;&gt;"", 'Active List'!I35,"")</f>
        <v/>
      </c>
      <c r="H35" t="str">
        <f>IF('Active List'!$A35&lt;&gt;"", 'Active List'!J35,"")</f>
        <v/>
      </c>
      <c r="I35" t="str">
        <f>IF('Active List'!$A35&lt;&gt;"", 'Active List'!K35,"")</f>
        <v/>
      </c>
      <c r="J35" t="str">
        <f>IF('Active List'!$A35&lt;&gt;"", 'Active List'!L35,"")</f>
        <v/>
      </c>
      <c r="K35" t="str">
        <f>IF('Active List'!$A35&lt;&gt;"", 'Active List'!M35,"")</f>
        <v/>
      </c>
      <c r="L35" t="str">
        <f>IF('Active List'!$A35&lt;&gt;"", 'Active List'!N35,"")</f>
        <v/>
      </c>
      <c r="M35" t="str">
        <f>IF('Active List'!$A35&lt;&gt;"", 'Active List'!O35,"")</f>
        <v/>
      </c>
      <c r="N35" t="str">
        <f>IF('Active List'!$A35&lt;&gt;"", 'Active List'!P35,"")</f>
        <v/>
      </c>
      <c r="O35" t="str">
        <f>IF('Active List'!$A35&lt;&gt;"", 'Active List'!Q35,"")</f>
        <v/>
      </c>
      <c r="P35" t="str">
        <f>IF('Active List'!$A35&lt;&gt;"", 'Active List'!R35,"")</f>
        <v/>
      </c>
      <c r="Q35" t="str">
        <f>IF('Active List'!$A35&lt;&gt;"", 'Active List'!S35,"")</f>
        <v/>
      </c>
      <c r="R35" t="str">
        <f>IF('Active List'!$A35&lt;&gt;"", 'Active List'!T35,"")</f>
        <v/>
      </c>
      <c r="S35" t="str">
        <f>IF('Active List'!$A35&lt;&gt;"", 'Active List'!U35,"")</f>
        <v/>
      </c>
      <c r="T35" t="str">
        <f>IF('Active List'!$A35&lt;&gt;"", 'Active List'!X35,"")</f>
        <v/>
      </c>
      <c r="U35" t="str">
        <f>IF('Active List'!$A35&lt;&gt;"", 'Active List'!Y35,"")</f>
        <v/>
      </c>
      <c r="V35" t="str">
        <f>IF('Active List'!$A35&lt;&gt;"", 'Active List'!Z35,"")</f>
        <v/>
      </c>
      <c r="W35" s="60" t="str">
        <f>IF('Active List'!$A35&lt;&gt;"", 'Active List'!AA35,"")</f>
        <v/>
      </c>
      <c r="X35" t="str">
        <f>IF('Active List'!$A35&lt;&gt;"", 'Active List'!AB35,"")</f>
        <v/>
      </c>
      <c r="Y35" t="str">
        <f>IF('Active List'!$A35&lt;&gt;"", 'Active List'!AE35,"")</f>
        <v/>
      </c>
    </row>
    <row r="36" spans="1:25">
      <c r="A36" t="str">
        <f>IF('Active List'!$A36&lt;&gt;"", 'Active List'!A36,"")</f>
        <v/>
      </c>
      <c r="B36" t="str">
        <f>IF('Active List'!$A36&lt;&gt;"", 'Active List'!B36,"")</f>
        <v/>
      </c>
      <c r="C36" t="str">
        <f>IF('Active List'!$A36&lt;&gt;"", 'Active List'!C36,"")</f>
        <v/>
      </c>
      <c r="D36" s="60" t="str">
        <f>IF('Active List'!$A36&lt;&gt;"", 'Active List'!D36,"")</f>
        <v/>
      </c>
      <c r="E36" s="60" t="str">
        <f>IF('Active List'!$A36&lt;&gt;"", 'Active List'!E36,"")</f>
        <v/>
      </c>
      <c r="F36" t="str">
        <f>IF('Active List'!$A36&lt;&gt;"", 'Active List'!H36,"")</f>
        <v/>
      </c>
      <c r="G36" t="str">
        <f>IF('Active List'!$A36&lt;&gt;"", 'Active List'!I36,"")</f>
        <v/>
      </c>
      <c r="H36" t="str">
        <f>IF('Active List'!$A36&lt;&gt;"", 'Active List'!J36,"")</f>
        <v/>
      </c>
      <c r="I36" t="str">
        <f>IF('Active List'!$A36&lt;&gt;"", 'Active List'!K36,"")</f>
        <v/>
      </c>
      <c r="J36" t="str">
        <f>IF('Active List'!$A36&lt;&gt;"", 'Active List'!L36,"")</f>
        <v/>
      </c>
      <c r="K36" t="str">
        <f>IF('Active List'!$A36&lt;&gt;"", 'Active List'!M36,"")</f>
        <v/>
      </c>
      <c r="L36" t="str">
        <f>IF('Active List'!$A36&lt;&gt;"", 'Active List'!N36,"")</f>
        <v/>
      </c>
      <c r="M36" t="str">
        <f>IF('Active List'!$A36&lt;&gt;"", 'Active List'!O36,"")</f>
        <v/>
      </c>
      <c r="N36" t="str">
        <f>IF('Active List'!$A36&lt;&gt;"", 'Active List'!P36,"")</f>
        <v/>
      </c>
      <c r="O36" t="str">
        <f>IF('Active List'!$A36&lt;&gt;"", 'Active List'!Q36,"")</f>
        <v/>
      </c>
      <c r="P36" t="str">
        <f>IF('Active List'!$A36&lt;&gt;"", 'Active List'!R36,"")</f>
        <v/>
      </c>
      <c r="Q36" t="str">
        <f>IF('Active List'!$A36&lt;&gt;"", 'Active List'!S36,"")</f>
        <v/>
      </c>
      <c r="R36" t="str">
        <f>IF('Active List'!$A36&lt;&gt;"", 'Active List'!T36,"")</f>
        <v/>
      </c>
      <c r="S36" t="str">
        <f>IF('Active List'!$A36&lt;&gt;"", 'Active List'!U36,"")</f>
        <v/>
      </c>
      <c r="T36" t="str">
        <f>IF('Active List'!$A36&lt;&gt;"", 'Active List'!X36,"")</f>
        <v/>
      </c>
      <c r="U36" t="str">
        <f>IF('Active List'!$A36&lt;&gt;"", 'Active List'!Y36,"")</f>
        <v/>
      </c>
      <c r="V36" t="str">
        <f>IF('Active List'!$A36&lt;&gt;"", 'Active List'!Z36,"")</f>
        <v/>
      </c>
      <c r="W36" s="60" t="str">
        <f>IF('Active List'!$A36&lt;&gt;"", 'Active List'!AA36,"")</f>
        <v/>
      </c>
      <c r="X36" t="str">
        <f>IF('Active List'!$A36&lt;&gt;"", 'Active List'!AB36,"")</f>
        <v/>
      </c>
      <c r="Y36" t="str">
        <f>IF('Active List'!$A36&lt;&gt;"", 'Active List'!AE36,"")</f>
        <v/>
      </c>
    </row>
    <row r="37" spans="1:25">
      <c r="A37" t="str">
        <f>IF('Active List'!$A37&lt;&gt;"", 'Active List'!A37,"")</f>
        <v/>
      </c>
      <c r="B37" t="str">
        <f>IF('Active List'!$A37&lt;&gt;"", 'Active List'!B37,"")</f>
        <v/>
      </c>
      <c r="C37" t="str">
        <f>IF('Active List'!$A37&lt;&gt;"", 'Active List'!C37,"")</f>
        <v/>
      </c>
      <c r="D37" s="60" t="str">
        <f>IF('Active List'!$A37&lt;&gt;"", 'Active List'!D37,"")</f>
        <v/>
      </c>
      <c r="E37" s="60" t="str">
        <f>IF('Active List'!$A37&lt;&gt;"", 'Active List'!E37,"")</f>
        <v/>
      </c>
      <c r="F37" t="str">
        <f>IF('Active List'!$A37&lt;&gt;"", 'Active List'!H37,"")</f>
        <v/>
      </c>
      <c r="G37" t="str">
        <f>IF('Active List'!$A37&lt;&gt;"", 'Active List'!I37,"")</f>
        <v/>
      </c>
      <c r="H37" t="str">
        <f>IF('Active List'!$A37&lt;&gt;"", 'Active List'!J37,"")</f>
        <v/>
      </c>
      <c r="I37" t="str">
        <f>IF('Active List'!$A37&lt;&gt;"", 'Active List'!K37,"")</f>
        <v/>
      </c>
      <c r="J37" t="str">
        <f>IF('Active List'!$A37&lt;&gt;"", 'Active List'!L37,"")</f>
        <v/>
      </c>
      <c r="K37" t="str">
        <f>IF('Active List'!$A37&lt;&gt;"", 'Active List'!M37,"")</f>
        <v/>
      </c>
      <c r="L37" t="str">
        <f>IF('Active List'!$A37&lt;&gt;"", 'Active List'!N37,"")</f>
        <v/>
      </c>
      <c r="M37" t="str">
        <f>IF('Active List'!$A37&lt;&gt;"", 'Active List'!O37,"")</f>
        <v/>
      </c>
      <c r="N37" t="str">
        <f>IF('Active List'!$A37&lt;&gt;"", 'Active List'!P37,"")</f>
        <v/>
      </c>
      <c r="O37" t="str">
        <f>IF('Active List'!$A37&lt;&gt;"", 'Active List'!Q37,"")</f>
        <v/>
      </c>
      <c r="P37" t="str">
        <f>IF('Active List'!$A37&lt;&gt;"", 'Active List'!R37,"")</f>
        <v/>
      </c>
      <c r="Q37" t="str">
        <f>IF('Active List'!$A37&lt;&gt;"", 'Active List'!S37,"")</f>
        <v/>
      </c>
      <c r="R37" t="str">
        <f>IF('Active List'!$A37&lt;&gt;"", 'Active List'!T37,"")</f>
        <v/>
      </c>
      <c r="S37" t="str">
        <f>IF('Active List'!$A37&lt;&gt;"", 'Active List'!U37,"")</f>
        <v/>
      </c>
      <c r="T37" t="str">
        <f>IF('Active List'!$A37&lt;&gt;"", 'Active List'!X37,"")</f>
        <v/>
      </c>
      <c r="U37" t="str">
        <f>IF('Active List'!$A37&lt;&gt;"", 'Active List'!Y37,"")</f>
        <v/>
      </c>
      <c r="V37" t="str">
        <f>IF('Active List'!$A37&lt;&gt;"", 'Active List'!Z37,"")</f>
        <v/>
      </c>
      <c r="W37" s="60" t="str">
        <f>IF('Active List'!$A37&lt;&gt;"", 'Active List'!AA37,"")</f>
        <v/>
      </c>
      <c r="X37" t="str">
        <f>IF('Active List'!$A37&lt;&gt;"", 'Active List'!AB37,"")</f>
        <v/>
      </c>
      <c r="Y37" t="str">
        <f>IF('Active List'!$A37&lt;&gt;"", 'Active List'!AE37,"")</f>
        <v/>
      </c>
    </row>
    <row r="38" spans="1:25">
      <c r="A38" t="str">
        <f>IF('Active List'!$A38&lt;&gt;"", 'Active List'!A38,"")</f>
        <v/>
      </c>
      <c r="B38" t="str">
        <f>IF('Active List'!$A38&lt;&gt;"", 'Active List'!B38,"")</f>
        <v/>
      </c>
      <c r="C38" t="str">
        <f>IF('Active List'!$A38&lt;&gt;"", 'Active List'!C38,"")</f>
        <v/>
      </c>
      <c r="D38" s="60" t="str">
        <f>IF('Active List'!$A38&lt;&gt;"", 'Active List'!D38,"")</f>
        <v/>
      </c>
      <c r="E38" s="60" t="str">
        <f>IF('Active List'!$A38&lt;&gt;"", 'Active List'!E38,"")</f>
        <v/>
      </c>
      <c r="F38" t="str">
        <f>IF('Active List'!$A38&lt;&gt;"", 'Active List'!H38,"")</f>
        <v/>
      </c>
      <c r="G38" t="str">
        <f>IF('Active List'!$A38&lt;&gt;"", 'Active List'!I38,"")</f>
        <v/>
      </c>
      <c r="H38" t="str">
        <f>IF('Active List'!$A38&lt;&gt;"", 'Active List'!J38,"")</f>
        <v/>
      </c>
      <c r="I38" t="str">
        <f>IF('Active List'!$A38&lt;&gt;"", 'Active List'!K38,"")</f>
        <v/>
      </c>
      <c r="J38" t="str">
        <f>IF('Active List'!$A38&lt;&gt;"", 'Active List'!L38,"")</f>
        <v/>
      </c>
      <c r="K38" t="str">
        <f>IF('Active List'!$A38&lt;&gt;"", 'Active List'!M38,"")</f>
        <v/>
      </c>
      <c r="L38" t="str">
        <f>IF('Active List'!$A38&lt;&gt;"", 'Active List'!N38,"")</f>
        <v/>
      </c>
      <c r="M38" t="str">
        <f>IF('Active List'!$A38&lt;&gt;"", 'Active List'!O38,"")</f>
        <v/>
      </c>
      <c r="N38" t="str">
        <f>IF('Active List'!$A38&lt;&gt;"", 'Active List'!P38,"")</f>
        <v/>
      </c>
      <c r="O38" t="str">
        <f>IF('Active List'!$A38&lt;&gt;"", 'Active List'!Q38,"")</f>
        <v/>
      </c>
      <c r="P38" t="str">
        <f>IF('Active List'!$A38&lt;&gt;"", 'Active List'!R38,"")</f>
        <v/>
      </c>
      <c r="Q38" t="str">
        <f>IF('Active List'!$A38&lt;&gt;"", 'Active List'!S38,"")</f>
        <v/>
      </c>
      <c r="R38" t="str">
        <f>IF('Active List'!$A38&lt;&gt;"", 'Active List'!T38,"")</f>
        <v/>
      </c>
      <c r="S38" t="str">
        <f>IF('Active List'!$A38&lt;&gt;"", 'Active List'!U38,"")</f>
        <v/>
      </c>
      <c r="T38" t="str">
        <f>IF('Active List'!$A38&lt;&gt;"", 'Active List'!X38,"")</f>
        <v/>
      </c>
      <c r="U38" t="str">
        <f>IF('Active List'!$A38&lt;&gt;"", 'Active List'!Y38,"")</f>
        <v/>
      </c>
      <c r="V38" t="str">
        <f>IF('Active List'!$A38&lt;&gt;"", 'Active List'!Z38,"")</f>
        <v/>
      </c>
      <c r="W38" s="60" t="str">
        <f>IF('Active List'!$A38&lt;&gt;"", 'Active List'!AA38,"")</f>
        <v/>
      </c>
      <c r="X38" t="str">
        <f>IF('Active List'!$A38&lt;&gt;"", 'Active List'!AB38,"")</f>
        <v/>
      </c>
      <c r="Y38" t="str">
        <f>IF('Active List'!$A38&lt;&gt;"", 'Active List'!AE38,"")</f>
        <v/>
      </c>
    </row>
    <row r="39" spans="1:25">
      <c r="A39" t="str">
        <f>IF('Active List'!$A39&lt;&gt;"", 'Active List'!A39,"")</f>
        <v/>
      </c>
      <c r="B39" t="str">
        <f>IF('Active List'!$A39&lt;&gt;"", 'Active List'!B39,"")</f>
        <v/>
      </c>
      <c r="C39" t="str">
        <f>IF('Active List'!$A39&lt;&gt;"", 'Active List'!C39,"")</f>
        <v/>
      </c>
      <c r="D39" s="60" t="str">
        <f>IF('Active List'!$A39&lt;&gt;"", 'Active List'!D39,"")</f>
        <v/>
      </c>
      <c r="E39" s="60" t="str">
        <f>IF('Active List'!$A39&lt;&gt;"", 'Active List'!E39,"")</f>
        <v/>
      </c>
      <c r="F39" t="str">
        <f>IF('Active List'!$A39&lt;&gt;"", 'Active List'!H39,"")</f>
        <v/>
      </c>
      <c r="G39" t="str">
        <f>IF('Active List'!$A39&lt;&gt;"", 'Active List'!I39,"")</f>
        <v/>
      </c>
      <c r="H39" t="str">
        <f>IF('Active List'!$A39&lt;&gt;"", 'Active List'!J39,"")</f>
        <v/>
      </c>
      <c r="I39" t="str">
        <f>IF('Active List'!$A39&lt;&gt;"", 'Active List'!K39,"")</f>
        <v/>
      </c>
      <c r="J39" t="str">
        <f>IF('Active List'!$A39&lt;&gt;"", 'Active List'!L39,"")</f>
        <v/>
      </c>
      <c r="K39" t="str">
        <f>IF('Active List'!$A39&lt;&gt;"", 'Active List'!M39,"")</f>
        <v/>
      </c>
      <c r="L39" t="str">
        <f>IF('Active List'!$A39&lt;&gt;"", 'Active List'!N39,"")</f>
        <v/>
      </c>
      <c r="M39" t="str">
        <f>IF('Active List'!$A39&lt;&gt;"", 'Active List'!O39,"")</f>
        <v/>
      </c>
      <c r="N39" t="str">
        <f>IF('Active List'!$A39&lt;&gt;"", 'Active List'!P39,"")</f>
        <v/>
      </c>
      <c r="O39" t="str">
        <f>IF('Active List'!$A39&lt;&gt;"", 'Active List'!Q39,"")</f>
        <v/>
      </c>
      <c r="P39" t="str">
        <f>IF('Active List'!$A39&lt;&gt;"", 'Active List'!R39,"")</f>
        <v/>
      </c>
      <c r="Q39" t="str">
        <f>IF('Active List'!$A39&lt;&gt;"", 'Active List'!S39,"")</f>
        <v/>
      </c>
      <c r="R39" t="str">
        <f>IF('Active List'!$A39&lt;&gt;"", 'Active List'!T39,"")</f>
        <v/>
      </c>
      <c r="S39" t="str">
        <f>IF('Active List'!$A39&lt;&gt;"", 'Active List'!U39,"")</f>
        <v/>
      </c>
      <c r="T39" t="str">
        <f>IF('Active List'!$A39&lt;&gt;"", 'Active List'!X39,"")</f>
        <v/>
      </c>
      <c r="U39" t="str">
        <f>IF('Active List'!$A39&lt;&gt;"", 'Active List'!Y39,"")</f>
        <v/>
      </c>
      <c r="V39" t="str">
        <f>IF('Active List'!$A39&lt;&gt;"", 'Active List'!Z39,"")</f>
        <v/>
      </c>
      <c r="W39" s="60" t="str">
        <f>IF('Active List'!$A39&lt;&gt;"", 'Active List'!AA39,"")</f>
        <v/>
      </c>
      <c r="X39" t="str">
        <f>IF('Active List'!$A39&lt;&gt;"", 'Active List'!AB39,"")</f>
        <v/>
      </c>
      <c r="Y39" t="str">
        <f>IF('Active List'!$A39&lt;&gt;"", 'Active List'!AE39,"")</f>
        <v/>
      </c>
    </row>
    <row r="40" spans="1:25">
      <c r="A40" t="str">
        <f>IF('Active List'!$A40&lt;&gt;"", 'Active List'!A40,"")</f>
        <v/>
      </c>
      <c r="B40" t="str">
        <f>IF('Active List'!$A40&lt;&gt;"", 'Active List'!B40,"")</f>
        <v/>
      </c>
      <c r="C40" t="str">
        <f>IF('Active List'!$A40&lt;&gt;"", 'Active List'!C40,"")</f>
        <v/>
      </c>
      <c r="D40" s="60" t="str">
        <f>IF('Active List'!$A40&lt;&gt;"", 'Active List'!D40,"")</f>
        <v/>
      </c>
      <c r="E40" s="60" t="str">
        <f>IF('Active List'!$A40&lt;&gt;"", 'Active List'!E40,"")</f>
        <v/>
      </c>
      <c r="F40" t="str">
        <f>IF('Active List'!$A40&lt;&gt;"", 'Active List'!H40,"")</f>
        <v/>
      </c>
      <c r="G40" t="str">
        <f>IF('Active List'!$A40&lt;&gt;"", 'Active List'!I40,"")</f>
        <v/>
      </c>
      <c r="H40" t="str">
        <f>IF('Active List'!$A40&lt;&gt;"", 'Active List'!J40,"")</f>
        <v/>
      </c>
      <c r="I40" t="str">
        <f>IF('Active List'!$A40&lt;&gt;"", 'Active List'!K40,"")</f>
        <v/>
      </c>
      <c r="J40" t="str">
        <f>IF('Active List'!$A40&lt;&gt;"", 'Active List'!L40,"")</f>
        <v/>
      </c>
      <c r="K40" t="str">
        <f>IF('Active List'!$A40&lt;&gt;"", 'Active List'!M40,"")</f>
        <v/>
      </c>
      <c r="L40" t="str">
        <f>IF('Active List'!$A40&lt;&gt;"", 'Active List'!N40,"")</f>
        <v/>
      </c>
      <c r="M40" t="str">
        <f>IF('Active List'!$A40&lt;&gt;"", 'Active List'!O40,"")</f>
        <v/>
      </c>
      <c r="N40" t="str">
        <f>IF('Active List'!$A40&lt;&gt;"", 'Active List'!P40,"")</f>
        <v/>
      </c>
      <c r="O40" t="str">
        <f>IF('Active List'!$A40&lt;&gt;"", 'Active List'!Q40,"")</f>
        <v/>
      </c>
      <c r="P40" t="str">
        <f>IF('Active List'!$A40&lt;&gt;"", 'Active List'!R40,"")</f>
        <v/>
      </c>
      <c r="Q40" t="str">
        <f>IF('Active List'!$A40&lt;&gt;"", 'Active List'!S40,"")</f>
        <v/>
      </c>
      <c r="R40" t="str">
        <f>IF('Active List'!$A40&lt;&gt;"", 'Active List'!T40,"")</f>
        <v/>
      </c>
      <c r="S40" t="str">
        <f>IF('Active List'!$A40&lt;&gt;"", 'Active List'!U40,"")</f>
        <v/>
      </c>
      <c r="T40" t="str">
        <f>IF('Active List'!$A40&lt;&gt;"", 'Active List'!X40,"")</f>
        <v/>
      </c>
      <c r="U40" t="str">
        <f>IF('Active List'!$A40&lt;&gt;"", 'Active List'!Y40,"")</f>
        <v/>
      </c>
      <c r="V40" t="str">
        <f>IF('Active List'!$A40&lt;&gt;"", 'Active List'!Z40,"")</f>
        <v/>
      </c>
      <c r="W40" s="60" t="str">
        <f>IF('Active List'!$A40&lt;&gt;"", 'Active List'!AA40,"")</f>
        <v/>
      </c>
      <c r="X40" t="str">
        <f>IF('Active List'!$A40&lt;&gt;"", 'Active List'!AB40,"")</f>
        <v/>
      </c>
      <c r="Y40" t="str">
        <f>IF('Active List'!$A40&lt;&gt;"", 'Active List'!AE40,"")</f>
        <v/>
      </c>
    </row>
    <row r="41" spans="1:25">
      <c r="A41" t="str">
        <f>IF('Active List'!$A41&lt;&gt;"", 'Active List'!A41,"")</f>
        <v/>
      </c>
      <c r="B41" t="str">
        <f>IF('Active List'!$A41&lt;&gt;"", 'Active List'!B41,"")</f>
        <v/>
      </c>
      <c r="C41" t="str">
        <f>IF('Active List'!$A41&lt;&gt;"", 'Active List'!C41,"")</f>
        <v/>
      </c>
      <c r="D41" s="60" t="str">
        <f>IF('Active List'!$A41&lt;&gt;"", 'Active List'!D41,"")</f>
        <v/>
      </c>
      <c r="E41" s="60" t="str">
        <f>IF('Active List'!$A41&lt;&gt;"", 'Active List'!E41,"")</f>
        <v/>
      </c>
      <c r="F41" t="str">
        <f>IF('Active List'!$A41&lt;&gt;"", 'Active List'!H41,"")</f>
        <v/>
      </c>
      <c r="G41" t="str">
        <f>IF('Active List'!$A41&lt;&gt;"", 'Active List'!I41,"")</f>
        <v/>
      </c>
      <c r="H41" t="str">
        <f>IF('Active List'!$A41&lt;&gt;"", 'Active List'!J41,"")</f>
        <v/>
      </c>
      <c r="I41" t="str">
        <f>IF('Active List'!$A41&lt;&gt;"", 'Active List'!K41,"")</f>
        <v/>
      </c>
      <c r="J41" t="str">
        <f>IF('Active List'!$A41&lt;&gt;"", 'Active List'!L41,"")</f>
        <v/>
      </c>
      <c r="K41" t="str">
        <f>IF('Active List'!$A41&lt;&gt;"", 'Active List'!M41,"")</f>
        <v/>
      </c>
      <c r="L41" t="str">
        <f>IF('Active List'!$A41&lt;&gt;"", 'Active List'!N41,"")</f>
        <v/>
      </c>
      <c r="M41" t="str">
        <f>IF('Active List'!$A41&lt;&gt;"", 'Active List'!O41,"")</f>
        <v/>
      </c>
      <c r="N41" t="str">
        <f>IF('Active List'!$A41&lt;&gt;"", 'Active List'!P41,"")</f>
        <v/>
      </c>
      <c r="O41" t="str">
        <f>IF('Active List'!$A41&lt;&gt;"", 'Active List'!Q41,"")</f>
        <v/>
      </c>
      <c r="P41" t="str">
        <f>IF('Active List'!$A41&lt;&gt;"", 'Active List'!R41,"")</f>
        <v/>
      </c>
      <c r="Q41" t="str">
        <f>IF('Active List'!$A41&lt;&gt;"", 'Active List'!S41,"")</f>
        <v/>
      </c>
      <c r="R41" t="str">
        <f>IF('Active List'!$A41&lt;&gt;"", 'Active List'!T41,"")</f>
        <v/>
      </c>
      <c r="S41" t="str">
        <f>IF('Active List'!$A41&lt;&gt;"", 'Active List'!U41,"")</f>
        <v/>
      </c>
      <c r="T41" t="str">
        <f>IF('Active List'!$A41&lt;&gt;"", 'Active List'!X41,"")</f>
        <v/>
      </c>
      <c r="U41" t="str">
        <f>IF('Active List'!$A41&lt;&gt;"", 'Active List'!Y41,"")</f>
        <v/>
      </c>
      <c r="V41" t="str">
        <f>IF('Active List'!$A41&lt;&gt;"", 'Active List'!Z41,"")</f>
        <v/>
      </c>
      <c r="W41" s="60" t="str">
        <f>IF('Active List'!$A41&lt;&gt;"", 'Active List'!AA41,"")</f>
        <v/>
      </c>
      <c r="X41" t="str">
        <f>IF('Active List'!$A41&lt;&gt;"", 'Active List'!AB41,"")</f>
        <v/>
      </c>
      <c r="Y41" t="str">
        <f>IF('Active List'!$A41&lt;&gt;"", 'Active List'!AE41,"")</f>
        <v/>
      </c>
    </row>
    <row r="42" spans="1:25">
      <c r="A42" t="str">
        <f>IF('Active List'!$A42&lt;&gt;"", 'Active List'!A42,"")</f>
        <v/>
      </c>
      <c r="B42" t="str">
        <f>IF('Active List'!$A42&lt;&gt;"", 'Active List'!B42,"")</f>
        <v/>
      </c>
      <c r="C42" t="str">
        <f>IF('Active List'!$A42&lt;&gt;"", 'Active List'!C42,"")</f>
        <v/>
      </c>
      <c r="D42" s="60" t="str">
        <f>IF('Active List'!$A42&lt;&gt;"", 'Active List'!D42,"")</f>
        <v/>
      </c>
      <c r="E42" s="60" t="str">
        <f>IF('Active List'!$A42&lt;&gt;"", 'Active List'!E42,"")</f>
        <v/>
      </c>
      <c r="F42" t="str">
        <f>IF('Active List'!$A42&lt;&gt;"", 'Active List'!H42,"")</f>
        <v/>
      </c>
      <c r="G42" t="str">
        <f>IF('Active List'!$A42&lt;&gt;"", 'Active List'!I42,"")</f>
        <v/>
      </c>
      <c r="H42" t="str">
        <f>IF('Active List'!$A42&lt;&gt;"", 'Active List'!J42,"")</f>
        <v/>
      </c>
      <c r="I42" t="str">
        <f>IF('Active List'!$A42&lt;&gt;"", 'Active List'!K42,"")</f>
        <v/>
      </c>
      <c r="J42" t="str">
        <f>IF('Active List'!$A42&lt;&gt;"", 'Active List'!L42,"")</f>
        <v/>
      </c>
      <c r="K42" t="str">
        <f>IF('Active List'!$A42&lt;&gt;"", 'Active List'!M42,"")</f>
        <v/>
      </c>
      <c r="L42" t="str">
        <f>IF('Active List'!$A42&lt;&gt;"", 'Active List'!N42,"")</f>
        <v/>
      </c>
      <c r="M42" t="str">
        <f>IF('Active List'!$A42&lt;&gt;"", 'Active List'!O42,"")</f>
        <v/>
      </c>
      <c r="N42" t="str">
        <f>IF('Active List'!$A42&lt;&gt;"", 'Active List'!P42,"")</f>
        <v/>
      </c>
      <c r="O42" t="str">
        <f>IF('Active List'!$A42&lt;&gt;"", 'Active List'!Q42,"")</f>
        <v/>
      </c>
      <c r="P42" t="str">
        <f>IF('Active List'!$A42&lt;&gt;"", 'Active List'!R42,"")</f>
        <v/>
      </c>
      <c r="Q42" t="str">
        <f>IF('Active List'!$A42&lt;&gt;"", 'Active List'!S42,"")</f>
        <v/>
      </c>
      <c r="R42" t="str">
        <f>IF('Active List'!$A42&lt;&gt;"", 'Active List'!T42,"")</f>
        <v/>
      </c>
      <c r="S42" t="str">
        <f>IF('Active List'!$A42&lt;&gt;"", 'Active List'!U42,"")</f>
        <v/>
      </c>
      <c r="T42" t="str">
        <f>IF('Active List'!$A42&lt;&gt;"", 'Active List'!X42,"")</f>
        <v/>
      </c>
      <c r="U42" t="str">
        <f>IF('Active List'!$A42&lt;&gt;"", 'Active List'!Y42,"")</f>
        <v/>
      </c>
      <c r="V42" t="str">
        <f>IF('Active List'!$A42&lt;&gt;"", 'Active List'!Z42,"")</f>
        <v/>
      </c>
      <c r="W42" s="60" t="str">
        <f>IF('Active List'!$A42&lt;&gt;"", 'Active List'!AA42,"")</f>
        <v/>
      </c>
      <c r="X42" t="str">
        <f>IF('Active List'!$A42&lt;&gt;"", 'Active List'!AB42,"")</f>
        <v/>
      </c>
      <c r="Y42" t="str">
        <f>IF('Active List'!$A42&lt;&gt;"", 'Active List'!AE42,"")</f>
        <v/>
      </c>
    </row>
    <row r="43" spans="1:25">
      <c r="A43" t="str">
        <f>IF('Active List'!$A43&lt;&gt;"", 'Active List'!A43,"")</f>
        <v/>
      </c>
      <c r="B43" t="str">
        <f>IF('Active List'!$A43&lt;&gt;"", 'Active List'!B43,"")</f>
        <v/>
      </c>
      <c r="C43" t="str">
        <f>IF('Active List'!$A43&lt;&gt;"", 'Active List'!C43,"")</f>
        <v/>
      </c>
      <c r="D43" s="60" t="str">
        <f>IF('Active List'!$A43&lt;&gt;"", 'Active List'!D43,"")</f>
        <v/>
      </c>
      <c r="E43" s="60" t="str">
        <f>IF('Active List'!$A43&lt;&gt;"", 'Active List'!E43,"")</f>
        <v/>
      </c>
      <c r="F43" t="str">
        <f>IF('Active List'!$A43&lt;&gt;"", 'Active List'!H43,"")</f>
        <v/>
      </c>
      <c r="G43" t="str">
        <f>IF('Active List'!$A43&lt;&gt;"", 'Active List'!I43,"")</f>
        <v/>
      </c>
      <c r="H43" t="str">
        <f>IF('Active List'!$A43&lt;&gt;"", 'Active List'!J43,"")</f>
        <v/>
      </c>
      <c r="I43" t="str">
        <f>IF('Active List'!$A43&lt;&gt;"", 'Active List'!K43,"")</f>
        <v/>
      </c>
      <c r="J43" t="str">
        <f>IF('Active List'!$A43&lt;&gt;"", 'Active List'!L43,"")</f>
        <v/>
      </c>
      <c r="K43" t="str">
        <f>IF('Active List'!$A43&lt;&gt;"", 'Active List'!M43,"")</f>
        <v/>
      </c>
      <c r="L43" t="str">
        <f>IF('Active List'!$A43&lt;&gt;"", 'Active List'!N43,"")</f>
        <v/>
      </c>
      <c r="M43" t="str">
        <f>IF('Active List'!$A43&lt;&gt;"", 'Active List'!O43,"")</f>
        <v/>
      </c>
      <c r="N43" t="str">
        <f>IF('Active List'!$A43&lt;&gt;"", 'Active List'!P43,"")</f>
        <v/>
      </c>
      <c r="O43" t="str">
        <f>IF('Active List'!$A43&lt;&gt;"", 'Active List'!Q43,"")</f>
        <v/>
      </c>
      <c r="P43" t="str">
        <f>IF('Active List'!$A43&lt;&gt;"", 'Active List'!R43,"")</f>
        <v/>
      </c>
      <c r="Q43" t="str">
        <f>IF('Active List'!$A43&lt;&gt;"", 'Active List'!S43,"")</f>
        <v/>
      </c>
      <c r="R43" t="str">
        <f>IF('Active List'!$A43&lt;&gt;"", 'Active List'!T43,"")</f>
        <v/>
      </c>
      <c r="S43" t="str">
        <f>IF('Active List'!$A43&lt;&gt;"", 'Active List'!U43,"")</f>
        <v/>
      </c>
      <c r="T43" t="str">
        <f>IF('Active List'!$A43&lt;&gt;"", 'Active List'!X43,"")</f>
        <v/>
      </c>
      <c r="U43" t="str">
        <f>IF('Active List'!$A43&lt;&gt;"", 'Active List'!Y43,"")</f>
        <v/>
      </c>
      <c r="V43" t="str">
        <f>IF('Active List'!$A43&lt;&gt;"", 'Active List'!Z43,"")</f>
        <v/>
      </c>
      <c r="W43" s="60" t="str">
        <f>IF('Active List'!$A43&lt;&gt;"", 'Active List'!AA43,"")</f>
        <v/>
      </c>
      <c r="X43" t="str">
        <f>IF('Active List'!$A43&lt;&gt;"", 'Active List'!AB43,"")</f>
        <v/>
      </c>
      <c r="Y43" t="str">
        <f>IF('Active List'!$A43&lt;&gt;"", 'Active List'!AE43,"")</f>
        <v/>
      </c>
    </row>
    <row r="44" spans="1:25">
      <c r="A44" t="str">
        <f>IF('Active List'!$A44&lt;&gt;"", 'Active List'!A44,"")</f>
        <v/>
      </c>
      <c r="B44" t="str">
        <f>IF('Active List'!$A44&lt;&gt;"", 'Active List'!B44,"")</f>
        <v/>
      </c>
      <c r="C44" t="str">
        <f>IF('Active List'!$A44&lt;&gt;"", 'Active List'!C44,"")</f>
        <v/>
      </c>
      <c r="D44" s="60" t="str">
        <f>IF('Active List'!$A44&lt;&gt;"", 'Active List'!D44,"")</f>
        <v/>
      </c>
      <c r="E44" s="60" t="str">
        <f>IF('Active List'!$A44&lt;&gt;"", 'Active List'!E44,"")</f>
        <v/>
      </c>
      <c r="F44" t="str">
        <f>IF('Active List'!$A44&lt;&gt;"", 'Active List'!H44,"")</f>
        <v/>
      </c>
      <c r="G44" t="str">
        <f>IF('Active List'!$A44&lt;&gt;"", 'Active List'!I44,"")</f>
        <v/>
      </c>
      <c r="H44" t="str">
        <f>IF('Active List'!$A44&lt;&gt;"", 'Active List'!J44,"")</f>
        <v/>
      </c>
      <c r="I44" t="str">
        <f>IF('Active List'!$A44&lt;&gt;"", 'Active List'!K44,"")</f>
        <v/>
      </c>
      <c r="J44" t="str">
        <f>IF('Active List'!$A44&lt;&gt;"", 'Active List'!L44,"")</f>
        <v/>
      </c>
      <c r="K44" t="str">
        <f>IF('Active List'!$A44&lt;&gt;"", 'Active List'!M44,"")</f>
        <v/>
      </c>
      <c r="L44" t="str">
        <f>IF('Active List'!$A44&lt;&gt;"", 'Active List'!N44,"")</f>
        <v/>
      </c>
      <c r="M44" t="str">
        <f>IF('Active List'!$A44&lt;&gt;"", 'Active List'!O44,"")</f>
        <v/>
      </c>
      <c r="N44" t="str">
        <f>IF('Active List'!$A44&lt;&gt;"", 'Active List'!P44,"")</f>
        <v/>
      </c>
      <c r="O44" t="str">
        <f>IF('Active List'!$A44&lt;&gt;"", 'Active List'!Q44,"")</f>
        <v/>
      </c>
      <c r="P44" t="str">
        <f>IF('Active List'!$A44&lt;&gt;"", 'Active List'!R44,"")</f>
        <v/>
      </c>
      <c r="Q44" t="str">
        <f>IF('Active List'!$A44&lt;&gt;"", 'Active List'!S44,"")</f>
        <v/>
      </c>
      <c r="R44" t="str">
        <f>IF('Active List'!$A44&lt;&gt;"", 'Active List'!T44,"")</f>
        <v/>
      </c>
      <c r="S44" t="str">
        <f>IF('Active List'!$A44&lt;&gt;"", 'Active List'!U44,"")</f>
        <v/>
      </c>
      <c r="T44" t="str">
        <f>IF('Active List'!$A44&lt;&gt;"", 'Active List'!X44,"")</f>
        <v/>
      </c>
      <c r="U44" t="str">
        <f>IF('Active List'!$A44&lt;&gt;"", 'Active List'!Y44,"")</f>
        <v/>
      </c>
      <c r="V44" t="str">
        <f>IF('Active List'!$A44&lt;&gt;"", 'Active List'!Z44,"")</f>
        <v/>
      </c>
      <c r="W44" s="60" t="str">
        <f>IF('Active List'!$A44&lt;&gt;"", 'Active List'!AA44,"")</f>
        <v/>
      </c>
      <c r="X44" t="str">
        <f>IF('Active List'!$A44&lt;&gt;"", 'Active List'!AB44,"")</f>
        <v/>
      </c>
      <c r="Y44" t="str">
        <f>IF('Active List'!$A44&lt;&gt;"", 'Active List'!AE44,"")</f>
        <v/>
      </c>
    </row>
    <row r="45" spans="1:25">
      <c r="A45" t="str">
        <f>IF('Active List'!$A45&lt;&gt;"", 'Active List'!A45,"")</f>
        <v/>
      </c>
      <c r="B45" t="str">
        <f>IF('Active List'!$A45&lt;&gt;"", 'Active List'!B45,"")</f>
        <v/>
      </c>
      <c r="C45" t="str">
        <f>IF('Active List'!$A45&lt;&gt;"", 'Active List'!C45,"")</f>
        <v/>
      </c>
      <c r="D45" s="60" t="str">
        <f>IF('Active List'!$A45&lt;&gt;"", 'Active List'!D45,"")</f>
        <v/>
      </c>
      <c r="E45" s="60" t="str">
        <f>IF('Active List'!$A45&lt;&gt;"", 'Active List'!E45,"")</f>
        <v/>
      </c>
      <c r="F45" t="str">
        <f>IF('Active List'!$A45&lt;&gt;"", 'Active List'!H45,"")</f>
        <v/>
      </c>
      <c r="G45" t="str">
        <f>IF('Active List'!$A45&lt;&gt;"", 'Active List'!I45,"")</f>
        <v/>
      </c>
      <c r="H45" t="str">
        <f>IF('Active List'!$A45&lt;&gt;"", 'Active List'!J45,"")</f>
        <v/>
      </c>
      <c r="I45" t="str">
        <f>IF('Active List'!$A45&lt;&gt;"", 'Active List'!K45,"")</f>
        <v/>
      </c>
      <c r="J45" t="str">
        <f>IF('Active List'!$A45&lt;&gt;"", 'Active List'!L45,"")</f>
        <v/>
      </c>
      <c r="K45" t="str">
        <f>IF('Active List'!$A45&lt;&gt;"", 'Active List'!M45,"")</f>
        <v/>
      </c>
      <c r="L45" t="str">
        <f>IF('Active List'!$A45&lt;&gt;"", 'Active List'!N45,"")</f>
        <v/>
      </c>
      <c r="M45" t="str">
        <f>IF('Active List'!$A45&lt;&gt;"", 'Active List'!O45,"")</f>
        <v/>
      </c>
      <c r="N45" t="str">
        <f>IF('Active List'!$A45&lt;&gt;"", 'Active List'!P45,"")</f>
        <v/>
      </c>
      <c r="O45" t="str">
        <f>IF('Active List'!$A45&lt;&gt;"", 'Active List'!Q45,"")</f>
        <v/>
      </c>
      <c r="P45" t="str">
        <f>IF('Active List'!$A45&lt;&gt;"", 'Active List'!R45,"")</f>
        <v/>
      </c>
      <c r="Q45" t="str">
        <f>IF('Active List'!$A45&lt;&gt;"", 'Active List'!S45,"")</f>
        <v/>
      </c>
      <c r="R45" t="str">
        <f>IF('Active List'!$A45&lt;&gt;"", 'Active List'!T45,"")</f>
        <v/>
      </c>
      <c r="S45" t="str">
        <f>IF('Active List'!$A45&lt;&gt;"", 'Active List'!U45,"")</f>
        <v/>
      </c>
      <c r="T45" t="str">
        <f>IF('Active List'!$A45&lt;&gt;"", 'Active List'!X45,"")</f>
        <v/>
      </c>
      <c r="U45" t="str">
        <f>IF('Active List'!$A45&lt;&gt;"", 'Active List'!Y45,"")</f>
        <v/>
      </c>
      <c r="V45" t="str">
        <f>IF('Active List'!$A45&lt;&gt;"", 'Active List'!Z45,"")</f>
        <v/>
      </c>
      <c r="W45" s="60" t="str">
        <f>IF('Active List'!$A45&lt;&gt;"", 'Active List'!AA45,"")</f>
        <v/>
      </c>
      <c r="X45" t="str">
        <f>IF('Active List'!$A45&lt;&gt;"", 'Active List'!AB45,"")</f>
        <v/>
      </c>
      <c r="Y45" t="str">
        <f>IF('Active List'!$A45&lt;&gt;"", 'Active List'!AE45,"")</f>
        <v/>
      </c>
    </row>
    <row r="46" spans="1:25">
      <c r="A46" t="str">
        <f>IF('Active List'!$A46&lt;&gt;"", 'Active List'!A46,"")</f>
        <v/>
      </c>
      <c r="B46" t="str">
        <f>IF('Active List'!$A46&lt;&gt;"", 'Active List'!B46,"")</f>
        <v/>
      </c>
      <c r="C46" t="str">
        <f>IF('Active List'!$A46&lt;&gt;"", 'Active List'!C46,"")</f>
        <v/>
      </c>
      <c r="D46" s="60" t="str">
        <f>IF('Active List'!$A46&lt;&gt;"", 'Active List'!D46,"")</f>
        <v/>
      </c>
      <c r="E46" s="60" t="str">
        <f>IF('Active List'!$A46&lt;&gt;"", 'Active List'!E46,"")</f>
        <v/>
      </c>
      <c r="F46" t="str">
        <f>IF('Active List'!$A46&lt;&gt;"", 'Active List'!H46,"")</f>
        <v/>
      </c>
      <c r="G46" t="str">
        <f>IF('Active List'!$A46&lt;&gt;"", 'Active List'!I46,"")</f>
        <v/>
      </c>
      <c r="H46" t="str">
        <f>IF('Active List'!$A46&lt;&gt;"", 'Active List'!J46,"")</f>
        <v/>
      </c>
      <c r="I46" t="str">
        <f>IF('Active List'!$A46&lt;&gt;"", 'Active List'!K46,"")</f>
        <v/>
      </c>
      <c r="J46" t="str">
        <f>IF('Active List'!$A46&lt;&gt;"", 'Active List'!L46,"")</f>
        <v/>
      </c>
      <c r="K46" t="str">
        <f>IF('Active List'!$A46&lt;&gt;"", 'Active List'!M46,"")</f>
        <v/>
      </c>
      <c r="L46" t="str">
        <f>IF('Active List'!$A46&lt;&gt;"", 'Active List'!N46,"")</f>
        <v/>
      </c>
      <c r="M46" t="str">
        <f>IF('Active List'!$A46&lt;&gt;"", 'Active List'!O46,"")</f>
        <v/>
      </c>
      <c r="N46" t="str">
        <f>IF('Active List'!$A46&lt;&gt;"", 'Active List'!P46,"")</f>
        <v/>
      </c>
      <c r="O46" t="str">
        <f>IF('Active List'!$A46&lt;&gt;"", 'Active List'!Q46,"")</f>
        <v/>
      </c>
      <c r="P46" t="str">
        <f>IF('Active List'!$A46&lt;&gt;"", 'Active List'!R46,"")</f>
        <v/>
      </c>
      <c r="Q46" t="str">
        <f>IF('Active List'!$A46&lt;&gt;"", 'Active List'!S46,"")</f>
        <v/>
      </c>
      <c r="R46" t="str">
        <f>IF('Active List'!$A46&lt;&gt;"", 'Active List'!T46,"")</f>
        <v/>
      </c>
      <c r="S46" t="str">
        <f>IF('Active List'!$A46&lt;&gt;"", 'Active List'!U46,"")</f>
        <v/>
      </c>
      <c r="T46" t="str">
        <f>IF('Active List'!$A46&lt;&gt;"", 'Active List'!X46,"")</f>
        <v/>
      </c>
      <c r="U46" t="str">
        <f>IF('Active List'!$A46&lt;&gt;"", 'Active List'!Y46,"")</f>
        <v/>
      </c>
      <c r="V46" t="str">
        <f>IF('Active List'!$A46&lt;&gt;"", 'Active List'!Z46,"")</f>
        <v/>
      </c>
      <c r="W46" s="60" t="str">
        <f>IF('Active List'!$A46&lt;&gt;"", 'Active List'!AA46,"")</f>
        <v/>
      </c>
      <c r="X46" t="str">
        <f>IF('Active List'!$A46&lt;&gt;"", 'Active List'!AB46,"")</f>
        <v/>
      </c>
      <c r="Y46" t="str">
        <f>IF('Active List'!$A46&lt;&gt;"", 'Active List'!AE46,"")</f>
        <v/>
      </c>
    </row>
    <row r="47" spans="1:25">
      <c r="A47" t="str">
        <f>IF('Active List'!$A47&lt;&gt;"", 'Active List'!A47,"")</f>
        <v/>
      </c>
      <c r="B47" t="str">
        <f>IF('Active List'!$A47&lt;&gt;"", 'Active List'!B47,"")</f>
        <v/>
      </c>
      <c r="C47" t="str">
        <f>IF('Active List'!$A47&lt;&gt;"", 'Active List'!C47,"")</f>
        <v/>
      </c>
      <c r="D47" s="60" t="str">
        <f>IF('Active List'!$A47&lt;&gt;"", 'Active List'!D47,"")</f>
        <v/>
      </c>
      <c r="E47" s="60" t="str">
        <f>IF('Active List'!$A47&lt;&gt;"", 'Active List'!E47,"")</f>
        <v/>
      </c>
      <c r="F47" t="str">
        <f>IF('Active List'!$A47&lt;&gt;"", 'Active List'!H47,"")</f>
        <v/>
      </c>
      <c r="G47" t="str">
        <f>IF('Active List'!$A47&lt;&gt;"", 'Active List'!I47,"")</f>
        <v/>
      </c>
      <c r="H47" t="str">
        <f>IF('Active List'!$A47&lt;&gt;"", 'Active List'!J47,"")</f>
        <v/>
      </c>
      <c r="I47" t="str">
        <f>IF('Active List'!$A47&lt;&gt;"", 'Active List'!K47,"")</f>
        <v/>
      </c>
      <c r="J47" t="str">
        <f>IF('Active List'!$A47&lt;&gt;"", 'Active List'!L47,"")</f>
        <v/>
      </c>
      <c r="K47" t="str">
        <f>IF('Active List'!$A47&lt;&gt;"", 'Active List'!M47,"")</f>
        <v/>
      </c>
      <c r="L47" t="str">
        <f>IF('Active List'!$A47&lt;&gt;"", 'Active List'!N47,"")</f>
        <v/>
      </c>
      <c r="M47" t="str">
        <f>IF('Active List'!$A47&lt;&gt;"", 'Active List'!O47,"")</f>
        <v/>
      </c>
      <c r="N47" t="str">
        <f>IF('Active List'!$A47&lt;&gt;"", 'Active List'!P47,"")</f>
        <v/>
      </c>
      <c r="O47" t="str">
        <f>IF('Active List'!$A47&lt;&gt;"", 'Active List'!Q47,"")</f>
        <v/>
      </c>
      <c r="P47" t="str">
        <f>IF('Active List'!$A47&lt;&gt;"", 'Active List'!R47,"")</f>
        <v/>
      </c>
      <c r="Q47" t="str">
        <f>IF('Active List'!$A47&lt;&gt;"", 'Active List'!S47,"")</f>
        <v/>
      </c>
      <c r="R47" t="str">
        <f>IF('Active List'!$A47&lt;&gt;"", 'Active List'!T47,"")</f>
        <v/>
      </c>
      <c r="S47" t="str">
        <f>IF('Active List'!$A47&lt;&gt;"", 'Active List'!U47,"")</f>
        <v/>
      </c>
      <c r="T47" t="str">
        <f>IF('Active List'!$A47&lt;&gt;"", 'Active List'!X47,"")</f>
        <v/>
      </c>
      <c r="U47" t="str">
        <f>IF('Active List'!$A47&lt;&gt;"", 'Active List'!Y47,"")</f>
        <v/>
      </c>
      <c r="V47" t="str">
        <f>IF('Active List'!$A47&lt;&gt;"", 'Active List'!Z47,"")</f>
        <v/>
      </c>
      <c r="W47" s="60" t="str">
        <f>IF('Active List'!$A47&lt;&gt;"", 'Active List'!AA47,"")</f>
        <v/>
      </c>
      <c r="X47" t="str">
        <f>IF('Active List'!$A47&lt;&gt;"", 'Active List'!AB47,"")</f>
        <v/>
      </c>
      <c r="Y47" t="str">
        <f>IF('Active List'!$A47&lt;&gt;"", 'Active List'!AE47,"")</f>
        <v/>
      </c>
    </row>
    <row r="48" spans="1:25">
      <c r="A48" t="str">
        <f>IF('Active List'!$A48&lt;&gt;"", 'Active List'!A48,"")</f>
        <v/>
      </c>
      <c r="B48" t="str">
        <f>IF('Active List'!$A48&lt;&gt;"", 'Active List'!B48,"")</f>
        <v/>
      </c>
      <c r="C48" t="str">
        <f>IF('Active List'!$A48&lt;&gt;"", 'Active List'!C48,"")</f>
        <v/>
      </c>
      <c r="D48" s="60" t="str">
        <f>IF('Active List'!$A48&lt;&gt;"", 'Active List'!D48,"")</f>
        <v/>
      </c>
      <c r="E48" s="60" t="str">
        <f>IF('Active List'!$A48&lt;&gt;"", 'Active List'!E48,"")</f>
        <v/>
      </c>
      <c r="F48" t="str">
        <f>IF('Active List'!$A48&lt;&gt;"", 'Active List'!H48,"")</f>
        <v/>
      </c>
      <c r="G48" t="str">
        <f>IF('Active List'!$A48&lt;&gt;"", 'Active List'!I48,"")</f>
        <v/>
      </c>
      <c r="H48" t="str">
        <f>IF('Active List'!$A48&lt;&gt;"", 'Active List'!J48,"")</f>
        <v/>
      </c>
      <c r="I48" t="str">
        <f>IF('Active List'!$A48&lt;&gt;"", 'Active List'!K48,"")</f>
        <v/>
      </c>
      <c r="J48" t="str">
        <f>IF('Active List'!$A48&lt;&gt;"", 'Active List'!L48,"")</f>
        <v/>
      </c>
      <c r="K48" t="str">
        <f>IF('Active List'!$A48&lt;&gt;"", 'Active List'!M48,"")</f>
        <v/>
      </c>
      <c r="L48" t="str">
        <f>IF('Active List'!$A48&lt;&gt;"", 'Active List'!N48,"")</f>
        <v/>
      </c>
      <c r="M48" t="str">
        <f>IF('Active List'!$A48&lt;&gt;"", 'Active List'!O48,"")</f>
        <v/>
      </c>
      <c r="N48" t="str">
        <f>IF('Active List'!$A48&lt;&gt;"", 'Active List'!P48,"")</f>
        <v/>
      </c>
      <c r="O48" t="str">
        <f>IF('Active List'!$A48&lt;&gt;"", 'Active List'!Q48,"")</f>
        <v/>
      </c>
      <c r="P48" t="str">
        <f>IF('Active List'!$A48&lt;&gt;"", 'Active List'!R48,"")</f>
        <v/>
      </c>
      <c r="Q48" t="str">
        <f>IF('Active List'!$A48&lt;&gt;"", 'Active List'!S48,"")</f>
        <v/>
      </c>
      <c r="R48" t="str">
        <f>IF('Active List'!$A48&lt;&gt;"", 'Active List'!T48,"")</f>
        <v/>
      </c>
      <c r="S48" t="str">
        <f>IF('Active List'!$A48&lt;&gt;"", 'Active List'!U48,"")</f>
        <v/>
      </c>
      <c r="T48" t="str">
        <f>IF('Active List'!$A48&lt;&gt;"", 'Active List'!X48,"")</f>
        <v/>
      </c>
      <c r="U48" t="str">
        <f>IF('Active List'!$A48&lt;&gt;"", 'Active List'!Y48,"")</f>
        <v/>
      </c>
      <c r="V48" t="str">
        <f>IF('Active List'!$A48&lt;&gt;"", 'Active List'!Z48,"")</f>
        <v/>
      </c>
      <c r="W48" s="60" t="str">
        <f>IF('Active List'!$A48&lt;&gt;"", 'Active List'!AA48,"")</f>
        <v/>
      </c>
      <c r="X48" t="str">
        <f>IF('Active List'!$A48&lt;&gt;"", 'Active List'!AB48,"")</f>
        <v/>
      </c>
      <c r="Y48" t="str">
        <f>IF('Active List'!$A48&lt;&gt;"", 'Active List'!AE48,"")</f>
        <v/>
      </c>
    </row>
    <row r="49" spans="1:25">
      <c r="A49" t="str">
        <f>IF('Active List'!$A49&lt;&gt;"", 'Active List'!A49,"")</f>
        <v/>
      </c>
      <c r="B49" t="str">
        <f>IF('Active List'!$A49&lt;&gt;"", 'Active List'!B49,"")</f>
        <v/>
      </c>
      <c r="C49" t="str">
        <f>IF('Active List'!$A49&lt;&gt;"", 'Active List'!C49,"")</f>
        <v/>
      </c>
      <c r="D49" s="60" t="str">
        <f>IF('Active List'!$A49&lt;&gt;"", 'Active List'!D49,"")</f>
        <v/>
      </c>
      <c r="E49" s="60" t="str">
        <f>IF('Active List'!$A49&lt;&gt;"", 'Active List'!E49,"")</f>
        <v/>
      </c>
      <c r="F49" t="str">
        <f>IF('Active List'!$A49&lt;&gt;"", 'Active List'!H49,"")</f>
        <v/>
      </c>
      <c r="G49" t="str">
        <f>IF('Active List'!$A49&lt;&gt;"", 'Active List'!I49,"")</f>
        <v/>
      </c>
      <c r="H49" t="str">
        <f>IF('Active List'!$A49&lt;&gt;"", 'Active List'!J49,"")</f>
        <v/>
      </c>
      <c r="I49" t="str">
        <f>IF('Active List'!$A49&lt;&gt;"", 'Active List'!K49,"")</f>
        <v/>
      </c>
      <c r="J49" t="str">
        <f>IF('Active List'!$A49&lt;&gt;"", 'Active List'!L49,"")</f>
        <v/>
      </c>
      <c r="K49" t="str">
        <f>IF('Active List'!$A49&lt;&gt;"", 'Active List'!M49,"")</f>
        <v/>
      </c>
      <c r="L49" t="str">
        <f>IF('Active List'!$A49&lt;&gt;"", 'Active List'!N49,"")</f>
        <v/>
      </c>
      <c r="M49" t="str">
        <f>IF('Active List'!$A49&lt;&gt;"", 'Active List'!O49,"")</f>
        <v/>
      </c>
      <c r="N49" t="str">
        <f>IF('Active List'!$A49&lt;&gt;"", 'Active List'!P49,"")</f>
        <v/>
      </c>
      <c r="O49" t="str">
        <f>IF('Active List'!$A49&lt;&gt;"", 'Active List'!Q49,"")</f>
        <v/>
      </c>
      <c r="P49" t="str">
        <f>IF('Active List'!$A49&lt;&gt;"", 'Active List'!R49,"")</f>
        <v/>
      </c>
      <c r="Q49" t="str">
        <f>IF('Active List'!$A49&lt;&gt;"", 'Active List'!S49,"")</f>
        <v/>
      </c>
      <c r="R49" t="str">
        <f>IF('Active List'!$A49&lt;&gt;"", 'Active List'!T49,"")</f>
        <v/>
      </c>
      <c r="S49" t="str">
        <f>IF('Active List'!$A49&lt;&gt;"", 'Active List'!U49,"")</f>
        <v/>
      </c>
      <c r="T49" t="str">
        <f>IF('Active List'!$A49&lt;&gt;"", 'Active List'!X49,"")</f>
        <v/>
      </c>
      <c r="U49" t="str">
        <f>IF('Active List'!$A49&lt;&gt;"", 'Active List'!Y49,"")</f>
        <v/>
      </c>
      <c r="V49" t="str">
        <f>IF('Active List'!$A49&lt;&gt;"", 'Active List'!Z49,"")</f>
        <v/>
      </c>
      <c r="W49" s="60" t="str">
        <f>IF('Active List'!$A49&lt;&gt;"", 'Active List'!AA49,"")</f>
        <v/>
      </c>
      <c r="X49" t="str">
        <f>IF('Active List'!$A49&lt;&gt;"", 'Active List'!AB49,"")</f>
        <v/>
      </c>
      <c r="Y49" t="str">
        <f>IF('Active List'!$A49&lt;&gt;"", 'Active List'!AE49,"")</f>
        <v/>
      </c>
    </row>
    <row r="50" spans="1:25">
      <c r="A50" t="str">
        <f>IF('Active List'!$A50&lt;&gt;"", 'Active List'!A50,"")</f>
        <v/>
      </c>
      <c r="B50" t="str">
        <f>IF('Active List'!$A50&lt;&gt;"", 'Active List'!B50,"")</f>
        <v/>
      </c>
      <c r="C50" t="str">
        <f>IF('Active List'!$A50&lt;&gt;"", 'Active List'!C50,"")</f>
        <v/>
      </c>
      <c r="D50" s="60" t="str">
        <f>IF('Active List'!$A50&lt;&gt;"", 'Active List'!D50,"")</f>
        <v/>
      </c>
      <c r="E50" s="60" t="str">
        <f>IF('Active List'!$A50&lt;&gt;"", 'Active List'!E50,"")</f>
        <v/>
      </c>
      <c r="F50" t="str">
        <f>IF('Active List'!$A50&lt;&gt;"", 'Active List'!H50,"")</f>
        <v/>
      </c>
      <c r="G50" t="str">
        <f>IF('Active List'!$A50&lt;&gt;"", 'Active List'!I50,"")</f>
        <v/>
      </c>
      <c r="H50" t="str">
        <f>IF('Active List'!$A50&lt;&gt;"", 'Active List'!J50,"")</f>
        <v/>
      </c>
      <c r="I50" t="str">
        <f>IF('Active List'!$A50&lt;&gt;"", 'Active List'!K50,"")</f>
        <v/>
      </c>
      <c r="J50" t="str">
        <f>IF('Active List'!$A50&lt;&gt;"", 'Active List'!L50,"")</f>
        <v/>
      </c>
      <c r="K50" t="str">
        <f>IF('Active List'!$A50&lt;&gt;"", 'Active List'!M50,"")</f>
        <v/>
      </c>
      <c r="L50" t="str">
        <f>IF('Active List'!$A50&lt;&gt;"", 'Active List'!N50,"")</f>
        <v/>
      </c>
      <c r="M50" t="str">
        <f>IF('Active List'!$A50&lt;&gt;"", 'Active List'!O50,"")</f>
        <v/>
      </c>
      <c r="N50" t="str">
        <f>IF('Active List'!$A50&lt;&gt;"", 'Active List'!P50,"")</f>
        <v/>
      </c>
      <c r="O50" t="str">
        <f>IF('Active List'!$A50&lt;&gt;"", 'Active List'!Q50,"")</f>
        <v/>
      </c>
      <c r="P50" t="str">
        <f>IF('Active List'!$A50&lt;&gt;"", 'Active List'!R50,"")</f>
        <v/>
      </c>
      <c r="Q50" t="str">
        <f>IF('Active List'!$A50&lt;&gt;"", 'Active List'!S50,"")</f>
        <v/>
      </c>
      <c r="R50" t="str">
        <f>IF('Active List'!$A50&lt;&gt;"", 'Active List'!T50,"")</f>
        <v/>
      </c>
      <c r="S50" t="str">
        <f>IF('Active List'!$A50&lt;&gt;"", 'Active List'!U50,"")</f>
        <v/>
      </c>
      <c r="T50" t="str">
        <f>IF('Active List'!$A50&lt;&gt;"", 'Active List'!X50,"")</f>
        <v/>
      </c>
      <c r="U50" t="str">
        <f>IF('Active List'!$A50&lt;&gt;"", 'Active List'!Y50,"")</f>
        <v/>
      </c>
      <c r="V50" t="str">
        <f>IF('Active List'!$A50&lt;&gt;"", 'Active List'!Z50,"")</f>
        <v/>
      </c>
      <c r="W50" s="60" t="str">
        <f>IF('Active List'!$A50&lt;&gt;"", 'Active List'!AA50,"")</f>
        <v/>
      </c>
      <c r="X50" t="str">
        <f>IF('Active List'!$A50&lt;&gt;"", 'Active List'!AB50,"")</f>
        <v/>
      </c>
      <c r="Y50" t="str">
        <f>IF('Active List'!$A50&lt;&gt;"", 'Active List'!AE50,"")</f>
        <v/>
      </c>
    </row>
    <row r="51" spans="1:25">
      <c r="A51" t="str">
        <f>IF('Active List'!$A51&lt;&gt;"", 'Active List'!A51,"")</f>
        <v/>
      </c>
      <c r="B51" t="str">
        <f>IF('Active List'!$A51&lt;&gt;"", 'Active List'!B51,"")</f>
        <v/>
      </c>
      <c r="C51" t="str">
        <f>IF('Active List'!$A51&lt;&gt;"", 'Active List'!C51,"")</f>
        <v/>
      </c>
      <c r="D51" s="60" t="str">
        <f>IF('Active List'!$A51&lt;&gt;"", 'Active List'!D51,"")</f>
        <v/>
      </c>
      <c r="E51" s="60" t="str">
        <f>IF('Active List'!$A51&lt;&gt;"", 'Active List'!E51,"")</f>
        <v/>
      </c>
      <c r="F51" t="str">
        <f>IF('Active List'!$A51&lt;&gt;"", 'Active List'!H51,"")</f>
        <v/>
      </c>
      <c r="G51" t="str">
        <f>IF('Active List'!$A51&lt;&gt;"", 'Active List'!I51,"")</f>
        <v/>
      </c>
      <c r="H51" t="str">
        <f>IF('Active List'!$A51&lt;&gt;"", 'Active List'!J51,"")</f>
        <v/>
      </c>
      <c r="I51" t="str">
        <f>IF('Active List'!$A51&lt;&gt;"", 'Active List'!K51,"")</f>
        <v/>
      </c>
      <c r="J51" t="str">
        <f>IF('Active List'!$A51&lt;&gt;"", 'Active List'!L51,"")</f>
        <v/>
      </c>
      <c r="K51" t="str">
        <f>IF('Active List'!$A51&lt;&gt;"", 'Active List'!M51,"")</f>
        <v/>
      </c>
      <c r="L51" t="str">
        <f>IF('Active List'!$A51&lt;&gt;"", 'Active List'!N51,"")</f>
        <v/>
      </c>
      <c r="M51" t="str">
        <f>IF('Active List'!$A51&lt;&gt;"", 'Active List'!O51,"")</f>
        <v/>
      </c>
      <c r="N51" t="str">
        <f>IF('Active List'!$A51&lt;&gt;"", 'Active List'!P51,"")</f>
        <v/>
      </c>
      <c r="O51" t="str">
        <f>IF('Active List'!$A51&lt;&gt;"", 'Active List'!Q51,"")</f>
        <v/>
      </c>
      <c r="P51" t="str">
        <f>IF('Active List'!$A51&lt;&gt;"", 'Active List'!R51,"")</f>
        <v/>
      </c>
      <c r="Q51" t="str">
        <f>IF('Active List'!$A51&lt;&gt;"", 'Active List'!S51,"")</f>
        <v/>
      </c>
      <c r="R51" t="str">
        <f>IF('Active List'!$A51&lt;&gt;"", 'Active List'!T51,"")</f>
        <v/>
      </c>
      <c r="S51" t="str">
        <f>IF('Active List'!$A51&lt;&gt;"", 'Active List'!U51,"")</f>
        <v/>
      </c>
      <c r="T51" t="str">
        <f>IF('Active List'!$A51&lt;&gt;"", 'Active List'!X51,"")</f>
        <v/>
      </c>
      <c r="U51" t="str">
        <f>IF('Active List'!$A51&lt;&gt;"", 'Active List'!Y51,"")</f>
        <v/>
      </c>
      <c r="V51" t="str">
        <f>IF('Active List'!$A51&lt;&gt;"", 'Active List'!Z51,"")</f>
        <v/>
      </c>
      <c r="W51" s="60" t="str">
        <f>IF('Active List'!$A51&lt;&gt;"", 'Active List'!AA51,"")</f>
        <v/>
      </c>
      <c r="X51" t="str">
        <f>IF('Active List'!$A51&lt;&gt;"", 'Active List'!AB51,"")</f>
        <v/>
      </c>
      <c r="Y51" t="str">
        <f>IF('Active List'!$A51&lt;&gt;"", 'Active List'!AE51,"")</f>
        <v/>
      </c>
    </row>
    <row r="52" spans="1:25">
      <c r="A52" t="str">
        <f>IF('Active List'!$A52&lt;&gt;"", 'Active List'!A52,"")</f>
        <v/>
      </c>
      <c r="B52" t="str">
        <f>IF('Active List'!$A52&lt;&gt;"", 'Active List'!B52,"")</f>
        <v/>
      </c>
      <c r="C52" t="str">
        <f>IF('Active List'!$A52&lt;&gt;"", 'Active List'!C52,"")</f>
        <v/>
      </c>
      <c r="D52" s="60" t="str">
        <f>IF('Active List'!$A52&lt;&gt;"", 'Active List'!D52,"")</f>
        <v/>
      </c>
      <c r="E52" s="60" t="str">
        <f>IF('Active List'!$A52&lt;&gt;"", 'Active List'!E52,"")</f>
        <v/>
      </c>
      <c r="F52" t="str">
        <f>IF('Active List'!$A52&lt;&gt;"", 'Active List'!H52,"")</f>
        <v/>
      </c>
      <c r="G52" t="str">
        <f>IF('Active List'!$A52&lt;&gt;"", 'Active List'!I52,"")</f>
        <v/>
      </c>
      <c r="H52" t="str">
        <f>IF('Active List'!$A52&lt;&gt;"", 'Active List'!J52,"")</f>
        <v/>
      </c>
      <c r="I52" t="str">
        <f>IF('Active List'!$A52&lt;&gt;"", 'Active List'!K52,"")</f>
        <v/>
      </c>
      <c r="J52" t="str">
        <f>IF('Active List'!$A52&lt;&gt;"", 'Active List'!L52,"")</f>
        <v/>
      </c>
      <c r="K52" t="str">
        <f>IF('Active List'!$A52&lt;&gt;"", 'Active List'!M52,"")</f>
        <v/>
      </c>
      <c r="L52" t="str">
        <f>IF('Active List'!$A52&lt;&gt;"", 'Active List'!N52,"")</f>
        <v/>
      </c>
      <c r="M52" t="str">
        <f>IF('Active List'!$A52&lt;&gt;"", 'Active List'!O52,"")</f>
        <v/>
      </c>
      <c r="N52" t="str">
        <f>IF('Active List'!$A52&lt;&gt;"", 'Active List'!P52,"")</f>
        <v/>
      </c>
      <c r="O52" t="str">
        <f>IF('Active List'!$A52&lt;&gt;"", 'Active List'!Q52,"")</f>
        <v/>
      </c>
      <c r="P52" t="str">
        <f>IF('Active List'!$A52&lt;&gt;"", 'Active List'!R52,"")</f>
        <v/>
      </c>
      <c r="Q52" t="str">
        <f>IF('Active List'!$A52&lt;&gt;"", 'Active List'!S52,"")</f>
        <v/>
      </c>
      <c r="R52" t="str">
        <f>IF('Active List'!$A52&lt;&gt;"", 'Active List'!T52,"")</f>
        <v/>
      </c>
      <c r="S52" t="str">
        <f>IF('Active List'!$A52&lt;&gt;"", 'Active List'!U52,"")</f>
        <v/>
      </c>
      <c r="T52" t="str">
        <f>IF('Active List'!$A52&lt;&gt;"", 'Active List'!X52,"")</f>
        <v/>
      </c>
      <c r="U52" t="str">
        <f>IF('Active List'!$A52&lt;&gt;"", 'Active List'!Y52,"")</f>
        <v/>
      </c>
      <c r="V52" t="str">
        <f>IF('Active List'!$A52&lt;&gt;"", 'Active List'!Z52,"")</f>
        <v/>
      </c>
      <c r="W52" s="60" t="str">
        <f>IF('Active List'!$A52&lt;&gt;"", 'Active List'!AA52,"")</f>
        <v/>
      </c>
      <c r="X52" t="str">
        <f>IF('Active List'!$A52&lt;&gt;"", 'Active List'!AB52,"")</f>
        <v/>
      </c>
      <c r="Y52" t="str">
        <f>IF('Active List'!$A52&lt;&gt;"", 'Active List'!AE52,"")</f>
        <v/>
      </c>
    </row>
    <row r="53" spans="1:25">
      <c r="A53" t="str">
        <f>IF('Active List'!$A53&lt;&gt;"", 'Active List'!A53,"")</f>
        <v/>
      </c>
      <c r="B53" t="str">
        <f>IF('Active List'!$A53&lt;&gt;"", 'Active List'!B53,"")</f>
        <v/>
      </c>
      <c r="C53" t="str">
        <f>IF('Active List'!$A53&lt;&gt;"", 'Active List'!C53,"")</f>
        <v/>
      </c>
      <c r="D53" s="60" t="str">
        <f>IF('Active List'!$A53&lt;&gt;"", 'Active List'!D53,"")</f>
        <v/>
      </c>
      <c r="E53" s="60" t="str">
        <f>IF('Active List'!$A53&lt;&gt;"", 'Active List'!E53,"")</f>
        <v/>
      </c>
      <c r="F53" t="str">
        <f>IF('Active List'!$A53&lt;&gt;"", 'Active List'!H53,"")</f>
        <v/>
      </c>
      <c r="G53" t="str">
        <f>IF('Active List'!$A53&lt;&gt;"", 'Active List'!I53,"")</f>
        <v/>
      </c>
      <c r="H53" t="str">
        <f>IF('Active List'!$A53&lt;&gt;"", 'Active List'!J53,"")</f>
        <v/>
      </c>
      <c r="I53" t="str">
        <f>IF('Active List'!$A53&lt;&gt;"", 'Active List'!K53,"")</f>
        <v/>
      </c>
      <c r="J53" t="str">
        <f>IF('Active List'!$A53&lt;&gt;"", 'Active List'!L53,"")</f>
        <v/>
      </c>
      <c r="K53" t="str">
        <f>IF('Active List'!$A53&lt;&gt;"", 'Active List'!M53,"")</f>
        <v/>
      </c>
      <c r="L53" t="str">
        <f>IF('Active List'!$A53&lt;&gt;"", 'Active List'!N53,"")</f>
        <v/>
      </c>
      <c r="M53" t="str">
        <f>IF('Active List'!$A53&lt;&gt;"", 'Active List'!O53,"")</f>
        <v/>
      </c>
      <c r="N53" t="str">
        <f>IF('Active List'!$A53&lt;&gt;"", 'Active List'!P53,"")</f>
        <v/>
      </c>
      <c r="O53" t="str">
        <f>IF('Active List'!$A53&lt;&gt;"", 'Active List'!Q53,"")</f>
        <v/>
      </c>
      <c r="P53" t="str">
        <f>IF('Active List'!$A53&lt;&gt;"", 'Active List'!R53,"")</f>
        <v/>
      </c>
      <c r="Q53" t="str">
        <f>IF('Active List'!$A53&lt;&gt;"", 'Active List'!S53,"")</f>
        <v/>
      </c>
      <c r="R53" t="str">
        <f>IF('Active List'!$A53&lt;&gt;"", 'Active List'!T53,"")</f>
        <v/>
      </c>
      <c r="S53" t="str">
        <f>IF('Active List'!$A53&lt;&gt;"", 'Active List'!U53,"")</f>
        <v/>
      </c>
      <c r="T53" t="str">
        <f>IF('Active List'!$A53&lt;&gt;"", 'Active List'!X53,"")</f>
        <v/>
      </c>
      <c r="U53" t="str">
        <f>IF('Active List'!$A53&lt;&gt;"", 'Active List'!Y53,"")</f>
        <v/>
      </c>
      <c r="V53" t="str">
        <f>IF('Active List'!$A53&lt;&gt;"", 'Active List'!Z53,"")</f>
        <v/>
      </c>
      <c r="W53" s="60" t="str">
        <f>IF('Active List'!$A53&lt;&gt;"", 'Active List'!AA53,"")</f>
        <v/>
      </c>
      <c r="X53" t="str">
        <f>IF('Active List'!$A53&lt;&gt;"", 'Active List'!AB53,"")</f>
        <v/>
      </c>
      <c r="Y53" t="str">
        <f>IF('Active List'!$A53&lt;&gt;"", 'Active List'!AE53,"")</f>
        <v/>
      </c>
    </row>
    <row r="54" spans="1:25">
      <c r="A54" t="str">
        <f>IF('Active List'!$A54&lt;&gt;"", 'Active List'!A54,"")</f>
        <v/>
      </c>
      <c r="B54" t="str">
        <f>IF('Active List'!$A54&lt;&gt;"", 'Active List'!B54,"")</f>
        <v/>
      </c>
      <c r="C54" t="str">
        <f>IF('Active List'!$A54&lt;&gt;"", 'Active List'!C54,"")</f>
        <v/>
      </c>
      <c r="D54" s="60" t="str">
        <f>IF('Active List'!$A54&lt;&gt;"", 'Active List'!D54,"")</f>
        <v/>
      </c>
      <c r="E54" s="60" t="str">
        <f>IF('Active List'!$A54&lt;&gt;"", 'Active List'!E54,"")</f>
        <v/>
      </c>
      <c r="F54" t="str">
        <f>IF('Active List'!$A54&lt;&gt;"", 'Active List'!H54,"")</f>
        <v/>
      </c>
      <c r="G54" t="str">
        <f>IF('Active List'!$A54&lt;&gt;"", 'Active List'!I54,"")</f>
        <v/>
      </c>
      <c r="H54" t="str">
        <f>IF('Active List'!$A54&lt;&gt;"", 'Active List'!J54,"")</f>
        <v/>
      </c>
      <c r="I54" t="str">
        <f>IF('Active List'!$A54&lt;&gt;"", 'Active List'!K54,"")</f>
        <v/>
      </c>
      <c r="J54" t="str">
        <f>IF('Active List'!$A54&lt;&gt;"", 'Active List'!L54,"")</f>
        <v/>
      </c>
      <c r="K54" t="str">
        <f>IF('Active List'!$A54&lt;&gt;"", 'Active List'!M54,"")</f>
        <v/>
      </c>
      <c r="L54" t="str">
        <f>IF('Active List'!$A54&lt;&gt;"", 'Active List'!N54,"")</f>
        <v/>
      </c>
      <c r="M54" t="str">
        <f>IF('Active List'!$A54&lt;&gt;"", 'Active List'!O54,"")</f>
        <v/>
      </c>
      <c r="N54" t="str">
        <f>IF('Active List'!$A54&lt;&gt;"", 'Active List'!P54,"")</f>
        <v/>
      </c>
      <c r="O54" t="str">
        <f>IF('Active List'!$A54&lt;&gt;"", 'Active List'!Q54,"")</f>
        <v/>
      </c>
      <c r="P54" t="str">
        <f>IF('Active List'!$A54&lt;&gt;"", 'Active List'!R54,"")</f>
        <v/>
      </c>
      <c r="Q54" t="str">
        <f>IF('Active List'!$A54&lt;&gt;"", 'Active List'!S54,"")</f>
        <v/>
      </c>
      <c r="R54" t="str">
        <f>IF('Active List'!$A54&lt;&gt;"", 'Active List'!T54,"")</f>
        <v/>
      </c>
      <c r="S54" t="str">
        <f>IF('Active List'!$A54&lt;&gt;"", 'Active List'!U54,"")</f>
        <v/>
      </c>
      <c r="T54" t="str">
        <f>IF('Active List'!$A54&lt;&gt;"", 'Active List'!X54,"")</f>
        <v/>
      </c>
      <c r="U54" t="str">
        <f>IF('Active List'!$A54&lt;&gt;"", 'Active List'!Y54,"")</f>
        <v/>
      </c>
      <c r="V54" t="str">
        <f>IF('Active List'!$A54&lt;&gt;"", 'Active List'!Z54,"")</f>
        <v/>
      </c>
      <c r="W54" s="60" t="str">
        <f>IF('Active List'!$A54&lt;&gt;"", 'Active List'!AA54,"")</f>
        <v/>
      </c>
      <c r="X54" t="str">
        <f>IF('Active List'!$A54&lt;&gt;"", 'Active List'!AB54,"")</f>
        <v/>
      </c>
      <c r="Y54" t="str">
        <f>IF('Active List'!$A54&lt;&gt;"", 'Active List'!AE54,"")</f>
        <v/>
      </c>
    </row>
    <row r="55" spans="1:25">
      <c r="A55" t="str">
        <f>IF('Active List'!$A55&lt;&gt;"", 'Active List'!A55,"")</f>
        <v/>
      </c>
      <c r="B55" t="str">
        <f>IF('Active List'!$A55&lt;&gt;"", 'Active List'!B55,"")</f>
        <v/>
      </c>
      <c r="C55" t="str">
        <f>IF('Active List'!$A55&lt;&gt;"", 'Active List'!C55,"")</f>
        <v/>
      </c>
      <c r="D55" s="60" t="str">
        <f>IF('Active List'!$A55&lt;&gt;"", 'Active List'!D55,"")</f>
        <v/>
      </c>
      <c r="E55" s="60" t="str">
        <f>IF('Active List'!$A55&lt;&gt;"", 'Active List'!E55,"")</f>
        <v/>
      </c>
      <c r="F55" t="str">
        <f>IF('Active List'!$A55&lt;&gt;"", 'Active List'!H55,"")</f>
        <v/>
      </c>
      <c r="G55" t="str">
        <f>IF('Active List'!$A55&lt;&gt;"", 'Active List'!I55,"")</f>
        <v/>
      </c>
      <c r="H55" t="str">
        <f>IF('Active List'!$A55&lt;&gt;"", 'Active List'!J55,"")</f>
        <v/>
      </c>
      <c r="I55" t="str">
        <f>IF('Active List'!$A55&lt;&gt;"", 'Active List'!K55,"")</f>
        <v/>
      </c>
      <c r="J55" t="str">
        <f>IF('Active List'!$A55&lt;&gt;"", 'Active List'!L55,"")</f>
        <v/>
      </c>
      <c r="K55" t="str">
        <f>IF('Active List'!$A55&lt;&gt;"", 'Active List'!M55,"")</f>
        <v/>
      </c>
      <c r="L55" t="str">
        <f>IF('Active List'!$A55&lt;&gt;"", 'Active List'!N55,"")</f>
        <v/>
      </c>
      <c r="M55" t="str">
        <f>IF('Active List'!$A55&lt;&gt;"", 'Active List'!O55,"")</f>
        <v/>
      </c>
      <c r="N55" t="str">
        <f>IF('Active List'!$A55&lt;&gt;"", 'Active List'!P55,"")</f>
        <v/>
      </c>
      <c r="O55" t="str">
        <f>IF('Active List'!$A55&lt;&gt;"", 'Active List'!Q55,"")</f>
        <v/>
      </c>
      <c r="P55" t="str">
        <f>IF('Active List'!$A55&lt;&gt;"", 'Active List'!R55,"")</f>
        <v/>
      </c>
      <c r="Q55" t="str">
        <f>IF('Active List'!$A55&lt;&gt;"", 'Active List'!S55,"")</f>
        <v/>
      </c>
      <c r="R55" t="str">
        <f>IF('Active List'!$A55&lt;&gt;"", 'Active List'!T55,"")</f>
        <v/>
      </c>
      <c r="S55" t="str">
        <f>IF('Active List'!$A55&lt;&gt;"", 'Active List'!U55,"")</f>
        <v/>
      </c>
      <c r="T55" t="str">
        <f>IF('Active List'!$A55&lt;&gt;"", 'Active List'!X55,"")</f>
        <v/>
      </c>
      <c r="U55" t="str">
        <f>IF('Active List'!$A55&lt;&gt;"", 'Active List'!Y55,"")</f>
        <v/>
      </c>
      <c r="V55" t="str">
        <f>IF('Active List'!$A55&lt;&gt;"", 'Active List'!Z55,"")</f>
        <v/>
      </c>
      <c r="W55" s="60" t="str">
        <f>IF('Active List'!$A55&lt;&gt;"", 'Active List'!AA55,"")</f>
        <v/>
      </c>
      <c r="X55" t="str">
        <f>IF('Active List'!$A55&lt;&gt;"", 'Active List'!AB55,"")</f>
        <v/>
      </c>
      <c r="Y55" t="str">
        <f>IF('Active List'!$A55&lt;&gt;"", 'Active List'!AE55,"")</f>
        <v/>
      </c>
    </row>
    <row r="56" spans="1:25">
      <c r="A56" t="str">
        <f>IF('Active List'!$A56&lt;&gt;"", 'Active List'!A56,"")</f>
        <v/>
      </c>
      <c r="B56" t="str">
        <f>IF('Active List'!$A56&lt;&gt;"", 'Active List'!B56,"")</f>
        <v/>
      </c>
      <c r="C56" t="str">
        <f>IF('Active List'!$A56&lt;&gt;"", 'Active List'!C56,"")</f>
        <v/>
      </c>
      <c r="D56" s="60" t="str">
        <f>IF('Active List'!$A56&lt;&gt;"", 'Active List'!D56,"")</f>
        <v/>
      </c>
      <c r="E56" s="60" t="str">
        <f>IF('Active List'!$A56&lt;&gt;"", 'Active List'!E56,"")</f>
        <v/>
      </c>
      <c r="F56" t="str">
        <f>IF('Active List'!$A56&lt;&gt;"", 'Active List'!H56,"")</f>
        <v/>
      </c>
      <c r="G56" t="str">
        <f>IF('Active List'!$A56&lt;&gt;"", 'Active List'!I56,"")</f>
        <v/>
      </c>
      <c r="H56" t="str">
        <f>IF('Active List'!$A56&lt;&gt;"", 'Active List'!J56,"")</f>
        <v/>
      </c>
      <c r="I56" t="str">
        <f>IF('Active List'!$A56&lt;&gt;"", 'Active List'!K56,"")</f>
        <v/>
      </c>
      <c r="J56" t="str">
        <f>IF('Active List'!$A56&lt;&gt;"", 'Active List'!L56,"")</f>
        <v/>
      </c>
      <c r="K56" t="str">
        <f>IF('Active List'!$A56&lt;&gt;"", 'Active List'!M56,"")</f>
        <v/>
      </c>
      <c r="L56" t="str">
        <f>IF('Active List'!$A56&lt;&gt;"", 'Active List'!N56,"")</f>
        <v/>
      </c>
      <c r="M56" t="str">
        <f>IF('Active List'!$A56&lt;&gt;"", 'Active List'!O56,"")</f>
        <v/>
      </c>
      <c r="N56" t="str">
        <f>IF('Active List'!$A56&lt;&gt;"", 'Active List'!P56,"")</f>
        <v/>
      </c>
      <c r="O56" t="str">
        <f>IF('Active List'!$A56&lt;&gt;"", 'Active List'!Q56,"")</f>
        <v/>
      </c>
      <c r="P56" t="str">
        <f>IF('Active List'!$A56&lt;&gt;"", 'Active List'!R56,"")</f>
        <v/>
      </c>
      <c r="Q56" t="str">
        <f>IF('Active List'!$A56&lt;&gt;"", 'Active List'!S56,"")</f>
        <v/>
      </c>
      <c r="R56" t="str">
        <f>IF('Active List'!$A56&lt;&gt;"", 'Active List'!T56,"")</f>
        <v/>
      </c>
      <c r="S56" t="str">
        <f>IF('Active List'!$A56&lt;&gt;"", 'Active List'!U56,"")</f>
        <v/>
      </c>
      <c r="T56" t="str">
        <f>IF('Active List'!$A56&lt;&gt;"", 'Active List'!X56,"")</f>
        <v/>
      </c>
      <c r="U56" t="str">
        <f>IF('Active List'!$A56&lt;&gt;"", 'Active List'!Y56,"")</f>
        <v/>
      </c>
      <c r="V56" t="str">
        <f>IF('Active List'!$A56&lt;&gt;"", 'Active List'!Z56,"")</f>
        <v/>
      </c>
      <c r="W56" s="60" t="str">
        <f>IF('Active List'!$A56&lt;&gt;"", 'Active List'!AA56,"")</f>
        <v/>
      </c>
      <c r="X56" t="str">
        <f>IF('Active List'!$A56&lt;&gt;"", 'Active List'!AB56,"")</f>
        <v/>
      </c>
      <c r="Y56" t="str">
        <f>IF('Active List'!$A56&lt;&gt;"", 'Active List'!AE56,"")</f>
        <v/>
      </c>
    </row>
    <row r="57" spans="1:25">
      <c r="A57" t="str">
        <f>IF('Active List'!$A57&lt;&gt;"", 'Active List'!A57,"")</f>
        <v/>
      </c>
      <c r="B57" t="str">
        <f>IF('Active List'!$A57&lt;&gt;"", 'Active List'!B57,"")</f>
        <v/>
      </c>
      <c r="C57" t="str">
        <f>IF('Active List'!$A57&lt;&gt;"", 'Active List'!C57,"")</f>
        <v/>
      </c>
      <c r="D57" s="60" t="str">
        <f>IF('Active List'!$A57&lt;&gt;"", 'Active List'!D57,"")</f>
        <v/>
      </c>
      <c r="E57" s="60" t="str">
        <f>IF('Active List'!$A57&lt;&gt;"", 'Active List'!E57,"")</f>
        <v/>
      </c>
      <c r="F57" t="str">
        <f>IF('Active List'!$A57&lt;&gt;"", 'Active List'!H57,"")</f>
        <v/>
      </c>
      <c r="G57" t="str">
        <f>IF('Active List'!$A57&lt;&gt;"", 'Active List'!I57,"")</f>
        <v/>
      </c>
      <c r="H57" t="str">
        <f>IF('Active List'!$A57&lt;&gt;"", 'Active List'!J57,"")</f>
        <v/>
      </c>
      <c r="I57" t="str">
        <f>IF('Active List'!$A57&lt;&gt;"", 'Active List'!K57,"")</f>
        <v/>
      </c>
      <c r="J57" t="str">
        <f>IF('Active List'!$A57&lt;&gt;"", 'Active List'!L57,"")</f>
        <v/>
      </c>
      <c r="K57" t="str">
        <f>IF('Active List'!$A57&lt;&gt;"", 'Active List'!M57,"")</f>
        <v/>
      </c>
      <c r="L57" t="str">
        <f>IF('Active List'!$A57&lt;&gt;"", 'Active List'!N57,"")</f>
        <v/>
      </c>
      <c r="M57" t="str">
        <f>IF('Active List'!$A57&lt;&gt;"", 'Active List'!O57,"")</f>
        <v/>
      </c>
      <c r="N57" t="str">
        <f>IF('Active List'!$A57&lt;&gt;"", 'Active List'!P57,"")</f>
        <v/>
      </c>
      <c r="O57" t="str">
        <f>IF('Active List'!$A57&lt;&gt;"", 'Active List'!Q57,"")</f>
        <v/>
      </c>
      <c r="P57" t="str">
        <f>IF('Active List'!$A57&lt;&gt;"", 'Active List'!R57,"")</f>
        <v/>
      </c>
      <c r="Q57" t="str">
        <f>IF('Active List'!$A57&lt;&gt;"", 'Active List'!S57,"")</f>
        <v/>
      </c>
      <c r="R57" t="str">
        <f>IF('Active List'!$A57&lt;&gt;"", 'Active List'!T57,"")</f>
        <v/>
      </c>
      <c r="S57" t="str">
        <f>IF('Active List'!$A57&lt;&gt;"", 'Active List'!U57,"")</f>
        <v/>
      </c>
      <c r="T57" t="str">
        <f>IF('Active List'!$A57&lt;&gt;"", 'Active List'!X57,"")</f>
        <v/>
      </c>
      <c r="U57" t="str">
        <f>IF('Active List'!$A57&lt;&gt;"", 'Active List'!Y57,"")</f>
        <v/>
      </c>
      <c r="V57" t="str">
        <f>IF('Active List'!$A57&lt;&gt;"", 'Active List'!Z57,"")</f>
        <v/>
      </c>
      <c r="W57" s="60" t="str">
        <f>IF('Active List'!$A57&lt;&gt;"", 'Active List'!AA57,"")</f>
        <v/>
      </c>
      <c r="X57" t="str">
        <f>IF('Active List'!$A57&lt;&gt;"", 'Active List'!AB57,"")</f>
        <v/>
      </c>
      <c r="Y57" t="str">
        <f>IF('Active List'!$A57&lt;&gt;"", 'Active List'!AE57,"")</f>
        <v/>
      </c>
    </row>
    <row r="58" spans="1:25">
      <c r="A58" t="str">
        <f>IF('Active List'!$A58&lt;&gt;"", 'Active List'!A58,"")</f>
        <v/>
      </c>
      <c r="B58" t="str">
        <f>IF('Active List'!$A58&lt;&gt;"", 'Active List'!B58,"")</f>
        <v/>
      </c>
      <c r="C58" t="str">
        <f>IF('Active List'!$A58&lt;&gt;"", 'Active List'!C58,"")</f>
        <v/>
      </c>
      <c r="D58" s="60" t="str">
        <f>IF('Active List'!$A58&lt;&gt;"", 'Active List'!D58,"")</f>
        <v/>
      </c>
      <c r="E58" s="60" t="str">
        <f>IF('Active List'!$A58&lt;&gt;"", 'Active List'!E58,"")</f>
        <v/>
      </c>
      <c r="F58" t="str">
        <f>IF('Active List'!$A58&lt;&gt;"", 'Active List'!H58,"")</f>
        <v/>
      </c>
      <c r="G58" t="str">
        <f>IF('Active List'!$A58&lt;&gt;"", 'Active List'!I58,"")</f>
        <v/>
      </c>
      <c r="H58" t="str">
        <f>IF('Active List'!$A58&lt;&gt;"", 'Active List'!J58,"")</f>
        <v/>
      </c>
      <c r="I58" t="str">
        <f>IF('Active List'!$A58&lt;&gt;"", 'Active List'!K58,"")</f>
        <v/>
      </c>
      <c r="J58" t="str">
        <f>IF('Active List'!$A58&lt;&gt;"", 'Active List'!L58,"")</f>
        <v/>
      </c>
      <c r="K58" t="str">
        <f>IF('Active List'!$A58&lt;&gt;"", 'Active List'!M58,"")</f>
        <v/>
      </c>
      <c r="L58" t="str">
        <f>IF('Active List'!$A58&lt;&gt;"", 'Active List'!N58,"")</f>
        <v/>
      </c>
      <c r="M58" t="str">
        <f>IF('Active List'!$A58&lt;&gt;"", 'Active List'!O58,"")</f>
        <v/>
      </c>
      <c r="N58" t="str">
        <f>IF('Active List'!$A58&lt;&gt;"", 'Active List'!P58,"")</f>
        <v/>
      </c>
      <c r="O58" t="str">
        <f>IF('Active List'!$A58&lt;&gt;"", 'Active List'!Q58,"")</f>
        <v/>
      </c>
      <c r="P58" t="str">
        <f>IF('Active List'!$A58&lt;&gt;"", 'Active List'!R58,"")</f>
        <v/>
      </c>
      <c r="Q58" t="str">
        <f>IF('Active List'!$A58&lt;&gt;"", 'Active List'!S58,"")</f>
        <v/>
      </c>
      <c r="R58" t="str">
        <f>IF('Active List'!$A58&lt;&gt;"", 'Active List'!T58,"")</f>
        <v/>
      </c>
      <c r="S58" t="str">
        <f>IF('Active List'!$A58&lt;&gt;"", 'Active List'!U58,"")</f>
        <v/>
      </c>
      <c r="T58" t="str">
        <f>IF('Active List'!$A58&lt;&gt;"", 'Active List'!X58,"")</f>
        <v/>
      </c>
      <c r="U58" t="str">
        <f>IF('Active List'!$A58&lt;&gt;"", 'Active List'!Y58,"")</f>
        <v/>
      </c>
      <c r="V58" t="str">
        <f>IF('Active List'!$A58&lt;&gt;"", 'Active List'!Z58,"")</f>
        <v/>
      </c>
      <c r="W58" s="60" t="str">
        <f>IF('Active List'!$A58&lt;&gt;"", 'Active List'!AA58,"")</f>
        <v/>
      </c>
      <c r="X58" t="str">
        <f>IF('Active List'!$A58&lt;&gt;"", 'Active List'!AB58,"")</f>
        <v/>
      </c>
      <c r="Y58" t="str">
        <f>IF('Active List'!$A58&lt;&gt;"", 'Active List'!AE58,"")</f>
        <v/>
      </c>
    </row>
    <row r="59" spans="1:25">
      <c r="A59" t="str">
        <f>IF('Active List'!$A59&lt;&gt;"", 'Active List'!A59,"")</f>
        <v/>
      </c>
      <c r="B59" t="str">
        <f>IF('Active List'!$A59&lt;&gt;"", 'Active List'!B59,"")</f>
        <v/>
      </c>
      <c r="C59" t="str">
        <f>IF('Active List'!$A59&lt;&gt;"", 'Active List'!C59,"")</f>
        <v/>
      </c>
      <c r="D59" s="60" t="str">
        <f>IF('Active List'!$A59&lt;&gt;"", 'Active List'!D59,"")</f>
        <v/>
      </c>
      <c r="E59" s="60" t="str">
        <f>IF('Active List'!$A59&lt;&gt;"", 'Active List'!E59,"")</f>
        <v/>
      </c>
      <c r="F59" t="str">
        <f>IF('Active List'!$A59&lt;&gt;"", 'Active List'!H59,"")</f>
        <v/>
      </c>
      <c r="G59" t="str">
        <f>IF('Active List'!$A59&lt;&gt;"", 'Active List'!I59,"")</f>
        <v/>
      </c>
      <c r="H59" t="str">
        <f>IF('Active List'!$A59&lt;&gt;"", 'Active List'!J59,"")</f>
        <v/>
      </c>
      <c r="I59" t="str">
        <f>IF('Active List'!$A59&lt;&gt;"", 'Active List'!K59,"")</f>
        <v/>
      </c>
      <c r="J59" t="str">
        <f>IF('Active List'!$A59&lt;&gt;"", 'Active List'!L59,"")</f>
        <v/>
      </c>
      <c r="K59" t="str">
        <f>IF('Active List'!$A59&lt;&gt;"", 'Active List'!M59,"")</f>
        <v/>
      </c>
      <c r="L59" t="str">
        <f>IF('Active List'!$A59&lt;&gt;"", 'Active List'!N59,"")</f>
        <v/>
      </c>
      <c r="M59" t="str">
        <f>IF('Active List'!$A59&lt;&gt;"", 'Active List'!O59,"")</f>
        <v/>
      </c>
      <c r="N59" t="str">
        <f>IF('Active List'!$A59&lt;&gt;"", 'Active List'!P59,"")</f>
        <v/>
      </c>
      <c r="O59" t="str">
        <f>IF('Active List'!$A59&lt;&gt;"", 'Active List'!Q59,"")</f>
        <v/>
      </c>
      <c r="P59" t="str">
        <f>IF('Active List'!$A59&lt;&gt;"", 'Active List'!R59,"")</f>
        <v/>
      </c>
      <c r="Q59" t="str">
        <f>IF('Active List'!$A59&lt;&gt;"", 'Active List'!S59,"")</f>
        <v/>
      </c>
      <c r="R59" t="str">
        <f>IF('Active List'!$A59&lt;&gt;"", 'Active List'!T59,"")</f>
        <v/>
      </c>
      <c r="S59" t="str">
        <f>IF('Active List'!$A59&lt;&gt;"", 'Active List'!U59,"")</f>
        <v/>
      </c>
      <c r="T59" t="str">
        <f>IF('Active List'!$A59&lt;&gt;"", 'Active List'!X59,"")</f>
        <v/>
      </c>
      <c r="U59" t="str">
        <f>IF('Active List'!$A59&lt;&gt;"", 'Active List'!Y59,"")</f>
        <v/>
      </c>
      <c r="V59" t="str">
        <f>IF('Active List'!$A59&lt;&gt;"", 'Active List'!Z59,"")</f>
        <v/>
      </c>
      <c r="W59" s="60" t="str">
        <f>IF('Active List'!$A59&lt;&gt;"", 'Active List'!AA59,"")</f>
        <v/>
      </c>
      <c r="X59" t="str">
        <f>IF('Active List'!$A59&lt;&gt;"", 'Active List'!AB59,"")</f>
        <v/>
      </c>
      <c r="Y59" t="str">
        <f>IF('Active List'!$A59&lt;&gt;"", 'Active List'!AE59,"")</f>
        <v/>
      </c>
    </row>
    <row r="60" spans="1:25">
      <c r="A60" t="str">
        <f>IF('Active List'!$A60&lt;&gt;"", 'Active List'!A60,"")</f>
        <v/>
      </c>
      <c r="B60" t="str">
        <f>IF('Active List'!$A60&lt;&gt;"", 'Active List'!B60,"")</f>
        <v/>
      </c>
      <c r="C60" t="str">
        <f>IF('Active List'!$A60&lt;&gt;"", 'Active List'!C60,"")</f>
        <v/>
      </c>
      <c r="D60" s="60" t="str">
        <f>IF('Active List'!$A60&lt;&gt;"", 'Active List'!D60,"")</f>
        <v/>
      </c>
      <c r="E60" s="60" t="str">
        <f>IF('Active List'!$A60&lt;&gt;"", 'Active List'!E60,"")</f>
        <v/>
      </c>
      <c r="F60" t="str">
        <f>IF('Active List'!$A60&lt;&gt;"", 'Active List'!H60,"")</f>
        <v/>
      </c>
      <c r="G60" t="str">
        <f>IF('Active List'!$A60&lt;&gt;"", 'Active List'!I60,"")</f>
        <v/>
      </c>
      <c r="H60" t="str">
        <f>IF('Active List'!$A60&lt;&gt;"", 'Active List'!J60,"")</f>
        <v/>
      </c>
      <c r="I60" t="str">
        <f>IF('Active List'!$A60&lt;&gt;"", 'Active List'!K60,"")</f>
        <v/>
      </c>
      <c r="J60" t="str">
        <f>IF('Active List'!$A60&lt;&gt;"", 'Active List'!L60,"")</f>
        <v/>
      </c>
      <c r="K60" t="str">
        <f>IF('Active List'!$A60&lt;&gt;"", 'Active List'!M60,"")</f>
        <v/>
      </c>
      <c r="L60" t="str">
        <f>IF('Active List'!$A60&lt;&gt;"", 'Active List'!N60,"")</f>
        <v/>
      </c>
      <c r="M60" t="str">
        <f>IF('Active List'!$A60&lt;&gt;"", 'Active List'!O60,"")</f>
        <v/>
      </c>
      <c r="N60" t="str">
        <f>IF('Active List'!$A60&lt;&gt;"", 'Active List'!P60,"")</f>
        <v/>
      </c>
      <c r="O60" t="str">
        <f>IF('Active List'!$A60&lt;&gt;"", 'Active List'!Q60,"")</f>
        <v/>
      </c>
      <c r="P60" t="str">
        <f>IF('Active List'!$A60&lt;&gt;"", 'Active List'!R60,"")</f>
        <v/>
      </c>
      <c r="Q60" t="str">
        <f>IF('Active List'!$A60&lt;&gt;"", 'Active List'!S60,"")</f>
        <v/>
      </c>
      <c r="R60" t="str">
        <f>IF('Active List'!$A60&lt;&gt;"", 'Active List'!T60,"")</f>
        <v/>
      </c>
      <c r="S60" t="str">
        <f>IF('Active List'!$A60&lt;&gt;"", 'Active List'!U60,"")</f>
        <v/>
      </c>
      <c r="T60" t="str">
        <f>IF('Active List'!$A60&lt;&gt;"", 'Active List'!X60,"")</f>
        <v/>
      </c>
      <c r="U60" t="str">
        <f>IF('Active List'!$A60&lt;&gt;"", 'Active List'!Y60,"")</f>
        <v/>
      </c>
      <c r="V60" t="str">
        <f>IF('Active List'!$A60&lt;&gt;"", 'Active List'!Z60,"")</f>
        <v/>
      </c>
      <c r="W60" s="60" t="str">
        <f>IF('Active List'!$A60&lt;&gt;"", 'Active List'!AA60,"")</f>
        <v/>
      </c>
      <c r="X60" t="str">
        <f>IF('Active List'!$A60&lt;&gt;"", 'Active List'!AB60,"")</f>
        <v/>
      </c>
      <c r="Y60" t="str">
        <f>IF('Active List'!$A60&lt;&gt;"", 'Active List'!AE60,"")</f>
        <v/>
      </c>
    </row>
    <row r="61" spans="1:25">
      <c r="A61" t="str">
        <f>IF('Active List'!$A61&lt;&gt;"", 'Active List'!A61,"")</f>
        <v/>
      </c>
      <c r="B61" t="str">
        <f>IF('Active List'!$A61&lt;&gt;"", 'Active List'!B61,"")</f>
        <v/>
      </c>
      <c r="C61" t="str">
        <f>IF('Active List'!$A61&lt;&gt;"", 'Active List'!C61,"")</f>
        <v/>
      </c>
      <c r="D61" s="60" t="str">
        <f>IF('Active List'!$A61&lt;&gt;"", 'Active List'!D61,"")</f>
        <v/>
      </c>
      <c r="E61" s="60" t="str">
        <f>IF('Active List'!$A61&lt;&gt;"", 'Active List'!E61,"")</f>
        <v/>
      </c>
      <c r="F61" t="str">
        <f>IF('Active List'!$A61&lt;&gt;"", 'Active List'!H61,"")</f>
        <v/>
      </c>
      <c r="G61" t="str">
        <f>IF('Active List'!$A61&lt;&gt;"", 'Active List'!I61,"")</f>
        <v/>
      </c>
      <c r="H61" t="str">
        <f>IF('Active List'!$A61&lt;&gt;"", 'Active List'!J61,"")</f>
        <v/>
      </c>
      <c r="I61" t="str">
        <f>IF('Active List'!$A61&lt;&gt;"", 'Active List'!K61,"")</f>
        <v/>
      </c>
      <c r="J61" t="str">
        <f>IF('Active List'!$A61&lt;&gt;"", 'Active List'!L61,"")</f>
        <v/>
      </c>
      <c r="K61" t="str">
        <f>IF('Active List'!$A61&lt;&gt;"", 'Active List'!M61,"")</f>
        <v/>
      </c>
      <c r="L61" t="str">
        <f>IF('Active List'!$A61&lt;&gt;"", 'Active List'!N61,"")</f>
        <v/>
      </c>
      <c r="M61" t="str">
        <f>IF('Active List'!$A61&lt;&gt;"", 'Active List'!O61,"")</f>
        <v/>
      </c>
      <c r="N61" t="str">
        <f>IF('Active List'!$A61&lt;&gt;"", 'Active List'!P61,"")</f>
        <v/>
      </c>
      <c r="O61" t="str">
        <f>IF('Active List'!$A61&lt;&gt;"", 'Active List'!Q61,"")</f>
        <v/>
      </c>
      <c r="P61" t="str">
        <f>IF('Active List'!$A61&lt;&gt;"", 'Active List'!R61,"")</f>
        <v/>
      </c>
      <c r="Q61" t="str">
        <f>IF('Active List'!$A61&lt;&gt;"", 'Active List'!S61,"")</f>
        <v/>
      </c>
      <c r="R61" t="str">
        <f>IF('Active List'!$A61&lt;&gt;"", 'Active List'!T61,"")</f>
        <v/>
      </c>
      <c r="S61" t="str">
        <f>IF('Active List'!$A61&lt;&gt;"", 'Active List'!U61,"")</f>
        <v/>
      </c>
      <c r="T61" t="str">
        <f>IF('Active List'!$A61&lt;&gt;"", 'Active List'!X61,"")</f>
        <v/>
      </c>
      <c r="U61" t="str">
        <f>IF('Active List'!$A61&lt;&gt;"", 'Active List'!Y61,"")</f>
        <v/>
      </c>
      <c r="V61" t="str">
        <f>IF('Active List'!$A61&lt;&gt;"", 'Active List'!Z61,"")</f>
        <v/>
      </c>
      <c r="W61" s="60" t="str">
        <f>IF('Active List'!$A61&lt;&gt;"", 'Active List'!AA61,"")</f>
        <v/>
      </c>
      <c r="X61" t="str">
        <f>IF('Active List'!$A61&lt;&gt;"", 'Active List'!AB61,"")</f>
        <v/>
      </c>
      <c r="Y61" t="str">
        <f>IF('Active List'!$A61&lt;&gt;"", 'Active List'!AE61,"")</f>
        <v/>
      </c>
    </row>
    <row r="62" spans="1:25">
      <c r="A62" t="str">
        <f>IF('Active List'!$A62&lt;&gt;"", 'Active List'!A62,"")</f>
        <v/>
      </c>
      <c r="B62" t="str">
        <f>IF('Active List'!$A62&lt;&gt;"", 'Active List'!B62,"")</f>
        <v/>
      </c>
      <c r="C62" t="str">
        <f>IF('Active List'!$A62&lt;&gt;"", 'Active List'!C62,"")</f>
        <v/>
      </c>
      <c r="D62" s="60" t="str">
        <f>IF('Active List'!$A62&lt;&gt;"", 'Active List'!D62,"")</f>
        <v/>
      </c>
      <c r="E62" s="60" t="str">
        <f>IF('Active List'!$A62&lt;&gt;"", 'Active List'!E62,"")</f>
        <v/>
      </c>
      <c r="F62" t="str">
        <f>IF('Active List'!$A62&lt;&gt;"", 'Active List'!H62,"")</f>
        <v/>
      </c>
      <c r="G62" t="str">
        <f>IF('Active List'!$A62&lt;&gt;"", 'Active List'!I62,"")</f>
        <v/>
      </c>
      <c r="H62" t="str">
        <f>IF('Active List'!$A62&lt;&gt;"", 'Active List'!J62,"")</f>
        <v/>
      </c>
      <c r="I62" t="str">
        <f>IF('Active List'!$A62&lt;&gt;"", 'Active List'!K62,"")</f>
        <v/>
      </c>
      <c r="J62" t="str">
        <f>IF('Active List'!$A62&lt;&gt;"", 'Active List'!L62,"")</f>
        <v/>
      </c>
      <c r="K62" t="str">
        <f>IF('Active List'!$A62&lt;&gt;"", 'Active List'!M62,"")</f>
        <v/>
      </c>
      <c r="L62" t="str">
        <f>IF('Active List'!$A62&lt;&gt;"", 'Active List'!N62,"")</f>
        <v/>
      </c>
      <c r="M62" t="str">
        <f>IF('Active List'!$A62&lt;&gt;"", 'Active List'!O62,"")</f>
        <v/>
      </c>
      <c r="N62" t="str">
        <f>IF('Active List'!$A62&lt;&gt;"", 'Active List'!P62,"")</f>
        <v/>
      </c>
      <c r="O62" t="str">
        <f>IF('Active List'!$A62&lt;&gt;"", 'Active List'!Q62,"")</f>
        <v/>
      </c>
      <c r="P62" t="str">
        <f>IF('Active List'!$A62&lt;&gt;"", 'Active List'!R62,"")</f>
        <v/>
      </c>
      <c r="Q62" t="str">
        <f>IF('Active List'!$A62&lt;&gt;"", 'Active List'!S62,"")</f>
        <v/>
      </c>
      <c r="R62" t="str">
        <f>IF('Active List'!$A62&lt;&gt;"", 'Active List'!T62,"")</f>
        <v/>
      </c>
      <c r="S62" t="str">
        <f>IF('Active List'!$A62&lt;&gt;"", 'Active List'!U62,"")</f>
        <v/>
      </c>
      <c r="T62" t="str">
        <f>IF('Active List'!$A62&lt;&gt;"", 'Active List'!X62,"")</f>
        <v/>
      </c>
      <c r="U62" t="str">
        <f>IF('Active List'!$A62&lt;&gt;"", 'Active List'!Y62,"")</f>
        <v/>
      </c>
      <c r="V62" t="str">
        <f>IF('Active List'!$A62&lt;&gt;"", 'Active List'!Z62,"")</f>
        <v/>
      </c>
      <c r="W62" s="60" t="str">
        <f>IF('Active List'!$A62&lt;&gt;"", 'Active List'!AA62,"")</f>
        <v/>
      </c>
      <c r="X62" t="str">
        <f>IF('Active List'!$A62&lt;&gt;"", 'Active List'!AB62,"")</f>
        <v/>
      </c>
      <c r="Y62" t="str">
        <f>IF('Active List'!$A62&lt;&gt;"", 'Active List'!AE62,"")</f>
        <v/>
      </c>
    </row>
    <row r="63" spans="1:25">
      <c r="A63" t="str">
        <f>IF('Active List'!$A63&lt;&gt;"", 'Active List'!A63,"")</f>
        <v/>
      </c>
      <c r="B63" t="str">
        <f>IF('Active List'!$A63&lt;&gt;"", 'Active List'!B63,"")</f>
        <v/>
      </c>
      <c r="C63" t="str">
        <f>IF('Active List'!$A63&lt;&gt;"", 'Active List'!C63,"")</f>
        <v/>
      </c>
      <c r="D63" s="60" t="str">
        <f>IF('Active List'!$A63&lt;&gt;"", 'Active List'!D63,"")</f>
        <v/>
      </c>
      <c r="E63" s="60" t="str">
        <f>IF('Active List'!$A63&lt;&gt;"", 'Active List'!E63,"")</f>
        <v/>
      </c>
      <c r="F63" t="str">
        <f>IF('Active List'!$A63&lt;&gt;"", 'Active List'!H63,"")</f>
        <v/>
      </c>
      <c r="G63" t="str">
        <f>IF('Active List'!$A63&lt;&gt;"", 'Active List'!I63,"")</f>
        <v/>
      </c>
      <c r="H63" t="str">
        <f>IF('Active List'!$A63&lt;&gt;"", 'Active List'!J63,"")</f>
        <v/>
      </c>
      <c r="I63" t="str">
        <f>IF('Active List'!$A63&lt;&gt;"", 'Active List'!K63,"")</f>
        <v/>
      </c>
      <c r="J63" t="str">
        <f>IF('Active List'!$A63&lt;&gt;"", 'Active List'!L63,"")</f>
        <v/>
      </c>
      <c r="K63" t="str">
        <f>IF('Active List'!$A63&lt;&gt;"", 'Active List'!M63,"")</f>
        <v/>
      </c>
      <c r="L63" t="str">
        <f>IF('Active List'!$A63&lt;&gt;"", 'Active List'!N63,"")</f>
        <v/>
      </c>
      <c r="M63" t="str">
        <f>IF('Active List'!$A63&lt;&gt;"", 'Active List'!O63,"")</f>
        <v/>
      </c>
      <c r="N63" t="str">
        <f>IF('Active List'!$A63&lt;&gt;"", 'Active List'!P63,"")</f>
        <v/>
      </c>
      <c r="O63" t="str">
        <f>IF('Active List'!$A63&lt;&gt;"", 'Active List'!Q63,"")</f>
        <v/>
      </c>
      <c r="P63" t="str">
        <f>IF('Active List'!$A63&lt;&gt;"", 'Active List'!R63,"")</f>
        <v/>
      </c>
      <c r="Q63" t="str">
        <f>IF('Active List'!$A63&lt;&gt;"", 'Active List'!S63,"")</f>
        <v/>
      </c>
      <c r="R63" t="str">
        <f>IF('Active List'!$A63&lt;&gt;"", 'Active List'!T63,"")</f>
        <v/>
      </c>
      <c r="S63" t="str">
        <f>IF('Active List'!$A63&lt;&gt;"", 'Active List'!U63,"")</f>
        <v/>
      </c>
      <c r="T63" t="str">
        <f>IF('Active List'!$A63&lt;&gt;"", 'Active List'!X63,"")</f>
        <v/>
      </c>
      <c r="U63" t="str">
        <f>IF('Active List'!$A63&lt;&gt;"", 'Active List'!Y63,"")</f>
        <v/>
      </c>
      <c r="V63" t="str">
        <f>IF('Active List'!$A63&lt;&gt;"", 'Active List'!Z63,"")</f>
        <v/>
      </c>
      <c r="W63" s="60" t="str">
        <f>IF('Active List'!$A63&lt;&gt;"", 'Active List'!AA63,"")</f>
        <v/>
      </c>
      <c r="X63" t="str">
        <f>IF('Active List'!$A63&lt;&gt;"", 'Active List'!AB63,"")</f>
        <v/>
      </c>
      <c r="Y63" t="str">
        <f>IF('Active List'!$A63&lt;&gt;"", 'Active List'!AE63,"")</f>
        <v/>
      </c>
    </row>
    <row r="64" spans="1:25">
      <c r="A64" t="str">
        <f>IF('Active List'!$A64&lt;&gt;"", 'Active List'!A64,"")</f>
        <v/>
      </c>
      <c r="B64" t="str">
        <f>IF('Active List'!$A64&lt;&gt;"", 'Active List'!B64,"")</f>
        <v/>
      </c>
      <c r="C64" t="str">
        <f>IF('Active List'!$A64&lt;&gt;"", 'Active List'!C64,"")</f>
        <v/>
      </c>
      <c r="D64" s="60" t="str">
        <f>IF('Active List'!$A64&lt;&gt;"", 'Active List'!D64,"")</f>
        <v/>
      </c>
      <c r="E64" s="60" t="str">
        <f>IF('Active List'!$A64&lt;&gt;"", 'Active List'!E64,"")</f>
        <v/>
      </c>
      <c r="F64" t="str">
        <f>IF('Active List'!$A64&lt;&gt;"", 'Active List'!H64,"")</f>
        <v/>
      </c>
      <c r="G64" t="str">
        <f>IF('Active List'!$A64&lt;&gt;"", 'Active List'!I64,"")</f>
        <v/>
      </c>
      <c r="H64" t="str">
        <f>IF('Active List'!$A64&lt;&gt;"", 'Active List'!J64,"")</f>
        <v/>
      </c>
      <c r="I64" t="str">
        <f>IF('Active List'!$A64&lt;&gt;"", 'Active List'!K64,"")</f>
        <v/>
      </c>
      <c r="J64" t="str">
        <f>IF('Active List'!$A64&lt;&gt;"", 'Active List'!L64,"")</f>
        <v/>
      </c>
      <c r="K64" t="str">
        <f>IF('Active List'!$A64&lt;&gt;"", 'Active List'!M64,"")</f>
        <v/>
      </c>
      <c r="L64" t="str">
        <f>IF('Active List'!$A64&lt;&gt;"", 'Active List'!N64,"")</f>
        <v/>
      </c>
      <c r="M64" t="str">
        <f>IF('Active List'!$A64&lt;&gt;"", 'Active List'!O64,"")</f>
        <v/>
      </c>
      <c r="N64" t="str">
        <f>IF('Active List'!$A64&lt;&gt;"", 'Active List'!P64,"")</f>
        <v/>
      </c>
      <c r="O64" t="str">
        <f>IF('Active List'!$A64&lt;&gt;"", 'Active List'!Q64,"")</f>
        <v/>
      </c>
      <c r="P64" t="str">
        <f>IF('Active List'!$A64&lt;&gt;"", 'Active List'!R64,"")</f>
        <v/>
      </c>
      <c r="Q64" t="str">
        <f>IF('Active List'!$A64&lt;&gt;"", 'Active List'!S64,"")</f>
        <v/>
      </c>
      <c r="R64" t="str">
        <f>IF('Active List'!$A64&lt;&gt;"", 'Active List'!T64,"")</f>
        <v/>
      </c>
      <c r="S64" t="str">
        <f>IF('Active List'!$A64&lt;&gt;"", 'Active List'!U64,"")</f>
        <v/>
      </c>
      <c r="T64" t="str">
        <f>IF('Active List'!$A64&lt;&gt;"", 'Active List'!X64,"")</f>
        <v/>
      </c>
      <c r="U64" t="str">
        <f>IF('Active List'!$A64&lt;&gt;"", 'Active List'!Y64,"")</f>
        <v/>
      </c>
      <c r="V64" t="str">
        <f>IF('Active List'!$A64&lt;&gt;"", 'Active List'!Z64,"")</f>
        <v/>
      </c>
      <c r="W64" s="60" t="str">
        <f>IF('Active List'!$A64&lt;&gt;"", 'Active List'!AA64,"")</f>
        <v/>
      </c>
      <c r="X64" t="str">
        <f>IF('Active List'!$A64&lt;&gt;"", 'Active List'!AB64,"")</f>
        <v/>
      </c>
      <c r="Y64" t="str">
        <f>IF('Active List'!$A64&lt;&gt;"", 'Active List'!AE64,"")</f>
        <v/>
      </c>
    </row>
    <row r="65" spans="1:25">
      <c r="A65" t="str">
        <f>IF('Active List'!$A65&lt;&gt;"", 'Active List'!A65,"")</f>
        <v/>
      </c>
      <c r="B65" t="str">
        <f>IF('Active List'!$A65&lt;&gt;"", 'Active List'!B65,"")</f>
        <v/>
      </c>
      <c r="C65" t="str">
        <f>IF('Active List'!$A65&lt;&gt;"", 'Active List'!C65,"")</f>
        <v/>
      </c>
      <c r="D65" s="60" t="str">
        <f>IF('Active List'!$A65&lt;&gt;"", 'Active List'!D65,"")</f>
        <v/>
      </c>
      <c r="E65" s="60" t="str">
        <f>IF('Active List'!$A65&lt;&gt;"", 'Active List'!E65,"")</f>
        <v/>
      </c>
      <c r="F65" t="str">
        <f>IF('Active List'!$A65&lt;&gt;"", 'Active List'!H65,"")</f>
        <v/>
      </c>
      <c r="G65" t="str">
        <f>IF('Active List'!$A65&lt;&gt;"", 'Active List'!I65,"")</f>
        <v/>
      </c>
      <c r="H65" t="str">
        <f>IF('Active List'!$A65&lt;&gt;"", 'Active List'!J65,"")</f>
        <v/>
      </c>
      <c r="I65" t="str">
        <f>IF('Active List'!$A65&lt;&gt;"", 'Active List'!K65,"")</f>
        <v/>
      </c>
      <c r="J65" t="str">
        <f>IF('Active List'!$A65&lt;&gt;"", 'Active List'!L65,"")</f>
        <v/>
      </c>
      <c r="K65" t="str">
        <f>IF('Active List'!$A65&lt;&gt;"", 'Active List'!M65,"")</f>
        <v/>
      </c>
      <c r="L65" t="str">
        <f>IF('Active List'!$A65&lt;&gt;"", 'Active List'!N65,"")</f>
        <v/>
      </c>
      <c r="M65" t="str">
        <f>IF('Active List'!$A65&lt;&gt;"", 'Active List'!O65,"")</f>
        <v/>
      </c>
      <c r="N65" t="str">
        <f>IF('Active List'!$A65&lt;&gt;"", 'Active List'!P65,"")</f>
        <v/>
      </c>
      <c r="O65" t="str">
        <f>IF('Active List'!$A65&lt;&gt;"", 'Active List'!Q65,"")</f>
        <v/>
      </c>
      <c r="P65" t="str">
        <f>IF('Active List'!$A65&lt;&gt;"", 'Active List'!R65,"")</f>
        <v/>
      </c>
      <c r="Q65" t="str">
        <f>IF('Active List'!$A65&lt;&gt;"", 'Active List'!S65,"")</f>
        <v/>
      </c>
      <c r="R65" t="str">
        <f>IF('Active List'!$A65&lt;&gt;"", 'Active List'!T65,"")</f>
        <v/>
      </c>
      <c r="S65" t="str">
        <f>IF('Active List'!$A65&lt;&gt;"", 'Active List'!U65,"")</f>
        <v/>
      </c>
      <c r="T65" t="str">
        <f>IF('Active List'!$A65&lt;&gt;"", 'Active List'!X65,"")</f>
        <v/>
      </c>
      <c r="U65" t="str">
        <f>IF('Active List'!$A65&lt;&gt;"", 'Active List'!Y65,"")</f>
        <v/>
      </c>
      <c r="V65" t="str">
        <f>IF('Active List'!$A65&lt;&gt;"", 'Active List'!Z65,"")</f>
        <v/>
      </c>
      <c r="W65" s="60" t="str">
        <f>IF('Active List'!$A65&lt;&gt;"", 'Active List'!AA65,"")</f>
        <v/>
      </c>
      <c r="X65" t="str">
        <f>IF('Active List'!$A65&lt;&gt;"", 'Active List'!AB65,"")</f>
        <v/>
      </c>
      <c r="Y65" t="str">
        <f>IF('Active List'!$A65&lt;&gt;"", 'Active List'!AE65,"")</f>
        <v/>
      </c>
    </row>
    <row r="66" spans="1:25">
      <c r="A66" t="str">
        <f>IF('Active List'!$A66&lt;&gt;"", 'Active List'!A66,"")</f>
        <v/>
      </c>
      <c r="B66" t="str">
        <f>IF('Active List'!$A66&lt;&gt;"", 'Active List'!B66,"")</f>
        <v/>
      </c>
      <c r="C66" t="str">
        <f>IF('Active List'!$A66&lt;&gt;"", 'Active List'!C66,"")</f>
        <v/>
      </c>
      <c r="D66" s="60" t="str">
        <f>IF('Active List'!$A66&lt;&gt;"", 'Active List'!D66,"")</f>
        <v/>
      </c>
      <c r="E66" s="60" t="str">
        <f>IF('Active List'!$A66&lt;&gt;"", 'Active List'!E66,"")</f>
        <v/>
      </c>
      <c r="F66" t="str">
        <f>IF('Active List'!$A66&lt;&gt;"", 'Active List'!H66,"")</f>
        <v/>
      </c>
      <c r="G66" t="str">
        <f>IF('Active List'!$A66&lt;&gt;"", 'Active List'!I66,"")</f>
        <v/>
      </c>
      <c r="H66" t="str">
        <f>IF('Active List'!$A66&lt;&gt;"", 'Active List'!J66,"")</f>
        <v/>
      </c>
      <c r="I66" t="str">
        <f>IF('Active List'!$A66&lt;&gt;"", 'Active List'!K66,"")</f>
        <v/>
      </c>
      <c r="J66" t="str">
        <f>IF('Active List'!$A66&lt;&gt;"", 'Active List'!L66,"")</f>
        <v/>
      </c>
      <c r="K66" t="str">
        <f>IF('Active List'!$A66&lt;&gt;"", 'Active List'!M66,"")</f>
        <v/>
      </c>
      <c r="L66" t="str">
        <f>IF('Active List'!$A66&lt;&gt;"", 'Active List'!N66,"")</f>
        <v/>
      </c>
      <c r="M66" t="str">
        <f>IF('Active List'!$A66&lt;&gt;"", 'Active List'!O66,"")</f>
        <v/>
      </c>
      <c r="N66" t="str">
        <f>IF('Active List'!$A66&lt;&gt;"", 'Active List'!P66,"")</f>
        <v/>
      </c>
      <c r="O66" t="str">
        <f>IF('Active List'!$A66&lt;&gt;"", 'Active List'!Q66,"")</f>
        <v/>
      </c>
      <c r="P66" t="str">
        <f>IF('Active List'!$A66&lt;&gt;"", 'Active List'!R66,"")</f>
        <v/>
      </c>
      <c r="Q66" t="str">
        <f>IF('Active List'!$A66&lt;&gt;"", 'Active List'!S66,"")</f>
        <v/>
      </c>
      <c r="R66" t="str">
        <f>IF('Active List'!$A66&lt;&gt;"", 'Active List'!T66,"")</f>
        <v/>
      </c>
      <c r="S66" t="str">
        <f>IF('Active List'!$A66&lt;&gt;"", 'Active List'!U66,"")</f>
        <v/>
      </c>
      <c r="T66" t="str">
        <f>IF('Active List'!$A66&lt;&gt;"", 'Active List'!X66,"")</f>
        <v/>
      </c>
      <c r="U66" t="str">
        <f>IF('Active List'!$A66&lt;&gt;"", 'Active List'!Y66,"")</f>
        <v/>
      </c>
      <c r="V66" t="str">
        <f>IF('Active List'!$A66&lt;&gt;"", 'Active List'!Z66,"")</f>
        <v/>
      </c>
      <c r="W66" s="60" t="str">
        <f>IF('Active List'!$A66&lt;&gt;"", 'Active List'!AA66,"")</f>
        <v/>
      </c>
      <c r="X66" t="str">
        <f>IF('Active List'!$A66&lt;&gt;"", 'Active List'!AB66,"")</f>
        <v/>
      </c>
      <c r="Y66" t="str">
        <f>IF('Active List'!$A66&lt;&gt;"", 'Active List'!AE66,"")</f>
        <v/>
      </c>
    </row>
    <row r="67" spans="1:25">
      <c r="A67" t="str">
        <f>IF('Active List'!$A67&lt;&gt;"", 'Active List'!A67,"")</f>
        <v/>
      </c>
      <c r="B67" t="str">
        <f>IF('Active List'!$A67&lt;&gt;"", 'Active List'!B67,"")</f>
        <v/>
      </c>
      <c r="C67" t="str">
        <f>IF('Active List'!$A67&lt;&gt;"", 'Active List'!C67,"")</f>
        <v/>
      </c>
      <c r="D67" s="60" t="str">
        <f>IF('Active List'!$A67&lt;&gt;"", 'Active List'!D67,"")</f>
        <v/>
      </c>
      <c r="E67" s="60" t="str">
        <f>IF('Active List'!$A67&lt;&gt;"", 'Active List'!E67,"")</f>
        <v/>
      </c>
      <c r="F67" t="str">
        <f>IF('Active List'!$A67&lt;&gt;"", 'Active List'!H67,"")</f>
        <v/>
      </c>
      <c r="G67" t="str">
        <f>IF('Active List'!$A67&lt;&gt;"", 'Active List'!I67,"")</f>
        <v/>
      </c>
      <c r="H67" t="str">
        <f>IF('Active List'!$A67&lt;&gt;"", 'Active List'!J67,"")</f>
        <v/>
      </c>
      <c r="I67" t="str">
        <f>IF('Active List'!$A67&lt;&gt;"", 'Active List'!K67,"")</f>
        <v/>
      </c>
      <c r="J67" t="str">
        <f>IF('Active List'!$A67&lt;&gt;"", 'Active List'!L67,"")</f>
        <v/>
      </c>
      <c r="K67" t="str">
        <f>IF('Active List'!$A67&lt;&gt;"", 'Active List'!M67,"")</f>
        <v/>
      </c>
      <c r="L67" t="str">
        <f>IF('Active List'!$A67&lt;&gt;"", 'Active List'!N67,"")</f>
        <v/>
      </c>
      <c r="M67" t="str">
        <f>IF('Active List'!$A67&lt;&gt;"", 'Active List'!O67,"")</f>
        <v/>
      </c>
      <c r="N67" t="str">
        <f>IF('Active List'!$A67&lt;&gt;"", 'Active List'!P67,"")</f>
        <v/>
      </c>
      <c r="O67" t="str">
        <f>IF('Active List'!$A67&lt;&gt;"", 'Active List'!Q67,"")</f>
        <v/>
      </c>
      <c r="P67" t="str">
        <f>IF('Active List'!$A67&lt;&gt;"", 'Active List'!R67,"")</f>
        <v/>
      </c>
      <c r="Q67" t="str">
        <f>IF('Active List'!$A67&lt;&gt;"", 'Active List'!S67,"")</f>
        <v/>
      </c>
      <c r="R67" t="str">
        <f>IF('Active List'!$A67&lt;&gt;"", 'Active List'!T67,"")</f>
        <v/>
      </c>
      <c r="S67" t="str">
        <f>IF('Active List'!$A67&lt;&gt;"", 'Active List'!U67,"")</f>
        <v/>
      </c>
      <c r="T67" t="str">
        <f>IF('Active List'!$A67&lt;&gt;"", 'Active List'!X67,"")</f>
        <v/>
      </c>
      <c r="U67" t="str">
        <f>IF('Active List'!$A67&lt;&gt;"", 'Active List'!Y67,"")</f>
        <v/>
      </c>
      <c r="V67" t="str">
        <f>IF('Active List'!$A67&lt;&gt;"", 'Active List'!Z67,"")</f>
        <v/>
      </c>
      <c r="W67" s="60" t="str">
        <f>IF('Active List'!$A67&lt;&gt;"", 'Active List'!AA67,"")</f>
        <v/>
      </c>
      <c r="X67" t="str">
        <f>IF('Active List'!$A67&lt;&gt;"", 'Active List'!AB67,"")</f>
        <v/>
      </c>
      <c r="Y67" t="str">
        <f>IF('Active List'!$A67&lt;&gt;"", 'Active List'!AE67,"")</f>
        <v/>
      </c>
    </row>
    <row r="68" spans="1:25">
      <c r="A68" t="str">
        <f>IF('Active List'!$A68&lt;&gt;"", 'Active List'!A68,"")</f>
        <v/>
      </c>
      <c r="B68" t="str">
        <f>IF('Active List'!$A68&lt;&gt;"", 'Active List'!B68,"")</f>
        <v/>
      </c>
      <c r="C68" t="str">
        <f>IF('Active List'!$A68&lt;&gt;"", 'Active List'!C68,"")</f>
        <v/>
      </c>
      <c r="D68" s="60" t="str">
        <f>IF('Active List'!$A68&lt;&gt;"", 'Active List'!D68,"")</f>
        <v/>
      </c>
      <c r="E68" s="60" t="str">
        <f>IF('Active List'!$A68&lt;&gt;"", 'Active List'!E68,"")</f>
        <v/>
      </c>
      <c r="F68" t="str">
        <f>IF('Active List'!$A68&lt;&gt;"", 'Active List'!H68,"")</f>
        <v/>
      </c>
      <c r="G68" t="str">
        <f>IF('Active List'!$A68&lt;&gt;"", 'Active List'!I68,"")</f>
        <v/>
      </c>
      <c r="H68" t="str">
        <f>IF('Active List'!$A68&lt;&gt;"", 'Active List'!J68,"")</f>
        <v/>
      </c>
      <c r="I68" t="str">
        <f>IF('Active List'!$A68&lt;&gt;"", 'Active List'!K68,"")</f>
        <v/>
      </c>
      <c r="J68" t="str">
        <f>IF('Active List'!$A68&lt;&gt;"", 'Active List'!L68,"")</f>
        <v/>
      </c>
      <c r="K68" t="str">
        <f>IF('Active List'!$A68&lt;&gt;"", 'Active List'!M68,"")</f>
        <v/>
      </c>
      <c r="L68" t="str">
        <f>IF('Active List'!$A68&lt;&gt;"", 'Active List'!N68,"")</f>
        <v/>
      </c>
      <c r="M68" t="str">
        <f>IF('Active List'!$A68&lt;&gt;"", 'Active List'!O68,"")</f>
        <v/>
      </c>
      <c r="N68" t="str">
        <f>IF('Active List'!$A68&lt;&gt;"", 'Active List'!P68,"")</f>
        <v/>
      </c>
      <c r="O68" t="str">
        <f>IF('Active List'!$A68&lt;&gt;"", 'Active List'!Q68,"")</f>
        <v/>
      </c>
      <c r="P68" t="str">
        <f>IF('Active List'!$A68&lt;&gt;"", 'Active List'!R68,"")</f>
        <v/>
      </c>
      <c r="Q68" t="str">
        <f>IF('Active List'!$A68&lt;&gt;"", 'Active List'!S68,"")</f>
        <v/>
      </c>
      <c r="R68" t="str">
        <f>IF('Active List'!$A68&lt;&gt;"", 'Active List'!T68,"")</f>
        <v/>
      </c>
      <c r="S68" t="str">
        <f>IF('Active List'!$A68&lt;&gt;"", 'Active List'!U68,"")</f>
        <v/>
      </c>
      <c r="T68" t="str">
        <f>IF('Active List'!$A68&lt;&gt;"", 'Active List'!X68,"")</f>
        <v/>
      </c>
      <c r="U68" t="str">
        <f>IF('Active List'!$A68&lt;&gt;"", 'Active List'!Y68,"")</f>
        <v/>
      </c>
      <c r="V68" t="str">
        <f>IF('Active List'!$A68&lt;&gt;"", 'Active List'!Z68,"")</f>
        <v/>
      </c>
      <c r="W68" s="60" t="str">
        <f>IF('Active List'!$A68&lt;&gt;"", 'Active List'!AA68,"")</f>
        <v/>
      </c>
      <c r="X68" t="str">
        <f>IF('Active List'!$A68&lt;&gt;"", 'Active List'!AB68,"")</f>
        <v/>
      </c>
      <c r="Y68" t="str">
        <f>IF('Active List'!$A68&lt;&gt;"", 'Active List'!AE68,"")</f>
        <v/>
      </c>
    </row>
    <row r="69" spans="1:25">
      <c r="A69" t="str">
        <f>IF('Active List'!$A69&lt;&gt;"", 'Active List'!A69,"")</f>
        <v/>
      </c>
      <c r="B69" t="str">
        <f>IF('Active List'!$A69&lt;&gt;"", 'Active List'!B69,"")</f>
        <v/>
      </c>
      <c r="C69" t="str">
        <f>IF('Active List'!$A69&lt;&gt;"", 'Active List'!C69,"")</f>
        <v/>
      </c>
      <c r="D69" s="60" t="str">
        <f>IF('Active List'!$A69&lt;&gt;"", 'Active List'!D69,"")</f>
        <v/>
      </c>
      <c r="E69" s="60" t="str">
        <f>IF('Active List'!$A69&lt;&gt;"", 'Active List'!E69,"")</f>
        <v/>
      </c>
      <c r="F69" t="str">
        <f>IF('Active List'!$A69&lt;&gt;"", 'Active List'!H69,"")</f>
        <v/>
      </c>
      <c r="G69" t="str">
        <f>IF('Active List'!$A69&lt;&gt;"", 'Active List'!I69,"")</f>
        <v/>
      </c>
      <c r="H69" t="str">
        <f>IF('Active List'!$A69&lt;&gt;"", 'Active List'!J69,"")</f>
        <v/>
      </c>
      <c r="I69" t="str">
        <f>IF('Active List'!$A69&lt;&gt;"", 'Active List'!K69,"")</f>
        <v/>
      </c>
      <c r="J69" t="str">
        <f>IF('Active List'!$A69&lt;&gt;"", 'Active List'!L69,"")</f>
        <v/>
      </c>
      <c r="K69" t="str">
        <f>IF('Active List'!$A69&lt;&gt;"", 'Active List'!M69,"")</f>
        <v/>
      </c>
      <c r="L69" t="str">
        <f>IF('Active List'!$A69&lt;&gt;"", 'Active List'!N69,"")</f>
        <v/>
      </c>
      <c r="M69" t="str">
        <f>IF('Active List'!$A69&lt;&gt;"", 'Active List'!O69,"")</f>
        <v/>
      </c>
      <c r="N69" t="str">
        <f>IF('Active List'!$A69&lt;&gt;"", 'Active List'!P69,"")</f>
        <v/>
      </c>
      <c r="O69" t="str">
        <f>IF('Active List'!$A69&lt;&gt;"", 'Active List'!Q69,"")</f>
        <v/>
      </c>
      <c r="P69" t="str">
        <f>IF('Active List'!$A69&lt;&gt;"", 'Active List'!R69,"")</f>
        <v/>
      </c>
      <c r="Q69" t="str">
        <f>IF('Active List'!$A69&lt;&gt;"", 'Active List'!S69,"")</f>
        <v/>
      </c>
      <c r="R69" t="str">
        <f>IF('Active List'!$A69&lt;&gt;"", 'Active List'!T69,"")</f>
        <v/>
      </c>
      <c r="S69" t="str">
        <f>IF('Active List'!$A69&lt;&gt;"", 'Active List'!U69,"")</f>
        <v/>
      </c>
      <c r="T69" t="str">
        <f>IF('Active List'!$A69&lt;&gt;"", 'Active List'!X69,"")</f>
        <v/>
      </c>
      <c r="U69" t="str">
        <f>IF('Active List'!$A69&lt;&gt;"", 'Active List'!Y69,"")</f>
        <v/>
      </c>
      <c r="V69" t="str">
        <f>IF('Active List'!$A69&lt;&gt;"", 'Active List'!Z69,"")</f>
        <v/>
      </c>
      <c r="W69" s="60" t="str">
        <f>IF('Active List'!$A69&lt;&gt;"", 'Active List'!AA69,"")</f>
        <v/>
      </c>
      <c r="X69" t="str">
        <f>IF('Active List'!$A69&lt;&gt;"", 'Active List'!AB69,"")</f>
        <v/>
      </c>
      <c r="Y69" t="str">
        <f>IF('Active List'!$A69&lt;&gt;"", 'Active List'!AE69,"")</f>
        <v/>
      </c>
    </row>
    <row r="70" spans="1:25">
      <c r="A70" t="str">
        <f>IF('Active List'!$A70&lt;&gt;"", 'Active List'!A70,"")</f>
        <v/>
      </c>
      <c r="B70" t="str">
        <f>IF('Active List'!$A70&lt;&gt;"", 'Active List'!B70,"")</f>
        <v/>
      </c>
      <c r="C70" t="str">
        <f>IF('Active List'!$A70&lt;&gt;"", 'Active List'!C70,"")</f>
        <v/>
      </c>
      <c r="D70" s="60" t="str">
        <f>IF('Active List'!$A70&lt;&gt;"", 'Active List'!D70,"")</f>
        <v/>
      </c>
      <c r="E70" s="60" t="str">
        <f>IF('Active List'!$A70&lt;&gt;"", 'Active List'!E70,"")</f>
        <v/>
      </c>
      <c r="F70" t="str">
        <f>IF('Active List'!$A70&lt;&gt;"", 'Active List'!H70,"")</f>
        <v/>
      </c>
      <c r="G70" t="str">
        <f>IF('Active List'!$A70&lt;&gt;"", 'Active List'!I70,"")</f>
        <v/>
      </c>
      <c r="H70" t="str">
        <f>IF('Active List'!$A70&lt;&gt;"", 'Active List'!J70,"")</f>
        <v/>
      </c>
      <c r="I70" t="str">
        <f>IF('Active List'!$A70&lt;&gt;"", 'Active List'!K70,"")</f>
        <v/>
      </c>
      <c r="J70" t="str">
        <f>IF('Active List'!$A70&lt;&gt;"", 'Active List'!L70,"")</f>
        <v/>
      </c>
      <c r="K70" t="str">
        <f>IF('Active List'!$A70&lt;&gt;"", 'Active List'!M70,"")</f>
        <v/>
      </c>
      <c r="L70" t="str">
        <f>IF('Active List'!$A70&lt;&gt;"", 'Active List'!N70,"")</f>
        <v/>
      </c>
      <c r="M70" t="str">
        <f>IF('Active List'!$A70&lt;&gt;"", 'Active List'!O70,"")</f>
        <v/>
      </c>
      <c r="N70" t="str">
        <f>IF('Active List'!$A70&lt;&gt;"", 'Active List'!P70,"")</f>
        <v/>
      </c>
      <c r="O70" t="str">
        <f>IF('Active List'!$A70&lt;&gt;"", 'Active List'!Q70,"")</f>
        <v/>
      </c>
      <c r="P70" t="str">
        <f>IF('Active List'!$A70&lt;&gt;"", 'Active List'!R70,"")</f>
        <v/>
      </c>
      <c r="Q70" t="str">
        <f>IF('Active List'!$A70&lt;&gt;"", 'Active List'!S70,"")</f>
        <v/>
      </c>
      <c r="R70" t="str">
        <f>IF('Active List'!$A70&lt;&gt;"", 'Active List'!T70,"")</f>
        <v/>
      </c>
      <c r="S70" t="str">
        <f>IF('Active List'!$A70&lt;&gt;"", 'Active List'!U70,"")</f>
        <v/>
      </c>
      <c r="T70" t="str">
        <f>IF('Active List'!$A70&lt;&gt;"", 'Active List'!X70,"")</f>
        <v/>
      </c>
      <c r="U70" t="str">
        <f>IF('Active List'!$A70&lt;&gt;"", 'Active List'!Y70,"")</f>
        <v/>
      </c>
      <c r="V70" t="str">
        <f>IF('Active List'!$A70&lt;&gt;"", 'Active List'!Z70,"")</f>
        <v/>
      </c>
      <c r="W70" s="60" t="str">
        <f>IF('Active List'!$A70&lt;&gt;"", 'Active List'!AA70,"")</f>
        <v/>
      </c>
      <c r="X70" t="str">
        <f>IF('Active List'!$A70&lt;&gt;"", 'Active List'!AB70,"")</f>
        <v/>
      </c>
      <c r="Y70" t="str">
        <f>IF('Active List'!$A70&lt;&gt;"", 'Active List'!AE70,"")</f>
        <v/>
      </c>
    </row>
    <row r="71" spans="1:25">
      <c r="A71" t="str">
        <f>IF('Active List'!$A71&lt;&gt;"", 'Active List'!A71,"")</f>
        <v/>
      </c>
      <c r="B71" t="str">
        <f>IF('Active List'!$A71&lt;&gt;"", 'Active List'!B71,"")</f>
        <v/>
      </c>
      <c r="C71" t="str">
        <f>IF('Active List'!$A71&lt;&gt;"", 'Active List'!C71,"")</f>
        <v/>
      </c>
      <c r="D71" s="60" t="str">
        <f>IF('Active List'!$A71&lt;&gt;"", 'Active List'!D71,"")</f>
        <v/>
      </c>
      <c r="E71" s="60" t="str">
        <f>IF('Active List'!$A71&lt;&gt;"", 'Active List'!E71,"")</f>
        <v/>
      </c>
      <c r="F71" t="str">
        <f>IF('Active List'!$A71&lt;&gt;"", 'Active List'!H71,"")</f>
        <v/>
      </c>
      <c r="G71" t="str">
        <f>IF('Active List'!$A71&lt;&gt;"", 'Active List'!I71,"")</f>
        <v/>
      </c>
      <c r="H71" t="str">
        <f>IF('Active List'!$A71&lt;&gt;"", 'Active List'!J71,"")</f>
        <v/>
      </c>
      <c r="I71" t="str">
        <f>IF('Active List'!$A71&lt;&gt;"", 'Active List'!K71,"")</f>
        <v/>
      </c>
      <c r="J71" t="str">
        <f>IF('Active List'!$A71&lt;&gt;"", 'Active List'!L71,"")</f>
        <v/>
      </c>
      <c r="K71" t="str">
        <f>IF('Active List'!$A71&lt;&gt;"", 'Active List'!M71,"")</f>
        <v/>
      </c>
      <c r="L71" t="str">
        <f>IF('Active List'!$A71&lt;&gt;"", 'Active List'!N71,"")</f>
        <v/>
      </c>
      <c r="M71" t="str">
        <f>IF('Active List'!$A71&lt;&gt;"", 'Active List'!O71,"")</f>
        <v/>
      </c>
      <c r="N71" t="str">
        <f>IF('Active List'!$A71&lt;&gt;"", 'Active List'!P71,"")</f>
        <v/>
      </c>
      <c r="O71" t="str">
        <f>IF('Active List'!$A71&lt;&gt;"", 'Active List'!Q71,"")</f>
        <v/>
      </c>
      <c r="P71" t="str">
        <f>IF('Active List'!$A71&lt;&gt;"", 'Active List'!R71,"")</f>
        <v/>
      </c>
      <c r="Q71" t="str">
        <f>IF('Active List'!$A71&lt;&gt;"", 'Active List'!S71,"")</f>
        <v/>
      </c>
      <c r="R71" t="str">
        <f>IF('Active List'!$A71&lt;&gt;"", 'Active List'!T71,"")</f>
        <v/>
      </c>
      <c r="S71" t="str">
        <f>IF('Active List'!$A71&lt;&gt;"", 'Active List'!U71,"")</f>
        <v/>
      </c>
      <c r="T71" t="str">
        <f>IF('Active List'!$A71&lt;&gt;"", 'Active List'!X71,"")</f>
        <v/>
      </c>
      <c r="U71" t="str">
        <f>IF('Active List'!$A71&lt;&gt;"", 'Active List'!Y71,"")</f>
        <v/>
      </c>
      <c r="V71" t="str">
        <f>IF('Active List'!$A71&lt;&gt;"", 'Active List'!Z71,"")</f>
        <v/>
      </c>
      <c r="W71" s="60" t="str">
        <f>IF('Active List'!$A71&lt;&gt;"", 'Active List'!AA71,"")</f>
        <v/>
      </c>
      <c r="X71" t="str">
        <f>IF('Active List'!$A71&lt;&gt;"", 'Active List'!AB71,"")</f>
        <v/>
      </c>
      <c r="Y71" t="str">
        <f>IF('Active List'!$A71&lt;&gt;"", 'Active List'!AE71,"")</f>
        <v/>
      </c>
    </row>
    <row r="72" spans="1:25">
      <c r="A72" t="str">
        <f>IF('Active List'!$A72&lt;&gt;"", 'Active List'!A72,"")</f>
        <v/>
      </c>
      <c r="B72" t="str">
        <f>IF('Active List'!$A72&lt;&gt;"", 'Active List'!B72,"")</f>
        <v/>
      </c>
      <c r="C72" t="str">
        <f>IF('Active List'!$A72&lt;&gt;"", 'Active List'!C72,"")</f>
        <v/>
      </c>
      <c r="D72" s="60" t="str">
        <f>IF('Active List'!$A72&lt;&gt;"", 'Active List'!D72,"")</f>
        <v/>
      </c>
      <c r="E72" s="60" t="str">
        <f>IF('Active List'!$A72&lt;&gt;"", 'Active List'!E72,"")</f>
        <v/>
      </c>
      <c r="F72" t="str">
        <f>IF('Active List'!$A72&lt;&gt;"", 'Active List'!H72,"")</f>
        <v/>
      </c>
      <c r="G72" t="str">
        <f>IF('Active List'!$A72&lt;&gt;"", 'Active List'!I72,"")</f>
        <v/>
      </c>
      <c r="H72" t="str">
        <f>IF('Active List'!$A72&lt;&gt;"", 'Active List'!J72,"")</f>
        <v/>
      </c>
      <c r="I72" t="str">
        <f>IF('Active List'!$A72&lt;&gt;"", 'Active List'!K72,"")</f>
        <v/>
      </c>
      <c r="J72" t="str">
        <f>IF('Active List'!$A72&lt;&gt;"", 'Active List'!L72,"")</f>
        <v/>
      </c>
      <c r="K72" t="str">
        <f>IF('Active List'!$A72&lt;&gt;"", 'Active List'!M72,"")</f>
        <v/>
      </c>
      <c r="L72" t="str">
        <f>IF('Active List'!$A72&lt;&gt;"", 'Active List'!N72,"")</f>
        <v/>
      </c>
      <c r="M72" t="str">
        <f>IF('Active List'!$A72&lt;&gt;"", 'Active List'!O72,"")</f>
        <v/>
      </c>
      <c r="N72" t="str">
        <f>IF('Active List'!$A72&lt;&gt;"", 'Active List'!P72,"")</f>
        <v/>
      </c>
      <c r="O72" t="str">
        <f>IF('Active List'!$A72&lt;&gt;"", 'Active List'!Q72,"")</f>
        <v/>
      </c>
      <c r="P72" t="str">
        <f>IF('Active List'!$A72&lt;&gt;"", 'Active List'!R72,"")</f>
        <v/>
      </c>
      <c r="Q72" t="str">
        <f>IF('Active List'!$A72&lt;&gt;"", 'Active List'!S72,"")</f>
        <v/>
      </c>
      <c r="R72" t="str">
        <f>IF('Active List'!$A72&lt;&gt;"", 'Active List'!T72,"")</f>
        <v/>
      </c>
      <c r="S72" t="str">
        <f>IF('Active List'!$A72&lt;&gt;"", 'Active List'!U72,"")</f>
        <v/>
      </c>
      <c r="T72" t="str">
        <f>IF('Active List'!$A72&lt;&gt;"", 'Active List'!X72,"")</f>
        <v/>
      </c>
      <c r="U72" t="str">
        <f>IF('Active List'!$A72&lt;&gt;"", 'Active List'!Y72,"")</f>
        <v/>
      </c>
      <c r="V72" t="str">
        <f>IF('Active List'!$A72&lt;&gt;"", 'Active List'!Z72,"")</f>
        <v/>
      </c>
      <c r="W72" s="60" t="str">
        <f>IF('Active List'!$A72&lt;&gt;"", 'Active List'!AA72,"")</f>
        <v/>
      </c>
      <c r="X72" t="str">
        <f>IF('Active List'!$A72&lt;&gt;"", 'Active List'!AB72,"")</f>
        <v/>
      </c>
      <c r="Y72" t="str">
        <f>IF('Active List'!$A72&lt;&gt;"", 'Active List'!AE72,"")</f>
        <v/>
      </c>
    </row>
    <row r="73" spans="1:25">
      <c r="A73" t="str">
        <f>IF('Active List'!$A73&lt;&gt;"", 'Active List'!A73,"")</f>
        <v/>
      </c>
      <c r="B73" t="str">
        <f>IF('Active List'!$A73&lt;&gt;"", 'Active List'!B73,"")</f>
        <v/>
      </c>
      <c r="C73" t="str">
        <f>IF('Active List'!$A73&lt;&gt;"", 'Active List'!C73,"")</f>
        <v/>
      </c>
      <c r="D73" s="60" t="str">
        <f>IF('Active List'!$A73&lt;&gt;"", 'Active List'!D73,"")</f>
        <v/>
      </c>
      <c r="E73" s="60" t="str">
        <f>IF('Active List'!$A73&lt;&gt;"", 'Active List'!E73,"")</f>
        <v/>
      </c>
      <c r="F73" t="str">
        <f>IF('Active List'!$A73&lt;&gt;"", 'Active List'!H73,"")</f>
        <v/>
      </c>
      <c r="G73" t="str">
        <f>IF('Active List'!$A73&lt;&gt;"", 'Active List'!I73,"")</f>
        <v/>
      </c>
      <c r="H73" t="str">
        <f>IF('Active List'!$A73&lt;&gt;"", 'Active List'!J73,"")</f>
        <v/>
      </c>
      <c r="I73" t="str">
        <f>IF('Active List'!$A73&lt;&gt;"", 'Active List'!K73,"")</f>
        <v/>
      </c>
      <c r="J73" t="str">
        <f>IF('Active List'!$A73&lt;&gt;"", 'Active List'!L73,"")</f>
        <v/>
      </c>
      <c r="K73" t="str">
        <f>IF('Active List'!$A73&lt;&gt;"", 'Active List'!M73,"")</f>
        <v/>
      </c>
      <c r="L73" t="str">
        <f>IF('Active List'!$A73&lt;&gt;"", 'Active List'!N73,"")</f>
        <v/>
      </c>
      <c r="M73" t="str">
        <f>IF('Active List'!$A73&lt;&gt;"", 'Active List'!O73,"")</f>
        <v/>
      </c>
      <c r="N73" t="str">
        <f>IF('Active List'!$A73&lt;&gt;"", 'Active List'!P73,"")</f>
        <v/>
      </c>
      <c r="O73" t="str">
        <f>IF('Active List'!$A73&lt;&gt;"", 'Active List'!Q73,"")</f>
        <v/>
      </c>
      <c r="P73" t="str">
        <f>IF('Active List'!$A73&lt;&gt;"", 'Active List'!R73,"")</f>
        <v/>
      </c>
      <c r="Q73" t="str">
        <f>IF('Active List'!$A73&lt;&gt;"", 'Active List'!S73,"")</f>
        <v/>
      </c>
      <c r="R73" t="str">
        <f>IF('Active List'!$A73&lt;&gt;"", 'Active List'!T73,"")</f>
        <v/>
      </c>
      <c r="S73" t="str">
        <f>IF('Active List'!$A73&lt;&gt;"", 'Active List'!U73,"")</f>
        <v/>
      </c>
      <c r="T73" t="str">
        <f>IF('Active List'!$A73&lt;&gt;"", 'Active List'!X73,"")</f>
        <v/>
      </c>
      <c r="U73" t="str">
        <f>IF('Active List'!$A73&lt;&gt;"", 'Active List'!Y73,"")</f>
        <v/>
      </c>
      <c r="V73" t="str">
        <f>IF('Active List'!$A73&lt;&gt;"", 'Active List'!Z73,"")</f>
        <v/>
      </c>
      <c r="W73" s="60" t="str">
        <f>IF('Active List'!$A73&lt;&gt;"", 'Active List'!AA73,"")</f>
        <v/>
      </c>
      <c r="X73" t="str">
        <f>IF('Active List'!$A73&lt;&gt;"", 'Active List'!AB73,"")</f>
        <v/>
      </c>
      <c r="Y73" t="str">
        <f>IF('Active List'!$A73&lt;&gt;"", 'Active List'!AE73,"")</f>
        <v/>
      </c>
    </row>
    <row r="74" spans="1:25">
      <c r="A74" t="str">
        <f>IF('Active List'!$A74&lt;&gt;"", 'Active List'!A74,"")</f>
        <v/>
      </c>
      <c r="B74" t="str">
        <f>IF('Active List'!$A74&lt;&gt;"", 'Active List'!B74,"")</f>
        <v/>
      </c>
      <c r="C74" t="str">
        <f>IF('Active List'!$A74&lt;&gt;"", 'Active List'!C74,"")</f>
        <v/>
      </c>
      <c r="D74" s="60" t="str">
        <f>IF('Active List'!$A74&lt;&gt;"", 'Active List'!D74,"")</f>
        <v/>
      </c>
      <c r="E74" s="60" t="str">
        <f>IF('Active List'!$A74&lt;&gt;"", 'Active List'!E74,"")</f>
        <v/>
      </c>
      <c r="F74" t="str">
        <f>IF('Active List'!$A74&lt;&gt;"", 'Active List'!H74,"")</f>
        <v/>
      </c>
      <c r="G74" t="str">
        <f>IF('Active List'!$A74&lt;&gt;"", 'Active List'!I74,"")</f>
        <v/>
      </c>
      <c r="H74" t="str">
        <f>IF('Active List'!$A74&lt;&gt;"", 'Active List'!J74,"")</f>
        <v/>
      </c>
      <c r="I74" t="str">
        <f>IF('Active List'!$A74&lt;&gt;"", 'Active List'!K74,"")</f>
        <v/>
      </c>
      <c r="J74" t="str">
        <f>IF('Active List'!$A74&lt;&gt;"", 'Active List'!L74,"")</f>
        <v/>
      </c>
      <c r="K74" t="str">
        <f>IF('Active List'!$A74&lt;&gt;"", 'Active List'!M74,"")</f>
        <v/>
      </c>
      <c r="L74" t="str">
        <f>IF('Active List'!$A74&lt;&gt;"", 'Active List'!N74,"")</f>
        <v/>
      </c>
      <c r="M74" t="str">
        <f>IF('Active List'!$A74&lt;&gt;"", 'Active List'!O74,"")</f>
        <v/>
      </c>
      <c r="N74" t="str">
        <f>IF('Active List'!$A74&lt;&gt;"", 'Active List'!P74,"")</f>
        <v/>
      </c>
      <c r="O74" t="str">
        <f>IF('Active List'!$A74&lt;&gt;"", 'Active List'!Q74,"")</f>
        <v/>
      </c>
      <c r="P74" t="str">
        <f>IF('Active List'!$A74&lt;&gt;"", 'Active List'!R74,"")</f>
        <v/>
      </c>
      <c r="Q74" t="str">
        <f>IF('Active List'!$A74&lt;&gt;"", 'Active List'!S74,"")</f>
        <v/>
      </c>
      <c r="R74" t="str">
        <f>IF('Active List'!$A74&lt;&gt;"", 'Active List'!T74,"")</f>
        <v/>
      </c>
      <c r="S74" t="str">
        <f>IF('Active List'!$A74&lt;&gt;"", 'Active List'!U74,"")</f>
        <v/>
      </c>
      <c r="T74" t="str">
        <f>IF('Active List'!$A74&lt;&gt;"", 'Active List'!X74,"")</f>
        <v/>
      </c>
      <c r="U74" t="str">
        <f>IF('Active List'!$A74&lt;&gt;"", 'Active List'!Y74,"")</f>
        <v/>
      </c>
      <c r="V74" t="str">
        <f>IF('Active List'!$A74&lt;&gt;"", 'Active List'!Z74,"")</f>
        <v/>
      </c>
      <c r="W74" s="60" t="str">
        <f>IF('Active List'!$A74&lt;&gt;"", 'Active List'!AA74,"")</f>
        <v/>
      </c>
      <c r="X74" t="str">
        <f>IF('Active List'!$A74&lt;&gt;"", 'Active List'!AB74,"")</f>
        <v/>
      </c>
      <c r="Y74" t="str">
        <f>IF('Active List'!$A74&lt;&gt;"", 'Active List'!AE74,"")</f>
        <v/>
      </c>
    </row>
    <row r="75" spans="1:25">
      <c r="A75" t="str">
        <f>IF('Active List'!$A75&lt;&gt;"", 'Active List'!A75,"")</f>
        <v/>
      </c>
      <c r="B75" t="str">
        <f>IF('Active List'!$A75&lt;&gt;"", 'Active List'!B75,"")</f>
        <v/>
      </c>
      <c r="C75" t="str">
        <f>IF('Active List'!$A75&lt;&gt;"", 'Active List'!C75,"")</f>
        <v/>
      </c>
      <c r="D75" s="60" t="str">
        <f>IF('Active List'!$A75&lt;&gt;"", 'Active List'!D75,"")</f>
        <v/>
      </c>
      <c r="E75" s="60" t="str">
        <f>IF('Active List'!$A75&lt;&gt;"", 'Active List'!E75,"")</f>
        <v/>
      </c>
      <c r="F75" t="str">
        <f>IF('Active List'!$A75&lt;&gt;"", 'Active List'!H75,"")</f>
        <v/>
      </c>
      <c r="G75" t="str">
        <f>IF('Active List'!$A75&lt;&gt;"", 'Active List'!I75,"")</f>
        <v/>
      </c>
      <c r="H75" t="str">
        <f>IF('Active List'!$A75&lt;&gt;"", 'Active List'!J75,"")</f>
        <v/>
      </c>
      <c r="I75" t="str">
        <f>IF('Active List'!$A75&lt;&gt;"", 'Active List'!K75,"")</f>
        <v/>
      </c>
      <c r="J75" t="str">
        <f>IF('Active List'!$A75&lt;&gt;"", 'Active List'!L75,"")</f>
        <v/>
      </c>
      <c r="K75" t="str">
        <f>IF('Active List'!$A75&lt;&gt;"", 'Active List'!M75,"")</f>
        <v/>
      </c>
      <c r="L75" t="str">
        <f>IF('Active List'!$A75&lt;&gt;"", 'Active List'!N75,"")</f>
        <v/>
      </c>
      <c r="M75" t="str">
        <f>IF('Active List'!$A75&lt;&gt;"", 'Active List'!O75,"")</f>
        <v/>
      </c>
      <c r="N75" t="str">
        <f>IF('Active List'!$A75&lt;&gt;"", 'Active List'!P75,"")</f>
        <v/>
      </c>
      <c r="O75" t="str">
        <f>IF('Active List'!$A75&lt;&gt;"", 'Active List'!Q75,"")</f>
        <v/>
      </c>
      <c r="P75" t="str">
        <f>IF('Active List'!$A75&lt;&gt;"", 'Active List'!R75,"")</f>
        <v/>
      </c>
      <c r="Q75" t="str">
        <f>IF('Active List'!$A75&lt;&gt;"", 'Active List'!S75,"")</f>
        <v/>
      </c>
      <c r="R75" t="str">
        <f>IF('Active List'!$A75&lt;&gt;"", 'Active List'!T75,"")</f>
        <v/>
      </c>
      <c r="S75" t="str">
        <f>IF('Active List'!$A75&lt;&gt;"", 'Active List'!U75,"")</f>
        <v/>
      </c>
      <c r="T75" t="str">
        <f>IF('Active List'!$A75&lt;&gt;"", 'Active List'!X75,"")</f>
        <v/>
      </c>
      <c r="U75" t="str">
        <f>IF('Active List'!$A75&lt;&gt;"", 'Active List'!Y75,"")</f>
        <v/>
      </c>
      <c r="V75" t="str">
        <f>IF('Active List'!$A75&lt;&gt;"", 'Active List'!Z75,"")</f>
        <v/>
      </c>
      <c r="W75" s="60" t="str">
        <f>IF('Active List'!$A75&lt;&gt;"", 'Active List'!AA75,"")</f>
        <v/>
      </c>
      <c r="X75" t="str">
        <f>IF('Active List'!$A75&lt;&gt;"", 'Active List'!AB75,"")</f>
        <v/>
      </c>
      <c r="Y75" t="str">
        <f>IF('Active List'!$A75&lt;&gt;"", 'Active List'!AE75,"")</f>
        <v/>
      </c>
    </row>
    <row r="76" spans="1:25">
      <c r="A76" t="str">
        <f>IF('Active List'!$A76&lt;&gt;"", 'Active List'!A76,"")</f>
        <v/>
      </c>
      <c r="B76" t="str">
        <f>IF('Active List'!$A76&lt;&gt;"", 'Active List'!B76,"")</f>
        <v/>
      </c>
      <c r="C76" t="str">
        <f>IF('Active List'!$A76&lt;&gt;"", 'Active List'!C76,"")</f>
        <v/>
      </c>
      <c r="D76" s="60" t="str">
        <f>IF('Active List'!$A76&lt;&gt;"", 'Active List'!D76,"")</f>
        <v/>
      </c>
      <c r="E76" s="60" t="str">
        <f>IF('Active List'!$A76&lt;&gt;"", 'Active List'!E76,"")</f>
        <v/>
      </c>
      <c r="F76" t="str">
        <f>IF('Active List'!$A76&lt;&gt;"", 'Active List'!H76,"")</f>
        <v/>
      </c>
      <c r="G76" t="str">
        <f>IF('Active List'!$A76&lt;&gt;"", 'Active List'!I76,"")</f>
        <v/>
      </c>
      <c r="H76" t="str">
        <f>IF('Active List'!$A76&lt;&gt;"", 'Active List'!J76,"")</f>
        <v/>
      </c>
      <c r="I76" t="str">
        <f>IF('Active List'!$A76&lt;&gt;"", 'Active List'!K76,"")</f>
        <v/>
      </c>
      <c r="J76" t="str">
        <f>IF('Active List'!$A76&lt;&gt;"", 'Active List'!L76,"")</f>
        <v/>
      </c>
      <c r="K76" t="str">
        <f>IF('Active List'!$A76&lt;&gt;"", 'Active List'!M76,"")</f>
        <v/>
      </c>
      <c r="L76" t="str">
        <f>IF('Active List'!$A76&lt;&gt;"", 'Active List'!N76,"")</f>
        <v/>
      </c>
      <c r="M76" t="str">
        <f>IF('Active List'!$A76&lt;&gt;"", 'Active List'!O76,"")</f>
        <v/>
      </c>
      <c r="N76" t="str">
        <f>IF('Active List'!$A76&lt;&gt;"", 'Active List'!P76,"")</f>
        <v/>
      </c>
      <c r="O76" t="str">
        <f>IF('Active List'!$A76&lt;&gt;"", 'Active List'!Q76,"")</f>
        <v/>
      </c>
      <c r="P76" t="str">
        <f>IF('Active List'!$A76&lt;&gt;"", 'Active List'!R76,"")</f>
        <v/>
      </c>
      <c r="Q76" t="str">
        <f>IF('Active List'!$A76&lt;&gt;"", 'Active List'!S76,"")</f>
        <v/>
      </c>
      <c r="R76" t="str">
        <f>IF('Active List'!$A76&lt;&gt;"", 'Active List'!T76,"")</f>
        <v/>
      </c>
      <c r="S76" t="str">
        <f>IF('Active List'!$A76&lt;&gt;"", 'Active List'!U76,"")</f>
        <v/>
      </c>
      <c r="T76" t="str">
        <f>IF('Active List'!$A76&lt;&gt;"", 'Active List'!X76,"")</f>
        <v/>
      </c>
      <c r="U76" t="str">
        <f>IF('Active List'!$A76&lt;&gt;"", 'Active List'!Y76,"")</f>
        <v/>
      </c>
      <c r="V76" t="str">
        <f>IF('Active List'!$A76&lt;&gt;"", 'Active List'!Z76,"")</f>
        <v/>
      </c>
      <c r="W76" s="60" t="str">
        <f>IF('Active List'!$A76&lt;&gt;"", 'Active List'!AA76,"")</f>
        <v/>
      </c>
      <c r="X76" t="str">
        <f>IF('Active List'!$A76&lt;&gt;"", 'Active List'!AB76,"")</f>
        <v/>
      </c>
      <c r="Y76" t="str">
        <f>IF('Active List'!$A76&lt;&gt;"", 'Active List'!AE76,"")</f>
        <v/>
      </c>
    </row>
    <row r="77" spans="1:25">
      <c r="A77" t="str">
        <f>IF('Active List'!$A77&lt;&gt;"", 'Active List'!A77,"")</f>
        <v/>
      </c>
      <c r="B77" t="str">
        <f>IF('Active List'!$A77&lt;&gt;"", 'Active List'!B77,"")</f>
        <v/>
      </c>
      <c r="C77" t="str">
        <f>IF('Active List'!$A77&lt;&gt;"", 'Active List'!C77,"")</f>
        <v/>
      </c>
      <c r="D77" s="60" t="str">
        <f>IF('Active List'!$A77&lt;&gt;"", 'Active List'!D77,"")</f>
        <v/>
      </c>
      <c r="E77" s="60" t="str">
        <f>IF('Active List'!$A77&lt;&gt;"", 'Active List'!E77,"")</f>
        <v/>
      </c>
      <c r="F77" t="str">
        <f>IF('Active List'!$A77&lt;&gt;"", 'Active List'!H77,"")</f>
        <v/>
      </c>
      <c r="G77" t="str">
        <f>IF('Active List'!$A77&lt;&gt;"", 'Active List'!I77,"")</f>
        <v/>
      </c>
      <c r="H77" t="str">
        <f>IF('Active List'!$A77&lt;&gt;"", 'Active List'!J77,"")</f>
        <v/>
      </c>
      <c r="I77" t="str">
        <f>IF('Active List'!$A77&lt;&gt;"", 'Active List'!K77,"")</f>
        <v/>
      </c>
      <c r="J77" t="str">
        <f>IF('Active List'!$A77&lt;&gt;"", 'Active List'!L77,"")</f>
        <v/>
      </c>
      <c r="K77" t="str">
        <f>IF('Active List'!$A77&lt;&gt;"", 'Active List'!M77,"")</f>
        <v/>
      </c>
      <c r="L77" t="str">
        <f>IF('Active List'!$A77&lt;&gt;"", 'Active List'!N77,"")</f>
        <v/>
      </c>
      <c r="M77" t="str">
        <f>IF('Active List'!$A77&lt;&gt;"", 'Active List'!O77,"")</f>
        <v/>
      </c>
      <c r="N77" t="str">
        <f>IF('Active List'!$A77&lt;&gt;"", 'Active List'!P77,"")</f>
        <v/>
      </c>
      <c r="O77" t="str">
        <f>IF('Active List'!$A77&lt;&gt;"", 'Active List'!Q77,"")</f>
        <v/>
      </c>
      <c r="P77" t="str">
        <f>IF('Active List'!$A77&lt;&gt;"", 'Active List'!R77,"")</f>
        <v/>
      </c>
      <c r="Q77" t="str">
        <f>IF('Active List'!$A77&lt;&gt;"", 'Active List'!S77,"")</f>
        <v/>
      </c>
      <c r="R77" t="str">
        <f>IF('Active List'!$A77&lt;&gt;"", 'Active List'!T77,"")</f>
        <v/>
      </c>
      <c r="S77" t="str">
        <f>IF('Active List'!$A77&lt;&gt;"", 'Active List'!U77,"")</f>
        <v/>
      </c>
      <c r="T77" t="str">
        <f>IF('Active List'!$A77&lt;&gt;"", 'Active List'!X77,"")</f>
        <v/>
      </c>
      <c r="U77" t="str">
        <f>IF('Active List'!$A77&lt;&gt;"", 'Active List'!Y77,"")</f>
        <v/>
      </c>
      <c r="V77" t="str">
        <f>IF('Active List'!$A77&lt;&gt;"", 'Active List'!Z77,"")</f>
        <v/>
      </c>
      <c r="W77" s="60" t="str">
        <f>IF('Active List'!$A77&lt;&gt;"", 'Active List'!AA77,"")</f>
        <v/>
      </c>
      <c r="X77" t="str">
        <f>IF('Active List'!$A77&lt;&gt;"", 'Active List'!AB77,"")</f>
        <v/>
      </c>
      <c r="Y77" t="str">
        <f>IF('Active List'!$A77&lt;&gt;"", 'Active List'!AE77,"")</f>
        <v/>
      </c>
    </row>
    <row r="78" spans="1:25">
      <c r="A78" t="str">
        <f>IF('Active List'!$A78&lt;&gt;"", 'Active List'!A78,"")</f>
        <v/>
      </c>
      <c r="B78" t="str">
        <f>IF('Active List'!$A78&lt;&gt;"", 'Active List'!B78,"")</f>
        <v/>
      </c>
      <c r="C78" t="str">
        <f>IF('Active List'!$A78&lt;&gt;"", 'Active List'!C78,"")</f>
        <v/>
      </c>
      <c r="D78" s="60" t="str">
        <f>IF('Active List'!$A78&lt;&gt;"", 'Active List'!D78,"")</f>
        <v/>
      </c>
      <c r="E78" s="60" t="str">
        <f>IF('Active List'!$A78&lt;&gt;"", 'Active List'!E78,"")</f>
        <v/>
      </c>
      <c r="F78" t="str">
        <f>IF('Active List'!$A78&lt;&gt;"", 'Active List'!H78,"")</f>
        <v/>
      </c>
      <c r="G78" t="str">
        <f>IF('Active List'!$A78&lt;&gt;"", 'Active List'!I78,"")</f>
        <v/>
      </c>
      <c r="H78" t="str">
        <f>IF('Active List'!$A78&lt;&gt;"", 'Active List'!J78,"")</f>
        <v/>
      </c>
      <c r="I78" t="str">
        <f>IF('Active List'!$A78&lt;&gt;"", 'Active List'!K78,"")</f>
        <v/>
      </c>
      <c r="J78" t="str">
        <f>IF('Active List'!$A78&lt;&gt;"", 'Active List'!L78,"")</f>
        <v/>
      </c>
      <c r="K78" t="str">
        <f>IF('Active List'!$A78&lt;&gt;"", 'Active List'!M78,"")</f>
        <v/>
      </c>
      <c r="L78" t="str">
        <f>IF('Active List'!$A78&lt;&gt;"", 'Active List'!N78,"")</f>
        <v/>
      </c>
      <c r="M78" t="str">
        <f>IF('Active List'!$A78&lt;&gt;"", 'Active List'!O78,"")</f>
        <v/>
      </c>
      <c r="N78" t="str">
        <f>IF('Active List'!$A78&lt;&gt;"", 'Active List'!P78,"")</f>
        <v/>
      </c>
      <c r="O78" t="str">
        <f>IF('Active List'!$A78&lt;&gt;"", 'Active List'!Q78,"")</f>
        <v/>
      </c>
      <c r="P78" t="str">
        <f>IF('Active List'!$A78&lt;&gt;"", 'Active List'!R78,"")</f>
        <v/>
      </c>
      <c r="Q78" t="str">
        <f>IF('Active List'!$A78&lt;&gt;"", 'Active List'!S78,"")</f>
        <v/>
      </c>
      <c r="R78" t="str">
        <f>IF('Active List'!$A78&lt;&gt;"", 'Active List'!T78,"")</f>
        <v/>
      </c>
      <c r="S78" t="str">
        <f>IF('Active List'!$A78&lt;&gt;"", 'Active List'!U78,"")</f>
        <v/>
      </c>
      <c r="T78" t="str">
        <f>IF('Active List'!$A78&lt;&gt;"", 'Active List'!X78,"")</f>
        <v/>
      </c>
      <c r="U78" t="str">
        <f>IF('Active List'!$A78&lt;&gt;"", 'Active List'!Y78,"")</f>
        <v/>
      </c>
      <c r="V78" t="str">
        <f>IF('Active List'!$A78&lt;&gt;"", 'Active List'!Z78,"")</f>
        <v/>
      </c>
      <c r="W78" s="60" t="str">
        <f>IF('Active List'!$A78&lt;&gt;"", 'Active List'!AA78,"")</f>
        <v/>
      </c>
      <c r="X78" t="str">
        <f>IF('Active List'!$A78&lt;&gt;"", 'Active List'!AB78,"")</f>
        <v/>
      </c>
      <c r="Y78" t="str">
        <f>IF('Active List'!$A78&lt;&gt;"", 'Active List'!AE78,"")</f>
        <v/>
      </c>
    </row>
    <row r="79" spans="1:25">
      <c r="A79" t="str">
        <f>IF('Active List'!$A79&lt;&gt;"", 'Active List'!A79,"")</f>
        <v/>
      </c>
      <c r="B79" t="str">
        <f>IF('Active List'!$A79&lt;&gt;"", 'Active List'!B79,"")</f>
        <v/>
      </c>
      <c r="C79" t="str">
        <f>IF('Active List'!$A79&lt;&gt;"", 'Active List'!C79,"")</f>
        <v/>
      </c>
      <c r="D79" s="60" t="str">
        <f>IF('Active List'!$A79&lt;&gt;"", 'Active List'!D79,"")</f>
        <v/>
      </c>
      <c r="E79" s="60" t="str">
        <f>IF('Active List'!$A79&lt;&gt;"", 'Active List'!E79,"")</f>
        <v/>
      </c>
      <c r="F79" t="str">
        <f>IF('Active List'!$A79&lt;&gt;"", 'Active List'!H79,"")</f>
        <v/>
      </c>
      <c r="G79" t="str">
        <f>IF('Active List'!$A79&lt;&gt;"", 'Active List'!I79,"")</f>
        <v/>
      </c>
      <c r="H79" t="str">
        <f>IF('Active List'!$A79&lt;&gt;"", 'Active List'!J79,"")</f>
        <v/>
      </c>
      <c r="I79" t="str">
        <f>IF('Active List'!$A79&lt;&gt;"", 'Active List'!K79,"")</f>
        <v/>
      </c>
      <c r="J79" t="str">
        <f>IF('Active List'!$A79&lt;&gt;"", 'Active List'!L79,"")</f>
        <v/>
      </c>
      <c r="K79" t="str">
        <f>IF('Active List'!$A79&lt;&gt;"", 'Active List'!M79,"")</f>
        <v/>
      </c>
      <c r="L79" t="str">
        <f>IF('Active List'!$A79&lt;&gt;"", 'Active List'!N79,"")</f>
        <v/>
      </c>
      <c r="M79" t="str">
        <f>IF('Active List'!$A79&lt;&gt;"", 'Active List'!O79,"")</f>
        <v/>
      </c>
      <c r="N79" t="str">
        <f>IF('Active List'!$A79&lt;&gt;"", 'Active List'!P79,"")</f>
        <v/>
      </c>
      <c r="O79" t="str">
        <f>IF('Active List'!$A79&lt;&gt;"", 'Active List'!Q79,"")</f>
        <v/>
      </c>
      <c r="P79" t="str">
        <f>IF('Active List'!$A79&lt;&gt;"", 'Active List'!R79,"")</f>
        <v/>
      </c>
      <c r="Q79" t="str">
        <f>IF('Active List'!$A79&lt;&gt;"", 'Active List'!S79,"")</f>
        <v/>
      </c>
      <c r="R79" t="str">
        <f>IF('Active List'!$A79&lt;&gt;"", 'Active List'!T79,"")</f>
        <v/>
      </c>
      <c r="S79" t="str">
        <f>IF('Active List'!$A79&lt;&gt;"", 'Active List'!U79,"")</f>
        <v/>
      </c>
      <c r="T79" t="str">
        <f>IF('Active List'!$A79&lt;&gt;"", 'Active List'!X79,"")</f>
        <v/>
      </c>
      <c r="U79" t="str">
        <f>IF('Active List'!$A79&lt;&gt;"", 'Active List'!Y79,"")</f>
        <v/>
      </c>
      <c r="V79" t="str">
        <f>IF('Active List'!$A79&lt;&gt;"", 'Active List'!Z79,"")</f>
        <v/>
      </c>
      <c r="W79" s="60" t="str">
        <f>IF('Active List'!$A79&lt;&gt;"", 'Active List'!AA79,"")</f>
        <v/>
      </c>
      <c r="X79" t="str">
        <f>IF('Active List'!$A79&lt;&gt;"", 'Active List'!AB79,"")</f>
        <v/>
      </c>
      <c r="Y79" t="str">
        <f>IF('Active List'!$A79&lt;&gt;"", 'Active List'!AE79,"")</f>
        <v/>
      </c>
    </row>
    <row r="80" spans="1:25">
      <c r="A80" t="str">
        <f>IF('Active List'!$A80&lt;&gt;"", 'Active List'!A80,"")</f>
        <v/>
      </c>
      <c r="B80" t="str">
        <f>IF('Active List'!$A80&lt;&gt;"", 'Active List'!B80,"")</f>
        <v/>
      </c>
      <c r="C80" t="str">
        <f>IF('Active List'!$A80&lt;&gt;"", 'Active List'!C80,"")</f>
        <v/>
      </c>
      <c r="D80" s="60" t="str">
        <f>IF('Active List'!$A80&lt;&gt;"", 'Active List'!D80,"")</f>
        <v/>
      </c>
      <c r="E80" s="60" t="str">
        <f>IF('Active List'!$A80&lt;&gt;"", 'Active List'!E80,"")</f>
        <v/>
      </c>
      <c r="F80" t="str">
        <f>IF('Active List'!$A80&lt;&gt;"", 'Active List'!H80,"")</f>
        <v/>
      </c>
      <c r="G80" t="str">
        <f>IF('Active List'!$A80&lt;&gt;"", 'Active List'!I80,"")</f>
        <v/>
      </c>
      <c r="H80" t="str">
        <f>IF('Active List'!$A80&lt;&gt;"", 'Active List'!J80,"")</f>
        <v/>
      </c>
      <c r="I80" t="str">
        <f>IF('Active List'!$A80&lt;&gt;"", 'Active List'!K80,"")</f>
        <v/>
      </c>
      <c r="J80" t="str">
        <f>IF('Active List'!$A80&lt;&gt;"", 'Active List'!L80,"")</f>
        <v/>
      </c>
      <c r="K80" t="str">
        <f>IF('Active List'!$A80&lt;&gt;"", 'Active List'!M80,"")</f>
        <v/>
      </c>
      <c r="L80" t="str">
        <f>IF('Active List'!$A80&lt;&gt;"", 'Active List'!N80,"")</f>
        <v/>
      </c>
      <c r="M80" t="str">
        <f>IF('Active List'!$A80&lt;&gt;"", 'Active List'!O80,"")</f>
        <v/>
      </c>
      <c r="N80" t="str">
        <f>IF('Active List'!$A80&lt;&gt;"", 'Active List'!P80,"")</f>
        <v/>
      </c>
      <c r="O80" t="str">
        <f>IF('Active List'!$A80&lt;&gt;"", 'Active List'!Q80,"")</f>
        <v/>
      </c>
      <c r="P80" t="str">
        <f>IF('Active List'!$A80&lt;&gt;"", 'Active List'!R80,"")</f>
        <v/>
      </c>
      <c r="Q80" t="str">
        <f>IF('Active List'!$A80&lt;&gt;"", 'Active List'!S80,"")</f>
        <v/>
      </c>
      <c r="R80" t="str">
        <f>IF('Active List'!$A80&lt;&gt;"", 'Active List'!T80,"")</f>
        <v/>
      </c>
      <c r="S80" t="str">
        <f>IF('Active List'!$A80&lt;&gt;"", 'Active List'!U80,"")</f>
        <v/>
      </c>
      <c r="T80" t="str">
        <f>IF('Active List'!$A80&lt;&gt;"", 'Active List'!X80,"")</f>
        <v/>
      </c>
      <c r="U80" t="str">
        <f>IF('Active List'!$A80&lt;&gt;"", 'Active List'!Y80,"")</f>
        <v/>
      </c>
      <c r="V80" t="str">
        <f>IF('Active List'!$A80&lt;&gt;"", 'Active List'!Z80,"")</f>
        <v/>
      </c>
      <c r="W80" s="60" t="str">
        <f>IF('Active List'!$A80&lt;&gt;"", 'Active List'!AA80,"")</f>
        <v/>
      </c>
      <c r="X80" t="str">
        <f>IF('Active List'!$A80&lt;&gt;"", 'Active List'!AB80,"")</f>
        <v/>
      </c>
      <c r="Y80" t="str">
        <f>IF('Active List'!$A80&lt;&gt;"", 'Active List'!AE80,"")</f>
        <v/>
      </c>
    </row>
    <row r="81" spans="1:25">
      <c r="A81" t="str">
        <f>IF('Active List'!$A81&lt;&gt;"", 'Active List'!A81,"")</f>
        <v/>
      </c>
      <c r="B81" t="str">
        <f>IF('Active List'!$A81&lt;&gt;"", 'Active List'!B81,"")</f>
        <v/>
      </c>
      <c r="C81" t="str">
        <f>IF('Active List'!$A81&lt;&gt;"", 'Active List'!C81,"")</f>
        <v/>
      </c>
      <c r="D81" s="60" t="str">
        <f>IF('Active List'!$A81&lt;&gt;"", 'Active List'!D81,"")</f>
        <v/>
      </c>
      <c r="E81" s="60" t="str">
        <f>IF('Active List'!$A81&lt;&gt;"", 'Active List'!E81,"")</f>
        <v/>
      </c>
      <c r="F81" t="str">
        <f>IF('Active List'!$A81&lt;&gt;"", 'Active List'!H81,"")</f>
        <v/>
      </c>
      <c r="G81" t="str">
        <f>IF('Active List'!$A81&lt;&gt;"", 'Active List'!I81,"")</f>
        <v/>
      </c>
      <c r="H81" t="str">
        <f>IF('Active List'!$A81&lt;&gt;"", 'Active List'!J81,"")</f>
        <v/>
      </c>
      <c r="I81" t="str">
        <f>IF('Active List'!$A81&lt;&gt;"", 'Active List'!K81,"")</f>
        <v/>
      </c>
      <c r="J81" t="str">
        <f>IF('Active List'!$A81&lt;&gt;"", 'Active List'!L81,"")</f>
        <v/>
      </c>
      <c r="K81" t="str">
        <f>IF('Active List'!$A81&lt;&gt;"", 'Active List'!M81,"")</f>
        <v/>
      </c>
      <c r="L81" t="str">
        <f>IF('Active List'!$A81&lt;&gt;"", 'Active List'!N81,"")</f>
        <v/>
      </c>
      <c r="M81" t="str">
        <f>IF('Active List'!$A81&lt;&gt;"", 'Active List'!O81,"")</f>
        <v/>
      </c>
      <c r="N81" t="str">
        <f>IF('Active List'!$A81&lt;&gt;"", 'Active List'!P81,"")</f>
        <v/>
      </c>
      <c r="O81" t="str">
        <f>IF('Active List'!$A81&lt;&gt;"", 'Active List'!Q81,"")</f>
        <v/>
      </c>
      <c r="P81" t="str">
        <f>IF('Active List'!$A81&lt;&gt;"", 'Active List'!R81,"")</f>
        <v/>
      </c>
      <c r="Q81" t="str">
        <f>IF('Active List'!$A81&lt;&gt;"", 'Active List'!S81,"")</f>
        <v/>
      </c>
      <c r="R81" t="str">
        <f>IF('Active List'!$A81&lt;&gt;"", 'Active List'!T81,"")</f>
        <v/>
      </c>
      <c r="S81" t="str">
        <f>IF('Active List'!$A81&lt;&gt;"", 'Active List'!U81,"")</f>
        <v/>
      </c>
      <c r="T81" t="str">
        <f>IF('Active List'!$A81&lt;&gt;"", 'Active List'!X81,"")</f>
        <v/>
      </c>
      <c r="U81" t="str">
        <f>IF('Active List'!$A81&lt;&gt;"", 'Active List'!Y81,"")</f>
        <v/>
      </c>
      <c r="V81" t="str">
        <f>IF('Active List'!$A81&lt;&gt;"", 'Active List'!Z81,"")</f>
        <v/>
      </c>
      <c r="W81" s="60" t="str">
        <f>IF('Active List'!$A81&lt;&gt;"", 'Active List'!AA81,"")</f>
        <v/>
      </c>
      <c r="X81" t="str">
        <f>IF('Active List'!$A81&lt;&gt;"", 'Active List'!AB81,"")</f>
        <v/>
      </c>
      <c r="Y81" t="str">
        <f>IF('Active List'!$A81&lt;&gt;"", 'Active List'!AE81,"")</f>
        <v/>
      </c>
    </row>
    <row r="82" spans="1:25">
      <c r="A82" t="str">
        <f>IF('Active List'!$A82&lt;&gt;"", 'Active List'!A82,"")</f>
        <v/>
      </c>
      <c r="B82" t="str">
        <f>IF('Active List'!$A82&lt;&gt;"", 'Active List'!B82,"")</f>
        <v/>
      </c>
      <c r="C82" t="str">
        <f>IF('Active List'!$A82&lt;&gt;"", 'Active List'!C82,"")</f>
        <v/>
      </c>
      <c r="D82" s="60" t="str">
        <f>IF('Active List'!$A82&lt;&gt;"", 'Active List'!D82,"")</f>
        <v/>
      </c>
      <c r="E82" s="60" t="str">
        <f>IF('Active List'!$A82&lt;&gt;"", 'Active List'!E82,"")</f>
        <v/>
      </c>
      <c r="F82" t="str">
        <f>IF('Active List'!$A82&lt;&gt;"", 'Active List'!H82,"")</f>
        <v/>
      </c>
      <c r="G82" t="str">
        <f>IF('Active List'!$A82&lt;&gt;"", 'Active List'!I82,"")</f>
        <v/>
      </c>
      <c r="H82" t="str">
        <f>IF('Active List'!$A82&lt;&gt;"", 'Active List'!J82,"")</f>
        <v/>
      </c>
      <c r="I82" t="str">
        <f>IF('Active List'!$A82&lt;&gt;"", 'Active List'!K82,"")</f>
        <v/>
      </c>
      <c r="J82" t="str">
        <f>IF('Active List'!$A82&lt;&gt;"", 'Active List'!L82,"")</f>
        <v/>
      </c>
      <c r="K82" t="str">
        <f>IF('Active List'!$A82&lt;&gt;"", 'Active List'!M82,"")</f>
        <v/>
      </c>
      <c r="L82" t="str">
        <f>IF('Active List'!$A82&lt;&gt;"", 'Active List'!N82,"")</f>
        <v/>
      </c>
      <c r="M82" t="str">
        <f>IF('Active List'!$A82&lt;&gt;"", 'Active List'!O82,"")</f>
        <v/>
      </c>
      <c r="N82" t="str">
        <f>IF('Active List'!$A82&lt;&gt;"", 'Active List'!P82,"")</f>
        <v/>
      </c>
      <c r="O82" t="str">
        <f>IF('Active List'!$A82&lt;&gt;"", 'Active List'!Q82,"")</f>
        <v/>
      </c>
      <c r="P82" t="str">
        <f>IF('Active List'!$A82&lt;&gt;"", 'Active List'!R82,"")</f>
        <v/>
      </c>
      <c r="Q82" t="str">
        <f>IF('Active List'!$A82&lt;&gt;"", 'Active List'!S82,"")</f>
        <v/>
      </c>
      <c r="R82" t="str">
        <f>IF('Active List'!$A82&lt;&gt;"", 'Active List'!T82,"")</f>
        <v/>
      </c>
      <c r="S82" t="str">
        <f>IF('Active List'!$A82&lt;&gt;"", 'Active List'!U82,"")</f>
        <v/>
      </c>
      <c r="T82" t="str">
        <f>IF('Active List'!$A82&lt;&gt;"", 'Active List'!X82,"")</f>
        <v/>
      </c>
      <c r="U82" t="str">
        <f>IF('Active List'!$A82&lt;&gt;"", 'Active List'!Y82,"")</f>
        <v/>
      </c>
      <c r="V82" t="str">
        <f>IF('Active List'!$A82&lt;&gt;"", 'Active List'!Z82,"")</f>
        <v/>
      </c>
      <c r="W82" s="60" t="str">
        <f>IF('Active List'!$A82&lt;&gt;"", 'Active List'!AA82,"")</f>
        <v/>
      </c>
      <c r="X82" t="str">
        <f>IF('Active List'!$A82&lt;&gt;"", 'Active List'!AB82,"")</f>
        <v/>
      </c>
      <c r="Y82" t="str">
        <f>IF('Active List'!$A82&lt;&gt;"", 'Active List'!AE82,"")</f>
        <v/>
      </c>
    </row>
    <row r="83" spans="1:25">
      <c r="A83" t="str">
        <f>IF('Active List'!$A83&lt;&gt;"", 'Active List'!A83,"")</f>
        <v/>
      </c>
      <c r="B83" t="str">
        <f>IF('Active List'!$A83&lt;&gt;"", 'Active List'!B83,"")</f>
        <v/>
      </c>
      <c r="C83" t="str">
        <f>IF('Active List'!$A83&lt;&gt;"", 'Active List'!C83,"")</f>
        <v/>
      </c>
      <c r="D83" s="60" t="str">
        <f>IF('Active List'!$A83&lt;&gt;"", 'Active List'!D83,"")</f>
        <v/>
      </c>
      <c r="E83" s="60" t="str">
        <f>IF('Active List'!$A83&lt;&gt;"", 'Active List'!E83,"")</f>
        <v/>
      </c>
      <c r="F83" t="str">
        <f>IF('Active List'!$A83&lt;&gt;"", 'Active List'!H83,"")</f>
        <v/>
      </c>
      <c r="G83" t="str">
        <f>IF('Active List'!$A83&lt;&gt;"", 'Active List'!I83,"")</f>
        <v/>
      </c>
      <c r="H83" t="str">
        <f>IF('Active List'!$A83&lt;&gt;"", 'Active List'!J83,"")</f>
        <v/>
      </c>
      <c r="I83" t="str">
        <f>IF('Active List'!$A83&lt;&gt;"", 'Active List'!K83,"")</f>
        <v/>
      </c>
      <c r="J83" t="str">
        <f>IF('Active List'!$A83&lt;&gt;"", 'Active List'!L83,"")</f>
        <v/>
      </c>
      <c r="K83" t="str">
        <f>IF('Active List'!$A83&lt;&gt;"", 'Active List'!M83,"")</f>
        <v/>
      </c>
      <c r="L83" t="str">
        <f>IF('Active List'!$A83&lt;&gt;"", 'Active List'!N83,"")</f>
        <v/>
      </c>
      <c r="M83" t="str">
        <f>IF('Active List'!$A83&lt;&gt;"", 'Active List'!O83,"")</f>
        <v/>
      </c>
      <c r="N83" t="str">
        <f>IF('Active List'!$A83&lt;&gt;"", 'Active List'!P83,"")</f>
        <v/>
      </c>
      <c r="O83" t="str">
        <f>IF('Active List'!$A83&lt;&gt;"", 'Active List'!Q83,"")</f>
        <v/>
      </c>
      <c r="P83" t="str">
        <f>IF('Active List'!$A83&lt;&gt;"", 'Active List'!R83,"")</f>
        <v/>
      </c>
      <c r="Q83" t="str">
        <f>IF('Active List'!$A83&lt;&gt;"", 'Active List'!S83,"")</f>
        <v/>
      </c>
      <c r="R83" t="str">
        <f>IF('Active List'!$A83&lt;&gt;"", 'Active List'!T83,"")</f>
        <v/>
      </c>
      <c r="S83" t="str">
        <f>IF('Active List'!$A83&lt;&gt;"", 'Active List'!U83,"")</f>
        <v/>
      </c>
      <c r="T83" t="str">
        <f>IF('Active List'!$A83&lt;&gt;"", 'Active List'!X83,"")</f>
        <v/>
      </c>
      <c r="U83" t="str">
        <f>IF('Active List'!$A83&lt;&gt;"", 'Active List'!Y83,"")</f>
        <v/>
      </c>
      <c r="V83" t="str">
        <f>IF('Active List'!$A83&lt;&gt;"", 'Active List'!Z83,"")</f>
        <v/>
      </c>
      <c r="W83" s="60" t="str">
        <f>IF('Active List'!$A83&lt;&gt;"", 'Active List'!AA83,"")</f>
        <v/>
      </c>
      <c r="X83" t="str">
        <f>IF('Active List'!$A83&lt;&gt;"", 'Active List'!AB83,"")</f>
        <v/>
      </c>
      <c r="Y83" t="str">
        <f>IF('Active List'!$A83&lt;&gt;"", 'Active List'!AE83,"")</f>
        <v/>
      </c>
    </row>
    <row r="84" spans="1:25">
      <c r="A84" t="str">
        <f>IF('Active List'!$A84&lt;&gt;"", 'Active List'!A84,"")</f>
        <v/>
      </c>
      <c r="B84" t="str">
        <f>IF('Active List'!$A84&lt;&gt;"", 'Active List'!B84,"")</f>
        <v/>
      </c>
      <c r="C84" t="str">
        <f>IF('Active List'!$A84&lt;&gt;"", 'Active List'!C84,"")</f>
        <v/>
      </c>
      <c r="D84" s="60" t="str">
        <f>IF('Active List'!$A84&lt;&gt;"", 'Active List'!D84,"")</f>
        <v/>
      </c>
      <c r="E84" s="60" t="str">
        <f>IF('Active List'!$A84&lt;&gt;"", 'Active List'!E84,"")</f>
        <v/>
      </c>
      <c r="F84" t="str">
        <f>IF('Active List'!$A84&lt;&gt;"", 'Active List'!H84,"")</f>
        <v/>
      </c>
      <c r="G84" t="str">
        <f>IF('Active List'!$A84&lt;&gt;"", 'Active List'!I84,"")</f>
        <v/>
      </c>
      <c r="H84" t="str">
        <f>IF('Active List'!$A84&lt;&gt;"", 'Active List'!J84,"")</f>
        <v/>
      </c>
      <c r="I84" t="str">
        <f>IF('Active List'!$A84&lt;&gt;"", 'Active List'!K84,"")</f>
        <v/>
      </c>
      <c r="J84" t="str">
        <f>IF('Active List'!$A84&lt;&gt;"", 'Active List'!L84,"")</f>
        <v/>
      </c>
      <c r="K84" t="str">
        <f>IF('Active List'!$A84&lt;&gt;"", 'Active List'!M84,"")</f>
        <v/>
      </c>
      <c r="L84" t="str">
        <f>IF('Active List'!$A84&lt;&gt;"", 'Active List'!N84,"")</f>
        <v/>
      </c>
      <c r="M84" t="str">
        <f>IF('Active List'!$A84&lt;&gt;"", 'Active List'!O84,"")</f>
        <v/>
      </c>
      <c r="N84" t="str">
        <f>IF('Active List'!$A84&lt;&gt;"", 'Active List'!P84,"")</f>
        <v/>
      </c>
      <c r="O84" t="str">
        <f>IF('Active List'!$A84&lt;&gt;"", 'Active List'!Q84,"")</f>
        <v/>
      </c>
      <c r="P84" t="str">
        <f>IF('Active List'!$A84&lt;&gt;"", 'Active List'!R84,"")</f>
        <v/>
      </c>
      <c r="Q84" t="str">
        <f>IF('Active List'!$A84&lt;&gt;"", 'Active List'!S84,"")</f>
        <v/>
      </c>
      <c r="R84" t="str">
        <f>IF('Active List'!$A84&lt;&gt;"", 'Active List'!T84,"")</f>
        <v/>
      </c>
      <c r="S84" t="str">
        <f>IF('Active List'!$A84&lt;&gt;"", 'Active List'!U84,"")</f>
        <v/>
      </c>
      <c r="T84" t="str">
        <f>IF('Active List'!$A84&lt;&gt;"", 'Active List'!X84,"")</f>
        <v/>
      </c>
      <c r="U84" t="str">
        <f>IF('Active List'!$A84&lt;&gt;"", 'Active List'!Y84,"")</f>
        <v/>
      </c>
      <c r="V84" t="str">
        <f>IF('Active List'!$A84&lt;&gt;"", 'Active List'!Z84,"")</f>
        <v/>
      </c>
      <c r="W84" s="60" t="str">
        <f>IF('Active List'!$A84&lt;&gt;"", 'Active List'!AA84,"")</f>
        <v/>
      </c>
      <c r="X84" t="str">
        <f>IF('Active List'!$A84&lt;&gt;"", 'Active List'!AB84,"")</f>
        <v/>
      </c>
      <c r="Y84" t="str">
        <f>IF('Active List'!$A84&lt;&gt;"", 'Active List'!AE84,"")</f>
        <v/>
      </c>
    </row>
    <row r="85" spans="1:25">
      <c r="A85" t="str">
        <f>IF('Active List'!$A85&lt;&gt;"", 'Active List'!A85,"")</f>
        <v/>
      </c>
      <c r="B85" t="str">
        <f>IF('Active List'!$A85&lt;&gt;"", 'Active List'!B85,"")</f>
        <v/>
      </c>
      <c r="C85" t="str">
        <f>IF('Active List'!$A85&lt;&gt;"", 'Active List'!C85,"")</f>
        <v/>
      </c>
      <c r="D85" s="60" t="str">
        <f>IF('Active List'!$A85&lt;&gt;"", 'Active List'!D85,"")</f>
        <v/>
      </c>
      <c r="E85" s="60" t="str">
        <f>IF('Active List'!$A85&lt;&gt;"", 'Active List'!E85,"")</f>
        <v/>
      </c>
      <c r="F85" t="str">
        <f>IF('Active List'!$A85&lt;&gt;"", 'Active List'!H85,"")</f>
        <v/>
      </c>
      <c r="G85" t="str">
        <f>IF('Active List'!$A85&lt;&gt;"", 'Active List'!I85,"")</f>
        <v/>
      </c>
      <c r="H85" t="str">
        <f>IF('Active List'!$A85&lt;&gt;"", 'Active List'!J85,"")</f>
        <v/>
      </c>
      <c r="I85" t="str">
        <f>IF('Active List'!$A85&lt;&gt;"", 'Active List'!K85,"")</f>
        <v/>
      </c>
      <c r="J85" t="str">
        <f>IF('Active List'!$A85&lt;&gt;"", 'Active List'!L85,"")</f>
        <v/>
      </c>
      <c r="K85" t="str">
        <f>IF('Active List'!$A85&lt;&gt;"", 'Active List'!M85,"")</f>
        <v/>
      </c>
      <c r="L85" t="str">
        <f>IF('Active List'!$A85&lt;&gt;"", 'Active List'!N85,"")</f>
        <v/>
      </c>
      <c r="M85" t="str">
        <f>IF('Active List'!$A85&lt;&gt;"", 'Active List'!O85,"")</f>
        <v/>
      </c>
      <c r="N85" t="str">
        <f>IF('Active List'!$A85&lt;&gt;"", 'Active List'!P85,"")</f>
        <v/>
      </c>
      <c r="O85" t="str">
        <f>IF('Active List'!$A85&lt;&gt;"", 'Active List'!Q85,"")</f>
        <v/>
      </c>
      <c r="P85" t="str">
        <f>IF('Active List'!$A85&lt;&gt;"", 'Active List'!R85,"")</f>
        <v/>
      </c>
      <c r="Q85" t="str">
        <f>IF('Active List'!$A85&lt;&gt;"", 'Active List'!S85,"")</f>
        <v/>
      </c>
      <c r="R85" t="str">
        <f>IF('Active List'!$A85&lt;&gt;"", 'Active List'!T85,"")</f>
        <v/>
      </c>
      <c r="S85" t="str">
        <f>IF('Active List'!$A85&lt;&gt;"", 'Active List'!U85,"")</f>
        <v/>
      </c>
      <c r="T85" t="str">
        <f>IF('Active List'!$A85&lt;&gt;"", 'Active List'!X85,"")</f>
        <v/>
      </c>
      <c r="U85" t="str">
        <f>IF('Active List'!$A85&lt;&gt;"", 'Active List'!Y85,"")</f>
        <v/>
      </c>
      <c r="V85" t="str">
        <f>IF('Active List'!$A85&lt;&gt;"", 'Active List'!Z85,"")</f>
        <v/>
      </c>
      <c r="W85" s="60" t="str">
        <f>IF('Active List'!$A85&lt;&gt;"", 'Active List'!AA85,"")</f>
        <v/>
      </c>
      <c r="X85" t="str">
        <f>IF('Active List'!$A85&lt;&gt;"", 'Active List'!AB85,"")</f>
        <v/>
      </c>
      <c r="Y85" t="str">
        <f>IF('Active List'!$A85&lt;&gt;"", 'Active List'!AE85,"")</f>
        <v/>
      </c>
    </row>
    <row r="86" spans="1:25">
      <c r="A86" t="str">
        <f>IF('Active List'!$A86&lt;&gt;"", 'Active List'!A86,"")</f>
        <v/>
      </c>
      <c r="B86" t="str">
        <f>IF('Active List'!$A86&lt;&gt;"", 'Active List'!B86,"")</f>
        <v/>
      </c>
      <c r="C86" t="str">
        <f>IF('Active List'!$A86&lt;&gt;"", 'Active List'!C86,"")</f>
        <v/>
      </c>
      <c r="D86" s="60" t="str">
        <f>IF('Active List'!$A86&lt;&gt;"", 'Active List'!D86,"")</f>
        <v/>
      </c>
      <c r="E86" s="60" t="str">
        <f>IF('Active List'!$A86&lt;&gt;"", 'Active List'!E86,"")</f>
        <v/>
      </c>
      <c r="F86" t="str">
        <f>IF('Active List'!$A86&lt;&gt;"", 'Active List'!H86,"")</f>
        <v/>
      </c>
      <c r="G86" t="str">
        <f>IF('Active List'!$A86&lt;&gt;"", 'Active List'!I86,"")</f>
        <v/>
      </c>
      <c r="H86" t="str">
        <f>IF('Active List'!$A86&lt;&gt;"", 'Active List'!J86,"")</f>
        <v/>
      </c>
      <c r="I86" t="str">
        <f>IF('Active List'!$A86&lt;&gt;"", 'Active List'!K86,"")</f>
        <v/>
      </c>
      <c r="J86" t="str">
        <f>IF('Active List'!$A86&lt;&gt;"", 'Active List'!L86,"")</f>
        <v/>
      </c>
      <c r="K86" t="str">
        <f>IF('Active List'!$A86&lt;&gt;"", 'Active List'!M86,"")</f>
        <v/>
      </c>
      <c r="L86" t="str">
        <f>IF('Active List'!$A86&lt;&gt;"", 'Active List'!N86,"")</f>
        <v/>
      </c>
      <c r="M86" t="str">
        <f>IF('Active List'!$A86&lt;&gt;"", 'Active List'!O86,"")</f>
        <v/>
      </c>
      <c r="N86" t="str">
        <f>IF('Active List'!$A86&lt;&gt;"", 'Active List'!P86,"")</f>
        <v/>
      </c>
      <c r="O86" t="str">
        <f>IF('Active List'!$A86&lt;&gt;"", 'Active List'!Q86,"")</f>
        <v/>
      </c>
      <c r="P86" t="str">
        <f>IF('Active List'!$A86&lt;&gt;"", 'Active List'!R86,"")</f>
        <v/>
      </c>
      <c r="Q86" t="str">
        <f>IF('Active List'!$A86&lt;&gt;"", 'Active List'!S86,"")</f>
        <v/>
      </c>
      <c r="R86" t="str">
        <f>IF('Active List'!$A86&lt;&gt;"", 'Active List'!T86,"")</f>
        <v/>
      </c>
      <c r="S86" t="str">
        <f>IF('Active List'!$A86&lt;&gt;"", 'Active List'!U86,"")</f>
        <v/>
      </c>
      <c r="T86" t="str">
        <f>IF('Active List'!$A86&lt;&gt;"", 'Active List'!X86,"")</f>
        <v/>
      </c>
      <c r="U86" t="str">
        <f>IF('Active List'!$A86&lt;&gt;"", 'Active List'!Y86,"")</f>
        <v/>
      </c>
      <c r="V86" t="str">
        <f>IF('Active List'!$A86&lt;&gt;"", 'Active List'!Z86,"")</f>
        <v/>
      </c>
      <c r="W86" s="60" t="str">
        <f>IF('Active List'!$A86&lt;&gt;"", 'Active List'!AA86,"")</f>
        <v/>
      </c>
      <c r="X86" t="str">
        <f>IF('Active List'!$A86&lt;&gt;"", 'Active List'!AB86,"")</f>
        <v/>
      </c>
      <c r="Y86" t="str">
        <f>IF('Active List'!$A86&lt;&gt;"", 'Active List'!AE86,"")</f>
        <v/>
      </c>
    </row>
    <row r="87" spans="1:25">
      <c r="A87" t="str">
        <f>IF('Active List'!$A87&lt;&gt;"", 'Active List'!A87,"")</f>
        <v/>
      </c>
      <c r="B87" t="str">
        <f>IF('Active List'!$A87&lt;&gt;"", 'Active List'!B87,"")</f>
        <v/>
      </c>
      <c r="C87" t="str">
        <f>IF('Active List'!$A87&lt;&gt;"", 'Active List'!C87,"")</f>
        <v/>
      </c>
      <c r="D87" s="60" t="str">
        <f>IF('Active List'!$A87&lt;&gt;"", 'Active List'!D87,"")</f>
        <v/>
      </c>
      <c r="E87" s="60" t="str">
        <f>IF('Active List'!$A87&lt;&gt;"", 'Active List'!E87,"")</f>
        <v/>
      </c>
      <c r="F87" t="str">
        <f>IF('Active List'!$A87&lt;&gt;"", 'Active List'!H87,"")</f>
        <v/>
      </c>
      <c r="G87" t="str">
        <f>IF('Active List'!$A87&lt;&gt;"", 'Active List'!I87,"")</f>
        <v/>
      </c>
      <c r="H87" t="str">
        <f>IF('Active List'!$A87&lt;&gt;"", 'Active List'!J87,"")</f>
        <v/>
      </c>
      <c r="I87" t="str">
        <f>IF('Active List'!$A87&lt;&gt;"", 'Active List'!K87,"")</f>
        <v/>
      </c>
      <c r="J87" t="str">
        <f>IF('Active List'!$A87&lt;&gt;"", 'Active List'!L87,"")</f>
        <v/>
      </c>
      <c r="K87" t="str">
        <f>IF('Active List'!$A87&lt;&gt;"", 'Active List'!M87,"")</f>
        <v/>
      </c>
      <c r="L87" t="str">
        <f>IF('Active List'!$A87&lt;&gt;"", 'Active List'!N87,"")</f>
        <v/>
      </c>
      <c r="M87" t="str">
        <f>IF('Active List'!$A87&lt;&gt;"", 'Active List'!O87,"")</f>
        <v/>
      </c>
      <c r="N87" t="str">
        <f>IF('Active List'!$A87&lt;&gt;"", 'Active List'!P87,"")</f>
        <v/>
      </c>
      <c r="O87" t="str">
        <f>IF('Active List'!$A87&lt;&gt;"", 'Active List'!Q87,"")</f>
        <v/>
      </c>
      <c r="P87" t="str">
        <f>IF('Active List'!$A87&lt;&gt;"", 'Active List'!R87,"")</f>
        <v/>
      </c>
      <c r="Q87" t="str">
        <f>IF('Active List'!$A87&lt;&gt;"", 'Active List'!S87,"")</f>
        <v/>
      </c>
      <c r="R87" t="str">
        <f>IF('Active List'!$A87&lt;&gt;"", 'Active List'!T87,"")</f>
        <v/>
      </c>
      <c r="S87" t="str">
        <f>IF('Active List'!$A87&lt;&gt;"", 'Active List'!U87,"")</f>
        <v/>
      </c>
      <c r="T87" t="str">
        <f>IF('Active List'!$A87&lt;&gt;"", 'Active List'!X87,"")</f>
        <v/>
      </c>
      <c r="U87" t="str">
        <f>IF('Active List'!$A87&lt;&gt;"", 'Active List'!Y87,"")</f>
        <v/>
      </c>
      <c r="V87" t="str">
        <f>IF('Active List'!$A87&lt;&gt;"", 'Active List'!Z87,"")</f>
        <v/>
      </c>
      <c r="W87" s="60" t="str">
        <f>IF('Active List'!$A87&lt;&gt;"", 'Active List'!AA87,"")</f>
        <v/>
      </c>
      <c r="X87" t="str">
        <f>IF('Active List'!$A87&lt;&gt;"", 'Active List'!AB87,"")</f>
        <v/>
      </c>
      <c r="Y87" t="str">
        <f>IF('Active List'!$A87&lt;&gt;"", 'Active List'!AE87,"")</f>
        <v/>
      </c>
    </row>
    <row r="88" spans="1:25">
      <c r="A88" t="str">
        <f>IF('Active List'!$A88&lt;&gt;"", 'Active List'!A88,"")</f>
        <v/>
      </c>
      <c r="B88" t="str">
        <f>IF('Active List'!$A88&lt;&gt;"", 'Active List'!B88,"")</f>
        <v/>
      </c>
      <c r="C88" t="str">
        <f>IF('Active List'!$A88&lt;&gt;"", 'Active List'!C88,"")</f>
        <v/>
      </c>
      <c r="D88" s="60" t="str">
        <f>IF('Active List'!$A88&lt;&gt;"", 'Active List'!D88,"")</f>
        <v/>
      </c>
      <c r="E88" s="60" t="str">
        <f>IF('Active List'!$A88&lt;&gt;"", 'Active List'!E88,"")</f>
        <v/>
      </c>
      <c r="F88" t="str">
        <f>IF('Active List'!$A88&lt;&gt;"", 'Active List'!H88,"")</f>
        <v/>
      </c>
      <c r="G88" t="str">
        <f>IF('Active List'!$A88&lt;&gt;"", 'Active List'!I88,"")</f>
        <v/>
      </c>
      <c r="H88" t="str">
        <f>IF('Active List'!$A88&lt;&gt;"", 'Active List'!J88,"")</f>
        <v/>
      </c>
      <c r="I88" t="str">
        <f>IF('Active List'!$A88&lt;&gt;"", 'Active List'!K88,"")</f>
        <v/>
      </c>
      <c r="J88" t="str">
        <f>IF('Active List'!$A88&lt;&gt;"", 'Active List'!L88,"")</f>
        <v/>
      </c>
      <c r="K88" t="str">
        <f>IF('Active List'!$A88&lt;&gt;"", 'Active List'!M88,"")</f>
        <v/>
      </c>
      <c r="L88" t="str">
        <f>IF('Active List'!$A88&lt;&gt;"", 'Active List'!N88,"")</f>
        <v/>
      </c>
      <c r="M88" t="str">
        <f>IF('Active List'!$A88&lt;&gt;"", 'Active List'!O88,"")</f>
        <v/>
      </c>
      <c r="N88" t="str">
        <f>IF('Active List'!$A88&lt;&gt;"", 'Active List'!P88,"")</f>
        <v/>
      </c>
      <c r="O88" t="str">
        <f>IF('Active List'!$A88&lt;&gt;"", 'Active List'!Q88,"")</f>
        <v/>
      </c>
      <c r="P88" t="str">
        <f>IF('Active List'!$A88&lt;&gt;"", 'Active List'!R88,"")</f>
        <v/>
      </c>
      <c r="Q88" t="str">
        <f>IF('Active List'!$A88&lt;&gt;"", 'Active List'!S88,"")</f>
        <v/>
      </c>
      <c r="R88" t="str">
        <f>IF('Active List'!$A88&lt;&gt;"", 'Active List'!T88,"")</f>
        <v/>
      </c>
      <c r="S88" t="str">
        <f>IF('Active List'!$A88&lt;&gt;"", 'Active List'!U88,"")</f>
        <v/>
      </c>
      <c r="T88" t="str">
        <f>IF('Active List'!$A88&lt;&gt;"", 'Active List'!X88,"")</f>
        <v/>
      </c>
      <c r="U88" t="str">
        <f>IF('Active List'!$A88&lt;&gt;"", 'Active List'!Y88,"")</f>
        <v/>
      </c>
      <c r="V88" t="str">
        <f>IF('Active List'!$A88&lt;&gt;"", 'Active List'!Z88,"")</f>
        <v/>
      </c>
      <c r="W88" s="60" t="str">
        <f>IF('Active List'!$A88&lt;&gt;"", 'Active List'!AA88,"")</f>
        <v/>
      </c>
      <c r="X88" t="str">
        <f>IF('Active List'!$A88&lt;&gt;"", 'Active List'!AB88,"")</f>
        <v/>
      </c>
      <c r="Y88" t="str">
        <f>IF('Active List'!$A88&lt;&gt;"", 'Active List'!AE88,"")</f>
        <v/>
      </c>
    </row>
    <row r="89" spans="1:25">
      <c r="A89" t="str">
        <f>IF('Active List'!$A89&lt;&gt;"", 'Active List'!A89,"")</f>
        <v/>
      </c>
      <c r="B89" t="str">
        <f>IF('Active List'!$A89&lt;&gt;"", 'Active List'!B89,"")</f>
        <v/>
      </c>
      <c r="C89" t="str">
        <f>IF('Active List'!$A89&lt;&gt;"", 'Active List'!C89,"")</f>
        <v/>
      </c>
      <c r="D89" s="60" t="str">
        <f>IF('Active List'!$A89&lt;&gt;"", 'Active List'!D89,"")</f>
        <v/>
      </c>
      <c r="E89" s="60" t="str">
        <f>IF('Active List'!$A89&lt;&gt;"", 'Active List'!E89,"")</f>
        <v/>
      </c>
      <c r="F89" t="str">
        <f>IF('Active List'!$A89&lt;&gt;"", 'Active List'!H89,"")</f>
        <v/>
      </c>
      <c r="G89" t="str">
        <f>IF('Active List'!$A89&lt;&gt;"", 'Active List'!I89,"")</f>
        <v/>
      </c>
      <c r="H89" t="str">
        <f>IF('Active List'!$A89&lt;&gt;"", 'Active List'!J89,"")</f>
        <v/>
      </c>
      <c r="I89" t="str">
        <f>IF('Active List'!$A89&lt;&gt;"", 'Active List'!K89,"")</f>
        <v/>
      </c>
      <c r="J89" t="str">
        <f>IF('Active List'!$A89&lt;&gt;"", 'Active List'!L89,"")</f>
        <v/>
      </c>
      <c r="K89" t="str">
        <f>IF('Active List'!$A89&lt;&gt;"", 'Active List'!M89,"")</f>
        <v/>
      </c>
      <c r="L89" t="str">
        <f>IF('Active List'!$A89&lt;&gt;"", 'Active List'!N89,"")</f>
        <v/>
      </c>
      <c r="M89" t="str">
        <f>IF('Active List'!$A89&lt;&gt;"", 'Active List'!O89,"")</f>
        <v/>
      </c>
      <c r="N89" t="str">
        <f>IF('Active List'!$A89&lt;&gt;"", 'Active List'!P89,"")</f>
        <v/>
      </c>
      <c r="O89" t="str">
        <f>IF('Active List'!$A89&lt;&gt;"", 'Active List'!Q89,"")</f>
        <v/>
      </c>
      <c r="P89" t="str">
        <f>IF('Active List'!$A89&lt;&gt;"", 'Active List'!R89,"")</f>
        <v/>
      </c>
      <c r="Q89" t="str">
        <f>IF('Active List'!$A89&lt;&gt;"", 'Active List'!S89,"")</f>
        <v/>
      </c>
      <c r="R89" t="str">
        <f>IF('Active List'!$A89&lt;&gt;"", 'Active List'!T89,"")</f>
        <v/>
      </c>
      <c r="S89" t="str">
        <f>IF('Active List'!$A89&lt;&gt;"", 'Active List'!U89,"")</f>
        <v/>
      </c>
      <c r="T89" t="str">
        <f>IF('Active List'!$A89&lt;&gt;"", 'Active List'!X89,"")</f>
        <v/>
      </c>
      <c r="U89" t="str">
        <f>IF('Active List'!$A89&lt;&gt;"", 'Active List'!Y89,"")</f>
        <v/>
      </c>
      <c r="V89" t="str">
        <f>IF('Active List'!$A89&lt;&gt;"", 'Active List'!Z89,"")</f>
        <v/>
      </c>
      <c r="W89" s="60" t="str">
        <f>IF('Active List'!$A89&lt;&gt;"", 'Active List'!AA89,"")</f>
        <v/>
      </c>
      <c r="X89" t="str">
        <f>IF('Active List'!$A89&lt;&gt;"", 'Active List'!AB89,"")</f>
        <v/>
      </c>
      <c r="Y89" t="str">
        <f>IF('Active List'!$A89&lt;&gt;"", 'Active List'!AE89,"")</f>
        <v/>
      </c>
    </row>
    <row r="90" spans="1:25">
      <c r="A90" t="str">
        <f>IF('Active List'!$A90&lt;&gt;"", 'Active List'!A90,"")</f>
        <v/>
      </c>
      <c r="B90" t="str">
        <f>IF('Active List'!$A90&lt;&gt;"", 'Active List'!B90,"")</f>
        <v/>
      </c>
      <c r="C90" t="str">
        <f>IF('Active List'!$A90&lt;&gt;"", 'Active List'!C90,"")</f>
        <v/>
      </c>
      <c r="D90" s="60" t="str">
        <f>IF('Active List'!$A90&lt;&gt;"", 'Active List'!D90,"")</f>
        <v/>
      </c>
      <c r="E90" s="60" t="str">
        <f>IF('Active List'!$A90&lt;&gt;"", 'Active List'!E90,"")</f>
        <v/>
      </c>
      <c r="F90" t="str">
        <f>IF('Active List'!$A90&lt;&gt;"", 'Active List'!H90,"")</f>
        <v/>
      </c>
      <c r="G90" t="str">
        <f>IF('Active List'!$A90&lt;&gt;"", 'Active List'!I90,"")</f>
        <v/>
      </c>
      <c r="H90" t="str">
        <f>IF('Active List'!$A90&lt;&gt;"", 'Active List'!J90,"")</f>
        <v/>
      </c>
      <c r="I90" t="str">
        <f>IF('Active List'!$A90&lt;&gt;"", 'Active List'!K90,"")</f>
        <v/>
      </c>
      <c r="J90" t="str">
        <f>IF('Active List'!$A90&lt;&gt;"", 'Active List'!L90,"")</f>
        <v/>
      </c>
      <c r="K90" t="str">
        <f>IF('Active List'!$A90&lt;&gt;"", 'Active List'!M90,"")</f>
        <v/>
      </c>
      <c r="L90" t="str">
        <f>IF('Active List'!$A90&lt;&gt;"", 'Active List'!N90,"")</f>
        <v/>
      </c>
      <c r="M90" t="str">
        <f>IF('Active List'!$A90&lt;&gt;"", 'Active List'!O90,"")</f>
        <v/>
      </c>
      <c r="N90" t="str">
        <f>IF('Active List'!$A90&lt;&gt;"", 'Active List'!P90,"")</f>
        <v/>
      </c>
      <c r="O90" t="str">
        <f>IF('Active List'!$A90&lt;&gt;"", 'Active List'!Q90,"")</f>
        <v/>
      </c>
      <c r="P90" t="str">
        <f>IF('Active List'!$A90&lt;&gt;"", 'Active List'!R90,"")</f>
        <v/>
      </c>
      <c r="Q90" t="str">
        <f>IF('Active List'!$A90&lt;&gt;"", 'Active List'!S90,"")</f>
        <v/>
      </c>
      <c r="R90" t="str">
        <f>IF('Active List'!$A90&lt;&gt;"", 'Active List'!T90,"")</f>
        <v/>
      </c>
      <c r="S90" t="str">
        <f>IF('Active List'!$A90&lt;&gt;"", 'Active List'!U90,"")</f>
        <v/>
      </c>
      <c r="T90" t="str">
        <f>IF('Active List'!$A90&lt;&gt;"", 'Active List'!X90,"")</f>
        <v/>
      </c>
      <c r="U90" t="str">
        <f>IF('Active List'!$A90&lt;&gt;"", 'Active List'!Y90,"")</f>
        <v/>
      </c>
      <c r="V90" t="str">
        <f>IF('Active List'!$A90&lt;&gt;"", 'Active List'!Z90,"")</f>
        <v/>
      </c>
      <c r="W90" s="60" t="str">
        <f>IF('Active List'!$A90&lt;&gt;"", 'Active List'!AA90,"")</f>
        <v/>
      </c>
      <c r="X90" t="str">
        <f>IF('Active List'!$A90&lt;&gt;"", 'Active List'!AB90,"")</f>
        <v/>
      </c>
      <c r="Y90" t="str">
        <f>IF('Active List'!$A90&lt;&gt;"", 'Active List'!AE90,"")</f>
        <v/>
      </c>
    </row>
    <row r="91" spans="1:25">
      <c r="A91" t="str">
        <f>IF('Active List'!$A91&lt;&gt;"", 'Active List'!A91,"")</f>
        <v/>
      </c>
      <c r="B91" t="str">
        <f>IF('Active List'!$A91&lt;&gt;"", 'Active List'!B91,"")</f>
        <v/>
      </c>
      <c r="C91" t="str">
        <f>IF('Active List'!$A91&lt;&gt;"", 'Active List'!C91,"")</f>
        <v/>
      </c>
      <c r="D91" s="60" t="str">
        <f>IF('Active List'!$A91&lt;&gt;"", 'Active List'!D91,"")</f>
        <v/>
      </c>
      <c r="E91" s="60" t="str">
        <f>IF('Active List'!$A91&lt;&gt;"", 'Active List'!E91,"")</f>
        <v/>
      </c>
      <c r="F91" t="str">
        <f>IF('Active List'!$A91&lt;&gt;"", 'Active List'!H91,"")</f>
        <v/>
      </c>
      <c r="G91" t="str">
        <f>IF('Active List'!$A91&lt;&gt;"", 'Active List'!I91,"")</f>
        <v/>
      </c>
      <c r="H91" t="str">
        <f>IF('Active List'!$A91&lt;&gt;"", 'Active List'!J91,"")</f>
        <v/>
      </c>
      <c r="I91" t="str">
        <f>IF('Active List'!$A91&lt;&gt;"", 'Active List'!K91,"")</f>
        <v/>
      </c>
      <c r="J91" t="str">
        <f>IF('Active List'!$A91&lt;&gt;"", 'Active List'!L91,"")</f>
        <v/>
      </c>
      <c r="K91" t="str">
        <f>IF('Active List'!$A91&lt;&gt;"", 'Active List'!M91,"")</f>
        <v/>
      </c>
      <c r="L91" t="str">
        <f>IF('Active List'!$A91&lt;&gt;"", 'Active List'!N91,"")</f>
        <v/>
      </c>
      <c r="M91" t="str">
        <f>IF('Active List'!$A91&lt;&gt;"", 'Active List'!O91,"")</f>
        <v/>
      </c>
      <c r="N91" t="str">
        <f>IF('Active List'!$A91&lt;&gt;"", 'Active List'!P91,"")</f>
        <v/>
      </c>
      <c r="O91" t="str">
        <f>IF('Active List'!$A91&lt;&gt;"", 'Active List'!Q91,"")</f>
        <v/>
      </c>
      <c r="P91" t="str">
        <f>IF('Active List'!$A91&lt;&gt;"", 'Active List'!R91,"")</f>
        <v/>
      </c>
      <c r="Q91" t="str">
        <f>IF('Active List'!$A91&lt;&gt;"", 'Active List'!S91,"")</f>
        <v/>
      </c>
      <c r="R91" t="str">
        <f>IF('Active List'!$A91&lt;&gt;"", 'Active List'!T91,"")</f>
        <v/>
      </c>
      <c r="S91" t="str">
        <f>IF('Active List'!$A91&lt;&gt;"", 'Active List'!U91,"")</f>
        <v/>
      </c>
      <c r="T91" t="str">
        <f>IF('Active List'!$A91&lt;&gt;"", 'Active List'!X91,"")</f>
        <v/>
      </c>
      <c r="U91" t="str">
        <f>IF('Active List'!$A91&lt;&gt;"", 'Active List'!Y91,"")</f>
        <v/>
      </c>
      <c r="V91" t="str">
        <f>IF('Active List'!$A91&lt;&gt;"", 'Active List'!Z91,"")</f>
        <v/>
      </c>
      <c r="W91" s="60" t="str">
        <f>IF('Active List'!$A91&lt;&gt;"", 'Active List'!AA91,"")</f>
        <v/>
      </c>
      <c r="X91" t="str">
        <f>IF('Active List'!$A91&lt;&gt;"", 'Active List'!AB91,"")</f>
        <v/>
      </c>
      <c r="Y91" t="str">
        <f>IF('Active List'!$A91&lt;&gt;"", 'Active List'!AE91,"")</f>
        <v/>
      </c>
    </row>
    <row r="92" spans="1:25">
      <c r="A92" t="str">
        <f>IF('Active List'!$A92&lt;&gt;"", 'Active List'!A92,"")</f>
        <v/>
      </c>
      <c r="B92" t="str">
        <f>IF('Active List'!$A92&lt;&gt;"", 'Active List'!B92,"")</f>
        <v/>
      </c>
      <c r="C92" t="str">
        <f>IF('Active List'!$A92&lt;&gt;"", 'Active List'!C92,"")</f>
        <v/>
      </c>
      <c r="D92" s="60" t="str">
        <f>IF('Active List'!$A92&lt;&gt;"", 'Active List'!D92,"")</f>
        <v/>
      </c>
      <c r="E92" s="60" t="str">
        <f>IF('Active List'!$A92&lt;&gt;"", 'Active List'!E92,"")</f>
        <v/>
      </c>
      <c r="F92" t="str">
        <f>IF('Active List'!$A92&lt;&gt;"", 'Active List'!H92,"")</f>
        <v/>
      </c>
      <c r="G92" t="str">
        <f>IF('Active List'!$A92&lt;&gt;"", 'Active List'!I92,"")</f>
        <v/>
      </c>
      <c r="H92" t="str">
        <f>IF('Active List'!$A92&lt;&gt;"", 'Active List'!J92,"")</f>
        <v/>
      </c>
      <c r="I92" t="str">
        <f>IF('Active List'!$A92&lt;&gt;"", 'Active List'!K92,"")</f>
        <v/>
      </c>
      <c r="J92" t="str">
        <f>IF('Active List'!$A92&lt;&gt;"", 'Active List'!L92,"")</f>
        <v/>
      </c>
      <c r="K92" t="str">
        <f>IF('Active List'!$A92&lt;&gt;"", 'Active List'!M92,"")</f>
        <v/>
      </c>
      <c r="L92" t="str">
        <f>IF('Active List'!$A92&lt;&gt;"", 'Active List'!N92,"")</f>
        <v/>
      </c>
      <c r="M92" t="str">
        <f>IF('Active List'!$A92&lt;&gt;"", 'Active List'!O92,"")</f>
        <v/>
      </c>
      <c r="N92" t="str">
        <f>IF('Active List'!$A92&lt;&gt;"", 'Active List'!P92,"")</f>
        <v/>
      </c>
      <c r="O92" t="str">
        <f>IF('Active List'!$A92&lt;&gt;"", 'Active List'!Q92,"")</f>
        <v/>
      </c>
      <c r="P92" t="str">
        <f>IF('Active List'!$A92&lt;&gt;"", 'Active List'!R92,"")</f>
        <v/>
      </c>
      <c r="Q92" t="str">
        <f>IF('Active List'!$A92&lt;&gt;"", 'Active List'!S92,"")</f>
        <v/>
      </c>
      <c r="R92" t="str">
        <f>IF('Active List'!$A92&lt;&gt;"", 'Active List'!T92,"")</f>
        <v/>
      </c>
      <c r="S92" t="str">
        <f>IF('Active List'!$A92&lt;&gt;"", 'Active List'!U92,"")</f>
        <v/>
      </c>
      <c r="T92" t="str">
        <f>IF('Active List'!$A92&lt;&gt;"", 'Active List'!X92,"")</f>
        <v/>
      </c>
      <c r="U92" t="str">
        <f>IF('Active List'!$A92&lt;&gt;"", 'Active List'!Y92,"")</f>
        <v/>
      </c>
      <c r="V92" t="str">
        <f>IF('Active List'!$A92&lt;&gt;"", 'Active List'!Z92,"")</f>
        <v/>
      </c>
      <c r="W92" s="60" t="str">
        <f>IF('Active List'!$A92&lt;&gt;"", 'Active List'!AA92,"")</f>
        <v/>
      </c>
      <c r="X92" t="str">
        <f>IF('Active List'!$A92&lt;&gt;"", 'Active List'!AB92,"")</f>
        <v/>
      </c>
      <c r="Y92" t="str">
        <f>IF('Active List'!$A92&lt;&gt;"", 'Active List'!AE92,"")</f>
        <v/>
      </c>
    </row>
    <row r="93" spans="1:25">
      <c r="A93" t="str">
        <f>IF('Active List'!$A93&lt;&gt;"", 'Active List'!A93,"")</f>
        <v/>
      </c>
      <c r="B93" t="str">
        <f>IF('Active List'!$A93&lt;&gt;"", 'Active List'!B93,"")</f>
        <v/>
      </c>
      <c r="C93" t="str">
        <f>IF('Active List'!$A93&lt;&gt;"", 'Active List'!C93,"")</f>
        <v/>
      </c>
      <c r="D93" s="60" t="str">
        <f>IF('Active List'!$A93&lt;&gt;"", 'Active List'!D93,"")</f>
        <v/>
      </c>
      <c r="E93" s="60" t="str">
        <f>IF('Active List'!$A93&lt;&gt;"", 'Active List'!E93,"")</f>
        <v/>
      </c>
      <c r="F93" t="str">
        <f>IF('Active List'!$A93&lt;&gt;"", 'Active List'!H93,"")</f>
        <v/>
      </c>
      <c r="G93" t="str">
        <f>IF('Active List'!$A93&lt;&gt;"", 'Active List'!I93,"")</f>
        <v/>
      </c>
      <c r="H93" t="str">
        <f>IF('Active List'!$A93&lt;&gt;"", 'Active List'!J93,"")</f>
        <v/>
      </c>
      <c r="I93" t="str">
        <f>IF('Active List'!$A93&lt;&gt;"", 'Active List'!K93,"")</f>
        <v/>
      </c>
      <c r="J93" t="str">
        <f>IF('Active List'!$A93&lt;&gt;"", 'Active List'!L93,"")</f>
        <v/>
      </c>
      <c r="K93" t="str">
        <f>IF('Active List'!$A93&lt;&gt;"", 'Active List'!M93,"")</f>
        <v/>
      </c>
      <c r="L93" t="str">
        <f>IF('Active List'!$A93&lt;&gt;"", 'Active List'!N93,"")</f>
        <v/>
      </c>
      <c r="M93" t="str">
        <f>IF('Active List'!$A93&lt;&gt;"", 'Active List'!O93,"")</f>
        <v/>
      </c>
      <c r="N93" t="str">
        <f>IF('Active List'!$A93&lt;&gt;"", 'Active List'!P93,"")</f>
        <v/>
      </c>
      <c r="O93" t="str">
        <f>IF('Active List'!$A93&lt;&gt;"", 'Active List'!Q93,"")</f>
        <v/>
      </c>
      <c r="P93" t="str">
        <f>IF('Active List'!$A93&lt;&gt;"", 'Active List'!R93,"")</f>
        <v/>
      </c>
      <c r="Q93" t="str">
        <f>IF('Active List'!$A93&lt;&gt;"", 'Active List'!S93,"")</f>
        <v/>
      </c>
      <c r="R93" t="str">
        <f>IF('Active List'!$A93&lt;&gt;"", 'Active List'!T93,"")</f>
        <v/>
      </c>
      <c r="S93" t="str">
        <f>IF('Active List'!$A93&lt;&gt;"", 'Active List'!U93,"")</f>
        <v/>
      </c>
      <c r="T93" t="str">
        <f>IF('Active List'!$A93&lt;&gt;"", 'Active List'!X93,"")</f>
        <v/>
      </c>
      <c r="U93" t="str">
        <f>IF('Active List'!$A93&lt;&gt;"", 'Active List'!Y93,"")</f>
        <v/>
      </c>
      <c r="V93" t="str">
        <f>IF('Active List'!$A93&lt;&gt;"", 'Active List'!Z93,"")</f>
        <v/>
      </c>
      <c r="W93" s="60" t="str">
        <f>IF('Active List'!$A93&lt;&gt;"", 'Active List'!AA93,"")</f>
        <v/>
      </c>
      <c r="X93" t="str">
        <f>IF('Active List'!$A93&lt;&gt;"", 'Active List'!AB93,"")</f>
        <v/>
      </c>
      <c r="Y93" t="str">
        <f>IF('Active List'!$A93&lt;&gt;"", 'Active List'!AE93,"")</f>
        <v/>
      </c>
    </row>
    <row r="94" spans="1:25">
      <c r="A94" t="str">
        <f>IF('Active List'!$A94&lt;&gt;"", 'Active List'!A94,"")</f>
        <v/>
      </c>
      <c r="B94" t="str">
        <f>IF('Active List'!$A94&lt;&gt;"", 'Active List'!B94,"")</f>
        <v/>
      </c>
      <c r="C94" t="str">
        <f>IF('Active List'!$A94&lt;&gt;"", 'Active List'!C94,"")</f>
        <v/>
      </c>
      <c r="D94" s="60" t="str">
        <f>IF('Active List'!$A94&lt;&gt;"", 'Active List'!D94,"")</f>
        <v/>
      </c>
      <c r="E94" s="60" t="str">
        <f>IF('Active List'!$A94&lt;&gt;"", 'Active List'!E94,"")</f>
        <v/>
      </c>
      <c r="F94" t="str">
        <f>IF('Active List'!$A94&lt;&gt;"", 'Active List'!H94,"")</f>
        <v/>
      </c>
      <c r="G94" t="str">
        <f>IF('Active List'!$A94&lt;&gt;"", 'Active List'!I94,"")</f>
        <v/>
      </c>
      <c r="H94" t="str">
        <f>IF('Active List'!$A94&lt;&gt;"", 'Active List'!J94,"")</f>
        <v/>
      </c>
      <c r="I94" t="str">
        <f>IF('Active List'!$A94&lt;&gt;"", 'Active List'!K94,"")</f>
        <v/>
      </c>
      <c r="J94" t="str">
        <f>IF('Active List'!$A94&lt;&gt;"", 'Active List'!L94,"")</f>
        <v/>
      </c>
      <c r="K94" t="str">
        <f>IF('Active List'!$A94&lt;&gt;"", 'Active List'!M94,"")</f>
        <v/>
      </c>
      <c r="L94" t="str">
        <f>IF('Active List'!$A94&lt;&gt;"", 'Active List'!N94,"")</f>
        <v/>
      </c>
      <c r="M94" t="str">
        <f>IF('Active List'!$A94&lt;&gt;"", 'Active List'!O94,"")</f>
        <v/>
      </c>
      <c r="N94" t="str">
        <f>IF('Active List'!$A94&lt;&gt;"", 'Active List'!P94,"")</f>
        <v/>
      </c>
      <c r="O94" t="str">
        <f>IF('Active List'!$A94&lt;&gt;"", 'Active List'!Q94,"")</f>
        <v/>
      </c>
      <c r="P94" t="str">
        <f>IF('Active List'!$A94&lt;&gt;"", 'Active List'!R94,"")</f>
        <v/>
      </c>
      <c r="Q94" t="str">
        <f>IF('Active List'!$A94&lt;&gt;"", 'Active List'!S94,"")</f>
        <v/>
      </c>
      <c r="R94" t="str">
        <f>IF('Active List'!$A94&lt;&gt;"", 'Active List'!T94,"")</f>
        <v/>
      </c>
      <c r="S94" t="str">
        <f>IF('Active List'!$A94&lt;&gt;"", 'Active List'!U94,"")</f>
        <v/>
      </c>
      <c r="T94" t="str">
        <f>IF('Active List'!$A94&lt;&gt;"", 'Active List'!X94,"")</f>
        <v/>
      </c>
      <c r="U94" t="str">
        <f>IF('Active List'!$A94&lt;&gt;"", 'Active List'!Y94,"")</f>
        <v/>
      </c>
      <c r="V94" t="str">
        <f>IF('Active List'!$A94&lt;&gt;"", 'Active List'!Z94,"")</f>
        <v/>
      </c>
      <c r="W94" s="60" t="str">
        <f>IF('Active List'!$A94&lt;&gt;"", 'Active List'!AA94,"")</f>
        <v/>
      </c>
      <c r="X94" t="str">
        <f>IF('Active List'!$A94&lt;&gt;"", 'Active List'!AB94,"")</f>
        <v/>
      </c>
      <c r="Y94" t="str">
        <f>IF('Active List'!$A94&lt;&gt;"", 'Active List'!AE94,"")</f>
        <v/>
      </c>
    </row>
    <row r="95" spans="1:25">
      <c r="A95" t="str">
        <f>IF('Active List'!$A95&lt;&gt;"", 'Active List'!A95,"")</f>
        <v/>
      </c>
      <c r="B95" t="str">
        <f>IF('Active List'!$A95&lt;&gt;"", 'Active List'!B95,"")</f>
        <v/>
      </c>
      <c r="C95" t="str">
        <f>IF('Active List'!$A95&lt;&gt;"", 'Active List'!C95,"")</f>
        <v/>
      </c>
      <c r="D95" s="60" t="str">
        <f>IF('Active List'!$A95&lt;&gt;"", 'Active List'!D95,"")</f>
        <v/>
      </c>
      <c r="E95" s="60" t="str">
        <f>IF('Active List'!$A95&lt;&gt;"", 'Active List'!E95,"")</f>
        <v/>
      </c>
      <c r="F95" t="str">
        <f>IF('Active List'!$A95&lt;&gt;"", 'Active List'!H95,"")</f>
        <v/>
      </c>
      <c r="G95" t="str">
        <f>IF('Active List'!$A95&lt;&gt;"", 'Active List'!I95,"")</f>
        <v/>
      </c>
      <c r="H95" t="str">
        <f>IF('Active List'!$A95&lt;&gt;"", 'Active List'!J95,"")</f>
        <v/>
      </c>
      <c r="I95" t="str">
        <f>IF('Active List'!$A95&lt;&gt;"", 'Active List'!K95,"")</f>
        <v/>
      </c>
      <c r="J95" t="str">
        <f>IF('Active List'!$A95&lt;&gt;"", 'Active List'!L95,"")</f>
        <v/>
      </c>
      <c r="K95" t="str">
        <f>IF('Active List'!$A95&lt;&gt;"", 'Active List'!M95,"")</f>
        <v/>
      </c>
      <c r="L95" t="str">
        <f>IF('Active List'!$A95&lt;&gt;"", 'Active List'!N95,"")</f>
        <v/>
      </c>
      <c r="M95" t="str">
        <f>IF('Active List'!$A95&lt;&gt;"", 'Active List'!O95,"")</f>
        <v/>
      </c>
      <c r="N95" t="str">
        <f>IF('Active List'!$A95&lt;&gt;"", 'Active List'!P95,"")</f>
        <v/>
      </c>
      <c r="O95" t="str">
        <f>IF('Active List'!$A95&lt;&gt;"", 'Active List'!Q95,"")</f>
        <v/>
      </c>
      <c r="P95" t="str">
        <f>IF('Active List'!$A95&lt;&gt;"", 'Active List'!R95,"")</f>
        <v/>
      </c>
      <c r="Q95" t="str">
        <f>IF('Active List'!$A95&lt;&gt;"", 'Active List'!S95,"")</f>
        <v/>
      </c>
      <c r="R95" t="str">
        <f>IF('Active List'!$A95&lt;&gt;"", 'Active List'!T95,"")</f>
        <v/>
      </c>
      <c r="S95" t="str">
        <f>IF('Active List'!$A95&lt;&gt;"", 'Active List'!U95,"")</f>
        <v/>
      </c>
      <c r="T95" t="str">
        <f>IF('Active List'!$A95&lt;&gt;"", 'Active List'!X95,"")</f>
        <v/>
      </c>
      <c r="U95" t="str">
        <f>IF('Active List'!$A95&lt;&gt;"", 'Active List'!Y95,"")</f>
        <v/>
      </c>
      <c r="V95" t="str">
        <f>IF('Active List'!$A95&lt;&gt;"", 'Active List'!Z95,"")</f>
        <v/>
      </c>
      <c r="W95" s="60" t="str">
        <f>IF('Active List'!$A95&lt;&gt;"", 'Active List'!AA95,"")</f>
        <v/>
      </c>
      <c r="X95" t="str">
        <f>IF('Active List'!$A95&lt;&gt;"", 'Active List'!AB95,"")</f>
        <v/>
      </c>
      <c r="Y95" t="str">
        <f>IF('Active List'!$A95&lt;&gt;"", 'Active List'!AE95,"")</f>
        <v/>
      </c>
    </row>
    <row r="96" spans="1:25">
      <c r="A96" t="str">
        <f>IF('Active List'!$A96&lt;&gt;"", 'Active List'!A96,"")</f>
        <v/>
      </c>
      <c r="B96" t="str">
        <f>IF('Active List'!$A96&lt;&gt;"", 'Active List'!B96,"")</f>
        <v/>
      </c>
      <c r="C96" t="str">
        <f>IF('Active List'!$A96&lt;&gt;"", 'Active List'!C96,"")</f>
        <v/>
      </c>
      <c r="D96" s="60" t="str">
        <f>IF('Active List'!$A96&lt;&gt;"", 'Active List'!D96,"")</f>
        <v/>
      </c>
      <c r="E96" s="60" t="str">
        <f>IF('Active List'!$A96&lt;&gt;"", 'Active List'!E96,"")</f>
        <v/>
      </c>
      <c r="F96" t="str">
        <f>IF('Active List'!$A96&lt;&gt;"", 'Active List'!H96,"")</f>
        <v/>
      </c>
      <c r="G96" t="str">
        <f>IF('Active List'!$A96&lt;&gt;"", 'Active List'!I96,"")</f>
        <v/>
      </c>
      <c r="H96" t="str">
        <f>IF('Active List'!$A96&lt;&gt;"", 'Active List'!J96,"")</f>
        <v/>
      </c>
      <c r="I96" t="str">
        <f>IF('Active List'!$A96&lt;&gt;"", 'Active List'!K96,"")</f>
        <v/>
      </c>
      <c r="J96" t="str">
        <f>IF('Active List'!$A96&lt;&gt;"", 'Active List'!L96,"")</f>
        <v/>
      </c>
      <c r="K96" t="str">
        <f>IF('Active List'!$A96&lt;&gt;"", 'Active List'!M96,"")</f>
        <v/>
      </c>
      <c r="L96" t="str">
        <f>IF('Active List'!$A96&lt;&gt;"", 'Active List'!N96,"")</f>
        <v/>
      </c>
      <c r="M96" t="str">
        <f>IF('Active List'!$A96&lt;&gt;"", 'Active List'!O96,"")</f>
        <v/>
      </c>
      <c r="N96" t="str">
        <f>IF('Active List'!$A96&lt;&gt;"", 'Active List'!P96,"")</f>
        <v/>
      </c>
      <c r="O96" t="str">
        <f>IF('Active List'!$A96&lt;&gt;"", 'Active List'!Q96,"")</f>
        <v/>
      </c>
      <c r="P96" t="str">
        <f>IF('Active List'!$A96&lt;&gt;"", 'Active List'!R96,"")</f>
        <v/>
      </c>
      <c r="Q96" t="str">
        <f>IF('Active List'!$A96&lt;&gt;"", 'Active List'!S96,"")</f>
        <v/>
      </c>
      <c r="R96" t="str">
        <f>IF('Active List'!$A96&lt;&gt;"", 'Active List'!T96,"")</f>
        <v/>
      </c>
      <c r="S96" t="str">
        <f>IF('Active List'!$A96&lt;&gt;"", 'Active List'!U96,"")</f>
        <v/>
      </c>
      <c r="T96" t="str">
        <f>IF('Active List'!$A96&lt;&gt;"", 'Active List'!X96,"")</f>
        <v/>
      </c>
      <c r="U96" t="str">
        <f>IF('Active List'!$A96&lt;&gt;"", 'Active List'!Y96,"")</f>
        <v/>
      </c>
      <c r="V96" t="str">
        <f>IF('Active List'!$A96&lt;&gt;"", 'Active List'!Z96,"")</f>
        <v/>
      </c>
      <c r="W96" s="60" t="str">
        <f>IF('Active List'!$A96&lt;&gt;"", 'Active List'!AA96,"")</f>
        <v/>
      </c>
      <c r="X96" t="str">
        <f>IF('Active List'!$A96&lt;&gt;"", 'Active List'!AB96,"")</f>
        <v/>
      </c>
      <c r="Y96" t="str">
        <f>IF('Active List'!$A96&lt;&gt;"", 'Active List'!AE96,"")</f>
        <v/>
      </c>
    </row>
    <row r="97" spans="1:25">
      <c r="A97" t="str">
        <f>IF('Active List'!$A97&lt;&gt;"", 'Active List'!A97,"")</f>
        <v/>
      </c>
      <c r="B97" t="str">
        <f>IF('Active List'!$A97&lt;&gt;"", 'Active List'!B97,"")</f>
        <v/>
      </c>
      <c r="C97" t="str">
        <f>IF('Active List'!$A97&lt;&gt;"", 'Active List'!C97,"")</f>
        <v/>
      </c>
      <c r="D97" s="60" t="str">
        <f>IF('Active List'!$A97&lt;&gt;"", 'Active List'!D97,"")</f>
        <v/>
      </c>
      <c r="E97" s="60" t="str">
        <f>IF('Active List'!$A97&lt;&gt;"", 'Active List'!E97,"")</f>
        <v/>
      </c>
      <c r="F97" t="str">
        <f>IF('Active List'!$A97&lt;&gt;"", 'Active List'!H97,"")</f>
        <v/>
      </c>
      <c r="G97" t="str">
        <f>IF('Active List'!$A97&lt;&gt;"", 'Active List'!I97,"")</f>
        <v/>
      </c>
      <c r="H97" t="str">
        <f>IF('Active List'!$A97&lt;&gt;"", 'Active List'!J97,"")</f>
        <v/>
      </c>
      <c r="I97" t="str">
        <f>IF('Active List'!$A97&lt;&gt;"", 'Active List'!K97,"")</f>
        <v/>
      </c>
      <c r="J97" t="str">
        <f>IF('Active List'!$A97&lt;&gt;"", 'Active List'!L97,"")</f>
        <v/>
      </c>
      <c r="K97" t="str">
        <f>IF('Active List'!$A97&lt;&gt;"", 'Active List'!M97,"")</f>
        <v/>
      </c>
      <c r="L97" t="str">
        <f>IF('Active List'!$A97&lt;&gt;"", 'Active List'!N97,"")</f>
        <v/>
      </c>
      <c r="M97" t="str">
        <f>IF('Active List'!$A97&lt;&gt;"", 'Active List'!O97,"")</f>
        <v/>
      </c>
      <c r="N97" t="str">
        <f>IF('Active List'!$A97&lt;&gt;"", 'Active List'!P97,"")</f>
        <v/>
      </c>
      <c r="O97" t="str">
        <f>IF('Active List'!$A97&lt;&gt;"", 'Active List'!Q97,"")</f>
        <v/>
      </c>
      <c r="P97" t="str">
        <f>IF('Active List'!$A97&lt;&gt;"", 'Active List'!R97,"")</f>
        <v/>
      </c>
      <c r="Q97" t="str">
        <f>IF('Active List'!$A97&lt;&gt;"", 'Active List'!S97,"")</f>
        <v/>
      </c>
      <c r="R97" t="str">
        <f>IF('Active List'!$A97&lt;&gt;"", 'Active List'!T97,"")</f>
        <v/>
      </c>
      <c r="S97" t="str">
        <f>IF('Active List'!$A97&lt;&gt;"", 'Active List'!U97,"")</f>
        <v/>
      </c>
      <c r="T97" t="str">
        <f>IF('Active List'!$A97&lt;&gt;"", 'Active List'!X97,"")</f>
        <v/>
      </c>
      <c r="U97" t="str">
        <f>IF('Active List'!$A97&lt;&gt;"", 'Active List'!Y97,"")</f>
        <v/>
      </c>
      <c r="V97" t="str">
        <f>IF('Active List'!$A97&lt;&gt;"", 'Active List'!Z97,"")</f>
        <v/>
      </c>
      <c r="W97" s="60" t="str">
        <f>IF('Active List'!$A97&lt;&gt;"", 'Active List'!AA97,"")</f>
        <v/>
      </c>
      <c r="X97" t="str">
        <f>IF('Active List'!$A97&lt;&gt;"", 'Active List'!AB97,"")</f>
        <v/>
      </c>
      <c r="Y97" t="str">
        <f>IF('Active List'!$A97&lt;&gt;"", 'Active List'!AE97,"")</f>
        <v/>
      </c>
    </row>
    <row r="98" spans="1:25">
      <c r="A98" t="str">
        <f>IF('Active List'!$A98&lt;&gt;"", 'Active List'!A98,"")</f>
        <v/>
      </c>
      <c r="B98" t="str">
        <f>IF('Active List'!$A98&lt;&gt;"", 'Active List'!B98,"")</f>
        <v/>
      </c>
      <c r="C98" t="str">
        <f>IF('Active List'!$A98&lt;&gt;"", 'Active List'!C98,"")</f>
        <v/>
      </c>
      <c r="D98" s="60" t="str">
        <f>IF('Active List'!$A98&lt;&gt;"", 'Active List'!D98,"")</f>
        <v/>
      </c>
      <c r="E98" s="60" t="str">
        <f>IF('Active List'!$A98&lt;&gt;"", 'Active List'!E98,"")</f>
        <v/>
      </c>
      <c r="F98" t="str">
        <f>IF('Active List'!$A98&lt;&gt;"", 'Active List'!H98,"")</f>
        <v/>
      </c>
      <c r="G98" t="str">
        <f>IF('Active List'!$A98&lt;&gt;"", 'Active List'!I98,"")</f>
        <v/>
      </c>
      <c r="H98" t="str">
        <f>IF('Active List'!$A98&lt;&gt;"", 'Active List'!J98,"")</f>
        <v/>
      </c>
      <c r="I98" t="str">
        <f>IF('Active List'!$A98&lt;&gt;"", 'Active List'!K98,"")</f>
        <v/>
      </c>
      <c r="J98" t="str">
        <f>IF('Active List'!$A98&lt;&gt;"", 'Active List'!L98,"")</f>
        <v/>
      </c>
      <c r="K98" t="str">
        <f>IF('Active List'!$A98&lt;&gt;"", 'Active List'!M98,"")</f>
        <v/>
      </c>
      <c r="L98" t="str">
        <f>IF('Active List'!$A98&lt;&gt;"", 'Active List'!N98,"")</f>
        <v/>
      </c>
      <c r="M98" t="str">
        <f>IF('Active List'!$A98&lt;&gt;"", 'Active List'!O98,"")</f>
        <v/>
      </c>
      <c r="N98" t="str">
        <f>IF('Active List'!$A98&lt;&gt;"", 'Active List'!P98,"")</f>
        <v/>
      </c>
      <c r="O98" t="str">
        <f>IF('Active List'!$A98&lt;&gt;"", 'Active List'!Q98,"")</f>
        <v/>
      </c>
      <c r="P98" t="str">
        <f>IF('Active List'!$A98&lt;&gt;"", 'Active List'!R98,"")</f>
        <v/>
      </c>
      <c r="Q98" t="str">
        <f>IF('Active List'!$A98&lt;&gt;"", 'Active List'!S98,"")</f>
        <v/>
      </c>
      <c r="R98" t="str">
        <f>IF('Active List'!$A98&lt;&gt;"", 'Active List'!T98,"")</f>
        <v/>
      </c>
      <c r="S98" t="str">
        <f>IF('Active List'!$A98&lt;&gt;"", 'Active List'!U98,"")</f>
        <v/>
      </c>
      <c r="T98" t="str">
        <f>IF('Active List'!$A98&lt;&gt;"", 'Active List'!X98,"")</f>
        <v/>
      </c>
      <c r="U98" t="str">
        <f>IF('Active List'!$A98&lt;&gt;"", 'Active List'!Y98,"")</f>
        <v/>
      </c>
      <c r="V98" t="str">
        <f>IF('Active List'!$A98&lt;&gt;"", 'Active List'!Z98,"")</f>
        <v/>
      </c>
      <c r="W98" s="60" t="str">
        <f>IF('Active List'!$A98&lt;&gt;"", 'Active List'!AA98,"")</f>
        <v/>
      </c>
      <c r="X98" t="str">
        <f>IF('Active List'!$A98&lt;&gt;"", 'Active List'!AB98,"")</f>
        <v/>
      </c>
      <c r="Y98" t="str">
        <f>IF('Active List'!$A98&lt;&gt;"", 'Active List'!AE98,"")</f>
        <v/>
      </c>
    </row>
    <row r="99" spans="1:25">
      <c r="A99" t="str">
        <f>IF('Active List'!$A99&lt;&gt;"", 'Active List'!A99,"")</f>
        <v/>
      </c>
      <c r="B99" t="str">
        <f>IF('Active List'!$A99&lt;&gt;"", 'Active List'!B99,"")</f>
        <v/>
      </c>
      <c r="C99" t="str">
        <f>IF('Active List'!$A99&lt;&gt;"", 'Active List'!C99,"")</f>
        <v/>
      </c>
      <c r="D99" s="60" t="str">
        <f>IF('Active List'!$A99&lt;&gt;"", 'Active List'!D99,"")</f>
        <v/>
      </c>
      <c r="E99" s="60" t="str">
        <f>IF('Active List'!$A99&lt;&gt;"", 'Active List'!E99,"")</f>
        <v/>
      </c>
      <c r="F99" t="str">
        <f>IF('Active List'!$A99&lt;&gt;"", 'Active List'!H99,"")</f>
        <v/>
      </c>
      <c r="G99" t="str">
        <f>IF('Active List'!$A99&lt;&gt;"", 'Active List'!I99,"")</f>
        <v/>
      </c>
      <c r="H99" t="str">
        <f>IF('Active List'!$A99&lt;&gt;"", 'Active List'!J99,"")</f>
        <v/>
      </c>
      <c r="I99" t="str">
        <f>IF('Active List'!$A99&lt;&gt;"", 'Active List'!K99,"")</f>
        <v/>
      </c>
      <c r="J99" t="str">
        <f>IF('Active List'!$A99&lt;&gt;"", 'Active List'!L99,"")</f>
        <v/>
      </c>
      <c r="K99" t="str">
        <f>IF('Active List'!$A99&lt;&gt;"", 'Active List'!M99,"")</f>
        <v/>
      </c>
      <c r="L99" t="str">
        <f>IF('Active List'!$A99&lt;&gt;"", 'Active List'!N99,"")</f>
        <v/>
      </c>
      <c r="M99" t="str">
        <f>IF('Active List'!$A99&lt;&gt;"", 'Active List'!O99,"")</f>
        <v/>
      </c>
      <c r="N99" t="str">
        <f>IF('Active List'!$A99&lt;&gt;"", 'Active List'!P99,"")</f>
        <v/>
      </c>
      <c r="O99" t="str">
        <f>IF('Active List'!$A99&lt;&gt;"", 'Active List'!Q99,"")</f>
        <v/>
      </c>
      <c r="P99" t="str">
        <f>IF('Active List'!$A99&lt;&gt;"", 'Active List'!R99,"")</f>
        <v/>
      </c>
      <c r="Q99" t="str">
        <f>IF('Active List'!$A99&lt;&gt;"", 'Active List'!S99,"")</f>
        <v/>
      </c>
      <c r="R99" t="str">
        <f>IF('Active List'!$A99&lt;&gt;"", 'Active List'!T99,"")</f>
        <v/>
      </c>
      <c r="S99" t="str">
        <f>IF('Active List'!$A99&lt;&gt;"", 'Active List'!U99,"")</f>
        <v/>
      </c>
      <c r="T99" t="str">
        <f>IF('Active List'!$A99&lt;&gt;"", 'Active List'!X99,"")</f>
        <v/>
      </c>
      <c r="U99" t="str">
        <f>IF('Active List'!$A99&lt;&gt;"", 'Active List'!Y99,"")</f>
        <v/>
      </c>
      <c r="V99" t="str">
        <f>IF('Active List'!$A99&lt;&gt;"", 'Active List'!Z99,"")</f>
        <v/>
      </c>
      <c r="W99" s="60" t="str">
        <f>IF('Active List'!$A99&lt;&gt;"", 'Active List'!AA99,"")</f>
        <v/>
      </c>
      <c r="X99" t="str">
        <f>IF('Active List'!$A99&lt;&gt;"", 'Active List'!AB99,"")</f>
        <v/>
      </c>
      <c r="Y99" t="str">
        <f>IF('Active List'!$A99&lt;&gt;"", 'Active List'!AE99,"")</f>
        <v/>
      </c>
    </row>
    <row r="100" spans="1:25">
      <c r="A100" t="str">
        <f>IF('Active List'!$A100&lt;&gt;"", 'Active List'!A100,"")</f>
        <v/>
      </c>
      <c r="B100" t="str">
        <f>IF('Active List'!$A100&lt;&gt;"", 'Active List'!B100,"")</f>
        <v/>
      </c>
      <c r="C100" t="str">
        <f>IF('Active List'!$A100&lt;&gt;"", 'Active List'!C100,"")</f>
        <v/>
      </c>
      <c r="D100" s="60" t="str">
        <f>IF('Active List'!$A100&lt;&gt;"", 'Active List'!D100,"")</f>
        <v/>
      </c>
      <c r="E100" s="60" t="str">
        <f>IF('Active List'!$A100&lt;&gt;"", 'Active List'!E100,"")</f>
        <v/>
      </c>
      <c r="F100" t="str">
        <f>IF('Active List'!$A100&lt;&gt;"", 'Active List'!H100,"")</f>
        <v/>
      </c>
      <c r="G100" t="str">
        <f>IF('Active List'!$A100&lt;&gt;"", 'Active List'!I100,"")</f>
        <v/>
      </c>
      <c r="H100" t="str">
        <f>IF('Active List'!$A100&lt;&gt;"", 'Active List'!J100,"")</f>
        <v/>
      </c>
      <c r="I100" t="str">
        <f>IF('Active List'!$A100&lt;&gt;"", 'Active List'!K100,"")</f>
        <v/>
      </c>
      <c r="J100" t="str">
        <f>IF('Active List'!$A100&lt;&gt;"", 'Active List'!L100,"")</f>
        <v/>
      </c>
      <c r="K100" t="str">
        <f>IF('Active List'!$A100&lt;&gt;"", 'Active List'!M100,"")</f>
        <v/>
      </c>
      <c r="L100" t="str">
        <f>IF('Active List'!$A100&lt;&gt;"", 'Active List'!N100,"")</f>
        <v/>
      </c>
      <c r="M100" t="str">
        <f>IF('Active List'!$A100&lt;&gt;"", 'Active List'!O100,"")</f>
        <v/>
      </c>
      <c r="N100" t="str">
        <f>IF('Active List'!$A100&lt;&gt;"", 'Active List'!P100,"")</f>
        <v/>
      </c>
      <c r="O100" t="str">
        <f>IF('Active List'!$A100&lt;&gt;"", 'Active List'!Q100,"")</f>
        <v/>
      </c>
      <c r="P100" t="str">
        <f>IF('Active List'!$A100&lt;&gt;"", 'Active List'!R100,"")</f>
        <v/>
      </c>
      <c r="Q100" t="str">
        <f>IF('Active List'!$A100&lt;&gt;"", 'Active List'!S100,"")</f>
        <v/>
      </c>
      <c r="R100" t="str">
        <f>IF('Active List'!$A100&lt;&gt;"", 'Active List'!T100,"")</f>
        <v/>
      </c>
      <c r="S100" t="str">
        <f>IF('Active List'!$A100&lt;&gt;"", 'Active List'!U100,"")</f>
        <v/>
      </c>
      <c r="T100" t="str">
        <f>IF('Active List'!$A100&lt;&gt;"", 'Active List'!X100,"")</f>
        <v/>
      </c>
      <c r="U100" t="str">
        <f>IF('Active List'!$A100&lt;&gt;"", 'Active List'!Y100,"")</f>
        <v/>
      </c>
      <c r="V100" t="str">
        <f>IF('Active List'!$A100&lt;&gt;"", 'Active List'!Z100,"")</f>
        <v/>
      </c>
      <c r="W100" s="60" t="str">
        <f>IF('Active List'!$A100&lt;&gt;"", 'Active List'!AA100,"")</f>
        <v/>
      </c>
      <c r="X100" t="str">
        <f>IF('Active List'!$A100&lt;&gt;"", 'Active List'!AB100,"")</f>
        <v/>
      </c>
      <c r="Y100" t="str">
        <f>IF('Active List'!$A100&lt;&gt;"", 'Active List'!AE100,"")</f>
        <v/>
      </c>
    </row>
    <row r="101" spans="1:25">
      <c r="A101" t="str">
        <f>IF('Active List'!$A101&lt;&gt;"", 'Active List'!A101,"")</f>
        <v/>
      </c>
      <c r="B101" t="str">
        <f>IF('Active List'!$A101&lt;&gt;"", 'Active List'!B101,"")</f>
        <v/>
      </c>
      <c r="C101" t="str">
        <f>IF('Active List'!$A101&lt;&gt;"", 'Active List'!C101,"")</f>
        <v/>
      </c>
      <c r="D101" s="60" t="str">
        <f>IF('Active List'!$A101&lt;&gt;"", 'Active List'!D101,"")</f>
        <v/>
      </c>
      <c r="E101" s="60" t="str">
        <f>IF('Active List'!$A101&lt;&gt;"", 'Active List'!E101,"")</f>
        <v/>
      </c>
      <c r="F101" t="str">
        <f>IF('Active List'!$A101&lt;&gt;"", 'Active List'!H101,"")</f>
        <v/>
      </c>
      <c r="G101" t="str">
        <f>IF('Active List'!$A101&lt;&gt;"", 'Active List'!I101,"")</f>
        <v/>
      </c>
      <c r="H101" t="str">
        <f>IF('Active List'!$A101&lt;&gt;"", 'Active List'!J101,"")</f>
        <v/>
      </c>
      <c r="I101" t="str">
        <f>IF('Active List'!$A101&lt;&gt;"", 'Active List'!K101,"")</f>
        <v/>
      </c>
      <c r="J101" t="str">
        <f>IF('Active List'!$A101&lt;&gt;"", 'Active List'!L101,"")</f>
        <v/>
      </c>
      <c r="K101" t="str">
        <f>IF('Active List'!$A101&lt;&gt;"", 'Active List'!M101,"")</f>
        <v/>
      </c>
      <c r="L101" t="str">
        <f>IF('Active List'!$A101&lt;&gt;"", 'Active List'!N101,"")</f>
        <v/>
      </c>
      <c r="M101" t="str">
        <f>IF('Active List'!$A101&lt;&gt;"", 'Active List'!O101,"")</f>
        <v/>
      </c>
      <c r="N101" t="str">
        <f>IF('Active List'!$A101&lt;&gt;"", 'Active List'!P101,"")</f>
        <v/>
      </c>
      <c r="O101" t="str">
        <f>IF('Active List'!$A101&lt;&gt;"", 'Active List'!Q101,"")</f>
        <v/>
      </c>
      <c r="P101" t="str">
        <f>IF('Active List'!$A101&lt;&gt;"", 'Active List'!R101,"")</f>
        <v/>
      </c>
      <c r="Q101" t="str">
        <f>IF('Active List'!$A101&lt;&gt;"", 'Active List'!S101,"")</f>
        <v/>
      </c>
      <c r="R101" t="str">
        <f>IF('Active List'!$A101&lt;&gt;"", 'Active List'!T101,"")</f>
        <v/>
      </c>
      <c r="S101" t="str">
        <f>IF('Active List'!$A101&lt;&gt;"", 'Active List'!U101,"")</f>
        <v/>
      </c>
      <c r="T101" t="str">
        <f>IF('Active List'!$A101&lt;&gt;"", 'Active List'!X101,"")</f>
        <v/>
      </c>
      <c r="U101" t="str">
        <f>IF('Active List'!$A101&lt;&gt;"", 'Active List'!Y101,"")</f>
        <v/>
      </c>
      <c r="V101" t="str">
        <f>IF('Active List'!$A101&lt;&gt;"", 'Active List'!Z101,"")</f>
        <v/>
      </c>
      <c r="W101" s="60" t="str">
        <f>IF('Active List'!$A101&lt;&gt;"", 'Active List'!AA101,"")</f>
        <v/>
      </c>
      <c r="X101" t="str">
        <f>IF('Active List'!$A101&lt;&gt;"", 'Active List'!AB101,"")</f>
        <v/>
      </c>
      <c r="Y101" t="str">
        <f>IF('Active List'!$A101&lt;&gt;"", 'Active List'!AE101,"")</f>
        <v/>
      </c>
    </row>
    <row r="102" spans="1:25">
      <c r="A102" t="str">
        <f>IF('Active List'!$A102&lt;&gt;"", 'Active List'!A102,"")</f>
        <v/>
      </c>
      <c r="B102" t="str">
        <f>IF('Active List'!$A102&lt;&gt;"", 'Active List'!B102,"")</f>
        <v/>
      </c>
      <c r="C102" t="str">
        <f>IF('Active List'!$A102&lt;&gt;"", 'Active List'!C102,"")</f>
        <v/>
      </c>
      <c r="D102" s="60" t="str">
        <f>IF('Active List'!$A102&lt;&gt;"", 'Active List'!D102,"")</f>
        <v/>
      </c>
      <c r="E102" s="60" t="str">
        <f>IF('Active List'!$A102&lt;&gt;"", 'Active List'!E102,"")</f>
        <v/>
      </c>
      <c r="F102" t="str">
        <f>IF('Active List'!$A102&lt;&gt;"", 'Active List'!H102,"")</f>
        <v/>
      </c>
      <c r="G102" t="str">
        <f>IF('Active List'!$A102&lt;&gt;"", 'Active List'!I102,"")</f>
        <v/>
      </c>
      <c r="H102" t="str">
        <f>IF('Active List'!$A102&lt;&gt;"", 'Active List'!J102,"")</f>
        <v/>
      </c>
      <c r="I102" t="str">
        <f>IF('Active List'!$A102&lt;&gt;"", 'Active List'!K102,"")</f>
        <v/>
      </c>
      <c r="J102" t="str">
        <f>IF('Active List'!$A102&lt;&gt;"", 'Active List'!L102,"")</f>
        <v/>
      </c>
      <c r="K102" t="str">
        <f>IF('Active List'!$A102&lt;&gt;"", 'Active List'!M102,"")</f>
        <v/>
      </c>
      <c r="L102" t="str">
        <f>IF('Active List'!$A102&lt;&gt;"", 'Active List'!N102,"")</f>
        <v/>
      </c>
      <c r="M102" t="str">
        <f>IF('Active List'!$A102&lt;&gt;"", 'Active List'!O102,"")</f>
        <v/>
      </c>
      <c r="N102" t="str">
        <f>IF('Active List'!$A102&lt;&gt;"", 'Active List'!P102,"")</f>
        <v/>
      </c>
      <c r="O102" t="str">
        <f>IF('Active List'!$A102&lt;&gt;"", 'Active List'!Q102,"")</f>
        <v/>
      </c>
      <c r="P102" t="str">
        <f>IF('Active List'!$A102&lt;&gt;"", 'Active List'!R102,"")</f>
        <v/>
      </c>
      <c r="Q102" t="str">
        <f>IF('Active List'!$A102&lt;&gt;"", 'Active List'!S102,"")</f>
        <v/>
      </c>
      <c r="R102" t="str">
        <f>IF('Active List'!$A102&lt;&gt;"", 'Active List'!T102,"")</f>
        <v/>
      </c>
      <c r="S102" t="str">
        <f>IF('Active List'!$A102&lt;&gt;"", 'Active List'!U102,"")</f>
        <v/>
      </c>
      <c r="T102" t="str">
        <f>IF('Active List'!$A102&lt;&gt;"", 'Active List'!X102,"")</f>
        <v/>
      </c>
      <c r="U102" t="str">
        <f>IF('Active List'!$A102&lt;&gt;"", 'Active List'!Y102,"")</f>
        <v/>
      </c>
      <c r="V102" t="str">
        <f>IF('Active List'!$A102&lt;&gt;"", 'Active List'!Z102,"")</f>
        <v/>
      </c>
      <c r="W102" s="60" t="str">
        <f>IF('Active List'!$A102&lt;&gt;"", 'Active List'!AA102,"")</f>
        <v/>
      </c>
      <c r="X102" t="str">
        <f>IF('Active List'!$A102&lt;&gt;"", 'Active List'!AB102,"")</f>
        <v/>
      </c>
      <c r="Y102" t="str">
        <f>IF('Active List'!$A102&lt;&gt;"", 'Active List'!AE102,"")</f>
        <v/>
      </c>
    </row>
    <row r="103" spans="1:25">
      <c r="A103" t="str">
        <f>IF('Active List'!$A103&lt;&gt;"", 'Active List'!A103,"")</f>
        <v/>
      </c>
      <c r="B103" t="str">
        <f>IF('Active List'!$A103&lt;&gt;"", 'Active List'!B103,"")</f>
        <v/>
      </c>
      <c r="C103" t="str">
        <f>IF('Active List'!$A103&lt;&gt;"", 'Active List'!C103,"")</f>
        <v/>
      </c>
      <c r="D103" s="60" t="str">
        <f>IF('Active List'!$A103&lt;&gt;"", 'Active List'!D103,"")</f>
        <v/>
      </c>
      <c r="E103" s="60" t="str">
        <f>IF('Active List'!$A103&lt;&gt;"", 'Active List'!E103,"")</f>
        <v/>
      </c>
      <c r="F103" t="str">
        <f>IF('Active List'!$A103&lt;&gt;"", 'Active List'!H103,"")</f>
        <v/>
      </c>
      <c r="G103" t="str">
        <f>IF('Active List'!$A103&lt;&gt;"", 'Active List'!I103,"")</f>
        <v/>
      </c>
      <c r="H103" t="str">
        <f>IF('Active List'!$A103&lt;&gt;"", 'Active List'!J103,"")</f>
        <v/>
      </c>
      <c r="I103" t="str">
        <f>IF('Active List'!$A103&lt;&gt;"", 'Active List'!K103,"")</f>
        <v/>
      </c>
      <c r="J103" t="str">
        <f>IF('Active List'!$A103&lt;&gt;"", 'Active List'!L103,"")</f>
        <v/>
      </c>
      <c r="K103" t="str">
        <f>IF('Active List'!$A103&lt;&gt;"", 'Active List'!M103,"")</f>
        <v/>
      </c>
      <c r="L103" t="str">
        <f>IF('Active List'!$A103&lt;&gt;"", 'Active List'!N103,"")</f>
        <v/>
      </c>
      <c r="M103" t="str">
        <f>IF('Active List'!$A103&lt;&gt;"", 'Active List'!O103,"")</f>
        <v/>
      </c>
      <c r="N103" t="str">
        <f>IF('Active List'!$A103&lt;&gt;"", 'Active List'!P103,"")</f>
        <v/>
      </c>
      <c r="O103" t="str">
        <f>IF('Active List'!$A103&lt;&gt;"", 'Active List'!Q103,"")</f>
        <v/>
      </c>
      <c r="P103" t="str">
        <f>IF('Active List'!$A103&lt;&gt;"", 'Active List'!R103,"")</f>
        <v/>
      </c>
      <c r="Q103" t="str">
        <f>IF('Active List'!$A103&lt;&gt;"", 'Active List'!S103,"")</f>
        <v/>
      </c>
      <c r="R103" t="str">
        <f>IF('Active List'!$A103&lt;&gt;"", 'Active List'!T103,"")</f>
        <v/>
      </c>
      <c r="S103" t="str">
        <f>IF('Active List'!$A103&lt;&gt;"", 'Active List'!U103,"")</f>
        <v/>
      </c>
      <c r="T103" t="str">
        <f>IF('Active List'!$A103&lt;&gt;"", 'Active List'!X103,"")</f>
        <v/>
      </c>
      <c r="U103" t="str">
        <f>IF('Active List'!$A103&lt;&gt;"", 'Active List'!Y103,"")</f>
        <v/>
      </c>
      <c r="V103" t="str">
        <f>IF('Active List'!$A103&lt;&gt;"", 'Active List'!Z103,"")</f>
        <v/>
      </c>
      <c r="W103" s="60" t="str">
        <f>IF('Active List'!$A103&lt;&gt;"", 'Active List'!AA103,"")</f>
        <v/>
      </c>
      <c r="X103" t="str">
        <f>IF('Active List'!$A103&lt;&gt;"", 'Active List'!AB103,"")</f>
        <v/>
      </c>
      <c r="Y103" t="str">
        <f>IF('Active List'!$A103&lt;&gt;"", 'Active List'!AE103,"")</f>
        <v/>
      </c>
    </row>
    <row r="104" spans="1:25">
      <c r="A104" t="str">
        <f>IF('Active List'!$A104&lt;&gt;"", 'Active List'!A104,"")</f>
        <v/>
      </c>
      <c r="B104" t="str">
        <f>IF('Active List'!$A104&lt;&gt;"", 'Active List'!B104,"")</f>
        <v/>
      </c>
      <c r="C104" t="str">
        <f>IF('Active List'!$A104&lt;&gt;"", 'Active List'!C104,"")</f>
        <v/>
      </c>
      <c r="D104" s="60" t="str">
        <f>IF('Active List'!$A104&lt;&gt;"", 'Active List'!D104,"")</f>
        <v/>
      </c>
      <c r="E104" s="60" t="str">
        <f>IF('Active List'!$A104&lt;&gt;"", 'Active List'!E104,"")</f>
        <v/>
      </c>
      <c r="F104" t="str">
        <f>IF('Active List'!$A104&lt;&gt;"", 'Active List'!H104,"")</f>
        <v/>
      </c>
      <c r="G104" t="str">
        <f>IF('Active List'!$A104&lt;&gt;"", 'Active List'!I104,"")</f>
        <v/>
      </c>
      <c r="H104" t="str">
        <f>IF('Active List'!$A104&lt;&gt;"", 'Active List'!J104,"")</f>
        <v/>
      </c>
      <c r="I104" t="str">
        <f>IF('Active List'!$A104&lt;&gt;"", 'Active List'!K104,"")</f>
        <v/>
      </c>
      <c r="J104" t="str">
        <f>IF('Active List'!$A104&lt;&gt;"", 'Active List'!L104,"")</f>
        <v/>
      </c>
      <c r="K104" t="str">
        <f>IF('Active List'!$A104&lt;&gt;"", 'Active List'!M104,"")</f>
        <v/>
      </c>
      <c r="L104" t="str">
        <f>IF('Active List'!$A104&lt;&gt;"", 'Active List'!N104,"")</f>
        <v/>
      </c>
      <c r="M104" t="str">
        <f>IF('Active List'!$A104&lt;&gt;"", 'Active List'!O104,"")</f>
        <v/>
      </c>
      <c r="N104" t="str">
        <f>IF('Active List'!$A104&lt;&gt;"", 'Active List'!P104,"")</f>
        <v/>
      </c>
      <c r="O104" t="str">
        <f>IF('Active List'!$A104&lt;&gt;"", 'Active List'!Q104,"")</f>
        <v/>
      </c>
      <c r="P104" t="str">
        <f>IF('Active List'!$A104&lt;&gt;"", 'Active List'!R104,"")</f>
        <v/>
      </c>
      <c r="Q104" t="str">
        <f>IF('Active List'!$A104&lt;&gt;"", 'Active List'!S104,"")</f>
        <v/>
      </c>
      <c r="R104" t="str">
        <f>IF('Active List'!$A104&lt;&gt;"", 'Active List'!T104,"")</f>
        <v/>
      </c>
      <c r="S104" t="str">
        <f>IF('Active List'!$A104&lt;&gt;"", 'Active List'!U104,"")</f>
        <v/>
      </c>
      <c r="T104" t="str">
        <f>IF('Active List'!$A104&lt;&gt;"", 'Active List'!X104,"")</f>
        <v/>
      </c>
      <c r="U104" t="str">
        <f>IF('Active List'!$A104&lt;&gt;"", 'Active List'!Y104,"")</f>
        <v/>
      </c>
      <c r="V104" t="str">
        <f>IF('Active List'!$A104&lt;&gt;"", 'Active List'!Z104,"")</f>
        <v/>
      </c>
      <c r="W104" s="60" t="str">
        <f>IF('Active List'!$A104&lt;&gt;"", 'Active List'!AA104,"")</f>
        <v/>
      </c>
      <c r="X104" t="str">
        <f>IF('Active List'!$A104&lt;&gt;"", 'Active List'!AB104,"")</f>
        <v/>
      </c>
      <c r="Y104" t="str">
        <f>IF('Active List'!$A104&lt;&gt;"", 'Active List'!AE104,"")</f>
        <v/>
      </c>
    </row>
    <row r="105" spans="1:25">
      <c r="A105" t="str">
        <f>IF('Active List'!$A105&lt;&gt;"", 'Active List'!A105,"")</f>
        <v/>
      </c>
      <c r="B105" t="str">
        <f>IF('Active List'!$A105&lt;&gt;"", 'Active List'!B105,"")</f>
        <v/>
      </c>
      <c r="C105" t="str">
        <f>IF('Active List'!$A105&lt;&gt;"", 'Active List'!C105,"")</f>
        <v/>
      </c>
      <c r="D105" s="60" t="str">
        <f>IF('Active List'!$A105&lt;&gt;"", 'Active List'!D105,"")</f>
        <v/>
      </c>
      <c r="E105" s="60" t="str">
        <f>IF('Active List'!$A105&lt;&gt;"", 'Active List'!E105,"")</f>
        <v/>
      </c>
      <c r="F105" t="str">
        <f>IF('Active List'!$A105&lt;&gt;"", 'Active List'!H105,"")</f>
        <v/>
      </c>
      <c r="G105" t="str">
        <f>IF('Active List'!$A105&lt;&gt;"", 'Active List'!I105,"")</f>
        <v/>
      </c>
      <c r="H105" t="str">
        <f>IF('Active List'!$A105&lt;&gt;"", 'Active List'!J105,"")</f>
        <v/>
      </c>
      <c r="I105" t="str">
        <f>IF('Active List'!$A105&lt;&gt;"", 'Active List'!K105,"")</f>
        <v/>
      </c>
      <c r="J105" t="str">
        <f>IF('Active List'!$A105&lt;&gt;"", 'Active List'!L105,"")</f>
        <v/>
      </c>
      <c r="K105" t="str">
        <f>IF('Active List'!$A105&lt;&gt;"", 'Active List'!M105,"")</f>
        <v/>
      </c>
      <c r="L105" t="str">
        <f>IF('Active List'!$A105&lt;&gt;"", 'Active List'!N105,"")</f>
        <v/>
      </c>
      <c r="M105" t="str">
        <f>IF('Active List'!$A105&lt;&gt;"", 'Active List'!O105,"")</f>
        <v/>
      </c>
      <c r="N105" t="str">
        <f>IF('Active List'!$A105&lt;&gt;"", 'Active List'!P105,"")</f>
        <v/>
      </c>
      <c r="O105" t="str">
        <f>IF('Active List'!$A105&lt;&gt;"", 'Active List'!Q105,"")</f>
        <v/>
      </c>
      <c r="P105" t="str">
        <f>IF('Active List'!$A105&lt;&gt;"", 'Active List'!R105,"")</f>
        <v/>
      </c>
      <c r="Q105" t="str">
        <f>IF('Active List'!$A105&lt;&gt;"", 'Active List'!S105,"")</f>
        <v/>
      </c>
      <c r="R105" t="str">
        <f>IF('Active List'!$A105&lt;&gt;"", 'Active List'!T105,"")</f>
        <v/>
      </c>
      <c r="S105" t="str">
        <f>IF('Active List'!$A105&lt;&gt;"", 'Active List'!U105,"")</f>
        <v/>
      </c>
      <c r="T105" t="str">
        <f>IF('Active List'!$A105&lt;&gt;"", 'Active List'!X105,"")</f>
        <v/>
      </c>
      <c r="U105" t="str">
        <f>IF('Active List'!$A105&lt;&gt;"", 'Active List'!Y105,"")</f>
        <v/>
      </c>
      <c r="V105" t="str">
        <f>IF('Active List'!$A105&lt;&gt;"", 'Active List'!Z105,"")</f>
        <v/>
      </c>
      <c r="W105" s="60" t="str">
        <f>IF('Active List'!$A105&lt;&gt;"", 'Active List'!AA105,"")</f>
        <v/>
      </c>
      <c r="X105" t="str">
        <f>IF('Active List'!$A105&lt;&gt;"", 'Active List'!AB105,"")</f>
        <v/>
      </c>
      <c r="Y105" t="str">
        <f>IF('Active List'!$A105&lt;&gt;"", 'Active List'!AE105,"")</f>
        <v/>
      </c>
    </row>
    <row r="106" spans="1:25">
      <c r="A106" t="str">
        <f>IF('Active List'!$A106&lt;&gt;"", 'Active List'!A106,"")</f>
        <v/>
      </c>
      <c r="B106" t="str">
        <f>IF('Active List'!$A106&lt;&gt;"", 'Active List'!B106,"")</f>
        <v/>
      </c>
      <c r="C106" t="str">
        <f>IF('Active List'!$A106&lt;&gt;"", 'Active List'!C106,"")</f>
        <v/>
      </c>
      <c r="D106" s="60" t="str">
        <f>IF('Active List'!$A106&lt;&gt;"", 'Active List'!D106,"")</f>
        <v/>
      </c>
      <c r="E106" s="60" t="str">
        <f>IF('Active List'!$A106&lt;&gt;"", 'Active List'!E106,"")</f>
        <v/>
      </c>
      <c r="F106" t="str">
        <f>IF('Active List'!$A106&lt;&gt;"", 'Active List'!H106,"")</f>
        <v/>
      </c>
      <c r="G106" t="str">
        <f>IF('Active List'!$A106&lt;&gt;"", 'Active List'!I106,"")</f>
        <v/>
      </c>
      <c r="H106" t="str">
        <f>IF('Active List'!$A106&lt;&gt;"", 'Active List'!J106,"")</f>
        <v/>
      </c>
      <c r="I106" t="str">
        <f>IF('Active List'!$A106&lt;&gt;"", 'Active List'!K106,"")</f>
        <v/>
      </c>
      <c r="J106" t="str">
        <f>IF('Active List'!$A106&lt;&gt;"", 'Active List'!L106,"")</f>
        <v/>
      </c>
      <c r="K106" t="str">
        <f>IF('Active List'!$A106&lt;&gt;"", 'Active List'!M106,"")</f>
        <v/>
      </c>
      <c r="L106" t="str">
        <f>IF('Active List'!$A106&lt;&gt;"", 'Active List'!N106,"")</f>
        <v/>
      </c>
      <c r="M106" t="str">
        <f>IF('Active List'!$A106&lt;&gt;"", 'Active List'!O106,"")</f>
        <v/>
      </c>
      <c r="N106" t="str">
        <f>IF('Active List'!$A106&lt;&gt;"", 'Active List'!P106,"")</f>
        <v/>
      </c>
      <c r="O106" t="str">
        <f>IF('Active List'!$A106&lt;&gt;"", 'Active List'!Q106,"")</f>
        <v/>
      </c>
      <c r="P106" t="str">
        <f>IF('Active List'!$A106&lt;&gt;"", 'Active List'!R106,"")</f>
        <v/>
      </c>
      <c r="Q106" t="str">
        <f>IF('Active List'!$A106&lt;&gt;"", 'Active List'!S106,"")</f>
        <v/>
      </c>
      <c r="R106" t="str">
        <f>IF('Active List'!$A106&lt;&gt;"", 'Active List'!T106,"")</f>
        <v/>
      </c>
      <c r="S106" t="str">
        <f>IF('Active List'!$A106&lt;&gt;"", 'Active List'!U106,"")</f>
        <v/>
      </c>
      <c r="T106" t="str">
        <f>IF('Active List'!$A106&lt;&gt;"", 'Active List'!X106,"")</f>
        <v/>
      </c>
      <c r="U106" t="str">
        <f>IF('Active List'!$A106&lt;&gt;"", 'Active List'!Y106,"")</f>
        <v/>
      </c>
      <c r="V106" t="str">
        <f>IF('Active List'!$A106&lt;&gt;"", 'Active List'!Z106,"")</f>
        <v/>
      </c>
      <c r="W106" s="60" t="str">
        <f>IF('Active List'!$A106&lt;&gt;"", 'Active List'!AA106,"")</f>
        <v/>
      </c>
      <c r="X106" t="str">
        <f>IF('Active List'!$A106&lt;&gt;"", 'Active List'!AB106,"")</f>
        <v/>
      </c>
      <c r="Y106" t="str">
        <f>IF('Active List'!$A106&lt;&gt;"", 'Active List'!AE106,"")</f>
        <v/>
      </c>
    </row>
    <row r="107" spans="1:25">
      <c r="A107" t="str">
        <f>IF('Active List'!$A107&lt;&gt;"", 'Active List'!A107,"")</f>
        <v/>
      </c>
      <c r="B107" t="str">
        <f>IF('Active List'!$A107&lt;&gt;"", 'Active List'!B107,"")</f>
        <v/>
      </c>
      <c r="C107" t="str">
        <f>IF('Active List'!$A107&lt;&gt;"", 'Active List'!C107,"")</f>
        <v/>
      </c>
      <c r="D107" s="60" t="str">
        <f>IF('Active List'!$A107&lt;&gt;"", 'Active List'!D107,"")</f>
        <v/>
      </c>
      <c r="E107" s="60" t="str">
        <f>IF('Active List'!$A107&lt;&gt;"", 'Active List'!E107,"")</f>
        <v/>
      </c>
      <c r="F107" t="str">
        <f>IF('Active List'!$A107&lt;&gt;"", 'Active List'!H107,"")</f>
        <v/>
      </c>
      <c r="G107" t="str">
        <f>IF('Active List'!$A107&lt;&gt;"", 'Active List'!I107,"")</f>
        <v/>
      </c>
      <c r="H107" t="str">
        <f>IF('Active List'!$A107&lt;&gt;"", 'Active List'!J107,"")</f>
        <v/>
      </c>
      <c r="I107" t="str">
        <f>IF('Active List'!$A107&lt;&gt;"", 'Active List'!K107,"")</f>
        <v/>
      </c>
      <c r="J107" t="str">
        <f>IF('Active List'!$A107&lt;&gt;"", 'Active List'!L107,"")</f>
        <v/>
      </c>
      <c r="K107" t="str">
        <f>IF('Active List'!$A107&lt;&gt;"", 'Active List'!M107,"")</f>
        <v/>
      </c>
      <c r="L107" t="str">
        <f>IF('Active List'!$A107&lt;&gt;"", 'Active List'!N107,"")</f>
        <v/>
      </c>
      <c r="M107" t="str">
        <f>IF('Active List'!$A107&lt;&gt;"", 'Active List'!O107,"")</f>
        <v/>
      </c>
      <c r="N107" t="str">
        <f>IF('Active List'!$A107&lt;&gt;"", 'Active List'!P107,"")</f>
        <v/>
      </c>
      <c r="O107" t="str">
        <f>IF('Active List'!$A107&lt;&gt;"", 'Active List'!Q107,"")</f>
        <v/>
      </c>
      <c r="P107" t="str">
        <f>IF('Active List'!$A107&lt;&gt;"", 'Active List'!R107,"")</f>
        <v/>
      </c>
      <c r="Q107" t="str">
        <f>IF('Active List'!$A107&lt;&gt;"", 'Active List'!S107,"")</f>
        <v/>
      </c>
      <c r="R107" t="str">
        <f>IF('Active List'!$A107&lt;&gt;"", 'Active List'!T107,"")</f>
        <v/>
      </c>
      <c r="S107" t="str">
        <f>IF('Active List'!$A107&lt;&gt;"", 'Active List'!U107,"")</f>
        <v/>
      </c>
      <c r="T107" t="str">
        <f>IF('Active List'!$A107&lt;&gt;"", 'Active List'!X107,"")</f>
        <v/>
      </c>
      <c r="U107" t="str">
        <f>IF('Active List'!$A107&lt;&gt;"", 'Active List'!Y107,"")</f>
        <v/>
      </c>
      <c r="V107" t="str">
        <f>IF('Active List'!$A107&lt;&gt;"", 'Active List'!Z107,"")</f>
        <v/>
      </c>
      <c r="W107" s="60" t="str">
        <f>IF('Active List'!$A107&lt;&gt;"", 'Active List'!AA107,"")</f>
        <v/>
      </c>
      <c r="X107" t="str">
        <f>IF('Active List'!$A107&lt;&gt;"", 'Active List'!AB107,"")</f>
        <v/>
      </c>
      <c r="Y107" t="str">
        <f>IF('Active List'!$A107&lt;&gt;"", 'Active List'!AE107,"")</f>
        <v/>
      </c>
    </row>
    <row r="108" spans="1:25">
      <c r="A108" t="str">
        <f>IF('Active List'!$A108&lt;&gt;"", 'Active List'!A108,"")</f>
        <v/>
      </c>
      <c r="B108" t="str">
        <f>IF('Active List'!$A108&lt;&gt;"", 'Active List'!B108,"")</f>
        <v/>
      </c>
      <c r="C108" t="str">
        <f>IF('Active List'!$A108&lt;&gt;"", 'Active List'!C108,"")</f>
        <v/>
      </c>
      <c r="D108" s="60" t="str">
        <f>IF('Active List'!$A108&lt;&gt;"", 'Active List'!D108,"")</f>
        <v/>
      </c>
      <c r="E108" s="60" t="str">
        <f>IF('Active List'!$A108&lt;&gt;"", 'Active List'!E108,"")</f>
        <v/>
      </c>
      <c r="F108" t="str">
        <f>IF('Active List'!$A108&lt;&gt;"", 'Active List'!H108,"")</f>
        <v/>
      </c>
      <c r="G108" t="str">
        <f>IF('Active List'!$A108&lt;&gt;"", 'Active List'!I108,"")</f>
        <v/>
      </c>
      <c r="H108" t="str">
        <f>IF('Active List'!$A108&lt;&gt;"", 'Active List'!J108,"")</f>
        <v/>
      </c>
      <c r="I108" t="str">
        <f>IF('Active List'!$A108&lt;&gt;"", 'Active List'!K108,"")</f>
        <v/>
      </c>
      <c r="J108" t="str">
        <f>IF('Active List'!$A108&lt;&gt;"", 'Active List'!L108,"")</f>
        <v/>
      </c>
      <c r="K108" t="str">
        <f>IF('Active List'!$A108&lt;&gt;"", 'Active List'!M108,"")</f>
        <v/>
      </c>
      <c r="L108" t="str">
        <f>IF('Active List'!$A108&lt;&gt;"", 'Active List'!N108,"")</f>
        <v/>
      </c>
      <c r="M108" t="str">
        <f>IF('Active List'!$A108&lt;&gt;"", 'Active List'!O108,"")</f>
        <v/>
      </c>
      <c r="N108" t="str">
        <f>IF('Active List'!$A108&lt;&gt;"", 'Active List'!P108,"")</f>
        <v/>
      </c>
      <c r="O108" t="str">
        <f>IF('Active List'!$A108&lt;&gt;"", 'Active List'!Q108,"")</f>
        <v/>
      </c>
      <c r="P108" t="str">
        <f>IF('Active List'!$A108&lt;&gt;"", 'Active List'!R108,"")</f>
        <v/>
      </c>
      <c r="Q108" t="str">
        <f>IF('Active List'!$A108&lt;&gt;"", 'Active List'!S108,"")</f>
        <v/>
      </c>
      <c r="R108" t="str">
        <f>IF('Active List'!$A108&lt;&gt;"", 'Active List'!T108,"")</f>
        <v/>
      </c>
      <c r="S108" t="str">
        <f>IF('Active List'!$A108&lt;&gt;"", 'Active List'!U108,"")</f>
        <v/>
      </c>
      <c r="T108" t="str">
        <f>IF('Active List'!$A108&lt;&gt;"", 'Active List'!X108,"")</f>
        <v/>
      </c>
      <c r="U108" t="str">
        <f>IF('Active List'!$A108&lt;&gt;"", 'Active List'!Y108,"")</f>
        <v/>
      </c>
      <c r="V108" t="str">
        <f>IF('Active List'!$A108&lt;&gt;"", 'Active List'!Z108,"")</f>
        <v/>
      </c>
      <c r="W108" s="60" t="str">
        <f>IF('Active List'!$A108&lt;&gt;"", 'Active List'!AA108,"")</f>
        <v/>
      </c>
      <c r="X108" t="str">
        <f>IF('Active List'!$A108&lt;&gt;"", 'Active List'!AB108,"")</f>
        <v/>
      </c>
      <c r="Y108" t="str">
        <f>IF('Active List'!$A108&lt;&gt;"", 'Active List'!AE108,"")</f>
        <v/>
      </c>
    </row>
    <row r="109" spans="1:25">
      <c r="A109" t="str">
        <f>IF('Active List'!$A109&lt;&gt;"", 'Active List'!A109,"")</f>
        <v/>
      </c>
      <c r="B109" t="str">
        <f>IF('Active List'!$A109&lt;&gt;"", 'Active List'!B109,"")</f>
        <v/>
      </c>
      <c r="C109" t="str">
        <f>IF('Active List'!$A109&lt;&gt;"", 'Active List'!C109,"")</f>
        <v/>
      </c>
      <c r="D109" s="60" t="str">
        <f>IF('Active List'!$A109&lt;&gt;"", 'Active List'!D109,"")</f>
        <v/>
      </c>
      <c r="E109" s="60" t="str">
        <f>IF('Active List'!$A109&lt;&gt;"", 'Active List'!E109,"")</f>
        <v/>
      </c>
      <c r="F109" t="str">
        <f>IF('Active List'!$A109&lt;&gt;"", 'Active List'!H109,"")</f>
        <v/>
      </c>
      <c r="G109" t="str">
        <f>IF('Active List'!$A109&lt;&gt;"", 'Active List'!I109,"")</f>
        <v/>
      </c>
      <c r="H109" t="str">
        <f>IF('Active List'!$A109&lt;&gt;"", 'Active List'!J109,"")</f>
        <v/>
      </c>
      <c r="I109" t="str">
        <f>IF('Active List'!$A109&lt;&gt;"", 'Active List'!K109,"")</f>
        <v/>
      </c>
      <c r="J109" t="str">
        <f>IF('Active List'!$A109&lt;&gt;"", 'Active List'!L109,"")</f>
        <v/>
      </c>
      <c r="K109" t="str">
        <f>IF('Active List'!$A109&lt;&gt;"", 'Active List'!M109,"")</f>
        <v/>
      </c>
      <c r="L109" t="str">
        <f>IF('Active List'!$A109&lt;&gt;"", 'Active List'!N109,"")</f>
        <v/>
      </c>
      <c r="M109" t="str">
        <f>IF('Active List'!$A109&lt;&gt;"", 'Active List'!O109,"")</f>
        <v/>
      </c>
      <c r="N109" t="str">
        <f>IF('Active List'!$A109&lt;&gt;"", 'Active List'!P109,"")</f>
        <v/>
      </c>
      <c r="O109" t="str">
        <f>IF('Active List'!$A109&lt;&gt;"", 'Active List'!Q109,"")</f>
        <v/>
      </c>
      <c r="P109" t="str">
        <f>IF('Active List'!$A109&lt;&gt;"", 'Active List'!R109,"")</f>
        <v/>
      </c>
      <c r="Q109" t="str">
        <f>IF('Active List'!$A109&lt;&gt;"", 'Active List'!S109,"")</f>
        <v/>
      </c>
      <c r="R109" t="str">
        <f>IF('Active List'!$A109&lt;&gt;"", 'Active List'!T109,"")</f>
        <v/>
      </c>
      <c r="S109" t="str">
        <f>IF('Active List'!$A109&lt;&gt;"", 'Active List'!U109,"")</f>
        <v/>
      </c>
      <c r="T109" t="str">
        <f>IF('Active List'!$A109&lt;&gt;"", 'Active List'!X109,"")</f>
        <v/>
      </c>
      <c r="U109" t="str">
        <f>IF('Active List'!$A109&lt;&gt;"", 'Active List'!Y109,"")</f>
        <v/>
      </c>
      <c r="V109" t="str">
        <f>IF('Active List'!$A109&lt;&gt;"", 'Active List'!Z109,"")</f>
        <v/>
      </c>
      <c r="W109" s="60" t="str">
        <f>IF('Active List'!$A109&lt;&gt;"", 'Active List'!AA109,"")</f>
        <v/>
      </c>
      <c r="X109" t="str">
        <f>IF('Active List'!$A109&lt;&gt;"", 'Active List'!AB109,"")</f>
        <v/>
      </c>
      <c r="Y109" t="str">
        <f>IF('Active List'!$A109&lt;&gt;"", 'Active List'!AE109,"")</f>
        <v/>
      </c>
    </row>
    <row r="110" spans="1:25">
      <c r="A110" t="str">
        <f>IF('Active List'!$A110&lt;&gt;"", 'Active List'!A110,"")</f>
        <v/>
      </c>
      <c r="B110" t="str">
        <f>IF('Active List'!$A110&lt;&gt;"", 'Active List'!B110,"")</f>
        <v/>
      </c>
      <c r="C110" t="str">
        <f>IF('Active List'!$A110&lt;&gt;"", 'Active List'!C110,"")</f>
        <v/>
      </c>
      <c r="D110" s="60" t="str">
        <f>IF('Active List'!$A110&lt;&gt;"", 'Active List'!D110,"")</f>
        <v/>
      </c>
      <c r="E110" s="60" t="str">
        <f>IF('Active List'!$A110&lt;&gt;"", 'Active List'!E110,"")</f>
        <v/>
      </c>
      <c r="F110" t="str">
        <f>IF('Active List'!$A110&lt;&gt;"", 'Active List'!H110,"")</f>
        <v/>
      </c>
      <c r="G110" t="str">
        <f>IF('Active List'!$A110&lt;&gt;"", 'Active List'!I110,"")</f>
        <v/>
      </c>
      <c r="H110" t="str">
        <f>IF('Active List'!$A110&lt;&gt;"", 'Active List'!J110,"")</f>
        <v/>
      </c>
      <c r="I110" t="str">
        <f>IF('Active List'!$A110&lt;&gt;"", 'Active List'!K110,"")</f>
        <v/>
      </c>
      <c r="J110" t="str">
        <f>IF('Active List'!$A110&lt;&gt;"", 'Active List'!L110,"")</f>
        <v/>
      </c>
      <c r="K110" t="str">
        <f>IF('Active List'!$A110&lt;&gt;"", 'Active List'!M110,"")</f>
        <v/>
      </c>
      <c r="L110" t="str">
        <f>IF('Active List'!$A110&lt;&gt;"", 'Active List'!N110,"")</f>
        <v/>
      </c>
      <c r="M110" t="str">
        <f>IF('Active List'!$A110&lt;&gt;"", 'Active List'!O110,"")</f>
        <v/>
      </c>
      <c r="N110" t="str">
        <f>IF('Active List'!$A110&lt;&gt;"", 'Active List'!P110,"")</f>
        <v/>
      </c>
      <c r="O110" t="str">
        <f>IF('Active List'!$A110&lt;&gt;"", 'Active List'!Q110,"")</f>
        <v/>
      </c>
      <c r="P110" t="str">
        <f>IF('Active List'!$A110&lt;&gt;"", 'Active List'!R110,"")</f>
        <v/>
      </c>
      <c r="Q110" t="str">
        <f>IF('Active List'!$A110&lt;&gt;"", 'Active List'!S110,"")</f>
        <v/>
      </c>
      <c r="R110" t="str">
        <f>IF('Active List'!$A110&lt;&gt;"", 'Active List'!T110,"")</f>
        <v/>
      </c>
      <c r="S110" t="str">
        <f>IF('Active List'!$A110&lt;&gt;"", 'Active List'!U110,"")</f>
        <v/>
      </c>
      <c r="T110" t="str">
        <f>IF('Active List'!$A110&lt;&gt;"", 'Active List'!X110,"")</f>
        <v/>
      </c>
      <c r="U110" t="str">
        <f>IF('Active List'!$A110&lt;&gt;"", 'Active List'!Y110,"")</f>
        <v/>
      </c>
      <c r="V110" t="str">
        <f>IF('Active List'!$A110&lt;&gt;"", 'Active List'!Z110,"")</f>
        <v/>
      </c>
      <c r="W110" s="60" t="str">
        <f>IF('Active List'!$A110&lt;&gt;"", 'Active List'!AA110,"")</f>
        <v/>
      </c>
      <c r="X110" t="str">
        <f>IF('Active List'!$A110&lt;&gt;"", 'Active List'!AB110,"")</f>
        <v/>
      </c>
      <c r="Y110" t="str">
        <f>IF('Active List'!$A110&lt;&gt;"", 'Active List'!AE110,"")</f>
        <v/>
      </c>
    </row>
    <row r="111" spans="1:25">
      <c r="A111" t="str">
        <f>IF('Active List'!$A111&lt;&gt;"", 'Active List'!A111,"")</f>
        <v/>
      </c>
      <c r="B111" t="str">
        <f>IF('Active List'!$A111&lt;&gt;"", 'Active List'!B111,"")</f>
        <v/>
      </c>
      <c r="C111" t="str">
        <f>IF('Active List'!$A111&lt;&gt;"", 'Active List'!C111,"")</f>
        <v/>
      </c>
      <c r="D111" s="60" t="str">
        <f>IF('Active List'!$A111&lt;&gt;"", 'Active List'!D111,"")</f>
        <v/>
      </c>
      <c r="E111" s="60" t="str">
        <f>IF('Active List'!$A111&lt;&gt;"", 'Active List'!E111,"")</f>
        <v/>
      </c>
      <c r="F111" t="str">
        <f>IF('Active List'!$A111&lt;&gt;"", 'Active List'!H111,"")</f>
        <v/>
      </c>
      <c r="G111" t="str">
        <f>IF('Active List'!$A111&lt;&gt;"", 'Active List'!I111,"")</f>
        <v/>
      </c>
      <c r="H111" t="str">
        <f>IF('Active List'!$A111&lt;&gt;"", 'Active List'!J111,"")</f>
        <v/>
      </c>
      <c r="I111" t="str">
        <f>IF('Active List'!$A111&lt;&gt;"", 'Active List'!K111,"")</f>
        <v/>
      </c>
      <c r="J111" t="str">
        <f>IF('Active List'!$A111&lt;&gt;"", 'Active List'!L111,"")</f>
        <v/>
      </c>
      <c r="K111" t="str">
        <f>IF('Active List'!$A111&lt;&gt;"", 'Active List'!M111,"")</f>
        <v/>
      </c>
      <c r="L111" t="str">
        <f>IF('Active List'!$A111&lt;&gt;"", 'Active List'!N111,"")</f>
        <v/>
      </c>
      <c r="M111" t="str">
        <f>IF('Active List'!$A111&lt;&gt;"", 'Active List'!O111,"")</f>
        <v/>
      </c>
      <c r="N111" t="str">
        <f>IF('Active List'!$A111&lt;&gt;"", 'Active List'!P111,"")</f>
        <v/>
      </c>
      <c r="O111" t="str">
        <f>IF('Active List'!$A111&lt;&gt;"", 'Active List'!Q111,"")</f>
        <v/>
      </c>
      <c r="P111" t="str">
        <f>IF('Active List'!$A111&lt;&gt;"", 'Active List'!R111,"")</f>
        <v/>
      </c>
      <c r="Q111" t="str">
        <f>IF('Active List'!$A111&lt;&gt;"", 'Active List'!S111,"")</f>
        <v/>
      </c>
      <c r="R111" t="str">
        <f>IF('Active List'!$A111&lt;&gt;"", 'Active List'!T111,"")</f>
        <v/>
      </c>
      <c r="S111" t="str">
        <f>IF('Active List'!$A111&lt;&gt;"", 'Active List'!U111,"")</f>
        <v/>
      </c>
      <c r="T111" t="str">
        <f>IF('Active List'!$A111&lt;&gt;"", 'Active List'!X111,"")</f>
        <v/>
      </c>
      <c r="U111" t="str">
        <f>IF('Active List'!$A111&lt;&gt;"", 'Active List'!Y111,"")</f>
        <v/>
      </c>
      <c r="V111" t="str">
        <f>IF('Active List'!$A111&lt;&gt;"", 'Active List'!Z111,"")</f>
        <v/>
      </c>
      <c r="W111" s="60" t="str">
        <f>IF('Active List'!$A111&lt;&gt;"", 'Active List'!AA111,"")</f>
        <v/>
      </c>
      <c r="X111" t="str">
        <f>IF('Active List'!$A111&lt;&gt;"", 'Active List'!AB111,"")</f>
        <v/>
      </c>
      <c r="Y111" t="str">
        <f>IF('Active List'!$A111&lt;&gt;"", 'Active List'!AE111,"")</f>
        <v/>
      </c>
    </row>
    <row r="112" spans="1:25">
      <c r="A112" t="str">
        <f>IF('Active List'!$A112&lt;&gt;"", 'Active List'!A112,"")</f>
        <v/>
      </c>
      <c r="B112" t="str">
        <f>IF('Active List'!$A112&lt;&gt;"", 'Active List'!B112,"")</f>
        <v/>
      </c>
      <c r="C112" t="str">
        <f>IF('Active List'!$A112&lt;&gt;"", 'Active List'!C112,"")</f>
        <v/>
      </c>
      <c r="D112" s="60" t="str">
        <f>IF('Active List'!$A112&lt;&gt;"", 'Active List'!D112,"")</f>
        <v/>
      </c>
      <c r="E112" s="60" t="str">
        <f>IF('Active List'!$A112&lt;&gt;"", 'Active List'!E112,"")</f>
        <v/>
      </c>
      <c r="F112" t="str">
        <f>IF('Active List'!$A112&lt;&gt;"", 'Active List'!H112,"")</f>
        <v/>
      </c>
      <c r="G112" t="str">
        <f>IF('Active List'!$A112&lt;&gt;"", 'Active List'!I112,"")</f>
        <v/>
      </c>
      <c r="H112" t="str">
        <f>IF('Active List'!$A112&lt;&gt;"", 'Active List'!J112,"")</f>
        <v/>
      </c>
      <c r="I112" t="str">
        <f>IF('Active List'!$A112&lt;&gt;"", 'Active List'!K112,"")</f>
        <v/>
      </c>
      <c r="J112" t="str">
        <f>IF('Active List'!$A112&lt;&gt;"", 'Active List'!L112,"")</f>
        <v/>
      </c>
      <c r="K112" t="str">
        <f>IF('Active List'!$A112&lt;&gt;"", 'Active List'!M112,"")</f>
        <v/>
      </c>
      <c r="L112" t="str">
        <f>IF('Active List'!$A112&lt;&gt;"", 'Active List'!N112,"")</f>
        <v/>
      </c>
      <c r="M112" t="str">
        <f>IF('Active List'!$A112&lt;&gt;"", 'Active List'!O112,"")</f>
        <v/>
      </c>
      <c r="N112" t="str">
        <f>IF('Active List'!$A112&lt;&gt;"", 'Active List'!P112,"")</f>
        <v/>
      </c>
      <c r="O112" t="str">
        <f>IF('Active List'!$A112&lt;&gt;"", 'Active List'!Q112,"")</f>
        <v/>
      </c>
      <c r="P112" t="str">
        <f>IF('Active List'!$A112&lt;&gt;"", 'Active List'!R112,"")</f>
        <v/>
      </c>
      <c r="Q112" t="str">
        <f>IF('Active List'!$A112&lt;&gt;"", 'Active List'!S112,"")</f>
        <v/>
      </c>
      <c r="R112" t="str">
        <f>IF('Active List'!$A112&lt;&gt;"", 'Active List'!T112,"")</f>
        <v/>
      </c>
      <c r="S112" t="str">
        <f>IF('Active List'!$A112&lt;&gt;"", 'Active List'!U112,"")</f>
        <v/>
      </c>
      <c r="T112" t="str">
        <f>IF('Active List'!$A112&lt;&gt;"", 'Active List'!X112,"")</f>
        <v/>
      </c>
      <c r="U112" t="str">
        <f>IF('Active List'!$A112&lt;&gt;"", 'Active List'!Y112,"")</f>
        <v/>
      </c>
      <c r="V112" t="str">
        <f>IF('Active List'!$A112&lt;&gt;"", 'Active List'!Z112,"")</f>
        <v/>
      </c>
      <c r="W112" s="60" t="str">
        <f>IF('Active List'!$A112&lt;&gt;"", 'Active List'!AA112,"")</f>
        <v/>
      </c>
      <c r="X112" t="str">
        <f>IF('Active List'!$A112&lt;&gt;"", 'Active List'!AB112,"")</f>
        <v/>
      </c>
      <c r="Y112" t="str">
        <f>IF('Active List'!$A112&lt;&gt;"", 'Active List'!AE112,"")</f>
        <v/>
      </c>
    </row>
    <row r="113" spans="1:25">
      <c r="A113" t="str">
        <f>IF('Active List'!$A113&lt;&gt;"", 'Active List'!A113,"")</f>
        <v/>
      </c>
      <c r="B113" t="str">
        <f>IF('Active List'!$A113&lt;&gt;"", 'Active List'!B113,"")</f>
        <v/>
      </c>
      <c r="C113" t="str">
        <f>IF('Active List'!$A113&lt;&gt;"", 'Active List'!C113,"")</f>
        <v/>
      </c>
      <c r="D113" s="60" t="str">
        <f>IF('Active List'!$A113&lt;&gt;"", 'Active List'!D113,"")</f>
        <v/>
      </c>
      <c r="E113" s="60" t="str">
        <f>IF('Active List'!$A113&lt;&gt;"", 'Active List'!E113,"")</f>
        <v/>
      </c>
      <c r="F113" t="str">
        <f>IF('Active List'!$A113&lt;&gt;"", 'Active List'!H113,"")</f>
        <v/>
      </c>
      <c r="G113" t="str">
        <f>IF('Active List'!$A113&lt;&gt;"", 'Active List'!I113,"")</f>
        <v/>
      </c>
      <c r="H113" t="str">
        <f>IF('Active List'!$A113&lt;&gt;"", 'Active List'!J113,"")</f>
        <v/>
      </c>
      <c r="I113" t="str">
        <f>IF('Active List'!$A113&lt;&gt;"", 'Active List'!K113,"")</f>
        <v/>
      </c>
      <c r="J113" t="str">
        <f>IF('Active List'!$A113&lt;&gt;"", 'Active List'!L113,"")</f>
        <v/>
      </c>
      <c r="K113" t="str">
        <f>IF('Active List'!$A113&lt;&gt;"", 'Active List'!M113,"")</f>
        <v/>
      </c>
      <c r="L113" t="str">
        <f>IF('Active List'!$A113&lt;&gt;"", 'Active List'!N113,"")</f>
        <v/>
      </c>
      <c r="M113" t="str">
        <f>IF('Active List'!$A113&lt;&gt;"", 'Active List'!O113,"")</f>
        <v/>
      </c>
      <c r="N113" t="str">
        <f>IF('Active List'!$A113&lt;&gt;"", 'Active List'!P113,"")</f>
        <v/>
      </c>
      <c r="O113" t="str">
        <f>IF('Active List'!$A113&lt;&gt;"", 'Active List'!Q113,"")</f>
        <v/>
      </c>
      <c r="P113" t="str">
        <f>IF('Active List'!$A113&lt;&gt;"", 'Active List'!R113,"")</f>
        <v/>
      </c>
      <c r="Q113" t="str">
        <f>IF('Active List'!$A113&lt;&gt;"", 'Active List'!S113,"")</f>
        <v/>
      </c>
      <c r="R113" t="str">
        <f>IF('Active List'!$A113&lt;&gt;"", 'Active List'!T113,"")</f>
        <v/>
      </c>
      <c r="S113" t="str">
        <f>IF('Active List'!$A113&lt;&gt;"", 'Active List'!U113,"")</f>
        <v/>
      </c>
      <c r="T113" t="str">
        <f>IF('Active List'!$A113&lt;&gt;"", 'Active List'!X113,"")</f>
        <v/>
      </c>
      <c r="U113" t="str">
        <f>IF('Active List'!$A113&lt;&gt;"", 'Active List'!Y113,"")</f>
        <v/>
      </c>
      <c r="V113" t="str">
        <f>IF('Active List'!$A113&lt;&gt;"", 'Active List'!Z113,"")</f>
        <v/>
      </c>
      <c r="W113" s="60" t="str">
        <f>IF('Active List'!$A113&lt;&gt;"", 'Active List'!AA113,"")</f>
        <v/>
      </c>
      <c r="X113" t="str">
        <f>IF('Active List'!$A113&lt;&gt;"", 'Active List'!AB113,"")</f>
        <v/>
      </c>
      <c r="Y113" t="str">
        <f>IF('Active List'!$A113&lt;&gt;"", 'Active List'!AE113,"")</f>
        <v/>
      </c>
    </row>
    <row r="114" spans="1:25">
      <c r="A114" t="str">
        <f>IF('Active List'!$A114&lt;&gt;"", 'Active List'!A114,"")</f>
        <v/>
      </c>
      <c r="B114" t="str">
        <f>IF('Active List'!$A114&lt;&gt;"", 'Active List'!B114,"")</f>
        <v/>
      </c>
      <c r="C114" t="str">
        <f>IF('Active List'!$A114&lt;&gt;"", 'Active List'!C114,"")</f>
        <v/>
      </c>
      <c r="D114" s="60" t="str">
        <f>IF('Active List'!$A114&lt;&gt;"", 'Active List'!D114,"")</f>
        <v/>
      </c>
      <c r="E114" s="60" t="str">
        <f>IF('Active List'!$A114&lt;&gt;"", 'Active List'!E114,"")</f>
        <v/>
      </c>
      <c r="F114" t="str">
        <f>IF('Active List'!$A114&lt;&gt;"", 'Active List'!H114,"")</f>
        <v/>
      </c>
      <c r="G114" t="str">
        <f>IF('Active List'!$A114&lt;&gt;"", 'Active List'!I114,"")</f>
        <v/>
      </c>
      <c r="H114" t="str">
        <f>IF('Active List'!$A114&lt;&gt;"", 'Active List'!J114,"")</f>
        <v/>
      </c>
      <c r="I114" t="str">
        <f>IF('Active List'!$A114&lt;&gt;"", 'Active List'!K114,"")</f>
        <v/>
      </c>
      <c r="J114" t="str">
        <f>IF('Active List'!$A114&lt;&gt;"", 'Active List'!L114,"")</f>
        <v/>
      </c>
      <c r="K114" t="str">
        <f>IF('Active List'!$A114&lt;&gt;"", 'Active List'!M114,"")</f>
        <v/>
      </c>
      <c r="L114" t="str">
        <f>IF('Active List'!$A114&lt;&gt;"", 'Active List'!N114,"")</f>
        <v/>
      </c>
      <c r="M114" t="str">
        <f>IF('Active List'!$A114&lt;&gt;"", 'Active List'!O114,"")</f>
        <v/>
      </c>
      <c r="N114" t="str">
        <f>IF('Active List'!$A114&lt;&gt;"", 'Active List'!P114,"")</f>
        <v/>
      </c>
      <c r="O114" t="str">
        <f>IF('Active List'!$A114&lt;&gt;"", 'Active List'!Q114,"")</f>
        <v/>
      </c>
      <c r="P114" t="str">
        <f>IF('Active List'!$A114&lt;&gt;"", 'Active List'!R114,"")</f>
        <v/>
      </c>
      <c r="Q114" t="str">
        <f>IF('Active List'!$A114&lt;&gt;"", 'Active List'!S114,"")</f>
        <v/>
      </c>
      <c r="R114" t="str">
        <f>IF('Active List'!$A114&lt;&gt;"", 'Active List'!T114,"")</f>
        <v/>
      </c>
      <c r="S114" t="str">
        <f>IF('Active List'!$A114&lt;&gt;"", 'Active List'!U114,"")</f>
        <v/>
      </c>
      <c r="T114" t="str">
        <f>IF('Active List'!$A114&lt;&gt;"", 'Active List'!X114,"")</f>
        <v/>
      </c>
      <c r="U114" t="str">
        <f>IF('Active List'!$A114&lt;&gt;"", 'Active List'!Y114,"")</f>
        <v/>
      </c>
      <c r="V114" t="str">
        <f>IF('Active List'!$A114&lt;&gt;"", 'Active List'!Z114,"")</f>
        <v/>
      </c>
      <c r="W114" s="60" t="str">
        <f>IF('Active List'!$A114&lt;&gt;"", 'Active List'!AA114,"")</f>
        <v/>
      </c>
      <c r="X114" t="str">
        <f>IF('Active List'!$A114&lt;&gt;"", 'Active List'!AB114,"")</f>
        <v/>
      </c>
      <c r="Y114" t="str">
        <f>IF('Active List'!$A114&lt;&gt;"", 'Active List'!AE114,"")</f>
        <v/>
      </c>
    </row>
    <row r="115" spans="1:25">
      <c r="A115" t="str">
        <f>IF('Active List'!$A115&lt;&gt;"", 'Active List'!A115,"")</f>
        <v/>
      </c>
      <c r="B115" t="str">
        <f>IF('Active List'!$A115&lt;&gt;"", 'Active List'!B115,"")</f>
        <v/>
      </c>
      <c r="C115" t="str">
        <f>IF('Active List'!$A115&lt;&gt;"", 'Active List'!C115,"")</f>
        <v/>
      </c>
      <c r="D115" s="60" t="str">
        <f>IF('Active List'!$A115&lt;&gt;"", 'Active List'!D115,"")</f>
        <v/>
      </c>
      <c r="E115" s="60" t="str">
        <f>IF('Active List'!$A115&lt;&gt;"", 'Active List'!E115,"")</f>
        <v/>
      </c>
      <c r="F115" t="str">
        <f>IF('Active List'!$A115&lt;&gt;"", 'Active List'!H115,"")</f>
        <v/>
      </c>
      <c r="G115" t="str">
        <f>IF('Active List'!$A115&lt;&gt;"", 'Active List'!I115,"")</f>
        <v/>
      </c>
      <c r="H115" t="str">
        <f>IF('Active List'!$A115&lt;&gt;"", 'Active List'!J115,"")</f>
        <v/>
      </c>
      <c r="I115" t="str">
        <f>IF('Active List'!$A115&lt;&gt;"", 'Active List'!K115,"")</f>
        <v/>
      </c>
      <c r="J115" t="str">
        <f>IF('Active List'!$A115&lt;&gt;"", 'Active List'!L115,"")</f>
        <v/>
      </c>
      <c r="K115" t="str">
        <f>IF('Active List'!$A115&lt;&gt;"", 'Active List'!M115,"")</f>
        <v/>
      </c>
      <c r="L115" t="str">
        <f>IF('Active List'!$A115&lt;&gt;"", 'Active List'!N115,"")</f>
        <v/>
      </c>
      <c r="M115" t="str">
        <f>IF('Active List'!$A115&lt;&gt;"", 'Active List'!O115,"")</f>
        <v/>
      </c>
      <c r="N115" t="str">
        <f>IF('Active List'!$A115&lt;&gt;"", 'Active List'!P115,"")</f>
        <v/>
      </c>
      <c r="O115" t="str">
        <f>IF('Active List'!$A115&lt;&gt;"", 'Active List'!Q115,"")</f>
        <v/>
      </c>
      <c r="P115" t="str">
        <f>IF('Active List'!$A115&lt;&gt;"", 'Active List'!R115,"")</f>
        <v/>
      </c>
      <c r="Q115" t="str">
        <f>IF('Active List'!$A115&lt;&gt;"", 'Active List'!S115,"")</f>
        <v/>
      </c>
      <c r="R115" t="str">
        <f>IF('Active List'!$A115&lt;&gt;"", 'Active List'!T115,"")</f>
        <v/>
      </c>
      <c r="S115" t="str">
        <f>IF('Active List'!$A115&lt;&gt;"", 'Active List'!U115,"")</f>
        <v/>
      </c>
      <c r="T115" t="str">
        <f>IF('Active List'!$A115&lt;&gt;"", 'Active List'!X115,"")</f>
        <v/>
      </c>
      <c r="U115" t="str">
        <f>IF('Active List'!$A115&lt;&gt;"", 'Active List'!Y115,"")</f>
        <v/>
      </c>
      <c r="V115" t="str">
        <f>IF('Active List'!$A115&lt;&gt;"", 'Active List'!Z115,"")</f>
        <v/>
      </c>
      <c r="W115" s="60" t="str">
        <f>IF('Active List'!$A115&lt;&gt;"", 'Active List'!AA115,"")</f>
        <v/>
      </c>
      <c r="X115" t="str">
        <f>IF('Active List'!$A115&lt;&gt;"", 'Active List'!AB115,"")</f>
        <v/>
      </c>
      <c r="Y115" t="str">
        <f>IF('Active List'!$A115&lt;&gt;"", 'Active List'!AE115,"")</f>
        <v/>
      </c>
    </row>
    <row r="116" spans="1:25">
      <c r="A116" t="str">
        <f>IF('Active List'!$A116&lt;&gt;"", 'Active List'!A116,"")</f>
        <v/>
      </c>
      <c r="B116" t="str">
        <f>IF('Active List'!$A116&lt;&gt;"", 'Active List'!B116,"")</f>
        <v/>
      </c>
      <c r="C116" t="str">
        <f>IF('Active List'!$A116&lt;&gt;"", 'Active List'!C116,"")</f>
        <v/>
      </c>
      <c r="D116" s="60" t="str">
        <f>IF('Active List'!$A116&lt;&gt;"", 'Active List'!D116,"")</f>
        <v/>
      </c>
      <c r="E116" s="60" t="str">
        <f>IF('Active List'!$A116&lt;&gt;"", 'Active List'!E116,"")</f>
        <v/>
      </c>
      <c r="F116" t="str">
        <f>IF('Active List'!$A116&lt;&gt;"", 'Active List'!H116,"")</f>
        <v/>
      </c>
      <c r="G116" t="str">
        <f>IF('Active List'!$A116&lt;&gt;"", 'Active List'!I116,"")</f>
        <v/>
      </c>
      <c r="H116" t="str">
        <f>IF('Active List'!$A116&lt;&gt;"", 'Active List'!J116,"")</f>
        <v/>
      </c>
      <c r="I116" t="str">
        <f>IF('Active List'!$A116&lt;&gt;"", 'Active List'!K116,"")</f>
        <v/>
      </c>
      <c r="J116" t="str">
        <f>IF('Active List'!$A116&lt;&gt;"", 'Active List'!L116,"")</f>
        <v/>
      </c>
      <c r="K116" t="str">
        <f>IF('Active List'!$A116&lt;&gt;"", 'Active List'!M116,"")</f>
        <v/>
      </c>
      <c r="L116" t="str">
        <f>IF('Active List'!$A116&lt;&gt;"", 'Active List'!N116,"")</f>
        <v/>
      </c>
      <c r="M116" t="str">
        <f>IF('Active List'!$A116&lt;&gt;"", 'Active List'!O116,"")</f>
        <v/>
      </c>
      <c r="N116" t="str">
        <f>IF('Active List'!$A116&lt;&gt;"", 'Active List'!P116,"")</f>
        <v/>
      </c>
      <c r="O116" t="str">
        <f>IF('Active List'!$A116&lt;&gt;"", 'Active List'!Q116,"")</f>
        <v/>
      </c>
      <c r="P116" t="str">
        <f>IF('Active List'!$A116&lt;&gt;"", 'Active List'!R116,"")</f>
        <v/>
      </c>
      <c r="Q116" t="str">
        <f>IF('Active List'!$A116&lt;&gt;"", 'Active List'!S116,"")</f>
        <v/>
      </c>
      <c r="R116" t="str">
        <f>IF('Active List'!$A116&lt;&gt;"", 'Active List'!T116,"")</f>
        <v/>
      </c>
      <c r="S116" t="str">
        <f>IF('Active List'!$A116&lt;&gt;"", 'Active List'!U116,"")</f>
        <v/>
      </c>
      <c r="T116" t="str">
        <f>IF('Active List'!$A116&lt;&gt;"", 'Active List'!X116,"")</f>
        <v/>
      </c>
      <c r="U116" t="str">
        <f>IF('Active List'!$A116&lt;&gt;"", 'Active List'!Y116,"")</f>
        <v/>
      </c>
      <c r="V116" t="str">
        <f>IF('Active List'!$A116&lt;&gt;"", 'Active List'!Z116,"")</f>
        <v/>
      </c>
      <c r="W116" s="60" t="str">
        <f>IF('Active List'!$A116&lt;&gt;"", 'Active List'!AA116,"")</f>
        <v/>
      </c>
      <c r="X116" t="str">
        <f>IF('Active List'!$A116&lt;&gt;"", 'Active List'!AB116,"")</f>
        <v/>
      </c>
      <c r="Y116" t="str">
        <f>IF('Active List'!$A116&lt;&gt;"", 'Active List'!AE116,"")</f>
        <v/>
      </c>
    </row>
    <row r="117" spans="1:25">
      <c r="A117" t="str">
        <f>IF('Active List'!$A117&lt;&gt;"", 'Active List'!A117,"")</f>
        <v/>
      </c>
      <c r="B117" t="str">
        <f>IF('Active List'!$A117&lt;&gt;"", 'Active List'!B117,"")</f>
        <v/>
      </c>
      <c r="C117" t="str">
        <f>IF('Active List'!$A117&lt;&gt;"", 'Active List'!C117,"")</f>
        <v/>
      </c>
      <c r="D117" s="60" t="str">
        <f>IF('Active List'!$A117&lt;&gt;"", 'Active List'!D117,"")</f>
        <v/>
      </c>
      <c r="E117" s="60" t="str">
        <f>IF('Active List'!$A117&lt;&gt;"", 'Active List'!E117,"")</f>
        <v/>
      </c>
      <c r="F117" t="str">
        <f>IF('Active List'!$A117&lt;&gt;"", 'Active List'!H117,"")</f>
        <v/>
      </c>
      <c r="G117" t="str">
        <f>IF('Active List'!$A117&lt;&gt;"", 'Active List'!I117,"")</f>
        <v/>
      </c>
      <c r="H117" t="str">
        <f>IF('Active List'!$A117&lt;&gt;"", 'Active List'!J117,"")</f>
        <v/>
      </c>
      <c r="I117" t="str">
        <f>IF('Active List'!$A117&lt;&gt;"", 'Active List'!K117,"")</f>
        <v/>
      </c>
      <c r="J117" t="str">
        <f>IF('Active List'!$A117&lt;&gt;"", 'Active List'!L117,"")</f>
        <v/>
      </c>
      <c r="K117" t="str">
        <f>IF('Active List'!$A117&lt;&gt;"", 'Active List'!M117,"")</f>
        <v/>
      </c>
      <c r="L117" t="str">
        <f>IF('Active List'!$A117&lt;&gt;"", 'Active List'!N117,"")</f>
        <v/>
      </c>
      <c r="M117" t="str">
        <f>IF('Active List'!$A117&lt;&gt;"", 'Active List'!O117,"")</f>
        <v/>
      </c>
      <c r="N117" t="str">
        <f>IF('Active List'!$A117&lt;&gt;"", 'Active List'!P117,"")</f>
        <v/>
      </c>
      <c r="O117" t="str">
        <f>IF('Active List'!$A117&lt;&gt;"", 'Active List'!Q117,"")</f>
        <v/>
      </c>
      <c r="P117" t="str">
        <f>IF('Active List'!$A117&lt;&gt;"", 'Active List'!R117,"")</f>
        <v/>
      </c>
      <c r="Q117" t="str">
        <f>IF('Active List'!$A117&lt;&gt;"", 'Active List'!S117,"")</f>
        <v/>
      </c>
      <c r="R117" t="str">
        <f>IF('Active List'!$A117&lt;&gt;"", 'Active List'!T117,"")</f>
        <v/>
      </c>
      <c r="S117" t="str">
        <f>IF('Active List'!$A117&lt;&gt;"", 'Active List'!U117,"")</f>
        <v/>
      </c>
      <c r="T117" t="str">
        <f>IF('Active List'!$A117&lt;&gt;"", 'Active List'!X117,"")</f>
        <v/>
      </c>
      <c r="U117" t="str">
        <f>IF('Active List'!$A117&lt;&gt;"", 'Active List'!Y117,"")</f>
        <v/>
      </c>
      <c r="V117" t="str">
        <f>IF('Active List'!$A117&lt;&gt;"", 'Active List'!Z117,"")</f>
        <v/>
      </c>
      <c r="W117" s="60" t="str">
        <f>IF('Active List'!$A117&lt;&gt;"", 'Active List'!AA117,"")</f>
        <v/>
      </c>
      <c r="X117" t="str">
        <f>IF('Active List'!$A117&lt;&gt;"", 'Active List'!AB117,"")</f>
        <v/>
      </c>
      <c r="Y117" t="str">
        <f>IF('Active List'!$A117&lt;&gt;"", 'Active List'!AE117,"")</f>
        <v/>
      </c>
    </row>
    <row r="118" spans="1:25">
      <c r="A118" t="str">
        <f>IF('Active List'!$A118&lt;&gt;"", 'Active List'!A118,"")</f>
        <v/>
      </c>
      <c r="B118" t="str">
        <f>IF('Active List'!$A118&lt;&gt;"", 'Active List'!B118,"")</f>
        <v/>
      </c>
      <c r="C118" t="str">
        <f>IF('Active List'!$A118&lt;&gt;"", 'Active List'!C118,"")</f>
        <v/>
      </c>
      <c r="D118" s="60" t="str">
        <f>IF('Active List'!$A118&lt;&gt;"", 'Active List'!D118,"")</f>
        <v/>
      </c>
      <c r="E118" s="60" t="str">
        <f>IF('Active List'!$A118&lt;&gt;"", 'Active List'!E118,"")</f>
        <v/>
      </c>
      <c r="F118" t="str">
        <f>IF('Active List'!$A118&lt;&gt;"", 'Active List'!H118,"")</f>
        <v/>
      </c>
      <c r="G118" t="str">
        <f>IF('Active List'!$A118&lt;&gt;"", 'Active List'!I118,"")</f>
        <v/>
      </c>
      <c r="H118" t="str">
        <f>IF('Active List'!$A118&lt;&gt;"", 'Active List'!J118,"")</f>
        <v/>
      </c>
      <c r="I118" t="str">
        <f>IF('Active List'!$A118&lt;&gt;"", 'Active List'!K118,"")</f>
        <v/>
      </c>
      <c r="J118" t="str">
        <f>IF('Active List'!$A118&lt;&gt;"", 'Active List'!L118,"")</f>
        <v/>
      </c>
      <c r="K118" t="str">
        <f>IF('Active List'!$A118&lt;&gt;"", 'Active List'!M118,"")</f>
        <v/>
      </c>
      <c r="L118" t="str">
        <f>IF('Active List'!$A118&lt;&gt;"", 'Active List'!N118,"")</f>
        <v/>
      </c>
      <c r="M118" t="str">
        <f>IF('Active List'!$A118&lt;&gt;"", 'Active List'!O118,"")</f>
        <v/>
      </c>
      <c r="N118" t="str">
        <f>IF('Active List'!$A118&lt;&gt;"", 'Active List'!P118,"")</f>
        <v/>
      </c>
      <c r="O118" t="str">
        <f>IF('Active List'!$A118&lt;&gt;"", 'Active List'!Q118,"")</f>
        <v/>
      </c>
      <c r="P118" t="str">
        <f>IF('Active List'!$A118&lt;&gt;"", 'Active List'!R118,"")</f>
        <v/>
      </c>
      <c r="Q118" t="str">
        <f>IF('Active List'!$A118&lt;&gt;"", 'Active List'!S118,"")</f>
        <v/>
      </c>
      <c r="R118" t="str">
        <f>IF('Active List'!$A118&lt;&gt;"", 'Active List'!T118,"")</f>
        <v/>
      </c>
      <c r="S118" t="str">
        <f>IF('Active List'!$A118&lt;&gt;"", 'Active List'!U118,"")</f>
        <v/>
      </c>
      <c r="T118" t="str">
        <f>IF('Active List'!$A118&lt;&gt;"", 'Active List'!X118,"")</f>
        <v/>
      </c>
      <c r="U118" t="str">
        <f>IF('Active List'!$A118&lt;&gt;"", 'Active List'!Y118,"")</f>
        <v/>
      </c>
      <c r="V118" t="str">
        <f>IF('Active List'!$A118&lt;&gt;"", 'Active List'!Z118,"")</f>
        <v/>
      </c>
      <c r="W118" s="60" t="str">
        <f>IF('Active List'!$A118&lt;&gt;"", 'Active List'!AA118,"")</f>
        <v/>
      </c>
      <c r="X118" t="str">
        <f>IF('Active List'!$A118&lt;&gt;"", 'Active List'!AB118,"")</f>
        <v/>
      </c>
      <c r="Y118" t="str">
        <f>IF('Active List'!$A118&lt;&gt;"", 'Active List'!AE118,"")</f>
        <v/>
      </c>
    </row>
    <row r="119" spans="1:25">
      <c r="A119" t="str">
        <f>IF('Active List'!$A119&lt;&gt;"", 'Active List'!A119,"")</f>
        <v/>
      </c>
      <c r="B119" t="str">
        <f>IF('Active List'!$A119&lt;&gt;"", 'Active List'!B119,"")</f>
        <v/>
      </c>
      <c r="C119" t="str">
        <f>IF('Active List'!$A119&lt;&gt;"", 'Active List'!C119,"")</f>
        <v/>
      </c>
      <c r="D119" s="60" t="str">
        <f>IF('Active List'!$A119&lt;&gt;"", 'Active List'!D119,"")</f>
        <v/>
      </c>
      <c r="E119" s="60" t="str">
        <f>IF('Active List'!$A119&lt;&gt;"", 'Active List'!E119,"")</f>
        <v/>
      </c>
      <c r="F119" t="str">
        <f>IF('Active List'!$A119&lt;&gt;"", 'Active List'!H119,"")</f>
        <v/>
      </c>
      <c r="G119" t="str">
        <f>IF('Active List'!$A119&lt;&gt;"", 'Active List'!I119,"")</f>
        <v/>
      </c>
      <c r="H119" t="str">
        <f>IF('Active List'!$A119&lt;&gt;"", 'Active List'!J119,"")</f>
        <v/>
      </c>
      <c r="I119" t="str">
        <f>IF('Active List'!$A119&lt;&gt;"", 'Active List'!K119,"")</f>
        <v/>
      </c>
      <c r="J119" t="str">
        <f>IF('Active List'!$A119&lt;&gt;"", 'Active List'!L119,"")</f>
        <v/>
      </c>
      <c r="K119" t="str">
        <f>IF('Active List'!$A119&lt;&gt;"", 'Active List'!M119,"")</f>
        <v/>
      </c>
      <c r="L119" t="str">
        <f>IF('Active List'!$A119&lt;&gt;"", 'Active List'!N119,"")</f>
        <v/>
      </c>
      <c r="M119" t="str">
        <f>IF('Active List'!$A119&lt;&gt;"", 'Active List'!O119,"")</f>
        <v/>
      </c>
      <c r="N119" t="str">
        <f>IF('Active List'!$A119&lt;&gt;"", 'Active List'!P119,"")</f>
        <v/>
      </c>
      <c r="O119" t="str">
        <f>IF('Active List'!$A119&lt;&gt;"", 'Active List'!Q119,"")</f>
        <v/>
      </c>
      <c r="P119" t="str">
        <f>IF('Active List'!$A119&lt;&gt;"", 'Active List'!R119,"")</f>
        <v/>
      </c>
      <c r="Q119" t="str">
        <f>IF('Active List'!$A119&lt;&gt;"", 'Active List'!S119,"")</f>
        <v/>
      </c>
      <c r="R119" t="str">
        <f>IF('Active List'!$A119&lt;&gt;"", 'Active List'!T119,"")</f>
        <v/>
      </c>
      <c r="S119" t="str">
        <f>IF('Active List'!$A119&lt;&gt;"", 'Active List'!U119,"")</f>
        <v/>
      </c>
      <c r="T119" t="str">
        <f>IF('Active List'!$A119&lt;&gt;"", 'Active List'!X119,"")</f>
        <v/>
      </c>
      <c r="U119" t="str">
        <f>IF('Active List'!$A119&lt;&gt;"", 'Active List'!Y119,"")</f>
        <v/>
      </c>
      <c r="V119" t="str">
        <f>IF('Active List'!$A119&lt;&gt;"", 'Active List'!Z119,"")</f>
        <v/>
      </c>
      <c r="W119" s="60" t="str">
        <f>IF('Active List'!$A119&lt;&gt;"", 'Active List'!AA119,"")</f>
        <v/>
      </c>
      <c r="X119" t="str">
        <f>IF('Active List'!$A119&lt;&gt;"", 'Active List'!AB119,"")</f>
        <v/>
      </c>
      <c r="Y119" t="str">
        <f>IF('Active List'!$A119&lt;&gt;"", 'Active List'!AE119,"")</f>
        <v/>
      </c>
    </row>
    <row r="120" spans="1:25">
      <c r="A120" t="str">
        <f>IF('Active List'!$A120&lt;&gt;"", 'Active List'!A120,"")</f>
        <v/>
      </c>
      <c r="B120" t="str">
        <f>IF('Active List'!$A120&lt;&gt;"", 'Active List'!B120,"")</f>
        <v/>
      </c>
      <c r="C120" t="str">
        <f>IF('Active List'!$A120&lt;&gt;"", 'Active List'!C120,"")</f>
        <v/>
      </c>
      <c r="D120" s="60" t="str">
        <f>IF('Active List'!$A120&lt;&gt;"", 'Active List'!D120,"")</f>
        <v/>
      </c>
      <c r="E120" s="60" t="str">
        <f>IF('Active List'!$A120&lt;&gt;"", 'Active List'!E120,"")</f>
        <v/>
      </c>
      <c r="F120" t="str">
        <f>IF('Active List'!$A120&lt;&gt;"", 'Active List'!H120,"")</f>
        <v/>
      </c>
      <c r="G120" t="str">
        <f>IF('Active List'!$A120&lt;&gt;"", 'Active List'!I120,"")</f>
        <v/>
      </c>
      <c r="H120" t="str">
        <f>IF('Active List'!$A120&lt;&gt;"", 'Active List'!J120,"")</f>
        <v/>
      </c>
      <c r="I120" t="str">
        <f>IF('Active List'!$A120&lt;&gt;"", 'Active List'!K120,"")</f>
        <v/>
      </c>
      <c r="J120" t="str">
        <f>IF('Active List'!$A120&lt;&gt;"", 'Active List'!L120,"")</f>
        <v/>
      </c>
      <c r="K120" t="str">
        <f>IF('Active List'!$A120&lt;&gt;"", 'Active List'!M120,"")</f>
        <v/>
      </c>
      <c r="L120" t="str">
        <f>IF('Active List'!$A120&lt;&gt;"", 'Active List'!N120,"")</f>
        <v/>
      </c>
      <c r="M120" t="str">
        <f>IF('Active List'!$A120&lt;&gt;"", 'Active List'!O120,"")</f>
        <v/>
      </c>
      <c r="N120" t="str">
        <f>IF('Active List'!$A120&lt;&gt;"", 'Active List'!P120,"")</f>
        <v/>
      </c>
      <c r="O120" t="str">
        <f>IF('Active List'!$A120&lt;&gt;"", 'Active List'!Q120,"")</f>
        <v/>
      </c>
      <c r="P120" t="str">
        <f>IF('Active List'!$A120&lt;&gt;"", 'Active List'!R120,"")</f>
        <v/>
      </c>
      <c r="Q120" t="str">
        <f>IF('Active List'!$A120&lt;&gt;"", 'Active List'!S120,"")</f>
        <v/>
      </c>
      <c r="R120" t="str">
        <f>IF('Active List'!$A120&lt;&gt;"", 'Active List'!T120,"")</f>
        <v/>
      </c>
      <c r="S120" t="str">
        <f>IF('Active List'!$A120&lt;&gt;"", 'Active List'!U120,"")</f>
        <v/>
      </c>
      <c r="T120" t="str">
        <f>IF('Active List'!$A120&lt;&gt;"", 'Active List'!X120,"")</f>
        <v/>
      </c>
      <c r="U120" t="str">
        <f>IF('Active List'!$A120&lt;&gt;"", 'Active List'!Y120,"")</f>
        <v/>
      </c>
      <c r="V120" t="str">
        <f>IF('Active List'!$A120&lt;&gt;"", 'Active List'!Z120,"")</f>
        <v/>
      </c>
      <c r="W120" s="60" t="str">
        <f>IF('Active List'!$A120&lt;&gt;"", 'Active List'!AA120,"")</f>
        <v/>
      </c>
      <c r="X120" t="str">
        <f>IF('Active List'!$A120&lt;&gt;"", 'Active List'!AB120,"")</f>
        <v/>
      </c>
      <c r="Y120" t="str">
        <f>IF('Active List'!$A120&lt;&gt;"", 'Active List'!AE120,"")</f>
        <v/>
      </c>
    </row>
    <row r="121" spans="1:25">
      <c r="A121" t="str">
        <f>IF('Active List'!$A121&lt;&gt;"", 'Active List'!A121,"")</f>
        <v/>
      </c>
      <c r="B121" t="str">
        <f>IF('Active List'!$A121&lt;&gt;"", 'Active List'!B121,"")</f>
        <v/>
      </c>
      <c r="C121" t="str">
        <f>IF('Active List'!$A121&lt;&gt;"", 'Active List'!C121,"")</f>
        <v/>
      </c>
      <c r="D121" s="60" t="str">
        <f>IF('Active List'!$A121&lt;&gt;"", 'Active List'!D121,"")</f>
        <v/>
      </c>
      <c r="E121" s="60" t="str">
        <f>IF('Active List'!$A121&lt;&gt;"", 'Active List'!E121,"")</f>
        <v/>
      </c>
      <c r="F121" t="str">
        <f>IF('Active List'!$A121&lt;&gt;"", 'Active List'!H121,"")</f>
        <v/>
      </c>
      <c r="G121" t="str">
        <f>IF('Active List'!$A121&lt;&gt;"", 'Active List'!I121,"")</f>
        <v/>
      </c>
      <c r="H121" t="str">
        <f>IF('Active List'!$A121&lt;&gt;"", 'Active List'!J121,"")</f>
        <v/>
      </c>
      <c r="I121" t="str">
        <f>IF('Active List'!$A121&lt;&gt;"", 'Active List'!K121,"")</f>
        <v/>
      </c>
      <c r="J121" t="str">
        <f>IF('Active List'!$A121&lt;&gt;"", 'Active List'!L121,"")</f>
        <v/>
      </c>
      <c r="K121" t="str">
        <f>IF('Active List'!$A121&lt;&gt;"", 'Active List'!M121,"")</f>
        <v/>
      </c>
      <c r="L121" t="str">
        <f>IF('Active List'!$A121&lt;&gt;"", 'Active List'!N121,"")</f>
        <v/>
      </c>
      <c r="M121" t="str">
        <f>IF('Active List'!$A121&lt;&gt;"", 'Active List'!O121,"")</f>
        <v/>
      </c>
      <c r="N121" t="str">
        <f>IF('Active List'!$A121&lt;&gt;"", 'Active List'!P121,"")</f>
        <v/>
      </c>
      <c r="O121" t="str">
        <f>IF('Active List'!$A121&lt;&gt;"", 'Active List'!Q121,"")</f>
        <v/>
      </c>
      <c r="P121" t="str">
        <f>IF('Active List'!$A121&lt;&gt;"", 'Active List'!R121,"")</f>
        <v/>
      </c>
      <c r="Q121" t="str">
        <f>IF('Active List'!$A121&lt;&gt;"", 'Active List'!S121,"")</f>
        <v/>
      </c>
      <c r="R121" t="str">
        <f>IF('Active List'!$A121&lt;&gt;"", 'Active List'!T121,"")</f>
        <v/>
      </c>
      <c r="S121" t="str">
        <f>IF('Active List'!$A121&lt;&gt;"", 'Active List'!U121,"")</f>
        <v/>
      </c>
      <c r="T121" t="str">
        <f>IF('Active List'!$A121&lt;&gt;"", 'Active List'!X121,"")</f>
        <v/>
      </c>
      <c r="U121" t="str">
        <f>IF('Active List'!$A121&lt;&gt;"", 'Active List'!Y121,"")</f>
        <v/>
      </c>
      <c r="V121" t="str">
        <f>IF('Active List'!$A121&lt;&gt;"", 'Active List'!Z121,"")</f>
        <v/>
      </c>
      <c r="W121" s="60" t="str">
        <f>IF('Active List'!$A121&lt;&gt;"", 'Active List'!AA121,"")</f>
        <v/>
      </c>
      <c r="X121" t="str">
        <f>IF('Active List'!$A121&lt;&gt;"", 'Active List'!AB121,"")</f>
        <v/>
      </c>
      <c r="Y121" t="str">
        <f>IF('Active List'!$A121&lt;&gt;"", 'Active List'!AE121,"")</f>
        <v/>
      </c>
    </row>
    <row r="122" spans="1:25">
      <c r="A122" t="str">
        <f>IF('Active List'!$A122&lt;&gt;"", 'Active List'!A122,"")</f>
        <v/>
      </c>
      <c r="B122" t="str">
        <f>IF('Active List'!$A122&lt;&gt;"", 'Active List'!B122,"")</f>
        <v/>
      </c>
      <c r="C122" t="str">
        <f>IF('Active List'!$A122&lt;&gt;"", 'Active List'!C122,"")</f>
        <v/>
      </c>
      <c r="D122" s="60" t="str">
        <f>IF('Active List'!$A122&lt;&gt;"", 'Active List'!D122,"")</f>
        <v/>
      </c>
      <c r="E122" s="60" t="str">
        <f>IF('Active List'!$A122&lt;&gt;"", 'Active List'!E122,"")</f>
        <v/>
      </c>
      <c r="F122" t="str">
        <f>IF('Active List'!$A122&lt;&gt;"", 'Active List'!H122,"")</f>
        <v/>
      </c>
      <c r="G122" t="str">
        <f>IF('Active List'!$A122&lt;&gt;"", 'Active List'!I122,"")</f>
        <v/>
      </c>
      <c r="H122" t="str">
        <f>IF('Active List'!$A122&lt;&gt;"", 'Active List'!J122,"")</f>
        <v/>
      </c>
      <c r="I122" t="str">
        <f>IF('Active List'!$A122&lt;&gt;"", 'Active List'!K122,"")</f>
        <v/>
      </c>
      <c r="J122" t="str">
        <f>IF('Active List'!$A122&lt;&gt;"", 'Active List'!L122,"")</f>
        <v/>
      </c>
      <c r="K122" t="str">
        <f>IF('Active List'!$A122&lt;&gt;"", 'Active List'!M122,"")</f>
        <v/>
      </c>
      <c r="L122" t="str">
        <f>IF('Active List'!$A122&lt;&gt;"", 'Active List'!N122,"")</f>
        <v/>
      </c>
      <c r="M122" t="str">
        <f>IF('Active List'!$A122&lt;&gt;"", 'Active List'!O122,"")</f>
        <v/>
      </c>
      <c r="N122" t="str">
        <f>IF('Active List'!$A122&lt;&gt;"", 'Active List'!P122,"")</f>
        <v/>
      </c>
      <c r="O122" t="str">
        <f>IF('Active List'!$A122&lt;&gt;"", 'Active List'!Q122,"")</f>
        <v/>
      </c>
      <c r="P122" t="str">
        <f>IF('Active List'!$A122&lt;&gt;"", 'Active List'!R122,"")</f>
        <v/>
      </c>
      <c r="Q122" t="str">
        <f>IF('Active List'!$A122&lt;&gt;"", 'Active List'!S122,"")</f>
        <v/>
      </c>
      <c r="R122" t="str">
        <f>IF('Active List'!$A122&lt;&gt;"", 'Active List'!T122,"")</f>
        <v/>
      </c>
      <c r="S122" t="str">
        <f>IF('Active List'!$A122&lt;&gt;"", 'Active List'!U122,"")</f>
        <v/>
      </c>
      <c r="T122" t="str">
        <f>IF('Active List'!$A122&lt;&gt;"", 'Active List'!X122,"")</f>
        <v/>
      </c>
      <c r="U122" t="str">
        <f>IF('Active List'!$A122&lt;&gt;"", 'Active List'!Y122,"")</f>
        <v/>
      </c>
      <c r="V122" t="str">
        <f>IF('Active List'!$A122&lt;&gt;"", 'Active List'!Z122,"")</f>
        <v/>
      </c>
      <c r="W122" s="60" t="str">
        <f>IF('Active List'!$A122&lt;&gt;"", 'Active List'!AA122,"")</f>
        <v/>
      </c>
      <c r="X122" t="str">
        <f>IF('Active List'!$A122&lt;&gt;"", 'Active List'!AB122,"")</f>
        <v/>
      </c>
      <c r="Y122" t="str">
        <f>IF('Active List'!$A122&lt;&gt;"", 'Active List'!AE122,"")</f>
        <v/>
      </c>
    </row>
    <row r="123" spans="1:25">
      <c r="A123" t="str">
        <f>IF('Active List'!$A123&lt;&gt;"", 'Active List'!A123,"")</f>
        <v/>
      </c>
      <c r="B123" t="str">
        <f>IF('Active List'!$A123&lt;&gt;"", 'Active List'!B123,"")</f>
        <v/>
      </c>
      <c r="C123" t="str">
        <f>IF('Active List'!$A123&lt;&gt;"", 'Active List'!C123,"")</f>
        <v/>
      </c>
      <c r="D123" s="60" t="str">
        <f>IF('Active List'!$A123&lt;&gt;"", 'Active List'!D123,"")</f>
        <v/>
      </c>
      <c r="E123" s="60" t="str">
        <f>IF('Active List'!$A123&lt;&gt;"", 'Active List'!E123,"")</f>
        <v/>
      </c>
      <c r="F123" t="str">
        <f>IF('Active List'!$A123&lt;&gt;"", 'Active List'!H123,"")</f>
        <v/>
      </c>
      <c r="G123" t="str">
        <f>IF('Active List'!$A123&lt;&gt;"", 'Active List'!I123,"")</f>
        <v/>
      </c>
      <c r="H123" t="str">
        <f>IF('Active List'!$A123&lt;&gt;"", 'Active List'!J123,"")</f>
        <v/>
      </c>
      <c r="I123" t="str">
        <f>IF('Active List'!$A123&lt;&gt;"", 'Active List'!K123,"")</f>
        <v/>
      </c>
      <c r="J123" t="str">
        <f>IF('Active List'!$A123&lt;&gt;"", 'Active List'!L123,"")</f>
        <v/>
      </c>
      <c r="K123" t="str">
        <f>IF('Active List'!$A123&lt;&gt;"", 'Active List'!M123,"")</f>
        <v/>
      </c>
      <c r="L123" t="str">
        <f>IF('Active List'!$A123&lt;&gt;"", 'Active List'!N123,"")</f>
        <v/>
      </c>
      <c r="M123" t="str">
        <f>IF('Active List'!$A123&lt;&gt;"", 'Active List'!O123,"")</f>
        <v/>
      </c>
      <c r="N123" t="str">
        <f>IF('Active List'!$A123&lt;&gt;"", 'Active List'!P123,"")</f>
        <v/>
      </c>
      <c r="O123" t="str">
        <f>IF('Active List'!$A123&lt;&gt;"", 'Active List'!Q123,"")</f>
        <v/>
      </c>
      <c r="P123" t="str">
        <f>IF('Active List'!$A123&lt;&gt;"", 'Active List'!R123,"")</f>
        <v/>
      </c>
      <c r="Q123" t="str">
        <f>IF('Active List'!$A123&lt;&gt;"", 'Active List'!S123,"")</f>
        <v/>
      </c>
      <c r="R123" t="str">
        <f>IF('Active List'!$A123&lt;&gt;"", 'Active List'!T123,"")</f>
        <v/>
      </c>
      <c r="S123" t="str">
        <f>IF('Active List'!$A123&lt;&gt;"", 'Active List'!U123,"")</f>
        <v/>
      </c>
      <c r="T123" t="str">
        <f>IF('Active List'!$A123&lt;&gt;"", 'Active List'!X123,"")</f>
        <v/>
      </c>
      <c r="U123" t="str">
        <f>IF('Active List'!$A123&lt;&gt;"", 'Active List'!Y123,"")</f>
        <v/>
      </c>
      <c r="V123" t="str">
        <f>IF('Active List'!$A123&lt;&gt;"", 'Active List'!Z123,"")</f>
        <v/>
      </c>
      <c r="W123" s="60" t="str">
        <f>IF('Active List'!$A123&lt;&gt;"", 'Active List'!AA123,"")</f>
        <v/>
      </c>
      <c r="X123" t="str">
        <f>IF('Active List'!$A123&lt;&gt;"", 'Active List'!AB123,"")</f>
        <v/>
      </c>
      <c r="Y123" t="str">
        <f>IF('Active List'!$A123&lt;&gt;"", 'Active List'!AE123,"")</f>
        <v/>
      </c>
    </row>
    <row r="124" spans="1:25">
      <c r="A124" t="str">
        <f>IF('Active List'!$A124&lt;&gt;"", 'Active List'!A124,"")</f>
        <v/>
      </c>
      <c r="B124" t="str">
        <f>IF('Active List'!$A124&lt;&gt;"", 'Active List'!B124,"")</f>
        <v/>
      </c>
      <c r="C124" t="str">
        <f>IF('Active List'!$A124&lt;&gt;"", 'Active List'!C124,"")</f>
        <v/>
      </c>
      <c r="D124" s="60" t="str">
        <f>IF('Active List'!$A124&lt;&gt;"", 'Active List'!D124,"")</f>
        <v/>
      </c>
      <c r="E124" s="60" t="str">
        <f>IF('Active List'!$A124&lt;&gt;"", 'Active List'!E124,"")</f>
        <v/>
      </c>
      <c r="F124" t="str">
        <f>IF('Active List'!$A124&lt;&gt;"", 'Active List'!H124,"")</f>
        <v/>
      </c>
      <c r="G124" t="str">
        <f>IF('Active List'!$A124&lt;&gt;"", 'Active List'!I124,"")</f>
        <v/>
      </c>
      <c r="H124" t="str">
        <f>IF('Active List'!$A124&lt;&gt;"", 'Active List'!J124,"")</f>
        <v/>
      </c>
      <c r="I124" t="str">
        <f>IF('Active List'!$A124&lt;&gt;"", 'Active List'!K124,"")</f>
        <v/>
      </c>
      <c r="J124" t="str">
        <f>IF('Active List'!$A124&lt;&gt;"", 'Active List'!L124,"")</f>
        <v/>
      </c>
      <c r="K124" t="str">
        <f>IF('Active List'!$A124&lt;&gt;"", 'Active List'!M124,"")</f>
        <v/>
      </c>
      <c r="L124" t="str">
        <f>IF('Active List'!$A124&lt;&gt;"", 'Active List'!N124,"")</f>
        <v/>
      </c>
      <c r="M124" t="str">
        <f>IF('Active List'!$A124&lt;&gt;"", 'Active List'!O124,"")</f>
        <v/>
      </c>
      <c r="N124" t="str">
        <f>IF('Active List'!$A124&lt;&gt;"", 'Active List'!P124,"")</f>
        <v/>
      </c>
      <c r="O124" t="str">
        <f>IF('Active List'!$A124&lt;&gt;"", 'Active List'!Q124,"")</f>
        <v/>
      </c>
      <c r="P124" t="str">
        <f>IF('Active List'!$A124&lt;&gt;"", 'Active List'!R124,"")</f>
        <v/>
      </c>
      <c r="Q124" t="str">
        <f>IF('Active List'!$A124&lt;&gt;"", 'Active List'!S124,"")</f>
        <v/>
      </c>
      <c r="R124" t="str">
        <f>IF('Active List'!$A124&lt;&gt;"", 'Active List'!T124,"")</f>
        <v/>
      </c>
      <c r="S124" t="str">
        <f>IF('Active List'!$A124&lt;&gt;"", 'Active List'!U124,"")</f>
        <v/>
      </c>
      <c r="T124" t="str">
        <f>IF('Active List'!$A124&lt;&gt;"", 'Active List'!X124,"")</f>
        <v/>
      </c>
      <c r="U124" t="str">
        <f>IF('Active List'!$A124&lt;&gt;"", 'Active List'!Y124,"")</f>
        <v/>
      </c>
      <c r="V124" t="str">
        <f>IF('Active List'!$A124&lt;&gt;"", 'Active List'!Z124,"")</f>
        <v/>
      </c>
      <c r="W124" s="60" t="str">
        <f>IF('Active List'!$A124&lt;&gt;"", 'Active List'!AA124,"")</f>
        <v/>
      </c>
      <c r="X124" t="str">
        <f>IF('Active List'!$A124&lt;&gt;"", 'Active List'!AB124,"")</f>
        <v/>
      </c>
      <c r="Y124" t="str">
        <f>IF('Active List'!$A124&lt;&gt;"", 'Active List'!AE124,"")</f>
        <v/>
      </c>
    </row>
    <row r="125" spans="1:25">
      <c r="A125" t="str">
        <f>IF('Active List'!$A125&lt;&gt;"", 'Active List'!A125,"")</f>
        <v/>
      </c>
      <c r="B125" t="str">
        <f>IF('Active List'!$A125&lt;&gt;"", 'Active List'!B125,"")</f>
        <v/>
      </c>
      <c r="C125" t="str">
        <f>IF('Active List'!$A125&lt;&gt;"", 'Active List'!C125,"")</f>
        <v/>
      </c>
      <c r="D125" s="60" t="str">
        <f>IF('Active List'!$A125&lt;&gt;"", 'Active List'!D125,"")</f>
        <v/>
      </c>
      <c r="E125" s="60" t="str">
        <f>IF('Active List'!$A125&lt;&gt;"", 'Active List'!E125,"")</f>
        <v/>
      </c>
      <c r="F125" t="str">
        <f>IF('Active List'!$A125&lt;&gt;"", 'Active List'!H125,"")</f>
        <v/>
      </c>
      <c r="G125" t="str">
        <f>IF('Active List'!$A125&lt;&gt;"", 'Active List'!I125,"")</f>
        <v/>
      </c>
      <c r="H125" t="str">
        <f>IF('Active List'!$A125&lt;&gt;"", 'Active List'!J125,"")</f>
        <v/>
      </c>
      <c r="I125" t="str">
        <f>IF('Active List'!$A125&lt;&gt;"", 'Active List'!K125,"")</f>
        <v/>
      </c>
      <c r="J125" t="str">
        <f>IF('Active List'!$A125&lt;&gt;"", 'Active List'!L125,"")</f>
        <v/>
      </c>
      <c r="K125" t="str">
        <f>IF('Active List'!$A125&lt;&gt;"", 'Active List'!M125,"")</f>
        <v/>
      </c>
      <c r="L125" t="str">
        <f>IF('Active List'!$A125&lt;&gt;"", 'Active List'!N125,"")</f>
        <v/>
      </c>
      <c r="M125" t="str">
        <f>IF('Active List'!$A125&lt;&gt;"", 'Active List'!O125,"")</f>
        <v/>
      </c>
      <c r="N125" t="str">
        <f>IF('Active List'!$A125&lt;&gt;"", 'Active List'!P125,"")</f>
        <v/>
      </c>
      <c r="O125" t="str">
        <f>IF('Active List'!$A125&lt;&gt;"", 'Active List'!Q125,"")</f>
        <v/>
      </c>
      <c r="P125" t="str">
        <f>IF('Active List'!$A125&lt;&gt;"", 'Active List'!R125,"")</f>
        <v/>
      </c>
      <c r="Q125" t="str">
        <f>IF('Active List'!$A125&lt;&gt;"", 'Active List'!S125,"")</f>
        <v/>
      </c>
      <c r="R125" t="str">
        <f>IF('Active List'!$A125&lt;&gt;"", 'Active List'!T125,"")</f>
        <v/>
      </c>
      <c r="S125" t="str">
        <f>IF('Active List'!$A125&lt;&gt;"", 'Active List'!U125,"")</f>
        <v/>
      </c>
      <c r="T125" t="str">
        <f>IF('Active List'!$A125&lt;&gt;"", 'Active List'!X125,"")</f>
        <v/>
      </c>
      <c r="U125" t="str">
        <f>IF('Active List'!$A125&lt;&gt;"", 'Active List'!Y125,"")</f>
        <v/>
      </c>
      <c r="V125" t="str">
        <f>IF('Active List'!$A125&lt;&gt;"", 'Active List'!Z125,"")</f>
        <v/>
      </c>
      <c r="W125" s="60" t="str">
        <f>IF('Active List'!$A125&lt;&gt;"", 'Active List'!AA125,"")</f>
        <v/>
      </c>
      <c r="X125" t="str">
        <f>IF('Active List'!$A125&lt;&gt;"", 'Active List'!AB125,"")</f>
        <v/>
      </c>
      <c r="Y125" t="str">
        <f>IF('Active List'!$A125&lt;&gt;"", 'Active List'!AE125,"")</f>
        <v/>
      </c>
    </row>
    <row r="126" spans="1:25">
      <c r="A126" t="str">
        <f>IF('Active List'!$A126&lt;&gt;"", 'Active List'!A126,"")</f>
        <v/>
      </c>
      <c r="B126" t="str">
        <f>IF('Active List'!$A126&lt;&gt;"", 'Active List'!B126,"")</f>
        <v/>
      </c>
      <c r="C126" t="str">
        <f>IF('Active List'!$A126&lt;&gt;"", 'Active List'!C126,"")</f>
        <v/>
      </c>
      <c r="D126" s="60" t="str">
        <f>IF('Active List'!$A126&lt;&gt;"", 'Active List'!D126,"")</f>
        <v/>
      </c>
      <c r="E126" s="60" t="str">
        <f>IF('Active List'!$A126&lt;&gt;"", 'Active List'!E126,"")</f>
        <v/>
      </c>
      <c r="F126" t="str">
        <f>IF('Active List'!$A126&lt;&gt;"", 'Active List'!H126,"")</f>
        <v/>
      </c>
      <c r="G126" t="str">
        <f>IF('Active List'!$A126&lt;&gt;"", 'Active List'!I126,"")</f>
        <v/>
      </c>
      <c r="H126" t="str">
        <f>IF('Active List'!$A126&lt;&gt;"", 'Active List'!J126,"")</f>
        <v/>
      </c>
      <c r="I126" t="str">
        <f>IF('Active List'!$A126&lt;&gt;"", 'Active List'!K126,"")</f>
        <v/>
      </c>
      <c r="J126" t="str">
        <f>IF('Active List'!$A126&lt;&gt;"", 'Active List'!L126,"")</f>
        <v/>
      </c>
      <c r="K126" t="str">
        <f>IF('Active List'!$A126&lt;&gt;"", 'Active List'!M126,"")</f>
        <v/>
      </c>
      <c r="L126" t="str">
        <f>IF('Active List'!$A126&lt;&gt;"", 'Active List'!N126,"")</f>
        <v/>
      </c>
      <c r="M126" t="str">
        <f>IF('Active List'!$A126&lt;&gt;"", 'Active List'!O126,"")</f>
        <v/>
      </c>
      <c r="N126" t="str">
        <f>IF('Active List'!$A126&lt;&gt;"", 'Active List'!P126,"")</f>
        <v/>
      </c>
      <c r="O126" t="str">
        <f>IF('Active List'!$A126&lt;&gt;"", 'Active List'!Q126,"")</f>
        <v/>
      </c>
      <c r="P126" t="str">
        <f>IF('Active List'!$A126&lt;&gt;"", 'Active List'!R126,"")</f>
        <v/>
      </c>
      <c r="Q126" t="str">
        <f>IF('Active List'!$A126&lt;&gt;"", 'Active List'!S126,"")</f>
        <v/>
      </c>
      <c r="R126" t="str">
        <f>IF('Active List'!$A126&lt;&gt;"", 'Active List'!T126,"")</f>
        <v/>
      </c>
      <c r="S126" t="str">
        <f>IF('Active List'!$A126&lt;&gt;"", 'Active List'!U126,"")</f>
        <v/>
      </c>
      <c r="T126" t="str">
        <f>IF('Active List'!$A126&lt;&gt;"", 'Active List'!X126,"")</f>
        <v/>
      </c>
      <c r="U126" t="str">
        <f>IF('Active List'!$A126&lt;&gt;"", 'Active List'!Y126,"")</f>
        <v/>
      </c>
      <c r="V126" t="str">
        <f>IF('Active List'!$A126&lt;&gt;"", 'Active List'!Z126,"")</f>
        <v/>
      </c>
      <c r="W126" s="60" t="str">
        <f>IF('Active List'!$A126&lt;&gt;"", 'Active List'!AA126,"")</f>
        <v/>
      </c>
      <c r="X126" t="str">
        <f>IF('Active List'!$A126&lt;&gt;"", 'Active List'!AB126,"")</f>
        <v/>
      </c>
      <c r="Y126" t="str">
        <f>IF('Active List'!$A126&lt;&gt;"", 'Active List'!AE126,"")</f>
        <v/>
      </c>
    </row>
    <row r="127" spans="1:25">
      <c r="A127" t="str">
        <f>IF('Active List'!$A127&lt;&gt;"", 'Active List'!A127,"")</f>
        <v/>
      </c>
      <c r="B127" t="str">
        <f>IF('Active List'!$A127&lt;&gt;"", 'Active List'!B127,"")</f>
        <v/>
      </c>
      <c r="C127" t="str">
        <f>IF('Active List'!$A127&lt;&gt;"", 'Active List'!C127,"")</f>
        <v/>
      </c>
      <c r="D127" s="60" t="str">
        <f>IF('Active List'!$A127&lt;&gt;"", 'Active List'!D127,"")</f>
        <v/>
      </c>
      <c r="E127" s="60" t="str">
        <f>IF('Active List'!$A127&lt;&gt;"", 'Active List'!E127,"")</f>
        <v/>
      </c>
      <c r="F127" t="str">
        <f>IF('Active List'!$A127&lt;&gt;"", 'Active List'!H127,"")</f>
        <v/>
      </c>
      <c r="G127" t="str">
        <f>IF('Active List'!$A127&lt;&gt;"", 'Active List'!I127,"")</f>
        <v/>
      </c>
      <c r="H127" t="str">
        <f>IF('Active List'!$A127&lt;&gt;"", 'Active List'!J127,"")</f>
        <v/>
      </c>
      <c r="I127" t="str">
        <f>IF('Active List'!$A127&lt;&gt;"", 'Active List'!K127,"")</f>
        <v/>
      </c>
      <c r="J127" t="str">
        <f>IF('Active List'!$A127&lt;&gt;"", 'Active List'!L127,"")</f>
        <v/>
      </c>
      <c r="K127" t="str">
        <f>IF('Active List'!$A127&lt;&gt;"", 'Active List'!M127,"")</f>
        <v/>
      </c>
      <c r="L127" t="str">
        <f>IF('Active List'!$A127&lt;&gt;"", 'Active List'!N127,"")</f>
        <v/>
      </c>
      <c r="M127" t="str">
        <f>IF('Active List'!$A127&lt;&gt;"", 'Active List'!O127,"")</f>
        <v/>
      </c>
      <c r="N127" t="str">
        <f>IF('Active List'!$A127&lt;&gt;"", 'Active List'!P127,"")</f>
        <v/>
      </c>
      <c r="O127" t="str">
        <f>IF('Active List'!$A127&lt;&gt;"", 'Active List'!Q127,"")</f>
        <v/>
      </c>
      <c r="P127" t="str">
        <f>IF('Active List'!$A127&lt;&gt;"", 'Active List'!R127,"")</f>
        <v/>
      </c>
      <c r="Q127" t="str">
        <f>IF('Active List'!$A127&lt;&gt;"", 'Active List'!S127,"")</f>
        <v/>
      </c>
      <c r="R127" t="str">
        <f>IF('Active List'!$A127&lt;&gt;"", 'Active List'!T127,"")</f>
        <v/>
      </c>
      <c r="S127" t="str">
        <f>IF('Active List'!$A127&lt;&gt;"", 'Active List'!U127,"")</f>
        <v/>
      </c>
      <c r="T127" t="str">
        <f>IF('Active List'!$A127&lt;&gt;"", 'Active List'!X127,"")</f>
        <v/>
      </c>
      <c r="U127" t="str">
        <f>IF('Active List'!$A127&lt;&gt;"", 'Active List'!Y127,"")</f>
        <v/>
      </c>
      <c r="V127" t="str">
        <f>IF('Active List'!$A127&lt;&gt;"", 'Active List'!Z127,"")</f>
        <v/>
      </c>
      <c r="W127" s="60" t="str">
        <f>IF('Active List'!$A127&lt;&gt;"", 'Active List'!AA127,"")</f>
        <v/>
      </c>
      <c r="X127" t="str">
        <f>IF('Active List'!$A127&lt;&gt;"", 'Active List'!AB127,"")</f>
        <v/>
      </c>
      <c r="Y127" t="str">
        <f>IF('Active List'!$A127&lt;&gt;"", 'Active List'!AE127,"")</f>
        <v/>
      </c>
    </row>
    <row r="128" spans="1:25">
      <c r="A128" t="str">
        <f>IF('Active List'!$A128&lt;&gt;"", 'Active List'!A128,"")</f>
        <v/>
      </c>
      <c r="B128" t="str">
        <f>IF('Active List'!$A128&lt;&gt;"", 'Active List'!B128,"")</f>
        <v/>
      </c>
      <c r="C128" t="str">
        <f>IF('Active List'!$A128&lt;&gt;"", 'Active List'!C128,"")</f>
        <v/>
      </c>
      <c r="D128" s="60" t="str">
        <f>IF('Active List'!$A128&lt;&gt;"", 'Active List'!D128,"")</f>
        <v/>
      </c>
      <c r="E128" s="60" t="str">
        <f>IF('Active List'!$A128&lt;&gt;"", 'Active List'!E128,"")</f>
        <v/>
      </c>
      <c r="F128" t="str">
        <f>IF('Active List'!$A128&lt;&gt;"", 'Active List'!H128,"")</f>
        <v/>
      </c>
      <c r="G128" t="str">
        <f>IF('Active List'!$A128&lt;&gt;"", 'Active List'!I128,"")</f>
        <v/>
      </c>
      <c r="H128" t="str">
        <f>IF('Active List'!$A128&lt;&gt;"", 'Active List'!J128,"")</f>
        <v/>
      </c>
      <c r="I128" t="str">
        <f>IF('Active List'!$A128&lt;&gt;"", 'Active List'!K128,"")</f>
        <v/>
      </c>
      <c r="J128" t="str">
        <f>IF('Active List'!$A128&lt;&gt;"", 'Active List'!L128,"")</f>
        <v/>
      </c>
      <c r="K128" t="str">
        <f>IF('Active List'!$A128&lt;&gt;"", 'Active List'!M128,"")</f>
        <v/>
      </c>
      <c r="L128" t="str">
        <f>IF('Active List'!$A128&lt;&gt;"", 'Active List'!N128,"")</f>
        <v/>
      </c>
      <c r="M128" t="str">
        <f>IF('Active List'!$A128&lt;&gt;"", 'Active List'!O128,"")</f>
        <v/>
      </c>
      <c r="N128" t="str">
        <f>IF('Active List'!$A128&lt;&gt;"", 'Active List'!P128,"")</f>
        <v/>
      </c>
      <c r="O128" t="str">
        <f>IF('Active List'!$A128&lt;&gt;"", 'Active List'!Q128,"")</f>
        <v/>
      </c>
      <c r="P128" t="str">
        <f>IF('Active List'!$A128&lt;&gt;"", 'Active List'!R128,"")</f>
        <v/>
      </c>
      <c r="Q128" t="str">
        <f>IF('Active List'!$A128&lt;&gt;"", 'Active List'!S128,"")</f>
        <v/>
      </c>
      <c r="R128" t="str">
        <f>IF('Active List'!$A128&lt;&gt;"", 'Active List'!T128,"")</f>
        <v/>
      </c>
      <c r="S128" t="str">
        <f>IF('Active List'!$A128&lt;&gt;"", 'Active List'!U128,"")</f>
        <v/>
      </c>
      <c r="T128" t="str">
        <f>IF('Active List'!$A128&lt;&gt;"", 'Active List'!X128,"")</f>
        <v/>
      </c>
      <c r="U128" t="str">
        <f>IF('Active List'!$A128&lt;&gt;"", 'Active List'!Y128,"")</f>
        <v/>
      </c>
      <c r="V128" t="str">
        <f>IF('Active List'!$A128&lt;&gt;"", 'Active List'!Z128,"")</f>
        <v/>
      </c>
      <c r="W128" s="60" t="str">
        <f>IF('Active List'!$A128&lt;&gt;"", 'Active List'!AA128,"")</f>
        <v/>
      </c>
      <c r="X128" t="str">
        <f>IF('Active List'!$A128&lt;&gt;"", 'Active List'!AB128,"")</f>
        <v/>
      </c>
      <c r="Y128" t="str">
        <f>IF('Active List'!$A128&lt;&gt;"", 'Active List'!AE128,"")</f>
        <v/>
      </c>
    </row>
    <row r="129" spans="1:25">
      <c r="A129" t="str">
        <f>IF('Active List'!$A129&lt;&gt;"", 'Active List'!A129,"")</f>
        <v/>
      </c>
      <c r="B129" t="str">
        <f>IF('Active List'!$A129&lt;&gt;"", 'Active List'!B129,"")</f>
        <v/>
      </c>
      <c r="C129" t="str">
        <f>IF('Active List'!$A129&lt;&gt;"", 'Active List'!C129,"")</f>
        <v/>
      </c>
      <c r="D129" s="60" t="str">
        <f>IF('Active List'!$A129&lt;&gt;"", 'Active List'!D129,"")</f>
        <v/>
      </c>
      <c r="E129" s="60" t="str">
        <f>IF('Active List'!$A129&lt;&gt;"", 'Active List'!E129,"")</f>
        <v/>
      </c>
      <c r="F129" t="str">
        <f>IF('Active List'!$A129&lt;&gt;"", 'Active List'!H129,"")</f>
        <v/>
      </c>
      <c r="G129" t="str">
        <f>IF('Active List'!$A129&lt;&gt;"", 'Active List'!I129,"")</f>
        <v/>
      </c>
      <c r="H129" t="str">
        <f>IF('Active List'!$A129&lt;&gt;"", 'Active List'!J129,"")</f>
        <v/>
      </c>
      <c r="I129" t="str">
        <f>IF('Active List'!$A129&lt;&gt;"", 'Active List'!K129,"")</f>
        <v/>
      </c>
      <c r="J129" t="str">
        <f>IF('Active List'!$A129&lt;&gt;"", 'Active List'!L129,"")</f>
        <v/>
      </c>
      <c r="K129" t="str">
        <f>IF('Active List'!$A129&lt;&gt;"", 'Active List'!M129,"")</f>
        <v/>
      </c>
      <c r="L129" t="str">
        <f>IF('Active List'!$A129&lt;&gt;"", 'Active List'!N129,"")</f>
        <v/>
      </c>
      <c r="M129" t="str">
        <f>IF('Active List'!$A129&lt;&gt;"", 'Active List'!O129,"")</f>
        <v/>
      </c>
      <c r="N129" t="str">
        <f>IF('Active List'!$A129&lt;&gt;"", 'Active List'!P129,"")</f>
        <v/>
      </c>
      <c r="O129" t="str">
        <f>IF('Active List'!$A129&lt;&gt;"", 'Active List'!Q129,"")</f>
        <v/>
      </c>
      <c r="P129" t="str">
        <f>IF('Active List'!$A129&lt;&gt;"", 'Active List'!R129,"")</f>
        <v/>
      </c>
      <c r="Q129" t="str">
        <f>IF('Active List'!$A129&lt;&gt;"", 'Active List'!S129,"")</f>
        <v/>
      </c>
      <c r="R129" t="str">
        <f>IF('Active List'!$A129&lt;&gt;"", 'Active List'!T129,"")</f>
        <v/>
      </c>
      <c r="S129" t="str">
        <f>IF('Active List'!$A129&lt;&gt;"", 'Active List'!U129,"")</f>
        <v/>
      </c>
      <c r="T129" t="str">
        <f>IF('Active List'!$A129&lt;&gt;"", 'Active List'!X129,"")</f>
        <v/>
      </c>
      <c r="U129" t="str">
        <f>IF('Active List'!$A129&lt;&gt;"", 'Active List'!Y129,"")</f>
        <v/>
      </c>
      <c r="V129" t="str">
        <f>IF('Active List'!$A129&lt;&gt;"", 'Active List'!Z129,"")</f>
        <v/>
      </c>
      <c r="W129" s="60" t="str">
        <f>IF('Active List'!$A129&lt;&gt;"", 'Active List'!AA129,"")</f>
        <v/>
      </c>
      <c r="X129" t="str">
        <f>IF('Active List'!$A129&lt;&gt;"", 'Active List'!AB129,"")</f>
        <v/>
      </c>
      <c r="Y129" t="str">
        <f>IF('Active List'!$A129&lt;&gt;"", 'Active List'!AE129,"")</f>
        <v/>
      </c>
    </row>
    <row r="130" spans="1:25">
      <c r="A130" t="str">
        <f>IF('Active List'!$A130&lt;&gt;"", 'Active List'!A130,"")</f>
        <v/>
      </c>
      <c r="B130" t="str">
        <f>IF('Active List'!$A130&lt;&gt;"", 'Active List'!B130,"")</f>
        <v/>
      </c>
      <c r="C130" t="str">
        <f>IF('Active List'!$A130&lt;&gt;"", 'Active List'!C130,"")</f>
        <v/>
      </c>
      <c r="D130" s="60" t="str">
        <f>IF('Active List'!$A130&lt;&gt;"", 'Active List'!D130,"")</f>
        <v/>
      </c>
      <c r="E130" s="60" t="str">
        <f>IF('Active List'!$A130&lt;&gt;"", 'Active List'!E130,"")</f>
        <v/>
      </c>
      <c r="F130" t="str">
        <f>IF('Active List'!$A130&lt;&gt;"", 'Active List'!H130,"")</f>
        <v/>
      </c>
      <c r="G130" t="str">
        <f>IF('Active List'!$A130&lt;&gt;"", 'Active List'!I130,"")</f>
        <v/>
      </c>
      <c r="H130" t="str">
        <f>IF('Active List'!$A130&lt;&gt;"", 'Active List'!J130,"")</f>
        <v/>
      </c>
      <c r="I130" t="str">
        <f>IF('Active List'!$A130&lt;&gt;"", 'Active List'!K130,"")</f>
        <v/>
      </c>
      <c r="J130" t="str">
        <f>IF('Active List'!$A130&lt;&gt;"", 'Active List'!L130,"")</f>
        <v/>
      </c>
      <c r="K130" t="str">
        <f>IF('Active List'!$A130&lt;&gt;"", 'Active List'!M130,"")</f>
        <v/>
      </c>
      <c r="L130" t="str">
        <f>IF('Active List'!$A130&lt;&gt;"", 'Active List'!N130,"")</f>
        <v/>
      </c>
      <c r="M130" t="str">
        <f>IF('Active List'!$A130&lt;&gt;"", 'Active List'!O130,"")</f>
        <v/>
      </c>
      <c r="N130" t="str">
        <f>IF('Active List'!$A130&lt;&gt;"", 'Active List'!P130,"")</f>
        <v/>
      </c>
      <c r="O130" t="str">
        <f>IF('Active List'!$A130&lt;&gt;"", 'Active List'!Q130,"")</f>
        <v/>
      </c>
      <c r="P130" t="str">
        <f>IF('Active List'!$A130&lt;&gt;"", 'Active List'!R130,"")</f>
        <v/>
      </c>
      <c r="Q130" t="str">
        <f>IF('Active List'!$A130&lt;&gt;"", 'Active List'!S130,"")</f>
        <v/>
      </c>
      <c r="R130" t="str">
        <f>IF('Active List'!$A130&lt;&gt;"", 'Active List'!T130,"")</f>
        <v/>
      </c>
      <c r="S130" t="str">
        <f>IF('Active List'!$A130&lt;&gt;"", 'Active List'!U130,"")</f>
        <v/>
      </c>
      <c r="T130" t="str">
        <f>IF('Active List'!$A130&lt;&gt;"", 'Active List'!X130,"")</f>
        <v/>
      </c>
      <c r="U130" t="str">
        <f>IF('Active List'!$A130&lt;&gt;"", 'Active List'!Y130,"")</f>
        <v/>
      </c>
      <c r="V130" t="str">
        <f>IF('Active List'!$A130&lt;&gt;"", 'Active List'!Z130,"")</f>
        <v/>
      </c>
      <c r="W130" s="60" t="str">
        <f>IF('Active List'!$A130&lt;&gt;"", 'Active List'!AA130,"")</f>
        <v/>
      </c>
      <c r="X130" t="str">
        <f>IF('Active List'!$A130&lt;&gt;"", 'Active List'!AB130,"")</f>
        <v/>
      </c>
      <c r="Y130" t="str">
        <f>IF('Active List'!$A130&lt;&gt;"", 'Active List'!AE130,"")</f>
        <v/>
      </c>
    </row>
    <row r="131" spans="1:25">
      <c r="A131" t="str">
        <f>IF('Active List'!$A131&lt;&gt;"", 'Active List'!A131,"")</f>
        <v/>
      </c>
      <c r="B131" t="str">
        <f>IF('Active List'!$A131&lt;&gt;"", 'Active List'!B131,"")</f>
        <v/>
      </c>
      <c r="C131" t="str">
        <f>IF('Active List'!$A131&lt;&gt;"", 'Active List'!C131,"")</f>
        <v/>
      </c>
      <c r="D131" s="60" t="str">
        <f>IF('Active List'!$A131&lt;&gt;"", 'Active List'!D131,"")</f>
        <v/>
      </c>
      <c r="E131" s="60" t="str">
        <f>IF('Active List'!$A131&lt;&gt;"", 'Active List'!E131,"")</f>
        <v/>
      </c>
      <c r="F131" t="str">
        <f>IF('Active List'!$A131&lt;&gt;"", 'Active List'!H131,"")</f>
        <v/>
      </c>
      <c r="G131" t="str">
        <f>IF('Active List'!$A131&lt;&gt;"", 'Active List'!I131,"")</f>
        <v/>
      </c>
      <c r="H131" t="str">
        <f>IF('Active List'!$A131&lt;&gt;"", 'Active List'!J131,"")</f>
        <v/>
      </c>
      <c r="I131" t="str">
        <f>IF('Active List'!$A131&lt;&gt;"", 'Active List'!K131,"")</f>
        <v/>
      </c>
      <c r="J131" t="str">
        <f>IF('Active List'!$A131&lt;&gt;"", 'Active List'!L131,"")</f>
        <v/>
      </c>
      <c r="K131" t="str">
        <f>IF('Active List'!$A131&lt;&gt;"", 'Active List'!M131,"")</f>
        <v/>
      </c>
      <c r="L131" t="str">
        <f>IF('Active List'!$A131&lt;&gt;"", 'Active List'!N131,"")</f>
        <v/>
      </c>
      <c r="M131" t="str">
        <f>IF('Active List'!$A131&lt;&gt;"", 'Active List'!O131,"")</f>
        <v/>
      </c>
      <c r="N131" t="str">
        <f>IF('Active List'!$A131&lt;&gt;"", 'Active List'!P131,"")</f>
        <v/>
      </c>
      <c r="O131" t="str">
        <f>IF('Active List'!$A131&lt;&gt;"", 'Active List'!Q131,"")</f>
        <v/>
      </c>
      <c r="P131" t="str">
        <f>IF('Active List'!$A131&lt;&gt;"", 'Active List'!R131,"")</f>
        <v/>
      </c>
      <c r="Q131" t="str">
        <f>IF('Active List'!$A131&lt;&gt;"", 'Active List'!S131,"")</f>
        <v/>
      </c>
      <c r="R131" t="str">
        <f>IF('Active List'!$A131&lt;&gt;"", 'Active List'!T131,"")</f>
        <v/>
      </c>
      <c r="S131" t="str">
        <f>IF('Active List'!$A131&lt;&gt;"", 'Active List'!U131,"")</f>
        <v/>
      </c>
      <c r="T131" t="str">
        <f>IF('Active List'!$A131&lt;&gt;"", 'Active List'!X131,"")</f>
        <v/>
      </c>
      <c r="U131" t="str">
        <f>IF('Active List'!$A131&lt;&gt;"", 'Active List'!Y131,"")</f>
        <v/>
      </c>
      <c r="V131" t="str">
        <f>IF('Active List'!$A131&lt;&gt;"", 'Active List'!Z131,"")</f>
        <v/>
      </c>
      <c r="W131" s="60" t="str">
        <f>IF('Active List'!$A131&lt;&gt;"", 'Active List'!AA131,"")</f>
        <v/>
      </c>
      <c r="X131" t="str">
        <f>IF('Active List'!$A131&lt;&gt;"", 'Active List'!AB131,"")</f>
        <v/>
      </c>
      <c r="Y131" t="str">
        <f>IF('Active List'!$A131&lt;&gt;"", 'Active List'!AE131,"")</f>
        <v/>
      </c>
    </row>
    <row r="132" spans="1:25">
      <c r="A132" t="str">
        <f>IF('Active List'!$A132&lt;&gt;"", 'Active List'!A132,"")</f>
        <v/>
      </c>
      <c r="B132" t="str">
        <f>IF('Active List'!$A132&lt;&gt;"", 'Active List'!B132,"")</f>
        <v/>
      </c>
      <c r="C132" t="str">
        <f>IF('Active List'!$A132&lt;&gt;"", 'Active List'!C132,"")</f>
        <v/>
      </c>
      <c r="D132" s="60" t="str">
        <f>IF('Active List'!$A132&lt;&gt;"", 'Active List'!D132,"")</f>
        <v/>
      </c>
      <c r="E132" s="60" t="str">
        <f>IF('Active List'!$A132&lt;&gt;"", 'Active List'!E132,"")</f>
        <v/>
      </c>
      <c r="F132" t="str">
        <f>IF('Active List'!$A132&lt;&gt;"", 'Active List'!H132,"")</f>
        <v/>
      </c>
      <c r="G132" t="str">
        <f>IF('Active List'!$A132&lt;&gt;"", 'Active List'!I132,"")</f>
        <v/>
      </c>
      <c r="H132" t="str">
        <f>IF('Active List'!$A132&lt;&gt;"", 'Active List'!J132,"")</f>
        <v/>
      </c>
      <c r="I132" t="str">
        <f>IF('Active List'!$A132&lt;&gt;"", 'Active List'!K132,"")</f>
        <v/>
      </c>
      <c r="J132" t="str">
        <f>IF('Active List'!$A132&lt;&gt;"", 'Active List'!L132,"")</f>
        <v/>
      </c>
      <c r="K132" t="str">
        <f>IF('Active List'!$A132&lt;&gt;"", 'Active List'!M132,"")</f>
        <v/>
      </c>
      <c r="L132" t="str">
        <f>IF('Active List'!$A132&lt;&gt;"", 'Active List'!N132,"")</f>
        <v/>
      </c>
      <c r="M132" t="str">
        <f>IF('Active List'!$A132&lt;&gt;"", 'Active List'!O132,"")</f>
        <v/>
      </c>
      <c r="N132" t="str">
        <f>IF('Active List'!$A132&lt;&gt;"", 'Active List'!P132,"")</f>
        <v/>
      </c>
      <c r="O132" t="str">
        <f>IF('Active List'!$A132&lt;&gt;"", 'Active List'!Q132,"")</f>
        <v/>
      </c>
      <c r="P132" t="str">
        <f>IF('Active List'!$A132&lt;&gt;"", 'Active List'!R132,"")</f>
        <v/>
      </c>
      <c r="Q132" t="str">
        <f>IF('Active List'!$A132&lt;&gt;"", 'Active List'!S132,"")</f>
        <v/>
      </c>
      <c r="R132" t="str">
        <f>IF('Active List'!$A132&lt;&gt;"", 'Active List'!T132,"")</f>
        <v/>
      </c>
      <c r="S132" t="str">
        <f>IF('Active List'!$A132&lt;&gt;"", 'Active List'!U132,"")</f>
        <v/>
      </c>
      <c r="T132" t="str">
        <f>IF('Active List'!$A132&lt;&gt;"", 'Active List'!X132,"")</f>
        <v/>
      </c>
      <c r="U132" t="str">
        <f>IF('Active List'!$A132&lt;&gt;"", 'Active List'!Y132,"")</f>
        <v/>
      </c>
      <c r="V132" t="str">
        <f>IF('Active List'!$A132&lt;&gt;"", 'Active List'!Z132,"")</f>
        <v/>
      </c>
      <c r="W132" s="60" t="str">
        <f>IF('Active List'!$A132&lt;&gt;"", 'Active List'!AA132,"")</f>
        <v/>
      </c>
      <c r="X132" t="str">
        <f>IF('Active List'!$A132&lt;&gt;"", 'Active List'!AB132,"")</f>
        <v/>
      </c>
      <c r="Y132" t="str">
        <f>IF('Active List'!$A132&lt;&gt;"", 'Active List'!AE132,"")</f>
        <v/>
      </c>
    </row>
    <row r="133" spans="1:25">
      <c r="A133" t="str">
        <f>IF('Active List'!$A133&lt;&gt;"", 'Active List'!A133,"")</f>
        <v/>
      </c>
      <c r="B133" t="str">
        <f>IF('Active List'!$A133&lt;&gt;"", 'Active List'!B133,"")</f>
        <v/>
      </c>
      <c r="C133" t="str">
        <f>IF('Active List'!$A133&lt;&gt;"", 'Active List'!C133,"")</f>
        <v/>
      </c>
      <c r="D133" s="60" t="str">
        <f>IF('Active List'!$A133&lt;&gt;"", 'Active List'!D133,"")</f>
        <v/>
      </c>
      <c r="E133" s="60" t="str">
        <f>IF('Active List'!$A133&lt;&gt;"", 'Active List'!E133,"")</f>
        <v/>
      </c>
      <c r="F133" t="str">
        <f>IF('Active List'!$A133&lt;&gt;"", 'Active List'!H133,"")</f>
        <v/>
      </c>
      <c r="G133" t="str">
        <f>IF('Active List'!$A133&lt;&gt;"", 'Active List'!I133,"")</f>
        <v/>
      </c>
      <c r="H133" t="str">
        <f>IF('Active List'!$A133&lt;&gt;"", 'Active List'!J133,"")</f>
        <v/>
      </c>
      <c r="I133" t="str">
        <f>IF('Active List'!$A133&lt;&gt;"", 'Active List'!K133,"")</f>
        <v/>
      </c>
      <c r="J133" t="str">
        <f>IF('Active List'!$A133&lt;&gt;"", 'Active List'!L133,"")</f>
        <v/>
      </c>
      <c r="K133" t="str">
        <f>IF('Active List'!$A133&lt;&gt;"", 'Active List'!M133,"")</f>
        <v/>
      </c>
      <c r="L133" t="str">
        <f>IF('Active List'!$A133&lt;&gt;"", 'Active List'!N133,"")</f>
        <v/>
      </c>
      <c r="M133" t="str">
        <f>IF('Active List'!$A133&lt;&gt;"", 'Active List'!O133,"")</f>
        <v/>
      </c>
      <c r="N133" t="str">
        <f>IF('Active List'!$A133&lt;&gt;"", 'Active List'!P133,"")</f>
        <v/>
      </c>
      <c r="O133" t="str">
        <f>IF('Active List'!$A133&lt;&gt;"", 'Active List'!Q133,"")</f>
        <v/>
      </c>
      <c r="P133" t="str">
        <f>IF('Active List'!$A133&lt;&gt;"", 'Active List'!R133,"")</f>
        <v/>
      </c>
      <c r="Q133" t="str">
        <f>IF('Active List'!$A133&lt;&gt;"", 'Active List'!S133,"")</f>
        <v/>
      </c>
      <c r="R133" t="str">
        <f>IF('Active List'!$A133&lt;&gt;"", 'Active List'!T133,"")</f>
        <v/>
      </c>
      <c r="S133" t="str">
        <f>IF('Active List'!$A133&lt;&gt;"", 'Active List'!U133,"")</f>
        <v/>
      </c>
      <c r="T133" t="str">
        <f>IF('Active List'!$A133&lt;&gt;"", 'Active List'!X133,"")</f>
        <v/>
      </c>
      <c r="U133" t="str">
        <f>IF('Active List'!$A133&lt;&gt;"", 'Active List'!Y133,"")</f>
        <v/>
      </c>
      <c r="V133" t="str">
        <f>IF('Active List'!$A133&lt;&gt;"", 'Active List'!Z133,"")</f>
        <v/>
      </c>
      <c r="W133" s="60" t="str">
        <f>IF('Active List'!$A133&lt;&gt;"", 'Active List'!AA133,"")</f>
        <v/>
      </c>
      <c r="X133" t="str">
        <f>IF('Active List'!$A133&lt;&gt;"", 'Active List'!AB133,"")</f>
        <v/>
      </c>
      <c r="Y133" t="str">
        <f>IF('Active List'!$A133&lt;&gt;"", 'Active List'!AE133,"")</f>
        <v/>
      </c>
    </row>
    <row r="134" spans="1:25">
      <c r="A134" t="str">
        <f>IF('Active List'!$A134&lt;&gt;"", 'Active List'!A134,"")</f>
        <v/>
      </c>
      <c r="B134" t="str">
        <f>IF('Active List'!$A134&lt;&gt;"", 'Active List'!B134,"")</f>
        <v/>
      </c>
      <c r="C134" t="str">
        <f>IF('Active List'!$A134&lt;&gt;"", 'Active List'!C134,"")</f>
        <v/>
      </c>
      <c r="D134" s="60" t="str">
        <f>IF('Active List'!$A134&lt;&gt;"", 'Active List'!D134,"")</f>
        <v/>
      </c>
      <c r="E134" s="60" t="str">
        <f>IF('Active List'!$A134&lt;&gt;"", 'Active List'!E134,"")</f>
        <v/>
      </c>
      <c r="F134" t="str">
        <f>IF('Active List'!$A134&lt;&gt;"", 'Active List'!H134,"")</f>
        <v/>
      </c>
      <c r="G134" t="str">
        <f>IF('Active List'!$A134&lt;&gt;"", 'Active List'!I134,"")</f>
        <v/>
      </c>
      <c r="H134" t="str">
        <f>IF('Active List'!$A134&lt;&gt;"", 'Active List'!J134,"")</f>
        <v/>
      </c>
      <c r="I134" t="str">
        <f>IF('Active List'!$A134&lt;&gt;"", 'Active List'!K134,"")</f>
        <v/>
      </c>
      <c r="J134" t="str">
        <f>IF('Active List'!$A134&lt;&gt;"", 'Active List'!L134,"")</f>
        <v/>
      </c>
      <c r="K134" t="str">
        <f>IF('Active List'!$A134&lt;&gt;"", 'Active List'!M134,"")</f>
        <v/>
      </c>
      <c r="L134" t="str">
        <f>IF('Active List'!$A134&lt;&gt;"", 'Active List'!N134,"")</f>
        <v/>
      </c>
      <c r="M134" t="str">
        <f>IF('Active List'!$A134&lt;&gt;"", 'Active List'!O134,"")</f>
        <v/>
      </c>
      <c r="N134" t="str">
        <f>IF('Active List'!$A134&lt;&gt;"", 'Active List'!P134,"")</f>
        <v/>
      </c>
      <c r="O134" t="str">
        <f>IF('Active List'!$A134&lt;&gt;"", 'Active List'!Q134,"")</f>
        <v/>
      </c>
      <c r="P134" t="str">
        <f>IF('Active List'!$A134&lt;&gt;"", 'Active List'!R134,"")</f>
        <v/>
      </c>
      <c r="Q134" t="str">
        <f>IF('Active List'!$A134&lt;&gt;"", 'Active List'!S134,"")</f>
        <v/>
      </c>
      <c r="R134" t="str">
        <f>IF('Active List'!$A134&lt;&gt;"", 'Active List'!T134,"")</f>
        <v/>
      </c>
      <c r="S134" t="str">
        <f>IF('Active List'!$A134&lt;&gt;"", 'Active List'!U134,"")</f>
        <v/>
      </c>
      <c r="T134" t="str">
        <f>IF('Active List'!$A134&lt;&gt;"", 'Active List'!X134,"")</f>
        <v/>
      </c>
      <c r="U134" t="str">
        <f>IF('Active List'!$A134&lt;&gt;"", 'Active List'!Y134,"")</f>
        <v/>
      </c>
      <c r="V134" t="str">
        <f>IF('Active List'!$A134&lt;&gt;"", 'Active List'!Z134,"")</f>
        <v/>
      </c>
      <c r="W134" s="60" t="str">
        <f>IF('Active List'!$A134&lt;&gt;"", 'Active List'!AA134,"")</f>
        <v/>
      </c>
      <c r="X134" t="str">
        <f>IF('Active List'!$A134&lt;&gt;"", 'Active List'!AB134,"")</f>
        <v/>
      </c>
      <c r="Y134" t="str">
        <f>IF('Active List'!$A134&lt;&gt;"", 'Active List'!AE134,"")</f>
        <v/>
      </c>
    </row>
    <row r="135" spans="1:25">
      <c r="A135" t="str">
        <f>IF('Active List'!$A135&lt;&gt;"", 'Active List'!A135,"")</f>
        <v/>
      </c>
      <c r="B135" t="str">
        <f>IF('Active List'!$A135&lt;&gt;"", 'Active List'!B135,"")</f>
        <v/>
      </c>
      <c r="C135" t="str">
        <f>IF('Active List'!$A135&lt;&gt;"", 'Active List'!C135,"")</f>
        <v/>
      </c>
      <c r="D135" s="60" t="str">
        <f>IF('Active List'!$A135&lt;&gt;"", 'Active List'!D135,"")</f>
        <v/>
      </c>
      <c r="E135" s="60" t="str">
        <f>IF('Active List'!$A135&lt;&gt;"", 'Active List'!E135,"")</f>
        <v/>
      </c>
      <c r="F135" t="str">
        <f>IF('Active List'!$A135&lt;&gt;"", 'Active List'!H135,"")</f>
        <v/>
      </c>
      <c r="G135" t="str">
        <f>IF('Active List'!$A135&lt;&gt;"", 'Active List'!I135,"")</f>
        <v/>
      </c>
      <c r="H135" t="str">
        <f>IF('Active List'!$A135&lt;&gt;"", 'Active List'!J135,"")</f>
        <v/>
      </c>
      <c r="I135" t="str">
        <f>IF('Active List'!$A135&lt;&gt;"", 'Active List'!K135,"")</f>
        <v/>
      </c>
      <c r="J135" t="str">
        <f>IF('Active List'!$A135&lt;&gt;"", 'Active List'!L135,"")</f>
        <v/>
      </c>
      <c r="K135" t="str">
        <f>IF('Active List'!$A135&lt;&gt;"", 'Active List'!M135,"")</f>
        <v/>
      </c>
      <c r="L135" t="str">
        <f>IF('Active List'!$A135&lt;&gt;"", 'Active List'!N135,"")</f>
        <v/>
      </c>
      <c r="M135" t="str">
        <f>IF('Active List'!$A135&lt;&gt;"", 'Active List'!O135,"")</f>
        <v/>
      </c>
      <c r="N135" t="str">
        <f>IF('Active List'!$A135&lt;&gt;"", 'Active List'!P135,"")</f>
        <v/>
      </c>
      <c r="O135" t="str">
        <f>IF('Active List'!$A135&lt;&gt;"", 'Active List'!Q135,"")</f>
        <v/>
      </c>
      <c r="P135" t="str">
        <f>IF('Active List'!$A135&lt;&gt;"", 'Active List'!R135,"")</f>
        <v/>
      </c>
      <c r="Q135" t="str">
        <f>IF('Active List'!$A135&lt;&gt;"", 'Active List'!S135,"")</f>
        <v/>
      </c>
      <c r="R135" t="str">
        <f>IF('Active List'!$A135&lt;&gt;"", 'Active List'!T135,"")</f>
        <v/>
      </c>
      <c r="S135" t="str">
        <f>IF('Active List'!$A135&lt;&gt;"", 'Active List'!U135,"")</f>
        <v/>
      </c>
      <c r="T135" t="str">
        <f>IF('Active List'!$A135&lt;&gt;"", 'Active List'!X135,"")</f>
        <v/>
      </c>
      <c r="U135" t="str">
        <f>IF('Active List'!$A135&lt;&gt;"", 'Active List'!Y135,"")</f>
        <v/>
      </c>
      <c r="V135" t="str">
        <f>IF('Active List'!$A135&lt;&gt;"", 'Active List'!Z135,"")</f>
        <v/>
      </c>
      <c r="W135" s="60" t="str">
        <f>IF('Active List'!$A135&lt;&gt;"", 'Active List'!AA135,"")</f>
        <v/>
      </c>
      <c r="X135" t="str">
        <f>IF('Active List'!$A135&lt;&gt;"", 'Active List'!AB135,"")</f>
        <v/>
      </c>
      <c r="Y135" t="str">
        <f>IF('Active List'!$A135&lt;&gt;"", 'Active List'!AE135,"")</f>
        <v/>
      </c>
    </row>
    <row r="136" spans="1:25">
      <c r="A136" t="str">
        <f>IF('Active List'!$A136&lt;&gt;"", 'Active List'!A136,"")</f>
        <v/>
      </c>
      <c r="B136" t="str">
        <f>IF('Active List'!$A136&lt;&gt;"", 'Active List'!B136,"")</f>
        <v/>
      </c>
      <c r="C136" t="str">
        <f>IF('Active List'!$A136&lt;&gt;"", 'Active List'!C136,"")</f>
        <v/>
      </c>
      <c r="D136" s="60" t="str">
        <f>IF('Active List'!$A136&lt;&gt;"", 'Active List'!D136,"")</f>
        <v/>
      </c>
      <c r="E136" s="60" t="str">
        <f>IF('Active List'!$A136&lt;&gt;"", 'Active List'!E136,"")</f>
        <v/>
      </c>
      <c r="F136" t="str">
        <f>IF('Active List'!$A136&lt;&gt;"", 'Active List'!H136,"")</f>
        <v/>
      </c>
      <c r="G136" t="str">
        <f>IF('Active List'!$A136&lt;&gt;"", 'Active List'!I136,"")</f>
        <v/>
      </c>
      <c r="H136" t="str">
        <f>IF('Active List'!$A136&lt;&gt;"", 'Active List'!J136,"")</f>
        <v/>
      </c>
      <c r="I136" t="str">
        <f>IF('Active List'!$A136&lt;&gt;"", 'Active List'!K136,"")</f>
        <v/>
      </c>
      <c r="J136" t="str">
        <f>IF('Active List'!$A136&lt;&gt;"", 'Active List'!L136,"")</f>
        <v/>
      </c>
      <c r="K136" t="str">
        <f>IF('Active List'!$A136&lt;&gt;"", 'Active List'!M136,"")</f>
        <v/>
      </c>
      <c r="L136" t="str">
        <f>IF('Active List'!$A136&lt;&gt;"", 'Active List'!N136,"")</f>
        <v/>
      </c>
      <c r="M136" t="str">
        <f>IF('Active List'!$A136&lt;&gt;"", 'Active List'!O136,"")</f>
        <v/>
      </c>
      <c r="N136" t="str">
        <f>IF('Active List'!$A136&lt;&gt;"", 'Active List'!P136,"")</f>
        <v/>
      </c>
      <c r="O136" t="str">
        <f>IF('Active List'!$A136&lt;&gt;"", 'Active List'!Q136,"")</f>
        <v/>
      </c>
      <c r="P136" t="str">
        <f>IF('Active List'!$A136&lt;&gt;"", 'Active List'!R136,"")</f>
        <v/>
      </c>
      <c r="Q136" t="str">
        <f>IF('Active List'!$A136&lt;&gt;"", 'Active List'!S136,"")</f>
        <v/>
      </c>
      <c r="R136" t="str">
        <f>IF('Active List'!$A136&lt;&gt;"", 'Active List'!T136,"")</f>
        <v/>
      </c>
      <c r="S136" t="str">
        <f>IF('Active List'!$A136&lt;&gt;"", 'Active List'!U136,"")</f>
        <v/>
      </c>
      <c r="T136" t="str">
        <f>IF('Active List'!$A136&lt;&gt;"", 'Active List'!X136,"")</f>
        <v/>
      </c>
      <c r="U136" t="str">
        <f>IF('Active List'!$A136&lt;&gt;"", 'Active List'!Y136,"")</f>
        <v/>
      </c>
      <c r="V136" t="str">
        <f>IF('Active List'!$A136&lt;&gt;"", 'Active List'!Z136,"")</f>
        <v/>
      </c>
      <c r="W136" s="60" t="str">
        <f>IF('Active List'!$A136&lt;&gt;"", 'Active List'!AA136,"")</f>
        <v/>
      </c>
      <c r="X136" t="str">
        <f>IF('Active List'!$A136&lt;&gt;"", 'Active List'!AB136,"")</f>
        <v/>
      </c>
      <c r="Y136" t="str">
        <f>IF('Active List'!$A136&lt;&gt;"", 'Active List'!AE136,"")</f>
        <v/>
      </c>
    </row>
    <row r="137" spans="1:25">
      <c r="A137" t="str">
        <f>IF('Active List'!$A137&lt;&gt;"", 'Active List'!A137,"")</f>
        <v/>
      </c>
      <c r="B137" t="str">
        <f>IF('Active List'!$A137&lt;&gt;"", 'Active List'!B137,"")</f>
        <v/>
      </c>
      <c r="C137" t="str">
        <f>IF('Active List'!$A137&lt;&gt;"", 'Active List'!C137,"")</f>
        <v/>
      </c>
      <c r="D137" s="60" t="str">
        <f>IF('Active List'!$A137&lt;&gt;"", 'Active List'!D137,"")</f>
        <v/>
      </c>
      <c r="E137" s="60" t="str">
        <f>IF('Active List'!$A137&lt;&gt;"", 'Active List'!E137,"")</f>
        <v/>
      </c>
      <c r="F137" t="str">
        <f>IF('Active List'!$A137&lt;&gt;"", 'Active List'!H137,"")</f>
        <v/>
      </c>
      <c r="G137" t="str">
        <f>IF('Active List'!$A137&lt;&gt;"", 'Active List'!I137,"")</f>
        <v/>
      </c>
      <c r="H137" t="str">
        <f>IF('Active List'!$A137&lt;&gt;"", 'Active List'!J137,"")</f>
        <v/>
      </c>
      <c r="I137" t="str">
        <f>IF('Active List'!$A137&lt;&gt;"", 'Active List'!K137,"")</f>
        <v/>
      </c>
      <c r="J137" t="str">
        <f>IF('Active List'!$A137&lt;&gt;"", 'Active List'!L137,"")</f>
        <v/>
      </c>
      <c r="K137" t="str">
        <f>IF('Active List'!$A137&lt;&gt;"", 'Active List'!M137,"")</f>
        <v/>
      </c>
      <c r="L137" t="str">
        <f>IF('Active List'!$A137&lt;&gt;"", 'Active List'!N137,"")</f>
        <v/>
      </c>
      <c r="M137" t="str">
        <f>IF('Active List'!$A137&lt;&gt;"", 'Active List'!O137,"")</f>
        <v/>
      </c>
      <c r="N137" t="str">
        <f>IF('Active List'!$A137&lt;&gt;"", 'Active List'!P137,"")</f>
        <v/>
      </c>
      <c r="O137" t="str">
        <f>IF('Active List'!$A137&lt;&gt;"", 'Active List'!Q137,"")</f>
        <v/>
      </c>
      <c r="P137" t="str">
        <f>IF('Active List'!$A137&lt;&gt;"", 'Active List'!R137,"")</f>
        <v/>
      </c>
      <c r="Q137" t="str">
        <f>IF('Active List'!$A137&lt;&gt;"", 'Active List'!S137,"")</f>
        <v/>
      </c>
      <c r="R137" t="str">
        <f>IF('Active List'!$A137&lt;&gt;"", 'Active List'!T137,"")</f>
        <v/>
      </c>
      <c r="S137" t="str">
        <f>IF('Active List'!$A137&lt;&gt;"", 'Active List'!U137,"")</f>
        <v/>
      </c>
      <c r="T137" t="str">
        <f>IF('Active List'!$A137&lt;&gt;"", 'Active List'!X137,"")</f>
        <v/>
      </c>
      <c r="U137" t="str">
        <f>IF('Active List'!$A137&lt;&gt;"", 'Active List'!Y137,"")</f>
        <v/>
      </c>
      <c r="V137" t="str">
        <f>IF('Active List'!$A137&lt;&gt;"", 'Active List'!Z137,"")</f>
        <v/>
      </c>
      <c r="W137" s="60" t="str">
        <f>IF('Active List'!$A137&lt;&gt;"", 'Active List'!AA137,"")</f>
        <v/>
      </c>
      <c r="X137" t="str">
        <f>IF('Active List'!$A137&lt;&gt;"", 'Active List'!AB137,"")</f>
        <v/>
      </c>
      <c r="Y137" t="str">
        <f>IF('Active List'!$A137&lt;&gt;"", 'Active List'!AE137,"")</f>
        <v/>
      </c>
    </row>
    <row r="138" spans="1:25">
      <c r="A138" t="str">
        <f>IF('Active List'!$A138&lt;&gt;"", 'Active List'!A138,"")</f>
        <v/>
      </c>
      <c r="B138" t="str">
        <f>IF('Active List'!$A138&lt;&gt;"", 'Active List'!B138,"")</f>
        <v/>
      </c>
      <c r="C138" t="str">
        <f>IF('Active List'!$A138&lt;&gt;"", 'Active List'!C138,"")</f>
        <v/>
      </c>
      <c r="D138" s="60" t="str">
        <f>IF('Active List'!$A138&lt;&gt;"", 'Active List'!D138,"")</f>
        <v/>
      </c>
      <c r="E138" s="60" t="str">
        <f>IF('Active List'!$A138&lt;&gt;"", 'Active List'!E138,"")</f>
        <v/>
      </c>
      <c r="F138" t="str">
        <f>IF('Active List'!$A138&lt;&gt;"", 'Active List'!H138,"")</f>
        <v/>
      </c>
      <c r="G138" t="str">
        <f>IF('Active List'!$A138&lt;&gt;"", 'Active List'!I138,"")</f>
        <v/>
      </c>
      <c r="H138" t="str">
        <f>IF('Active List'!$A138&lt;&gt;"", 'Active List'!J138,"")</f>
        <v/>
      </c>
      <c r="I138" t="str">
        <f>IF('Active List'!$A138&lt;&gt;"", 'Active List'!K138,"")</f>
        <v/>
      </c>
      <c r="J138" t="str">
        <f>IF('Active List'!$A138&lt;&gt;"", 'Active List'!L138,"")</f>
        <v/>
      </c>
      <c r="K138" t="str">
        <f>IF('Active List'!$A138&lt;&gt;"", 'Active List'!M138,"")</f>
        <v/>
      </c>
      <c r="L138" t="str">
        <f>IF('Active List'!$A138&lt;&gt;"", 'Active List'!N138,"")</f>
        <v/>
      </c>
      <c r="M138" t="str">
        <f>IF('Active List'!$A138&lt;&gt;"", 'Active List'!O138,"")</f>
        <v/>
      </c>
      <c r="N138" t="str">
        <f>IF('Active List'!$A138&lt;&gt;"", 'Active List'!P138,"")</f>
        <v/>
      </c>
      <c r="O138" t="str">
        <f>IF('Active List'!$A138&lt;&gt;"", 'Active List'!Q138,"")</f>
        <v/>
      </c>
      <c r="P138" t="str">
        <f>IF('Active List'!$A138&lt;&gt;"", 'Active List'!R138,"")</f>
        <v/>
      </c>
      <c r="Q138" t="str">
        <f>IF('Active List'!$A138&lt;&gt;"", 'Active List'!S138,"")</f>
        <v/>
      </c>
      <c r="R138" t="str">
        <f>IF('Active List'!$A138&lt;&gt;"", 'Active List'!T138,"")</f>
        <v/>
      </c>
      <c r="S138" t="str">
        <f>IF('Active List'!$A138&lt;&gt;"", 'Active List'!U138,"")</f>
        <v/>
      </c>
      <c r="T138" t="str">
        <f>IF('Active List'!$A138&lt;&gt;"", 'Active List'!X138,"")</f>
        <v/>
      </c>
      <c r="U138" t="str">
        <f>IF('Active List'!$A138&lt;&gt;"", 'Active List'!Y138,"")</f>
        <v/>
      </c>
      <c r="V138" t="str">
        <f>IF('Active List'!$A138&lt;&gt;"", 'Active List'!Z138,"")</f>
        <v/>
      </c>
      <c r="W138" s="60" t="str">
        <f>IF('Active List'!$A138&lt;&gt;"", 'Active List'!AA138,"")</f>
        <v/>
      </c>
      <c r="X138" t="str">
        <f>IF('Active List'!$A138&lt;&gt;"", 'Active List'!AB138,"")</f>
        <v/>
      </c>
      <c r="Y138" t="str">
        <f>IF('Active List'!$A138&lt;&gt;"", 'Active List'!AE138,"")</f>
        <v/>
      </c>
    </row>
    <row r="139" spans="1:25">
      <c r="A139" t="str">
        <f>IF('Active List'!$A139&lt;&gt;"", 'Active List'!A139,"")</f>
        <v/>
      </c>
      <c r="B139" t="str">
        <f>IF('Active List'!$A139&lt;&gt;"", 'Active List'!B139,"")</f>
        <v/>
      </c>
      <c r="C139" t="str">
        <f>IF('Active List'!$A139&lt;&gt;"", 'Active List'!C139,"")</f>
        <v/>
      </c>
      <c r="D139" s="60" t="str">
        <f>IF('Active List'!$A139&lt;&gt;"", 'Active List'!D139,"")</f>
        <v/>
      </c>
      <c r="E139" s="60" t="str">
        <f>IF('Active List'!$A139&lt;&gt;"", 'Active List'!E139,"")</f>
        <v/>
      </c>
      <c r="F139" t="str">
        <f>IF('Active List'!$A139&lt;&gt;"", 'Active List'!H139,"")</f>
        <v/>
      </c>
      <c r="G139" t="str">
        <f>IF('Active List'!$A139&lt;&gt;"", 'Active List'!I139,"")</f>
        <v/>
      </c>
      <c r="H139" t="str">
        <f>IF('Active List'!$A139&lt;&gt;"", 'Active List'!J139,"")</f>
        <v/>
      </c>
      <c r="I139" t="str">
        <f>IF('Active List'!$A139&lt;&gt;"", 'Active List'!K139,"")</f>
        <v/>
      </c>
      <c r="J139" t="str">
        <f>IF('Active List'!$A139&lt;&gt;"", 'Active List'!L139,"")</f>
        <v/>
      </c>
      <c r="K139" t="str">
        <f>IF('Active List'!$A139&lt;&gt;"", 'Active List'!M139,"")</f>
        <v/>
      </c>
      <c r="L139" t="str">
        <f>IF('Active List'!$A139&lt;&gt;"", 'Active List'!N139,"")</f>
        <v/>
      </c>
      <c r="M139" t="str">
        <f>IF('Active List'!$A139&lt;&gt;"", 'Active List'!O139,"")</f>
        <v/>
      </c>
      <c r="N139" t="str">
        <f>IF('Active List'!$A139&lt;&gt;"", 'Active List'!P139,"")</f>
        <v/>
      </c>
      <c r="O139" t="str">
        <f>IF('Active List'!$A139&lt;&gt;"", 'Active List'!Q139,"")</f>
        <v/>
      </c>
      <c r="P139" t="str">
        <f>IF('Active List'!$A139&lt;&gt;"", 'Active List'!R139,"")</f>
        <v/>
      </c>
      <c r="Q139" t="str">
        <f>IF('Active List'!$A139&lt;&gt;"", 'Active List'!S139,"")</f>
        <v/>
      </c>
      <c r="R139" t="str">
        <f>IF('Active List'!$A139&lt;&gt;"", 'Active List'!T139,"")</f>
        <v/>
      </c>
      <c r="S139" t="str">
        <f>IF('Active List'!$A139&lt;&gt;"", 'Active List'!U139,"")</f>
        <v/>
      </c>
      <c r="T139" t="str">
        <f>IF('Active List'!$A139&lt;&gt;"", 'Active List'!X139,"")</f>
        <v/>
      </c>
      <c r="U139" t="str">
        <f>IF('Active List'!$A139&lt;&gt;"", 'Active List'!Y139,"")</f>
        <v/>
      </c>
      <c r="V139" t="str">
        <f>IF('Active List'!$A139&lt;&gt;"", 'Active List'!Z139,"")</f>
        <v/>
      </c>
      <c r="W139" s="60" t="str">
        <f>IF('Active List'!$A139&lt;&gt;"", 'Active List'!AA139,"")</f>
        <v/>
      </c>
      <c r="X139" t="str">
        <f>IF('Active List'!$A139&lt;&gt;"", 'Active List'!AB139,"")</f>
        <v/>
      </c>
      <c r="Y139" t="str">
        <f>IF('Active List'!$A139&lt;&gt;"", 'Active List'!AE139,"")</f>
        <v/>
      </c>
    </row>
    <row r="140" spans="1:25">
      <c r="A140" t="str">
        <f>IF('Active List'!$A140&lt;&gt;"", 'Active List'!A140,"")</f>
        <v/>
      </c>
      <c r="B140" t="str">
        <f>IF('Active List'!$A140&lt;&gt;"", 'Active List'!B140,"")</f>
        <v/>
      </c>
      <c r="C140" t="str">
        <f>IF('Active List'!$A140&lt;&gt;"", 'Active List'!C140,"")</f>
        <v/>
      </c>
      <c r="D140" s="60" t="str">
        <f>IF('Active List'!$A140&lt;&gt;"", 'Active List'!D140,"")</f>
        <v/>
      </c>
      <c r="E140" s="60" t="str">
        <f>IF('Active List'!$A140&lt;&gt;"", 'Active List'!E140,"")</f>
        <v/>
      </c>
      <c r="F140" t="str">
        <f>IF('Active List'!$A140&lt;&gt;"", 'Active List'!H140,"")</f>
        <v/>
      </c>
      <c r="G140" t="str">
        <f>IF('Active List'!$A140&lt;&gt;"", 'Active List'!I140,"")</f>
        <v/>
      </c>
      <c r="H140" t="str">
        <f>IF('Active List'!$A140&lt;&gt;"", 'Active List'!J140,"")</f>
        <v/>
      </c>
      <c r="I140" t="str">
        <f>IF('Active List'!$A140&lt;&gt;"", 'Active List'!K140,"")</f>
        <v/>
      </c>
      <c r="J140" t="str">
        <f>IF('Active List'!$A140&lt;&gt;"", 'Active List'!L140,"")</f>
        <v/>
      </c>
      <c r="K140" t="str">
        <f>IF('Active List'!$A140&lt;&gt;"", 'Active List'!M140,"")</f>
        <v/>
      </c>
      <c r="L140" t="str">
        <f>IF('Active List'!$A140&lt;&gt;"", 'Active List'!N140,"")</f>
        <v/>
      </c>
      <c r="M140" t="str">
        <f>IF('Active List'!$A140&lt;&gt;"", 'Active List'!O140,"")</f>
        <v/>
      </c>
      <c r="N140" t="str">
        <f>IF('Active List'!$A140&lt;&gt;"", 'Active List'!P140,"")</f>
        <v/>
      </c>
      <c r="O140" t="str">
        <f>IF('Active List'!$A140&lt;&gt;"", 'Active List'!Q140,"")</f>
        <v/>
      </c>
      <c r="P140" t="str">
        <f>IF('Active List'!$A140&lt;&gt;"", 'Active List'!R140,"")</f>
        <v/>
      </c>
      <c r="Q140" t="str">
        <f>IF('Active List'!$A140&lt;&gt;"", 'Active List'!S140,"")</f>
        <v/>
      </c>
      <c r="R140" t="str">
        <f>IF('Active List'!$A140&lt;&gt;"", 'Active List'!T140,"")</f>
        <v/>
      </c>
      <c r="S140" t="str">
        <f>IF('Active List'!$A140&lt;&gt;"", 'Active List'!U140,"")</f>
        <v/>
      </c>
      <c r="T140" t="str">
        <f>IF('Active List'!$A140&lt;&gt;"", 'Active List'!X140,"")</f>
        <v/>
      </c>
      <c r="U140" t="str">
        <f>IF('Active List'!$A140&lt;&gt;"", 'Active List'!Y140,"")</f>
        <v/>
      </c>
      <c r="V140" t="str">
        <f>IF('Active List'!$A140&lt;&gt;"", 'Active List'!Z140,"")</f>
        <v/>
      </c>
      <c r="W140" s="60" t="str">
        <f>IF('Active List'!$A140&lt;&gt;"", 'Active List'!AA140,"")</f>
        <v/>
      </c>
      <c r="X140" t="str">
        <f>IF('Active List'!$A140&lt;&gt;"", 'Active List'!AB140,"")</f>
        <v/>
      </c>
      <c r="Y140" t="str">
        <f>IF('Active List'!$A140&lt;&gt;"", 'Active List'!AE140,"")</f>
        <v/>
      </c>
    </row>
    <row r="141" spans="1:25">
      <c r="A141" t="str">
        <f>IF('Active List'!$A141&lt;&gt;"", 'Active List'!A141,"")</f>
        <v/>
      </c>
      <c r="B141" t="str">
        <f>IF('Active List'!$A141&lt;&gt;"", 'Active List'!B141,"")</f>
        <v/>
      </c>
      <c r="C141" t="str">
        <f>IF('Active List'!$A141&lt;&gt;"", 'Active List'!C141,"")</f>
        <v/>
      </c>
      <c r="D141" s="60" t="str">
        <f>IF('Active List'!$A141&lt;&gt;"", 'Active List'!D141,"")</f>
        <v/>
      </c>
      <c r="E141" s="60" t="str">
        <f>IF('Active List'!$A141&lt;&gt;"", 'Active List'!E141,"")</f>
        <v/>
      </c>
      <c r="F141" t="str">
        <f>IF('Active List'!$A141&lt;&gt;"", 'Active List'!H141,"")</f>
        <v/>
      </c>
      <c r="G141" t="str">
        <f>IF('Active List'!$A141&lt;&gt;"", 'Active List'!I141,"")</f>
        <v/>
      </c>
      <c r="H141" t="str">
        <f>IF('Active List'!$A141&lt;&gt;"", 'Active List'!J141,"")</f>
        <v/>
      </c>
      <c r="I141" t="str">
        <f>IF('Active List'!$A141&lt;&gt;"", 'Active List'!K141,"")</f>
        <v/>
      </c>
      <c r="J141" t="str">
        <f>IF('Active List'!$A141&lt;&gt;"", 'Active List'!L141,"")</f>
        <v/>
      </c>
      <c r="K141" t="str">
        <f>IF('Active List'!$A141&lt;&gt;"", 'Active List'!M141,"")</f>
        <v/>
      </c>
      <c r="L141" t="str">
        <f>IF('Active List'!$A141&lt;&gt;"", 'Active List'!N141,"")</f>
        <v/>
      </c>
      <c r="M141" t="str">
        <f>IF('Active List'!$A141&lt;&gt;"", 'Active List'!O141,"")</f>
        <v/>
      </c>
      <c r="N141" t="str">
        <f>IF('Active List'!$A141&lt;&gt;"", 'Active List'!P141,"")</f>
        <v/>
      </c>
      <c r="O141" t="str">
        <f>IF('Active List'!$A141&lt;&gt;"", 'Active List'!Q141,"")</f>
        <v/>
      </c>
      <c r="P141" t="str">
        <f>IF('Active List'!$A141&lt;&gt;"", 'Active List'!R141,"")</f>
        <v/>
      </c>
      <c r="Q141" t="str">
        <f>IF('Active List'!$A141&lt;&gt;"", 'Active List'!S141,"")</f>
        <v/>
      </c>
      <c r="R141" t="str">
        <f>IF('Active List'!$A141&lt;&gt;"", 'Active List'!T141,"")</f>
        <v/>
      </c>
      <c r="S141" t="str">
        <f>IF('Active List'!$A141&lt;&gt;"", 'Active List'!U141,"")</f>
        <v/>
      </c>
      <c r="T141" t="str">
        <f>IF('Active List'!$A141&lt;&gt;"", 'Active List'!X141,"")</f>
        <v/>
      </c>
      <c r="U141" t="str">
        <f>IF('Active List'!$A141&lt;&gt;"", 'Active List'!Y141,"")</f>
        <v/>
      </c>
      <c r="V141" t="str">
        <f>IF('Active List'!$A141&lt;&gt;"", 'Active List'!Z141,"")</f>
        <v/>
      </c>
      <c r="W141" s="60" t="str">
        <f>IF('Active List'!$A141&lt;&gt;"", 'Active List'!AA141,"")</f>
        <v/>
      </c>
      <c r="X141" t="str">
        <f>IF('Active List'!$A141&lt;&gt;"", 'Active List'!AB141,"")</f>
        <v/>
      </c>
      <c r="Y141" t="str">
        <f>IF('Active List'!$A141&lt;&gt;"", 'Active List'!AE141,"")</f>
        <v/>
      </c>
    </row>
    <row r="142" spans="1:25">
      <c r="A142" t="str">
        <f>IF('Active List'!$A142&lt;&gt;"", 'Active List'!A142,"")</f>
        <v/>
      </c>
      <c r="B142" t="str">
        <f>IF('Active List'!$A142&lt;&gt;"", 'Active List'!B142,"")</f>
        <v/>
      </c>
      <c r="C142" t="str">
        <f>IF('Active List'!$A142&lt;&gt;"", 'Active List'!C142,"")</f>
        <v/>
      </c>
      <c r="D142" s="60" t="str">
        <f>IF('Active List'!$A142&lt;&gt;"", 'Active List'!D142,"")</f>
        <v/>
      </c>
      <c r="E142" s="60" t="str">
        <f>IF('Active List'!$A142&lt;&gt;"", 'Active List'!E142,"")</f>
        <v/>
      </c>
      <c r="F142" t="str">
        <f>IF('Active List'!$A142&lt;&gt;"", 'Active List'!H142,"")</f>
        <v/>
      </c>
      <c r="G142" t="str">
        <f>IF('Active List'!$A142&lt;&gt;"", 'Active List'!I142,"")</f>
        <v/>
      </c>
      <c r="H142" t="str">
        <f>IF('Active List'!$A142&lt;&gt;"", 'Active List'!J142,"")</f>
        <v/>
      </c>
      <c r="I142" t="str">
        <f>IF('Active List'!$A142&lt;&gt;"", 'Active List'!K142,"")</f>
        <v/>
      </c>
      <c r="J142" t="str">
        <f>IF('Active List'!$A142&lt;&gt;"", 'Active List'!L142,"")</f>
        <v/>
      </c>
      <c r="K142" t="str">
        <f>IF('Active List'!$A142&lt;&gt;"", 'Active List'!M142,"")</f>
        <v/>
      </c>
      <c r="L142" t="str">
        <f>IF('Active List'!$A142&lt;&gt;"", 'Active List'!N142,"")</f>
        <v/>
      </c>
      <c r="M142" t="str">
        <f>IF('Active List'!$A142&lt;&gt;"", 'Active List'!O142,"")</f>
        <v/>
      </c>
      <c r="N142" t="str">
        <f>IF('Active List'!$A142&lt;&gt;"", 'Active List'!P142,"")</f>
        <v/>
      </c>
      <c r="O142" t="str">
        <f>IF('Active List'!$A142&lt;&gt;"", 'Active List'!Q142,"")</f>
        <v/>
      </c>
      <c r="P142" t="str">
        <f>IF('Active List'!$A142&lt;&gt;"", 'Active List'!R142,"")</f>
        <v/>
      </c>
      <c r="Q142" t="str">
        <f>IF('Active List'!$A142&lt;&gt;"", 'Active List'!S142,"")</f>
        <v/>
      </c>
      <c r="R142" t="str">
        <f>IF('Active List'!$A142&lt;&gt;"", 'Active List'!T142,"")</f>
        <v/>
      </c>
      <c r="S142" t="str">
        <f>IF('Active List'!$A142&lt;&gt;"", 'Active List'!U142,"")</f>
        <v/>
      </c>
      <c r="T142" t="str">
        <f>IF('Active List'!$A142&lt;&gt;"", 'Active List'!X142,"")</f>
        <v/>
      </c>
      <c r="U142" t="str">
        <f>IF('Active List'!$A142&lt;&gt;"", 'Active List'!Y142,"")</f>
        <v/>
      </c>
      <c r="V142" t="str">
        <f>IF('Active List'!$A142&lt;&gt;"", 'Active List'!Z142,"")</f>
        <v/>
      </c>
      <c r="W142" s="60" t="str">
        <f>IF('Active List'!$A142&lt;&gt;"", 'Active List'!AA142,"")</f>
        <v/>
      </c>
      <c r="X142" t="str">
        <f>IF('Active List'!$A142&lt;&gt;"", 'Active List'!AB142,"")</f>
        <v/>
      </c>
      <c r="Y142" t="str">
        <f>IF('Active List'!$A142&lt;&gt;"", 'Active List'!AE142,"")</f>
        <v/>
      </c>
    </row>
    <row r="143" spans="1:25">
      <c r="A143" t="str">
        <f>IF('Active List'!$A143&lt;&gt;"", 'Active List'!A143,"")</f>
        <v/>
      </c>
      <c r="B143" t="str">
        <f>IF('Active List'!$A143&lt;&gt;"", 'Active List'!B143,"")</f>
        <v/>
      </c>
      <c r="C143" t="str">
        <f>IF('Active List'!$A143&lt;&gt;"", 'Active List'!C143,"")</f>
        <v/>
      </c>
      <c r="D143" s="60" t="str">
        <f>IF('Active List'!$A143&lt;&gt;"", 'Active List'!D143,"")</f>
        <v/>
      </c>
      <c r="E143" s="60" t="str">
        <f>IF('Active List'!$A143&lt;&gt;"", 'Active List'!E143,"")</f>
        <v/>
      </c>
      <c r="F143" t="str">
        <f>IF('Active List'!$A143&lt;&gt;"", 'Active List'!H143,"")</f>
        <v/>
      </c>
      <c r="G143" t="str">
        <f>IF('Active List'!$A143&lt;&gt;"", 'Active List'!I143,"")</f>
        <v/>
      </c>
      <c r="H143" t="str">
        <f>IF('Active List'!$A143&lt;&gt;"", 'Active List'!J143,"")</f>
        <v/>
      </c>
      <c r="I143" t="str">
        <f>IF('Active List'!$A143&lt;&gt;"", 'Active List'!K143,"")</f>
        <v/>
      </c>
      <c r="J143" t="str">
        <f>IF('Active List'!$A143&lt;&gt;"", 'Active List'!L143,"")</f>
        <v/>
      </c>
      <c r="K143" t="str">
        <f>IF('Active List'!$A143&lt;&gt;"", 'Active List'!M143,"")</f>
        <v/>
      </c>
      <c r="L143" t="str">
        <f>IF('Active List'!$A143&lt;&gt;"", 'Active List'!N143,"")</f>
        <v/>
      </c>
      <c r="M143" t="str">
        <f>IF('Active List'!$A143&lt;&gt;"", 'Active List'!O143,"")</f>
        <v/>
      </c>
      <c r="N143" t="str">
        <f>IF('Active List'!$A143&lt;&gt;"", 'Active List'!P143,"")</f>
        <v/>
      </c>
      <c r="O143" t="str">
        <f>IF('Active List'!$A143&lt;&gt;"", 'Active List'!Q143,"")</f>
        <v/>
      </c>
      <c r="P143" t="str">
        <f>IF('Active List'!$A143&lt;&gt;"", 'Active List'!R143,"")</f>
        <v/>
      </c>
      <c r="Q143" t="str">
        <f>IF('Active List'!$A143&lt;&gt;"", 'Active List'!S143,"")</f>
        <v/>
      </c>
      <c r="R143" t="str">
        <f>IF('Active List'!$A143&lt;&gt;"", 'Active List'!T143,"")</f>
        <v/>
      </c>
      <c r="S143" t="str">
        <f>IF('Active List'!$A143&lt;&gt;"", 'Active List'!U143,"")</f>
        <v/>
      </c>
      <c r="T143" t="str">
        <f>IF('Active List'!$A143&lt;&gt;"", 'Active List'!X143,"")</f>
        <v/>
      </c>
      <c r="U143" t="str">
        <f>IF('Active List'!$A143&lt;&gt;"", 'Active List'!Y143,"")</f>
        <v/>
      </c>
      <c r="V143" t="str">
        <f>IF('Active List'!$A143&lt;&gt;"", 'Active List'!Z143,"")</f>
        <v/>
      </c>
      <c r="W143" s="60" t="str">
        <f>IF('Active List'!$A143&lt;&gt;"", 'Active List'!AA143,"")</f>
        <v/>
      </c>
      <c r="X143" t="str">
        <f>IF('Active List'!$A143&lt;&gt;"", 'Active List'!AB143,"")</f>
        <v/>
      </c>
      <c r="Y143" t="str">
        <f>IF('Active List'!$A143&lt;&gt;"", 'Active List'!AE143,"")</f>
        <v/>
      </c>
    </row>
    <row r="144" spans="1:25">
      <c r="A144" t="str">
        <f>IF('Active List'!$A144&lt;&gt;"", 'Active List'!A144,"")</f>
        <v/>
      </c>
      <c r="B144" t="str">
        <f>IF('Active List'!$A144&lt;&gt;"", 'Active List'!B144,"")</f>
        <v/>
      </c>
      <c r="C144" t="str">
        <f>IF('Active List'!$A144&lt;&gt;"", 'Active List'!C144,"")</f>
        <v/>
      </c>
      <c r="D144" s="60" t="str">
        <f>IF('Active List'!$A144&lt;&gt;"", 'Active List'!D144,"")</f>
        <v/>
      </c>
      <c r="E144" s="60" t="str">
        <f>IF('Active List'!$A144&lt;&gt;"", 'Active List'!E144,"")</f>
        <v/>
      </c>
      <c r="F144" t="str">
        <f>IF('Active List'!$A144&lt;&gt;"", 'Active List'!H144,"")</f>
        <v/>
      </c>
      <c r="G144" t="str">
        <f>IF('Active List'!$A144&lt;&gt;"", 'Active List'!I144,"")</f>
        <v/>
      </c>
      <c r="H144" t="str">
        <f>IF('Active List'!$A144&lt;&gt;"", 'Active List'!J144,"")</f>
        <v/>
      </c>
      <c r="I144" t="str">
        <f>IF('Active List'!$A144&lt;&gt;"", 'Active List'!K144,"")</f>
        <v/>
      </c>
      <c r="J144" t="str">
        <f>IF('Active List'!$A144&lt;&gt;"", 'Active List'!L144,"")</f>
        <v/>
      </c>
      <c r="K144" t="str">
        <f>IF('Active List'!$A144&lt;&gt;"", 'Active List'!M144,"")</f>
        <v/>
      </c>
      <c r="L144" t="str">
        <f>IF('Active List'!$A144&lt;&gt;"", 'Active List'!N144,"")</f>
        <v/>
      </c>
      <c r="M144" t="str">
        <f>IF('Active List'!$A144&lt;&gt;"", 'Active List'!O144,"")</f>
        <v/>
      </c>
      <c r="N144" t="str">
        <f>IF('Active List'!$A144&lt;&gt;"", 'Active List'!P144,"")</f>
        <v/>
      </c>
      <c r="O144" t="str">
        <f>IF('Active List'!$A144&lt;&gt;"", 'Active List'!Q144,"")</f>
        <v/>
      </c>
      <c r="P144" t="str">
        <f>IF('Active List'!$A144&lt;&gt;"", 'Active List'!R144,"")</f>
        <v/>
      </c>
      <c r="Q144" t="str">
        <f>IF('Active List'!$A144&lt;&gt;"", 'Active List'!S144,"")</f>
        <v/>
      </c>
      <c r="R144" t="str">
        <f>IF('Active List'!$A144&lt;&gt;"", 'Active List'!T144,"")</f>
        <v/>
      </c>
      <c r="S144" t="str">
        <f>IF('Active List'!$A144&lt;&gt;"", 'Active List'!U144,"")</f>
        <v/>
      </c>
      <c r="T144" t="str">
        <f>IF('Active List'!$A144&lt;&gt;"", 'Active List'!X144,"")</f>
        <v/>
      </c>
      <c r="U144" t="str">
        <f>IF('Active List'!$A144&lt;&gt;"", 'Active List'!Y144,"")</f>
        <v/>
      </c>
      <c r="V144" t="str">
        <f>IF('Active List'!$A144&lt;&gt;"", 'Active List'!Z144,"")</f>
        <v/>
      </c>
      <c r="W144" s="60" t="str">
        <f>IF('Active List'!$A144&lt;&gt;"", 'Active List'!AA144,"")</f>
        <v/>
      </c>
      <c r="X144" t="str">
        <f>IF('Active List'!$A144&lt;&gt;"", 'Active List'!AB144,"")</f>
        <v/>
      </c>
      <c r="Y144" t="str">
        <f>IF('Active List'!$A144&lt;&gt;"", 'Active List'!AE144,"")</f>
        <v/>
      </c>
    </row>
    <row r="145" spans="1:25">
      <c r="A145" t="str">
        <f>IF('Active List'!$A145&lt;&gt;"", 'Active List'!A145,"")</f>
        <v/>
      </c>
      <c r="B145" t="str">
        <f>IF('Active List'!$A145&lt;&gt;"", 'Active List'!B145,"")</f>
        <v/>
      </c>
      <c r="C145" t="str">
        <f>IF('Active List'!$A145&lt;&gt;"", 'Active List'!C145,"")</f>
        <v/>
      </c>
      <c r="D145" s="60" t="str">
        <f>IF('Active List'!$A145&lt;&gt;"", 'Active List'!D145,"")</f>
        <v/>
      </c>
      <c r="E145" s="60" t="str">
        <f>IF('Active List'!$A145&lt;&gt;"", 'Active List'!E145,"")</f>
        <v/>
      </c>
      <c r="F145" t="str">
        <f>IF('Active List'!$A145&lt;&gt;"", 'Active List'!H145,"")</f>
        <v/>
      </c>
      <c r="G145" t="str">
        <f>IF('Active List'!$A145&lt;&gt;"", 'Active List'!I145,"")</f>
        <v/>
      </c>
      <c r="H145" t="str">
        <f>IF('Active List'!$A145&lt;&gt;"", 'Active List'!J145,"")</f>
        <v/>
      </c>
      <c r="I145" t="str">
        <f>IF('Active List'!$A145&lt;&gt;"", 'Active List'!K145,"")</f>
        <v/>
      </c>
      <c r="J145" t="str">
        <f>IF('Active List'!$A145&lt;&gt;"", 'Active List'!L145,"")</f>
        <v/>
      </c>
      <c r="K145" t="str">
        <f>IF('Active List'!$A145&lt;&gt;"", 'Active List'!M145,"")</f>
        <v/>
      </c>
      <c r="L145" t="str">
        <f>IF('Active List'!$A145&lt;&gt;"", 'Active List'!N145,"")</f>
        <v/>
      </c>
      <c r="M145" t="str">
        <f>IF('Active List'!$A145&lt;&gt;"", 'Active List'!O145,"")</f>
        <v/>
      </c>
      <c r="N145" t="str">
        <f>IF('Active List'!$A145&lt;&gt;"", 'Active List'!P145,"")</f>
        <v/>
      </c>
      <c r="O145" t="str">
        <f>IF('Active List'!$A145&lt;&gt;"", 'Active List'!Q145,"")</f>
        <v/>
      </c>
      <c r="P145" t="str">
        <f>IF('Active List'!$A145&lt;&gt;"", 'Active List'!R145,"")</f>
        <v/>
      </c>
      <c r="Q145" t="str">
        <f>IF('Active List'!$A145&lt;&gt;"", 'Active List'!S145,"")</f>
        <v/>
      </c>
      <c r="R145" t="str">
        <f>IF('Active List'!$A145&lt;&gt;"", 'Active List'!T145,"")</f>
        <v/>
      </c>
      <c r="S145" t="str">
        <f>IF('Active List'!$A145&lt;&gt;"", 'Active List'!U145,"")</f>
        <v/>
      </c>
      <c r="T145" t="str">
        <f>IF('Active List'!$A145&lt;&gt;"", 'Active List'!X145,"")</f>
        <v/>
      </c>
      <c r="U145" t="str">
        <f>IF('Active List'!$A145&lt;&gt;"", 'Active List'!Y145,"")</f>
        <v/>
      </c>
      <c r="V145" t="str">
        <f>IF('Active List'!$A145&lt;&gt;"", 'Active List'!Z145,"")</f>
        <v/>
      </c>
      <c r="W145" s="60" t="str">
        <f>IF('Active List'!$A145&lt;&gt;"", 'Active List'!AA145,"")</f>
        <v/>
      </c>
      <c r="X145" t="str">
        <f>IF('Active List'!$A145&lt;&gt;"", 'Active List'!AB145,"")</f>
        <v/>
      </c>
      <c r="Y145" t="str">
        <f>IF('Active List'!$A145&lt;&gt;"", 'Active List'!AE145,"")</f>
        <v/>
      </c>
    </row>
    <row r="146" spans="1:25">
      <c r="A146" t="str">
        <f>IF('Active List'!$A146&lt;&gt;"", 'Active List'!A146,"")</f>
        <v/>
      </c>
      <c r="B146" t="str">
        <f>IF('Active List'!$A146&lt;&gt;"", 'Active List'!B146,"")</f>
        <v/>
      </c>
      <c r="C146" t="str">
        <f>IF('Active List'!$A146&lt;&gt;"", 'Active List'!C146,"")</f>
        <v/>
      </c>
      <c r="D146" s="60" t="str">
        <f>IF('Active List'!$A146&lt;&gt;"", 'Active List'!D146,"")</f>
        <v/>
      </c>
      <c r="E146" s="60" t="str">
        <f>IF('Active List'!$A146&lt;&gt;"", 'Active List'!E146,"")</f>
        <v/>
      </c>
      <c r="F146" t="str">
        <f>IF('Active List'!$A146&lt;&gt;"", 'Active List'!H146,"")</f>
        <v/>
      </c>
      <c r="G146" t="str">
        <f>IF('Active List'!$A146&lt;&gt;"", 'Active List'!I146,"")</f>
        <v/>
      </c>
      <c r="H146" t="str">
        <f>IF('Active List'!$A146&lt;&gt;"", 'Active List'!J146,"")</f>
        <v/>
      </c>
      <c r="I146" t="str">
        <f>IF('Active List'!$A146&lt;&gt;"", 'Active List'!K146,"")</f>
        <v/>
      </c>
      <c r="J146" t="str">
        <f>IF('Active List'!$A146&lt;&gt;"", 'Active List'!L146,"")</f>
        <v/>
      </c>
      <c r="K146" t="str">
        <f>IF('Active List'!$A146&lt;&gt;"", 'Active List'!M146,"")</f>
        <v/>
      </c>
      <c r="L146" t="str">
        <f>IF('Active List'!$A146&lt;&gt;"", 'Active List'!N146,"")</f>
        <v/>
      </c>
      <c r="M146" t="str">
        <f>IF('Active List'!$A146&lt;&gt;"", 'Active List'!O146,"")</f>
        <v/>
      </c>
      <c r="N146" t="str">
        <f>IF('Active List'!$A146&lt;&gt;"", 'Active List'!P146,"")</f>
        <v/>
      </c>
      <c r="O146" t="str">
        <f>IF('Active List'!$A146&lt;&gt;"", 'Active List'!Q146,"")</f>
        <v/>
      </c>
      <c r="P146" t="str">
        <f>IF('Active List'!$A146&lt;&gt;"", 'Active List'!R146,"")</f>
        <v/>
      </c>
      <c r="Q146" t="str">
        <f>IF('Active List'!$A146&lt;&gt;"", 'Active List'!S146,"")</f>
        <v/>
      </c>
      <c r="R146" t="str">
        <f>IF('Active List'!$A146&lt;&gt;"", 'Active List'!T146,"")</f>
        <v/>
      </c>
      <c r="S146" t="str">
        <f>IF('Active List'!$A146&lt;&gt;"", 'Active List'!U146,"")</f>
        <v/>
      </c>
      <c r="T146" t="str">
        <f>IF('Active List'!$A146&lt;&gt;"", 'Active List'!X146,"")</f>
        <v/>
      </c>
      <c r="U146" t="str">
        <f>IF('Active List'!$A146&lt;&gt;"", 'Active List'!Y146,"")</f>
        <v/>
      </c>
      <c r="V146" t="str">
        <f>IF('Active List'!$A146&lt;&gt;"", 'Active List'!Z146,"")</f>
        <v/>
      </c>
      <c r="W146" s="60" t="str">
        <f>IF('Active List'!$A146&lt;&gt;"", 'Active List'!AA146,"")</f>
        <v/>
      </c>
      <c r="X146" t="str">
        <f>IF('Active List'!$A146&lt;&gt;"", 'Active List'!AB146,"")</f>
        <v/>
      </c>
      <c r="Y146" t="str">
        <f>IF('Active List'!$A146&lt;&gt;"", 'Active List'!AE146,"")</f>
        <v/>
      </c>
    </row>
    <row r="147" spans="1:25">
      <c r="A147" t="str">
        <f>IF('Active List'!$A147&lt;&gt;"", 'Active List'!A147,"")</f>
        <v/>
      </c>
      <c r="B147" t="str">
        <f>IF('Active List'!$A147&lt;&gt;"", 'Active List'!B147,"")</f>
        <v/>
      </c>
      <c r="C147" t="str">
        <f>IF('Active List'!$A147&lt;&gt;"", 'Active List'!C147,"")</f>
        <v/>
      </c>
      <c r="D147" s="60" t="str">
        <f>IF('Active List'!$A147&lt;&gt;"", 'Active List'!D147,"")</f>
        <v/>
      </c>
      <c r="E147" s="60" t="str">
        <f>IF('Active List'!$A147&lt;&gt;"", 'Active List'!E147,"")</f>
        <v/>
      </c>
      <c r="F147" t="str">
        <f>IF('Active List'!$A147&lt;&gt;"", 'Active List'!H147,"")</f>
        <v/>
      </c>
      <c r="G147" t="str">
        <f>IF('Active List'!$A147&lt;&gt;"", 'Active List'!I147,"")</f>
        <v/>
      </c>
      <c r="H147" t="str">
        <f>IF('Active List'!$A147&lt;&gt;"", 'Active List'!J147,"")</f>
        <v/>
      </c>
      <c r="I147" t="str">
        <f>IF('Active List'!$A147&lt;&gt;"", 'Active List'!K147,"")</f>
        <v/>
      </c>
      <c r="J147" t="str">
        <f>IF('Active List'!$A147&lt;&gt;"", 'Active List'!L147,"")</f>
        <v/>
      </c>
      <c r="K147" t="str">
        <f>IF('Active List'!$A147&lt;&gt;"", 'Active List'!M147,"")</f>
        <v/>
      </c>
      <c r="L147" t="str">
        <f>IF('Active List'!$A147&lt;&gt;"", 'Active List'!N147,"")</f>
        <v/>
      </c>
      <c r="M147" t="str">
        <f>IF('Active List'!$A147&lt;&gt;"", 'Active List'!O147,"")</f>
        <v/>
      </c>
      <c r="N147" t="str">
        <f>IF('Active List'!$A147&lt;&gt;"", 'Active List'!P147,"")</f>
        <v/>
      </c>
      <c r="O147" t="str">
        <f>IF('Active List'!$A147&lt;&gt;"", 'Active List'!Q147,"")</f>
        <v/>
      </c>
      <c r="P147" t="str">
        <f>IF('Active List'!$A147&lt;&gt;"", 'Active List'!R147,"")</f>
        <v/>
      </c>
      <c r="Q147" t="str">
        <f>IF('Active List'!$A147&lt;&gt;"", 'Active List'!S147,"")</f>
        <v/>
      </c>
      <c r="R147" t="str">
        <f>IF('Active List'!$A147&lt;&gt;"", 'Active List'!T147,"")</f>
        <v/>
      </c>
      <c r="S147" t="str">
        <f>IF('Active List'!$A147&lt;&gt;"", 'Active List'!U147,"")</f>
        <v/>
      </c>
      <c r="T147" t="str">
        <f>IF('Active List'!$A147&lt;&gt;"", 'Active List'!X147,"")</f>
        <v/>
      </c>
      <c r="U147" t="str">
        <f>IF('Active List'!$A147&lt;&gt;"", 'Active List'!Y147,"")</f>
        <v/>
      </c>
      <c r="V147" t="str">
        <f>IF('Active List'!$A147&lt;&gt;"", 'Active List'!Z147,"")</f>
        <v/>
      </c>
      <c r="W147" s="60" t="str">
        <f>IF('Active List'!$A147&lt;&gt;"", 'Active List'!AA147,"")</f>
        <v/>
      </c>
      <c r="X147" t="str">
        <f>IF('Active List'!$A147&lt;&gt;"", 'Active List'!AB147,"")</f>
        <v/>
      </c>
      <c r="Y147" t="str">
        <f>IF('Active List'!$A147&lt;&gt;"", 'Active List'!AE147,"")</f>
        <v/>
      </c>
    </row>
    <row r="148" spans="1:25">
      <c r="A148" t="str">
        <f>IF('Active List'!$A148&lt;&gt;"", 'Active List'!A148,"")</f>
        <v/>
      </c>
      <c r="B148" t="str">
        <f>IF('Active List'!$A148&lt;&gt;"", 'Active List'!B148,"")</f>
        <v/>
      </c>
      <c r="C148" t="str">
        <f>IF('Active List'!$A148&lt;&gt;"", 'Active List'!C148,"")</f>
        <v/>
      </c>
      <c r="D148" s="60" t="str">
        <f>IF('Active List'!$A148&lt;&gt;"", 'Active List'!D148,"")</f>
        <v/>
      </c>
      <c r="E148" s="60" t="str">
        <f>IF('Active List'!$A148&lt;&gt;"", 'Active List'!E148,"")</f>
        <v/>
      </c>
      <c r="F148" t="str">
        <f>IF('Active List'!$A148&lt;&gt;"", 'Active List'!H148,"")</f>
        <v/>
      </c>
      <c r="G148" t="str">
        <f>IF('Active List'!$A148&lt;&gt;"", 'Active List'!I148,"")</f>
        <v/>
      </c>
      <c r="H148" t="str">
        <f>IF('Active List'!$A148&lt;&gt;"", 'Active List'!J148,"")</f>
        <v/>
      </c>
      <c r="I148" t="str">
        <f>IF('Active List'!$A148&lt;&gt;"", 'Active List'!K148,"")</f>
        <v/>
      </c>
      <c r="J148" t="str">
        <f>IF('Active List'!$A148&lt;&gt;"", 'Active List'!L148,"")</f>
        <v/>
      </c>
      <c r="K148" t="str">
        <f>IF('Active List'!$A148&lt;&gt;"", 'Active List'!M148,"")</f>
        <v/>
      </c>
      <c r="L148" t="str">
        <f>IF('Active List'!$A148&lt;&gt;"", 'Active List'!N148,"")</f>
        <v/>
      </c>
      <c r="M148" t="str">
        <f>IF('Active List'!$A148&lt;&gt;"", 'Active List'!O148,"")</f>
        <v/>
      </c>
      <c r="N148" t="str">
        <f>IF('Active List'!$A148&lt;&gt;"", 'Active List'!P148,"")</f>
        <v/>
      </c>
      <c r="O148" t="str">
        <f>IF('Active List'!$A148&lt;&gt;"", 'Active List'!Q148,"")</f>
        <v/>
      </c>
      <c r="P148" t="str">
        <f>IF('Active List'!$A148&lt;&gt;"", 'Active List'!R148,"")</f>
        <v/>
      </c>
      <c r="Q148" t="str">
        <f>IF('Active List'!$A148&lt;&gt;"", 'Active List'!S148,"")</f>
        <v/>
      </c>
      <c r="R148" t="str">
        <f>IF('Active List'!$A148&lt;&gt;"", 'Active List'!T148,"")</f>
        <v/>
      </c>
      <c r="S148" t="str">
        <f>IF('Active List'!$A148&lt;&gt;"", 'Active List'!U148,"")</f>
        <v/>
      </c>
      <c r="T148" t="str">
        <f>IF('Active List'!$A148&lt;&gt;"", 'Active List'!X148,"")</f>
        <v/>
      </c>
      <c r="U148" t="str">
        <f>IF('Active List'!$A148&lt;&gt;"", 'Active List'!Y148,"")</f>
        <v/>
      </c>
      <c r="V148" t="str">
        <f>IF('Active List'!$A148&lt;&gt;"", 'Active List'!Z148,"")</f>
        <v/>
      </c>
      <c r="W148" s="60" t="str">
        <f>IF('Active List'!$A148&lt;&gt;"", 'Active List'!AA148,"")</f>
        <v/>
      </c>
      <c r="X148" t="str">
        <f>IF('Active List'!$A148&lt;&gt;"", 'Active List'!AB148,"")</f>
        <v/>
      </c>
      <c r="Y148" t="str">
        <f>IF('Active List'!$A148&lt;&gt;"", 'Active List'!AE148,"")</f>
        <v/>
      </c>
    </row>
    <row r="149" spans="1:25">
      <c r="A149" t="str">
        <f>IF('Active List'!$A149&lt;&gt;"", 'Active List'!A149,"")</f>
        <v/>
      </c>
      <c r="B149" t="str">
        <f>IF('Active List'!$A149&lt;&gt;"", 'Active List'!B149,"")</f>
        <v/>
      </c>
      <c r="C149" t="str">
        <f>IF('Active List'!$A149&lt;&gt;"", 'Active List'!C149,"")</f>
        <v/>
      </c>
      <c r="D149" s="60" t="str">
        <f>IF('Active List'!$A149&lt;&gt;"", 'Active List'!D149,"")</f>
        <v/>
      </c>
      <c r="E149" s="60" t="str">
        <f>IF('Active List'!$A149&lt;&gt;"", 'Active List'!E149,"")</f>
        <v/>
      </c>
      <c r="F149" t="str">
        <f>IF('Active List'!$A149&lt;&gt;"", 'Active List'!H149,"")</f>
        <v/>
      </c>
      <c r="G149" t="str">
        <f>IF('Active List'!$A149&lt;&gt;"", 'Active List'!I149,"")</f>
        <v/>
      </c>
      <c r="H149" t="str">
        <f>IF('Active List'!$A149&lt;&gt;"", 'Active List'!J149,"")</f>
        <v/>
      </c>
      <c r="I149" t="str">
        <f>IF('Active List'!$A149&lt;&gt;"", 'Active List'!K149,"")</f>
        <v/>
      </c>
      <c r="J149" t="str">
        <f>IF('Active List'!$A149&lt;&gt;"", 'Active List'!L149,"")</f>
        <v/>
      </c>
      <c r="K149" t="str">
        <f>IF('Active List'!$A149&lt;&gt;"", 'Active List'!M149,"")</f>
        <v/>
      </c>
      <c r="L149" t="str">
        <f>IF('Active List'!$A149&lt;&gt;"", 'Active List'!N149,"")</f>
        <v/>
      </c>
      <c r="M149" t="str">
        <f>IF('Active List'!$A149&lt;&gt;"", 'Active List'!O149,"")</f>
        <v/>
      </c>
      <c r="N149" t="str">
        <f>IF('Active List'!$A149&lt;&gt;"", 'Active List'!P149,"")</f>
        <v/>
      </c>
      <c r="O149" t="str">
        <f>IF('Active List'!$A149&lt;&gt;"", 'Active List'!Q149,"")</f>
        <v/>
      </c>
      <c r="P149" t="str">
        <f>IF('Active List'!$A149&lt;&gt;"", 'Active List'!R149,"")</f>
        <v/>
      </c>
      <c r="Q149" t="str">
        <f>IF('Active List'!$A149&lt;&gt;"", 'Active List'!S149,"")</f>
        <v/>
      </c>
      <c r="R149" t="str">
        <f>IF('Active List'!$A149&lt;&gt;"", 'Active List'!T149,"")</f>
        <v/>
      </c>
      <c r="S149" t="str">
        <f>IF('Active List'!$A149&lt;&gt;"", 'Active List'!U149,"")</f>
        <v/>
      </c>
      <c r="T149" t="str">
        <f>IF('Active List'!$A149&lt;&gt;"", 'Active List'!X149,"")</f>
        <v/>
      </c>
      <c r="U149" t="str">
        <f>IF('Active List'!$A149&lt;&gt;"", 'Active List'!Y149,"")</f>
        <v/>
      </c>
      <c r="V149" t="str">
        <f>IF('Active List'!$A149&lt;&gt;"", 'Active List'!Z149,"")</f>
        <v/>
      </c>
      <c r="W149" s="60" t="str">
        <f>IF('Active List'!$A149&lt;&gt;"", 'Active List'!AA149,"")</f>
        <v/>
      </c>
      <c r="X149" t="str">
        <f>IF('Active List'!$A149&lt;&gt;"", 'Active List'!AB149,"")</f>
        <v/>
      </c>
      <c r="Y149" t="str">
        <f>IF('Active List'!$A149&lt;&gt;"", 'Active List'!AE149,"")</f>
        <v/>
      </c>
    </row>
    <row r="150" spans="1:25">
      <c r="A150" t="str">
        <f>IF('Active List'!$A150&lt;&gt;"", 'Active List'!A150,"")</f>
        <v/>
      </c>
      <c r="B150" t="str">
        <f>IF('Active List'!$A150&lt;&gt;"", 'Active List'!B150,"")</f>
        <v/>
      </c>
      <c r="C150" t="str">
        <f>IF('Active List'!$A150&lt;&gt;"", 'Active List'!C150,"")</f>
        <v/>
      </c>
      <c r="D150" s="60" t="str">
        <f>IF('Active List'!$A150&lt;&gt;"", 'Active List'!D150,"")</f>
        <v/>
      </c>
      <c r="E150" s="60" t="str">
        <f>IF('Active List'!$A150&lt;&gt;"", 'Active List'!E150,"")</f>
        <v/>
      </c>
      <c r="F150" t="str">
        <f>IF('Active List'!$A150&lt;&gt;"", 'Active List'!H150,"")</f>
        <v/>
      </c>
      <c r="G150" t="str">
        <f>IF('Active List'!$A150&lt;&gt;"", 'Active List'!I150,"")</f>
        <v/>
      </c>
      <c r="H150" t="str">
        <f>IF('Active List'!$A150&lt;&gt;"", 'Active List'!J150,"")</f>
        <v/>
      </c>
      <c r="I150" t="str">
        <f>IF('Active List'!$A150&lt;&gt;"", 'Active List'!K150,"")</f>
        <v/>
      </c>
      <c r="J150" t="str">
        <f>IF('Active List'!$A150&lt;&gt;"", 'Active List'!L150,"")</f>
        <v/>
      </c>
      <c r="K150" t="str">
        <f>IF('Active List'!$A150&lt;&gt;"", 'Active List'!M150,"")</f>
        <v/>
      </c>
      <c r="L150" t="str">
        <f>IF('Active List'!$A150&lt;&gt;"", 'Active List'!N150,"")</f>
        <v/>
      </c>
      <c r="M150" t="str">
        <f>IF('Active List'!$A150&lt;&gt;"", 'Active List'!O150,"")</f>
        <v/>
      </c>
      <c r="N150" t="str">
        <f>IF('Active List'!$A150&lt;&gt;"", 'Active List'!P150,"")</f>
        <v/>
      </c>
      <c r="O150" t="str">
        <f>IF('Active List'!$A150&lt;&gt;"", 'Active List'!Q150,"")</f>
        <v/>
      </c>
      <c r="P150" t="str">
        <f>IF('Active List'!$A150&lt;&gt;"", 'Active List'!R150,"")</f>
        <v/>
      </c>
      <c r="Q150" t="str">
        <f>IF('Active List'!$A150&lt;&gt;"", 'Active List'!S150,"")</f>
        <v/>
      </c>
      <c r="R150" t="str">
        <f>IF('Active List'!$A150&lt;&gt;"", 'Active List'!T150,"")</f>
        <v/>
      </c>
      <c r="S150" t="str">
        <f>IF('Active List'!$A150&lt;&gt;"", 'Active List'!U150,"")</f>
        <v/>
      </c>
      <c r="T150" t="str">
        <f>IF('Active List'!$A150&lt;&gt;"", 'Active List'!X150,"")</f>
        <v/>
      </c>
      <c r="U150" t="str">
        <f>IF('Active List'!$A150&lt;&gt;"", 'Active List'!Y150,"")</f>
        <v/>
      </c>
      <c r="V150" t="str">
        <f>IF('Active List'!$A150&lt;&gt;"", 'Active List'!Z150,"")</f>
        <v/>
      </c>
      <c r="W150" s="60" t="str">
        <f>IF('Active List'!$A150&lt;&gt;"", 'Active List'!AA150,"")</f>
        <v/>
      </c>
      <c r="X150" t="str">
        <f>IF('Active List'!$A150&lt;&gt;"", 'Active List'!AB150,"")</f>
        <v/>
      </c>
      <c r="Y150" t="str">
        <f>IF('Active List'!$A150&lt;&gt;"", 'Active List'!AE150,"")</f>
        <v/>
      </c>
    </row>
    <row r="151" spans="1:25">
      <c r="A151" t="str">
        <f>IF('Active List'!$A151&lt;&gt;"", 'Active List'!A151,"")</f>
        <v/>
      </c>
      <c r="B151" t="str">
        <f>IF('Active List'!$A151&lt;&gt;"", 'Active List'!B151,"")</f>
        <v/>
      </c>
      <c r="C151" t="str">
        <f>IF('Active List'!$A151&lt;&gt;"", 'Active List'!C151,"")</f>
        <v/>
      </c>
      <c r="D151" s="60" t="str">
        <f>IF('Active List'!$A151&lt;&gt;"", 'Active List'!D151,"")</f>
        <v/>
      </c>
      <c r="E151" s="60" t="str">
        <f>IF('Active List'!$A151&lt;&gt;"", 'Active List'!E151,"")</f>
        <v/>
      </c>
      <c r="F151" t="str">
        <f>IF('Active List'!$A151&lt;&gt;"", 'Active List'!H151,"")</f>
        <v/>
      </c>
      <c r="G151" t="str">
        <f>IF('Active List'!$A151&lt;&gt;"", 'Active List'!I151,"")</f>
        <v/>
      </c>
      <c r="H151" t="str">
        <f>IF('Active List'!$A151&lt;&gt;"", 'Active List'!J151,"")</f>
        <v/>
      </c>
      <c r="I151" t="str">
        <f>IF('Active List'!$A151&lt;&gt;"", 'Active List'!K151,"")</f>
        <v/>
      </c>
      <c r="J151" t="str">
        <f>IF('Active List'!$A151&lt;&gt;"", 'Active List'!L151,"")</f>
        <v/>
      </c>
      <c r="K151" t="str">
        <f>IF('Active List'!$A151&lt;&gt;"", 'Active List'!M151,"")</f>
        <v/>
      </c>
      <c r="L151" t="str">
        <f>IF('Active List'!$A151&lt;&gt;"", 'Active List'!N151,"")</f>
        <v/>
      </c>
      <c r="M151" t="str">
        <f>IF('Active List'!$A151&lt;&gt;"", 'Active List'!O151,"")</f>
        <v/>
      </c>
      <c r="N151" t="str">
        <f>IF('Active List'!$A151&lt;&gt;"", 'Active List'!P151,"")</f>
        <v/>
      </c>
      <c r="O151" t="str">
        <f>IF('Active List'!$A151&lt;&gt;"", 'Active List'!Q151,"")</f>
        <v/>
      </c>
      <c r="P151" t="str">
        <f>IF('Active List'!$A151&lt;&gt;"", 'Active List'!R151,"")</f>
        <v/>
      </c>
      <c r="Q151" t="str">
        <f>IF('Active List'!$A151&lt;&gt;"", 'Active List'!S151,"")</f>
        <v/>
      </c>
      <c r="R151" t="str">
        <f>IF('Active List'!$A151&lt;&gt;"", 'Active List'!T151,"")</f>
        <v/>
      </c>
      <c r="S151" t="str">
        <f>IF('Active List'!$A151&lt;&gt;"", 'Active List'!U151,"")</f>
        <v/>
      </c>
      <c r="T151" t="str">
        <f>IF('Active List'!$A151&lt;&gt;"", 'Active List'!X151,"")</f>
        <v/>
      </c>
      <c r="U151" t="str">
        <f>IF('Active List'!$A151&lt;&gt;"", 'Active List'!Y151,"")</f>
        <v/>
      </c>
      <c r="V151" t="str">
        <f>IF('Active List'!$A151&lt;&gt;"", 'Active List'!Z151,"")</f>
        <v/>
      </c>
      <c r="W151" s="60" t="str">
        <f>IF('Active List'!$A151&lt;&gt;"", 'Active List'!AA151,"")</f>
        <v/>
      </c>
      <c r="X151" t="str">
        <f>IF('Active List'!$A151&lt;&gt;"", 'Active List'!AB151,"")</f>
        <v/>
      </c>
      <c r="Y151" t="str">
        <f>IF('Active List'!$A151&lt;&gt;"", 'Active List'!AE151,"")</f>
        <v/>
      </c>
    </row>
    <row r="152" spans="1:25">
      <c r="A152" t="str">
        <f>IF('Active List'!$A152&lt;&gt;"", 'Active List'!A152,"")</f>
        <v/>
      </c>
      <c r="B152" t="str">
        <f>IF('Active List'!$A152&lt;&gt;"", 'Active List'!B152,"")</f>
        <v/>
      </c>
      <c r="C152" t="str">
        <f>IF('Active List'!$A152&lt;&gt;"", 'Active List'!C152,"")</f>
        <v/>
      </c>
      <c r="D152" s="60" t="str">
        <f>IF('Active List'!$A152&lt;&gt;"", 'Active List'!D152,"")</f>
        <v/>
      </c>
      <c r="E152" s="60" t="str">
        <f>IF('Active List'!$A152&lt;&gt;"", 'Active List'!E152,"")</f>
        <v/>
      </c>
      <c r="F152" t="str">
        <f>IF('Active List'!$A152&lt;&gt;"", 'Active List'!H152,"")</f>
        <v/>
      </c>
      <c r="G152" t="str">
        <f>IF('Active List'!$A152&lt;&gt;"", 'Active List'!I152,"")</f>
        <v/>
      </c>
      <c r="H152" t="str">
        <f>IF('Active List'!$A152&lt;&gt;"", 'Active List'!J152,"")</f>
        <v/>
      </c>
      <c r="I152" t="str">
        <f>IF('Active List'!$A152&lt;&gt;"", 'Active List'!K152,"")</f>
        <v/>
      </c>
      <c r="J152" t="str">
        <f>IF('Active List'!$A152&lt;&gt;"", 'Active List'!L152,"")</f>
        <v/>
      </c>
      <c r="K152" t="str">
        <f>IF('Active List'!$A152&lt;&gt;"", 'Active List'!M152,"")</f>
        <v/>
      </c>
      <c r="L152" t="str">
        <f>IF('Active List'!$A152&lt;&gt;"", 'Active List'!N152,"")</f>
        <v/>
      </c>
      <c r="M152" t="str">
        <f>IF('Active List'!$A152&lt;&gt;"", 'Active List'!O152,"")</f>
        <v/>
      </c>
      <c r="N152" t="str">
        <f>IF('Active List'!$A152&lt;&gt;"", 'Active List'!P152,"")</f>
        <v/>
      </c>
      <c r="O152" t="str">
        <f>IF('Active List'!$A152&lt;&gt;"", 'Active List'!Q152,"")</f>
        <v/>
      </c>
      <c r="P152" t="str">
        <f>IF('Active List'!$A152&lt;&gt;"", 'Active List'!R152,"")</f>
        <v/>
      </c>
      <c r="Q152" t="str">
        <f>IF('Active List'!$A152&lt;&gt;"", 'Active List'!S152,"")</f>
        <v/>
      </c>
      <c r="R152" t="str">
        <f>IF('Active List'!$A152&lt;&gt;"", 'Active List'!T152,"")</f>
        <v/>
      </c>
      <c r="S152" t="str">
        <f>IF('Active List'!$A152&lt;&gt;"", 'Active List'!U152,"")</f>
        <v/>
      </c>
      <c r="T152" t="str">
        <f>IF('Active List'!$A152&lt;&gt;"", 'Active List'!X152,"")</f>
        <v/>
      </c>
      <c r="U152" t="str">
        <f>IF('Active List'!$A152&lt;&gt;"", 'Active List'!Y152,"")</f>
        <v/>
      </c>
      <c r="V152" t="str">
        <f>IF('Active List'!$A152&lt;&gt;"", 'Active List'!Z152,"")</f>
        <v/>
      </c>
      <c r="W152" s="60" t="str">
        <f>IF('Active List'!$A152&lt;&gt;"", 'Active List'!AA152,"")</f>
        <v/>
      </c>
      <c r="X152" t="str">
        <f>IF('Active List'!$A152&lt;&gt;"", 'Active List'!AB152,"")</f>
        <v/>
      </c>
      <c r="Y152" t="str">
        <f>IF('Active List'!$A152&lt;&gt;"", 'Active List'!AE152,"")</f>
        <v/>
      </c>
    </row>
    <row r="153" spans="1:25">
      <c r="A153" t="str">
        <f>IF('Active List'!$A153&lt;&gt;"", 'Active List'!A153,"")</f>
        <v/>
      </c>
      <c r="B153" t="str">
        <f>IF('Active List'!$A153&lt;&gt;"", 'Active List'!B153,"")</f>
        <v/>
      </c>
      <c r="C153" t="str">
        <f>IF('Active List'!$A153&lt;&gt;"", 'Active List'!C153,"")</f>
        <v/>
      </c>
      <c r="D153" s="60" t="str">
        <f>IF('Active List'!$A153&lt;&gt;"", 'Active List'!D153,"")</f>
        <v/>
      </c>
      <c r="E153" s="60" t="str">
        <f>IF('Active List'!$A153&lt;&gt;"", 'Active List'!E153,"")</f>
        <v/>
      </c>
      <c r="F153" t="str">
        <f>IF('Active List'!$A153&lt;&gt;"", 'Active List'!H153,"")</f>
        <v/>
      </c>
      <c r="G153" t="str">
        <f>IF('Active List'!$A153&lt;&gt;"", 'Active List'!I153,"")</f>
        <v/>
      </c>
      <c r="H153" t="str">
        <f>IF('Active List'!$A153&lt;&gt;"", 'Active List'!J153,"")</f>
        <v/>
      </c>
      <c r="I153" t="str">
        <f>IF('Active List'!$A153&lt;&gt;"", 'Active List'!K153,"")</f>
        <v/>
      </c>
      <c r="J153" t="str">
        <f>IF('Active List'!$A153&lt;&gt;"", 'Active List'!L153,"")</f>
        <v/>
      </c>
      <c r="K153" t="str">
        <f>IF('Active List'!$A153&lt;&gt;"", 'Active List'!M153,"")</f>
        <v/>
      </c>
      <c r="L153" t="str">
        <f>IF('Active List'!$A153&lt;&gt;"", 'Active List'!N153,"")</f>
        <v/>
      </c>
      <c r="M153" t="str">
        <f>IF('Active List'!$A153&lt;&gt;"", 'Active List'!O153,"")</f>
        <v/>
      </c>
      <c r="N153" t="str">
        <f>IF('Active List'!$A153&lt;&gt;"", 'Active List'!P153,"")</f>
        <v/>
      </c>
      <c r="O153" t="str">
        <f>IF('Active List'!$A153&lt;&gt;"", 'Active List'!Q153,"")</f>
        <v/>
      </c>
      <c r="P153" t="str">
        <f>IF('Active List'!$A153&lt;&gt;"", 'Active List'!R153,"")</f>
        <v/>
      </c>
      <c r="Q153" t="str">
        <f>IF('Active List'!$A153&lt;&gt;"", 'Active List'!S153,"")</f>
        <v/>
      </c>
      <c r="R153" t="str">
        <f>IF('Active List'!$A153&lt;&gt;"", 'Active List'!T153,"")</f>
        <v/>
      </c>
      <c r="S153" t="str">
        <f>IF('Active List'!$A153&lt;&gt;"", 'Active List'!U153,"")</f>
        <v/>
      </c>
      <c r="T153" t="str">
        <f>IF('Active List'!$A153&lt;&gt;"", 'Active List'!X153,"")</f>
        <v/>
      </c>
      <c r="U153" t="str">
        <f>IF('Active List'!$A153&lt;&gt;"", 'Active List'!Y153,"")</f>
        <v/>
      </c>
      <c r="V153" t="str">
        <f>IF('Active List'!$A153&lt;&gt;"", 'Active List'!Z153,"")</f>
        <v/>
      </c>
      <c r="W153" s="60" t="str">
        <f>IF('Active List'!$A153&lt;&gt;"", 'Active List'!AA153,"")</f>
        <v/>
      </c>
      <c r="X153" t="str">
        <f>IF('Active List'!$A153&lt;&gt;"", 'Active List'!AB153,"")</f>
        <v/>
      </c>
      <c r="Y153" t="str">
        <f>IF('Active List'!$A153&lt;&gt;"", 'Active List'!AE153,"")</f>
        <v/>
      </c>
    </row>
    <row r="154" spans="1:25">
      <c r="A154" t="str">
        <f>IF('Active List'!$A154&lt;&gt;"", 'Active List'!A154,"")</f>
        <v/>
      </c>
      <c r="B154" t="str">
        <f>IF('Active List'!$A154&lt;&gt;"", 'Active List'!B154,"")</f>
        <v/>
      </c>
      <c r="C154" t="str">
        <f>IF('Active List'!$A154&lt;&gt;"", 'Active List'!C154,"")</f>
        <v/>
      </c>
      <c r="D154" s="60" t="str">
        <f>IF('Active List'!$A154&lt;&gt;"", 'Active List'!D154,"")</f>
        <v/>
      </c>
      <c r="E154" s="60" t="str">
        <f>IF('Active List'!$A154&lt;&gt;"", 'Active List'!E154,"")</f>
        <v/>
      </c>
      <c r="F154" t="str">
        <f>IF('Active List'!$A154&lt;&gt;"", 'Active List'!H154,"")</f>
        <v/>
      </c>
      <c r="G154" t="str">
        <f>IF('Active List'!$A154&lt;&gt;"", 'Active List'!I154,"")</f>
        <v/>
      </c>
      <c r="H154" t="str">
        <f>IF('Active List'!$A154&lt;&gt;"", 'Active List'!J154,"")</f>
        <v/>
      </c>
      <c r="I154" t="str">
        <f>IF('Active List'!$A154&lt;&gt;"", 'Active List'!K154,"")</f>
        <v/>
      </c>
      <c r="J154" t="str">
        <f>IF('Active List'!$A154&lt;&gt;"", 'Active List'!L154,"")</f>
        <v/>
      </c>
      <c r="K154" t="str">
        <f>IF('Active List'!$A154&lt;&gt;"", 'Active List'!M154,"")</f>
        <v/>
      </c>
      <c r="L154" t="str">
        <f>IF('Active List'!$A154&lt;&gt;"", 'Active List'!N154,"")</f>
        <v/>
      </c>
      <c r="M154" t="str">
        <f>IF('Active List'!$A154&lt;&gt;"", 'Active List'!O154,"")</f>
        <v/>
      </c>
      <c r="N154" t="str">
        <f>IF('Active List'!$A154&lt;&gt;"", 'Active List'!P154,"")</f>
        <v/>
      </c>
      <c r="O154" t="str">
        <f>IF('Active List'!$A154&lt;&gt;"", 'Active List'!Q154,"")</f>
        <v/>
      </c>
      <c r="P154" t="str">
        <f>IF('Active List'!$A154&lt;&gt;"", 'Active List'!R154,"")</f>
        <v/>
      </c>
      <c r="Q154" t="str">
        <f>IF('Active List'!$A154&lt;&gt;"", 'Active List'!S154,"")</f>
        <v/>
      </c>
      <c r="R154" t="str">
        <f>IF('Active List'!$A154&lt;&gt;"", 'Active List'!T154,"")</f>
        <v/>
      </c>
      <c r="S154" t="str">
        <f>IF('Active List'!$A154&lt;&gt;"", 'Active List'!U154,"")</f>
        <v/>
      </c>
      <c r="T154" t="str">
        <f>IF('Active List'!$A154&lt;&gt;"", 'Active List'!X154,"")</f>
        <v/>
      </c>
      <c r="U154" t="str">
        <f>IF('Active List'!$A154&lt;&gt;"", 'Active List'!Y154,"")</f>
        <v/>
      </c>
      <c r="V154" t="str">
        <f>IF('Active List'!$A154&lt;&gt;"", 'Active List'!Z154,"")</f>
        <v/>
      </c>
      <c r="W154" s="60" t="str">
        <f>IF('Active List'!$A154&lt;&gt;"", 'Active List'!AA154,"")</f>
        <v/>
      </c>
      <c r="X154" t="str">
        <f>IF('Active List'!$A154&lt;&gt;"", 'Active List'!AB154,"")</f>
        <v/>
      </c>
      <c r="Y154" t="str">
        <f>IF('Active List'!$A154&lt;&gt;"", 'Active List'!AE154,"")</f>
        <v/>
      </c>
    </row>
    <row r="155" spans="1:25">
      <c r="A155" t="str">
        <f>IF('Active List'!$A155&lt;&gt;"", 'Active List'!A155,"")</f>
        <v/>
      </c>
      <c r="B155" t="str">
        <f>IF('Active List'!$A155&lt;&gt;"", 'Active List'!B155,"")</f>
        <v/>
      </c>
      <c r="C155" t="str">
        <f>IF('Active List'!$A155&lt;&gt;"", 'Active List'!C155,"")</f>
        <v/>
      </c>
      <c r="D155" s="60" t="str">
        <f>IF('Active List'!$A155&lt;&gt;"", 'Active List'!D155,"")</f>
        <v/>
      </c>
      <c r="E155" s="60" t="str">
        <f>IF('Active List'!$A155&lt;&gt;"", 'Active List'!E155,"")</f>
        <v/>
      </c>
      <c r="F155" t="str">
        <f>IF('Active List'!$A155&lt;&gt;"", 'Active List'!H155,"")</f>
        <v/>
      </c>
      <c r="G155" t="str">
        <f>IF('Active List'!$A155&lt;&gt;"", 'Active List'!I155,"")</f>
        <v/>
      </c>
      <c r="H155" t="str">
        <f>IF('Active List'!$A155&lt;&gt;"", 'Active List'!J155,"")</f>
        <v/>
      </c>
      <c r="I155" t="str">
        <f>IF('Active List'!$A155&lt;&gt;"", 'Active List'!K155,"")</f>
        <v/>
      </c>
      <c r="J155" t="str">
        <f>IF('Active List'!$A155&lt;&gt;"", 'Active List'!L155,"")</f>
        <v/>
      </c>
      <c r="K155" t="str">
        <f>IF('Active List'!$A155&lt;&gt;"", 'Active List'!M155,"")</f>
        <v/>
      </c>
      <c r="L155" t="str">
        <f>IF('Active List'!$A155&lt;&gt;"", 'Active List'!N155,"")</f>
        <v/>
      </c>
      <c r="M155" t="str">
        <f>IF('Active List'!$A155&lt;&gt;"", 'Active List'!O155,"")</f>
        <v/>
      </c>
      <c r="N155" t="str">
        <f>IF('Active List'!$A155&lt;&gt;"", 'Active List'!P155,"")</f>
        <v/>
      </c>
      <c r="O155" t="str">
        <f>IF('Active List'!$A155&lt;&gt;"", 'Active List'!Q155,"")</f>
        <v/>
      </c>
      <c r="P155" t="str">
        <f>IF('Active List'!$A155&lt;&gt;"", 'Active List'!R155,"")</f>
        <v/>
      </c>
      <c r="Q155" t="str">
        <f>IF('Active List'!$A155&lt;&gt;"", 'Active List'!S155,"")</f>
        <v/>
      </c>
      <c r="R155" t="str">
        <f>IF('Active List'!$A155&lt;&gt;"", 'Active List'!T155,"")</f>
        <v/>
      </c>
      <c r="S155" t="str">
        <f>IF('Active List'!$A155&lt;&gt;"", 'Active List'!U155,"")</f>
        <v/>
      </c>
      <c r="T155" t="str">
        <f>IF('Active List'!$A155&lt;&gt;"", 'Active List'!X155,"")</f>
        <v/>
      </c>
      <c r="U155" t="str">
        <f>IF('Active List'!$A155&lt;&gt;"", 'Active List'!Y155,"")</f>
        <v/>
      </c>
      <c r="V155" t="str">
        <f>IF('Active List'!$A155&lt;&gt;"", 'Active List'!Z155,"")</f>
        <v/>
      </c>
      <c r="W155" s="60" t="str">
        <f>IF('Active List'!$A155&lt;&gt;"", 'Active List'!AA155,"")</f>
        <v/>
      </c>
      <c r="X155" t="str">
        <f>IF('Active List'!$A155&lt;&gt;"", 'Active List'!AB155,"")</f>
        <v/>
      </c>
      <c r="Y155" t="str">
        <f>IF('Active List'!$A155&lt;&gt;"", 'Active List'!AE155,"")</f>
        <v/>
      </c>
    </row>
    <row r="156" spans="1:25">
      <c r="A156" t="str">
        <f>IF('Active List'!$A156&lt;&gt;"", 'Active List'!A156,"")</f>
        <v/>
      </c>
      <c r="B156" t="str">
        <f>IF('Active List'!$A156&lt;&gt;"", 'Active List'!B156,"")</f>
        <v/>
      </c>
      <c r="C156" t="str">
        <f>IF('Active List'!$A156&lt;&gt;"", 'Active List'!C156,"")</f>
        <v/>
      </c>
      <c r="D156" s="60" t="str">
        <f>IF('Active List'!$A156&lt;&gt;"", 'Active List'!D156,"")</f>
        <v/>
      </c>
      <c r="E156" s="60" t="str">
        <f>IF('Active List'!$A156&lt;&gt;"", 'Active List'!E156,"")</f>
        <v/>
      </c>
      <c r="F156" t="str">
        <f>IF('Active List'!$A156&lt;&gt;"", 'Active List'!H156,"")</f>
        <v/>
      </c>
      <c r="G156" t="str">
        <f>IF('Active List'!$A156&lt;&gt;"", 'Active List'!I156,"")</f>
        <v/>
      </c>
      <c r="H156" t="str">
        <f>IF('Active List'!$A156&lt;&gt;"", 'Active List'!J156,"")</f>
        <v/>
      </c>
      <c r="I156" t="str">
        <f>IF('Active List'!$A156&lt;&gt;"", 'Active List'!K156,"")</f>
        <v/>
      </c>
      <c r="J156" t="str">
        <f>IF('Active List'!$A156&lt;&gt;"", 'Active List'!L156,"")</f>
        <v/>
      </c>
      <c r="K156" t="str">
        <f>IF('Active List'!$A156&lt;&gt;"", 'Active List'!M156,"")</f>
        <v/>
      </c>
      <c r="L156" t="str">
        <f>IF('Active List'!$A156&lt;&gt;"", 'Active List'!N156,"")</f>
        <v/>
      </c>
      <c r="M156" t="str">
        <f>IF('Active List'!$A156&lt;&gt;"", 'Active List'!O156,"")</f>
        <v/>
      </c>
      <c r="N156" t="str">
        <f>IF('Active List'!$A156&lt;&gt;"", 'Active List'!P156,"")</f>
        <v/>
      </c>
      <c r="O156" t="str">
        <f>IF('Active List'!$A156&lt;&gt;"", 'Active List'!Q156,"")</f>
        <v/>
      </c>
      <c r="P156" t="str">
        <f>IF('Active List'!$A156&lt;&gt;"", 'Active List'!R156,"")</f>
        <v/>
      </c>
      <c r="Q156" t="str">
        <f>IF('Active List'!$A156&lt;&gt;"", 'Active List'!S156,"")</f>
        <v/>
      </c>
      <c r="R156" t="str">
        <f>IF('Active List'!$A156&lt;&gt;"", 'Active List'!T156,"")</f>
        <v/>
      </c>
      <c r="S156" t="str">
        <f>IF('Active List'!$A156&lt;&gt;"", 'Active List'!U156,"")</f>
        <v/>
      </c>
      <c r="T156" t="str">
        <f>IF('Active List'!$A156&lt;&gt;"", 'Active List'!X156,"")</f>
        <v/>
      </c>
      <c r="U156" t="str">
        <f>IF('Active List'!$A156&lt;&gt;"", 'Active List'!Y156,"")</f>
        <v/>
      </c>
      <c r="V156" t="str">
        <f>IF('Active List'!$A156&lt;&gt;"", 'Active List'!Z156,"")</f>
        <v/>
      </c>
      <c r="W156" s="60" t="str">
        <f>IF('Active List'!$A156&lt;&gt;"", 'Active List'!AA156,"")</f>
        <v/>
      </c>
      <c r="X156" t="str">
        <f>IF('Active List'!$A156&lt;&gt;"", 'Active List'!AB156,"")</f>
        <v/>
      </c>
      <c r="Y156" t="str">
        <f>IF('Active List'!$A156&lt;&gt;"", 'Active List'!AE156,"")</f>
        <v/>
      </c>
    </row>
    <row r="157" spans="1:25">
      <c r="A157" t="str">
        <f>IF('Active List'!$A157&lt;&gt;"", 'Active List'!A157,"")</f>
        <v/>
      </c>
      <c r="B157" t="str">
        <f>IF('Active List'!$A157&lt;&gt;"", 'Active List'!B157,"")</f>
        <v/>
      </c>
      <c r="C157" t="str">
        <f>IF('Active List'!$A157&lt;&gt;"", 'Active List'!C157,"")</f>
        <v/>
      </c>
      <c r="D157" s="60" t="str">
        <f>IF('Active List'!$A157&lt;&gt;"", 'Active List'!D157,"")</f>
        <v/>
      </c>
      <c r="E157" s="60" t="str">
        <f>IF('Active List'!$A157&lt;&gt;"", 'Active List'!E157,"")</f>
        <v/>
      </c>
      <c r="F157" t="str">
        <f>IF('Active List'!$A157&lt;&gt;"", 'Active List'!H157,"")</f>
        <v/>
      </c>
      <c r="G157" t="str">
        <f>IF('Active List'!$A157&lt;&gt;"", 'Active List'!I157,"")</f>
        <v/>
      </c>
      <c r="H157" t="str">
        <f>IF('Active List'!$A157&lt;&gt;"", 'Active List'!J157,"")</f>
        <v/>
      </c>
      <c r="I157" t="str">
        <f>IF('Active List'!$A157&lt;&gt;"", 'Active List'!K157,"")</f>
        <v/>
      </c>
      <c r="J157" t="str">
        <f>IF('Active List'!$A157&lt;&gt;"", 'Active List'!L157,"")</f>
        <v/>
      </c>
      <c r="K157" t="str">
        <f>IF('Active List'!$A157&lt;&gt;"", 'Active List'!M157,"")</f>
        <v/>
      </c>
      <c r="L157" t="str">
        <f>IF('Active List'!$A157&lt;&gt;"", 'Active List'!N157,"")</f>
        <v/>
      </c>
      <c r="M157" t="str">
        <f>IF('Active List'!$A157&lt;&gt;"", 'Active List'!O157,"")</f>
        <v/>
      </c>
      <c r="N157" t="str">
        <f>IF('Active List'!$A157&lt;&gt;"", 'Active List'!P157,"")</f>
        <v/>
      </c>
      <c r="O157" t="str">
        <f>IF('Active List'!$A157&lt;&gt;"", 'Active List'!Q157,"")</f>
        <v/>
      </c>
      <c r="P157" t="str">
        <f>IF('Active List'!$A157&lt;&gt;"", 'Active List'!R157,"")</f>
        <v/>
      </c>
      <c r="Q157" t="str">
        <f>IF('Active List'!$A157&lt;&gt;"", 'Active List'!S157,"")</f>
        <v/>
      </c>
      <c r="R157" t="str">
        <f>IF('Active List'!$A157&lt;&gt;"", 'Active List'!T157,"")</f>
        <v/>
      </c>
      <c r="S157" t="str">
        <f>IF('Active List'!$A157&lt;&gt;"", 'Active List'!U157,"")</f>
        <v/>
      </c>
      <c r="T157" t="str">
        <f>IF('Active List'!$A157&lt;&gt;"", 'Active List'!X157,"")</f>
        <v/>
      </c>
      <c r="U157" t="str">
        <f>IF('Active List'!$A157&lt;&gt;"", 'Active List'!Y157,"")</f>
        <v/>
      </c>
      <c r="V157" t="str">
        <f>IF('Active List'!$A157&lt;&gt;"", 'Active List'!Z157,"")</f>
        <v/>
      </c>
      <c r="W157" s="60" t="str">
        <f>IF('Active List'!$A157&lt;&gt;"", 'Active List'!AA157,"")</f>
        <v/>
      </c>
      <c r="X157" t="str">
        <f>IF('Active List'!$A157&lt;&gt;"", 'Active List'!AB157,"")</f>
        <v/>
      </c>
      <c r="Y157" t="str">
        <f>IF('Active List'!$A157&lt;&gt;"", 'Active List'!AE157,"")</f>
        <v/>
      </c>
    </row>
    <row r="158" spans="1:25">
      <c r="A158" t="str">
        <f>IF('Active List'!$A158&lt;&gt;"", 'Active List'!A158,"")</f>
        <v/>
      </c>
      <c r="B158" t="str">
        <f>IF('Active List'!$A158&lt;&gt;"", 'Active List'!B158,"")</f>
        <v/>
      </c>
      <c r="C158" t="str">
        <f>IF('Active List'!$A158&lt;&gt;"", 'Active List'!C158,"")</f>
        <v/>
      </c>
      <c r="D158" s="60" t="str">
        <f>IF('Active List'!$A158&lt;&gt;"", 'Active List'!D158,"")</f>
        <v/>
      </c>
      <c r="E158" s="60" t="str">
        <f>IF('Active List'!$A158&lt;&gt;"", 'Active List'!E158,"")</f>
        <v/>
      </c>
      <c r="F158" t="str">
        <f>IF('Active List'!$A158&lt;&gt;"", 'Active List'!H158,"")</f>
        <v/>
      </c>
      <c r="G158" t="str">
        <f>IF('Active List'!$A158&lt;&gt;"", 'Active List'!I158,"")</f>
        <v/>
      </c>
      <c r="H158" t="str">
        <f>IF('Active List'!$A158&lt;&gt;"", 'Active List'!J158,"")</f>
        <v/>
      </c>
      <c r="I158" t="str">
        <f>IF('Active List'!$A158&lt;&gt;"", 'Active List'!K158,"")</f>
        <v/>
      </c>
      <c r="J158" t="str">
        <f>IF('Active List'!$A158&lt;&gt;"", 'Active List'!L158,"")</f>
        <v/>
      </c>
      <c r="K158" t="str">
        <f>IF('Active List'!$A158&lt;&gt;"", 'Active List'!M158,"")</f>
        <v/>
      </c>
      <c r="L158" t="str">
        <f>IF('Active List'!$A158&lt;&gt;"", 'Active List'!N158,"")</f>
        <v/>
      </c>
      <c r="M158" t="str">
        <f>IF('Active List'!$A158&lt;&gt;"", 'Active List'!O158,"")</f>
        <v/>
      </c>
      <c r="N158" t="str">
        <f>IF('Active List'!$A158&lt;&gt;"", 'Active List'!P158,"")</f>
        <v/>
      </c>
      <c r="O158" t="str">
        <f>IF('Active List'!$A158&lt;&gt;"", 'Active List'!Q158,"")</f>
        <v/>
      </c>
      <c r="P158" t="str">
        <f>IF('Active List'!$A158&lt;&gt;"", 'Active List'!R158,"")</f>
        <v/>
      </c>
      <c r="Q158" t="str">
        <f>IF('Active List'!$A158&lt;&gt;"", 'Active List'!S158,"")</f>
        <v/>
      </c>
      <c r="R158" t="str">
        <f>IF('Active List'!$A158&lt;&gt;"", 'Active List'!T158,"")</f>
        <v/>
      </c>
      <c r="S158" t="str">
        <f>IF('Active List'!$A158&lt;&gt;"", 'Active List'!U158,"")</f>
        <v/>
      </c>
      <c r="T158" t="str">
        <f>IF('Active List'!$A158&lt;&gt;"", 'Active List'!X158,"")</f>
        <v/>
      </c>
      <c r="U158" t="str">
        <f>IF('Active List'!$A158&lt;&gt;"", 'Active List'!Y158,"")</f>
        <v/>
      </c>
      <c r="V158" t="str">
        <f>IF('Active List'!$A158&lt;&gt;"", 'Active List'!Z158,"")</f>
        <v/>
      </c>
      <c r="W158" s="60" t="str">
        <f>IF('Active List'!$A158&lt;&gt;"", 'Active List'!AA158,"")</f>
        <v/>
      </c>
      <c r="X158" t="str">
        <f>IF('Active List'!$A158&lt;&gt;"", 'Active List'!AB158,"")</f>
        <v/>
      </c>
      <c r="Y158" t="str">
        <f>IF('Active List'!$A158&lt;&gt;"", 'Active List'!AE158,"")</f>
        <v/>
      </c>
    </row>
    <row r="159" spans="1:25">
      <c r="A159" t="str">
        <f>IF('Active List'!$A159&lt;&gt;"", 'Active List'!A159,"")</f>
        <v/>
      </c>
      <c r="B159" t="str">
        <f>IF('Active List'!$A159&lt;&gt;"", 'Active List'!B159,"")</f>
        <v/>
      </c>
      <c r="C159" t="str">
        <f>IF('Active List'!$A159&lt;&gt;"", 'Active List'!C159,"")</f>
        <v/>
      </c>
      <c r="D159" s="60" t="str">
        <f>IF('Active List'!$A159&lt;&gt;"", 'Active List'!D159,"")</f>
        <v/>
      </c>
      <c r="E159" s="60" t="str">
        <f>IF('Active List'!$A159&lt;&gt;"", 'Active List'!E159,"")</f>
        <v/>
      </c>
      <c r="F159" t="str">
        <f>IF('Active List'!$A159&lt;&gt;"", 'Active List'!H159,"")</f>
        <v/>
      </c>
      <c r="G159" t="str">
        <f>IF('Active List'!$A159&lt;&gt;"", 'Active List'!I159,"")</f>
        <v/>
      </c>
      <c r="H159" t="str">
        <f>IF('Active List'!$A159&lt;&gt;"", 'Active List'!J159,"")</f>
        <v/>
      </c>
      <c r="I159" t="str">
        <f>IF('Active List'!$A159&lt;&gt;"", 'Active List'!K159,"")</f>
        <v/>
      </c>
      <c r="J159" t="str">
        <f>IF('Active List'!$A159&lt;&gt;"", 'Active List'!L159,"")</f>
        <v/>
      </c>
      <c r="K159" t="str">
        <f>IF('Active List'!$A159&lt;&gt;"", 'Active List'!M159,"")</f>
        <v/>
      </c>
      <c r="L159" t="str">
        <f>IF('Active List'!$A159&lt;&gt;"", 'Active List'!N159,"")</f>
        <v/>
      </c>
      <c r="M159" t="str">
        <f>IF('Active List'!$A159&lt;&gt;"", 'Active List'!O159,"")</f>
        <v/>
      </c>
      <c r="N159" t="str">
        <f>IF('Active List'!$A159&lt;&gt;"", 'Active List'!P159,"")</f>
        <v/>
      </c>
      <c r="O159" t="str">
        <f>IF('Active List'!$A159&lt;&gt;"", 'Active List'!Q159,"")</f>
        <v/>
      </c>
      <c r="P159" t="str">
        <f>IF('Active List'!$A159&lt;&gt;"", 'Active List'!R159,"")</f>
        <v/>
      </c>
      <c r="Q159" t="str">
        <f>IF('Active List'!$A159&lt;&gt;"", 'Active List'!S159,"")</f>
        <v/>
      </c>
      <c r="R159" t="str">
        <f>IF('Active List'!$A159&lt;&gt;"", 'Active List'!T159,"")</f>
        <v/>
      </c>
      <c r="S159" t="str">
        <f>IF('Active List'!$A159&lt;&gt;"", 'Active List'!U159,"")</f>
        <v/>
      </c>
      <c r="T159" t="str">
        <f>IF('Active List'!$A159&lt;&gt;"", 'Active List'!X159,"")</f>
        <v/>
      </c>
      <c r="U159" t="str">
        <f>IF('Active List'!$A159&lt;&gt;"", 'Active List'!Y159,"")</f>
        <v/>
      </c>
      <c r="V159" t="str">
        <f>IF('Active List'!$A159&lt;&gt;"", 'Active List'!Z159,"")</f>
        <v/>
      </c>
      <c r="W159" s="60" t="str">
        <f>IF('Active List'!$A159&lt;&gt;"", 'Active List'!AA159,"")</f>
        <v/>
      </c>
      <c r="X159" t="str">
        <f>IF('Active List'!$A159&lt;&gt;"", 'Active List'!AB159,"")</f>
        <v/>
      </c>
      <c r="Y159" t="str">
        <f>IF('Active List'!$A159&lt;&gt;"", 'Active List'!AE159,"")</f>
        <v/>
      </c>
    </row>
    <row r="160" spans="1:25">
      <c r="A160" t="str">
        <f>IF('Active List'!$A160&lt;&gt;"", 'Active List'!A160,"")</f>
        <v/>
      </c>
      <c r="B160" t="str">
        <f>IF('Active List'!$A160&lt;&gt;"", 'Active List'!B160,"")</f>
        <v/>
      </c>
      <c r="C160" t="str">
        <f>IF('Active List'!$A160&lt;&gt;"", 'Active List'!C160,"")</f>
        <v/>
      </c>
      <c r="D160" s="60" t="str">
        <f>IF('Active List'!$A160&lt;&gt;"", 'Active List'!D160,"")</f>
        <v/>
      </c>
      <c r="E160" s="60" t="str">
        <f>IF('Active List'!$A160&lt;&gt;"", 'Active List'!E160,"")</f>
        <v/>
      </c>
      <c r="F160" t="str">
        <f>IF('Active List'!$A160&lt;&gt;"", 'Active List'!H160,"")</f>
        <v/>
      </c>
      <c r="G160" t="str">
        <f>IF('Active List'!$A160&lt;&gt;"", 'Active List'!I160,"")</f>
        <v/>
      </c>
      <c r="H160" t="str">
        <f>IF('Active List'!$A160&lt;&gt;"", 'Active List'!J160,"")</f>
        <v/>
      </c>
      <c r="I160" t="str">
        <f>IF('Active List'!$A160&lt;&gt;"", 'Active List'!K160,"")</f>
        <v/>
      </c>
      <c r="J160" t="str">
        <f>IF('Active List'!$A160&lt;&gt;"", 'Active List'!L160,"")</f>
        <v/>
      </c>
      <c r="K160" t="str">
        <f>IF('Active List'!$A160&lt;&gt;"", 'Active List'!M160,"")</f>
        <v/>
      </c>
      <c r="L160" t="str">
        <f>IF('Active List'!$A160&lt;&gt;"", 'Active List'!N160,"")</f>
        <v/>
      </c>
      <c r="M160" t="str">
        <f>IF('Active List'!$A160&lt;&gt;"", 'Active List'!O160,"")</f>
        <v/>
      </c>
      <c r="N160" t="str">
        <f>IF('Active List'!$A160&lt;&gt;"", 'Active List'!P160,"")</f>
        <v/>
      </c>
      <c r="O160" t="str">
        <f>IF('Active List'!$A160&lt;&gt;"", 'Active List'!Q160,"")</f>
        <v/>
      </c>
      <c r="P160" t="str">
        <f>IF('Active List'!$A160&lt;&gt;"", 'Active List'!R160,"")</f>
        <v/>
      </c>
      <c r="Q160" t="str">
        <f>IF('Active List'!$A160&lt;&gt;"", 'Active List'!S160,"")</f>
        <v/>
      </c>
      <c r="R160" t="str">
        <f>IF('Active List'!$A160&lt;&gt;"", 'Active List'!T160,"")</f>
        <v/>
      </c>
      <c r="S160" t="str">
        <f>IF('Active List'!$A160&lt;&gt;"", 'Active List'!U160,"")</f>
        <v/>
      </c>
      <c r="T160" t="str">
        <f>IF('Active List'!$A160&lt;&gt;"", 'Active List'!X160,"")</f>
        <v/>
      </c>
      <c r="U160" t="str">
        <f>IF('Active List'!$A160&lt;&gt;"", 'Active List'!Y160,"")</f>
        <v/>
      </c>
      <c r="V160" t="str">
        <f>IF('Active List'!$A160&lt;&gt;"", 'Active List'!Z160,"")</f>
        <v/>
      </c>
      <c r="W160" s="60" t="str">
        <f>IF('Active List'!$A160&lt;&gt;"", 'Active List'!AA160,"")</f>
        <v/>
      </c>
      <c r="X160" t="str">
        <f>IF('Active List'!$A160&lt;&gt;"", 'Active List'!AB160,"")</f>
        <v/>
      </c>
      <c r="Y160" t="str">
        <f>IF('Active List'!$A160&lt;&gt;"", 'Active List'!AE160,"")</f>
        <v/>
      </c>
    </row>
    <row r="161" spans="1:25">
      <c r="A161" t="str">
        <f>IF('Active List'!$A161&lt;&gt;"", 'Active List'!A161,"")</f>
        <v/>
      </c>
      <c r="B161" t="str">
        <f>IF('Active List'!$A161&lt;&gt;"", 'Active List'!B161,"")</f>
        <v/>
      </c>
      <c r="C161" t="str">
        <f>IF('Active List'!$A161&lt;&gt;"", 'Active List'!C161,"")</f>
        <v/>
      </c>
      <c r="D161" s="60" t="str">
        <f>IF('Active List'!$A161&lt;&gt;"", 'Active List'!D161,"")</f>
        <v/>
      </c>
      <c r="E161" s="60" t="str">
        <f>IF('Active List'!$A161&lt;&gt;"", 'Active List'!E161,"")</f>
        <v/>
      </c>
      <c r="F161" t="str">
        <f>IF('Active List'!$A161&lt;&gt;"", 'Active List'!H161,"")</f>
        <v/>
      </c>
      <c r="G161" t="str">
        <f>IF('Active List'!$A161&lt;&gt;"", 'Active List'!I161,"")</f>
        <v/>
      </c>
      <c r="H161" t="str">
        <f>IF('Active List'!$A161&lt;&gt;"", 'Active List'!J161,"")</f>
        <v/>
      </c>
      <c r="I161" t="str">
        <f>IF('Active List'!$A161&lt;&gt;"", 'Active List'!K161,"")</f>
        <v/>
      </c>
      <c r="J161" t="str">
        <f>IF('Active List'!$A161&lt;&gt;"", 'Active List'!L161,"")</f>
        <v/>
      </c>
      <c r="K161" t="str">
        <f>IF('Active List'!$A161&lt;&gt;"", 'Active List'!M161,"")</f>
        <v/>
      </c>
      <c r="L161" t="str">
        <f>IF('Active List'!$A161&lt;&gt;"", 'Active List'!N161,"")</f>
        <v/>
      </c>
      <c r="M161" t="str">
        <f>IF('Active List'!$A161&lt;&gt;"", 'Active List'!O161,"")</f>
        <v/>
      </c>
      <c r="N161" t="str">
        <f>IF('Active List'!$A161&lt;&gt;"", 'Active List'!P161,"")</f>
        <v/>
      </c>
      <c r="O161" t="str">
        <f>IF('Active List'!$A161&lt;&gt;"", 'Active List'!Q161,"")</f>
        <v/>
      </c>
      <c r="P161" t="str">
        <f>IF('Active List'!$A161&lt;&gt;"", 'Active List'!R161,"")</f>
        <v/>
      </c>
      <c r="Q161" t="str">
        <f>IF('Active List'!$A161&lt;&gt;"", 'Active List'!S161,"")</f>
        <v/>
      </c>
      <c r="R161" t="str">
        <f>IF('Active List'!$A161&lt;&gt;"", 'Active List'!T161,"")</f>
        <v/>
      </c>
      <c r="S161" t="str">
        <f>IF('Active List'!$A161&lt;&gt;"", 'Active List'!U161,"")</f>
        <v/>
      </c>
      <c r="T161" t="str">
        <f>IF('Active List'!$A161&lt;&gt;"", 'Active List'!X161,"")</f>
        <v/>
      </c>
      <c r="U161" t="str">
        <f>IF('Active List'!$A161&lt;&gt;"", 'Active List'!Y161,"")</f>
        <v/>
      </c>
      <c r="V161" t="str">
        <f>IF('Active List'!$A161&lt;&gt;"", 'Active List'!Z161,"")</f>
        <v/>
      </c>
      <c r="W161" s="60" t="str">
        <f>IF('Active List'!$A161&lt;&gt;"", 'Active List'!AA161,"")</f>
        <v/>
      </c>
      <c r="X161" t="str">
        <f>IF('Active List'!$A161&lt;&gt;"", 'Active List'!AB161,"")</f>
        <v/>
      </c>
      <c r="Y161" t="str">
        <f>IF('Active List'!$A161&lt;&gt;"", 'Active List'!AE161,"")</f>
        <v/>
      </c>
    </row>
    <row r="162" spans="1:25">
      <c r="A162" t="str">
        <f>IF('Active List'!$A162&lt;&gt;"", 'Active List'!A162,"")</f>
        <v/>
      </c>
      <c r="B162" t="str">
        <f>IF('Active List'!$A162&lt;&gt;"", 'Active List'!B162,"")</f>
        <v/>
      </c>
      <c r="C162" t="str">
        <f>IF('Active List'!$A162&lt;&gt;"", 'Active List'!C162,"")</f>
        <v/>
      </c>
      <c r="D162" s="60" t="str">
        <f>IF('Active List'!$A162&lt;&gt;"", 'Active List'!D162,"")</f>
        <v/>
      </c>
      <c r="E162" s="60" t="str">
        <f>IF('Active List'!$A162&lt;&gt;"", 'Active List'!E162,"")</f>
        <v/>
      </c>
      <c r="F162" t="str">
        <f>IF('Active List'!$A162&lt;&gt;"", 'Active List'!H162,"")</f>
        <v/>
      </c>
      <c r="G162" t="str">
        <f>IF('Active List'!$A162&lt;&gt;"", 'Active List'!I162,"")</f>
        <v/>
      </c>
      <c r="H162" t="str">
        <f>IF('Active List'!$A162&lt;&gt;"", 'Active List'!J162,"")</f>
        <v/>
      </c>
      <c r="I162" t="str">
        <f>IF('Active List'!$A162&lt;&gt;"", 'Active List'!K162,"")</f>
        <v/>
      </c>
      <c r="J162" t="str">
        <f>IF('Active List'!$A162&lt;&gt;"", 'Active List'!L162,"")</f>
        <v/>
      </c>
      <c r="K162" t="str">
        <f>IF('Active List'!$A162&lt;&gt;"", 'Active List'!M162,"")</f>
        <v/>
      </c>
      <c r="L162" t="str">
        <f>IF('Active List'!$A162&lt;&gt;"", 'Active List'!N162,"")</f>
        <v/>
      </c>
      <c r="M162" t="str">
        <f>IF('Active List'!$A162&lt;&gt;"", 'Active List'!O162,"")</f>
        <v/>
      </c>
      <c r="N162" t="str">
        <f>IF('Active List'!$A162&lt;&gt;"", 'Active List'!P162,"")</f>
        <v/>
      </c>
      <c r="O162" t="str">
        <f>IF('Active List'!$A162&lt;&gt;"", 'Active List'!Q162,"")</f>
        <v/>
      </c>
      <c r="P162" t="str">
        <f>IF('Active List'!$A162&lt;&gt;"", 'Active List'!R162,"")</f>
        <v/>
      </c>
      <c r="Q162" t="str">
        <f>IF('Active List'!$A162&lt;&gt;"", 'Active List'!S162,"")</f>
        <v/>
      </c>
      <c r="R162" t="str">
        <f>IF('Active List'!$A162&lt;&gt;"", 'Active List'!T162,"")</f>
        <v/>
      </c>
      <c r="S162" t="str">
        <f>IF('Active List'!$A162&lt;&gt;"", 'Active List'!U162,"")</f>
        <v/>
      </c>
      <c r="T162" t="str">
        <f>IF('Active List'!$A162&lt;&gt;"", 'Active List'!X162,"")</f>
        <v/>
      </c>
      <c r="U162" t="str">
        <f>IF('Active List'!$A162&lt;&gt;"", 'Active List'!Y162,"")</f>
        <v/>
      </c>
      <c r="V162" t="str">
        <f>IF('Active List'!$A162&lt;&gt;"", 'Active List'!Z162,"")</f>
        <v/>
      </c>
      <c r="W162" s="60" t="str">
        <f>IF('Active List'!$A162&lt;&gt;"", 'Active List'!AA162,"")</f>
        <v/>
      </c>
      <c r="X162" t="str">
        <f>IF('Active List'!$A162&lt;&gt;"", 'Active List'!AB162,"")</f>
        <v/>
      </c>
      <c r="Y162" t="str">
        <f>IF('Active List'!$A162&lt;&gt;"", 'Active List'!AE162,"")</f>
        <v/>
      </c>
    </row>
    <row r="163" spans="1:25">
      <c r="A163" t="str">
        <f>IF('Active List'!$A163&lt;&gt;"", 'Active List'!A163,"")</f>
        <v/>
      </c>
      <c r="B163" t="str">
        <f>IF('Active List'!$A163&lt;&gt;"", 'Active List'!B163,"")</f>
        <v/>
      </c>
      <c r="C163" t="str">
        <f>IF('Active List'!$A163&lt;&gt;"", 'Active List'!C163,"")</f>
        <v/>
      </c>
      <c r="D163" s="60" t="str">
        <f>IF('Active List'!$A163&lt;&gt;"", 'Active List'!D163,"")</f>
        <v/>
      </c>
      <c r="E163" s="60" t="str">
        <f>IF('Active List'!$A163&lt;&gt;"", 'Active List'!E163,"")</f>
        <v/>
      </c>
      <c r="F163" t="str">
        <f>IF('Active List'!$A163&lt;&gt;"", 'Active List'!H163,"")</f>
        <v/>
      </c>
      <c r="G163" t="str">
        <f>IF('Active List'!$A163&lt;&gt;"", 'Active List'!I163,"")</f>
        <v/>
      </c>
      <c r="H163" t="str">
        <f>IF('Active List'!$A163&lt;&gt;"", 'Active List'!J163,"")</f>
        <v/>
      </c>
      <c r="I163" t="str">
        <f>IF('Active List'!$A163&lt;&gt;"", 'Active List'!K163,"")</f>
        <v/>
      </c>
      <c r="J163" t="str">
        <f>IF('Active List'!$A163&lt;&gt;"", 'Active List'!L163,"")</f>
        <v/>
      </c>
      <c r="K163" t="str">
        <f>IF('Active List'!$A163&lt;&gt;"", 'Active List'!M163,"")</f>
        <v/>
      </c>
      <c r="L163" t="str">
        <f>IF('Active List'!$A163&lt;&gt;"", 'Active List'!N163,"")</f>
        <v/>
      </c>
      <c r="M163" t="str">
        <f>IF('Active List'!$A163&lt;&gt;"", 'Active List'!O163,"")</f>
        <v/>
      </c>
      <c r="N163" t="str">
        <f>IF('Active List'!$A163&lt;&gt;"", 'Active List'!P163,"")</f>
        <v/>
      </c>
      <c r="O163" t="str">
        <f>IF('Active List'!$A163&lt;&gt;"", 'Active List'!Q163,"")</f>
        <v/>
      </c>
      <c r="P163" t="str">
        <f>IF('Active List'!$A163&lt;&gt;"", 'Active List'!R163,"")</f>
        <v/>
      </c>
      <c r="Q163" t="str">
        <f>IF('Active List'!$A163&lt;&gt;"", 'Active List'!S163,"")</f>
        <v/>
      </c>
      <c r="R163" t="str">
        <f>IF('Active List'!$A163&lt;&gt;"", 'Active List'!T163,"")</f>
        <v/>
      </c>
      <c r="S163" t="str">
        <f>IF('Active List'!$A163&lt;&gt;"", 'Active List'!U163,"")</f>
        <v/>
      </c>
      <c r="T163" t="str">
        <f>IF('Active List'!$A163&lt;&gt;"", 'Active List'!X163,"")</f>
        <v/>
      </c>
      <c r="U163" t="str">
        <f>IF('Active List'!$A163&lt;&gt;"", 'Active List'!Y163,"")</f>
        <v/>
      </c>
      <c r="V163" t="str">
        <f>IF('Active List'!$A163&lt;&gt;"", 'Active List'!Z163,"")</f>
        <v/>
      </c>
      <c r="W163" s="60" t="str">
        <f>IF('Active List'!$A163&lt;&gt;"", 'Active List'!AA163,"")</f>
        <v/>
      </c>
      <c r="X163" t="str">
        <f>IF('Active List'!$A163&lt;&gt;"", 'Active List'!AB163,"")</f>
        <v/>
      </c>
      <c r="Y163" t="str">
        <f>IF('Active List'!$A163&lt;&gt;"", 'Active List'!AE163,"")</f>
        <v/>
      </c>
    </row>
    <row r="164" spans="1:25">
      <c r="A164" t="str">
        <f>IF('Active List'!$A164&lt;&gt;"", 'Active List'!A164,"")</f>
        <v/>
      </c>
      <c r="B164" t="str">
        <f>IF('Active List'!$A164&lt;&gt;"", 'Active List'!B164,"")</f>
        <v/>
      </c>
      <c r="C164" t="str">
        <f>IF('Active List'!$A164&lt;&gt;"", 'Active List'!C164,"")</f>
        <v/>
      </c>
      <c r="D164" s="60" t="str">
        <f>IF('Active List'!$A164&lt;&gt;"", 'Active List'!D164,"")</f>
        <v/>
      </c>
      <c r="E164" s="60" t="str">
        <f>IF('Active List'!$A164&lt;&gt;"", 'Active List'!E164,"")</f>
        <v/>
      </c>
      <c r="F164" t="str">
        <f>IF('Active List'!$A164&lt;&gt;"", 'Active List'!H164,"")</f>
        <v/>
      </c>
      <c r="G164" t="str">
        <f>IF('Active List'!$A164&lt;&gt;"", 'Active List'!I164,"")</f>
        <v/>
      </c>
      <c r="H164" t="str">
        <f>IF('Active List'!$A164&lt;&gt;"", 'Active List'!J164,"")</f>
        <v/>
      </c>
      <c r="I164" t="str">
        <f>IF('Active List'!$A164&lt;&gt;"", 'Active List'!K164,"")</f>
        <v/>
      </c>
      <c r="J164" t="str">
        <f>IF('Active List'!$A164&lt;&gt;"", 'Active List'!L164,"")</f>
        <v/>
      </c>
      <c r="K164" t="str">
        <f>IF('Active List'!$A164&lt;&gt;"", 'Active List'!M164,"")</f>
        <v/>
      </c>
      <c r="L164" t="str">
        <f>IF('Active List'!$A164&lt;&gt;"", 'Active List'!N164,"")</f>
        <v/>
      </c>
      <c r="M164" t="str">
        <f>IF('Active List'!$A164&lt;&gt;"", 'Active List'!O164,"")</f>
        <v/>
      </c>
      <c r="N164" t="str">
        <f>IF('Active List'!$A164&lt;&gt;"", 'Active List'!P164,"")</f>
        <v/>
      </c>
      <c r="O164" t="str">
        <f>IF('Active List'!$A164&lt;&gt;"", 'Active List'!Q164,"")</f>
        <v/>
      </c>
      <c r="P164" t="str">
        <f>IF('Active List'!$A164&lt;&gt;"", 'Active List'!R164,"")</f>
        <v/>
      </c>
      <c r="Q164" t="str">
        <f>IF('Active List'!$A164&lt;&gt;"", 'Active List'!S164,"")</f>
        <v/>
      </c>
      <c r="R164" t="str">
        <f>IF('Active List'!$A164&lt;&gt;"", 'Active List'!T164,"")</f>
        <v/>
      </c>
      <c r="S164" t="str">
        <f>IF('Active List'!$A164&lt;&gt;"", 'Active List'!U164,"")</f>
        <v/>
      </c>
      <c r="T164" t="str">
        <f>IF('Active List'!$A164&lt;&gt;"", 'Active List'!X164,"")</f>
        <v/>
      </c>
      <c r="U164" t="str">
        <f>IF('Active List'!$A164&lt;&gt;"", 'Active List'!Y164,"")</f>
        <v/>
      </c>
      <c r="V164" t="str">
        <f>IF('Active List'!$A164&lt;&gt;"", 'Active List'!Z164,"")</f>
        <v/>
      </c>
      <c r="W164" s="60" t="str">
        <f>IF('Active List'!$A164&lt;&gt;"", 'Active List'!AA164,"")</f>
        <v/>
      </c>
      <c r="X164" t="str">
        <f>IF('Active List'!$A164&lt;&gt;"", 'Active List'!AB164,"")</f>
        <v/>
      </c>
      <c r="Y164" t="str">
        <f>IF('Active List'!$A164&lt;&gt;"", 'Active List'!AE164,"")</f>
        <v/>
      </c>
    </row>
    <row r="165" spans="1:25">
      <c r="A165" t="str">
        <f>IF('Active List'!$A165&lt;&gt;"", 'Active List'!A165,"")</f>
        <v/>
      </c>
      <c r="B165" t="str">
        <f>IF('Active List'!$A165&lt;&gt;"", 'Active List'!B165,"")</f>
        <v/>
      </c>
      <c r="C165" t="str">
        <f>IF('Active List'!$A165&lt;&gt;"", 'Active List'!C165,"")</f>
        <v/>
      </c>
      <c r="D165" s="60" t="str">
        <f>IF('Active List'!$A165&lt;&gt;"", 'Active List'!D165,"")</f>
        <v/>
      </c>
      <c r="E165" s="60" t="str">
        <f>IF('Active List'!$A165&lt;&gt;"", 'Active List'!E165,"")</f>
        <v/>
      </c>
      <c r="F165" t="str">
        <f>IF('Active List'!$A165&lt;&gt;"", 'Active List'!H165,"")</f>
        <v/>
      </c>
      <c r="G165" t="str">
        <f>IF('Active List'!$A165&lt;&gt;"", 'Active List'!I165,"")</f>
        <v/>
      </c>
      <c r="H165" t="str">
        <f>IF('Active List'!$A165&lt;&gt;"", 'Active List'!J165,"")</f>
        <v/>
      </c>
      <c r="I165" t="str">
        <f>IF('Active List'!$A165&lt;&gt;"", 'Active List'!K165,"")</f>
        <v/>
      </c>
      <c r="J165" t="str">
        <f>IF('Active List'!$A165&lt;&gt;"", 'Active List'!L165,"")</f>
        <v/>
      </c>
      <c r="K165" t="str">
        <f>IF('Active List'!$A165&lt;&gt;"", 'Active List'!M165,"")</f>
        <v/>
      </c>
      <c r="L165" t="str">
        <f>IF('Active List'!$A165&lt;&gt;"", 'Active List'!N165,"")</f>
        <v/>
      </c>
      <c r="M165" t="str">
        <f>IF('Active List'!$A165&lt;&gt;"", 'Active List'!O165,"")</f>
        <v/>
      </c>
      <c r="N165" t="str">
        <f>IF('Active List'!$A165&lt;&gt;"", 'Active List'!P165,"")</f>
        <v/>
      </c>
      <c r="O165" t="str">
        <f>IF('Active List'!$A165&lt;&gt;"", 'Active List'!Q165,"")</f>
        <v/>
      </c>
      <c r="P165" t="str">
        <f>IF('Active List'!$A165&lt;&gt;"", 'Active List'!R165,"")</f>
        <v/>
      </c>
      <c r="Q165" t="str">
        <f>IF('Active List'!$A165&lt;&gt;"", 'Active List'!S165,"")</f>
        <v/>
      </c>
      <c r="R165" t="str">
        <f>IF('Active List'!$A165&lt;&gt;"", 'Active List'!T165,"")</f>
        <v/>
      </c>
      <c r="S165" t="str">
        <f>IF('Active List'!$A165&lt;&gt;"", 'Active List'!U165,"")</f>
        <v/>
      </c>
      <c r="T165" t="str">
        <f>IF('Active List'!$A165&lt;&gt;"", 'Active List'!X165,"")</f>
        <v/>
      </c>
      <c r="U165" t="str">
        <f>IF('Active List'!$A165&lt;&gt;"", 'Active List'!Y165,"")</f>
        <v/>
      </c>
      <c r="V165" t="str">
        <f>IF('Active List'!$A165&lt;&gt;"", 'Active List'!Z165,"")</f>
        <v/>
      </c>
      <c r="W165" s="60" t="str">
        <f>IF('Active List'!$A165&lt;&gt;"", 'Active List'!AA165,"")</f>
        <v/>
      </c>
      <c r="X165" t="str">
        <f>IF('Active List'!$A165&lt;&gt;"", 'Active List'!AB165,"")</f>
        <v/>
      </c>
      <c r="Y165" t="str">
        <f>IF('Active List'!$A165&lt;&gt;"", 'Active List'!AE165,"")</f>
        <v/>
      </c>
    </row>
    <row r="166" spans="1:25">
      <c r="A166" t="str">
        <f>IF('Active List'!$A166&lt;&gt;"", 'Active List'!A166,"")</f>
        <v/>
      </c>
      <c r="B166" t="str">
        <f>IF('Active List'!$A166&lt;&gt;"", 'Active List'!B166,"")</f>
        <v/>
      </c>
      <c r="C166" t="str">
        <f>IF('Active List'!$A166&lt;&gt;"", 'Active List'!C166,"")</f>
        <v/>
      </c>
      <c r="D166" s="60" t="str">
        <f>IF('Active List'!$A166&lt;&gt;"", 'Active List'!D166,"")</f>
        <v/>
      </c>
      <c r="E166" s="60" t="str">
        <f>IF('Active List'!$A166&lt;&gt;"", 'Active List'!E166,"")</f>
        <v/>
      </c>
      <c r="F166" t="str">
        <f>IF('Active List'!$A166&lt;&gt;"", 'Active List'!H166,"")</f>
        <v/>
      </c>
      <c r="G166" t="str">
        <f>IF('Active List'!$A166&lt;&gt;"", 'Active List'!I166,"")</f>
        <v/>
      </c>
      <c r="H166" t="str">
        <f>IF('Active List'!$A166&lt;&gt;"", 'Active List'!J166,"")</f>
        <v/>
      </c>
      <c r="I166" t="str">
        <f>IF('Active List'!$A166&lt;&gt;"", 'Active List'!K166,"")</f>
        <v/>
      </c>
      <c r="J166" t="str">
        <f>IF('Active List'!$A166&lt;&gt;"", 'Active List'!L166,"")</f>
        <v/>
      </c>
      <c r="K166" t="str">
        <f>IF('Active List'!$A166&lt;&gt;"", 'Active List'!M166,"")</f>
        <v/>
      </c>
      <c r="L166" t="str">
        <f>IF('Active List'!$A166&lt;&gt;"", 'Active List'!N166,"")</f>
        <v/>
      </c>
      <c r="M166" t="str">
        <f>IF('Active List'!$A166&lt;&gt;"", 'Active List'!O166,"")</f>
        <v/>
      </c>
      <c r="N166" t="str">
        <f>IF('Active List'!$A166&lt;&gt;"", 'Active List'!P166,"")</f>
        <v/>
      </c>
      <c r="O166" t="str">
        <f>IF('Active List'!$A166&lt;&gt;"", 'Active List'!Q166,"")</f>
        <v/>
      </c>
      <c r="P166" t="str">
        <f>IF('Active List'!$A166&lt;&gt;"", 'Active List'!R166,"")</f>
        <v/>
      </c>
      <c r="Q166" t="str">
        <f>IF('Active List'!$A166&lt;&gt;"", 'Active List'!S166,"")</f>
        <v/>
      </c>
      <c r="R166" t="str">
        <f>IF('Active List'!$A166&lt;&gt;"", 'Active List'!T166,"")</f>
        <v/>
      </c>
      <c r="S166" t="str">
        <f>IF('Active List'!$A166&lt;&gt;"", 'Active List'!U166,"")</f>
        <v/>
      </c>
      <c r="T166" t="str">
        <f>IF('Active List'!$A166&lt;&gt;"", 'Active List'!X166,"")</f>
        <v/>
      </c>
      <c r="U166" t="str">
        <f>IF('Active List'!$A166&lt;&gt;"", 'Active List'!Y166,"")</f>
        <v/>
      </c>
      <c r="V166" t="str">
        <f>IF('Active List'!$A166&lt;&gt;"", 'Active List'!Z166,"")</f>
        <v/>
      </c>
      <c r="W166" s="60" t="str">
        <f>IF('Active List'!$A166&lt;&gt;"", 'Active List'!AA166,"")</f>
        <v/>
      </c>
      <c r="X166" t="str">
        <f>IF('Active List'!$A166&lt;&gt;"", 'Active List'!AB166,"")</f>
        <v/>
      </c>
      <c r="Y166" t="str">
        <f>IF('Active List'!$A166&lt;&gt;"", 'Active List'!AE166,"")</f>
        <v/>
      </c>
    </row>
    <row r="167" spans="1:25">
      <c r="A167" t="str">
        <f>IF('Active List'!$A167&lt;&gt;"", 'Active List'!A167,"")</f>
        <v/>
      </c>
      <c r="B167" t="str">
        <f>IF('Active List'!$A167&lt;&gt;"", 'Active List'!B167,"")</f>
        <v/>
      </c>
      <c r="C167" t="str">
        <f>IF('Active List'!$A167&lt;&gt;"", 'Active List'!C167,"")</f>
        <v/>
      </c>
      <c r="D167" s="60" t="str">
        <f>IF('Active List'!$A167&lt;&gt;"", 'Active List'!D167,"")</f>
        <v/>
      </c>
      <c r="E167" s="60" t="str">
        <f>IF('Active List'!$A167&lt;&gt;"", 'Active List'!E167,"")</f>
        <v/>
      </c>
      <c r="F167" t="str">
        <f>IF('Active List'!$A167&lt;&gt;"", 'Active List'!H167,"")</f>
        <v/>
      </c>
      <c r="G167" t="str">
        <f>IF('Active List'!$A167&lt;&gt;"", 'Active List'!I167,"")</f>
        <v/>
      </c>
      <c r="H167" t="str">
        <f>IF('Active List'!$A167&lt;&gt;"", 'Active List'!J167,"")</f>
        <v/>
      </c>
      <c r="I167" t="str">
        <f>IF('Active List'!$A167&lt;&gt;"", 'Active List'!K167,"")</f>
        <v/>
      </c>
      <c r="J167" t="str">
        <f>IF('Active List'!$A167&lt;&gt;"", 'Active List'!L167,"")</f>
        <v/>
      </c>
      <c r="K167" t="str">
        <f>IF('Active List'!$A167&lt;&gt;"", 'Active List'!M167,"")</f>
        <v/>
      </c>
      <c r="L167" t="str">
        <f>IF('Active List'!$A167&lt;&gt;"", 'Active List'!N167,"")</f>
        <v/>
      </c>
      <c r="M167" t="str">
        <f>IF('Active List'!$A167&lt;&gt;"", 'Active List'!O167,"")</f>
        <v/>
      </c>
      <c r="N167" t="str">
        <f>IF('Active List'!$A167&lt;&gt;"", 'Active List'!P167,"")</f>
        <v/>
      </c>
      <c r="O167" t="str">
        <f>IF('Active List'!$A167&lt;&gt;"", 'Active List'!Q167,"")</f>
        <v/>
      </c>
      <c r="P167" t="str">
        <f>IF('Active List'!$A167&lt;&gt;"", 'Active List'!R167,"")</f>
        <v/>
      </c>
      <c r="Q167" t="str">
        <f>IF('Active List'!$A167&lt;&gt;"", 'Active List'!S167,"")</f>
        <v/>
      </c>
      <c r="R167" t="str">
        <f>IF('Active List'!$A167&lt;&gt;"", 'Active List'!T167,"")</f>
        <v/>
      </c>
      <c r="S167" t="str">
        <f>IF('Active List'!$A167&lt;&gt;"", 'Active List'!U167,"")</f>
        <v/>
      </c>
      <c r="T167" t="str">
        <f>IF('Active List'!$A167&lt;&gt;"", 'Active List'!X167,"")</f>
        <v/>
      </c>
      <c r="U167" t="str">
        <f>IF('Active List'!$A167&lt;&gt;"", 'Active List'!Y167,"")</f>
        <v/>
      </c>
      <c r="V167" t="str">
        <f>IF('Active List'!$A167&lt;&gt;"", 'Active List'!Z167,"")</f>
        <v/>
      </c>
      <c r="W167" s="60" t="str">
        <f>IF('Active List'!$A167&lt;&gt;"", 'Active List'!AA167,"")</f>
        <v/>
      </c>
      <c r="X167" t="str">
        <f>IF('Active List'!$A167&lt;&gt;"", 'Active List'!AB167,"")</f>
        <v/>
      </c>
      <c r="Y167" t="str">
        <f>IF('Active List'!$A167&lt;&gt;"", 'Active List'!AE167,"")</f>
        <v/>
      </c>
    </row>
    <row r="168" spans="1:25">
      <c r="A168" t="str">
        <f>IF('Active List'!$A168&lt;&gt;"", 'Active List'!A168,"")</f>
        <v/>
      </c>
      <c r="B168" t="str">
        <f>IF('Active List'!$A168&lt;&gt;"", 'Active List'!B168,"")</f>
        <v/>
      </c>
      <c r="C168" t="str">
        <f>IF('Active List'!$A168&lt;&gt;"", 'Active List'!C168,"")</f>
        <v/>
      </c>
      <c r="D168" s="60" t="str">
        <f>IF('Active List'!$A168&lt;&gt;"", 'Active List'!D168,"")</f>
        <v/>
      </c>
      <c r="E168" s="60" t="str">
        <f>IF('Active List'!$A168&lt;&gt;"", 'Active List'!E168,"")</f>
        <v/>
      </c>
      <c r="F168" t="str">
        <f>IF('Active List'!$A168&lt;&gt;"", 'Active List'!H168,"")</f>
        <v/>
      </c>
      <c r="G168" t="str">
        <f>IF('Active List'!$A168&lt;&gt;"", 'Active List'!I168,"")</f>
        <v/>
      </c>
      <c r="H168" t="str">
        <f>IF('Active List'!$A168&lt;&gt;"", 'Active List'!J168,"")</f>
        <v/>
      </c>
      <c r="I168" t="str">
        <f>IF('Active List'!$A168&lt;&gt;"", 'Active List'!K168,"")</f>
        <v/>
      </c>
      <c r="J168" t="str">
        <f>IF('Active List'!$A168&lt;&gt;"", 'Active List'!L168,"")</f>
        <v/>
      </c>
      <c r="K168" t="str">
        <f>IF('Active List'!$A168&lt;&gt;"", 'Active List'!M168,"")</f>
        <v/>
      </c>
      <c r="L168" t="str">
        <f>IF('Active List'!$A168&lt;&gt;"", 'Active List'!N168,"")</f>
        <v/>
      </c>
      <c r="M168" t="str">
        <f>IF('Active List'!$A168&lt;&gt;"", 'Active List'!O168,"")</f>
        <v/>
      </c>
      <c r="N168" t="str">
        <f>IF('Active List'!$A168&lt;&gt;"", 'Active List'!P168,"")</f>
        <v/>
      </c>
      <c r="O168" t="str">
        <f>IF('Active List'!$A168&lt;&gt;"", 'Active List'!Q168,"")</f>
        <v/>
      </c>
      <c r="P168" t="str">
        <f>IF('Active List'!$A168&lt;&gt;"", 'Active List'!R168,"")</f>
        <v/>
      </c>
      <c r="Q168" t="str">
        <f>IF('Active List'!$A168&lt;&gt;"", 'Active List'!S168,"")</f>
        <v/>
      </c>
      <c r="R168" t="str">
        <f>IF('Active List'!$A168&lt;&gt;"", 'Active List'!T168,"")</f>
        <v/>
      </c>
      <c r="S168" t="str">
        <f>IF('Active List'!$A168&lt;&gt;"", 'Active List'!U168,"")</f>
        <v/>
      </c>
      <c r="T168" t="str">
        <f>IF('Active List'!$A168&lt;&gt;"", 'Active List'!X168,"")</f>
        <v/>
      </c>
      <c r="U168" t="str">
        <f>IF('Active List'!$A168&lt;&gt;"", 'Active List'!Y168,"")</f>
        <v/>
      </c>
      <c r="V168" t="str">
        <f>IF('Active List'!$A168&lt;&gt;"", 'Active List'!Z168,"")</f>
        <v/>
      </c>
      <c r="W168" s="60" t="str">
        <f>IF('Active List'!$A168&lt;&gt;"", 'Active List'!AA168,"")</f>
        <v/>
      </c>
      <c r="X168" t="str">
        <f>IF('Active List'!$A168&lt;&gt;"", 'Active List'!AB168,"")</f>
        <v/>
      </c>
      <c r="Y168" t="str">
        <f>IF('Active List'!$A168&lt;&gt;"", 'Active List'!AE168,"")</f>
        <v/>
      </c>
    </row>
    <row r="169" spans="1:25">
      <c r="A169" t="str">
        <f>IF('Active List'!$A169&lt;&gt;"", 'Active List'!A169,"")</f>
        <v/>
      </c>
      <c r="B169" t="str">
        <f>IF('Active List'!$A169&lt;&gt;"", 'Active List'!B169,"")</f>
        <v/>
      </c>
      <c r="C169" t="str">
        <f>IF('Active List'!$A169&lt;&gt;"", 'Active List'!C169,"")</f>
        <v/>
      </c>
      <c r="D169" s="60" t="str">
        <f>IF('Active List'!$A169&lt;&gt;"", 'Active List'!D169,"")</f>
        <v/>
      </c>
      <c r="E169" s="60" t="str">
        <f>IF('Active List'!$A169&lt;&gt;"", 'Active List'!E169,"")</f>
        <v/>
      </c>
      <c r="F169" t="str">
        <f>IF('Active List'!$A169&lt;&gt;"", 'Active List'!H169,"")</f>
        <v/>
      </c>
      <c r="G169" t="str">
        <f>IF('Active List'!$A169&lt;&gt;"", 'Active List'!I169,"")</f>
        <v/>
      </c>
      <c r="H169" t="str">
        <f>IF('Active List'!$A169&lt;&gt;"", 'Active List'!J169,"")</f>
        <v/>
      </c>
      <c r="I169" t="str">
        <f>IF('Active List'!$A169&lt;&gt;"", 'Active List'!K169,"")</f>
        <v/>
      </c>
      <c r="J169" t="str">
        <f>IF('Active List'!$A169&lt;&gt;"", 'Active List'!L169,"")</f>
        <v/>
      </c>
      <c r="K169" t="str">
        <f>IF('Active List'!$A169&lt;&gt;"", 'Active List'!M169,"")</f>
        <v/>
      </c>
      <c r="L169" t="str">
        <f>IF('Active List'!$A169&lt;&gt;"", 'Active List'!N169,"")</f>
        <v/>
      </c>
      <c r="M169" t="str">
        <f>IF('Active List'!$A169&lt;&gt;"", 'Active List'!O169,"")</f>
        <v/>
      </c>
      <c r="N169" t="str">
        <f>IF('Active List'!$A169&lt;&gt;"", 'Active List'!P169,"")</f>
        <v/>
      </c>
      <c r="O169" t="str">
        <f>IF('Active List'!$A169&lt;&gt;"", 'Active List'!Q169,"")</f>
        <v/>
      </c>
      <c r="P169" t="str">
        <f>IF('Active List'!$A169&lt;&gt;"", 'Active List'!R169,"")</f>
        <v/>
      </c>
      <c r="Q169" t="str">
        <f>IF('Active List'!$A169&lt;&gt;"", 'Active List'!S169,"")</f>
        <v/>
      </c>
      <c r="R169" t="str">
        <f>IF('Active List'!$A169&lt;&gt;"", 'Active List'!T169,"")</f>
        <v/>
      </c>
      <c r="S169" t="str">
        <f>IF('Active List'!$A169&lt;&gt;"", 'Active List'!U169,"")</f>
        <v/>
      </c>
      <c r="T169" t="str">
        <f>IF('Active List'!$A169&lt;&gt;"", 'Active List'!X169,"")</f>
        <v/>
      </c>
      <c r="U169" t="str">
        <f>IF('Active List'!$A169&lt;&gt;"", 'Active List'!Y169,"")</f>
        <v/>
      </c>
      <c r="V169" t="str">
        <f>IF('Active List'!$A169&lt;&gt;"", 'Active List'!Z169,"")</f>
        <v/>
      </c>
      <c r="W169" s="60" t="str">
        <f>IF('Active List'!$A169&lt;&gt;"", 'Active List'!AA169,"")</f>
        <v/>
      </c>
      <c r="X169" t="str">
        <f>IF('Active List'!$A169&lt;&gt;"", 'Active List'!AB169,"")</f>
        <v/>
      </c>
      <c r="Y169" t="str">
        <f>IF('Active List'!$A169&lt;&gt;"", 'Active List'!AE169,"")</f>
        <v/>
      </c>
    </row>
    <row r="170" spans="1:25">
      <c r="A170" t="str">
        <f>IF('Active List'!$A170&lt;&gt;"", 'Active List'!A170,"")</f>
        <v/>
      </c>
      <c r="B170" t="str">
        <f>IF('Active List'!$A170&lt;&gt;"", 'Active List'!B170,"")</f>
        <v/>
      </c>
      <c r="C170" t="str">
        <f>IF('Active List'!$A170&lt;&gt;"", 'Active List'!C170,"")</f>
        <v/>
      </c>
      <c r="D170" s="60" t="str">
        <f>IF('Active List'!$A170&lt;&gt;"", 'Active List'!D170,"")</f>
        <v/>
      </c>
      <c r="E170" s="60" t="str">
        <f>IF('Active List'!$A170&lt;&gt;"", 'Active List'!E170,"")</f>
        <v/>
      </c>
      <c r="F170" t="str">
        <f>IF('Active List'!$A170&lt;&gt;"", 'Active List'!H170,"")</f>
        <v/>
      </c>
      <c r="G170" t="str">
        <f>IF('Active List'!$A170&lt;&gt;"", 'Active List'!I170,"")</f>
        <v/>
      </c>
      <c r="H170" t="str">
        <f>IF('Active List'!$A170&lt;&gt;"", 'Active List'!J170,"")</f>
        <v/>
      </c>
      <c r="I170" t="str">
        <f>IF('Active List'!$A170&lt;&gt;"", 'Active List'!K170,"")</f>
        <v/>
      </c>
      <c r="J170" t="str">
        <f>IF('Active List'!$A170&lt;&gt;"", 'Active List'!L170,"")</f>
        <v/>
      </c>
      <c r="K170" t="str">
        <f>IF('Active List'!$A170&lt;&gt;"", 'Active List'!M170,"")</f>
        <v/>
      </c>
      <c r="L170" t="str">
        <f>IF('Active List'!$A170&lt;&gt;"", 'Active List'!N170,"")</f>
        <v/>
      </c>
      <c r="M170" t="str">
        <f>IF('Active List'!$A170&lt;&gt;"", 'Active List'!O170,"")</f>
        <v/>
      </c>
      <c r="N170" t="str">
        <f>IF('Active List'!$A170&lt;&gt;"", 'Active List'!P170,"")</f>
        <v/>
      </c>
      <c r="O170" t="str">
        <f>IF('Active List'!$A170&lt;&gt;"", 'Active List'!Q170,"")</f>
        <v/>
      </c>
      <c r="P170" t="str">
        <f>IF('Active List'!$A170&lt;&gt;"", 'Active List'!R170,"")</f>
        <v/>
      </c>
      <c r="Q170" t="str">
        <f>IF('Active List'!$A170&lt;&gt;"", 'Active List'!S170,"")</f>
        <v/>
      </c>
      <c r="R170" t="str">
        <f>IF('Active List'!$A170&lt;&gt;"", 'Active List'!T170,"")</f>
        <v/>
      </c>
      <c r="S170" t="str">
        <f>IF('Active List'!$A170&lt;&gt;"", 'Active List'!U170,"")</f>
        <v/>
      </c>
      <c r="T170" t="str">
        <f>IF('Active List'!$A170&lt;&gt;"", 'Active List'!X170,"")</f>
        <v/>
      </c>
      <c r="U170" t="str">
        <f>IF('Active List'!$A170&lt;&gt;"", 'Active List'!Y170,"")</f>
        <v/>
      </c>
      <c r="V170" t="str">
        <f>IF('Active List'!$A170&lt;&gt;"", 'Active List'!Z170,"")</f>
        <v/>
      </c>
      <c r="W170" s="60" t="str">
        <f>IF('Active List'!$A170&lt;&gt;"", 'Active List'!AA170,"")</f>
        <v/>
      </c>
      <c r="X170" t="str">
        <f>IF('Active List'!$A170&lt;&gt;"", 'Active List'!AB170,"")</f>
        <v/>
      </c>
      <c r="Y170" t="str">
        <f>IF('Active List'!$A170&lt;&gt;"", 'Active List'!AE170,"")</f>
        <v/>
      </c>
    </row>
    <row r="171" spans="1:25">
      <c r="A171" t="str">
        <f>IF('Active List'!$A171&lt;&gt;"", 'Active List'!A171,"")</f>
        <v/>
      </c>
      <c r="B171" t="str">
        <f>IF('Active List'!$A171&lt;&gt;"", 'Active List'!B171,"")</f>
        <v/>
      </c>
      <c r="C171" t="str">
        <f>IF('Active List'!$A171&lt;&gt;"", 'Active List'!C171,"")</f>
        <v/>
      </c>
      <c r="D171" s="60" t="str">
        <f>IF('Active List'!$A171&lt;&gt;"", 'Active List'!D171,"")</f>
        <v/>
      </c>
      <c r="E171" s="60" t="str">
        <f>IF('Active List'!$A171&lt;&gt;"", 'Active List'!E171,"")</f>
        <v/>
      </c>
      <c r="F171" t="str">
        <f>IF('Active List'!$A171&lt;&gt;"", 'Active List'!H171,"")</f>
        <v/>
      </c>
      <c r="G171" t="str">
        <f>IF('Active List'!$A171&lt;&gt;"", 'Active List'!I171,"")</f>
        <v/>
      </c>
      <c r="H171" t="str">
        <f>IF('Active List'!$A171&lt;&gt;"", 'Active List'!J171,"")</f>
        <v/>
      </c>
      <c r="I171" t="str">
        <f>IF('Active List'!$A171&lt;&gt;"", 'Active List'!K171,"")</f>
        <v/>
      </c>
      <c r="J171" t="str">
        <f>IF('Active List'!$A171&lt;&gt;"", 'Active List'!L171,"")</f>
        <v/>
      </c>
      <c r="K171" t="str">
        <f>IF('Active List'!$A171&lt;&gt;"", 'Active List'!M171,"")</f>
        <v/>
      </c>
      <c r="L171" t="str">
        <f>IF('Active List'!$A171&lt;&gt;"", 'Active List'!N171,"")</f>
        <v/>
      </c>
      <c r="M171" t="str">
        <f>IF('Active List'!$A171&lt;&gt;"", 'Active List'!O171,"")</f>
        <v/>
      </c>
      <c r="N171" t="str">
        <f>IF('Active List'!$A171&lt;&gt;"", 'Active List'!P171,"")</f>
        <v/>
      </c>
      <c r="O171" t="str">
        <f>IF('Active List'!$A171&lt;&gt;"", 'Active List'!Q171,"")</f>
        <v/>
      </c>
      <c r="P171" t="str">
        <f>IF('Active List'!$A171&lt;&gt;"", 'Active List'!R171,"")</f>
        <v/>
      </c>
      <c r="Q171" t="str">
        <f>IF('Active List'!$A171&lt;&gt;"", 'Active List'!S171,"")</f>
        <v/>
      </c>
      <c r="R171" t="str">
        <f>IF('Active List'!$A171&lt;&gt;"", 'Active List'!T171,"")</f>
        <v/>
      </c>
      <c r="S171" t="str">
        <f>IF('Active List'!$A171&lt;&gt;"", 'Active List'!U171,"")</f>
        <v/>
      </c>
      <c r="T171" t="str">
        <f>IF('Active List'!$A171&lt;&gt;"", 'Active List'!X171,"")</f>
        <v/>
      </c>
      <c r="U171" t="str">
        <f>IF('Active List'!$A171&lt;&gt;"", 'Active List'!Y171,"")</f>
        <v/>
      </c>
      <c r="V171" t="str">
        <f>IF('Active List'!$A171&lt;&gt;"", 'Active List'!Z171,"")</f>
        <v/>
      </c>
      <c r="W171" s="60" t="str">
        <f>IF('Active List'!$A171&lt;&gt;"", 'Active List'!AA171,"")</f>
        <v/>
      </c>
      <c r="X171" t="str">
        <f>IF('Active List'!$A171&lt;&gt;"", 'Active List'!AB171,"")</f>
        <v/>
      </c>
      <c r="Y171" t="str">
        <f>IF('Active List'!$A171&lt;&gt;"", 'Active List'!AE171,"")</f>
        <v/>
      </c>
    </row>
    <row r="172" spans="1:25">
      <c r="A172" t="str">
        <f>IF('Active List'!$A172&lt;&gt;"", 'Active List'!A172,"")</f>
        <v/>
      </c>
      <c r="B172" t="str">
        <f>IF('Active List'!$A172&lt;&gt;"", 'Active List'!B172,"")</f>
        <v/>
      </c>
      <c r="C172" t="str">
        <f>IF('Active List'!$A172&lt;&gt;"", 'Active List'!C172,"")</f>
        <v/>
      </c>
      <c r="D172" s="60" t="str">
        <f>IF('Active List'!$A172&lt;&gt;"", 'Active List'!D172,"")</f>
        <v/>
      </c>
      <c r="E172" s="60" t="str">
        <f>IF('Active List'!$A172&lt;&gt;"", 'Active List'!E172,"")</f>
        <v/>
      </c>
      <c r="F172" t="str">
        <f>IF('Active List'!$A172&lt;&gt;"", 'Active List'!H172,"")</f>
        <v/>
      </c>
      <c r="G172" t="str">
        <f>IF('Active List'!$A172&lt;&gt;"", 'Active List'!I172,"")</f>
        <v/>
      </c>
      <c r="H172" t="str">
        <f>IF('Active List'!$A172&lt;&gt;"", 'Active List'!J172,"")</f>
        <v/>
      </c>
      <c r="I172" t="str">
        <f>IF('Active List'!$A172&lt;&gt;"", 'Active List'!K172,"")</f>
        <v/>
      </c>
      <c r="J172" t="str">
        <f>IF('Active List'!$A172&lt;&gt;"", 'Active List'!L172,"")</f>
        <v/>
      </c>
      <c r="K172" t="str">
        <f>IF('Active List'!$A172&lt;&gt;"", 'Active List'!M172,"")</f>
        <v/>
      </c>
      <c r="L172" t="str">
        <f>IF('Active List'!$A172&lt;&gt;"", 'Active List'!N172,"")</f>
        <v/>
      </c>
      <c r="M172" t="str">
        <f>IF('Active List'!$A172&lt;&gt;"", 'Active List'!O172,"")</f>
        <v/>
      </c>
      <c r="N172" t="str">
        <f>IF('Active List'!$A172&lt;&gt;"", 'Active List'!P172,"")</f>
        <v/>
      </c>
      <c r="O172" t="str">
        <f>IF('Active List'!$A172&lt;&gt;"", 'Active List'!Q172,"")</f>
        <v/>
      </c>
      <c r="P172" t="str">
        <f>IF('Active List'!$A172&lt;&gt;"", 'Active List'!R172,"")</f>
        <v/>
      </c>
      <c r="Q172" t="str">
        <f>IF('Active List'!$A172&lt;&gt;"", 'Active List'!S172,"")</f>
        <v/>
      </c>
      <c r="R172" t="str">
        <f>IF('Active List'!$A172&lt;&gt;"", 'Active List'!T172,"")</f>
        <v/>
      </c>
      <c r="S172" t="str">
        <f>IF('Active List'!$A172&lt;&gt;"", 'Active List'!U172,"")</f>
        <v/>
      </c>
      <c r="T172" t="str">
        <f>IF('Active List'!$A172&lt;&gt;"", 'Active List'!X172,"")</f>
        <v/>
      </c>
      <c r="U172" t="str">
        <f>IF('Active List'!$A172&lt;&gt;"", 'Active List'!Y172,"")</f>
        <v/>
      </c>
      <c r="V172" t="str">
        <f>IF('Active List'!$A172&lt;&gt;"", 'Active List'!Z172,"")</f>
        <v/>
      </c>
      <c r="W172" s="60" t="str">
        <f>IF('Active List'!$A172&lt;&gt;"", 'Active List'!AA172,"")</f>
        <v/>
      </c>
      <c r="X172" t="str">
        <f>IF('Active List'!$A172&lt;&gt;"", 'Active List'!AB172,"")</f>
        <v/>
      </c>
      <c r="Y172" t="str">
        <f>IF('Active List'!$A172&lt;&gt;"", 'Active List'!AE172,"")</f>
        <v/>
      </c>
    </row>
    <row r="173" spans="1:25">
      <c r="A173" t="str">
        <f>IF('Active List'!$A173&lt;&gt;"", 'Active List'!A173,"")</f>
        <v/>
      </c>
      <c r="B173" t="str">
        <f>IF('Active List'!$A173&lt;&gt;"", 'Active List'!B173,"")</f>
        <v/>
      </c>
      <c r="C173" t="str">
        <f>IF('Active List'!$A173&lt;&gt;"", 'Active List'!C173,"")</f>
        <v/>
      </c>
      <c r="D173" s="60" t="str">
        <f>IF('Active List'!$A173&lt;&gt;"", 'Active List'!D173,"")</f>
        <v/>
      </c>
      <c r="E173" s="60" t="str">
        <f>IF('Active List'!$A173&lt;&gt;"", 'Active List'!E173,"")</f>
        <v/>
      </c>
      <c r="F173" t="str">
        <f>IF('Active List'!$A173&lt;&gt;"", 'Active List'!H173,"")</f>
        <v/>
      </c>
      <c r="G173" t="str">
        <f>IF('Active List'!$A173&lt;&gt;"", 'Active List'!I173,"")</f>
        <v/>
      </c>
      <c r="H173" t="str">
        <f>IF('Active List'!$A173&lt;&gt;"", 'Active List'!J173,"")</f>
        <v/>
      </c>
      <c r="I173" t="str">
        <f>IF('Active List'!$A173&lt;&gt;"", 'Active List'!K173,"")</f>
        <v/>
      </c>
      <c r="J173" t="str">
        <f>IF('Active List'!$A173&lt;&gt;"", 'Active List'!L173,"")</f>
        <v/>
      </c>
      <c r="K173" t="str">
        <f>IF('Active List'!$A173&lt;&gt;"", 'Active List'!M173,"")</f>
        <v/>
      </c>
      <c r="L173" t="str">
        <f>IF('Active List'!$A173&lt;&gt;"", 'Active List'!N173,"")</f>
        <v/>
      </c>
      <c r="M173" t="str">
        <f>IF('Active List'!$A173&lt;&gt;"", 'Active List'!O173,"")</f>
        <v/>
      </c>
      <c r="N173" t="str">
        <f>IF('Active List'!$A173&lt;&gt;"", 'Active List'!P173,"")</f>
        <v/>
      </c>
      <c r="O173" t="str">
        <f>IF('Active List'!$A173&lt;&gt;"", 'Active List'!Q173,"")</f>
        <v/>
      </c>
      <c r="P173" t="str">
        <f>IF('Active List'!$A173&lt;&gt;"", 'Active List'!R173,"")</f>
        <v/>
      </c>
      <c r="Q173" t="str">
        <f>IF('Active List'!$A173&lt;&gt;"", 'Active List'!S173,"")</f>
        <v/>
      </c>
      <c r="R173" t="str">
        <f>IF('Active List'!$A173&lt;&gt;"", 'Active List'!T173,"")</f>
        <v/>
      </c>
      <c r="S173" t="str">
        <f>IF('Active List'!$A173&lt;&gt;"", 'Active List'!U173,"")</f>
        <v/>
      </c>
      <c r="T173" t="str">
        <f>IF('Active List'!$A173&lt;&gt;"", 'Active List'!X173,"")</f>
        <v/>
      </c>
      <c r="U173" t="str">
        <f>IF('Active List'!$A173&lt;&gt;"", 'Active List'!Y173,"")</f>
        <v/>
      </c>
      <c r="V173" t="str">
        <f>IF('Active List'!$A173&lt;&gt;"", 'Active List'!Z173,"")</f>
        <v/>
      </c>
      <c r="W173" s="60" t="str">
        <f>IF('Active List'!$A173&lt;&gt;"", 'Active List'!AA173,"")</f>
        <v/>
      </c>
      <c r="X173" t="str">
        <f>IF('Active List'!$A173&lt;&gt;"", 'Active List'!AB173,"")</f>
        <v/>
      </c>
      <c r="Y173" t="str">
        <f>IF('Active List'!$A173&lt;&gt;"", 'Active List'!AE173,"")</f>
        <v/>
      </c>
    </row>
    <row r="174" spans="1:25">
      <c r="A174" t="str">
        <f>IF('Active List'!$A174&lt;&gt;"", 'Active List'!A174,"")</f>
        <v/>
      </c>
      <c r="B174" t="str">
        <f>IF('Active List'!$A174&lt;&gt;"", 'Active List'!B174,"")</f>
        <v/>
      </c>
      <c r="C174" t="str">
        <f>IF('Active List'!$A174&lt;&gt;"", 'Active List'!C174,"")</f>
        <v/>
      </c>
      <c r="D174" s="60" t="str">
        <f>IF('Active List'!$A174&lt;&gt;"", 'Active List'!D174,"")</f>
        <v/>
      </c>
      <c r="E174" s="60" t="str">
        <f>IF('Active List'!$A174&lt;&gt;"", 'Active List'!E174,"")</f>
        <v/>
      </c>
      <c r="F174" t="str">
        <f>IF('Active List'!$A174&lt;&gt;"", 'Active List'!H174,"")</f>
        <v/>
      </c>
      <c r="G174" t="str">
        <f>IF('Active List'!$A174&lt;&gt;"", 'Active List'!I174,"")</f>
        <v/>
      </c>
      <c r="H174" t="str">
        <f>IF('Active List'!$A174&lt;&gt;"", 'Active List'!J174,"")</f>
        <v/>
      </c>
      <c r="I174" t="str">
        <f>IF('Active List'!$A174&lt;&gt;"", 'Active List'!K174,"")</f>
        <v/>
      </c>
      <c r="J174" t="str">
        <f>IF('Active List'!$A174&lt;&gt;"", 'Active List'!L174,"")</f>
        <v/>
      </c>
      <c r="K174" t="str">
        <f>IF('Active List'!$A174&lt;&gt;"", 'Active List'!M174,"")</f>
        <v/>
      </c>
      <c r="L174" t="str">
        <f>IF('Active List'!$A174&lt;&gt;"", 'Active List'!N174,"")</f>
        <v/>
      </c>
      <c r="M174" t="str">
        <f>IF('Active List'!$A174&lt;&gt;"", 'Active List'!O174,"")</f>
        <v/>
      </c>
      <c r="N174" t="str">
        <f>IF('Active List'!$A174&lt;&gt;"", 'Active List'!P174,"")</f>
        <v/>
      </c>
      <c r="O174" t="str">
        <f>IF('Active List'!$A174&lt;&gt;"", 'Active List'!Q174,"")</f>
        <v/>
      </c>
      <c r="P174" t="str">
        <f>IF('Active List'!$A174&lt;&gt;"", 'Active List'!R174,"")</f>
        <v/>
      </c>
      <c r="Q174" t="str">
        <f>IF('Active List'!$A174&lt;&gt;"", 'Active List'!S174,"")</f>
        <v/>
      </c>
      <c r="R174" t="str">
        <f>IF('Active List'!$A174&lt;&gt;"", 'Active List'!T174,"")</f>
        <v/>
      </c>
      <c r="S174" t="str">
        <f>IF('Active List'!$A174&lt;&gt;"", 'Active List'!U174,"")</f>
        <v/>
      </c>
      <c r="T174" t="str">
        <f>IF('Active List'!$A174&lt;&gt;"", 'Active List'!X174,"")</f>
        <v/>
      </c>
      <c r="U174" t="str">
        <f>IF('Active List'!$A174&lt;&gt;"", 'Active List'!Y174,"")</f>
        <v/>
      </c>
      <c r="V174" t="str">
        <f>IF('Active List'!$A174&lt;&gt;"", 'Active List'!Z174,"")</f>
        <v/>
      </c>
      <c r="W174" s="60" t="str">
        <f>IF('Active List'!$A174&lt;&gt;"", 'Active List'!AA174,"")</f>
        <v/>
      </c>
      <c r="X174" t="str">
        <f>IF('Active List'!$A174&lt;&gt;"", 'Active List'!AB174,"")</f>
        <v/>
      </c>
      <c r="Y174" t="str">
        <f>IF('Active List'!$A174&lt;&gt;"", 'Active List'!AE174,"")</f>
        <v/>
      </c>
    </row>
    <row r="175" spans="1:25">
      <c r="A175" t="str">
        <f>IF('Active List'!$A175&lt;&gt;"", 'Active List'!A175,"")</f>
        <v/>
      </c>
      <c r="B175" t="str">
        <f>IF('Active List'!$A175&lt;&gt;"", 'Active List'!B175,"")</f>
        <v/>
      </c>
      <c r="C175" t="str">
        <f>IF('Active List'!$A175&lt;&gt;"", 'Active List'!C175,"")</f>
        <v/>
      </c>
      <c r="D175" s="60" t="str">
        <f>IF('Active List'!$A175&lt;&gt;"", 'Active List'!D175,"")</f>
        <v/>
      </c>
      <c r="E175" s="60" t="str">
        <f>IF('Active List'!$A175&lt;&gt;"", 'Active List'!E175,"")</f>
        <v/>
      </c>
      <c r="F175" t="str">
        <f>IF('Active List'!$A175&lt;&gt;"", 'Active List'!H175,"")</f>
        <v/>
      </c>
      <c r="G175" t="str">
        <f>IF('Active List'!$A175&lt;&gt;"", 'Active List'!I175,"")</f>
        <v/>
      </c>
      <c r="H175" t="str">
        <f>IF('Active List'!$A175&lt;&gt;"", 'Active List'!J175,"")</f>
        <v/>
      </c>
      <c r="I175" t="str">
        <f>IF('Active List'!$A175&lt;&gt;"", 'Active List'!K175,"")</f>
        <v/>
      </c>
      <c r="J175" t="str">
        <f>IF('Active List'!$A175&lt;&gt;"", 'Active List'!L175,"")</f>
        <v/>
      </c>
      <c r="K175" t="str">
        <f>IF('Active List'!$A175&lt;&gt;"", 'Active List'!M175,"")</f>
        <v/>
      </c>
      <c r="L175" t="str">
        <f>IF('Active List'!$A175&lt;&gt;"", 'Active List'!N175,"")</f>
        <v/>
      </c>
      <c r="M175" t="str">
        <f>IF('Active List'!$A175&lt;&gt;"", 'Active List'!O175,"")</f>
        <v/>
      </c>
      <c r="N175" t="str">
        <f>IF('Active List'!$A175&lt;&gt;"", 'Active List'!P175,"")</f>
        <v/>
      </c>
      <c r="O175" t="str">
        <f>IF('Active List'!$A175&lt;&gt;"", 'Active List'!Q175,"")</f>
        <v/>
      </c>
      <c r="P175" t="str">
        <f>IF('Active List'!$A175&lt;&gt;"", 'Active List'!R175,"")</f>
        <v/>
      </c>
      <c r="Q175" t="str">
        <f>IF('Active List'!$A175&lt;&gt;"", 'Active List'!S175,"")</f>
        <v/>
      </c>
      <c r="R175" t="str">
        <f>IF('Active List'!$A175&lt;&gt;"", 'Active List'!T175,"")</f>
        <v/>
      </c>
      <c r="S175" t="str">
        <f>IF('Active List'!$A175&lt;&gt;"", 'Active List'!U175,"")</f>
        <v/>
      </c>
      <c r="T175" t="str">
        <f>IF('Active List'!$A175&lt;&gt;"", 'Active List'!X175,"")</f>
        <v/>
      </c>
      <c r="U175" t="str">
        <f>IF('Active List'!$A175&lt;&gt;"", 'Active List'!Y175,"")</f>
        <v/>
      </c>
      <c r="V175" t="str">
        <f>IF('Active List'!$A175&lt;&gt;"", 'Active List'!Z175,"")</f>
        <v/>
      </c>
      <c r="W175" s="60" t="str">
        <f>IF('Active List'!$A175&lt;&gt;"", 'Active List'!AA175,"")</f>
        <v/>
      </c>
      <c r="X175" t="str">
        <f>IF('Active List'!$A175&lt;&gt;"", 'Active List'!AB175,"")</f>
        <v/>
      </c>
      <c r="Y175" t="str">
        <f>IF('Active List'!$A175&lt;&gt;"", 'Active List'!AE175,"")</f>
        <v/>
      </c>
    </row>
    <row r="176" spans="1:25">
      <c r="A176" t="str">
        <f>IF('Active List'!$A176&lt;&gt;"", 'Active List'!A176,"")</f>
        <v/>
      </c>
      <c r="B176" t="str">
        <f>IF('Active List'!$A176&lt;&gt;"", 'Active List'!B176,"")</f>
        <v/>
      </c>
      <c r="C176" t="str">
        <f>IF('Active List'!$A176&lt;&gt;"", 'Active List'!C176,"")</f>
        <v/>
      </c>
      <c r="D176" s="60" t="str">
        <f>IF('Active List'!$A176&lt;&gt;"", 'Active List'!D176,"")</f>
        <v/>
      </c>
      <c r="E176" s="60" t="str">
        <f>IF('Active List'!$A176&lt;&gt;"", 'Active List'!E176,"")</f>
        <v/>
      </c>
      <c r="F176" t="str">
        <f>IF('Active List'!$A176&lt;&gt;"", 'Active List'!H176,"")</f>
        <v/>
      </c>
      <c r="G176" t="str">
        <f>IF('Active List'!$A176&lt;&gt;"", 'Active List'!I176,"")</f>
        <v/>
      </c>
      <c r="H176" t="str">
        <f>IF('Active List'!$A176&lt;&gt;"", 'Active List'!J176,"")</f>
        <v/>
      </c>
      <c r="I176" t="str">
        <f>IF('Active List'!$A176&lt;&gt;"", 'Active List'!K176,"")</f>
        <v/>
      </c>
      <c r="J176" t="str">
        <f>IF('Active List'!$A176&lt;&gt;"", 'Active List'!L176,"")</f>
        <v/>
      </c>
      <c r="K176" t="str">
        <f>IF('Active List'!$A176&lt;&gt;"", 'Active List'!M176,"")</f>
        <v/>
      </c>
      <c r="L176" t="str">
        <f>IF('Active List'!$A176&lt;&gt;"", 'Active List'!N176,"")</f>
        <v/>
      </c>
      <c r="M176" t="str">
        <f>IF('Active List'!$A176&lt;&gt;"", 'Active List'!O176,"")</f>
        <v/>
      </c>
      <c r="N176" t="str">
        <f>IF('Active List'!$A176&lt;&gt;"", 'Active List'!P176,"")</f>
        <v/>
      </c>
      <c r="O176" t="str">
        <f>IF('Active List'!$A176&lt;&gt;"", 'Active List'!Q176,"")</f>
        <v/>
      </c>
      <c r="P176" t="str">
        <f>IF('Active List'!$A176&lt;&gt;"", 'Active List'!R176,"")</f>
        <v/>
      </c>
      <c r="Q176" t="str">
        <f>IF('Active List'!$A176&lt;&gt;"", 'Active List'!S176,"")</f>
        <v/>
      </c>
      <c r="R176" t="str">
        <f>IF('Active List'!$A176&lt;&gt;"", 'Active List'!T176,"")</f>
        <v/>
      </c>
      <c r="S176" t="str">
        <f>IF('Active List'!$A176&lt;&gt;"", 'Active List'!U176,"")</f>
        <v/>
      </c>
      <c r="T176" t="str">
        <f>IF('Active List'!$A176&lt;&gt;"", 'Active List'!X176,"")</f>
        <v/>
      </c>
      <c r="U176" t="str">
        <f>IF('Active List'!$A176&lt;&gt;"", 'Active List'!Y176,"")</f>
        <v/>
      </c>
      <c r="V176" t="str">
        <f>IF('Active List'!$A176&lt;&gt;"", 'Active List'!Z176,"")</f>
        <v/>
      </c>
      <c r="W176" s="60" t="str">
        <f>IF('Active List'!$A176&lt;&gt;"", 'Active List'!AA176,"")</f>
        <v/>
      </c>
      <c r="X176" t="str">
        <f>IF('Active List'!$A176&lt;&gt;"", 'Active List'!AB176,"")</f>
        <v/>
      </c>
      <c r="Y176" t="str">
        <f>IF('Active List'!$A176&lt;&gt;"", 'Active List'!AE176,"")</f>
        <v/>
      </c>
    </row>
    <row r="177" spans="1:25">
      <c r="A177" t="str">
        <f>IF('Active List'!$A177&lt;&gt;"", 'Active List'!A177,"")</f>
        <v/>
      </c>
      <c r="B177" t="str">
        <f>IF('Active List'!$A177&lt;&gt;"", 'Active List'!B177,"")</f>
        <v/>
      </c>
      <c r="C177" t="str">
        <f>IF('Active List'!$A177&lt;&gt;"", 'Active List'!C177,"")</f>
        <v/>
      </c>
      <c r="D177" s="60" t="str">
        <f>IF('Active List'!$A177&lt;&gt;"", 'Active List'!D177,"")</f>
        <v/>
      </c>
      <c r="E177" s="60" t="str">
        <f>IF('Active List'!$A177&lt;&gt;"", 'Active List'!E177,"")</f>
        <v/>
      </c>
      <c r="F177" t="str">
        <f>IF('Active List'!$A177&lt;&gt;"", 'Active List'!H177,"")</f>
        <v/>
      </c>
      <c r="G177" t="str">
        <f>IF('Active List'!$A177&lt;&gt;"", 'Active List'!I177,"")</f>
        <v/>
      </c>
      <c r="H177" t="str">
        <f>IF('Active List'!$A177&lt;&gt;"", 'Active List'!J177,"")</f>
        <v/>
      </c>
      <c r="I177" t="str">
        <f>IF('Active List'!$A177&lt;&gt;"", 'Active List'!K177,"")</f>
        <v/>
      </c>
      <c r="J177" t="str">
        <f>IF('Active List'!$A177&lt;&gt;"", 'Active List'!L177,"")</f>
        <v/>
      </c>
      <c r="K177" t="str">
        <f>IF('Active List'!$A177&lt;&gt;"", 'Active List'!M177,"")</f>
        <v/>
      </c>
      <c r="L177" t="str">
        <f>IF('Active List'!$A177&lt;&gt;"", 'Active List'!N177,"")</f>
        <v/>
      </c>
      <c r="M177" t="str">
        <f>IF('Active List'!$A177&lt;&gt;"", 'Active List'!O177,"")</f>
        <v/>
      </c>
      <c r="N177" t="str">
        <f>IF('Active List'!$A177&lt;&gt;"", 'Active List'!P177,"")</f>
        <v/>
      </c>
      <c r="O177" t="str">
        <f>IF('Active List'!$A177&lt;&gt;"", 'Active List'!Q177,"")</f>
        <v/>
      </c>
      <c r="P177" t="str">
        <f>IF('Active List'!$A177&lt;&gt;"", 'Active List'!R177,"")</f>
        <v/>
      </c>
      <c r="Q177" t="str">
        <f>IF('Active List'!$A177&lt;&gt;"", 'Active List'!S177,"")</f>
        <v/>
      </c>
      <c r="R177" t="str">
        <f>IF('Active List'!$A177&lt;&gt;"", 'Active List'!T177,"")</f>
        <v/>
      </c>
      <c r="S177" t="str">
        <f>IF('Active List'!$A177&lt;&gt;"", 'Active List'!U177,"")</f>
        <v/>
      </c>
      <c r="T177" t="str">
        <f>IF('Active List'!$A177&lt;&gt;"", 'Active List'!X177,"")</f>
        <v/>
      </c>
      <c r="U177" t="str">
        <f>IF('Active List'!$A177&lt;&gt;"", 'Active List'!Y177,"")</f>
        <v/>
      </c>
      <c r="V177" t="str">
        <f>IF('Active List'!$A177&lt;&gt;"", 'Active List'!Z177,"")</f>
        <v/>
      </c>
      <c r="W177" s="60" t="str">
        <f>IF('Active List'!$A177&lt;&gt;"", 'Active List'!AA177,"")</f>
        <v/>
      </c>
      <c r="X177" t="str">
        <f>IF('Active List'!$A177&lt;&gt;"", 'Active List'!AB177,"")</f>
        <v/>
      </c>
      <c r="Y177" t="str">
        <f>IF('Active List'!$A177&lt;&gt;"", 'Active List'!AE177,"")</f>
        <v/>
      </c>
    </row>
    <row r="178" spans="1:25">
      <c r="A178" t="str">
        <f>IF('Active List'!$A178&lt;&gt;"", 'Active List'!A178,"")</f>
        <v/>
      </c>
      <c r="B178" t="str">
        <f>IF('Active List'!$A178&lt;&gt;"", 'Active List'!B178,"")</f>
        <v/>
      </c>
      <c r="C178" t="str">
        <f>IF('Active List'!$A178&lt;&gt;"", 'Active List'!C178,"")</f>
        <v/>
      </c>
      <c r="D178" s="60" t="str">
        <f>IF('Active List'!$A178&lt;&gt;"", 'Active List'!D178,"")</f>
        <v/>
      </c>
      <c r="E178" s="60" t="str">
        <f>IF('Active List'!$A178&lt;&gt;"", 'Active List'!E178,"")</f>
        <v/>
      </c>
      <c r="F178" t="str">
        <f>IF('Active List'!$A178&lt;&gt;"", 'Active List'!H178,"")</f>
        <v/>
      </c>
      <c r="G178" t="str">
        <f>IF('Active List'!$A178&lt;&gt;"", 'Active List'!I178,"")</f>
        <v/>
      </c>
      <c r="H178" t="str">
        <f>IF('Active List'!$A178&lt;&gt;"", 'Active List'!J178,"")</f>
        <v/>
      </c>
      <c r="I178" t="str">
        <f>IF('Active List'!$A178&lt;&gt;"", 'Active List'!K178,"")</f>
        <v/>
      </c>
      <c r="J178" t="str">
        <f>IF('Active List'!$A178&lt;&gt;"", 'Active List'!L178,"")</f>
        <v/>
      </c>
      <c r="K178" t="str">
        <f>IF('Active List'!$A178&lt;&gt;"", 'Active List'!M178,"")</f>
        <v/>
      </c>
      <c r="L178" t="str">
        <f>IF('Active List'!$A178&lt;&gt;"", 'Active List'!N178,"")</f>
        <v/>
      </c>
      <c r="M178" t="str">
        <f>IF('Active List'!$A178&lt;&gt;"", 'Active List'!O178,"")</f>
        <v/>
      </c>
      <c r="N178" t="str">
        <f>IF('Active List'!$A178&lt;&gt;"", 'Active List'!P178,"")</f>
        <v/>
      </c>
      <c r="O178" t="str">
        <f>IF('Active List'!$A178&lt;&gt;"", 'Active List'!Q178,"")</f>
        <v/>
      </c>
      <c r="P178" t="str">
        <f>IF('Active List'!$A178&lt;&gt;"", 'Active List'!R178,"")</f>
        <v/>
      </c>
      <c r="Q178" t="str">
        <f>IF('Active List'!$A178&lt;&gt;"", 'Active List'!S178,"")</f>
        <v/>
      </c>
      <c r="R178" t="str">
        <f>IF('Active List'!$A178&lt;&gt;"", 'Active List'!T178,"")</f>
        <v/>
      </c>
      <c r="S178" t="str">
        <f>IF('Active List'!$A178&lt;&gt;"", 'Active List'!U178,"")</f>
        <v/>
      </c>
      <c r="T178" t="str">
        <f>IF('Active List'!$A178&lt;&gt;"", 'Active List'!X178,"")</f>
        <v/>
      </c>
      <c r="U178" t="str">
        <f>IF('Active List'!$A178&lt;&gt;"", 'Active List'!Y178,"")</f>
        <v/>
      </c>
      <c r="V178" t="str">
        <f>IF('Active List'!$A178&lt;&gt;"", 'Active List'!Z178,"")</f>
        <v/>
      </c>
      <c r="W178" s="60" t="str">
        <f>IF('Active List'!$A178&lt;&gt;"", 'Active List'!AA178,"")</f>
        <v/>
      </c>
      <c r="X178" t="str">
        <f>IF('Active List'!$A178&lt;&gt;"", 'Active List'!AB178,"")</f>
        <v/>
      </c>
      <c r="Y178" t="str">
        <f>IF('Active List'!$A178&lt;&gt;"", 'Active List'!AE178,"")</f>
        <v/>
      </c>
    </row>
    <row r="179" spans="1:25">
      <c r="A179" t="str">
        <f>IF('Active List'!$A179&lt;&gt;"", 'Active List'!A179,"")</f>
        <v/>
      </c>
      <c r="B179" t="str">
        <f>IF('Active List'!$A179&lt;&gt;"", 'Active List'!B179,"")</f>
        <v/>
      </c>
      <c r="C179" t="str">
        <f>IF('Active List'!$A179&lt;&gt;"", 'Active List'!C179,"")</f>
        <v/>
      </c>
      <c r="D179" s="60" t="str">
        <f>IF('Active List'!$A179&lt;&gt;"", 'Active List'!D179,"")</f>
        <v/>
      </c>
      <c r="E179" s="60" t="str">
        <f>IF('Active List'!$A179&lt;&gt;"", 'Active List'!E179,"")</f>
        <v/>
      </c>
      <c r="F179" t="str">
        <f>IF('Active List'!$A179&lt;&gt;"", 'Active List'!H179,"")</f>
        <v/>
      </c>
      <c r="G179" t="str">
        <f>IF('Active List'!$A179&lt;&gt;"", 'Active List'!I179,"")</f>
        <v/>
      </c>
      <c r="H179" t="str">
        <f>IF('Active List'!$A179&lt;&gt;"", 'Active List'!J179,"")</f>
        <v/>
      </c>
      <c r="I179" t="str">
        <f>IF('Active List'!$A179&lt;&gt;"", 'Active List'!K179,"")</f>
        <v/>
      </c>
      <c r="J179" t="str">
        <f>IF('Active List'!$A179&lt;&gt;"", 'Active List'!L179,"")</f>
        <v/>
      </c>
      <c r="K179" t="str">
        <f>IF('Active List'!$A179&lt;&gt;"", 'Active List'!M179,"")</f>
        <v/>
      </c>
      <c r="L179" t="str">
        <f>IF('Active List'!$A179&lt;&gt;"", 'Active List'!N179,"")</f>
        <v/>
      </c>
      <c r="M179" t="str">
        <f>IF('Active List'!$A179&lt;&gt;"", 'Active List'!O179,"")</f>
        <v/>
      </c>
      <c r="N179" t="str">
        <f>IF('Active List'!$A179&lt;&gt;"", 'Active List'!P179,"")</f>
        <v/>
      </c>
      <c r="O179" t="str">
        <f>IF('Active List'!$A179&lt;&gt;"", 'Active List'!Q179,"")</f>
        <v/>
      </c>
      <c r="P179" t="str">
        <f>IF('Active List'!$A179&lt;&gt;"", 'Active List'!R179,"")</f>
        <v/>
      </c>
      <c r="Q179" t="str">
        <f>IF('Active List'!$A179&lt;&gt;"", 'Active List'!S179,"")</f>
        <v/>
      </c>
      <c r="R179" t="str">
        <f>IF('Active List'!$A179&lt;&gt;"", 'Active List'!T179,"")</f>
        <v/>
      </c>
      <c r="S179" t="str">
        <f>IF('Active List'!$A179&lt;&gt;"", 'Active List'!U179,"")</f>
        <v/>
      </c>
      <c r="T179" t="str">
        <f>IF('Active List'!$A179&lt;&gt;"", 'Active List'!X179,"")</f>
        <v/>
      </c>
      <c r="U179" t="str">
        <f>IF('Active List'!$A179&lt;&gt;"", 'Active List'!Y179,"")</f>
        <v/>
      </c>
      <c r="V179" t="str">
        <f>IF('Active List'!$A179&lt;&gt;"", 'Active List'!Z179,"")</f>
        <v/>
      </c>
      <c r="W179" s="60" t="str">
        <f>IF('Active List'!$A179&lt;&gt;"", 'Active List'!AA179,"")</f>
        <v/>
      </c>
      <c r="X179" t="str">
        <f>IF('Active List'!$A179&lt;&gt;"", 'Active List'!AB179,"")</f>
        <v/>
      </c>
      <c r="Y179" t="str">
        <f>IF('Active List'!$A179&lt;&gt;"", 'Active List'!AE179,"")</f>
        <v/>
      </c>
    </row>
    <row r="180" spans="1:25">
      <c r="A180" t="str">
        <f>IF('Active List'!$A180&lt;&gt;"", 'Active List'!A180,"")</f>
        <v/>
      </c>
      <c r="B180" t="str">
        <f>IF('Active List'!$A180&lt;&gt;"", 'Active List'!B180,"")</f>
        <v/>
      </c>
      <c r="C180" t="str">
        <f>IF('Active List'!$A180&lt;&gt;"", 'Active List'!C180,"")</f>
        <v/>
      </c>
      <c r="D180" s="60" t="str">
        <f>IF('Active List'!$A180&lt;&gt;"", 'Active List'!D180,"")</f>
        <v/>
      </c>
      <c r="E180" s="60" t="str">
        <f>IF('Active List'!$A180&lt;&gt;"", 'Active List'!E180,"")</f>
        <v/>
      </c>
      <c r="F180" t="str">
        <f>IF('Active List'!$A180&lt;&gt;"", 'Active List'!H180,"")</f>
        <v/>
      </c>
      <c r="G180" t="str">
        <f>IF('Active List'!$A180&lt;&gt;"", 'Active List'!I180,"")</f>
        <v/>
      </c>
      <c r="H180" t="str">
        <f>IF('Active List'!$A180&lt;&gt;"", 'Active List'!J180,"")</f>
        <v/>
      </c>
      <c r="I180" t="str">
        <f>IF('Active List'!$A180&lt;&gt;"", 'Active List'!K180,"")</f>
        <v/>
      </c>
      <c r="J180" t="str">
        <f>IF('Active List'!$A180&lt;&gt;"", 'Active List'!L180,"")</f>
        <v/>
      </c>
      <c r="K180" t="str">
        <f>IF('Active List'!$A180&lt;&gt;"", 'Active List'!M180,"")</f>
        <v/>
      </c>
      <c r="L180" t="str">
        <f>IF('Active List'!$A180&lt;&gt;"", 'Active List'!N180,"")</f>
        <v/>
      </c>
      <c r="M180" t="str">
        <f>IF('Active List'!$A180&lt;&gt;"", 'Active List'!O180,"")</f>
        <v/>
      </c>
      <c r="N180" t="str">
        <f>IF('Active List'!$A180&lt;&gt;"", 'Active List'!P180,"")</f>
        <v/>
      </c>
      <c r="O180" t="str">
        <f>IF('Active List'!$A180&lt;&gt;"", 'Active List'!Q180,"")</f>
        <v/>
      </c>
      <c r="P180" t="str">
        <f>IF('Active List'!$A180&lt;&gt;"", 'Active List'!R180,"")</f>
        <v/>
      </c>
      <c r="Q180" t="str">
        <f>IF('Active List'!$A180&lt;&gt;"", 'Active List'!S180,"")</f>
        <v/>
      </c>
      <c r="R180" t="str">
        <f>IF('Active List'!$A180&lt;&gt;"", 'Active List'!T180,"")</f>
        <v/>
      </c>
      <c r="S180" t="str">
        <f>IF('Active List'!$A180&lt;&gt;"", 'Active List'!U180,"")</f>
        <v/>
      </c>
      <c r="T180" t="str">
        <f>IF('Active List'!$A180&lt;&gt;"", 'Active List'!X180,"")</f>
        <v/>
      </c>
      <c r="U180" t="str">
        <f>IF('Active List'!$A180&lt;&gt;"", 'Active List'!Y180,"")</f>
        <v/>
      </c>
      <c r="V180" t="str">
        <f>IF('Active List'!$A180&lt;&gt;"", 'Active List'!Z180,"")</f>
        <v/>
      </c>
      <c r="W180" s="60" t="str">
        <f>IF('Active List'!$A180&lt;&gt;"", 'Active List'!AA180,"")</f>
        <v/>
      </c>
      <c r="X180" t="str">
        <f>IF('Active List'!$A180&lt;&gt;"", 'Active List'!AB180,"")</f>
        <v/>
      </c>
      <c r="Y180" t="str">
        <f>IF('Active List'!$A180&lt;&gt;"", 'Active List'!AE180,"")</f>
        <v/>
      </c>
    </row>
    <row r="181" spans="1:25">
      <c r="A181" t="str">
        <f>IF('Active List'!$A181&lt;&gt;"", 'Active List'!A181,"")</f>
        <v/>
      </c>
      <c r="B181" t="str">
        <f>IF('Active List'!$A181&lt;&gt;"", 'Active List'!B181,"")</f>
        <v/>
      </c>
      <c r="C181" t="str">
        <f>IF('Active List'!$A181&lt;&gt;"", 'Active List'!C181,"")</f>
        <v/>
      </c>
      <c r="D181" s="60" t="str">
        <f>IF('Active List'!$A181&lt;&gt;"", 'Active List'!D181,"")</f>
        <v/>
      </c>
      <c r="E181" s="60" t="str">
        <f>IF('Active List'!$A181&lt;&gt;"", 'Active List'!E181,"")</f>
        <v/>
      </c>
      <c r="F181" t="str">
        <f>IF('Active List'!$A181&lt;&gt;"", 'Active List'!H181,"")</f>
        <v/>
      </c>
      <c r="G181" t="str">
        <f>IF('Active List'!$A181&lt;&gt;"", 'Active List'!I181,"")</f>
        <v/>
      </c>
      <c r="H181" t="str">
        <f>IF('Active List'!$A181&lt;&gt;"", 'Active List'!J181,"")</f>
        <v/>
      </c>
      <c r="I181" t="str">
        <f>IF('Active List'!$A181&lt;&gt;"", 'Active List'!K181,"")</f>
        <v/>
      </c>
      <c r="J181" t="str">
        <f>IF('Active List'!$A181&lt;&gt;"", 'Active List'!L181,"")</f>
        <v/>
      </c>
      <c r="K181" t="str">
        <f>IF('Active List'!$A181&lt;&gt;"", 'Active List'!M181,"")</f>
        <v/>
      </c>
      <c r="L181" t="str">
        <f>IF('Active List'!$A181&lt;&gt;"", 'Active List'!N181,"")</f>
        <v/>
      </c>
      <c r="M181" t="str">
        <f>IF('Active List'!$A181&lt;&gt;"", 'Active List'!O181,"")</f>
        <v/>
      </c>
      <c r="N181" t="str">
        <f>IF('Active List'!$A181&lt;&gt;"", 'Active List'!P181,"")</f>
        <v/>
      </c>
      <c r="O181" t="str">
        <f>IF('Active List'!$A181&lt;&gt;"", 'Active List'!Q181,"")</f>
        <v/>
      </c>
      <c r="P181" t="str">
        <f>IF('Active List'!$A181&lt;&gt;"", 'Active List'!R181,"")</f>
        <v/>
      </c>
      <c r="Q181" t="str">
        <f>IF('Active List'!$A181&lt;&gt;"", 'Active List'!S181,"")</f>
        <v/>
      </c>
      <c r="R181" t="str">
        <f>IF('Active List'!$A181&lt;&gt;"", 'Active List'!T181,"")</f>
        <v/>
      </c>
      <c r="S181" t="str">
        <f>IF('Active List'!$A181&lt;&gt;"", 'Active List'!U181,"")</f>
        <v/>
      </c>
      <c r="T181" t="str">
        <f>IF('Active List'!$A181&lt;&gt;"", 'Active List'!X181,"")</f>
        <v/>
      </c>
      <c r="U181" t="str">
        <f>IF('Active List'!$A181&lt;&gt;"", 'Active List'!Y181,"")</f>
        <v/>
      </c>
      <c r="V181" t="str">
        <f>IF('Active List'!$A181&lt;&gt;"", 'Active List'!Z181,"")</f>
        <v/>
      </c>
      <c r="W181" s="60" t="str">
        <f>IF('Active List'!$A181&lt;&gt;"", 'Active List'!AA181,"")</f>
        <v/>
      </c>
      <c r="X181" t="str">
        <f>IF('Active List'!$A181&lt;&gt;"", 'Active List'!AB181,"")</f>
        <v/>
      </c>
      <c r="Y181" t="str">
        <f>IF('Active List'!$A181&lt;&gt;"", 'Active List'!AE181,"")</f>
        <v/>
      </c>
    </row>
    <row r="182" spans="1:25">
      <c r="A182" t="str">
        <f>IF('Active List'!$A182&lt;&gt;"", 'Active List'!A182,"")</f>
        <v/>
      </c>
      <c r="B182" t="str">
        <f>IF('Active List'!$A182&lt;&gt;"", 'Active List'!B182,"")</f>
        <v/>
      </c>
      <c r="C182" t="str">
        <f>IF('Active List'!$A182&lt;&gt;"", 'Active List'!C182,"")</f>
        <v/>
      </c>
      <c r="D182" s="60" t="str">
        <f>IF('Active List'!$A182&lt;&gt;"", 'Active List'!D182,"")</f>
        <v/>
      </c>
      <c r="E182" s="60" t="str">
        <f>IF('Active List'!$A182&lt;&gt;"", 'Active List'!E182,"")</f>
        <v/>
      </c>
      <c r="F182" t="str">
        <f>IF('Active List'!$A182&lt;&gt;"", 'Active List'!H182,"")</f>
        <v/>
      </c>
      <c r="G182" t="str">
        <f>IF('Active List'!$A182&lt;&gt;"", 'Active List'!I182,"")</f>
        <v/>
      </c>
      <c r="H182" t="str">
        <f>IF('Active List'!$A182&lt;&gt;"", 'Active List'!J182,"")</f>
        <v/>
      </c>
      <c r="I182" t="str">
        <f>IF('Active List'!$A182&lt;&gt;"", 'Active List'!K182,"")</f>
        <v/>
      </c>
      <c r="J182" t="str">
        <f>IF('Active List'!$A182&lt;&gt;"", 'Active List'!L182,"")</f>
        <v/>
      </c>
      <c r="K182" t="str">
        <f>IF('Active List'!$A182&lt;&gt;"", 'Active List'!M182,"")</f>
        <v/>
      </c>
      <c r="L182" t="str">
        <f>IF('Active List'!$A182&lt;&gt;"", 'Active List'!N182,"")</f>
        <v/>
      </c>
      <c r="M182" t="str">
        <f>IF('Active List'!$A182&lt;&gt;"", 'Active List'!O182,"")</f>
        <v/>
      </c>
      <c r="N182" t="str">
        <f>IF('Active List'!$A182&lt;&gt;"", 'Active List'!P182,"")</f>
        <v/>
      </c>
      <c r="O182" t="str">
        <f>IF('Active List'!$A182&lt;&gt;"", 'Active List'!Q182,"")</f>
        <v/>
      </c>
      <c r="P182" t="str">
        <f>IF('Active List'!$A182&lt;&gt;"", 'Active List'!R182,"")</f>
        <v/>
      </c>
      <c r="Q182" t="str">
        <f>IF('Active List'!$A182&lt;&gt;"", 'Active List'!S182,"")</f>
        <v/>
      </c>
      <c r="R182" t="str">
        <f>IF('Active List'!$A182&lt;&gt;"", 'Active List'!T182,"")</f>
        <v/>
      </c>
      <c r="S182" t="str">
        <f>IF('Active List'!$A182&lt;&gt;"", 'Active List'!U182,"")</f>
        <v/>
      </c>
      <c r="T182" t="str">
        <f>IF('Active List'!$A182&lt;&gt;"", 'Active List'!X182,"")</f>
        <v/>
      </c>
      <c r="U182" t="str">
        <f>IF('Active List'!$A182&lt;&gt;"", 'Active List'!Y182,"")</f>
        <v/>
      </c>
      <c r="V182" t="str">
        <f>IF('Active List'!$A182&lt;&gt;"", 'Active List'!Z182,"")</f>
        <v/>
      </c>
      <c r="W182" s="60" t="str">
        <f>IF('Active List'!$A182&lt;&gt;"", 'Active List'!AA182,"")</f>
        <v/>
      </c>
      <c r="X182" t="str">
        <f>IF('Active List'!$A182&lt;&gt;"", 'Active List'!AB182,"")</f>
        <v/>
      </c>
      <c r="Y182" t="str">
        <f>IF('Active List'!$A182&lt;&gt;"", 'Active List'!AE182,"")</f>
        <v/>
      </c>
    </row>
    <row r="183" spans="1:25">
      <c r="A183" t="str">
        <f>IF('Active List'!$A183&lt;&gt;"", 'Active List'!A183,"")</f>
        <v/>
      </c>
      <c r="B183" t="str">
        <f>IF('Active List'!$A183&lt;&gt;"", 'Active List'!B183,"")</f>
        <v/>
      </c>
      <c r="C183" t="str">
        <f>IF('Active List'!$A183&lt;&gt;"", 'Active List'!C183,"")</f>
        <v/>
      </c>
      <c r="D183" s="60" t="str">
        <f>IF('Active List'!$A183&lt;&gt;"", 'Active List'!D183,"")</f>
        <v/>
      </c>
      <c r="E183" s="60" t="str">
        <f>IF('Active List'!$A183&lt;&gt;"", 'Active List'!E183,"")</f>
        <v/>
      </c>
      <c r="F183" t="str">
        <f>IF('Active List'!$A183&lt;&gt;"", 'Active List'!H183,"")</f>
        <v/>
      </c>
      <c r="G183" t="str">
        <f>IF('Active List'!$A183&lt;&gt;"", 'Active List'!I183,"")</f>
        <v/>
      </c>
      <c r="H183" t="str">
        <f>IF('Active List'!$A183&lt;&gt;"", 'Active List'!J183,"")</f>
        <v/>
      </c>
      <c r="I183" t="str">
        <f>IF('Active List'!$A183&lt;&gt;"", 'Active List'!K183,"")</f>
        <v/>
      </c>
      <c r="J183" t="str">
        <f>IF('Active List'!$A183&lt;&gt;"", 'Active List'!L183,"")</f>
        <v/>
      </c>
      <c r="K183" t="str">
        <f>IF('Active List'!$A183&lt;&gt;"", 'Active List'!M183,"")</f>
        <v/>
      </c>
      <c r="L183" t="str">
        <f>IF('Active List'!$A183&lt;&gt;"", 'Active List'!N183,"")</f>
        <v/>
      </c>
      <c r="M183" t="str">
        <f>IF('Active List'!$A183&lt;&gt;"", 'Active List'!O183,"")</f>
        <v/>
      </c>
      <c r="N183" t="str">
        <f>IF('Active List'!$A183&lt;&gt;"", 'Active List'!P183,"")</f>
        <v/>
      </c>
      <c r="O183" t="str">
        <f>IF('Active List'!$A183&lt;&gt;"", 'Active List'!Q183,"")</f>
        <v/>
      </c>
      <c r="P183" t="str">
        <f>IF('Active List'!$A183&lt;&gt;"", 'Active List'!R183,"")</f>
        <v/>
      </c>
      <c r="Q183" t="str">
        <f>IF('Active List'!$A183&lt;&gt;"", 'Active List'!S183,"")</f>
        <v/>
      </c>
      <c r="R183" t="str">
        <f>IF('Active List'!$A183&lt;&gt;"", 'Active List'!T183,"")</f>
        <v/>
      </c>
      <c r="S183" t="str">
        <f>IF('Active List'!$A183&lt;&gt;"", 'Active List'!U183,"")</f>
        <v/>
      </c>
      <c r="T183" t="str">
        <f>IF('Active List'!$A183&lt;&gt;"", 'Active List'!X183,"")</f>
        <v/>
      </c>
      <c r="U183" t="str">
        <f>IF('Active List'!$A183&lt;&gt;"", 'Active List'!Y183,"")</f>
        <v/>
      </c>
      <c r="V183" t="str">
        <f>IF('Active List'!$A183&lt;&gt;"", 'Active List'!Z183,"")</f>
        <v/>
      </c>
      <c r="W183" s="60" t="str">
        <f>IF('Active List'!$A183&lt;&gt;"", 'Active List'!AA183,"")</f>
        <v/>
      </c>
      <c r="X183" t="str">
        <f>IF('Active List'!$A183&lt;&gt;"", 'Active List'!AB183,"")</f>
        <v/>
      </c>
      <c r="Y183" t="str">
        <f>IF('Active List'!$A183&lt;&gt;"", 'Active List'!AE183,"")</f>
        <v/>
      </c>
    </row>
    <row r="184" spans="1:25">
      <c r="A184" t="str">
        <f>IF('Active List'!$A184&lt;&gt;"", 'Active List'!A184,"")</f>
        <v/>
      </c>
      <c r="B184" t="str">
        <f>IF('Active List'!$A184&lt;&gt;"", 'Active List'!B184,"")</f>
        <v/>
      </c>
      <c r="C184" t="str">
        <f>IF('Active List'!$A184&lt;&gt;"", 'Active List'!C184,"")</f>
        <v/>
      </c>
      <c r="D184" s="60" t="str">
        <f>IF('Active List'!$A184&lt;&gt;"", 'Active List'!D184,"")</f>
        <v/>
      </c>
      <c r="E184" s="60" t="str">
        <f>IF('Active List'!$A184&lt;&gt;"", 'Active List'!E184,"")</f>
        <v/>
      </c>
      <c r="F184" t="str">
        <f>IF('Active List'!$A184&lt;&gt;"", 'Active List'!H184,"")</f>
        <v/>
      </c>
      <c r="G184" t="str">
        <f>IF('Active List'!$A184&lt;&gt;"", 'Active List'!I184,"")</f>
        <v/>
      </c>
      <c r="H184" t="str">
        <f>IF('Active List'!$A184&lt;&gt;"", 'Active List'!J184,"")</f>
        <v/>
      </c>
      <c r="I184" t="str">
        <f>IF('Active List'!$A184&lt;&gt;"", 'Active List'!K184,"")</f>
        <v/>
      </c>
      <c r="J184" t="str">
        <f>IF('Active List'!$A184&lt;&gt;"", 'Active List'!L184,"")</f>
        <v/>
      </c>
      <c r="K184" t="str">
        <f>IF('Active List'!$A184&lt;&gt;"", 'Active List'!M184,"")</f>
        <v/>
      </c>
      <c r="L184" t="str">
        <f>IF('Active List'!$A184&lt;&gt;"", 'Active List'!N184,"")</f>
        <v/>
      </c>
      <c r="M184" t="str">
        <f>IF('Active List'!$A184&lt;&gt;"", 'Active List'!O184,"")</f>
        <v/>
      </c>
      <c r="N184" t="str">
        <f>IF('Active List'!$A184&lt;&gt;"", 'Active List'!P184,"")</f>
        <v/>
      </c>
      <c r="O184" t="str">
        <f>IF('Active List'!$A184&lt;&gt;"", 'Active List'!Q184,"")</f>
        <v/>
      </c>
      <c r="P184" t="str">
        <f>IF('Active List'!$A184&lt;&gt;"", 'Active List'!R184,"")</f>
        <v/>
      </c>
      <c r="Q184" t="str">
        <f>IF('Active List'!$A184&lt;&gt;"", 'Active List'!S184,"")</f>
        <v/>
      </c>
      <c r="R184" t="str">
        <f>IF('Active List'!$A184&lt;&gt;"", 'Active List'!T184,"")</f>
        <v/>
      </c>
      <c r="S184" t="str">
        <f>IF('Active List'!$A184&lt;&gt;"", 'Active List'!U184,"")</f>
        <v/>
      </c>
      <c r="T184" t="str">
        <f>IF('Active List'!$A184&lt;&gt;"", 'Active List'!X184,"")</f>
        <v/>
      </c>
      <c r="U184" t="str">
        <f>IF('Active List'!$A184&lt;&gt;"", 'Active List'!Y184,"")</f>
        <v/>
      </c>
      <c r="V184" t="str">
        <f>IF('Active List'!$A184&lt;&gt;"", 'Active List'!Z184,"")</f>
        <v/>
      </c>
      <c r="W184" s="60" t="str">
        <f>IF('Active List'!$A184&lt;&gt;"", 'Active List'!AA184,"")</f>
        <v/>
      </c>
      <c r="X184" t="str">
        <f>IF('Active List'!$A184&lt;&gt;"", 'Active List'!AB184,"")</f>
        <v/>
      </c>
      <c r="Y184" t="str">
        <f>IF('Active List'!$A184&lt;&gt;"", 'Active List'!AE184,"")</f>
        <v/>
      </c>
    </row>
    <row r="185" spans="1:25">
      <c r="A185" t="str">
        <f>IF('Active List'!$A185&lt;&gt;"", 'Active List'!A185,"")</f>
        <v/>
      </c>
      <c r="B185" t="str">
        <f>IF('Active List'!$A185&lt;&gt;"", 'Active List'!B185,"")</f>
        <v/>
      </c>
      <c r="C185" t="str">
        <f>IF('Active List'!$A185&lt;&gt;"", 'Active List'!C185,"")</f>
        <v/>
      </c>
      <c r="D185" s="60" t="str">
        <f>IF('Active List'!$A185&lt;&gt;"", 'Active List'!D185,"")</f>
        <v/>
      </c>
      <c r="E185" s="60" t="str">
        <f>IF('Active List'!$A185&lt;&gt;"", 'Active List'!E185,"")</f>
        <v/>
      </c>
      <c r="F185" t="str">
        <f>IF('Active List'!$A185&lt;&gt;"", 'Active List'!H185,"")</f>
        <v/>
      </c>
      <c r="G185" t="str">
        <f>IF('Active List'!$A185&lt;&gt;"", 'Active List'!I185,"")</f>
        <v/>
      </c>
      <c r="H185" t="str">
        <f>IF('Active List'!$A185&lt;&gt;"", 'Active List'!J185,"")</f>
        <v/>
      </c>
      <c r="I185" t="str">
        <f>IF('Active List'!$A185&lt;&gt;"", 'Active List'!K185,"")</f>
        <v/>
      </c>
      <c r="J185" t="str">
        <f>IF('Active List'!$A185&lt;&gt;"", 'Active List'!L185,"")</f>
        <v/>
      </c>
      <c r="K185" t="str">
        <f>IF('Active List'!$A185&lt;&gt;"", 'Active List'!M185,"")</f>
        <v/>
      </c>
      <c r="L185" t="str">
        <f>IF('Active List'!$A185&lt;&gt;"", 'Active List'!N185,"")</f>
        <v/>
      </c>
      <c r="M185" t="str">
        <f>IF('Active List'!$A185&lt;&gt;"", 'Active List'!O185,"")</f>
        <v/>
      </c>
      <c r="N185" t="str">
        <f>IF('Active List'!$A185&lt;&gt;"", 'Active List'!P185,"")</f>
        <v/>
      </c>
      <c r="O185" t="str">
        <f>IF('Active List'!$A185&lt;&gt;"", 'Active List'!Q185,"")</f>
        <v/>
      </c>
      <c r="P185" t="str">
        <f>IF('Active List'!$A185&lt;&gt;"", 'Active List'!R185,"")</f>
        <v/>
      </c>
      <c r="Q185" t="str">
        <f>IF('Active List'!$A185&lt;&gt;"", 'Active List'!S185,"")</f>
        <v/>
      </c>
      <c r="R185" t="str">
        <f>IF('Active List'!$A185&lt;&gt;"", 'Active List'!T185,"")</f>
        <v/>
      </c>
      <c r="S185" t="str">
        <f>IF('Active List'!$A185&lt;&gt;"", 'Active List'!U185,"")</f>
        <v/>
      </c>
      <c r="T185" t="str">
        <f>IF('Active List'!$A185&lt;&gt;"", 'Active List'!X185,"")</f>
        <v/>
      </c>
      <c r="U185" t="str">
        <f>IF('Active List'!$A185&lt;&gt;"", 'Active List'!Y185,"")</f>
        <v/>
      </c>
      <c r="V185" t="str">
        <f>IF('Active List'!$A185&lt;&gt;"", 'Active List'!Z185,"")</f>
        <v/>
      </c>
      <c r="W185" s="60" t="str">
        <f>IF('Active List'!$A185&lt;&gt;"", 'Active List'!AA185,"")</f>
        <v/>
      </c>
      <c r="X185" t="str">
        <f>IF('Active List'!$A185&lt;&gt;"", 'Active List'!AB185,"")</f>
        <v/>
      </c>
      <c r="Y185" t="str">
        <f>IF('Active List'!$A185&lt;&gt;"", 'Active List'!AE185,"")</f>
        <v/>
      </c>
    </row>
    <row r="186" spans="1:25">
      <c r="A186" t="str">
        <f>IF('Active List'!$A186&lt;&gt;"", 'Active List'!A186,"")</f>
        <v/>
      </c>
      <c r="B186" t="str">
        <f>IF('Active List'!$A186&lt;&gt;"", 'Active List'!B186,"")</f>
        <v/>
      </c>
      <c r="C186" t="str">
        <f>IF('Active List'!$A186&lt;&gt;"", 'Active List'!C186,"")</f>
        <v/>
      </c>
      <c r="D186" s="60" t="str">
        <f>IF('Active List'!$A186&lt;&gt;"", 'Active List'!D186,"")</f>
        <v/>
      </c>
      <c r="E186" s="60" t="str">
        <f>IF('Active List'!$A186&lt;&gt;"", 'Active List'!E186,"")</f>
        <v/>
      </c>
      <c r="F186" t="str">
        <f>IF('Active List'!$A186&lt;&gt;"", 'Active List'!H186,"")</f>
        <v/>
      </c>
      <c r="G186" t="str">
        <f>IF('Active List'!$A186&lt;&gt;"", 'Active List'!I186,"")</f>
        <v/>
      </c>
      <c r="H186" t="str">
        <f>IF('Active List'!$A186&lt;&gt;"", 'Active List'!J186,"")</f>
        <v/>
      </c>
      <c r="I186" t="str">
        <f>IF('Active List'!$A186&lt;&gt;"", 'Active List'!K186,"")</f>
        <v/>
      </c>
      <c r="J186" t="str">
        <f>IF('Active List'!$A186&lt;&gt;"", 'Active List'!L186,"")</f>
        <v/>
      </c>
      <c r="K186" t="str">
        <f>IF('Active List'!$A186&lt;&gt;"", 'Active List'!M186,"")</f>
        <v/>
      </c>
      <c r="L186" t="str">
        <f>IF('Active List'!$A186&lt;&gt;"", 'Active List'!N186,"")</f>
        <v/>
      </c>
      <c r="M186" t="str">
        <f>IF('Active List'!$A186&lt;&gt;"", 'Active List'!O186,"")</f>
        <v/>
      </c>
      <c r="N186" t="str">
        <f>IF('Active List'!$A186&lt;&gt;"", 'Active List'!P186,"")</f>
        <v/>
      </c>
      <c r="O186" t="str">
        <f>IF('Active List'!$A186&lt;&gt;"", 'Active List'!Q186,"")</f>
        <v/>
      </c>
      <c r="P186" t="str">
        <f>IF('Active List'!$A186&lt;&gt;"", 'Active List'!R186,"")</f>
        <v/>
      </c>
      <c r="Q186" t="str">
        <f>IF('Active List'!$A186&lt;&gt;"", 'Active List'!S186,"")</f>
        <v/>
      </c>
      <c r="R186" t="str">
        <f>IF('Active List'!$A186&lt;&gt;"", 'Active List'!T186,"")</f>
        <v/>
      </c>
      <c r="S186" t="str">
        <f>IF('Active List'!$A186&lt;&gt;"", 'Active List'!U186,"")</f>
        <v/>
      </c>
      <c r="T186" t="str">
        <f>IF('Active List'!$A186&lt;&gt;"", 'Active List'!X186,"")</f>
        <v/>
      </c>
      <c r="U186" t="str">
        <f>IF('Active List'!$A186&lt;&gt;"", 'Active List'!Y186,"")</f>
        <v/>
      </c>
      <c r="V186" t="str">
        <f>IF('Active List'!$A186&lt;&gt;"", 'Active List'!Z186,"")</f>
        <v/>
      </c>
      <c r="W186" s="60" t="str">
        <f>IF('Active List'!$A186&lt;&gt;"", 'Active List'!AA186,"")</f>
        <v/>
      </c>
      <c r="X186" t="str">
        <f>IF('Active List'!$A186&lt;&gt;"", 'Active List'!AB186,"")</f>
        <v/>
      </c>
      <c r="Y186" t="str">
        <f>IF('Active List'!$A186&lt;&gt;"", 'Active List'!AE186,"")</f>
        <v/>
      </c>
    </row>
    <row r="187" spans="1:25">
      <c r="A187" t="str">
        <f>IF('Active List'!$A187&lt;&gt;"", 'Active List'!A187,"")</f>
        <v/>
      </c>
      <c r="B187" t="str">
        <f>IF('Active List'!$A187&lt;&gt;"", 'Active List'!B187,"")</f>
        <v/>
      </c>
      <c r="C187" t="str">
        <f>IF('Active List'!$A187&lt;&gt;"", 'Active List'!C187,"")</f>
        <v/>
      </c>
      <c r="D187" s="60" t="str">
        <f>IF('Active List'!$A187&lt;&gt;"", 'Active List'!D187,"")</f>
        <v/>
      </c>
      <c r="E187" s="60" t="str">
        <f>IF('Active List'!$A187&lt;&gt;"", 'Active List'!E187,"")</f>
        <v/>
      </c>
      <c r="F187" t="str">
        <f>IF('Active List'!$A187&lt;&gt;"", 'Active List'!H187,"")</f>
        <v/>
      </c>
      <c r="G187" t="str">
        <f>IF('Active List'!$A187&lt;&gt;"", 'Active List'!I187,"")</f>
        <v/>
      </c>
      <c r="H187" t="str">
        <f>IF('Active List'!$A187&lt;&gt;"", 'Active List'!J187,"")</f>
        <v/>
      </c>
      <c r="I187" t="str">
        <f>IF('Active List'!$A187&lt;&gt;"", 'Active List'!K187,"")</f>
        <v/>
      </c>
      <c r="J187" t="str">
        <f>IF('Active List'!$A187&lt;&gt;"", 'Active List'!L187,"")</f>
        <v/>
      </c>
      <c r="K187" t="str">
        <f>IF('Active List'!$A187&lt;&gt;"", 'Active List'!M187,"")</f>
        <v/>
      </c>
      <c r="L187" t="str">
        <f>IF('Active List'!$A187&lt;&gt;"", 'Active List'!N187,"")</f>
        <v/>
      </c>
      <c r="M187" t="str">
        <f>IF('Active List'!$A187&lt;&gt;"", 'Active List'!O187,"")</f>
        <v/>
      </c>
      <c r="N187" t="str">
        <f>IF('Active List'!$A187&lt;&gt;"", 'Active List'!P187,"")</f>
        <v/>
      </c>
      <c r="O187" t="str">
        <f>IF('Active List'!$A187&lt;&gt;"", 'Active List'!Q187,"")</f>
        <v/>
      </c>
      <c r="P187" t="str">
        <f>IF('Active List'!$A187&lt;&gt;"", 'Active List'!R187,"")</f>
        <v/>
      </c>
      <c r="Q187" t="str">
        <f>IF('Active List'!$A187&lt;&gt;"", 'Active List'!S187,"")</f>
        <v/>
      </c>
      <c r="R187" t="str">
        <f>IF('Active List'!$A187&lt;&gt;"", 'Active List'!T187,"")</f>
        <v/>
      </c>
      <c r="S187" t="str">
        <f>IF('Active List'!$A187&lt;&gt;"", 'Active List'!U187,"")</f>
        <v/>
      </c>
      <c r="T187" t="str">
        <f>IF('Active List'!$A187&lt;&gt;"", 'Active List'!X187,"")</f>
        <v/>
      </c>
      <c r="U187" t="str">
        <f>IF('Active List'!$A187&lt;&gt;"", 'Active List'!Y187,"")</f>
        <v/>
      </c>
      <c r="V187" t="str">
        <f>IF('Active List'!$A187&lt;&gt;"", 'Active List'!Z187,"")</f>
        <v/>
      </c>
      <c r="W187" s="60" t="str">
        <f>IF('Active List'!$A187&lt;&gt;"", 'Active List'!AA187,"")</f>
        <v/>
      </c>
      <c r="X187" t="str">
        <f>IF('Active List'!$A187&lt;&gt;"", 'Active List'!AB187,"")</f>
        <v/>
      </c>
      <c r="Y187" t="str">
        <f>IF('Active List'!$A187&lt;&gt;"", 'Active List'!AE187,"")</f>
        <v/>
      </c>
    </row>
    <row r="188" spans="1:25">
      <c r="A188" t="str">
        <f>IF('Active List'!$A188&lt;&gt;"", 'Active List'!A188,"")</f>
        <v/>
      </c>
      <c r="B188" t="str">
        <f>IF('Active List'!$A188&lt;&gt;"", 'Active List'!B188,"")</f>
        <v/>
      </c>
      <c r="C188" t="str">
        <f>IF('Active List'!$A188&lt;&gt;"", 'Active List'!C188,"")</f>
        <v/>
      </c>
      <c r="D188" s="60" t="str">
        <f>IF('Active List'!$A188&lt;&gt;"", 'Active List'!D188,"")</f>
        <v/>
      </c>
      <c r="E188" s="60" t="str">
        <f>IF('Active List'!$A188&lt;&gt;"", 'Active List'!E188,"")</f>
        <v/>
      </c>
      <c r="F188" t="str">
        <f>IF('Active List'!$A188&lt;&gt;"", 'Active List'!H188,"")</f>
        <v/>
      </c>
      <c r="G188" t="str">
        <f>IF('Active List'!$A188&lt;&gt;"", 'Active List'!I188,"")</f>
        <v/>
      </c>
      <c r="H188" t="str">
        <f>IF('Active List'!$A188&lt;&gt;"", 'Active List'!J188,"")</f>
        <v/>
      </c>
      <c r="I188" t="str">
        <f>IF('Active List'!$A188&lt;&gt;"", 'Active List'!K188,"")</f>
        <v/>
      </c>
      <c r="J188" t="str">
        <f>IF('Active List'!$A188&lt;&gt;"", 'Active List'!L188,"")</f>
        <v/>
      </c>
      <c r="K188" t="str">
        <f>IF('Active List'!$A188&lt;&gt;"", 'Active List'!M188,"")</f>
        <v/>
      </c>
      <c r="L188" t="str">
        <f>IF('Active List'!$A188&lt;&gt;"", 'Active List'!N188,"")</f>
        <v/>
      </c>
      <c r="M188" t="str">
        <f>IF('Active List'!$A188&lt;&gt;"", 'Active List'!O188,"")</f>
        <v/>
      </c>
      <c r="N188" t="str">
        <f>IF('Active List'!$A188&lt;&gt;"", 'Active List'!P188,"")</f>
        <v/>
      </c>
      <c r="O188" t="str">
        <f>IF('Active List'!$A188&lt;&gt;"", 'Active List'!Q188,"")</f>
        <v/>
      </c>
      <c r="P188" t="str">
        <f>IF('Active List'!$A188&lt;&gt;"", 'Active List'!R188,"")</f>
        <v/>
      </c>
      <c r="Q188" t="str">
        <f>IF('Active List'!$A188&lt;&gt;"", 'Active List'!S188,"")</f>
        <v/>
      </c>
      <c r="R188" t="str">
        <f>IF('Active List'!$A188&lt;&gt;"", 'Active List'!T188,"")</f>
        <v/>
      </c>
      <c r="S188" t="str">
        <f>IF('Active List'!$A188&lt;&gt;"", 'Active List'!U188,"")</f>
        <v/>
      </c>
      <c r="T188" t="str">
        <f>IF('Active List'!$A188&lt;&gt;"", 'Active List'!X188,"")</f>
        <v/>
      </c>
      <c r="U188" t="str">
        <f>IF('Active List'!$A188&lt;&gt;"", 'Active List'!Y188,"")</f>
        <v/>
      </c>
      <c r="V188" t="str">
        <f>IF('Active List'!$A188&lt;&gt;"", 'Active List'!Z188,"")</f>
        <v/>
      </c>
      <c r="W188" s="60" t="str">
        <f>IF('Active List'!$A188&lt;&gt;"", 'Active List'!AA188,"")</f>
        <v/>
      </c>
      <c r="X188" t="str">
        <f>IF('Active List'!$A188&lt;&gt;"", 'Active List'!AB188,"")</f>
        <v/>
      </c>
      <c r="Y188" t="str">
        <f>IF('Active List'!$A188&lt;&gt;"", 'Active List'!AE188,"")</f>
        <v/>
      </c>
    </row>
    <row r="189" spans="1:25">
      <c r="A189" t="str">
        <f>IF('Active List'!$A189&lt;&gt;"", 'Active List'!A189,"")</f>
        <v/>
      </c>
      <c r="B189" t="str">
        <f>IF('Active List'!$A189&lt;&gt;"", 'Active List'!B189,"")</f>
        <v/>
      </c>
      <c r="C189" t="str">
        <f>IF('Active List'!$A189&lt;&gt;"", 'Active List'!C189,"")</f>
        <v/>
      </c>
      <c r="D189" s="60" t="str">
        <f>IF('Active List'!$A189&lt;&gt;"", 'Active List'!D189,"")</f>
        <v/>
      </c>
      <c r="E189" s="60" t="str">
        <f>IF('Active List'!$A189&lt;&gt;"", 'Active List'!E189,"")</f>
        <v/>
      </c>
      <c r="F189" t="str">
        <f>IF('Active List'!$A189&lt;&gt;"", 'Active List'!H189,"")</f>
        <v/>
      </c>
      <c r="G189" t="str">
        <f>IF('Active List'!$A189&lt;&gt;"", 'Active List'!I189,"")</f>
        <v/>
      </c>
      <c r="H189" t="str">
        <f>IF('Active List'!$A189&lt;&gt;"", 'Active List'!J189,"")</f>
        <v/>
      </c>
      <c r="I189" t="str">
        <f>IF('Active List'!$A189&lt;&gt;"", 'Active List'!K189,"")</f>
        <v/>
      </c>
      <c r="J189" t="str">
        <f>IF('Active List'!$A189&lt;&gt;"", 'Active List'!L189,"")</f>
        <v/>
      </c>
      <c r="K189" t="str">
        <f>IF('Active List'!$A189&lt;&gt;"", 'Active List'!M189,"")</f>
        <v/>
      </c>
      <c r="L189" t="str">
        <f>IF('Active List'!$A189&lt;&gt;"", 'Active List'!N189,"")</f>
        <v/>
      </c>
      <c r="M189" t="str">
        <f>IF('Active List'!$A189&lt;&gt;"", 'Active List'!O189,"")</f>
        <v/>
      </c>
      <c r="N189" t="str">
        <f>IF('Active List'!$A189&lt;&gt;"", 'Active List'!P189,"")</f>
        <v/>
      </c>
      <c r="O189" t="str">
        <f>IF('Active List'!$A189&lt;&gt;"", 'Active List'!Q189,"")</f>
        <v/>
      </c>
      <c r="P189" t="str">
        <f>IF('Active List'!$A189&lt;&gt;"", 'Active List'!R189,"")</f>
        <v/>
      </c>
      <c r="Q189" t="str">
        <f>IF('Active List'!$A189&lt;&gt;"", 'Active List'!S189,"")</f>
        <v/>
      </c>
      <c r="R189" t="str">
        <f>IF('Active List'!$A189&lt;&gt;"", 'Active List'!T189,"")</f>
        <v/>
      </c>
      <c r="S189" t="str">
        <f>IF('Active List'!$A189&lt;&gt;"", 'Active List'!U189,"")</f>
        <v/>
      </c>
      <c r="T189" t="str">
        <f>IF('Active List'!$A189&lt;&gt;"", 'Active List'!X189,"")</f>
        <v/>
      </c>
      <c r="U189" t="str">
        <f>IF('Active List'!$A189&lt;&gt;"", 'Active List'!Y189,"")</f>
        <v/>
      </c>
      <c r="V189" t="str">
        <f>IF('Active List'!$A189&lt;&gt;"", 'Active List'!Z189,"")</f>
        <v/>
      </c>
      <c r="W189" s="60" t="str">
        <f>IF('Active List'!$A189&lt;&gt;"", 'Active List'!AA189,"")</f>
        <v/>
      </c>
      <c r="X189" t="str">
        <f>IF('Active List'!$A189&lt;&gt;"", 'Active List'!AB189,"")</f>
        <v/>
      </c>
      <c r="Y189" t="str">
        <f>IF('Active List'!$A189&lt;&gt;"", 'Active List'!AE189,"")</f>
        <v/>
      </c>
    </row>
    <row r="190" spans="1:25">
      <c r="A190" t="str">
        <f>IF('Active List'!$A190&lt;&gt;"", 'Active List'!A190,"")</f>
        <v/>
      </c>
      <c r="B190" t="str">
        <f>IF('Active List'!$A190&lt;&gt;"", 'Active List'!B190,"")</f>
        <v/>
      </c>
      <c r="C190" t="str">
        <f>IF('Active List'!$A190&lt;&gt;"", 'Active List'!C190,"")</f>
        <v/>
      </c>
      <c r="D190" s="60" t="str">
        <f>IF('Active List'!$A190&lt;&gt;"", 'Active List'!D190,"")</f>
        <v/>
      </c>
      <c r="E190" s="60" t="str">
        <f>IF('Active List'!$A190&lt;&gt;"", 'Active List'!E190,"")</f>
        <v/>
      </c>
      <c r="F190" t="str">
        <f>IF('Active List'!$A190&lt;&gt;"", 'Active List'!H190,"")</f>
        <v/>
      </c>
      <c r="G190" t="str">
        <f>IF('Active List'!$A190&lt;&gt;"", 'Active List'!I190,"")</f>
        <v/>
      </c>
      <c r="H190" t="str">
        <f>IF('Active List'!$A190&lt;&gt;"", 'Active List'!J190,"")</f>
        <v/>
      </c>
      <c r="I190" t="str">
        <f>IF('Active List'!$A190&lt;&gt;"", 'Active List'!K190,"")</f>
        <v/>
      </c>
      <c r="J190" t="str">
        <f>IF('Active List'!$A190&lt;&gt;"", 'Active List'!L190,"")</f>
        <v/>
      </c>
      <c r="K190" t="str">
        <f>IF('Active List'!$A190&lt;&gt;"", 'Active List'!M190,"")</f>
        <v/>
      </c>
      <c r="L190" t="str">
        <f>IF('Active List'!$A190&lt;&gt;"", 'Active List'!N190,"")</f>
        <v/>
      </c>
      <c r="M190" t="str">
        <f>IF('Active List'!$A190&lt;&gt;"", 'Active List'!O190,"")</f>
        <v/>
      </c>
      <c r="N190" t="str">
        <f>IF('Active List'!$A190&lt;&gt;"", 'Active List'!P190,"")</f>
        <v/>
      </c>
      <c r="O190" t="str">
        <f>IF('Active List'!$A190&lt;&gt;"", 'Active List'!Q190,"")</f>
        <v/>
      </c>
      <c r="P190" t="str">
        <f>IF('Active List'!$A190&lt;&gt;"", 'Active List'!R190,"")</f>
        <v/>
      </c>
      <c r="Q190" t="str">
        <f>IF('Active List'!$A190&lt;&gt;"", 'Active List'!S190,"")</f>
        <v/>
      </c>
      <c r="R190" t="str">
        <f>IF('Active List'!$A190&lt;&gt;"", 'Active List'!T190,"")</f>
        <v/>
      </c>
      <c r="S190" t="str">
        <f>IF('Active List'!$A190&lt;&gt;"", 'Active List'!U190,"")</f>
        <v/>
      </c>
      <c r="T190" t="str">
        <f>IF('Active List'!$A190&lt;&gt;"", 'Active List'!X190,"")</f>
        <v/>
      </c>
      <c r="U190" t="str">
        <f>IF('Active List'!$A190&lt;&gt;"", 'Active List'!Y190,"")</f>
        <v/>
      </c>
      <c r="V190" t="str">
        <f>IF('Active List'!$A190&lt;&gt;"", 'Active List'!Z190,"")</f>
        <v/>
      </c>
      <c r="W190" s="60" t="str">
        <f>IF('Active List'!$A190&lt;&gt;"", 'Active List'!AA190,"")</f>
        <v/>
      </c>
      <c r="X190" t="str">
        <f>IF('Active List'!$A190&lt;&gt;"", 'Active List'!AB190,"")</f>
        <v/>
      </c>
      <c r="Y190" t="str">
        <f>IF('Active List'!$A190&lt;&gt;"", 'Active List'!AE190,"")</f>
        <v/>
      </c>
    </row>
    <row r="191" spans="1:25">
      <c r="A191" t="str">
        <f>IF('Active List'!$A191&lt;&gt;"", 'Active List'!A191,"")</f>
        <v/>
      </c>
      <c r="B191" t="str">
        <f>IF('Active List'!$A191&lt;&gt;"", 'Active List'!B191,"")</f>
        <v/>
      </c>
      <c r="C191" t="str">
        <f>IF('Active List'!$A191&lt;&gt;"", 'Active List'!C191,"")</f>
        <v/>
      </c>
      <c r="D191" s="60" t="str">
        <f>IF('Active List'!$A191&lt;&gt;"", 'Active List'!D191,"")</f>
        <v/>
      </c>
      <c r="E191" s="60" t="str">
        <f>IF('Active List'!$A191&lt;&gt;"", 'Active List'!E191,"")</f>
        <v/>
      </c>
      <c r="F191" t="str">
        <f>IF('Active List'!$A191&lt;&gt;"", 'Active List'!H191,"")</f>
        <v/>
      </c>
      <c r="G191" t="str">
        <f>IF('Active List'!$A191&lt;&gt;"", 'Active List'!I191,"")</f>
        <v/>
      </c>
      <c r="H191" t="str">
        <f>IF('Active List'!$A191&lt;&gt;"", 'Active List'!J191,"")</f>
        <v/>
      </c>
      <c r="I191" t="str">
        <f>IF('Active List'!$A191&lt;&gt;"", 'Active List'!K191,"")</f>
        <v/>
      </c>
      <c r="J191" t="str">
        <f>IF('Active List'!$A191&lt;&gt;"", 'Active List'!L191,"")</f>
        <v/>
      </c>
      <c r="K191" t="str">
        <f>IF('Active List'!$A191&lt;&gt;"", 'Active List'!M191,"")</f>
        <v/>
      </c>
      <c r="L191" t="str">
        <f>IF('Active List'!$A191&lt;&gt;"", 'Active List'!N191,"")</f>
        <v/>
      </c>
      <c r="M191" t="str">
        <f>IF('Active List'!$A191&lt;&gt;"", 'Active List'!O191,"")</f>
        <v/>
      </c>
      <c r="N191" t="str">
        <f>IF('Active List'!$A191&lt;&gt;"", 'Active List'!P191,"")</f>
        <v/>
      </c>
      <c r="O191" t="str">
        <f>IF('Active List'!$A191&lt;&gt;"", 'Active List'!Q191,"")</f>
        <v/>
      </c>
      <c r="P191" t="str">
        <f>IF('Active List'!$A191&lt;&gt;"", 'Active List'!R191,"")</f>
        <v/>
      </c>
      <c r="Q191" t="str">
        <f>IF('Active List'!$A191&lt;&gt;"", 'Active List'!S191,"")</f>
        <v/>
      </c>
      <c r="R191" t="str">
        <f>IF('Active List'!$A191&lt;&gt;"", 'Active List'!T191,"")</f>
        <v/>
      </c>
      <c r="S191" t="str">
        <f>IF('Active List'!$A191&lt;&gt;"", 'Active List'!U191,"")</f>
        <v/>
      </c>
      <c r="T191" t="str">
        <f>IF('Active List'!$A191&lt;&gt;"", 'Active List'!X191,"")</f>
        <v/>
      </c>
      <c r="U191" t="str">
        <f>IF('Active List'!$A191&lt;&gt;"", 'Active List'!Y191,"")</f>
        <v/>
      </c>
      <c r="V191" t="str">
        <f>IF('Active List'!$A191&lt;&gt;"", 'Active List'!Z191,"")</f>
        <v/>
      </c>
      <c r="W191" s="60" t="str">
        <f>IF('Active List'!$A191&lt;&gt;"", 'Active List'!AA191,"")</f>
        <v/>
      </c>
      <c r="X191" t="str">
        <f>IF('Active List'!$A191&lt;&gt;"", 'Active List'!AB191,"")</f>
        <v/>
      </c>
      <c r="Y191" t="str">
        <f>IF('Active List'!$A191&lt;&gt;"", 'Active List'!AE191,"")</f>
        <v/>
      </c>
    </row>
    <row r="192" spans="1:25">
      <c r="A192" t="str">
        <f>IF('Active List'!$A192&lt;&gt;"", 'Active List'!A192,"")</f>
        <v/>
      </c>
      <c r="B192" t="str">
        <f>IF('Active List'!$A192&lt;&gt;"", 'Active List'!B192,"")</f>
        <v/>
      </c>
      <c r="C192" t="str">
        <f>IF('Active List'!$A192&lt;&gt;"", 'Active List'!C192,"")</f>
        <v/>
      </c>
      <c r="D192" s="60" t="str">
        <f>IF('Active List'!$A192&lt;&gt;"", 'Active List'!D192,"")</f>
        <v/>
      </c>
      <c r="E192" s="60" t="str">
        <f>IF('Active List'!$A192&lt;&gt;"", 'Active List'!E192,"")</f>
        <v/>
      </c>
      <c r="F192" t="str">
        <f>IF('Active List'!$A192&lt;&gt;"", 'Active List'!H192,"")</f>
        <v/>
      </c>
      <c r="G192" t="str">
        <f>IF('Active List'!$A192&lt;&gt;"", 'Active List'!I192,"")</f>
        <v/>
      </c>
      <c r="H192" t="str">
        <f>IF('Active List'!$A192&lt;&gt;"", 'Active List'!J192,"")</f>
        <v/>
      </c>
      <c r="I192" t="str">
        <f>IF('Active List'!$A192&lt;&gt;"", 'Active List'!K192,"")</f>
        <v/>
      </c>
      <c r="J192" t="str">
        <f>IF('Active List'!$A192&lt;&gt;"", 'Active List'!L192,"")</f>
        <v/>
      </c>
      <c r="K192" t="str">
        <f>IF('Active List'!$A192&lt;&gt;"", 'Active List'!M192,"")</f>
        <v/>
      </c>
      <c r="L192" t="str">
        <f>IF('Active List'!$A192&lt;&gt;"", 'Active List'!N192,"")</f>
        <v/>
      </c>
      <c r="M192" t="str">
        <f>IF('Active List'!$A192&lt;&gt;"", 'Active List'!O192,"")</f>
        <v/>
      </c>
      <c r="N192" t="str">
        <f>IF('Active List'!$A192&lt;&gt;"", 'Active List'!P192,"")</f>
        <v/>
      </c>
      <c r="O192" t="str">
        <f>IF('Active List'!$A192&lt;&gt;"", 'Active List'!Q192,"")</f>
        <v/>
      </c>
      <c r="P192" t="str">
        <f>IF('Active List'!$A192&lt;&gt;"", 'Active List'!R192,"")</f>
        <v/>
      </c>
      <c r="Q192" t="str">
        <f>IF('Active List'!$A192&lt;&gt;"", 'Active List'!S192,"")</f>
        <v/>
      </c>
      <c r="R192" t="str">
        <f>IF('Active List'!$A192&lt;&gt;"", 'Active List'!T192,"")</f>
        <v/>
      </c>
      <c r="S192" t="str">
        <f>IF('Active List'!$A192&lt;&gt;"", 'Active List'!U192,"")</f>
        <v/>
      </c>
      <c r="T192" t="str">
        <f>IF('Active List'!$A192&lt;&gt;"", 'Active List'!X192,"")</f>
        <v/>
      </c>
      <c r="U192" t="str">
        <f>IF('Active List'!$A192&lt;&gt;"", 'Active List'!Y192,"")</f>
        <v/>
      </c>
      <c r="V192" t="str">
        <f>IF('Active List'!$A192&lt;&gt;"", 'Active List'!Z192,"")</f>
        <v/>
      </c>
      <c r="W192" s="60" t="str">
        <f>IF('Active List'!$A192&lt;&gt;"", 'Active List'!AA192,"")</f>
        <v/>
      </c>
      <c r="X192" t="str">
        <f>IF('Active List'!$A192&lt;&gt;"", 'Active List'!AB192,"")</f>
        <v/>
      </c>
      <c r="Y192" t="str">
        <f>IF('Active List'!$A192&lt;&gt;"", 'Active List'!AE192,"")</f>
        <v/>
      </c>
    </row>
    <row r="193" spans="1:25">
      <c r="A193" t="str">
        <f>IF('Active List'!$A193&lt;&gt;"", 'Active List'!A193,"")</f>
        <v/>
      </c>
      <c r="B193" t="str">
        <f>IF('Active List'!$A193&lt;&gt;"", 'Active List'!B193,"")</f>
        <v/>
      </c>
      <c r="C193" t="str">
        <f>IF('Active List'!$A193&lt;&gt;"", 'Active List'!C193,"")</f>
        <v/>
      </c>
      <c r="D193" s="60" t="str">
        <f>IF('Active List'!$A193&lt;&gt;"", 'Active List'!D193,"")</f>
        <v/>
      </c>
      <c r="E193" s="60" t="str">
        <f>IF('Active List'!$A193&lt;&gt;"", 'Active List'!E193,"")</f>
        <v/>
      </c>
      <c r="F193" t="str">
        <f>IF('Active List'!$A193&lt;&gt;"", 'Active List'!H193,"")</f>
        <v/>
      </c>
      <c r="G193" t="str">
        <f>IF('Active List'!$A193&lt;&gt;"", 'Active List'!I193,"")</f>
        <v/>
      </c>
      <c r="H193" t="str">
        <f>IF('Active List'!$A193&lt;&gt;"", 'Active List'!J193,"")</f>
        <v/>
      </c>
      <c r="I193" t="str">
        <f>IF('Active List'!$A193&lt;&gt;"", 'Active List'!K193,"")</f>
        <v/>
      </c>
      <c r="J193" t="str">
        <f>IF('Active List'!$A193&lt;&gt;"", 'Active List'!L193,"")</f>
        <v/>
      </c>
      <c r="K193" t="str">
        <f>IF('Active List'!$A193&lt;&gt;"", 'Active List'!M193,"")</f>
        <v/>
      </c>
      <c r="L193" t="str">
        <f>IF('Active List'!$A193&lt;&gt;"", 'Active List'!N193,"")</f>
        <v/>
      </c>
      <c r="M193" t="str">
        <f>IF('Active List'!$A193&lt;&gt;"", 'Active List'!O193,"")</f>
        <v/>
      </c>
      <c r="N193" t="str">
        <f>IF('Active List'!$A193&lt;&gt;"", 'Active List'!P193,"")</f>
        <v/>
      </c>
      <c r="O193" t="str">
        <f>IF('Active List'!$A193&lt;&gt;"", 'Active List'!Q193,"")</f>
        <v/>
      </c>
      <c r="P193" t="str">
        <f>IF('Active List'!$A193&lt;&gt;"", 'Active List'!R193,"")</f>
        <v/>
      </c>
      <c r="Q193" t="str">
        <f>IF('Active List'!$A193&lt;&gt;"", 'Active List'!S193,"")</f>
        <v/>
      </c>
      <c r="R193" t="str">
        <f>IF('Active List'!$A193&lt;&gt;"", 'Active List'!T193,"")</f>
        <v/>
      </c>
      <c r="S193" t="str">
        <f>IF('Active List'!$A193&lt;&gt;"", 'Active List'!U193,"")</f>
        <v/>
      </c>
      <c r="T193" t="str">
        <f>IF('Active List'!$A193&lt;&gt;"", 'Active List'!X193,"")</f>
        <v/>
      </c>
      <c r="U193" t="str">
        <f>IF('Active List'!$A193&lt;&gt;"", 'Active List'!Y193,"")</f>
        <v/>
      </c>
      <c r="V193" t="str">
        <f>IF('Active List'!$A193&lt;&gt;"", 'Active List'!Z193,"")</f>
        <v/>
      </c>
      <c r="W193" s="60" t="str">
        <f>IF('Active List'!$A193&lt;&gt;"", 'Active List'!AA193,"")</f>
        <v/>
      </c>
      <c r="X193" t="str">
        <f>IF('Active List'!$A193&lt;&gt;"", 'Active List'!AB193,"")</f>
        <v/>
      </c>
      <c r="Y193" t="str">
        <f>IF('Active List'!$A193&lt;&gt;"", 'Active List'!AE193,"")</f>
        <v/>
      </c>
    </row>
    <row r="194" spans="1:25">
      <c r="A194" t="str">
        <f>IF('Active List'!$A194&lt;&gt;"", 'Active List'!A194,"")</f>
        <v/>
      </c>
      <c r="B194" t="str">
        <f>IF('Active List'!$A194&lt;&gt;"", 'Active List'!B194,"")</f>
        <v/>
      </c>
      <c r="C194" t="str">
        <f>IF('Active List'!$A194&lt;&gt;"", 'Active List'!C194,"")</f>
        <v/>
      </c>
      <c r="D194" s="60" t="str">
        <f>IF('Active List'!$A194&lt;&gt;"", 'Active List'!D194,"")</f>
        <v/>
      </c>
      <c r="E194" s="60" t="str">
        <f>IF('Active List'!$A194&lt;&gt;"", 'Active List'!E194,"")</f>
        <v/>
      </c>
      <c r="F194" t="str">
        <f>IF('Active List'!$A194&lt;&gt;"", 'Active List'!H194,"")</f>
        <v/>
      </c>
      <c r="G194" t="str">
        <f>IF('Active List'!$A194&lt;&gt;"", 'Active List'!I194,"")</f>
        <v/>
      </c>
      <c r="H194" t="str">
        <f>IF('Active List'!$A194&lt;&gt;"", 'Active List'!J194,"")</f>
        <v/>
      </c>
      <c r="I194" t="str">
        <f>IF('Active List'!$A194&lt;&gt;"", 'Active List'!K194,"")</f>
        <v/>
      </c>
      <c r="J194" t="str">
        <f>IF('Active List'!$A194&lt;&gt;"", 'Active List'!L194,"")</f>
        <v/>
      </c>
      <c r="K194" t="str">
        <f>IF('Active List'!$A194&lt;&gt;"", 'Active List'!M194,"")</f>
        <v/>
      </c>
      <c r="L194" t="str">
        <f>IF('Active List'!$A194&lt;&gt;"", 'Active List'!N194,"")</f>
        <v/>
      </c>
      <c r="M194" t="str">
        <f>IF('Active List'!$A194&lt;&gt;"", 'Active List'!O194,"")</f>
        <v/>
      </c>
      <c r="N194" t="str">
        <f>IF('Active List'!$A194&lt;&gt;"", 'Active List'!P194,"")</f>
        <v/>
      </c>
      <c r="O194" t="str">
        <f>IF('Active List'!$A194&lt;&gt;"", 'Active List'!Q194,"")</f>
        <v/>
      </c>
      <c r="P194" t="str">
        <f>IF('Active List'!$A194&lt;&gt;"", 'Active List'!R194,"")</f>
        <v/>
      </c>
      <c r="Q194" t="str">
        <f>IF('Active List'!$A194&lt;&gt;"", 'Active List'!S194,"")</f>
        <v/>
      </c>
      <c r="R194" t="str">
        <f>IF('Active List'!$A194&lt;&gt;"", 'Active List'!T194,"")</f>
        <v/>
      </c>
      <c r="S194" t="str">
        <f>IF('Active List'!$A194&lt;&gt;"", 'Active List'!U194,"")</f>
        <v/>
      </c>
      <c r="T194" t="str">
        <f>IF('Active List'!$A194&lt;&gt;"", 'Active List'!X194,"")</f>
        <v/>
      </c>
      <c r="U194" t="str">
        <f>IF('Active List'!$A194&lt;&gt;"", 'Active List'!Y194,"")</f>
        <v/>
      </c>
      <c r="V194" t="str">
        <f>IF('Active List'!$A194&lt;&gt;"", 'Active List'!Z194,"")</f>
        <v/>
      </c>
      <c r="W194" s="60" t="str">
        <f>IF('Active List'!$A194&lt;&gt;"", 'Active List'!AA194,"")</f>
        <v/>
      </c>
      <c r="X194" t="str">
        <f>IF('Active List'!$A194&lt;&gt;"", 'Active List'!AB194,"")</f>
        <v/>
      </c>
      <c r="Y194" t="str">
        <f>IF('Active List'!$A194&lt;&gt;"", 'Active List'!AE194,"")</f>
        <v/>
      </c>
    </row>
    <row r="195" spans="1:25">
      <c r="A195" t="str">
        <f>IF('Active List'!$A195&lt;&gt;"", 'Active List'!A195,"")</f>
        <v/>
      </c>
      <c r="B195" t="str">
        <f>IF('Active List'!$A195&lt;&gt;"", 'Active List'!B195,"")</f>
        <v/>
      </c>
      <c r="C195" t="str">
        <f>IF('Active List'!$A195&lt;&gt;"", 'Active List'!C195,"")</f>
        <v/>
      </c>
      <c r="D195" s="60" t="str">
        <f>IF('Active List'!$A195&lt;&gt;"", 'Active List'!D195,"")</f>
        <v/>
      </c>
      <c r="E195" s="60" t="str">
        <f>IF('Active List'!$A195&lt;&gt;"", 'Active List'!E195,"")</f>
        <v/>
      </c>
      <c r="F195" t="str">
        <f>IF('Active List'!$A195&lt;&gt;"", 'Active List'!H195,"")</f>
        <v/>
      </c>
      <c r="G195" t="str">
        <f>IF('Active List'!$A195&lt;&gt;"", 'Active List'!I195,"")</f>
        <v/>
      </c>
      <c r="H195" t="str">
        <f>IF('Active List'!$A195&lt;&gt;"", 'Active List'!J195,"")</f>
        <v/>
      </c>
      <c r="I195" t="str">
        <f>IF('Active List'!$A195&lt;&gt;"", 'Active List'!K195,"")</f>
        <v/>
      </c>
      <c r="J195" t="str">
        <f>IF('Active List'!$A195&lt;&gt;"", 'Active List'!L195,"")</f>
        <v/>
      </c>
      <c r="K195" t="str">
        <f>IF('Active List'!$A195&lt;&gt;"", 'Active List'!M195,"")</f>
        <v/>
      </c>
      <c r="L195" t="str">
        <f>IF('Active List'!$A195&lt;&gt;"", 'Active List'!N195,"")</f>
        <v/>
      </c>
      <c r="M195" t="str">
        <f>IF('Active List'!$A195&lt;&gt;"", 'Active List'!O195,"")</f>
        <v/>
      </c>
      <c r="N195" t="str">
        <f>IF('Active List'!$A195&lt;&gt;"", 'Active List'!P195,"")</f>
        <v/>
      </c>
      <c r="O195" t="str">
        <f>IF('Active List'!$A195&lt;&gt;"", 'Active List'!Q195,"")</f>
        <v/>
      </c>
      <c r="P195" t="str">
        <f>IF('Active List'!$A195&lt;&gt;"", 'Active List'!R195,"")</f>
        <v/>
      </c>
      <c r="Q195" t="str">
        <f>IF('Active List'!$A195&lt;&gt;"", 'Active List'!S195,"")</f>
        <v/>
      </c>
      <c r="R195" t="str">
        <f>IF('Active List'!$A195&lt;&gt;"", 'Active List'!T195,"")</f>
        <v/>
      </c>
      <c r="S195" t="str">
        <f>IF('Active List'!$A195&lt;&gt;"", 'Active List'!U195,"")</f>
        <v/>
      </c>
      <c r="T195" t="str">
        <f>IF('Active List'!$A195&lt;&gt;"", 'Active List'!X195,"")</f>
        <v/>
      </c>
      <c r="U195" t="str">
        <f>IF('Active List'!$A195&lt;&gt;"", 'Active List'!Y195,"")</f>
        <v/>
      </c>
      <c r="V195" t="str">
        <f>IF('Active List'!$A195&lt;&gt;"", 'Active List'!Z195,"")</f>
        <v/>
      </c>
      <c r="W195" s="60" t="str">
        <f>IF('Active List'!$A195&lt;&gt;"", 'Active List'!AA195,"")</f>
        <v/>
      </c>
      <c r="X195" t="str">
        <f>IF('Active List'!$A195&lt;&gt;"", 'Active List'!AB195,"")</f>
        <v/>
      </c>
      <c r="Y195" t="str">
        <f>IF('Active List'!$A195&lt;&gt;"", 'Active List'!AE195,"")</f>
        <v/>
      </c>
    </row>
    <row r="196" spans="1:25">
      <c r="A196" t="str">
        <f>IF('Active List'!$A196&lt;&gt;"", 'Active List'!A196,"")</f>
        <v/>
      </c>
      <c r="B196" t="str">
        <f>IF('Active List'!$A196&lt;&gt;"", 'Active List'!B196,"")</f>
        <v/>
      </c>
      <c r="C196" t="str">
        <f>IF('Active List'!$A196&lt;&gt;"", 'Active List'!C196,"")</f>
        <v/>
      </c>
      <c r="D196" s="60" t="str">
        <f>IF('Active List'!$A196&lt;&gt;"", 'Active List'!D196,"")</f>
        <v/>
      </c>
      <c r="E196" s="60" t="str">
        <f>IF('Active List'!$A196&lt;&gt;"", 'Active List'!E196,"")</f>
        <v/>
      </c>
      <c r="F196" t="str">
        <f>IF('Active List'!$A196&lt;&gt;"", 'Active List'!H196,"")</f>
        <v/>
      </c>
      <c r="G196" t="str">
        <f>IF('Active List'!$A196&lt;&gt;"", 'Active List'!I196,"")</f>
        <v/>
      </c>
      <c r="H196" t="str">
        <f>IF('Active List'!$A196&lt;&gt;"", 'Active List'!J196,"")</f>
        <v/>
      </c>
      <c r="I196" t="str">
        <f>IF('Active List'!$A196&lt;&gt;"", 'Active List'!K196,"")</f>
        <v/>
      </c>
      <c r="J196" t="str">
        <f>IF('Active List'!$A196&lt;&gt;"", 'Active List'!L196,"")</f>
        <v/>
      </c>
      <c r="K196" t="str">
        <f>IF('Active List'!$A196&lt;&gt;"", 'Active List'!M196,"")</f>
        <v/>
      </c>
      <c r="L196" t="str">
        <f>IF('Active List'!$A196&lt;&gt;"", 'Active List'!N196,"")</f>
        <v/>
      </c>
      <c r="M196" t="str">
        <f>IF('Active List'!$A196&lt;&gt;"", 'Active List'!O196,"")</f>
        <v/>
      </c>
      <c r="N196" t="str">
        <f>IF('Active List'!$A196&lt;&gt;"", 'Active List'!P196,"")</f>
        <v/>
      </c>
      <c r="O196" t="str">
        <f>IF('Active List'!$A196&lt;&gt;"", 'Active List'!Q196,"")</f>
        <v/>
      </c>
      <c r="P196" t="str">
        <f>IF('Active List'!$A196&lt;&gt;"", 'Active List'!R196,"")</f>
        <v/>
      </c>
      <c r="Q196" t="str">
        <f>IF('Active List'!$A196&lt;&gt;"", 'Active List'!S196,"")</f>
        <v/>
      </c>
      <c r="R196" t="str">
        <f>IF('Active List'!$A196&lt;&gt;"", 'Active List'!T196,"")</f>
        <v/>
      </c>
      <c r="S196" t="str">
        <f>IF('Active List'!$A196&lt;&gt;"", 'Active List'!U196,"")</f>
        <v/>
      </c>
      <c r="T196" t="str">
        <f>IF('Active List'!$A196&lt;&gt;"", 'Active List'!X196,"")</f>
        <v/>
      </c>
      <c r="U196" t="str">
        <f>IF('Active List'!$A196&lt;&gt;"", 'Active List'!Y196,"")</f>
        <v/>
      </c>
      <c r="V196" t="str">
        <f>IF('Active List'!$A196&lt;&gt;"", 'Active List'!Z196,"")</f>
        <v/>
      </c>
      <c r="W196" s="60" t="str">
        <f>IF('Active List'!$A196&lt;&gt;"", 'Active List'!AA196,"")</f>
        <v/>
      </c>
      <c r="X196" t="str">
        <f>IF('Active List'!$A196&lt;&gt;"", 'Active List'!AB196,"")</f>
        <v/>
      </c>
      <c r="Y196" t="str">
        <f>IF('Active List'!$A196&lt;&gt;"", 'Active List'!AE196,"")</f>
        <v/>
      </c>
    </row>
    <row r="197" spans="1:25">
      <c r="A197" t="str">
        <f>IF('Active List'!$A197&lt;&gt;"", 'Active List'!A197,"")</f>
        <v/>
      </c>
      <c r="B197" t="str">
        <f>IF('Active List'!$A197&lt;&gt;"", 'Active List'!B197,"")</f>
        <v/>
      </c>
      <c r="C197" t="str">
        <f>IF('Active List'!$A197&lt;&gt;"", 'Active List'!C197,"")</f>
        <v/>
      </c>
      <c r="D197" s="60" t="str">
        <f>IF('Active List'!$A197&lt;&gt;"", 'Active List'!D197,"")</f>
        <v/>
      </c>
      <c r="E197" s="60" t="str">
        <f>IF('Active List'!$A197&lt;&gt;"", 'Active List'!E197,"")</f>
        <v/>
      </c>
      <c r="F197" t="str">
        <f>IF('Active List'!$A197&lt;&gt;"", 'Active List'!H197,"")</f>
        <v/>
      </c>
      <c r="G197" t="str">
        <f>IF('Active List'!$A197&lt;&gt;"", 'Active List'!I197,"")</f>
        <v/>
      </c>
      <c r="H197" t="str">
        <f>IF('Active List'!$A197&lt;&gt;"", 'Active List'!J197,"")</f>
        <v/>
      </c>
      <c r="I197" t="str">
        <f>IF('Active List'!$A197&lt;&gt;"", 'Active List'!K197,"")</f>
        <v/>
      </c>
      <c r="J197" t="str">
        <f>IF('Active List'!$A197&lt;&gt;"", 'Active List'!L197,"")</f>
        <v/>
      </c>
      <c r="K197" t="str">
        <f>IF('Active List'!$A197&lt;&gt;"", 'Active List'!M197,"")</f>
        <v/>
      </c>
      <c r="L197" t="str">
        <f>IF('Active List'!$A197&lt;&gt;"", 'Active List'!N197,"")</f>
        <v/>
      </c>
      <c r="M197" t="str">
        <f>IF('Active List'!$A197&lt;&gt;"", 'Active List'!O197,"")</f>
        <v/>
      </c>
      <c r="N197" t="str">
        <f>IF('Active List'!$A197&lt;&gt;"", 'Active List'!P197,"")</f>
        <v/>
      </c>
      <c r="O197" t="str">
        <f>IF('Active List'!$A197&lt;&gt;"", 'Active List'!Q197,"")</f>
        <v/>
      </c>
      <c r="P197" t="str">
        <f>IF('Active List'!$A197&lt;&gt;"", 'Active List'!R197,"")</f>
        <v/>
      </c>
      <c r="Q197" t="str">
        <f>IF('Active List'!$A197&lt;&gt;"", 'Active List'!S197,"")</f>
        <v/>
      </c>
      <c r="R197" t="str">
        <f>IF('Active List'!$A197&lt;&gt;"", 'Active List'!T197,"")</f>
        <v/>
      </c>
      <c r="S197" t="str">
        <f>IF('Active List'!$A197&lt;&gt;"", 'Active List'!U197,"")</f>
        <v/>
      </c>
      <c r="T197" t="str">
        <f>IF('Active List'!$A197&lt;&gt;"", 'Active List'!X197,"")</f>
        <v/>
      </c>
      <c r="U197" t="str">
        <f>IF('Active List'!$A197&lt;&gt;"", 'Active List'!Y197,"")</f>
        <v/>
      </c>
      <c r="V197" t="str">
        <f>IF('Active List'!$A197&lt;&gt;"", 'Active List'!Z197,"")</f>
        <v/>
      </c>
      <c r="W197" s="60" t="str">
        <f>IF('Active List'!$A197&lt;&gt;"", 'Active List'!AA197,"")</f>
        <v/>
      </c>
      <c r="X197" t="str">
        <f>IF('Active List'!$A197&lt;&gt;"", 'Active List'!AB197,"")</f>
        <v/>
      </c>
      <c r="Y197" t="str">
        <f>IF('Active List'!$A197&lt;&gt;"", 'Active List'!AE197,"")</f>
        <v/>
      </c>
    </row>
    <row r="198" spans="1:25">
      <c r="A198" t="str">
        <f>IF('Active List'!$A198&lt;&gt;"", 'Active List'!A198,"")</f>
        <v/>
      </c>
      <c r="B198" t="str">
        <f>IF('Active List'!$A198&lt;&gt;"", 'Active List'!B198,"")</f>
        <v/>
      </c>
      <c r="C198" t="str">
        <f>IF('Active List'!$A198&lt;&gt;"", 'Active List'!C198,"")</f>
        <v/>
      </c>
      <c r="D198" s="60" t="str">
        <f>IF('Active List'!$A198&lt;&gt;"", 'Active List'!D198,"")</f>
        <v/>
      </c>
      <c r="E198" s="60" t="str">
        <f>IF('Active List'!$A198&lt;&gt;"", 'Active List'!E198,"")</f>
        <v/>
      </c>
      <c r="F198" t="str">
        <f>IF('Active List'!$A198&lt;&gt;"", 'Active List'!H198,"")</f>
        <v/>
      </c>
      <c r="G198" t="str">
        <f>IF('Active List'!$A198&lt;&gt;"", 'Active List'!I198,"")</f>
        <v/>
      </c>
      <c r="H198" t="str">
        <f>IF('Active List'!$A198&lt;&gt;"", 'Active List'!J198,"")</f>
        <v/>
      </c>
      <c r="I198" t="str">
        <f>IF('Active List'!$A198&lt;&gt;"", 'Active List'!K198,"")</f>
        <v/>
      </c>
      <c r="J198" t="str">
        <f>IF('Active List'!$A198&lt;&gt;"", 'Active List'!L198,"")</f>
        <v/>
      </c>
      <c r="K198" t="str">
        <f>IF('Active List'!$A198&lt;&gt;"", 'Active List'!M198,"")</f>
        <v/>
      </c>
      <c r="L198" t="str">
        <f>IF('Active List'!$A198&lt;&gt;"", 'Active List'!N198,"")</f>
        <v/>
      </c>
      <c r="M198" t="str">
        <f>IF('Active List'!$A198&lt;&gt;"", 'Active List'!O198,"")</f>
        <v/>
      </c>
      <c r="N198" t="str">
        <f>IF('Active List'!$A198&lt;&gt;"", 'Active List'!P198,"")</f>
        <v/>
      </c>
      <c r="O198" t="str">
        <f>IF('Active List'!$A198&lt;&gt;"", 'Active List'!Q198,"")</f>
        <v/>
      </c>
      <c r="P198" t="str">
        <f>IF('Active List'!$A198&lt;&gt;"", 'Active List'!R198,"")</f>
        <v/>
      </c>
      <c r="Q198" t="str">
        <f>IF('Active List'!$A198&lt;&gt;"", 'Active List'!S198,"")</f>
        <v/>
      </c>
      <c r="R198" t="str">
        <f>IF('Active List'!$A198&lt;&gt;"", 'Active List'!T198,"")</f>
        <v/>
      </c>
      <c r="S198" t="str">
        <f>IF('Active List'!$A198&lt;&gt;"", 'Active List'!U198,"")</f>
        <v/>
      </c>
      <c r="T198" t="str">
        <f>IF('Active List'!$A198&lt;&gt;"", 'Active List'!X198,"")</f>
        <v/>
      </c>
      <c r="U198" t="str">
        <f>IF('Active List'!$A198&lt;&gt;"", 'Active List'!Y198,"")</f>
        <v/>
      </c>
      <c r="V198" t="str">
        <f>IF('Active List'!$A198&lt;&gt;"", 'Active List'!Z198,"")</f>
        <v/>
      </c>
      <c r="W198" s="60" t="str">
        <f>IF('Active List'!$A198&lt;&gt;"", 'Active List'!AA198,"")</f>
        <v/>
      </c>
      <c r="X198" t="str">
        <f>IF('Active List'!$A198&lt;&gt;"", 'Active List'!AB198,"")</f>
        <v/>
      </c>
      <c r="Y198" t="str">
        <f>IF('Active List'!$A198&lt;&gt;"", 'Active List'!AE198,"")</f>
        <v/>
      </c>
    </row>
    <row r="199" spans="1:25">
      <c r="A199" t="str">
        <f>IF('Active List'!$A199&lt;&gt;"", 'Active List'!A199,"")</f>
        <v/>
      </c>
      <c r="B199" t="str">
        <f>IF('Active List'!$A199&lt;&gt;"", 'Active List'!B199,"")</f>
        <v/>
      </c>
      <c r="C199" t="str">
        <f>IF('Active List'!$A199&lt;&gt;"", 'Active List'!C199,"")</f>
        <v/>
      </c>
      <c r="D199" s="60" t="str">
        <f>IF('Active List'!$A199&lt;&gt;"", 'Active List'!D199,"")</f>
        <v/>
      </c>
      <c r="E199" s="60" t="str">
        <f>IF('Active List'!$A199&lt;&gt;"", 'Active List'!E199,"")</f>
        <v/>
      </c>
      <c r="F199" t="str">
        <f>IF('Active List'!$A199&lt;&gt;"", 'Active List'!H199,"")</f>
        <v/>
      </c>
      <c r="G199" t="str">
        <f>IF('Active List'!$A199&lt;&gt;"", 'Active List'!I199,"")</f>
        <v/>
      </c>
      <c r="H199" t="str">
        <f>IF('Active List'!$A199&lt;&gt;"", 'Active List'!J199,"")</f>
        <v/>
      </c>
      <c r="I199" t="str">
        <f>IF('Active List'!$A199&lt;&gt;"", 'Active List'!K199,"")</f>
        <v/>
      </c>
      <c r="J199" t="str">
        <f>IF('Active List'!$A199&lt;&gt;"", 'Active List'!L199,"")</f>
        <v/>
      </c>
      <c r="K199" t="str">
        <f>IF('Active List'!$A199&lt;&gt;"", 'Active List'!M199,"")</f>
        <v/>
      </c>
      <c r="L199" t="str">
        <f>IF('Active List'!$A199&lt;&gt;"", 'Active List'!N199,"")</f>
        <v/>
      </c>
      <c r="M199" t="str">
        <f>IF('Active List'!$A199&lt;&gt;"", 'Active List'!O199,"")</f>
        <v/>
      </c>
      <c r="N199" t="str">
        <f>IF('Active List'!$A199&lt;&gt;"", 'Active List'!P199,"")</f>
        <v/>
      </c>
      <c r="O199" t="str">
        <f>IF('Active List'!$A199&lt;&gt;"", 'Active List'!Q199,"")</f>
        <v/>
      </c>
      <c r="P199" t="str">
        <f>IF('Active List'!$A199&lt;&gt;"", 'Active List'!R199,"")</f>
        <v/>
      </c>
      <c r="Q199" t="str">
        <f>IF('Active List'!$A199&lt;&gt;"", 'Active List'!S199,"")</f>
        <v/>
      </c>
      <c r="R199" t="str">
        <f>IF('Active List'!$A199&lt;&gt;"", 'Active List'!T199,"")</f>
        <v/>
      </c>
      <c r="S199" t="str">
        <f>IF('Active List'!$A199&lt;&gt;"", 'Active List'!U199,"")</f>
        <v/>
      </c>
      <c r="T199" t="str">
        <f>IF('Active List'!$A199&lt;&gt;"", 'Active List'!X199,"")</f>
        <v/>
      </c>
      <c r="U199" t="str">
        <f>IF('Active List'!$A199&lt;&gt;"", 'Active List'!Y199,"")</f>
        <v/>
      </c>
      <c r="V199" t="str">
        <f>IF('Active List'!$A199&lt;&gt;"", 'Active List'!Z199,"")</f>
        <v/>
      </c>
      <c r="W199" s="60" t="str">
        <f>IF('Active List'!$A199&lt;&gt;"", 'Active List'!AA199,"")</f>
        <v/>
      </c>
      <c r="X199" t="str">
        <f>IF('Active List'!$A199&lt;&gt;"", 'Active List'!AB199,"")</f>
        <v/>
      </c>
      <c r="Y199" t="str">
        <f>IF('Active List'!$A199&lt;&gt;"", 'Active List'!AE199,"")</f>
        <v/>
      </c>
    </row>
    <row r="200" spans="1:25">
      <c r="A200" t="str">
        <f>IF('Active List'!$A200&lt;&gt;"", 'Active List'!A200,"")</f>
        <v/>
      </c>
      <c r="B200" t="str">
        <f>IF('Active List'!$A200&lt;&gt;"", 'Active List'!B200,"")</f>
        <v/>
      </c>
      <c r="C200" t="str">
        <f>IF('Active List'!$A200&lt;&gt;"", 'Active List'!C200,"")</f>
        <v/>
      </c>
      <c r="D200" s="60" t="str">
        <f>IF('Active List'!$A200&lt;&gt;"", 'Active List'!D200,"")</f>
        <v/>
      </c>
      <c r="E200" s="60" t="str">
        <f>IF('Active List'!$A200&lt;&gt;"", 'Active List'!E200,"")</f>
        <v/>
      </c>
      <c r="F200" t="str">
        <f>IF('Active List'!$A200&lt;&gt;"", 'Active List'!H200,"")</f>
        <v/>
      </c>
      <c r="G200" t="str">
        <f>IF('Active List'!$A200&lt;&gt;"", 'Active List'!I200,"")</f>
        <v/>
      </c>
      <c r="H200" t="str">
        <f>IF('Active List'!$A200&lt;&gt;"", 'Active List'!J200,"")</f>
        <v/>
      </c>
      <c r="I200" t="str">
        <f>IF('Active List'!$A200&lt;&gt;"", 'Active List'!K200,"")</f>
        <v/>
      </c>
      <c r="J200" t="str">
        <f>IF('Active List'!$A200&lt;&gt;"", 'Active List'!L200,"")</f>
        <v/>
      </c>
      <c r="K200" t="str">
        <f>IF('Active List'!$A200&lt;&gt;"", 'Active List'!M200,"")</f>
        <v/>
      </c>
      <c r="L200" t="str">
        <f>IF('Active List'!$A200&lt;&gt;"", 'Active List'!N200,"")</f>
        <v/>
      </c>
      <c r="M200" t="str">
        <f>IF('Active List'!$A200&lt;&gt;"", 'Active List'!O200,"")</f>
        <v/>
      </c>
      <c r="N200" t="str">
        <f>IF('Active List'!$A200&lt;&gt;"", 'Active List'!P200,"")</f>
        <v/>
      </c>
      <c r="O200" t="str">
        <f>IF('Active List'!$A200&lt;&gt;"", 'Active List'!Q200,"")</f>
        <v/>
      </c>
      <c r="P200" t="str">
        <f>IF('Active List'!$A200&lt;&gt;"", 'Active List'!R200,"")</f>
        <v/>
      </c>
      <c r="Q200" t="str">
        <f>IF('Active List'!$A200&lt;&gt;"", 'Active List'!S200,"")</f>
        <v/>
      </c>
      <c r="R200" t="str">
        <f>IF('Active List'!$A200&lt;&gt;"", 'Active List'!T200,"")</f>
        <v/>
      </c>
      <c r="S200" t="str">
        <f>IF('Active List'!$A200&lt;&gt;"", 'Active List'!U200,"")</f>
        <v/>
      </c>
      <c r="T200" t="str">
        <f>IF('Active List'!$A200&lt;&gt;"", 'Active List'!X200,"")</f>
        <v/>
      </c>
      <c r="U200" t="str">
        <f>IF('Active List'!$A200&lt;&gt;"", 'Active List'!Y200,"")</f>
        <v/>
      </c>
      <c r="V200" t="str">
        <f>IF('Active List'!$A200&lt;&gt;"", 'Active List'!Z200,"")</f>
        <v/>
      </c>
      <c r="W200" s="60" t="str">
        <f>IF('Active List'!$A200&lt;&gt;"", 'Active List'!AA200,"")</f>
        <v/>
      </c>
      <c r="X200" t="str">
        <f>IF('Active List'!$A200&lt;&gt;"", 'Active List'!AB200,"")</f>
        <v/>
      </c>
      <c r="Y200" t="str">
        <f>IF('Active List'!$A200&lt;&gt;"", 'Active List'!AE200,"")</f>
        <v/>
      </c>
    </row>
    <row r="201" spans="1:25">
      <c r="A201" t="str">
        <f>IF('Active List'!$A201&lt;&gt;"", 'Active List'!A201,"")</f>
        <v/>
      </c>
      <c r="B201" t="str">
        <f>IF('Active List'!$A201&lt;&gt;"", 'Active List'!B201,"")</f>
        <v/>
      </c>
      <c r="C201" t="str">
        <f>IF('Active List'!$A201&lt;&gt;"", 'Active List'!C201,"")</f>
        <v/>
      </c>
      <c r="D201" s="60" t="str">
        <f>IF('Active List'!$A201&lt;&gt;"", 'Active List'!D201,"")</f>
        <v/>
      </c>
      <c r="E201" s="60" t="str">
        <f>IF('Active List'!$A201&lt;&gt;"", 'Active List'!E201,"")</f>
        <v/>
      </c>
      <c r="F201" t="str">
        <f>IF('Active List'!$A201&lt;&gt;"", 'Active List'!H201,"")</f>
        <v/>
      </c>
      <c r="G201" t="str">
        <f>IF('Active List'!$A201&lt;&gt;"", 'Active List'!I201,"")</f>
        <v/>
      </c>
      <c r="H201" t="str">
        <f>IF('Active List'!$A201&lt;&gt;"", 'Active List'!J201,"")</f>
        <v/>
      </c>
      <c r="I201" t="str">
        <f>IF('Active List'!$A201&lt;&gt;"", 'Active List'!K201,"")</f>
        <v/>
      </c>
      <c r="J201" t="str">
        <f>IF('Active List'!$A201&lt;&gt;"", 'Active List'!L201,"")</f>
        <v/>
      </c>
      <c r="K201" t="str">
        <f>IF('Active List'!$A201&lt;&gt;"", 'Active List'!M201,"")</f>
        <v/>
      </c>
      <c r="L201" t="str">
        <f>IF('Active List'!$A201&lt;&gt;"", 'Active List'!N201,"")</f>
        <v/>
      </c>
      <c r="M201" t="str">
        <f>IF('Active List'!$A201&lt;&gt;"", 'Active List'!O201,"")</f>
        <v/>
      </c>
      <c r="N201" t="str">
        <f>IF('Active List'!$A201&lt;&gt;"", 'Active List'!P201,"")</f>
        <v/>
      </c>
      <c r="O201" t="str">
        <f>IF('Active List'!$A201&lt;&gt;"", 'Active List'!Q201,"")</f>
        <v/>
      </c>
      <c r="P201" t="str">
        <f>IF('Active List'!$A201&lt;&gt;"", 'Active List'!R201,"")</f>
        <v/>
      </c>
      <c r="Q201" t="str">
        <f>IF('Active List'!$A201&lt;&gt;"", 'Active List'!S201,"")</f>
        <v/>
      </c>
      <c r="R201" t="str">
        <f>IF('Active List'!$A201&lt;&gt;"", 'Active List'!T201,"")</f>
        <v/>
      </c>
      <c r="S201" t="str">
        <f>IF('Active List'!$A201&lt;&gt;"", 'Active List'!U201,"")</f>
        <v/>
      </c>
      <c r="T201" t="str">
        <f>IF('Active List'!$A201&lt;&gt;"", 'Active List'!X201,"")</f>
        <v/>
      </c>
      <c r="U201" t="str">
        <f>IF('Active List'!$A201&lt;&gt;"", 'Active List'!Y201,"")</f>
        <v/>
      </c>
      <c r="V201" t="str">
        <f>IF('Active List'!$A201&lt;&gt;"", 'Active List'!Z201,"")</f>
        <v/>
      </c>
      <c r="W201" s="60" t="str">
        <f>IF('Active List'!$A201&lt;&gt;"", 'Active List'!AA201,"")</f>
        <v/>
      </c>
      <c r="X201" t="str">
        <f>IF('Active List'!$A201&lt;&gt;"", 'Active List'!AB201,"")</f>
        <v/>
      </c>
      <c r="Y201" t="str">
        <f>IF('Active List'!$A201&lt;&gt;"", 'Active List'!AE201,"")</f>
        <v/>
      </c>
    </row>
    <row r="202" spans="1:25">
      <c r="A202" t="str">
        <f>IF('Active List'!$A202&lt;&gt;"", 'Active List'!A202,"")</f>
        <v/>
      </c>
      <c r="B202" t="str">
        <f>IF('Active List'!$A202&lt;&gt;"", 'Active List'!B202,"")</f>
        <v/>
      </c>
      <c r="C202" t="str">
        <f>IF('Active List'!$A202&lt;&gt;"", 'Active List'!C202,"")</f>
        <v/>
      </c>
      <c r="D202" s="60" t="str">
        <f>IF('Active List'!$A202&lt;&gt;"", 'Active List'!D202,"")</f>
        <v/>
      </c>
      <c r="E202" s="60" t="str">
        <f>IF('Active List'!$A202&lt;&gt;"", 'Active List'!E202,"")</f>
        <v/>
      </c>
      <c r="F202" t="str">
        <f>IF('Active List'!$A202&lt;&gt;"", 'Active List'!H202,"")</f>
        <v/>
      </c>
      <c r="G202" t="str">
        <f>IF('Active List'!$A202&lt;&gt;"", 'Active List'!I202,"")</f>
        <v/>
      </c>
      <c r="H202" t="str">
        <f>IF('Active List'!$A202&lt;&gt;"", 'Active List'!J202,"")</f>
        <v/>
      </c>
      <c r="I202" t="str">
        <f>IF('Active List'!$A202&lt;&gt;"", 'Active List'!K202,"")</f>
        <v/>
      </c>
      <c r="J202" t="str">
        <f>IF('Active List'!$A202&lt;&gt;"", 'Active List'!L202,"")</f>
        <v/>
      </c>
      <c r="K202" t="str">
        <f>IF('Active List'!$A202&lt;&gt;"", 'Active List'!M202,"")</f>
        <v/>
      </c>
      <c r="L202" t="str">
        <f>IF('Active List'!$A202&lt;&gt;"", 'Active List'!N202,"")</f>
        <v/>
      </c>
      <c r="M202" t="str">
        <f>IF('Active List'!$A202&lt;&gt;"", 'Active List'!O202,"")</f>
        <v/>
      </c>
      <c r="N202" t="str">
        <f>IF('Active List'!$A202&lt;&gt;"", 'Active List'!P202,"")</f>
        <v/>
      </c>
      <c r="O202" t="str">
        <f>IF('Active List'!$A202&lt;&gt;"", 'Active List'!Q202,"")</f>
        <v/>
      </c>
      <c r="P202" t="str">
        <f>IF('Active List'!$A202&lt;&gt;"", 'Active List'!R202,"")</f>
        <v/>
      </c>
      <c r="Q202" t="str">
        <f>IF('Active List'!$A202&lt;&gt;"", 'Active List'!S202,"")</f>
        <v/>
      </c>
      <c r="R202" t="str">
        <f>IF('Active List'!$A202&lt;&gt;"", 'Active List'!T202,"")</f>
        <v/>
      </c>
      <c r="S202" t="str">
        <f>IF('Active List'!$A202&lt;&gt;"", 'Active List'!U202,"")</f>
        <v/>
      </c>
      <c r="T202" t="str">
        <f>IF('Active List'!$A202&lt;&gt;"", 'Active List'!X202,"")</f>
        <v/>
      </c>
      <c r="U202" t="str">
        <f>IF('Active List'!$A202&lt;&gt;"", 'Active List'!Y202,"")</f>
        <v/>
      </c>
      <c r="V202" t="str">
        <f>IF('Active List'!$A202&lt;&gt;"", 'Active List'!Z202,"")</f>
        <v/>
      </c>
      <c r="W202" s="60" t="str">
        <f>IF('Active List'!$A202&lt;&gt;"", 'Active List'!AA202,"")</f>
        <v/>
      </c>
      <c r="X202" t="str">
        <f>IF('Active List'!$A202&lt;&gt;"", 'Active List'!AB202,"")</f>
        <v/>
      </c>
      <c r="Y202" t="str">
        <f>IF('Active List'!$A202&lt;&gt;"", 'Active List'!AE202,"")</f>
        <v/>
      </c>
    </row>
    <row r="203" spans="1:25">
      <c r="A203" t="str">
        <f>IF('Active List'!$A203&lt;&gt;"", 'Active List'!A203,"")</f>
        <v/>
      </c>
      <c r="B203" t="str">
        <f>IF('Active List'!$A203&lt;&gt;"", 'Active List'!B203,"")</f>
        <v/>
      </c>
      <c r="C203" t="str">
        <f>IF('Active List'!$A203&lt;&gt;"", 'Active List'!C203,"")</f>
        <v/>
      </c>
      <c r="D203" s="60" t="str">
        <f>IF('Active List'!$A203&lt;&gt;"", 'Active List'!D203,"")</f>
        <v/>
      </c>
      <c r="E203" s="60" t="str">
        <f>IF('Active List'!$A203&lt;&gt;"", 'Active List'!E203,"")</f>
        <v/>
      </c>
      <c r="F203" t="str">
        <f>IF('Active List'!$A203&lt;&gt;"", 'Active List'!H203,"")</f>
        <v/>
      </c>
      <c r="G203" t="str">
        <f>IF('Active List'!$A203&lt;&gt;"", 'Active List'!I203,"")</f>
        <v/>
      </c>
      <c r="H203" t="str">
        <f>IF('Active List'!$A203&lt;&gt;"", 'Active List'!J203,"")</f>
        <v/>
      </c>
      <c r="I203" t="str">
        <f>IF('Active List'!$A203&lt;&gt;"", 'Active List'!K203,"")</f>
        <v/>
      </c>
      <c r="J203" t="str">
        <f>IF('Active List'!$A203&lt;&gt;"", 'Active List'!L203,"")</f>
        <v/>
      </c>
      <c r="K203" t="str">
        <f>IF('Active List'!$A203&lt;&gt;"", 'Active List'!M203,"")</f>
        <v/>
      </c>
      <c r="L203" t="str">
        <f>IF('Active List'!$A203&lt;&gt;"", 'Active List'!N203,"")</f>
        <v/>
      </c>
      <c r="M203" t="str">
        <f>IF('Active List'!$A203&lt;&gt;"", 'Active List'!O203,"")</f>
        <v/>
      </c>
      <c r="N203" t="str">
        <f>IF('Active List'!$A203&lt;&gt;"", 'Active List'!P203,"")</f>
        <v/>
      </c>
      <c r="O203" t="str">
        <f>IF('Active List'!$A203&lt;&gt;"", 'Active List'!Q203,"")</f>
        <v/>
      </c>
      <c r="P203" t="str">
        <f>IF('Active List'!$A203&lt;&gt;"", 'Active List'!R203,"")</f>
        <v/>
      </c>
      <c r="Q203" t="str">
        <f>IF('Active List'!$A203&lt;&gt;"", 'Active List'!S203,"")</f>
        <v/>
      </c>
      <c r="R203" t="str">
        <f>IF('Active List'!$A203&lt;&gt;"", 'Active List'!T203,"")</f>
        <v/>
      </c>
      <c r="S203" t="str">
        <f>IF('Active List'!$A203&lt;&gt;"", 'Active List'!U203,"")</f>
        <v/>
      </c>
      <c r="T203" t="str">
        <f>IF('Active List'!$A203&lt;&gt;"", 'Active List'!X203,"")</f>
        <v/>
      </c>
      <c r="U203" t="str">
        <f>IF('Active List'!$A203&lt;&gt;"", 'Active List'!Y203,"")</f>
        <v/>
      </c>
      <c r="V203" t="str">
        <f>IF('Active List'!$A203&lt;&gt;"", 'Active List'!Z203,"")</f>
        <v/>
      </c>
      <c r="W203" s="60" t="str">
        <f>IF('Active List'!$A203&lt;&gt;"", 'Active List'!AA203,"")</f>
        <v/>
      </c>
      <c r="X203" t="str">
        <f>IF('Active List'!$A203&lt;&gt;"", 'Active List'!AB203,"")</f>
        <v/>
      </c>
      <c r="Y203" t="str">
        <f>IF('Active List'!$A203&lt;&gt;"", 'Active List'!AE203,"")</f>
        <v/>
      </c>
    </row>
    <row r="204" spans="1:25">
      <c r="A204" t="str">
        <f>IF('Active List'!$A204&lt;&gt;"", 'Active List'!A204,"")</f>
        <v/>
      </c>
      <c r="B204" t="str">
        <f>IF('Active List'!$A204&lt;&gt;"", 'Active List'!B204,"")</f>
        <v/>
      </c>
      <c r="C204" t="str">
        <f>IF('Active List'!$A204&lt;&gt;"", 'Active List'!C204,"")</f>
        <v/>
      </c>
      <c r="D204" s="60" t="str">
        <f>IF('Active List'!$A204&lt;&gt;"", 'Active List'!D204,"")</f>
        <v/>
      </c>
      <c r="E204" s="60" t="str">
        <f>IF('Active List'!$A204&lt;&gt;"", 'Active List'!E204,"")</f>
        <v/>
      </c>
      <c r="F204" t="str">
        <f>IF('Active List'!$A204&lt;&gt;"", 'Active List'!H204,"")</f>
        <v/>
      </c>
      <c r="G204" t="str">
        <f>IF('Active List'!$A204&lt;&gt;"", 'Active List'!I204,"")</f>
        <v/>
      </c>
      <c r="H204" t="str">
        <f>IF('Active List'!$A204&lt;&gt;"", 'Active List'!J204,"")</f>
        <v/>
      </c>
      <c r="I204" t="str">
        <f>IF('Active List'!$A204&lt;&gt;"", 'Active List'!K204,"")</f>
        <v/>
      </c>
      <c r="J204" t="str">
        <f>IF('Active List'!$A204&lt;&gt;"", 'Active List'!L204,"")</f>
        <v/>
      </c>
      <c r="K204" t="str">
        <f>IF('Active List'!$A204&lt;&gt;"", 'Active List'!M204,"")</f>
        <v/>
      </c>
      <c r="L204" t="str">
        <f>IF('Active List'!$A204&lt;&gt;"", 'Active List'!N204,"")</f>
        <v/>
      </c>
      <c r="M204" t="str">
        <f>IF('Active List'!$A204&lt;&gt;"", 'Active List'!O204,"")</f>
        <v/>
      </c>
      <c r="N204" t="str">
        <f>IF('Active List'!$A204&lt;&gt;"", 'Active List'!P204,"")</f>
        <v/>
      </c>
      <c r="O204" t="str">
        <f>IF('Active List'!$A204&lt;&gt;"", 'Active List'!Q204,"")</f>
        <v/>
      </c>
      <c r="P204" t="str">
        <f>IF('Active List'!$A204&lt;&gt;"", 'Active List'!R204,"")</f>
        <v/>
      </c>
      <c r="Q204" t="str">
        <f>IF('Active List'!$A204&lt;&gt;"", 'Active List'!S204,"")</f>
        <v/>
      </c>
      <c r="R204" t="str">
        <f>IF('Active List'!$A204&lt;&gt;"", 'Active List'!T204,"")</f>
        <v/>
      </c>
      <c r="S204" t="str">
        <f>IF('Active List'!$A204&lt;&gt;"", 'Active List'!U204,"")</f>
        <v/>
      </c>
      <c r="T204" t="str">
        <f>IF('Active List'!$A204&lt;&gt;"", 'Active List'!X204,"")</f>
        <v/>
      </c>
      <c r="U204" t="str">
        <f>IF('Active List'!$A204&lt;&gt;"", 'Active List'!Y204,"")</f>
        <v/>
      </c>
      <c r="V204" t="str">
        <f>IF('Active List'!$A204&lt;&gt;"", 'Active List'!Z204,"")</f>
        <v/>
      </c>
      <c r="W204" s="60" t="str">
        <f>IF('Active List'!$A204&lt;&gt;"", 'Active List'!AA204,"")</f>
        <v/>
      </c>
      <c r="X204" t="str">
        <f>IF('Active List'!$A204&lt;&gt;"", 'Active List'!AB204,"")</f>
        <v/>
      </c>
      <c r="Y204" t="str">
        <f>IF('Active List'!$A204&lt;&gt;"", 'Active List'!AE204,"")</f>
        <v/>
      </c>
    </row>
    <row r="205" spans="1:25">
      <c r="A205" t="str">
        <f>IF('Active List'!$A205&lt;&gt;"", 'Active List'!A205,"")</f>
        <v/>
      </c>
      <c r="B205" t="str">
        <f>IF('Active List'!$A205&lt;&gt;"", 'Active List'!B205,"")</f>
        <v/>
      </c>
      <c r="C205" t="str">
        <f>IF('Active List'!$A205&lt;&gt;"", 'Active List'!C205,"")</f>
        <v/>
      </c>
      <c r="D205" s="60" t="str">
        <f>IF('Active List'!$A205&lt;&gt;"", 'Active List'!D205,"")</f>
        <v/>
      </c>
      <c r="E205" s="60" t="str">
        <f>IF('Active List'!$A205&lt;&gt;"", 'Active List'!E205,"")</f>
        <v/>
      </c>
      <c r="F205" t="str">
        <f>IF('Active List'!$A205&lt;&gt;"", 'Active List'!H205,"")</f>
        <v/>
      </c>
      <c r="G205" t="str">
        <f>IF('Active List'!$A205&lt;&gt;"", 'Active List'!I205,"")</f>
        <v/>
      </c>
      <c r="H205" t="str">
        <f>IF('Active List'!$A205&lt;&gt;"", 'Active List'!J205,"")</f>
        <v/>
      </c>
      <c r="I205" t="str">
        <f>IF('Active List'!$A205&lt;&gt;"", 'Active List'!K205,"")</f>
        <v/>
      </c>
      <c r="J205" t="str">
        <f>IF('Active List'!$A205&lt;&gt;"", 'Active List'!L205,"")</f>
        <v/>
      </c>
      <c r="K205" t="str">
        <f>IF('Active List'!$A205&lt;&gt;"", 'Active List'!M205,"")</f>
        <v/>
      </c>
      <c r="L205" t="str">
        <f>IF('Active List'!$A205&lt;&gt;"", 'Active List'!N205,"")</f>
        <v/>
      </c>
      <c r="M205" t="str">
        <f>IF('Active List'!$A205&lt;&gt;"", 'Active List'!O205,"")</f>
        <v/>
      </c>
      <c r="N205" t="str">
        <f>IF('Active List'!$A205&lt;&gt;"", 'Active List'!P205,"")</f>
        <v/>
      </c>
      <c r="O205" t="str">
        <f>IF('Active List'!$A205&lt;&gt;"", 'Active List'!Q205,"")</f>
        <v/>
      </c>
      <c r="P205" t="str">
        <f>IF('Active List'!$A205&lt;&gt;"", 'Active List'!R205,"")</f>
        <v/>
      </c>
      <c r="Q205" t="str">
        <f>IF('Active List'!$A205&lt;&gt;"", 'Active List'!S205,"")</f>
        <v/>
      </c>
      <c r="R205" t="str">
        <f>IF('Active List'!$A205&lt;&gt;"", 'Active List'!T205,"")</f>
        <v/>
      </c>
      <c r="S205" t="str">
        <f>IF('Active List'!$A205&lt;&gt;"", 'Active List'!U205,"")</f>
        <v/>
      </c>
      <c r="T205" t="str">
        <f>IF('Active List'!$A205&lt;&gt;"", 'Active List'!X205,"")</f>
        <v/>
      </c>
      <c r="U205" t="str">
        <f>IF('Active List'!$A205&lt;&gt;"", 'Active List'!Y205,"")</f>
        <v/>
      </c>
      <c r="V205" t="str">
        <f>IF('Active List'!$A205&lt;&gt;"", 'Active List'!Z205,"")</f>
        <v/>
      </c>
      <c r="W205" s="60" t="str">
        <f>IF('Active List'!$A205&lt;&gt;"", 'Active List'!AA205,"")</f>
        <v/>
      </c>
      <c r="X205" t="str">
        <f>IF('Active List'!$A205&lt;&gt;"", 'Active List'!AB205,"")</f>
        <v/>
      </c>
      <c r="Y205" t="str">
        <f>IF('Active List'!$A205&lt;&gt;"", 'Active List'!AE205,"")</f>
        <v/>
      </c>
    </row>
    <row r="206" spans="1:25">
      <c r="A206" t="str">
        <f>IF('Active List'!$A206&lt;&gt;"", 'Active List'!A206,"")</f>
        <v/>
      </c>
      <c r="B206" t="str">
        <f>IF('Active List'!$A206&lt;&gt;"", 'Active List'!B206,"")</f>
        <v/>
      </c>
      <c r="C206" t="str">
        <f>IF('Active List'!$A206&lt;&gt;"", 'Active List'!C206,"")</f>
        <v/>
      </c>
      <c r="D206" s="60" t="str">
        <f>IF('Active List'!$A206&lt;&gt;"", 'Active List'!D206,"")</f>
        <v/>
      </c>
      <c r="E206" s="60" t="str">
        <f>IF('Active List'!$A206&lt;&gt;"", 'Active List'!E206,"")</f>
        <v/>
      </c>
      <c r="F206" t="str">
        <f>IF('Active List'!$A206&lt;&gt;"", 'Active List'!H206,"")</f>
        <v/>
      </c>
      <c r="G206" t="str">
        <f>IF('Active List'!$A206&lt;&gt;"", 'Active List'!I206,"")</f>
        <v/>
      </c>
      <c r="H206" t="str">
        <f>IF('Active List'!$A206&lt;&gt;"", 'Active List'!J206,"")</f>
        <v/>
      </c>
      <c r="I206" t="str">
        <f>IF('Active List'!$A206&lt;&gt;"", 'Active List'!K206,"")</f>
        <v/>
      </c>
      <c r="J206" t="str">
        <f>IF('Active List'!$A206&lt;&gt;"", 'Active List'!L206,"")</f>
        <v/>
      </c>
      <c r="K206" t="str">
        <f>IF('Active List'!$A206&lt;&gt;"", 'Active List'!M206,"")</f>
        <v/>
      </c>
      <c r="L206" t="str">
        <f>IF('Active List'!$A206&lt;&gt;"", 'Active List'!N206,"")</f>
        <v/>
      </c>
      <c r="M206" t="str">
        <f>IF('Active List'!$A206&lt;&gt;"", 'Active List'!O206,"")</f>
        <v/>
      </c>
      <c r="N206" t="str">
        <f>IF('Active List'!$A206&lt;&gt;"", 'Active List'!P206,"")</f>
        <v/>
      </c>
      <c r="O206" t="str">
        <f>IF('Active List'!$A206&lt;&gt;"", 'Active List'!Q206,"")</f>
        <v/>
      </c>
      <c r="P206" t="str">
        <f>IF('Active List'!$A206&lt;&gt;"", 'Active List'!R206,"")</f>
        <v/>
      </c>
      <c r="Q206" t="str">
        <f>IF('Active List'!$A206&lt;&gt;"", 'Active List'!S206,"")</f>
        <v/>
      </c>
      <c r="R206" t="str">
        <f>IF('Active List'!$A206&lt;&gt;"", 'Active List'!T206,"")</f>
        <v/>
      </c>
      <c r="S206" t="str">
        <f>IF('Active List'!$A206&lt;&gt;"", 'Active List'!U206,"")</f>
        <v/>
      </c>
      <c r="T206" t="str">
        <f>IF('Active List'!$A206&lt;&gt;"", 'Active List'!X206,"")</f>
        <v/>
      </c>
      <c r="U206" t="str">
        <f>IF('Active List'!$A206&lt;&gt;"", 'Active List'!Y206,"")</f>
        <v/>
      </c>
      <c r="V206" t="str">
        <f>IF('Active List'!$A206&lt;&gt;"", 'Active List'!Z206,"")</f>
        <v/>
      </c>
      <c r="W206" s="60" t="str">
        <f>IF('Active List'!$A206&lt;&gt;"", 'Active List'!AA206,"")</f>
        <v/>
      </c>
      <c r="X206" t="str">
        <f>IF('Active List'!$A206&lt;&gt;"", 'Active List'!AB206,"")</f>
        <v/>
      </c>
      <c r="Y206" t="str">
        <f>IF('Active List'!$A206&lt;&gt;"", 'Active List'!AE206,"")</f>
        <v/>
      </c>
    </row>
    <row r="207" spans="1:25">
      <c r="A207" t="str">
        <f>IF('Active List'!$A207&lt;&gt;"", 'Active List'!A207,"")</f>
        <v/>
      </c>
      <c r="B207" t="str">
        <f>IF('Active List'!$A207&lt;&gt;"", 'Active List'!B207,"")</f>
        <v/>
      </c>
      <c r="C207" t="str">
        <f>IF('Active List'!$A207&lt;&gt;"", 'Active List'!C207,"")</f>
        <v/>
      </c>
      <c r="D207" s="60" t="str">
        <f>IF('Active List'!$A207&lt;&gt;"", 'Active List'!D207,"")</f>
        <v/>
      </c>
      <c r="E207" s="60" t="str">
        <f>IF('Active List'!$A207&lt;&gt;"", 'Active List'!E207,"")</f>
        <v/>
      </c>
      <c r="F207" t="str">
        <f>IF('Active List'!$A207&lt;&gt;"", 'Active List'!H207,"")</f>
        <v/>
      </c>
      <c r="G207" t="str">
        <f>IF('Active List'!$A207&lt;&gt;"", 'Active List'!I207,"")</f>
        <v/>
      </c>
      <c r="H207" t="str">
        <f>IF('Active List'!$A207&lt;&gt;"", 'Active List'!J207,"")</f>
        <v/>
      </c>
      <c r="I207" t="str">
        <f>IF('Active List'!$A207&lt;&gt;"", 'Active List'!K207,"")</f>
        <v/>
      </c>
      <c r="J207" t="str">
        <f>IF('Active List'!$A207&lt;&gt;"", 'Active List'!L207,"")</f>
        <v/>
      </c>
      <c r="K207" t="str">
        <f>IF('Active List'!$A207&lt;&gt;"", 'Active List'!M207,"")</f>
        <v/>
      </c>
      <c r="L207" t="str">
        <f>IF('Active List'!$A207&lt;&gt;"", 'Active List'!N207,"")</f>
        <v/>
      </c>
      <c r="M207" t="str">
        <f>IF('Active List'!$A207&lt;&gt;"", 'Active List'!O207,"")</f>
        <v/>
      </c>
      <c r="N207" t="str">
        <f>IF('Active List'!$A207&lt;&gt;"", 'Active List'!P207,"")</f>
        <v/>
      </c>
      <c r="O207" t="str">
        <f>IF('Active List'!$A207&lt;&gt;"", 'Active List'!Q207,"")</f>
        <v/>
      </c>
      <c r="P207" t="str">
        <f>IF('Active List'!$A207&lt;&gt;"", 'Active List'!R207,"")</f>
        <v/>
      </c>
      <c r="Q207" t="str">
        <f>IF('Active List'!$A207&lt;&gt;"", 'Active List'!S207,"")</f>
        <v/>
      </c>
      <c r="R207" t="str">
        <f>IF('Active List'!$A207&lt;&gt;"", 'Active List'!T207,"")</f>
        <v/>
      </c>
      <c r="S207" t="str">
        <f>IF('Active List'!$A207&lt;&gt;"", 'Active List'!U207,"")</f>
        <v/>
      </c>
      <c r="T207" t="str">
        <f>IF('Active List'!$A207&lt;&gt;"", 'Active List'!X207,"")</f>
        <v/>
      </c>
      <c r="U207" t="str">
        <f>IF('Active List'!$A207&lt;&gt;"", 'Active List'!Y207,"")</f>
        <v/>
      </c>
      <c r="V207" t="str">
        <f>IF('Active List'!$A207&lt;&gt;"", 'Active List'!Z207,"")</f>
        <v/>
      </c>
      <c r="W207" s="60" t="str">
        <f>IF('Active List'!$A207&lt;&gt;"", 'Active List'!AA207,"")</f>
        <v/>
      </c>
      <c r="X207" t="str">
        <f>IF('Active List'!$A207&lt;&gt;"", 'Active List'!AB207,"")</f>
        <v/>
      </c>
      <c r="Y207" t="str">
        <f>IF('Active List'!$A207&lt;&gt;"", 'Active List'!AE207,"")</f>
        <v/>
      </c>
    </row>
    <row r="208" spans="1:25">
      <c r="A208" t="str">
        <f>IF('Active List'!$A208&lt;&gt;"", 'Active List'!A208,"")</f>
        <v/>
      </c>
      <c r="B208" t="str">
        <f>IF('Active List'!$A208&lt;&gt;"", 'Active List'!B208,"")</f>
        <v/>
      </c>
      <c r="C208" t="str">
        <f>IF('Active List'!$A208&lt;&gt;"", 'Active List'!C208,"")</f>
        <v/>
      </c>
      <c r="D208" s="60" t="str">
        <f>IF('Active List'!$A208&lt;&gt;"", 'Active List'!D208,"")</f>
        <v/>
      </c>
      <c r="E208" s="60" t="str">
        <f>IF('Active List'!$A208&lt;&gt;"", 'Active List'!E208,"")</f>
        <v/>
      </c>
      <c r="F208" t="str">
        <f>IF('Active List'!$A208&lt;&gt;"", 'Active List'!H208,"")</f>
        <v/>
      </c>
      <c r="G208" t="str">
        <f>IF('Active List'!$A208&lt;&gt;"", 'Active List'!I208,"")</f>
        <v/>
      </c>
      <c r="H208" t="str">
        <f>IF('Active List'!$A208&lt;&gt;"", 'Active List'!J208,"")</f>
        <v/>
      </c>
      <c r="I208" t="str">
        <f>IF('Active List'!$A208&lt;&gt;"", 'Active List'!K208,"")</f>
        <v/>
      </c>
      <c r="J208" t="str">
        <f>IF('Active List'!$A208&lt;&gt;"", 'Active List'!L208,"")</f>
        <v/>
      </c>
      <c r="K208" t="str">
        <f>IF('Active List'!$A208&lt;&gt;"", 'Active List'!M208,"")</f>
        <v/>
      </c>
      <c r="L208" t="str">
        <f>IF('Active List'!$A208&lt;&gt;"", 'Active List'!N208,"")</f>
        <v/>
      </c>
      <c r="M208" t="str">
        <f>IF('Active List'!$A208&lt;&gt;"", 'Active List'!O208,"")</f>
        <v/>
      </c>
      <c r="N208" t="str">
        <f>IF('Active List'!$A208&lt;&gt;"", 'Active List'!P208,"")</f>
        <v/>
      </c>
      <c r="O208" t="str">
        <f>IF('Active List'!$A208&lt;&gt;"", 'Active List'!Q208,"")</f>
        <v/>
      </c>
      <c r="P208" t="str">
        <f>IF('Active List'!$A208&lt;&gt;"", 'Active List'!R208,"")</f>
        <v/>
      </c>
      <c r="Q208" t="str">
        <f>IF('Active List'!$A208&lt;&gt;"", 'Active List'!S208,"")</f>
        <v/>
      </c>
      <c r="R208" t="str">
        <f>IF('Active List'!$A208&lt;&gt;"", 'Active List'!T208,"")</f>
        <v/>
      </c>
      <c r="S208" t="str">
        <f>IF('Active List'!$A208&lt;&gt;"", 'Active List'!U208,"")</f>
        <v/>
      </c>
      <c r="T208" t="str">
        <f>IF('Active List'!$A208&lt;&gt;"", 'Active List'!X208,"")</f>
        <v/>
      </c>
      <c r="U208" t="str">
        <f>IF('Active List'!$A208&lt;&gt;"", 'Active List'!Y208,"")</f>
        <v/>
      </c>
      <c r="V208" t="str">
        <f>IF('Active List'!$A208&lt;&gt;"", 'Active List'!Z208,"")</f>
        <v/>
      </c>
      <c r="W208" s="60" t="str">
        <f>IF('Active List'!$A208&lt;&gt;"", 'Active List'!AA208,"")</f>
        <v/>
      </c>
      <c r="X208" t="str">
        <f>IF('Active List'!$A208&lt;&gt;"", 'Active List'!AB208,"")</f>
        <v/>
      </c>
      <c r="Y208" t="str">
        <f>IF('Active List'!$A208&lt;&gt;"", 'Active List'!AE208,"")</f>
        <v/>
      </c>
    </row>
    <row r="209" spans="1:25">
      <c r="A209" t="str">
        <f>IF('Active List'!$A209&lt;&gt;"", 'Active List'!A209,"")</f>
        <v/>
      </c>
      <c r="B209" t="str">
        <f>IF('Active List'!$A209&lt;&gt;"", 'Active List'!B209,"")</f>
        <v/>
      </c>
      <c r="C209" t="str">
        <f>IF('Active List'!$A209&lt;&gt;"", 'Active List'!C209,"")</f>
        <v/>
      </c>
      <c r="D209" s="60" t="str">
        <f>IF('Active List'!$A209&lt;&gt;"", 'Active List'!D209,"")</f>
        <v/>
      </c>
      <c r="E209" s="60" t="str">
        <f>IF('Active List'!$A209&lt;&gt;"", 'Active List'!E209,"")</f>
        <v/>
      </c>
      <c r="F209" t="str">
        <f>IF('Active List'!$A209&lt;&gt;"", 'Active List'!H209,"")</f>
        <v/>
      </c>
      <c r="G209" t="str">
        <f>IF('Active List'!$A209&lt;&gt;"", 'Active List'!I209,"")</f>
        <v/>
      </c>
      <c r="H209" t="str">
        <f>IF('Active List'!$A209&lt;&gt;"", 'Active List'!J209,"")</f>
        <v/>
      </c>
      <c r="I209" t="str">
        <f>IF('Active List'!$A209&lt;&gt;"", 'Active List'!K209,"")</f>
        <v/>
      </c>
      <c r="J209" t="str">
        <f>IF('Active List'!$A209&lt;&gt;"", 'Active List'!L209,"")</f>
        <v/>
      </c>
      <c r="K209" t="str">
        <f>IF('Active List'!$A209&lt;&gt;"", 'Active List'!M209,"")</f>
        <v/>
      </c>
      <c r="L209" t="str">
        <f>IF('Active List'!$A209&lt;&gt;"", 'Active List'!N209,"")</f>
        <v/>
      </c>
      <c r="M209" t="str">
        <f>IF('Active List'!$A209&lt;&gt;"", 'Active List'!O209,"")</f>
        <v/>
      </c>
      <c r="N209" t="str">
        <f>IF('Active List'!$A209&lt;&gt;"", 'Active List'!P209,"")</f>
        <v/>
      </c>
      <c r="O209" t="str">
        <f>IF('Active List'!$A209&lt;&gt;"", 'Active List'!Q209,"")</f>
        <v/>
      </c>
      <c r="P209" t="str">
        <f>IF('Active List'!$A209&lt;&gt;"", 'Active List'!R209,"")</f>
        <v/>
      </c>
      <c r="Q209" t="str">
        <f>IF('Active List'!$A209&lt;&gt;"", 'Active List'!S209,"")</f>
        <v/>
      </c>
      <c r="R209" t="str">
        <f>IF('Active List'!$A209&lt;&gt;"", 'Active List'!T209,"")</f>
        <v/>
      </c>
      <c r="S209" t="str">
        <f>IF('Active List'!$A209&lt;&gt;"", 'Active List'!U209,"")</f>
        <v/>
      </c>
      <c r="T209" t="str">
        <f>IF('Active List'!$A209&lt;&gt;"", 'Active List'!X209,"")</f>
        <v/>
      </c>
      <c r="U209" t="str">
        <f>IF('Active List'!$A209&lt;&gt;"", 'Active List'!Y209,"")</f>
        <v/>
      </c>
      <c r="V209" t="str">
        <f>IF('Active List'!$A209&lt;&gt;"", 'Active List'!Z209,"")</f>
        <v/>
      </c>
      <c r="W209" s="60" t="str">
        <f>IF('Active List'!$A209&lt;&gt;"", 'Active List'!AA209,"")</f>
        <v/>
      </c>
      <c r="X209" t="str">
        <f>IF('Active List'!$A209&lt;&gt;"", 'Active List'!AB209,"")</f>
        <v/>
      </c>
      <c r="Y209" t="str">
        <f>IF('Active List'!$A209&lt;&gt;"", 'Active List'!AE209,"")</f>
        <v/>
      </c>
    </row>
    <row r="210" spans="1:25">
      <c r="A210" t="str">
        <f>IF('Active List'!$A210&lt;&gt;"", 'Active List'!A210,"")</f>
        <v/>
      </c>
      <c r="B210" t="str">
        <f>IF('Active List'!$A210&lt;&gt;"", 'Active List'!B210,"")</f>
        <v/>
      </c>
      <c r="C210" t="str">
        <f>IF('Active List'!$A210&lt;&gt;"", 'Active List'!C210,"")</f>
        <v/>
      </c>
      <c r="D210" s="60" t="str">
        <f>IF('Active List'!$A210&lt;&gt;"", 'Active List'!D210,"")</f>
        <v/>
      </c>
      <c r="E210" s="60" t="str">
        <f>IF('Active List'!$A210&lt;&gt;"", 'Active List'!E210,"")</f>
        <v/>
      </c>
      <c r="F210" t="str">
        <f>IF('Active List'!$A210&lt;&gt;"", 'Active List'!H210,"")</f>
        <v/>
      </c>
      <c r="G210" t="str">
        <f>IF('Active List'!$A210&lt;&gt;"", 'Active List'!I210,"")</f>
        <v/>
      </c>
      <c r="H210" t="str">
        <f>IF('Active List'!$A210&lt;&gt;"", 'Active List'!J210,"")</f>
        <v/>
      </c>
      <c r="I210" t="str">
        <f>IF('Active List'!$A210&lt;&gt;"", 'Active List'!K210,"")</f>
        <v/>
      </c>
      <c r="J210" t="str">
        <f>IF('Active List'!$A210&lt;&gt;"", 'Active List'!L210,"")</f>
        <v/>
      </c>
      <c r="K210" t="str">
        <f>IF('Active List'!$A210&lt;&gt;"", 'Active List'!M210,"")</f>
        <v/>
      </c>
      <c r="L210" t="str">
        <f>IF('Active List'!$A210&lt;&gt;"", 'Active List'!N210,"")</f>
        <v/>
      </c>
      <c r="M210" t="str">
        <f>IF('Active List'!$A210&lt;&gt;"", 'Active List'!O210,"")</f>
        <v/>
      </c>
      <c r="N210" t="str">
        <f>IF('Active List'!$A210&lt;&gt;"", 'Active List'!P210,"")</f>
        <v/>
      </c>
      <c r="O210" t="str">
        <f>IF('Active List'!$A210&lt;&gt;"", 'Active List'!Q210,"")</f>
        <v/>
      </c>
      <c r="P210" t="str">
        <f>IF('Active List'!$A210&lt;&gt;"", 'Active List'!R210,"")</f>
        <v/>
      </c>
      <c r="Q210" t="str">
        <f>IF('Active List'!$A210&lt;&gt;"", 'Active List'!S210,"")</f>
        <v/>
      </c>
      <c r="R210" t="str">
        <f>IF('Active List'!$A210&lt;&gt;"", 'Active List'!T210,"")</f>
        <v/>
      </c>
      <c r="S210" t="str">
        <f>IF('Active List'!$A210&lt;&gt;"", 'Active List'!U210,"")</f>
        <v/>
      </c>
      <c r="T210" t="str">
        <f>IF('Active List'!$A210&lt;&gt;"", 'Active List'!X210,"")</f>
        <v/>
      </c>
      <c r="U210" t="str">
        <f>IF('Active List'!$A210&lt;&gt;"", 'Active List'!Y210,"")</f>
        <v/>
      </c>
      <c r="V210" t="str">
        <f>IF('Active List'!$A210&lt;&gt;"", 'Active List'!Z210,"")</f>
        <v/>
      </c>
      <c r="W210" s="60" t="str">
        <f>IF('Active List'!$A210&lt;&gt;"", 'Active List'!AA210,"")</f>
        <v/>
      </c>
      <c r="X210" t="str">
        <f>IF('Active List'!$A210&lt;&gt;"", 'Active List'!AB210,"")</f>
        <v/>
      </c>
      <c r="Y210" t="str">
        <f>IF('Active List'!$A210&lt;&gt;"", 'Active List'!AE210,"")</f>
        <v/>
      </c>
    </row>
    <row r="211" spans="1:25">
      <c r="A211" t="str">
        <f>IF('Active List'!$A211&lt;&gt;"", 'Active List'!A211,"")</f>
        <v/>
      </c>
      <c r="B211" t="str">
        <f>IF('Active List'!$A211&lt;&gt;"", 'Active List'!B211,"")</f>
        <v/>
      </c>
      <c r="C211" t="str">
        <f>IF('Active List'!$A211&lt;&gt;"", 'Active List'!C211,"")</f>
        <v/>
      </c>
      <c r="D211" s="60" t="str">
        <f>IF('Active List'!$A211&lt;&gt;"", 'Active List'!D211,"")</f>
        <v/>
      </c>
      <c r="E211" s="60" t="str">
        <f>IF('Active List'!$A211&lt;&gt;"", 'Active List'!E211,"")</f>
        <v/>
      </c>
      <c r="F211" t="str">
        <f>IF('Active List'!$A211&lt;&gt;"", 'Active List'!H211,"")</f>
        <v/>
      </c>
      <c r="G211" t="str">
        <f>IF('Active List'!$A211&lt;&gt;"", 'Active List'!I211,"")</f>
        <v/>
      </c>
      <c r="H211" t="str">
        <f>IF('Active List'!$A211&lt;&gt;"", 'Active List'!J211,"")</f>
        <v/>
      </c>
      <c r="I211" t="str">
        <f>IF('Active List'!$A211&lt;&gt;"", 'Active List'!K211,"")</f>
        <v/>
      </c>
      <c r="J211" t="str">
        <f>IF('Active List'!$A211&lt;&gt;"", 'Active List'!L211,"")</f>
        <v/>
      </c>
      <c r="K211" t="str">
        <f>IF('Active List'!$A211&lt;&gt;"", 'Active List'!M211,"")</f>
        <v/>
      </c>
      <c r="L211" t="str">
        <f>IF('Active List'!$A211&lt;&gt;"", 'Active List'!N211,"")</f>
        <v/>
      </c>
      <c r="M211" t="str">
        <f>IF('Active List'!$A211&lt;&gt;"", 'Active List'!O211,"")</f>
        <v/>
      </c>
      <c r="N211" t="str">
        <f>IF('Active List'!$A211&lt;&gt;"", 'Active List'!P211,"")</f>
        <v/>
      </c>
      <c r="O211" t="str">
        <f>IF('Active List'!$A211&lt;&gt;"", 'Active List'!Q211,"")</f>
        <v/>
      </c>
      <c r="P211" t="str">
        <f>IF('Active List'!$A211&lt;&gt;"", 'Active List'!R211,"")</f>
        <v/>
      </c>
      <c r="Q211" t="str">
        <f>IF('Active List'!$A211&lt;&gt;"", 'Active List'!S211,"")</f>
        <v/>
      </c>
      <c r="R211" t="str">
        <f>IF('Active List'!$A211&lt;&gt;"", 'Active List'!T211,"")</f>
        <v/>
      </c>
      <c r="S211" t="str">
        <f>IF('Active List'!$A211&lt;&gt;"", 'Active List'!U211,"")</f>
        <v/>
      </c>
      <c r="T211" t="str">
        <f>IF('Active List'!$A211&lt;&gt;"", 'Active List'!X211,"")</f>
        <v/>
      </c>
      <c r="U211" t="str">
        <f>IF('Active List'!$A211&lt;&gt;"", 'Active List'!Y211,"")</f>
        <v/>
      </c>
      <c r="V211" t="str">
        <f>IF('Active List'!$A211&lt;&gt;"", 'Active List'!Z211,"")</f>
        <v/>
      </c>
      <c r="W211" s="60" t="str">
        <f>IF('Active List'!$A211&lt;&gt;"", 'Active List'!AA211,"")</f>
        <v/>
      </c>
      <c r="X211" t="str">
        <f>IF('Active List'!$A211&lt;&gt;"", 'Active List'!AB211,"")</f>
        <v/>
      </c>
      <c r="Y211" t="str">
        <f>IF('Active List'!$A211&lt;&gt;"", 'Active List'!AE211,"")</f>
        <v/>
      </c>
    </row>
    <row r="212" spans="1:25">
      <c r="A212" t="str">
        <f>IF('Active List'!$A212&lt;&gt;"", 'Active List'!A212,"")</f>
        <v/>
      </c>
      <c r="B212" t="str">
        <f>IF('Active List'!$A212&lt;&gt;"", 'Active List'!B212,"")</f>
        <v/>
      </c>
      <c r="C212" t="str">
        <f>IF('Active List'!$A212&lt;&gt;"", 'Active List'!C212,"")</f>
        <v/>
      </c>
      <c r="D212" s="60" t="str">
        <f>IF('Active List'!$A212&lt;&gt;"", 'Active List'!D212,"")</f>
        <v/>
      </c>
      <c r="E212" s="60" t="str">
        <f>IF('Active List'!$A212&lt;&gt;"", 'Active List'!E212,"")</f>
        <v/>
      </c>
      <c r="F212" t="str">
        <f>IF('Active List'!$A212&lt;&gt;"", 'Active List'!H212,"")</f>
        <v/>
      </c>
      <c r="G212" t="str">
        <f>IF('Active List'!$A212&lt;&gt;"", 'Active List'!I212,"")</f>
        <v/>
      </c>
      <c r="H212" t="str">
        <f>IF('Active List'!$A212&lt;&gt;"", 'Active List'!J212,"")</f>
        <v/>
      </c>
      <c r="I212" t="str">
        <f>IF('Active List'!$A212&lt;&gt;"", 'Active List'!K212,"")</f>
        <v/>
      </c>
      <c r="J212" t="str">
        <f>IF('Active List'!$A212&lt;&gt;"", 'Active List'!L212,"")</f>
        <v/>
      </c>
      <c r="K212" t="str">
        <f>IF('Active List'!$A212&lt;&gt;"", 'Active List'!M212,"")</f>
        <v/>
      </c>
      <c r="L212" t="str">
        <f>IF('Active List'!$A212&lt;&gt;"", 'Active List'!N212,"")</f>
        <v/>
      </c>
      <c r="M212" t="str">
        <f>IF('Active List'!$A212&lt;&gt;"", 'Active List'!O212,"")</f>
        <v/>
      </c>
      <c r="N212" t="str">
        <f>IF('Active List'!$A212&lt;&gt;"", 'Active List'!P212,"")</f>
        <v/>
      </c>
      <c r="O212" t="str">
        <f>IF('Active List'!$A212&lt;&gt;"", 'Active List'!Q212,"")</f>
        <v/>
      </c>
      <c r="P212" t="str">
        <f>IF('Active List'!$A212&lt;&gt;"", 'Active List'!R212,"")</f>
        <v/>
      </c>
      <c r="Q212" t="str">
        <f>IF('Active List'!$A212&lt;&gt;"", 'Active List'!S212,"")</f>
        <v/>
      </c>
      <c r="R212" t="str">
        <f>IF('Active List'!$A212&lt;&gt;"", 'Active List'!T212,"")</f>
        <v/>
      </c>
      <c r="S212" t="str">
        <f>IF('Active List'!$A212&lt;&gt;"", 'Active List'!U212,"")</f>
        <v/>
      </c>
      <c r="T212" t="str">
        <f>IF('Active List'!$A212&lt;&gt;"", 'Active List'!X212,"")</f>
        <v/>
      </c>
      <c r="U212" t="str">
        <f>IF('Active List'!$A212&lt;&gt;"", 'Active List'!Y212,"")</f>
        <v/>
      </c>
      <c r="V212" t="str">
        <f>IF('Active List'!$A212&lt;&gt;"", 'Active List'!Z212,"")</f>
        <v/>
      </c>
      <c r="W212" s="60" t="str">
        <f>IF('Active List'!$A212&lt;&gt;"", 'Active List'!AA212,"")</f>
        <v/>
      </c>
      <c r="X212" t="str">
        <f>IF('Active List'!$A212&lt;&gt;"", 'Active List'!AB212,"")</f>
        <v/>
      </c>
      <c r="Y212" t="str">
        <f>IF('Active List'!$A212&lt;&gt;"", 'Active List'!AE212,"")</f>
        <v/>
      </c>
    </row>
    <row r="213" spans="1:25">
      <c r="A213" t="str">
        <f>IF('Active List'!$A213&lt;&gt;"", 'Active List'!A213,"")</f>
        <v/>
      </c>
      <c r="B213" t="str">
        <f>IF('Active List'!$A213&lt;&gt;"", 'Active List'!B213,"")</f>
        <v/>
      </c>
      <c r="C213" t="str">
        <f>IF('Active List'!$A213&lt;&gt;"", 'Active List'!C213,"")</f>
        <v/>
      </c>
      <c r="D213" s="60" t="str">
        <f>IF('Active List'!$A213&lt;&gt;"", 'Active List'!D213,"")</f>
        <v/>
      </c>
      <c r="E213" s="60" t="str">
        <f>IF('Active List'!$A213&lt;&gt;"", 'Active List'!E213,"")</f>
        <v/>
      </c>
      <c r="F213" t="str">
        <f>IF('Active List'!$A213&lt;&gt;"", 'Active List'!H213,"")</f>
        <v/>
      </c>
      <c r="G213" t="str">
        <f>IF('Active List'!$A213&lt;&gt;"", 'Active List'!I213,"")</f>
        <v/>
      </c>
      <c r="H213" t="str">
        <f>IF('Active List'!$A213&lt;&gt;"", 'Active List'!J213,"")</f>
        <v/>
      </c>
      <c r="I213" t="str">
        <f>IF('Active List'!$A213&lt;&gt;"", 'Active List'!K213,"")</f>
        <v/>
      </c>
      <c r="J213" t="str">
        <f>IF('Active List'!$A213&lt;&gt;"", 'Active List'!L213,"")</f>
        <v/>
      </c>
      <c r="K213" t="str">
        <f>IF('Active List'!$A213&lt;&gt;"", 'Active List'!M213,"")</f>
        <v/>
      </c>
      <c r="L213" t="str">
        <f>IF('Active List'!$A213&lt;&gt;"", 'Active List'!N213,"")</f>
        <v/>
      </c>
      <c r="M213" t="str">
        <f>IF('Active List'!$A213&lt;&gt;"", 'Active List'!O213,"")</f>
        <v/>
      </c>
      <c r="N213" t="str">
        <f>IF('Active List'!$A213&lt;&gt;"", 'Active List'!P213,"")</f>
        <v/>
      </c>
      <c r="O213" t="str">
        <f>IF('Active List'!$A213&lt;&gt;"", 'Active List'!Q213,"")</f>
        <v/>
      </c>
      <c r="P213" t="str">
        <f>IF('Active List'!$A213&lt;&gt;"", 'Active List'!R213,"")</f>
        <v/>
      </c>
      <c r="Q213" t="str">
        <f>IF('Active List'!$A213&lt;&gt;"", 'Active List'!S213,"")</f>
        <v/>
      </c>
      <c r="R213" t="str">
        <f>IF('Active List'!$A213&lt;&gt;"", 'Active List'!T213,"")</f>
        <v/>
      </c>
      <c r="S213" t="str">
        <f>IF('Active List'!$A213&lt;&gt;"", 'Active List'!U213,"")</f>
        <v/>
      </c>
      <c r="T213" t="str">
        <f>IF('Active List'!$A213&lt;&gt;"", 'Active List'!X213,"")</f>
        <v/>
      </c>
      <c r="U213" t="str">
        <f>IF('Active List'!$A213&lt;&gt;"", 'Active List'!Y213,"")</f>
        <v/>
      </c>
      <c r="V213" t="str">
        <f>IF('Active List'!$A213&lt;&gt;"", 'Active List'!Z213,"")</f>
        <v/>
      </c>
      <c r="W213" s="60" t="str">
        <f>IF('Active List'!$A213&lt;&gt;"", 'Active List'!AA213,"")</f>
        <v/>
      </c>
      <c r="X213" t="str">
        <f>IF('Active List'!$A213&lt;&gt;"", 'Active List'!AB213,"")</f>
        <v/>
      </c>
      <c r="Y213" t="str">
        <f>IF('Active List'!$A213&lt;&gt;"", 'Active List'!AE213,"")</f>
        <v/>
      </c>
    </row>
    <row r="214" spans="1:25">
      <c r="A214" t="str">
        <f>IF('Active List'!$A214&lt;&gt;"", 'Active List'!A214,"")</f>
        <v/>
      </c>
      <c r="B214" t="str">
        <f>IF('Active List'!$A214&lt;&gt;"", 'Active List'!B214,"")</f>
        <v/>
      </c>
      <c r="C214" t="str">
        <f>IF('Active List'!$A214&lt;&gt;"", 'Active List'!C214,"")</f>
        <v/>
      </c>
      <c r="D214" s="60" t="str">
        <f>IF('Active List'!$A214&lt;&gt;"", 'Active List'!D214,"")</f>
        <v/>
      </c>
      <c r="E214" s="60" t="str">
        <f>IF('Active List'!$A214&lt;&gt;"", 'Active List'!E214,"")</f>
        <v/>
      </c>
      <c r="F214" t="str">
        <f>IF('Active List'!$A214&lt;&gt;"", 'Active List'!H214,"")</f>
        <v/>
      </c>
      <c r="G214" t="str">
        <f>IF('Active List'!$A214&lt;&gt;"", 'Active List'!I214,"")</f>
        <v/>
      </c>
      <c r="H214" t="str">
        <f>IF('Active List'!$A214&lt;&gt;"", 'Active List'!J214,"")</f>
        <v/>
      </c>
      <c r="I214" t="str">
        <f>IF('Active List'!$A214&lt;&gt;"", 'Active List'!K214,"")</f>
        <v/>
      </c>
      <c r="J214" t="str">
        <f>IF('Active List'!$A214&lt;&gt;"", 'Active List'!L214,"")</f>
        <v/>
      </c>
      <c r="K214" t="str">
        <f>IF('Active List'!$A214&lt;&gt;"", 'Active List'!M214,"")</f>
        <v/>
      </c>
      <c r="L214" t="str">
        <f>IF('Active List'!$A214&lt;&gt;"", 'Active List'!N214,"")</f>
        <v/>
      </c>
      <c r="M214" t="str">
        <f>IF('Active List'!$A214&lt;&gt;"", 'Active List'!O214,"")</f>
        <v/>
      </c>
      <c r="N214" t="str">
        <f>IF('Active List'!$A214&lt;&gt;"", 'Active List'!P214,"")</f>
        <v/>
      </c>
      <c r="O214" t="str">
        <f>IF('Active List'!$A214&lt;&gt;"", 'Active List'!Q214,"")</f>
        <v/>
      </c>
      <c r="P214" t="str">
        <f>IF('Active List'!$A214&lt;&gt;"", 'Active List'!R214,"")</f>
        <v/>
      </c>
      <c r="Q214" t="str">
        <f>IF('Active List'!$A214&lt;&gt;"", 'Active List'!S214,"")</f>
        <v/>
      </c>
      <c r="R214" t="str">
        <f>IF('Active List'!$A214&lt;&gt;"", 'Active List'!T214,"")</f>
        <v/>
      </c>
      <c r="S214" t="str">
        <f>IF('Active List'!$A214&lt;&gt;"", 'Active List'!U214,"")</f>
        <v/>
      </c>
      <c r="T214" t="str">
        <f>IF('Active List'!$A214&lt;&gt;"", 'Active List'!X214,"")</f>
        <v/>
      </c>
      <c r="U214" t="str">
        <f>IF('Active List'!$A214&lt;&gt;"", 'Active List'!Y214,"")</f>
        <v/>
      </c>
      <c r="V214" t="str">
        <f>IF('Active List'!$A214&lt;&gt;"", 'Active List'!Z214,"")</f>
        <v/>
      </c>
      <c r="W214" s="60" t="str">
        <f>IF('Active List'!$A214&lt;&gt;"", 'Active List'!AA214,"")</f>
        <v/>
      </c>
      <c r="X214" t="str">
        <f>IF('Active List'!$A214&lt;&gt;"", 'Active List'!AB214,"")</f>
        <v/>
      </c>
      <c r="Y214" t="str">
        <f>IF('Active List'!$A214&lt;&gt;"", 'Active List'!AE214,"")</f>
        <v/>
      </c>
    </row>
    <row r="215" spans="1:25">
      <c r="A215" t="str">
        <f>IF('Active List'!$A215&lt;&gt;"", 'Active List'!A215,"")</f>
        <v/>
      </c>
      <c r="B215" t="str">
        <f>IF('Active List'!$A215&lt;&gt;"", 'Active List'!B215,"")</f>
        <v/>
      </c>
      <c r="C215" t="str">
        <f>IF('Active List'!$A215&lt;&gt;"", 'Active List'!C215,"")</f>
        <v/>
      </c>
      <c r="D215" s="60" t="str">
        <f>IF('Active List'!$A215&lt;&gt;"", 'Active List'!D215,"")</f>
        <v/>
      </c>
      <c r="E215" s="60" t="str">
        <f>IF('Active List'!$A215&lt;&gt;"", 'Active List'!E215,"")</f>
        <v/>
      </c>
      <c r="F215" t="str">
        <f>IF('Active List'!$A215&lt;&gt;"", 'Active List'!H215,"")</f>
        <v/>
      </c>
      <c r="G215" t="str">
        <f>IF('Active List'!$A215&lt;&gt;"", 'Active List'!I215,"")</f>
        <v/>
      </c>
      <c r="H215" t="str">
        <f>IF('Active List'!$A215&lt;&gt;"", 'Active List'!J215,"")</f>
        <v/>
      </c>
      <c r="I215" t="str">
        <f>IF('Active List'!$A215&lt;&gt;"", 'Active List'!K215,"")</f>
        <v/>
      </c>
      <c r="J215" t="str">
        <f>IF('Active List'!$A215&lt;&gt;"", 'Active List'!L215,"")</f>
        <v/>
      </c>
      <c r="K215" t="str">
        <f>IF('Active List'!$A215&lt;&gt;"", 'Active List'!M215,"")</f>
        <v/>
      </c>
      <c r="L215" t="str">
        <f>IF('Active List'!$A215&lt;&gt;"", 'Active List'!N215,"")</f>
        <v/>
      </c>
      <c r="M215" t="str">
        <f>IF('Active List'!$A215&lt;&gt;"", 'Active List'!O215,"")</f>
        <v/>
      </c>
      <c r="N215" t="str">
        <f>IF('Active List'!$A215&lt;&gt;"", 'Active List'!P215,"")</f>
        <v/>
      </c>
      <c r="O215" t="str">
        <f>IF('Active List'!$A215&lt;&gt;"", 'Active List'!Q215,"")</f>
        <v/>
      </c>
      <c r="P215" t="str">
        <f>IF('Active List'!$A215&lt;&gt;"", 'Active List'!R215,"")</f>
        <v/>
      </c>
      <c r="Q215" t="str">
        <f>IF('Active List'!$A215&lt;&gt;"", 'Active List'!S215,"")</f>
        <v/>
      </c>
      <c r="R215" t="str">
        <f>IF('Active List'!$A215&lt;&gt;"", 'Active List'!T215,"")</f>
        <v/>
      </c>
      <c r="S215" t="str">
        <f>IF('Active List'!$A215&lt;&gt;"", 'Active List'!U215,"")</f>
        <v/>
      </c>
      <c r="T215" t="str">
        <f>IF('Active List'!$A215&lt;&gt;"", 'Active List'!X215,"")</f>
        <v/>
      </c>
      <c r="U215" t="str">
        <f>IF('Active List'!$A215&lt;&gt;"", 'Active List'!Y215,"")</f>
        <v/>
      </c>
      <c r="V215" t="str">
        <f>IF('Active List'!$A215&lt;&gt;"", 'Active List'!Z215,"")</f>
        <v/>
      </c>
      <c r="W215" s="60" t="str">
        <f>IF('Active List'!$A215&lt;&gt;"", 'Active List'!AA215,"")</f>
        <v/>
      </c>
      <c r="X215" t="str">
        <f>IF('Active List'!$A215&lt;&gt;"", 'Active List'!AB215,"")</f>
        <v/>
      </c>
      <c r="Y215" t="str">
        <f>IF('Active List'!$A215&lt;&gt;"", 'Active List'!AE215,"")</f>
        <v/>
      </c>
    </row>
    <row r="216" spans="1:25">
      <c r="A216" t="str">
        <f>IF('Active List'!$A216&lt;&gt;"", 'Active List'!A216,"")</f>
        <v/>
      </c>
      <c r="B216" t="str">
        <f>IF('Active List'!$A216&lt;&gt;"", 'Active List'!B216,"")</f>
        <v/>
      </c>
      <c r="C216" t="str">
        <f>IF('Active List'!$A216&lt;&gt;"", 'Active List'!C216,"")</f>
        <v/>
      </c>
      <c r="D216" s="60" t="str">
        <f>IF('Active List'!$A216&lt;&gt;"", 'Active List'!D216,"")</f>
        <v/>
      </c>
      <c r="E216" s="60" t="str">
        <f>IF('Active List'!$A216&lt;&gt;"", 'Active List'!E216,"")</f>
        <v/>
      </c>
      <c r="F216" t="str">
        <f>IF('Active List'!$A216&lt;&gt;"", 'Active List'!H216,"")</f>
        <v/>
      </c>
      <c r="G216" t="str">
        <f>IF('Active List'!$A216&lt;&gt;"", 'Active List'!I216,"")</f>
        <v/>
      </c>
      <c r="H216" t="str">
        <f>IF('Active List'!$A216&lt;&gt;"", 'Active List'!J216,"")</f>
        <v/>
      </c>
      <c r="I216" t="str">
        <f>IF('Active List'!$A216&lt;&gt;"", 'Active List'!K216,"")</f>
        <v/>
      </c>
      <c r="J216" t="str">
        <f>IF('Active List'!$A216&lt;&gt;"", 'Active List'!L216,"")</f>
        <v/>
      </c>
      <c r="K216" t="str">
        <f>IF('Active List'!$A216&lt;&gt;"", 'Active List'!M216,"")</f>
        <v/>
      </c>
      <c r="L216" t="str">
        <f>IF('Active List'!$A216&lt;&gt;"", 'Active List'!N216,"")</f>
        <v/>
      </c>
      <c r="M216" t="str">
        <f>IF('Active List'!$A216&lt;&gt;"", 'Active List'!O216,"")</f>
        <v/>
      </c>
      <c r="N216" t="str">
        <f>IF('Active List'!$A216&lt;&gt;"", 'Active List'!P216,"")</f>
        <v/>
      </c>
      <c r="O216" t="str">
        <f>IF('Active List'!$A216&lt;&gt;"", 'Active List'!Q216,"")</f>
        <v/>
      </c>
      <c r="P216" t="str">
        <f>IF('Active List'!$A216&lt;&gt;"", 'Active List'!R216,"")</f>
        <v/>
      </c>
      <c r="Q216" t="str">
        <f>IF('Active List'!$A216&lt;&gt;"", 'Active List'!S216,"")</f>
        <v/>
      </c>
      <c r="R216" t="str">
        <f>IF('Active List'!$A216&lt;&gt;"", 'Active List'!T216,"")</f>
        <v/>
      </c>
      <c r="S216" t="str">
        <f>IF('Active List'!$A216&lt;&gt;"", 'Active List'!U216,"")</f>
        <v/>
      </c>
      <c r="T216" t="str">
        <f>IF('Active List'!$A216&lt;&gt;"", 'Active List'!X216,"")</f>
        <v/>
      </c>
      <c r="U216" t="str">
        <f>IF('Active List'!$A216&lt;&gt;"", 'Active List'!Y216,"")</f>
        <v/>
      </c>
      <c r="V216" t="str">
        <f>IF('Active List'!$A216&lt;&gt;"", 'Active List'!Z216,"")</f>
        <v/>
      </c>
      <c r="W216" s="60" t="str">
        <f>IF('Active List'!$A216&lt;&gt;"", 'Active List'!AA216,"")</f>
        <v/>
      </c>
      <c r="X216" t="str">
        <f>IF('Active List'!$A216&lt;&gt;"", 'Active List'!AB216,"")</f>
        <v/>
      </c>
      <c r="Y216" t="str">
        <f>IF('Active List'!$A216&lt;&gt;"", 'Active List'!AE216,"")</f>
        <v/>
      </c>
    </row>
    <row r="217" spans="1:25">
      <c r="A217" t="str">
        <f>IF('Active List'!$A217&lt;&gt;"", 'Active List'!A217,"")</f>
        <v/>
      </c>
      <c r="B217" t="str">
        <f>IF('Active List'!$A217&lt;&gt;"", 'Active List'!B217,"")</f>
        <v/>
      </c>
      <c r="C217" t="str">
        <f>IF('Active List'!$A217&lt;&gt;"", 'Active List'!C217,"")</f>
        <v/>
      </c>
      <c r="D217" s="60" t="str">
        <f>IF('Active List'!$A217&lt;&gt;"", 'Active List'!D217,"")</f>
        <v/>
      </c>
      <c r="E217" s="60" t="str">
        <f>IF('Active List'!$A217&lt;&gt;"", 'Active List'!E217,"")</f>
        <v/>
      </c>
      <c r="F217" t="str">
        <f>IF('Active List'!$A217&lt;&gt;"", 'Active List'!H217,"")</f>
        <v/>
      </c>
      <c r="G217" t="str">
        <f>IF('Active List'!$A217&lt;&gt;"", 'Active List'!I217,"")</f>
        <v/>
      </c>
      <c r="H217" t="str">
        <f>IF('Active List'!$A217&lt;&gt;"", 'Active List'!J217,"")</f>
        <v/>
      </c>
      <c r="I217" t="str">
        <f>IF('Active List'!$A217&lt;&gt;"", 'Active List'!K217,"")</f>
        <v/>
      </c>
      <c r="J217" t="str">
        <f>IF('Active List'!$A217&lt;&gt;"", 'Active List'!L217,"")</f>
        <v/>
      </c>
      <c r="K217" t="str">
        <f>IF('Active List'!$A217&lt;&gt;"", 'Active List'!M217,"")</f>
        <v/>
      </c>
      <c r="L217" t="str">
        <f>IF('Active List'!$A217&lt;&gt;"", 'Active List'!N217,"")</f>
        <v/>
      </c>
      <c r="M217" t="str">
        <f>IF('Active List'!$A217&lt;&gt;"", 'Active List'!O217,"")</f>
        <v/>
      </c>
      <c r="N217" t="str">
        <f>IF('Active List'!$A217&lt;&gt;"", 'Active List'!P217,"")</f>
        <v/>
      </c>
      <c r="O217" t="str">
        <f>IF('Active List'!$A217&lt;&gt;"", 'Active List'!Q217,"")</f>
        <v/>
      </c>
      <c r="P217" t="str">
        <f>IF('Active List'!$A217&lt;&gt;"", 'Active List'!R217,"")</f>
        <v/>
      </c>
      <c r="Q217" t="str">
        <f>IF('Active List'!$A217&lt;&gt;"", 'Active List'!S217,"")</f>
        <v/>
      </c>
      <c r="R217" t="str">
        <f>IF('Active List'!$A217&lt;&gt;"", 'Active List'!T217,"")</f>
        <v/>
      </c>
      <c r="S217" t="str">
        <f>IF('Active List'!$A217&lt;&gt;"", 'Active List'!U217,"")</f>
        <v/>
      </c>
      <c r="T217" t="str">
        <f>IF('Active List'!$A217&lt;&gt;"", 'Active List'!X217,"")</f>
        <v/>
      </c>
      <c r="U217" t="str">
        <f>IF('Active List'!$A217&lt;&gt;"", 'Active List'!Y217,"")</f>
        <v/>
      </c>
      <c r="V217" t="str">
        <f>IF('Active List'!$A217&lt;&gt;"", 'Active List'!Z217,"")</f>
        <v/>
      </c>
      <c r="W217" s="60" t="str">
        <f>IF('Active List'!$A217&lt;&gt;"", 'Active List'!AA217,"")</f>
        <v/>
      </c>
      <c r="X217" t="str">
        <f>IF('Active List'!$A217&lt;&gt;"", 'Active List'!AB217,"")</f>
        <v/>
      </c>
      <c r="Y217" t="str">
        <f>IF('Active List'!$A217&lt;&gt;"", 'Active List'!AE217,"")</f>
        <v/>
      </c>
    </row>
    <row r="218" spans="1:25">
      <c r="A218" t="str">
        <f>IF('Active List'!$A218&lt;&gt;"", 'Active List'!A218,"")</f>
        <v/>
      </c>
      <c r="B218" t="str">
        <f>IF('Active List'!$A218&lt;&gt;"", 'Active List'!B218,"")</f>
        <v/>
      </c>
      <c r="C218" t="str">
        <f>IF('Active List'!$A218&lt;&gt;"", 'Active List'!C218,"")</f>
        <v/>
      </c>
      <c r="D218" s="60" t="str">
        <f>IF('Active List'!$A218&lt;&gt;"", 'Active List'!D218,"")</f>
        <v/>
      </c>
      <c r="E218" s="60" t="str">
        <f>IF('Active List'!$A218&lt;&gt;"", 'Active List'!E218,"")</f>
        <v/>
      </c>
      <c r="F218" t="str">
        <f>IF('Active List'!$A218&lt;&gt;"", 'Active List'!H218,"")</f>
        <v/>
      </c>
      <c r="G218" t="str">
        <f>IF('Active List'!$A218&lt;&gt;"", 'Active List'!I218,"")</f>
        <v/>
      </c>
      <c r="H218" t="str">
        <f>IF('Active List'!$A218&lt;&gt;"", 'Active List'!J218,"")</f>
        <v/>
      </c>
      <c r="I218" t="str">
        <f>IF('Active List'!$A218&lt;&gt;"", 'Active List'!K218,"")</f>
        <v/>
      </c>
      <c r="J218" t="str">
        <f>IF('Active List'!$A218&lt;&gt;"", 'Active List'!L218,"")</f>
        <v/>
      </c>
      <c r="K218" t="str">
        <f>IF('Active List'!$A218&lt;&gt;"", 'Active List'!M218,"")</f>
        <v/>
      </c>
      <c r="L218" t="str">
        <f>IF('Active List'!$A218&lt;&gt;"", 'Active List'!N218,"")</f>
        <v/>
      </c>
      <c r="M218" t="str">
        <f>IF('Active List'!$A218&lt;&gt;"", 'Active List'!O218,"")</f>
        <v/>
      </c>
      <c r="N218" t="str">
        <f>IF('Active List'!$A218&lt;&gt;"", 'Active List'!P218,"")</f>
        <v/>
      </c>
      <c r="O218" t="str">
        <f>IF('Active List'!$A218&lt;&gt;"", 'Active List'!Q218,"")</f>
        <v/>
      </c>
      <c r="P218" t="str">
        <f>IF('Active List'!$A218&lt;&gt;"", 'Active List'!R218,"")</f>
        <v/>
      </c>
      <c r="Q218" t="str">
        <f>IF('Active List'!$A218&lt;&gt;"", 'Active List'!S218,"")</f>
        <v/>
      </c>
      <c r="R218" t="str">
        <f>IF('Active List'!$A218&lt;&gt;"", 'Active List'!T218,"")</f>
        <v/>
      </c>
      <c r="S218" t="str">
        <f>IF('Active List'!$A218&lt;&gt;"", 'Active List'!U218,"")</f>
        <v/>
      </c>
      <c r="T218" t="str">
        <f>IF('Active List'!$A218&lt;&gt;"", 'Active List'!X218,"")</f>
        <v/>
      </c>
      <c r="U218" t="str">
        <f>IF('Active List'!$A218&lt;&gt;"", 'Active List'!Y218,"")</f>
        <v/>
      </c>
      <c r="V218" t="str">
        <f>IF('Active List'!$A218&lt;&gt;"", 'Active List'!Z218,"")</f>
        <v/>
      </c>
      <c r="W218" s="60" t="str">
        <f>IF('Active List'!$A218&lt;&gt;"", 'Active List'!AA218,"")</f>
        <v/>
      </c>
      <c r="X218" t="str">
        <f>IF('Active List'!$A218&lt;&gt;"", 'Active List'!AB218,"")</f>
        <v/>
      </c>
      <c r="Y218" t="str">
        <f>IF('Active List'!$A218&lt;&gt;"", 'Active List'!AE218,"")</f>
        <v/>
      </c>
    </row>
    <row r="219" spans="1:25">
      <c r="A219" t="str">
        <f>IF('Active List'!$A219&lt;&gt;"", 'Active List'!A219,"")</f>
        <v/>
      </c>
      <c r="B219" t="str">
        <f>IF('Active List'!$A219&lt;&gt;"", 'Active List'!B219,"")</f>
        <v/>
      </c>
      <c r="C219" t="str">
        <f>IF('Active List'!$A219&lt;&gt;"", 'Active List'!C219,"")</f>
        <v/>
      </c>
      <c r="D219" s="60" t="str">
        <f>IF('Active List'!$A219&lt;&gt;"", 'Active List'!D219,"")</f>
        <v/>
      </c>
      <c r="E219" s="60" t="str">
        <f>IF('Active List'!$A219&lt;&gt;"", 'Active List'!E219,"")</f>
        <v/>
      </c>
      <c r="F219" t="str">
        <f>IF('Active List'!$A219&lt;&gt;"", 'Active List'!H219,"")</f>
        <v/>
      </c>
      <c r="G219" t="str">
        <f>IF('Active List'!$A219&lt;&gt;"", 'Active List'!I219,"")</f>
        <v/>
      </c>
      <c r="H219" t="str">
        <f>IF('Active List'!$A219&lt;&gt;"", 'Active List'!J219,"")</f>
        <v/>
      </c>
      <c r="I219" t="str">
        <f>IF('Active List'!$A219&lt;&gt;"", 'Active List'!K219,"")</f>
        <v/>
      </c>
      <c r="J219" t="str">
        <f>IF('Active List'!$A219&lt;&gt;"", 'Active List'!L219,"")</f>
        <v/>
      </c>
      <c r="K219" t="str">
        <f>IF('Active List'!$A219&lt;&gt;"", 'Active List'!M219,"")</f>
        <v/>
      </c>
      <c r="L219" t="str">
        <f>IF('Active List'!$A219&lt;&gt;"", 'Active List'!N219,"")</f>
        <v/>
      </c>
      <c r="M219" t="str">
        <f>IF('Active List'!$A219&lt;&gt;"", 'Active List'!O219,"")</f>
        <v/>
      </c>
      <c r="N219" t="str">
        <f>IF('Active List'!$A219&lt;&gt;"", 'Active List'!P219,"")</f>
        <v/>
      </c>
      <c r="O219" t="str">
        <f>IF('Active List'!$A219&lt;&gt;"", 'Active List'!Q219,"")</f>
        <v/>
      </c>
      <c r="P219" t="str">
        <f>IF('Active List'!$A219&lt;&gt;"", 'Active List'!R219,"")</f>
        <v/>
      </c>
      <c r="Q219" t="str">
        <f>IF('Active List'!$A219&lt;&gt;"", 'Active List'!S219,"")</f>
        <v/>
      </c>
      <c r="R219" t="str">
        <f>IF('Active List'!$A219&lt;&gt;"", 'Active List'!T219,"")</f>
        <v/>
      </c>
      <c r="S219" t="str">
        <f>IF('Active List'!$A219&lt;&gt;"", 'Active List'!U219,"")</f>
        <v/>
      </c>
      <c r="T219" t="str">
        <f>IF('Active List'!$A219&lt;&gt;"", 'Active List'!X219,"")</f>
        <v/>
      </c>
      <c r="U219" t="str">
        <f>IF('Active List'!$A219&lt;&gt;"", 'Active List'!Y219,"")</f>
        <v/>
      </c>
      <c r="V219" t="str">
        <f>IF('Active List'!$A219&lt;&gt;"", 'Active List'!Z219,"")</f>
        <v/>
      </c>
      <c r="W219" s="60" t="str">
        <f>IF('Active List'!$A219&lt;&gt;"", 'Active List'!AA219,"")</f>
        <v/>
      </c>
      <c r="X219" t="str">
        <f>IF('Active List'!$A219&lt;&gt;"", 'Active List'!AB219,"")</f>
        <v/>
      </c>
      <c r="Y219" t="str">
        <f>IF('Active List'!$A219&lt;&gt;"", 'Active List'!AE219,"")</f>
        <v/>
      </c>
    </row>
    <row r="220" spans="1:25">
      <c r="A220" t="str">
        <f>IF('Active List'!$A220&lt;&gt;"", 'Active List'!A220,"")</f>
        <v/>
      </c>
      <c r="B220" t="str">
        <f>IF('Active List'!$A220&lt;&gt;"", 'Active List'!B220,"")</f>
        <v/>
      </c>
      <c r="C220" t="str">
        <f>IF('Active List'!$A220&lt;&gt;"", 'Active List'!C220,"")</f>
        <v/>
      </c>
      <c r="D220" s="60" t="str">
        <f>IF('Active List'!$A220&lt;&gt;"", 'Active List'!D220,"")</f>
        <v/>
      </c>
      <c r="E220" s="60" t="str">
        <f>IF('Active List'!$A220&lt;&gt;"", 'Active List'!E220,"")</f>
        <v/>
      </c>
      <c r="F220" t="str">
        <f>IF('Active List'!$A220&lt;&gt;"", 'Active List'!H220,"")</f>
        <v/>
      </c>
      <c r="G220" t="str">
        <f>IF('Active List'!$A220&lt;&gt;"", 'Active List'!I220,"")</f>
        <v/>
      </c>
      <c r="H220" t="str">
        <f>IF('Active List'!$A220&lt;&gt;"", 'Active List'!J220,"")</f>
        <v/>
      </c>
      <c r="I220" t="str">
        <f>IF('Active List'!$A220&lt;&gt;"", 'Active List'!K220,"")</f>
        <v/>
      </c>
      <c r="J220" t="str">
        <f>IF('Active List'!$A220&lt;&gt;"", 'Active List'!L220,"")</f>
        <v/>
      </c>
      <c r="K220" t="str">
        <f>IF('Active List'!$A220&lt;&gt;"", 'Active List'!M220,"")</f>
        <v/>
      </c>
      <c r="L220" t="str">
        <f>IF('Active List'!$A220&lt;&gt;"", 'Active List'!N220,"")</f>
        <v/>
      </c>
      <c r="M220" t="str">
        <f>IF('Active List'!$A220&lt;&gt;"", 'Active List'!O220,"")</f>
        <v/>
      </c>
      <c r="N220" t="str">
        <f>IF('Active List'!$A220&lt;&gt;"", 'Active List'!P220,"")</f>
        <v/>
      </c>
      <c r="O220" t="str">
        <f>IF('Active List'!$A220&lt;&gt;"", 'Active List'!Q220,"")</f>
        <v/>
      </c>
      <c r="P220" t="str">
        <f>IF('Active List'!$A220&lt;&gt;"", 'Active List'!R220,"")</f>
        <v/>
      </c>
      <c r="Q220" t="str">
        <f>IF('Active List'!$A220&lt;&gt;"", 'Active List'!S220,"")</f>
        <v/>
      </c>
      <c r="R220" t="str">
        <f>IF('Active List'!$A220&lt;&gt;"", 'Active List'!T220,"")</f>
        <v/>
      </c>
      <c r="S220" t="str">
        <f>IF('Active List'!$A220&lt;&gt;"", 'Active List'!U220,"")</f>
        <v/>
      </c>
      <c r="T220" t="str">
        <f>IF('Active List'!$A220&lt;&gt;"", 'Active List'!X220,"")</f>
        <v/>
      </c>
      <c r="U220" t="str">
        <f>IF('Active List'!$A220&lt;&gt;"", 'Active List'!Y220,"")</f>
        <v/>
      </c>
      <c r="V220" t="str">
        <f>IF('Active List'!$A220&lt;&gt;"", 'Active List'!Z220,"")</f>
        <v/>
      </c>
      <c r="W220" s="60" t="str">
        <f>IF('Active List'!$A220&lt;&gt;"", 'Active List'!AA220,"")</f>
        <v/>
      </c>
      <c r="X220" t="str">
        <f>IF('Active List'!$A220&lt;&gt;"", 'Active List'!AB220,"")</f>
        <v/>
      </c>
      <c r="Y220" t="str">
        <f>IF('Active List'!$A220&lt;&gt;"", 'Active List'!AE220,"")</f>
        <v/>
      </c>
    </row>
    <row r="221" spans="1:25">
      <c r="A221" t="str">
        <f>IF('Active List'!$A221&lt;&gt;"", 'Active List'!A221,"")</f>
        <v/>
      </c>
      <c r="B221" t="str">
        <f>IF('Active List'!$A221&lt;&gt;"", 'Active List'!B221,"")</f>
        <v/>
      </c>
      <c r="C221" t="str">
        <f>IF('Active List'!$A221&lt;&gt;"", 'Active List'!C221,"")</f>
        <v/>
      </c>
      <c r="D221" s="60" t="str">
        <f>IF('Active List'!$A221&lt;&gt;"", 'Active List'!D221,"")</f>
        <v/>
      </c>
      <c r="E221" s="60" t="str">
        <f>IF('Active List'!$A221&lt;&gt;"", 'Active List'!E221,"")</f>
        <v/>
      </c>
      <c r="F221" t="str">
        <f>IF('Active List'!$A221&lt;&gt;"", 'Active List'!H221,"")</f>
        <v/>
      </c>
      <c r="G221" t="str">
        <f>IF('Active List'!$A221&lt;&gt;"", 'Active List'!I221,"")</f>
        <v/>
      </c>
      <c r="H221" t="str">
        <f>IF('Active List'!$A221&lt;&gt;"", 'Active List'!J221,"")</f>
        <v/>
      </c>
      <c r="I221" t="str">
        <f>IF('Active List'!$A221&lt;&gt;"", 'Active List'!K221,"")</f>
        <v/>
      </c>
      <c r="J221" t="str">
        <f>IF('Active List'!$A221&lt;&gt;"", 'Active List'!L221,"")</f>
        <v/>
      </c>
      <c r="K221" t="str">
        <f>IF('Active List'!$A221&lt;&gt;"", 'Active List'!M221,"")</f>
        <v/>
      </c>
      <c r="L221" t="str">
        <f>IF('Active List'!$A221&lt;&gt;"", 'Active List'!N221,"")</f>
        <v/>
      </c>
      <c r="M221" t="str">
        <f>IF('Active List'!$A221&lt;&gt;"", 'Active List'!O221,"")</f>
        <v/>
      </c>
      <c r="N221" t="str">
        <f>IF('Active List'!$A221&lt;&gt;"", 'Active List'!P221,"")</f>
        <v/>
      </c>
      <c r="O221" t="str">
        <f>IF('Active List'!$A221&lt;&gt;"", 'Active List'!Q221,"")</f>
        <v/>
      </c>
      <c r="P221" t="str">
        <f>IF('Active List'!$A221&lt;&gt;"", 'Active List'!R221,"")</f>
        <v/>
      </c>
      <c r="Q221" t="str">
        <f>IF('Active List'!$A221&lt;&gt;"", 'Active List'!S221,"")</f>
        <v/>
      </c>
      <c r="R221" t="str">
        <f>IF('Active List'!$A221&lt;&gt;"", 'Active List'!T221,"")</f>
        <v/>
      </c>
      <c r="S221" t="str">
        <f>IF('Active List'!$A221&lt;&gt;"", 'Active List'!U221,"")</f>
        <v/>
      </c>
      <c r="T221" t="str">
        <f>IF('Active List'!$A221&lt;&gt;"", 'Active List'!X221,"")</f>
        <v/>
      </c>
      <c r="U221" t="str">
        <f>IF('Active List'!$A221&lt;&gt;"", 'Active List'!Y221,"")</f>
        <v/>
      </c>
      <c r="V221" t="str">
        <f>IF('Active List'!$A221&lt;&gt;"", 'Active List'!Z221,"")</f>
        <v/>
      </c>
      <c r="W221" s="60" t="str">
        <f>IF('Active List'!$A221&lt;&gt;"", 'Active List'!AA221,"")</f>
        <v/>
      </c>
      <c r="X221" t="str">
        <f>IF('Active List'!$A221&lt;&gt;"", 'Active List'!AB221,"")</f>
        <v/>
      </c>
      <c r="Y221" t="str">
        <f>IF('Active List'!$A221&lt;&gt;"", 'Active List'!AE221,"")</f>
        <v/>
      </c>
    </row>
    <row r="222" spans="1:25">
      <c r="A222" t="str">
        <f>IF('Active List'!$A222&lt;&gt;"", 'Active List'!A222,"")</f>
        <v/>
      </c>
      <c r="B222" t="str">
        <f>IF('Active List'!$A222&lt;&gt;"", 'Active List'!B222,"")</f>
        <v/>
      </c>
      <c r="C222" t="str">
        <f>IF('Active List'!$A222&lt;&gt;"", 'Active List'!C222,"")</f>
        <v/>
      </c>
      <c r="D222" s="60" t="str">
        <f>IF('Active List'!$A222&lt;&gt;"", 'Active List'!D222,"")</f>
        <v/>
      </c>
      <c r="E222" s="60" t="str">
        <f>IF('Active List'!$A222&lt;&gt;"", 'Active List'!E222,"")</f>
        <v/>
      </c>
      <c r="F222" t="str">
        <f>IF('Active List'!$A222&lt;&gt;"", 'Active List'!H222,"")</f>
        <v/>
      </c>
      <c r="G222" t="str">
        <f>IF('Active List'!$A222&lt;&gt;"", 'Active List'!I222,"")</f>
        <v/>
      </c>
      <c r="H222" t="str">
        <f>IF('Active List'!$A222&lt;&gt;"", 'Active List'!J222,"")</f>
        <v/>
      </c>
      <c r="I222" t="str">
        <f>IF('Active List'!$A222&lt;&gt;"", 'Active List'!K222,"")</f>
        <v/>
      </c>
      <c r="J222" t="str">
        <f>IF('Active List'!$A222&lt;&gt;"", 'Active List'!L222,"")</f>
        <v/>
      </c>
      <c r="K222" t="str">
        <f>IF('Active List'!$A222&lt;&gt;"", 'Active List'!M222,"")</f>
        <v/>
      </c>
      <c r="L222" t="str">
        <f>IF('Active List'!$A222&lt;&gt;"", 'Active List'!N222,"")</f>
        <v/>
      </c>
      <c r="M222" t="str">
        <f>IF('Active List'!$A222&lt;&gt;"", 'Active List'!O222,"")</f>
        <v/>
      </c>
      <c r="N222" t="str">
        <f>IF('Active List'!$A222&lt;&gt;"", 'Active List'!P222,"")</f>
        <v/>
      </c>
      <c r="O222" t="str">
        <f>IF('Active List'!$A222&lt;&gt;"", 'Active List'!Q222,"")</f>
        <v/>
      </c>
      <c r="P222" t="str">
        <f>IF('Active List'!$A222&lt;&gt;"", 'Active List'!R222,"")</f>
        <v/>
      </c>
      <c r="Q222" t="str">
        <f>IF('Active List'!$A222&lt;&gt;"", 'Active List'!S222,"")</f>
        <v/>
      </c>
      <c r="R222" t="str">
        <f>IF('Active List'!$A222&lt;&gt;"", 'Active List'!T222,"")</f>
        <v/>
      </c>
      <c r="S222" t="str">
        <f>IF('Active List'!$A222&lt;&gt;"", 'Active List'!U222,"")</f>
        <v/>
      </c>
      <c r="T222" t="str">
        <f>IF('Active List'!$A222&lt;&gt;"", 'Active List'!X222,"")</f>
        <v/>
      </c>
      <c r="U222" t="str">
        <f>IF('Active List'!$A222&lt;&gt;"", 'Active List'!Y222,"")</f>
        <v/>
      </c>
      <c r="V222" t="str">
        <f>IF('Active List'!$A222&lt;&gt;"", 'Active List'!Z222,"")</f>
        <v/>
      </c>
      <c r="W222" s="60" t="str">
        <f>IF('Active List'!$A222&lt;&gt;"", 'Active List'!AA222,"")</f>
        <v/>
      </c>
      <c r="X222" t="str">
        <f>IF('Active List'!$A222&lt;&gt;"", 'Active List'!AB222,"")</f>
        <v/>
      </c>
      <c r="Y222" t="str">
        <f>IF('Active List'!$A222&lt;&gt;"", 'Active List'!AE222,"")</f>
        <v/>
      </c>
    </row>
    <row r="223" spans="1:25">
      <c r="A223" t="str">
        <f>IF('Active List'!$A223&lt;&gt;"", 'Active List'!A223,"")</f>
        <v/>
      </c>
      <c r="B223" t="str">
        <f>IF('Active List'!$A223&lt;&gt;"", 'Active List'!B223,"")</f>
        <v/>
      </c>
      <c r="C223" t="str">
        <f>IF('Active List'!$A223&lt;&gt;"", 'Active List'!C223,"")</f>
        <v/>
      </c>
      <c r="D223" s="60" t="str">
        <f>IF('Active List'!$A223&lt;&gt;"", 'Active List'!D223,"")</f>
        <v/>
      </c>
      <c r="E223" s="60" t="str">
        <f>IF('Active List'!$A223&lt;&gt;"", 'Active List'!E223,"")</f>
        <v/>
      </c>
      <c r="F223" t="str">
        <f>IF('Active List'!$A223&lt;&gt;"", 'Active List'!H223,"")</f>
        <v/>
      </c>
      <c r="G223" t="str">
        <f>IF('Active List'!$A223&lt;&gt;"", 'Active List'!I223,"")</f>
        <v/>
      </c>
      <c r="H223" t="str">
        <f>IF('Active List'!$A223&lt;&gt;"", 'Active List'!J223,"")</f>
        <v/>
      </c>
      <c r="I223" t="str">
        <f>IF('Active List'!$A223&lt;&gt;"", 'Active List'!K223,"")</f>
        <v/>
      </c>
      <c r="J223" t="str">
        <f>IF('Active List'!$A223&lt;&gt;"", 'Active List'!L223,"")</f>
        <v/>
      </c>
      <c r="K223" t="str">
        <f>IF('Active List'!$A223&lt;&gt;"", 'Active List'!M223,"")</f>
        <v/>
      </c>
      <c r="L223" t="str">
        <f>IF('Active List'!$A223&lt;&gt;"", 'Active List'!N223,"")</f>
        <v/>
      </c>
      <c r="M223" t="str">
        <f>IF('Active List'!$A223&lt;&gt;"", 'Active List'!O223,"")</f>
        <v/>
      </c>
      <c r="N223" t="str">
        <f>IF('Active List'!$A223&lt;&gt;"", 'Active List'!P223,"")</f>
        <v/>
      </c>
      <c r="O223" t="str">
        <f>IF('Active List'!$A223&lt;&gt;"", 'Active List'!Q223,"")</f>
        <v/>
      </c>
      <c r="P223" t="str">
        <f>IF('Active List'!$A223&lt;&gt;"", 'Active List'!R223,"")</f>
        <v/>
      </c>
      <c r="Q223" t="str">
        <f>IF('Active List'!$A223&lt;&gt;"", 'Active List'!S223,"")</f>
        <v/>
      </c>
      <c r="R223" t="str">
        <f>IF('Active List'!$A223&lt;&gt;"", 'Active List'!T223,"")</f>
        <v/>
      </c>
      <c r="S223" t="str">
        <f>IF('Active List'!$A223&lt;&gt;"", 'Active List'!U223,"")</f>
        <v/>
      </c>
      <c r="T223" t="str">
        <f>IF('Active List'!$A223&lt;&gt;"", 'Active List'!X223,"")</f>
        <v/>
      </c>
      <c r="U223" t="str">
        <f>IF('Active List'!$A223&lt;&gt;"", 'Active List'!Y223,"")</f>
        <v/>
      </c>
      <c r="V223" t="str">
        <f>IF('Active List'!$A223&lt;&gt;"", 'Active List'!Z223,"")</f>
        <v/>
      </c>
      <c r="W223" s="60" t="str">
        <f>IF('Active List'!$A223&lt;&gt;"", 'Active List'!AA223,"")</f>
        <v/>
      </c>
      <c r="X223" t="str">
        <f>IF('Active List'!$A223&lt;&gt;"", 'Active List'!AB223,"")</f>
        <v/>
      </c>
      <c r="Y223" t="str">
        <f>IF('Active List'!$A223&lt;&gt;"", 'Active List'!AE223,"")</f>
        <v/>
      </c>
    </row>
    <row r="224" spans="1:25">
      <c r="A224" t="str">
        <f>IF('Active List'!$A224&lt;&gt;"", 'Active List'!A224,"")</f>
        <v/>
      </c>
      <c r="B224" t="str">
        <f>IF('Active List'!$A224&lt;&gt;"", 'Active List'!B224,"")</f>
        <v/>
      </c>
      <c r="C224" t="str">
        <f>IF('Active List'!$A224&lt;&gt;"", 'Active List'!C224,"")</f>
        <v/>
      </c>
      <c r="D224" s="60" t="str">
        <f>IF('Active List'!$A224&lt;&gt;"", 'Active List'!D224,"")</f>
        <v/>
      </c>
      <c r="E224" s="60" t="str">
        <f>IF('Active List'!$A224&lt;&gt;"", 'Active List'!E224,"")</f>
        <v/>
      </c>
      <c r="F224" t="str">
        <f>IF('Active List'!$A224&lt;&gt;"", 'Active List'!H224,"")</f>
        <v/>
      </c>
      <c r="G224" t="str">
        <f>IF('Active List'!$A224&lt;&gt;"", 'Active List'!I224,"")</f>
        <v/>
      </c>
      <c r="H224" t="str">
        <f>IF('Active List'!$A224&lt;&gt;"", 'Active List'!J224,"")</f>
        <v/>
      </c>
      <c r="I224" t="str">
        <f>IF('Active List'!$A224&lt;&gt;"", 'Active List'!K224,"")</f>
        <v/>
      </c>
      <c r="J224" t="str">
        <f>IF('Active List'!$A224&lt;&gt;"", 'Active List'!L224,"")</f>
        <v/>
      </c>
      <c r="K224" t="str">
        <f>IF('Active List'!$A224&lt;&gt;"", 'Active List'!M224,"")</f>
        <v/>
      </c>
      <c r="L224" t="str">
        <f>IF('Active List'!$A224&lt;&gt;"", 'Active List'!N224,"")</f>
        <v/>
      </c>
      <c r="M224" t="str">
        <f>IF('Active List'!$A224&lt;&gt;"", 'Active List'!O224,"")</f>
        <v/>
      </c>
      <c r="N224" t="str">
        <f>IF('Active List'!$A224&lt;&gt;"", 'Active List'!P224,"")</f>
        <v/>
      </c>
      <c r="O224" t="str">
        <f>IF('Active List'!$A224&lt;&gt;"", 'Active List'!Q224,"")</f>
        <v/>
      </c>
      <c r="P224" t="str">
        <f>IF('Active List'!$A224&lt;&gt;"", 'Active List'!R224,"")</f>
        <v/>
      </c>
      <c r="Q224" t="str">
        <f>IF('Active List'!$A224&lt;&gt;"", 'Active List'!S224,"")</f>
        <v/>
      </c>
      <c r="R224" t="str">
        <f>IF('Active List'!$A224&lt;&gt;"", 'Active List'!T224,"")</f>
        <v/>
      </c>
      <c r="S224" t="str">
        <f>IF('Active List'!$A224&lt;&gt;"", 'Active List'!U224,"")</f>
        <v/>
      </c>
      <c r="T224" t="str">
        <f>IF('Active List'!$A224&lt;&gt;"", 'Active List'!X224,"")</f>
        <v/>
      </c>
      <c r="U224" t="str">
        <f>IF('Active List'!$A224&lt;&gt;"", 'Active List'!Y224,"")</f>
        <v/>
      </c>
      <c r="V224" t="str">
        <f>IF('Active List'!$A224&lt;&gt;"", 'Active List'!Z224,"")</f>
        <v/>
      </c>
      <c r="W224" s="60" t="str">
        <f>IF('Active List'!$A224&lt;&gt;"", 'Active List'!AA224,"")</f>
        <v/>
      </c>
      <c r="X224" t="str">
        <f>IF('Active List'!$A224&lt;&gt;"", 'Active List'!AB224,"")</f>
        <v/>
      </c>
      <c r="Y224" t="str">
        <f>IF('Active List'!$A224&lt;&gt;"", 'Active List'!AE224,"")</f>
        <v/>
      </c>
    </row>
    <row r="225" spans="1:25">
      <c r="A225" t="str">
        <f>IF('Active List'!$A225&lt;&gt;"", 'Active List'!A225,"")</f>
        <v/>
      </c>
      <c r="B225" t="str">
        <f>IF('Active List'!$A225&lt;&gt;"", 'Active List'!B225,"")</f>
        <v/>
      </c>
      <c r="C225" t="str">
        <f>IF('Active List'!$A225&lt;&gt;"", 'Active List'!C225,"")</f>
        <v/>
      </c>
      <c r="D225" s="60" t="str">
        <f>IF('Active List'!$A225&lt;&gt;"", 'Active List'!D225,"")</f>
        <v/>
      </c>
      <c r="E225" s="60" t="str">
        <f>IF('Active List'!$A225&lt;&gt;"", 'Active List'!E225,"")</f>
        <v/>
      </c>
      <c r="F225" t="str">
        <f>IF('Active List'!$A225&lt;&gt;"", 'Active List'!H225,"")</f>
        <v/>
      </c>
      <c r="G225" t="str">
        <f>IF('Active List'!$A225&lt;&gt;"", 'Active List'!I225,"")</f>
        <v/>
      </c>
      <c r="H225" t="str">
        <f>IF('Active List'!$A225&lt;&gt;"", 'Active List'!J225,"")</f>
        <v/>
      </c>
      <c r="I225" t="str">
        <f>IF('Active List'!$A225&lt;&gt;"", 'Active List'!K225,"")</f>
        <v/>
      </c>
      <c r="J225" t="str">
        <f>IF('Active List'!$A225&lt;&gt;"", 'Active List'!L225,"")</f>
        <v/>
      </c>
      <c r="K225" t="str">
        <f>IF('Active List'!$A225&lt;&gt;"", 'Active List'!M225,"")</f>
        <v/>
      </c>
      <c r="L225" t="str">
        <f>IF('Active List'!$A225&lt;&gt;"", 'Active List'!N225,"")</f>
        <v/>
      </c>
      <c r="M225" t="str">
        <f>IF('Active List'!$A225&lt;&gt;"", 'Active List'!O225,"")</f>
        <v/>
      </c>
      <c r="N225" t="str">
        <f>IF('Active List'!$A225&lt;&gt;"", 'Active List'!P225,"")</f>
        <v/>
      </c>
      <c r="O225" t="str">
        <f>IF('Active List'!$A225&lt;&gt;"", 'Active List'!Q225,"")</f>
        <v/>
      </c>
      <c r="P225" t="str">
        <f>IF('Active List'!$A225&lt;&gt;"", 'Active List'!R225,"")</f>
        <v/>
      </c>
      <c r="Q225" t="str">
        <f>IF('Active List'!$A225&lt;&gt;"", 'Active List'!S225,"")</f>
        <v/>
      </c>
      <c r="R225" t="str">
        <f>IF('Active List'!$A225&lt;&gt;"", 'Active List'!T225,"")</f>
        <v/>
      </c>
      <c r="S225" t="str">
        <f>IF('Active List'!$A225&lt;&gt;"", 'Active List'!U225,"")</f>
        <v/>
      </c>
      <c r="T225" t="str">
        <f>IF('Active List'!$A225&lt;&gt;"", 'Active List'!X225,"")</f>
        <v/>
      </c>
      <c r="U225" t="str">
        <f>IF('Active List'!$A225&lt;&gt;"", 'Active List'!Y225,"")</f>
        <v/>
      </c>
      <c r="V225" t="str">
        <f>IF('Active List'!$A225&lt;&gt;"", 'Active List'!Z225,"")</f>
        <v/>
      </c>
      <c r="W225" s="60" t="str">
        <f>IF('Active List'!$A225&lt;&gt;"", 'Active List'!AA225,"")</f>
        <v/>
      </c>
      <c r="X225" t="str">
        <f>IF('Active List'!$A225&lt;&gt;"", 'Active List'!AB225,"")</f>
        <v/>
      </c>
      <c r="Y225" t="str">
        <f>IF('Active List'!$A225&lt;&gt;"", 'Active List'!AE225,"")</f>
        <v/>
      </c>
    </row>
    <row r="226" spans="1:25">
      <c r="A226" t="str">
        <f>IF('Active List'!$A226&lt;&gt;"", 'Active List'!A226,"")</f>
        <v/>
      </c>
      <c r="B226" t="str">
        <f>IF('Active List'!$A226&lt;&gt;"", 'Active List'!B226,"")</f>
        <v/>
      </c>
      <c r="C226" t="str">
        <f>IF('Active List'!$A226&lt;&gt;"", 'Active List'!C226,"")</f>
        <v/>
      </c>
      <c r="D226" s="60" t="str">
        <f>IF('Active List'!$A226&lt;&gt;"", 'Active List'!D226,"")</f>
        <v/>
      </c>
      <c r="E226" s="60" t="str">
        <f>IF('Active List'!$A226&lt;&gt;"", 'Active List'!E226,"")</f>
        <v/>
      </c>
      <c r="F226" t="str">
        <f>IF('Active List'!$A226&lt;&gt;"", 'Active List'!H226,"")</f>
        <v/>
      </c>
      <c r="G226" t="str">
        <f>IF('Active List'!$A226&lt;&gt;"", 'Active List'!I226,"")</f>
        <v/>
      </c>
      <c r="H226" t="str">
        <f>IF('Active List'!$A226&lt;&gt;"", 'Active List'!J226,"")</f>
        <v/>
      </c>
      <c r="I226" t="str">
        <f>IF('Active List'!$A226&lt;&gt;"", 'Active List'!K226,"")</f>
        <v/>
      </c>
      <c r="J226" t="str">
        <f>IF('Active List'!$A226&lt;&gt;"", 'Active List'!L226,"")</f>
        <v/>
      </c>
      <c r="K226" t="str">
        <f>IF('Active List'!$A226&lt;&gt;"", 'Active List'!M226,"")</f>
        <v/>
      </c>
      <c r="L226" t="str">
        <f>IF('Active List'!$A226&lt;&gt;"", 'Active List'!N226,"")</f>
        <v/>
      </c>
      <c r="M226" t="str">
        <f>IF('Active List'!$A226&lt;&gt;"", 'Active List'!O226,"")</f>
        <v/>
      </c>
      <c r="N226" t="str">
        <f>IF('Active List'!$A226&lt;&gt;"", 'Active List'!P226,"")</f>
        <v/>
      </c>
      <c r="O226" t="str">
        <f>IF('Active List'!$A226&lt;&gt;"", 'Active List'!Q226,"")</f>
        <v/>
      </c>
      <c r="P226" t="str">
        <f>IF('Active List'!$A226&lt;&gt;"", 'Active List'!R226,"")</f>
        <v/>
      </c>
      <c r="Q226" t="str">
        <f>IF('Active List'!$A226&lt;&gt;"", 'Active List'!S226,"")</f>
        <v/>
      </c>
      <c r="R226" t="str">
        <f>IF('Active List'!$A226&lt;&gt;"", 'Active List'!T226,"")</f>
        <v/>
      </c>
      <c r="S226" t="str">
        <f>IF('Active List'!$A226&lt;&gt;"", 'Active List'!U226,"")</f>
        <v/>
      </c>
      <c r="T226" t="str">
        <f>IF('Active List'!$A226&lt;&gt;"", 'Active List'!X226,"")</f>
        <v/>
      </c>
      <c r="U226" t="str">
        <f>IF('Active List'!$A226&lt;&gt;"", 'Active List'!Y226,"")</f>
        <v/>
      </c>
      <c r="V226" t="str">
        <f>IF('Active List'!$A226&lt;&gt;"", 'Active List'!Z226,"")</f>
        <v/>
      </c>
      <c r="W226" s="60" t="str">
        <f>IF('Active List'!$A226&lt;&gt;"", 'Active List'!AA226,"")</f>
        <v/>
      </c>
      <c r="X226" t="str">
        <f>IF('Active List'!$A226&lt;&gt;"", 'Active List'!AB226,"")</f>
        <v/>
      </c>
      <c r="Y226" t="str">
        <f>IF('Active List'!$A226&lt;&gt;"", 'Active List'!AE226,"")</f>
        <v/>
      </c>
    </row>
    <row r="227" spans="1:25">
      <c r="A227" t="str">
        <f>IF('Active List'!$A227&lt;&gt;"", 'Active List'!A227,"")</f>
        <v/>
      </c>
      <c r="B227" t="str">
        <f>IF('Active List'!$A227&lt;&gt;"", 'Active List'!B227,"")</f>
        <v/>
      </c>
      <c r="C227" t="str">
        <f>IF('Active List'!$A227&lt;&gt;"", 'Active List'!C227,"")</f>
        <v/>
      </c>
      <c r="D227" s="60" t="str">
        <f>IF('Active List'!$A227&lt;&gt;"", 'Active List'!D227,"")</f>
        <v/>
      </c>
      <c r="E227" s="60" t="str">
        <f>IF('Active List'!$A227&lt;&gt;"", 'Active List'!E227,"")</f>
        <v/>
      </c>
      <c r="F227" t="str">
        <f>IF('Active List'!$A227&lt;&gt;"", 'Active List'!H227,"")</f>
        <v/>
      </c>
      <c r="G227" t="str">
        <f>IF('Active List'!$A227&lt;&gt;"", 'Active List'!I227,"")</f>
        <v/>
      </c>
      <c r="H227" t="str">
        <f>IF('Active List'!$A227&lt;&gt;"", 'Active List'!J227,"")</f>
        <v/>
      </c>
      <c r="I227" t="str">
        <f>IF('Active List'!$A227&lt;&gt;"", 'Active List'!K227,"")</f>
        <v/>
      </c>
      <c r="J227" t="str">
        <f>IF('Active List'!$A227&lt;&gt;"", 'Active List'!L227,"")</f>
        <v/>
      </c>
      <c r="K227" t="str">
        <f>IF('Active List'!$A227&lt;&gt;"", 'Active List'!M227,"")</f>
        <v/>
      </c>
      <c r="L227" t="str">
        <f>IF('Active List'!$A227&lt;&gt;"", 'Active List'!N227,"")</f>
        <v/>
      </c>
      <c r="M227" t="str">
        <f>IF('Active List'!$A227&lt;&gt;"", 'Active List'!O227,"")</f>
        <v/>
      </c>
      <c r="N227" t="str">
        <f>IF('Active List'!$A227&lt;&gt;"", 'Active List'!P227,"")</f>
        <v/>
      </c>
      <c r="O227" t="str">
        <f>IF('Active List'!$A227&lt;&gt;"", 'Active List'!Q227,"")</f>
        <v/>
      </c>
      <c r="P227" t="str">
        <f>IF('Active List'!$A227&lt;&gt;"", 'Active List'!R227,"")</f>
        <v/>
      </c>
      <c r="Q227" t="str">
        <f>IF('Active List'!$A227&lt;&gt;"", 'Active List'!S227,"")</f>
        <v/>
      </c>
      <c r="R227" t="str">
        <f>IF('Active List'!$A227&lt;&gt;"", 'Active List'!T227,"")</f>
        <v/>
      </c>
      <c r="S227" t="str">
        <f>IF('Active List'!$A227&lt;&gt;"", 'Active List'!U227,"")</f>
        <v/>
      </c>
      <c r="T227" t="str">
        <f>IF('Active List'!$A227&lt;&gt;"", 'Active List'!X227,"")</f>
        <v/>
      </c>
      <c r="U227" t="str">
        <f>IF('Active List'!$A227&lt;&gt;"", 'Active List'!Y227,"")</f>
        <v/>
      </c>
      <c r="V227" t="str">
        <f>IF('Active List'!$A227&lt;&gt;"", 'Active List'!Z227,"")</f>
        <v/>
      </c>
      <c r="W227" s="60" t="str">
        <f>IF('Active List'!$A227&lt;&gt;"", 'Active List'!AA227,"")</f>
        <v/>
      </c>
      <c r="X227" t="str">
        <f>IF('Active List'!$A227&lt;&gt;"", 'Active List'!AB227,"")</f>
        <v/>
      </c>
      <c r="Y227" t="str">
        <f>IF('Active List'!$A227&lt;&gt;"", 'Active List'!AE227,"")</f>
        <v/>
      </c>
    </row>
    <row r="228" spans="1:25">
      <c r="A228" t="str">
        <f>IF('Active List'!$A228&lt;&gt;"", 'Active List'!A228,"")</f>
        <v/>
      </c>
      <c r="B228" t="str">
        <f>IF('Active List'!$A228&lt;&gt;"", 'Active List'!B228,"")</f>
        <v/>
      </c>
      <c r="C228" t="str">
        <f>IF('Active List'!$A228&lt;&gt;"", 'Active List'!C228,"")</f>
        <v/>
      </c>
      <c r="D228" s="60" t="str">
        <f>IF('Active List'!$A228&lt;&gt;"", 'Active List'!D228,"")</f>
        <v/>
      </c>
      <c r="E228" s="60" t="str">
        <f>IF('Active List'!$A228&lt;&gt;"", 'Active List'!E228,"")</f>
        <v/>
      </c>
      <c r="F228" t="str">
        <f>IF('Active List'!$A228&lt;&gt;"", 'Active List'!H228,"")</f>
        <v/>
      </c>
      <c r="G228" t="str">
        <f>IF('Active List'!$A228&lt;&gt;"", 'Active List'!I228,"")</f>
        <v/>
      </c>
      <c r="H228" t="str">
        <f>IF('Active List'!$A228&lt;&gt;"", 'Active List'!J228,"")</f>
        <v/>
      </c>
      <c r="I228" t="str">
        <f>IF('Active List'!$A228&lt;&gt;"", 'Active List'!K228,"")</f>
        <v/>
      </c>
      <c r="J228" t="str">
        <f>IF('Active List'!$A228&lt;&gt;"", 'Active List'!L228,"")</f>
        <v/>
      </c>
      <c r="K228" t="str">
        <f>IF('Active List'!$A228&lt;&gt;"", 'Active List'!M228,"")</f>
        <v/>
      </c>
      <c r="L228" t="str">
        <f>IF('Active List'!$A228&lt;&gt;"", 'Active List'!N228,"")</f>
        <v/>
      </c>
      <c r="M228" t="str">
        <f>IF('Active List'!$A228&lt;&gt;"", 'Active List'!O228,"")</f>
        <v/>
      </c>
      <c r="N228" t="str">
        <f>IF('Active List'!$A228&lt;&gt;"", 'Active List'!P228,"")</f>
        <v/>
      </c>
      <c r="O228" t="str">
        <f>IF('Active List'!$A228&lt;&gt;"", 'Active List'!Q228,"")</f>
        <v/>
      </c>
      <c r="P228" t="str">
        <f>IF('Active List'!$A228&lt;&gt;"", 'Active List'!R228,"")</f>
        <v/>
      </c>
      <c r="Q228" t="str">
        <f>IF('Active List'!$A228&lt;&gt;"", 'Active List'!S228,"")</f>
        <v/>
      </c>
      <c r="R228" t="str">
        <f>IF('Active List'!$A228&lt;&gt;"", 'Active List'!T228,"")</f>
        <v/>
      </c>
      <c r="S228" t="str">
        <f>IF('Active List'!$A228&lt;&gt;"", 'Active List'!U228,"")</f>
        <v/>
      </c>
      <c r="T228" t="str">
        <f>IF('Active List'!$A228&lt;&gt;"", 'Active List'!X228,"")</f>
        <v/>
      </c>
      <c r="U228" t="str">
        <f>IF('Active List'!$A228&lt;&gt;"", 'Active List'!Y228,"")</f>
        <v/>
      </c>
      <c r="V228" t="str">
        <f>IF('Active List'!$A228&lt;&gt;"", 'Active List'!Z228,"")</f>
        <v/>
      </c>
      <c r="W228" s="60" t="str">
        <f>IF('Active List'!$A228&lt;&gt;"", 'Active List'!AA228,"")</f>
        <v/>
      </c>
      <c r="X228" t="str">
        <f>IF('Active List'!$A228&lt;&gt;"", 'Active List'!AB228,"")</f>
        <v/>
      </c>
      <c r="Y228" t="str">
        <f>IF('Active List'!$A228&lt;&gt;"", 'Active List'!AE228,"")</f>
        <v/>
      </c>
    </row>
    <row r="229" spans="1:25">
      <c r="A229" t="str">
        <f>IF('Active List'!$A229&lt;&gt;"", 'Active List'!A229,"")</f>
        <v/>
      </c>
      <c r="B229" t="str">
        <f>IF('Active List'!$A229&lt;&gt;"", 'Active List'!B229,"")</f>
        <v/>
      </c>
      <c r="C229" t="str">
        <f>IF('Active List'!$A229&lt;&gt;"", 'Active List'!C229,"")</f>
        <v/>
      </c>
      <c r="D229" s="60" t="str">
        <f>IF('Active List'!$A229&lt;&gt;"", 'Active List'!D229,"")</f>
        <v/>
      </c>
      <c r="E229" s="60" t="str">
        <f>IF('Active List'!$A229&lt;&gt;"", 'Active List'!E229,"")</f>
        <v/>
      </c>
      <c r="F229" t="str">
        <f>IF('Active List'!$A229&lt;&gt;"", 'Active List'!H229,"")</f>
        <v/>
      </c>
      <c r="G229" t="str">
        <f>IF('Active List'!$A229&lt;&gt;"", 'Active List'!I229,"")</f>
        <v/>
      </c>
      <c r="H229" t="str">
        <f>IF('Active List'!$A229&lt;&gt;"", 'Active List'!J229,"")</f>
        <v/>
      </c>
      <c r="I229" t="str">
        <f>IF('Active List'!$A229&lt;&gt;"", 'Active List'!K229,"")</f>
        <v/>
      </c>
      <c r="J229" t="str">
        <f>IF('Active List'!$A229&lt;&gt;"", 'Active List'!L229,"")</f>
        <v/>
      </c>
      <c r="K229" t="str">
        <f>IF('Active List'!$A229&lt;&gt;"", 'Active List'!M229,"")</f>
        <v/>
      </c>
      <c r="L229" t="str">
        <f>IF('Active List'!$A229&lt;&gt;"", 'Active List'!N229,"")</f>
        <v/>
      </c>
      <c r="M229" t="str">
        <f>IF('Active List'!$A229&lt;&gt;"", 'Active List'!O229,"")</f>
        <v/>
      </c>
      <c r="N229" t="str">
        <f>IF('Active List'!$A229&lt;&gt;"", 'Active List'!P229,"")</f>
        <v/>
      </c>
      <c r="O229" t="str">
        <f>IF('Active List'!$A229&lt;&gt;"", 'Active List'!Q229,"")</f>
        <v/>
      </c>
      <c r="P229" t="str">
        <f>IF('Active List'!$A229&lt;&gt;"", 'Active List'!R229,"")</f>
        <v/>
      </c>
      <c r="Q229" t="str">
        <f>IF('Active List'!$A229&lt;&gt;"", 'Active List'!S229,"")</f>
        <v/>
      </c>
      <c r="R229" t="str">
        <f>IF('Active List'!$A229&lt;&gt;"", 'Active List'!T229,"")</f>
        <v/>
      </c>
      <c r="S229" t="str">
        <f>IF('Active List'!$A229&lt;&gt;"", 'Active List'!U229,"")</f>
        <v/>
      </c>
      <c r="T229" t="str">
        <f>IF('Active List'!$A229&lt;&gt;"", 'Active List'!X229,"")</f>
        <v/>
      </c>
      <c r="U229" t="str">
        <f>IF('Active List'!$A229&lt;&gt;"", 'Active List'!Y229,"")</f>
        <v/>
      </c>
      <c r="V229" t="str">
        <f>IF('Active List'!$A229&lt;&gt;"", 'Active List'!Z229,"")</f>
        <v/>
      </c>
      <c r="W229" s="60" t="str">
        <f>IF('Active List'!$A229&lt;&gt;"", 'Active List'!AA229,"")</f>
        <v/>
      </c>
      <c r="X229" t="str">
        <f>IF('Active List'!$A229&lt;&gt;"", 'Active List'!AB229,"")</f>
        <v/>
      </c>
      <c r="Y229" t="str">
        <f>IF('Active List'!$A229&lt;&gt;"", 'Active List'!AE229,"")</f>
        <v/>
      </c>
    </row>
    <row r="230" spans="1:25">
      <c r="A230" t="str">
        <f>IF('Active List'!$A230&lt;&gt;"", 'Active List'!A230,"")</f>
        <v/>
      </c>
      <c r="B230" t="str">
        <f>IF('Active List'!$A230&lt;&gt;"", 'Active List'!B230,"")</f>
        <v/>
      </c>
      <c r="C230" t="str">
        <f>IF('Active List'!$A230&lt;&gt;"", 'Active List'!C230,"")</f>
        <v/>
      </c>
      <c r="D230" s="60" t="str">
        <f>IF('Active List'!$A230&lt;&gt;"", 'Active List'!D230,"")</f>
        <v/>
      </c>
      <c r="E230" s="60" t="str">
        <f>IF('Active List'!$A230&lt;&gt;"", 'Active List'!E230,"")</f>
        <v/>
      </c>
      <c r="F230" t="str">
        <f>IF('Active List'!$A230&lt;&gt;"", 'Active List'!H230,"")</f>
        <v/>
      </c>
      <c r="G230" t="str">
        <f>IF('Active List'!$A230&lt;&gt;"", 'Active List'!I230,"")</f>
        <v/>
      </c>
      <c r="H230" t="str">
        <f>IF('Active List'!$A230&lt;&gt;"", 'Active List'!J230,"")</f>
        <v/>
      </c>
      <c r="I230" t="str">
        <f>IF('Active List'!$A230&lt;&gt;"", 'Active List'!K230,"")</f>
        <v/>
      </c>
      <c r="J230" t="str">
        <f>IF('Active List'!$A230&lt;&gt;"", 'Active List'!L230,"")</f>
        <v/>
      </c>
      <c r="K230" t="str">
        <f>IF('Active List'!$A230&lt;&gt;"", 'Active List'!M230,"")</f>
        <v/>
      </c>
      <c r="L230" t="str">
        <f>IF('Active List'!$A230&lt;&gt;"", 'Active List'!N230,"")</f>
        <v/>
      </c>
      <c r="M230" t="str">
        <f>IF('Active List'!$A230&lt;&gt;"", 'Active List'!O230,"")</f>
        <v/>
      </c>
      <c r="N230" t="str">
        <f>IF('Active List'!$A230&lt;&gt;"", 'Active List'!P230,"")</f>
        <v/>
      </c>
      <c r="O230" t="str">
        <f>IF('Active List'!$A230&lt;&gt;"", 'Active List'!Q230,"")</f>
        <v/>
      </c>
      <c r="P230" t="str">
        <f>IF('Active List'!$A230&lt;&gt;"", 'Active List'!R230,"")</f>
        <v/>
      </c>
      <c r="Q230" t="str">
        <f>IF('Active List'!$A230&lt;&gt;"", 'Active List'!S230,"")</f>
        <v/>
      </c>
      <c r="R230" t="str">
        <f>IF('Active List'!$A230&lt;&gt;"", 'Active List'!T230,"")</f>
        <v/>
      </c>
      <c r="S230" t="str">
        <f>IF('Active List'!$A230&lt;&gt;"", 'Active List'!U230,"")</f>
        <v/>
      </c>
      <c r="T230" t="str">
        <f>IF('Active List'!$A230&lt;&gt;"", 'Active List'!X230,"")</f>
        <v/>
      </c>
      <c r="U230" t="str">
        <f>IF('Active List'!$A230&lt;&gt;"", 'Active List'!Y230,"")</f>
        <v/>
      </c>
      <c r="V230" t="str">
        <f>IF('Active List'!$A230&lt;&gt;"", 'Active List'!Z230,"")</f>
        <v/>
      </c>
      <c r="W230" s="60" t="str">
        <f>IF('Active List'!$A230&lt;&gt;"", 'Active List'!AA230,"")</f>
        <v/>
      </c>
      <c r="X230" t="str">
        <f>IF('Active List'!$A230&lt;&gt;"", 'Active List'!AB230,"")</f>
        <v/>
      </c>
      <c r="Y230" t="str">
        <f>IF('Active List'!$A230&lt;&gt;"", 'Active List'!AE230,"")</f>
        <v/>
      </c>
    </row>
    <row r="231" spans="1:25">
      <c r="A231" t="str">
        <f>IF('Active List'!$A231&lt;&gt;"", 'Active List'!A231,"")</f>
        <v/>
      </c>
      <c r="B231" t="str">
        <f>IF('Active List'!$A231&lt;&gt;"", 'Active List'!B231,"")</f>
        <v/>
      </c>
      <c r="C231" t="str">
        <f>IF('Active List'!$A231&lt;&gt;"", 'Active List'!C231,"")</f>
        <v/>
      </c>
      <c r="D231" s="60" t="str">
        <f>IF('Active List'!$A231&lt;&gt;"", 'Active List'!D231,"")</f>
        <v/>
      </c>
      <c r="E231" s="60" t="str">
        <f>IF('Active List'!$A231&lt;&gt;"", 'Active List'!E231,"")</f>
        <v/>
      </c>
      <c r="F231" t="str">
        <f>IF('Active List'!$A231&lt;&gt;"", 'Active List'!H231,"")</f>
        <v/>
      </c>
      <c r="G231" t="str">
        <f>IF('Active List'!$A231&lt;&gt;"", 'Active List'!I231,"")</f>
        <v/>
      </c>
      <c r="H231" t="str">
        <f>IF('Active List'!$A231&lt;&gt;"", 'Active List'!J231,"")</f>
        <v/>
      </c>
      <c r="I231" t="str">
        <f>IF('Active List'!$A231&lt;&gt;"", 'Active List'!K231,"")</f>
        <v/>
      </c>
      <c r="J231" t="str">
        <f>IF('Active List'!$A231&lt;&gt;"", 'Active List'!L231,"")</f>
        <v/>
      </c>
      <c r="K231" t="str">
        <f>IF('Active List'!$A231&lt;&gt;"", 'Active List'!M231,"")</f>
        <v/>
      </c>
      <c r="L231" t="str">
        <f>IF('Active List'!$A231&lt;&gt;"", 'Active List'!N231,"")</f>
        <v/>
      </c>
      <c r="M231" t="str">
        <f>IF('Active List'!$A231&lt;&gt;"", 'Active List'!O231,"")</f>
        <v/>
      </c>
      <c r="N231" t="str">
        <f>IF('Active List'!$A231&lt;&gt;"", 'Active List'!P231,"")</f>
        <v/>
      </c>
      <c r="O231" t="str">
        <f>IF('Active List'!$A231&lt;&gt;"", 'Active List'!Q231,"")</f>
        <v/>
      </c>
      <c r="P231" t="str">
        <f>IF('Active List'!$A231&lt;&gt;"", 'Active List'!R231,"")</f>
        <v/>
      </c>
      <c r="Q231" t="str">
        <f>IF('Active List'!$A231&lt;&gt;"", 'Active List'!S231,"")</f>
        <v/>
      </c>
      <c r="R231" t="str">
        <f>IF('Active List'!$A231&lt;&gt;"", 'Active List'!T231,"")</f>
        <v/>
      </c>
      <c r="S231" t="str">
        <f>IF('Active List'!$A231&lt;&gt;"", 'Active List'!U231,"")</f>
        <v/>
      </c>
      <c r="T231" t="str">
        <f>IF('Active List'!$A231&lt;&gt;"", 'Active List'!X231,"")</f>
        <v/>
      </c>
      <c r="U231" t="str">
        <f>IF('Active List'!$A231&lt;&gt;"", 'Active List'!Y231,"")</f>
        <v/>
      </c>
      <c r="V231" t="str">
        <f>IF('Active List'!$A231&lt;&gt;"", 'Active List'!Z231,"")</f>
        <v/>
      </c>
      <c r="W231" s="60" t="str">
        <f>IF('Active List'!$A231&lt;&gt;"", 'Active List'!AA231,"")</f>
        <v/>
      </c>
      <c r="X231" t="str">
        <f>IF('Active List'!$A231&lt;&gt;"", 'Active List'!AB231,"")</f>
        <v/>
      </c>
      <c r="Y231" t="str">
        <f>IF('Active List'!$A231&lt;&gt;"", 'Active List'!AE231,"")</f>
        <v/>
      </c>
    </row>
    <row r="232" spans="1:25">
      <c r="A232" t="str">
        <f>IF('Active List'!$A232&lt;&gt;"", 'Active List'!A232,"")</f>
        <v/>
      </c>
      <c r="B232" t="str">
        <f>IF('Active List'!$A232&lt;&gt;"", 'Active List'!B232,"")</f>
        <v/>
      </c>
      <c r="C232" t="str">
        <f>IF('Active List'!$A232&lt;&gt;"", 'Active List'!C232,"")</f>
        <v/>
      </c>
      <c r="D232" s="60" t="str">
        <f>IF('Active List'!$A232&lt;&gt;"", 'Active List'!D232,"")</f>
        <v/>
      </c>
      <c r="E232" s="60" t="str">
        <f>IF('Active List'!$A232&lt;&gt;"", 'Active List'!E232,"")</f>
        <v/>
      </c>
      <c r="F232" t="str">
        <f>IF('Active List'!$A232&lt;&gt;"", 'Active List'!H232,"")</f>
        <v/>
      </c>
      <c r="G232" t="str">
        <f>IF('Active List'!$A232&lt;&gt;"", 'Active List'!I232,"")</f>
        <v/>
      </c>
      <c r="H232" t="str">
        <f>IF('Active List'!$A232&lt;&gt;"", 'Active List'!J232,"")</f>
        <v/>
      </c>
      <c r="I232" t="str">
        <f>IF('Active List'!$A232&lt;&gt;"", 'Active List'!K232,"")</f>
        <v/>
      </c>
      <c r="J232" t="str">
        <f>IF('Active List'!$A232&lt;&gt;"", 'Active List'!L232,"")</f>
        <v/>
      </c>
      <c r="K232" t="str">
        <f>IF('Active List'!$A232&lt;&gt;"", 'Active List'!M232,"")</f>
        <v/>
      </c>
      <c r="L232" t="str">
        <f>IF('Active List'!$A232&lt;&gt;"", 'Active List'!N232,"")</f>
        <v/>
      </c>
      <c r="M232" t="str">
        <f>IF('Active List'!$A232&lt;&gt;"", 'Active List'!O232,"")</f>
        <v/>
      </c>
      <c r="N232" t="str">
        <f>IF('Active List'!$A232&lt;&gt;"", 'Active List'!P232,"")</f>
        <v/>
      </c>
      <c r="O232" t="str">
        <f>IF('Active List'!$A232&lt;&gt;"", 'Active List'!Q232,"")</f>
        <v/>
      </c>
      <c r="P232" t="str">
        <f>IF('Active List'!$A232&lt;&gt;"", 'Active List'!R232,"")</f>
        <v/>
      </c>
      <c r="Q232" t="str">
        <f>IF('Active List'!$A232&lt;&gt;"", 'Active List'!S232,"")</f>
        <v/>
      </c>
      <c r="R232" t="str">
        <f>IF('Active List'!$A232&lt;&gt;"", 'Active List'!T232,"")</f>
        <v/>
      </c>
      <c r="S232" t="str">
        <f>IF('Active List'!$A232&lt;&gt;"", 'Active List'!U232,"")</f>
        <v/>
      </c>
      <c r="T232" t="str">
        <f>IF('Active List'!$A232&lt;&gt;"", 'Active List'!X232,"")</f>
        <v/>
      </c>
      <c r="U232" t="str">
        <f>IF('Active List'!$A232&lt;&gt;"", 'Active List'!Y232,"")</f>
        <v/>
      </c>
      <c r="V232" t="str">
        <f>IF('Active List'!$A232&lt;&gt;"", 'Active List'!Z232,"")</f>
        <v/>
      </c>
      <c r="W232" s="60" t="str">
        <f>IF('Active List'!$A232&lt;&gt;"", 'Active List'!AA232,"")</f>
        <v/>
      </c>
      <c r="X232" t="str">
        <f>IF('Active List'!$A232&lt;&gt;"", 'Active List'!AB232,"")</f>
        <v/>
      </c>
      <c r="Y232" t="str">
        <f>IF('Active List'!$A232&lt;&gt;"", 'Active List'!AE232,"")</f>
        <v/>
      </c>
    </row>
    <row r="233" spans="1:25">
      <c r="A233" t="str">
        <f>IF('Active List'!$A233&lt;&gt;"", 'Active List'!A233,"")</f>
        <v/>
      </c>
      <c r="B233" t="str">
        <f>IF('Active List'!$A233&lt;&gt;"", 'Active List'!B233,"")</f>
        <v/>
      </c>
      <c r="C233" t="str">
        <f>IF('Active List'!$A233&lt;&gt;"", 'Active List'!C233,"")</f>
        <v/>
      </c>
      <c r="D233" s="60" t="str">
        <f>IF('Active List'!$A233&lt;&gt;"", 'Active List'!D233,"")</f>
        <v/>
      </c>
      <c r="E233" s="60" t="str">
        <f>IF('Active List'!$A233&lt;&gt;"", 'Active List'!E233,"")</f>
        <v/>
      </c>
      <c r="F233" t="str">
        <f>IF('Active List'!$A233&lt;&gt;"", 'Active List'!H233,"")</f>
        <v/>
      </c>
      <c r="G233" t="str">
        <f>IF('Active List'!$A233&lt;&gt;"", 'Active List'!I233,"")</f>
        <v/>
      </c>
      <c r="H233" t="str">
        <f>IF('Active List'!$A233&lt;&gt;"", 'Active List'!J233,"")</f>
        <v/>
      </c>
      <c r="I233" t="str">
        <f>IF('Active List'!$A233&lt;&gt;"", 'Active List'!K233,"")</f>
        <v/>
      </c>
      <c r="J233" t="str">
        <f>IF('Active List'!$A233&lt;&gt;"", 'Active List'!L233,"")</f>
        <v/>
      </c>
      <c r="K233" t="str">
        <f>IF('Active List'!$A233&lt;&gt;"", 'Active List'!M233,"")</f>
        <v/>
      </c>
      <c r="L233" t="str">
        <f>IF('Active List'!$A233&lt;&gt;"", 'Active List'!N233,"")</f>
        <v/>
      </c>
      <c r="M233" t="str">
        <f>IF('Active List'!$A233&lt;&gt;"", 'Active List'!O233,"")</f>
        <v/>
      </c>
      <c r="N233" t="str">
        <f>IF('Active List'!$A233&lt;&gt;"", 'Active List'!P233,"")</f>
        <v/>
      </c>
      <c r="O233" t="str">
        <f>IF('Active List'!$A233&lt;&gt;"", 'Active List'!Q233,"")</f>
        <v/>
      </c>
      <c r="P233" t="str">
        <f>IF('Active List'!$A233&lt;&gt;"", 'Active List'!R233,"")</f>
        <v/>
      </c>
      <c r="Q233" t="str">
        <f>IF('Active List'!$A233&lt;&gt;"", 'Active List'!S233,"")</f>
        <v/>
      </c>
      <c r="R233" t="str">
        <f>IF('Active List'!$A233&lt;&gt;"", 'Active List'!T233,"")</f>
        <v/>
      </c>
      <c r="S233" t="str">
        <f>IF('Active List'!$A233&lt;&gt;"", 'Active List'!U233,"")</f>
        <v/>
      </c>
      <c r="T233" t="str">
        <f>IF('Active List'!$A233&lt;&gt;"", 'Active List'!X233,"")</f>
        <v/>
      </c>
      <c r="U233" t="str">
        <f>IF('Active List'!$A233&lt;&gt;"", 'Active List'!Y233,"")</f>
        <v/>
      </c>
      <c r="V233" t="str">
        <f>IF('Active List'!$A233&lt;&gt;"", 'Active List'!Z233,"")</f>
        <v/>
      </c>
      <c r="W233" s="60" t="str">
        <f>IF('Active List'!$A233&lt;&gt;"", 'Active List'!AA233,"")</f>
        <v/>
      </c>
      <c r="X233" t="str">
        <f>IF('Active List'!$A233&lt;&gt;"", 'Active List'!AB233,"")</f>
        <v/>
      </c>
      <c r="Y233" t="str">
        <f>IF('Active List'!$A233&lt;&gt;"", 'Active List'!AE233,"")</f>
        <v/>
      </c>
    </row>
    <row r="234" spans="1:25">
      <c r="A234" t="str">
        <f>IF('Active List'!$A234&lt;&gt;"", 'Active List'!A234,"")</f>
        <v/>
      </c>
      <c r="B234" t="str">
        <f>IF('Active List'!$A234&lt;&gt;"", 'Active List'!B234,"")</f>
        <v/>
      </c>
      <c r="C234" t="str">
        <f>IF('Active List'!$A234&lt;&gt;"", 'Active List'!C234,"")</f>
        <v/>
      </c>
      <c r="D234" s="60" t="str">
        <f>IF('Active List'!$A234&lt;&gt;"", 'Active List'!D234,"")</f>
        <v/>
      </c>
      <c r="E234" s="60" t="str">
        <f>IF('Active List'!$A234&lt;&gt;"", 'Active List'!E234,"")</f>
        <v/>
      </c>
      <c r="F234" t="str">
        <f>IF('Active List'!$A234&lt;&gt;"", 'Active List'!H234,"")</f>
        <v/>
      </c>
      <c r="G234" t="str">
        <f>IF('Active List'!$A234&lt;&gt;"", 'Active List'!I234,"")</f>
        <v/>
      </c>
      <c r="H234" t="str">
        <f>IF('Active List'!$A234&lt;&gt;"", 'Active List'!J234,"")</f>
        <v/>
      </c>
      <c r="I234" t="str">
        <f>IF('Active List'!$A234&lt;&gt;"", 'Active List'!K234,"")</f>
        <v/>
      </c>
      <c r="J234" t="str">
        <f>IF('Active List'!$A234&lt;&gt;"", 'Active List'!L234,"")</f>
        <v/>
      </c>
      <c r="K234" t="str">
        <f>IF('Active List'!$A234&lt;&gt;"", 'Active List'!M234,"")</f>
        <v/>
      </c>
      <c r="L234" t="str">
        <f>IF('Active List'!$A234&lt;&gt;"", 'Active List'!N234,"")</f>
        <v/>
      </c>
      <c r="M234" t="str">
        <f>IF('Active List'!$A234&lt;&gt;"", 'Active List'!O234,"")</f>
        <v/>
      </c>
      <c r="N234" t="str">
        <f>IF('Active List'!$A234&lt;&gt;"", 'Active List'!P234,"")</f>
        <v/>
      </c>
      <c r="O234" t="str">
        <f>IF('Active List'!$A234&lt;&gt;"", 'Active List'!Q234,"")</f>
        <v/>
      </c>
      <c r="P234" t="str">
        <f>IF('Active List'!$A234&lt;&gt;"", 'Active List'!R234,"")</f>
        <v/>
      </c>
      <c r="Q234" t="str">
        <f>IF('Active List'!$A234&lt;&gt;"", 'Active List'!S234,"")</f>
        <v/>
      </c>
      <c r="R234" t="str">
        <f>IF('Active List'!$A234&lt;&gt;"", 'Active List'!T234,"")</f>
        <v/>
      </c>
      <c r="S234" t="str">
        <f>IF('Active List'!$A234&lt;&gt;"", 'Active List'!U234,"")</f>
        <v/>
      </c>
      <c r="T234" t="str">
        <f>IF('Active List'!$A234&lt;&gt;"", 'Active List'!X234,"")</f>
        <v/>
      </c>
      <c r="U234" t="str">
        <f>IF('Active List'!$A234&lt;&gt;"", 'Active List'!Y234,"")</f>
        <v/>
      </c>
      <c r="V234" t="str">
        <f>IF('Active List'!$A234&lt;&gt;"", 'Active List'!Z234,"")</f>
        <v/>
      </c>
      <c r="W234" s="60" t="str">
        <f>IF('Active List'!$A234&lt;&gt;"", 'Active List'!AA234,"")</f>
        <v/>
      </c>
      <c r="X234" t="str">
        <f>IF('Active List'!$A234&lt;&gt;"", 'Active List'!AB234,"")</f>
        <v/>
      </c>
      <c r="Y234" t="str">
        <f>IF('Active List'!$A234&lt;&gt;"", 'Active List'!AE234,"")</f>
        <v/>
      </c>
    </row>
    <row r="235" spans="1:25">
      <c r="A235" t="str">
        <f>IF('Active List'!$A235&lt;&gt;"", 'Active List'!A235,"")</f>
        <v/>
      </c>
      <c r="B235" t="str">
        <f>IF('Active List'!$A235&lt;&gt;"", 'Active List'!B235,"")</f>
        <v/>
      </c>
      <c r="C235" t="str">
        <f>IF('Active List'!$A235&lt;&gt;"", 'Active List'!C235,"")</f>
        <v/>
      </c>
      <c r="D235" s="60" t="str">
        <f>IF('Active List'!$A235&lt;&gt;"", 'Active List'!D235,"")</f>
        <v/>
      </c>
      <c r="E235" s="60" t="str">
        <f>IF('Active List'!$A235&lt;&gt;"", 'Active List'!E235,"")</f>
        <v/>
      </c>
      <c r="F235" t="str">
        <f>IF('Active List'!$A235&lt;&gt;"", 'Active List'!H235,"")</f>
        <v/>
      </c>
      <c r="G235" t="str">
        <f>IF('Active List'!$A235&lt;&gt;"", 'Active List'!I235,"")</f>
        <v/>
      </c>
      <c r="H235" t="str">
        <f>IF('Active List'!$A235&lt;&gt;"", 'Active List'!J235,"")</f>
        <v/>
      </c>
      <c r="I235" t="str">
        <f>IF('Active List'!$A235&lt;&gt;"", 'Active List'!K235,"")</f>
        <v/>
      </c>
      <c r="J235" t="str">
        <f>IF('Active List'!$A235&lt;&gt;"", 'Active List'!L235,"")</f>
        <v/>
      </c>
      <c r="K235" t="str">
        <f>IF('Active List'!$A235&lt;&gt;"", 'Active List'!M235,"")</f>
        <v/>
      </c>
      <c r="L235" t="str">
        <f>IF('Active List'!$A235&lt;&gt;"", 'Active List'!N235,"")</f>
        <v/>
      </c>
      <c r="M235" t="str">
        <f>IF('Active List'!$A235&lt;&gt;"", 'Active List'!O235,"")</f>
        <v/>
      </c>
      <c r="N235" t="str">
        <f>IF('Active List'!$A235&lt;&gt;"", 'Active List'!P235,"")</f>
        <v/>
      </c>
      <c r="O235" t="str">
        <f>IF('Active List'!$A235&lt;&gt;"", 'Active List'!Q235,"")</f>
        <v/>
      </c>
      <c r="P235" t="str">
        <f>IF('Active List'!$A235&lt;&gt;"", 'Active List'!R235,"")</f>
        <v/>
      </c>
      <c r="Q235" t="str">
        <f>IF('Active List'!$A235&lt;&gt;"", 'Active List'!S235,"")</f>
        <v/>
      </c>
      <c r="R235" t="str">
        <f>IF('Active List'!$A235&lt;&gt;"", 'Active List'!T235,"")</f>
        <v/>
      </c>
      <c r="S235" t="str">
        <f>IF('Active List'!$A235&lt;&gt;"", 'Active List'!U235,"")</f>
        <v/>
      </c>
      <c r="T235" t="str">
        <f>IF('Active List'!$A235&lt;&gt;"", 'Active List'!X235,"")</f>
        <v/>
      </c>
      <c r="U235" t="str">
        <f>IF('Active List'!$A235&lt;&gt;"", 'Active List'!Y235,"")</f>
        <v/>
      </c>
      <c r="V235" t="str">
        <f>IF('Active List'!$A235&lt;&gt;"", 'Active List'!Z235,"")</f>
        <v/>
      </c>
      <c r="W235" s="60" t="str">
        <f>IF('Active List'!$A235&lt;&gt;"", 'Active List'!AA235,"")</f>
        <v/>
      </c>
      <c r="X235" t="str">
        <f>IF('Active List'!$A235&lt;&gt;"", 'Active List'!AB235,"")</f>
        <v/>
      </c>
      <c r="Y235" t="str">
        <f>IF('Active List'!$A235&lt;&gt;"", 'Active List'!AE235,"")</f>
        <v/>
      </c>
    </row>
    <row r="236" spans="1:25">
      <c r="A236" t="str">
        <f>IF('Active List'!$A236&lt;&gt;"", 'Active List'!A236,"")</f>
        <v/>
      </c>
      <c r="B236" t="str">
        <f>IF('Active List'!$A236&lt;&gt;"", 'Active List'!B236,"")</f>
        <v/>
      </c>
      <c r="C236" t="str">
        <f>IF('Active List'!$A236&lt;&gt;"", 'Active List'!C236,"")</f>
        <v/>
      </c>
      <c r="D236" s="60" t="str">
        <f>IF('Active List'!$A236&lt;&gt;"", 'Active List'!D236,"")</f>
        <v/>
      </c>
      <c r="E236" s="60" t="str">
        <f>IF('Active List'!$A236&lt;&gt;"", 'Active List'!E236,"")</f>
        <v/>
      </c>
      <c r="F236" t="str">
        <f>IF('Active List'!$A236&lt;&gt;"", 'Active List'!H236,"")</f>
        <v/>
      </c>
      <c r="G236" t="str">
        <f>IF('Active List'!$A236&lt;&gt;"", 'Active List'!I236,"")</f>
        <v/>
      </c>
      <c r="H236" t="str">
        <f>IF('Active List'!$A236&lt;&gt;"", 'Active List'!J236,"")</f>
        <v/>
      </c>
      <c r="I236" t="str">
        <f>IF('Active List'!$A236&lt;&gt;"", 'Active List'!K236,"")</f>
        <v/>
      </c>
      <c r="J236" t="str">
        <f>IF('Active List'!$A236&lt;&gt;"", 'Active List'!L236,"")</f>
        <v/>
      </c>
      <c r="K236" t="str">
        <f>IF('Active List'!$A236&lt;&gt;"", 'Active List'!M236,"")</f>
        <v/>
      </c>
      <c r="L236" t="str">
        <f>IF('Active List'!$A236&lt;&gt;"", 'Active List'!N236,"")</f>
        <v/>
      </c>
      <c r="M236" t="str">
        <f>IF('Active List'!$A236&lt;&gt;"", 'Active List'!O236,"")</f>
        <v/>
      </c>
      <c r="N236" t="str">
        <f>IF('Active List'!$A236&lt;&gt;"", 'Active List'!P236,"")</f>
        <v/>
      </c>
      <c r="O236" t="str">
        <f>IF('Active List'!$A236&lt;&gt;"", 'Active List'!Q236,"")</f>
        <v/>
      </c>
      <c r="P236" t="str">
        <f>IF('Active List'!$A236&lt;&gt;"", 'Active List'!R236,"")</f>
        <v/>
      </c>
      <c r="Q236" t="str">
        <f>IF('Active List'!$A236&lt;&gt;"", 'Active List'!S236,"")</f>
        <v/>
      </c>
      <c r="R236" t="str">
        <f>IF('Active List'!$A236&lt;&gt;"", 'Active List'!T236,"")</f>
        <v/>
      </c>
      <c r="S236" t="str">
        <f>IF('Active List'!$A236&lt;&gt;"", 'Active List'!U236,"")</f>
        <v/>
      </c>
      <c r="T236" t="str">
        <f>IF('Active List'!$A236&lt;&gt;"", 'Active List'!X236,"")</f>
        <v/>
      </c>
      <c r="U236" t="str">
        <f>IF('Active List'!$A236&lt;&gt;"", 'Active List'!Y236,"")</f>
        <v/>
      </c>
      <c r="V236" t="str">
        <f>IF('Active List'!$A236&lt;&gt;"", 'Active List'!Z236,"")</f>
        <v/>
      </c>
      <c r="W236" s="60" t="str">
        <f>IF('Active List'!$A236&lt;&gt;"", 'Active List'!AA236,"")</f>
        <v/>
      </c>
      <c r="X236" t="str">
        <f>IF('Active List'!$A236&lt;&gt;"", 'Active List'!AB236,"")</f>
        <v/>
      </c>
      <c r="Y236" t="str">
        <f>IF('Active List'!$A236&lt;&gt;"", 'Active List'!AE236,"")</f>
        <v/>
      </c>
    </row>
    <row r="237" spans="1:25">
      <c r="A237" t="str">
        <f>IF('Active List'!$A237&lt;&gt;"", 'Active List'!A237,"")</f>
        <v/>
      </c>
      <c r="B237" t="str">
        <f>IF('Active List'!$A237&lt;&gt;"", 'Active List'!B237,"")</f>
        <v/>
      </c>
      <c r="C237" t="str">
        <f>IF('Active List'!$A237&lt;&gt;"", 'Active List'!C237,"")</f>
        <v/>
      </c>
      <c r="D237" s="60" t="str">
        <f>IF('Active List'!$A237&lt;&gt;"", 'Active List'!D237,"")</f>
        <v/>
      </c>
      <c r="E237" s="60" t="str">
        <f>IF('Active List'!$A237&lt;&gt;"", 'Active List'!E237,"")</f>
        <v/>
      </c>
      <c r="F237" t="str">
        <f>IF('Active List'!$A237&lt;&gt;"", 'Active List'!H237,"")</f>
        <v/>
      </c>
      <c r="G237" t="str">
        <f>IF('Active List'!$A237&lt;&gt;"", 'Active List'!I237,"")</f>
        <v/>
      </c>
      <c r="H237" t="str">
        <f>IF('Active List'!$A237&lt;&gt;"", 'Active List'!J237,"")</f>
        <v/>
      </c>
      <c r="I237" t="str">
        <f>IF('Active List'!$A237&lt;&gt;"", 'Active List'!K237,"")</f>
        <v/>
      </c>
      <c r="J237" t="str">
        <f>IF('Active List'!$A237&lt;&gt;"", 'Active List'!L237,"")</f>
        <v/>
      </c>
      <c r="K237" t="str">
        <f>IF('Active List'!$A237&lt;&gt;"", 'Active List'!M237,"")</f>
        <v/>
      </c>
      <c r="L237" t="str">
        <f>IF('Active List'!$A237&lt;&gt;"", 'Active List'!N237,"")</f>
        <v/>
      </c>
      <c r="M237" t="str">
        <f>IF('Active List'!$A237&lt;&gt;"", 'Active List'!O237,"")</f>
        <v/>
      </c>
      <c r="N237" t="str">
        <f>IF('Active List'!$A237&lt;&gt;"", 'Active List'!P237,"")</f>
        <v/>
      </c>
      <c r="O237" t="str">
        <f>IF('Active List'!$A237&lt;&gt;"", 'Active List'!Q237,"")</f>
        <v/>
      </c>
      <c r="P237" t="str">
        <f>IF('Active List'!$A237&lt;&gt;"", 'Active List'!R237,"")</f>
        <v/>
      </c>
      <c r="Q237" t="str">
        <f>IF('Active List'!$A237&lt;&gt;"", 'Active List'!S237,"")</f>
        <v/>
      </c>
      <c r="R237" t="str">
        <f>IF('Active List'!$A237&lt;&gt;"", 'Active List'!T237,"")</f>
        <v/>
      </c>
      <c r="S237" t="str">
        <f>IF('Active List'!$A237&lt;&gt;"", 'Active List'!U237,"")</f>
        <v/>
      </c>
      <c r="T237" t="str">
        <f>IF('Active List'!$A237&lt;&gt;"", 'Active List'!X237,"")</f>
        <v/>
      </c>
      <c r="U237" t="str">
        <f>IF('Active List'!$A237&lt;&gt;"", 'Active List'!Y237,"")</f>
        <v/>
      </c>
      <c r="V237" t="str">
        <f>IF('Active List'!$A237&lt;&gt;"", 'Active List'!Z237,"")</f>
        <v/>
      </c>
      <c r="W237" s="60" t="str">
        <f>IF('Active List'!$A237&lt;&gt;"", 'Active List'!AA237,"")</f>
        <v/>
      </c>
      <c r="X237" t="str">
        <f>IF('Active List'!$A237&lt;&gt;"", 'Active List'!AB237,"")</f>
        <v/>
      </c>
      <c r="Y237" t="str">
        <f>IF('Active List'!$A237&lt;&gt;"", 'Active List'!AE237,"")</f>
        <v/>
      </c>
    </row>
    <row r="238" spans="1:25">
      <c r="A238" t="str">
        <f>IF('Active List'!$A238&lt;&gt;"", 'Active List'!A238,"")</f>
        <v/>
      </c>
      <c r="B238" t="str">
        <f>IF('Active List'!$A238&lt;&gt;"", 'Active List'!B238,"")</f>
        <v/>
      </c>
      <c r="C238" t="str">
        <f>IF('Active List'!$A238&lt;&gt;"", 'Active List'!C238,"")</f>
        <v/>
      </c>
      <c r="D238" s="60" t="str">
        <f>IF('Active List'!$A238&lt;&gt;"", 'Active List'!D238,"")</f>
        <v/>
      </c>
      <c r="E238" s="60" t="str">
        <f>IF('Active List'!$A238&lt;&gt;"", 'Active List'!E238,"")</f>
        <v/>
      </c>
      <c r="F238" t="str">
        <f>IF('Active List'!$A238&lt;&gt;"", 'Active List'!H238,"")</f>
        <v/>
      </c>
      <c r="G238" t="str">
        <f>IF('Active List'!$A238&lt;&gt;"", 'Active List'!I238,"")</f>
        <v/>
      </c>
      <c r="H238" t="str">
        <f>IF('Active List'!$A238&lt;&gt;"", 'Active List'!J238,"")</f>
        <v/>
      </c>
      <c r="I238" t="str">
        <f>IF('Active List'!$A238&lt;&gt;"", 'Active List'!K238,"")</f>
        <v/>
      </c>
      <c r="J238" t="str">
        <f>IF('Active List'!$A238&lt;&gt;"", 'Active List'!L238,"")</f>
        <v/>
      </c>
      <c r="K238" t="str">
        <f>IF('Active List'!$A238&lt;&gt;"", 'Active List'!M238,"")</f>
        <v/>
      </c>
      <c r="L238" t="str">
        <f>IF('Active List'!$A238&lt;&gt;"", 'Active List'!N238,"")</f>
        <v/>
      </c>
      <c r="M238" t="str">
        <f>IF('Active List'!$A238&lt;&gt;"", 'Active List'!O238,"")</f>
        <v/>
      </c>
      <c r="N238" t="str">
        <f>IF('Active List'!$A238&lt;&gt;"", 'Active List'!P238,"")</f>
        <v/>
      </c>
      <c r="O238" t="str">
        <f>IF('Active List'!$A238&lt;&gt;"", 'Active List'!Q238,"")</f>
        <v/>
      </c>
      <c r="P238" t="str">
        <f>IF('Active List'!$A238&lt;&gt;"", 'Active List'!R238,"")</f>
        <v/>
      </c>
      <c r="Q238" t="str">
        <f>IF('Active List'!$A238&lt;&gt;"", 'Active List'!S238,"")</f>
        <v/>
      </c>
      <c r="R238" t="str">
        <f>IF('Active List'!$A238&lt;&gt;"", 'Active List'!T238,"")</f>
        <v/>
      </c>
      <c r="S238" t="str">
        <f>IF('Active List'!$A238&lt;&gt;"", 'Active List'!U238,"")</f>
        <v/>
      </c>
      <c r="T238" t="str">
        <f>IF('Active List'!$A238&lt;&gt;"", 'Active List'!X238,"")</f>
        <v/>
      </c>
      <c r="U238" t="str">
        <f>IF('Active List'!$A238&lt;&gt;"", 'Active List'!Y238,"")</f>
        <v/>
      </c>
      <c r="V238" t="str">
        <f>IF('Active List'!$A238&lt;&gt;"", 'Active List'!Z238,"")</f>
        <v/>
      </c>
      <c r="W238" s="60" t="str">
        <f>IF('Active List'!$A238&lt;&gt;"", 'Active List'!AA238,"")</f>
        <v/>
      </c>
      <c r="X238" t="str">
        <f>IF('Active List'!$A238&lt;&gt;"", 'Active List'!AB238,"")</f>
        <v/>
      </c>
      <c r="Y238" t="str">
        <f>IF('Active List'!$A238&lt;&gt;"", 'Active List'!AE238,"")</f>
        <v/>
      </c>
    </row>
    <row r="239" spans="1:25">
      <c r="A239" t="str">
        <f>IF('Active List'!$A239&lt;&gt;"", 'Active List'!A239,"")</f>
        <v/>
      </c>
      <c r="B239" t="str">
        <f>IF('Active List'!$A239&lt;&gt;"", 'Active List'!B239,"")</f>
        <v/>
      </c>
      <c r="C239" t="str">
        <f>IF('Active List'!$A239&lt;&gt;"", 'Active List'!C239,"")</f>
        <v/>
      </c>
      <c r="D239" s="60" t="str">
        <f>IF('Active List'!$A239&lt;&gt;"", 'Active List'!D239,"")</f>
        <v/>
      </c>
      <c r="E239" s="60" t="str">
        <f>IF('Active List'!$A239&lt;&gt;"", 'Active List'!E239,"")</f>
        <v/>
      </c>
      <c r="F239" t="str">
        <f>IF('Active List'!$A239&lt;&gt;"", 'Active List'!H239,"")</f>
        <v/>
      </c>
      <c r="G239" t="str">
        <f>IF('Active List'!$A239&lt;&gt;"", 'Active List'!I239,"")</f>
        <v/>
      </c>
      <c r="H239" t="str">
        <f>IF('Active List'!$A239&lt;&gt;"", 'Active List'!J239,"")</f>
        <v/>
      </c>
      <c r="I239" t="str">
        <f>IF('Active List'!$A239&lt;&gt;"", 'Active List'!K239,"")</f>
        <v/>
      </c>
      <c r="J239" t="str">
        <f>IF('Active List'!$A239&lt;&gt;"", 'Active List'!L239,"")</f>
        <v/>
      </c>
      <c r="K239" t="str">
        <f>IF('Active List'!$A239&lt;&gt;"", 'Active List'!M239,"")</f>
        <v/>
      </c>
      <c r="L239" t="str">
        <f>IF('Active List'!$A239&lt;&gt;"", 'Active List'!N239,"")</f>
        <v/>
      </c>
      <c r="M239" t="str">
        <f>IF('Active List'!$A239&lt;&gt;"", 'Active List'!O239,"")</f>
        <v/>
      </c>
      <c r="N239" t="str">
        <f>IF('Active List'!$A239&lt;&gt;"", 'Active List'!P239,"")</f>
        <v/>
      </c>
      <c r="O239" t="str">
        <f>IF('Active List'!$A239&lt;&gt;"", 'Active List'!Q239,"")</f>
        <v/>
      </c>
      <c r="P239" t="str">
        <f>IF('Active List'!$A239&lt;&gt;"", 'Active List'!R239,"")</f>
        <v/>
      </c>
      <c r="Q239" t="str">
        <f>IF('Active List'!$A239&lt;&gt;"", 'Active List'!S239,"")</f>
        <v/>
      </c>
      <c r="R239" t="str">
        <f>IF('Active List'!$A239&lt;&gt;"", 'Active List'!T239,"")</f>
        <v/>
      </c>
      <c r="S239" t="str">
        <f>IF('Active List'!$A239&lt;&gt;"", 'Active List'!U239,"")</f>
        <v/>
      </c>
      <c r="T239" t="str">
        <f>IF('Active List'!$A239&lt;&gt;"", 'Active List'!X239,"")</f>
        <v/>
      </c>
      <c r="U239" t="str">
        <f>IF('Active List'!$A239&lt;&gt;"", 'Active List'!Y239,"")</f>
        <v/>
      </c>
      <c r="V239" t="str">
        <f>IF('Active List'!$A239&lt;&gt;"", 'Active List'!Z239,"")</f>
        <v/>
      </c>
      <c r="W239" s="60" t="str">
        <f>IF('Active List'!$A239&lt;&gt;"", 'Active List'!AA239,"")</f>
        <v/>
      </c>
      <c r="X239" t="str">
        <f>IF('Active List'!$A239&lt;&gt;"", 'Active List'!AB239,"")</f>
        <v/>
      </c>
      <c r="Y239" t="str">
        <f>IF('Active List'!$A239&lt;&gt;"", 'Active List'!AE239,"")</f>
        <v/>
      </c>
    </row>
    <row r="240" spans="1:25">
      <c r="A240" t="str">
        <f>IF('Active List'!$A240&lt;&gt;"", 'Active List'!A240,"")</f>
        <v/>
      </c>
      <c r="B240" t="str">
        <f>IF('Active List'!$A240&lt;&gt;"", 'Active List'!B240,"")</f>
        <v/>
      </c>
      <c r="C240" t="str">
        <f>IF('Active List'!$A240&lt;&gt;"", 'Active List'!C240,"")</f>
        <v/>
      </c>
      <c r="D240" s="60" t="str">
        <f>IF('Active List'!$A240&lt;&gt;"", 'Active List'!D240,"")</f>
        <v/>
      </c>
      <c r="E240" s="60" t="str">
        <f>IF('Active List'!$A240&lt;&gt;"", 'Active List'!E240,"")</f>
        <v/>
      </c>
      <c r="F240" t="str">
        <f>IF('Active List'!$A240&lt;&gt;"", 'Active List'!H240,"")</f>
        <v/>
      </c>
      <c r="G240" t="str">
        <f>IF('Active List'!$A240&lt;&gt;"", 'Active List'!I240,"")</f>
        <v/>
      </c>
      <c r="H240" t="str">
        <f>IF('Active List'!$A240&lt;&gt;"", 'Active List'!J240,"")</f>
        <v/>
      </c>
      <c r="I240" t="str">
        <f>IF('Active List'!$A240&lt;&gt;"", 'Active List'!K240,"")</f>
        <v/>
      </c>
      <c r="J240" t="str">
        <f>IF('Active List'!$A240&lt;&gt;"", 'Active List'!L240,"")</f>
        <v/>
      </c>
      <c r="K240" t="str">
        <f>IF('Active List'!$A240&lt;&gt;"", 'Active List'!M240,"")</f>
        <v/>
      </c>
      <c r="L240" t="str">
        <f>IF('Active List'!$A240&lt;&gt;"", 'Active List'!N240,"")</f>
        <v/>
      </c>
      <c r="M240" t="str">
        <f>IF('Active List'!$A240&lt;&gt;"", 'Active List'!O240,"")</f>
        <v/>
      </c>
      <c r="N240" t="str">
        <f>IF('Active List'!$A240&lt;&gt;"", 'Active List'!P240,"")</f>
        <v/>
      </c>
      <c r="O240" t="str">
        <f>IF('Active List'!$A240&lt;&gt;"", 'Active List'!Q240,"")</f>
        <v/>
      </c>
      <c r="P240" t="str">
        <f>IF('Active List'!$A240&lt;&gt;"", 'Active List'!R240,"")</f>
        <v/>
      </c>
      <c r="Q240" t="str">
        <f>IF('Active List'!$A240&lt;&gt;"", 'Active List'!S240,"")</f>
        <v/>
      </c>
      <c r="R240" t="str">
        <f>IF('Active List'!$A240&lt;&gt;"", 'Active List'!T240,"")</f>
        <v/>
      </c>
      <c r="S240" t="str">
        <f>IF('Active List'!$A240&lt;&gt;"", 'Active List'!U240,"")</f>
        <v/>
      </c>
      <c r="T240" t="str">
        <f>IF('Active List'!$A240&lt;&gt;"", 'Active List'!X240,"")</f>
        <v/>
      </c>
      <c r="U240" t="str">
        <f>IF('Active List'!$A240&lt;&gt;"", 'Active List'!Y240,"")</f>
        <v/>
      </c>
      <c r="V240" t="str">
        <f>IF('Active List'!$A240&lt;&gt;"", 'Active List'!Z240,"")</f>
        <v/>
      </c>
      <c r="W240" s="60" t="str">
        <f>IF('Active List'!$A240&lt;&gt;"", 'Active List'!AA240,"")</f>
        <v/>
      </c>
      <c r="X240" t="str">
        <f>IF('Active List'!$A240&lt;&gt;"", 'Active List'!AB240,"")</f>
        <v/>
      </c>
      <c r="Y240" t="str">
        <f>IF('Active List'!$A240&lt;&gt;"", 'Active List'!AE240,"")</f>
        <v/>
      </c>
    </row>
    <row r="241" spans="1:25">
      <c r="A241" t="str">
        <f>IF('Active List'!$A241&lt;&gt;"", 'Active List'!A241,"")</f>
        <v/>
      </c>
      <c r="B241" t="str">
        <f>IF('Active List'!$A241&lt;&gt;"", 'Active List'!B241,"")</f>
        <v/>
      </c>
      <c r="C241" t="str">
        <f>IF('Active List'!$A241&lt;&gt;"", 'Active List'!C241,"")</f>
        <v/>
      </c>
      <c r="D241" s="60" t="str">
        <f>IF('Active List'!$A241&lt;&gt;"", 'Active List'!D241,"")</f>
        <v/>
      </c>
      <c r="E241" s="60" t="str">
        <f>IF('Active List'!$A241&lt;&gt;"", 'Active List'!E241,"")</f>
        <v/>
      </c>
      <c r="F241" t="str">
        <f>IF('Active List'!$A241&lt;&gt;"", 'Active List'!H241,"")</f>
        <v/>
      </c>
      <c r="G241" t="str">
        <f>IF('Active List'!$A241&lt;&gt;"", 'Active List'!I241,"")</f>
        <v/>
      </c>
      <c r="H241" t="str">
        <f>IF('Active List'!$A241&lt;&gt;"", 'Active List'!J241,"")</f>
        <v/>
      </c>
      <c r="I241" t="str">
        <f>IF('Active List'!$A241&lt;&gt;"", 'Active List'!K241,"")</f>
        <v/>
      </c>
      <c r="J241" t="str">
        <f>IF('Active List'!$A241&lt;&gt;"", 'Active List'!L241,"")</f>
        <v/>
      </c>
      <c r="K241" t="str">
        <f>IF('Active List'!$A241&lt;&gt;"", 'Active List'!M241,"")</f>
        <v/>
      </c>
      <c r="L241" t="str">
        <f>IF('Active List'!$A241&lt;&gt;"", 'Active List'!N241,"")</f>
        <v/>
      </c>
      <c r="M241" t="str">
        <f>IF('Active List'!$A241&lt;&gt;"", 'Active List'!O241,"")</f>
        <v/>
      </c>
      <c r="N241" t="str">
        <f>IF('Active List'!$A241&lt;&gt;"", 'Active List'!P241,"")</f>
        <v/>
      </c>
      <c r="O241" t="str">
        <f>IF('Active List'!$A241&lt;&gt;"", 'Active List'!Q241,"")</f>
        <v/>
      </c>
      <c r="P241" t="str">
        <f>IF('Active List'!$A241&lt;&gt;"", 'Active List'!R241,"")</f>
        <v/>
      </c>
      <c r="Q241" t="str">
        <f>IF('Active List'!$A241&lt;&gt;"", 'Active List'!S241,"")</f>
        <v/>
      </c>
      <c r="R241" t="str">
        <f>IF('Active List'!$A241&lt;&gt;"", 'Active List'!T241,"")</f>
        <v/>
      </c>
      <c r="S241" t="str">
        <f>IF('Active List'!$A241&lt;&gt;"", 'Active List'!U241,"")</f>
        <v/>
      </c>
      <c r="T241" t="str">
        <f>IF('Active List'!$A241&lt;&gt;"", 'Active List'!X241,"")</f>
        <v/>
      </c>
      <c r="U241" t="str">
        <f>IF('Active List'!$A241&lt;&gt;"", 'Active List'!Y241,"")</f>
        <v/>
      </c>
      <c r="V241" t="str">
        <f>IF('Active List'!$A241&lt;&gt;"", 'Active List'!Z241,"")</f>
        <v/>
      </c>
      <c r="W241" s="60" t="str">
        <f>IF('Active List'!$A241&lt;&gt;"", 'Active List'!AA241,"")</f>
        <v/>
      </c>
      <c r="X241" t="str">
        <f>IF('Active List'!$A241&lt;&gt;"", 'Active List'!AB241,"")</f>
        <v/>
      </c>
      <c r="Y241" t="str">
        <f>IF('Active List'!$A241&lt;&gt;"", 'Active List'!AE241,"")</f>
        <v/>
      </c>
    </row>
    <row r="242" spans="1:25">
      <c r="A242" t="str">
        <f>IF('Active List'!$A242&lt;&gt;"", 'Active List'!A242,"")</f>
        <v/>
      </c>
      <c r="B242" t="str">
        <f>IF('Active List'!$A242&lt;&gt;"", 'Active List'!B242,"")</f>
        <v/>
      </c>
      <c r="C242" t="str">
        <f>IF('Active List'!$A242&lt;&gt;"", 'Active List'!C242,"")</f>
        <v/>
      </c>
      <c r="D242" s="60" t="str">
        <f>IF('Active List'!$A242&lt;&gt;"", 'Active List'!D242,"")</f>
        <v/>
      </c>
      <c r="E242" s="60" t="str">
        <f>IF('Active List'!$A242&lt;&gt;"", 'Active List'!E242,"")</f>
        <v/>
      </c>
      <c r="F242" t="str">
        <f>IF('Active List'!$A242&lt;&gt;"", 'Active List'!H242,"")</f>
        <v/>
      </c>
      <c r="G242" t="str">
        <f>IF('Active List'!$A242&lt;&gt;"", 'Active List'!I242,"")</f>
        <v/>
      </c>
      <c r="H242" t="str">
        <f>IF('Active List'!$A242&lt;&gt;"", 'Active List'!J242,"")</f>
        <v/>
      </c>
      <c r="I242" t="str">
        <f>IF('Active List'!$A242&lt;&gt;"", 'Active List'!K242,"")</f>
        <v/>
      </c>
      <c r="J242" t="str">
        <f>IF('Active List'!$A242&lt;&gt;"", 'Active List'!L242,"")</f>
        <v/>
      </c>
      <c r="K242" t="str">
        <f>IF('Active List'!$A242&lt;&gt;"", 'Active List'!M242,"")</f>
        <v/>
      </c>
      <c r="L242" t="str">
        <f>IF('Active List'!$A242&lt;&gt;"", 'Active List'!N242,"")</f>
        <v/>
      </c>
      <c r="M242" t="str">
        <f>IF('Active List'!$A242&lt;&gt;"", 'Active List'!O242,"")</f>
        <v/>
      </c>
      <c r="N242" t="str">
        <f>IF('Active List'!$A242&lt;&gt;"", 'Active List'!P242,"")</f>
        <v/>
      </c>
      <c r="O242" t="str">
        <f>IF('Active List'!$A242&lt;&gt;"", 'Active List'!Q242,"")</f>
        <v/>
      </c>
      <c r="P242" t="str">
        <f>IF('Active List'!$A242&lt;&gt;"", 'Active List'!R242,"")</f>
        <v/>
      </c>
      <c r="Q242" t="str">
        <f>IF('Active List'!$A242&lt;&gt;"", 'Active List'!S242,"")</f>
        <v/>
      </c>
      <c r="R242" t="str">
        <f>IF('Active List'!$A242&lt;&gt;"", 'Active List'!T242,"")</f>
        <v/>
      </c>
      <c r="S242" t="str">
        <f>IF('Active List'!$A242&lt;&gt;"", 'Active List'!U242,"")</f>
        <v/>
      </c>
      <c r="T242" t="str">
        <f>IF('Active List'!$A242&lt;&gt;"", 'Active List'!X242,"")</f>
        <v/>
      </c>
      <c r="U242" t="str">
        <f>IF('Active List'!$A242&lt;&gt;"", 'Active List'!Y242,"")</f>
        <v/>
      </c>
      <c r="V242" t="str">
        <f>IF('Active List'!$A242&lt;&gt;"", 'Active List'!Z242,"")</f>
        <v/>
      </c>
      <c r="W242" s="60" t="str">
        <f>IF('Active List'!$A242&lt;&gt;"", 'Active List'!AA242,"")</f>
        <v/>
      </c>
      <c r="X242" t="str">
        <f>IF('Active List'!$A242&lt;&gt;"", 'Active List'!AB242,"")</f>
        <v/>
      </c>
      <c r="Y242" t="str">
        <f>IF('Active List'!$A242&lt;&gt;"", 'Active List'!AE242,"")</f>
        <v/>
      </c>
    </row>
    <row r="243" spans="1:25">
      <c r="A243" t="str">
        <f>IF('Active List'!$A243&lt;&gt;"", 'Active List'!A243,"")</f>
        <v/>
      </c>
      <c r="B243" t="str">
        <f>IF('Active List'!$A243&lt;&gt;"", 'Active List'!B243,"")</f>
        <v/>
      </c>
      <c r="C243" t="str">
        <f>IF('Active List'!$A243&lt;&gt;"", 'Active List'!C243,"")</f>
        <v/>
      </c>
      <c r="D243" s="60" t="str">
        <f>IF('Active List'!$A243&lt;&gt;"", 'Active List'!D243,"")</f>
        <v/>
      </c>
      <c r="E243" s="60" t="str">
        <f>IF('Active List'!$A243&lt;&gt;"", 'Active List'!E243,"")</f>
        <v/>
      </c>
      <c r="F243" t="str">
        <f>IF('Active List'!$A243&lt;&gt;"", 'Active List'!H243,"")</f>
        <v/>
      </c>
      <c r="G243" t="str">
        <f>IF('Active List'!$A243&lt;&gt;"", 'Active List'!I243,"")</f>
        <v/>
      </c>
      <c r="H243" t="str">
        <f>IF('Active List'!$A243&lt;&gt;"", 'Active List'!J243,"")</f>
        <v/>
      </c>
      <c r="I243" t="str">
        <f>IF('Active List'!$A243&lt;&gt;"", 'Active List'!K243,"")</f>
        <v/>
      </c>
      <c r="J243" t="str">
        <f>IF('Active List'!$A243&lt;&gt;"", 'Active List'!L243,"")</f>
        <v/>
      </c>
      <c r="K243" t="str">
        <f>IF('Active List'!$A243&lt;&gt;"", 'Active List'!M243,"")</f>
        <v/>
      </c>
      <c r="L243" t="str">
        <f>IF('Active List'!$A243&lt;&gt;"", 'Active List'!N243,"")</f>
        <v/>
      </c>
      <c r="M243" t="str">
        <f>IF('Active List'!$A243&lt;&gt;"", 'Active List'!O243,"")</f>
        <v/>
      </c>
      <c r="N243" t="str">
        <f>IF('Active List'!$A243&lt;&gt;"", 'Active List'!P243,"")</f>
        <v/>
      </c>
      <c r="O243" t="str">
        <f>IF('Active List'!$A243&lt;&gt;"", 'Active List'!Q243,"")</f>
        <v/>
      </c>
      <c r="P243" t="str">
        <f>IF('Active List'!$A243&lt;&gt;"", 'Active List'!R243,"")</f>
        <v/>
      </c>
      <c r="Q243" t="str">
        <f>IF('Active List'!$A243&lt;&gt;"", 'Active List'!S243,"")</f>
        <v/>
      </c>
      <c r="R243" t="str">
        <f>IF('Active List'!$A243&lt;&gt;"", 'Active List'!T243,"")</f>
        <v/>
      </c>
      <c r="S243" t="str">
        <f>IF('Active List'!$A243&lt;&gt;"", 'Active List'!U243,"")</f>
        <v/>
      </c>
      <c r="T243" t="str">
        <f>IF('Active List'!$A243&lt;&gt;"", 'Active List'!X243,"")</f>
        <v/>
      </c>
      <c r="U243" t="str">
        <f>IF('Active List'!$A243&lt;&gt;"", 'Active List'!Y243,"")</f>
        <v/>
      </c>
      <c r="V243" t="str">
        <f>IF('Active List'!$A243&lt;&gt;"", 'Active List'!Z243,"")</f>
        <v/>
      </c>
      <c r="W243" s="60" t="str">
        <f>IF('Active List'!$A243&lt;&gt;"", 'Active List'!AA243,"")</f>
        <v/>
      </c>
      <c r="X243" t="str">
        <f>IF('Active List'!$A243&lt;&gt;"", 'Active List'!AB243,"")</f>
        <v/>
      </c>
      <c r="Y243" t="str">
        <f>IF('Active List'!$A243&lt;&gt;"", 'Active List'!AE243,"")</f>
        <v/>
      </c>
    </row>
    <row r="244" spans="1:25">
      <c r="A244" t="str">
        <f>IF('Active List'!$A244&lt;&gt;"", 'Active List'!A244,"")</f>
        <v/>
      </c>
      <c r="B244" t="str">
        <f>IF('Active List'!$A244&lt;&gt;"", 'Active List'!B244,"")</f>
        <v/>
      </c>
      <c r="C244" t="str">
        <f>IF('Active List'!$A244&lt;&gt;"", 'Active List'!C244,"")</f>
        <v/>
      </c>
      <c r="D244" s="60" t="str">
        <f>IF('Active List'!$A244&lt;&gt;"", 'Active List'!D244,"")</f>
        <v/>
      </c>
      <c r="E244" s="60" t="str">
        <f>IF('Active List'!$A244&lt;&gt;"", 'Active List'!E244,"")</f>
        <v/>
      </c>
      <c r="F244" t="str">
        <f>IF('Active List'!$A244&lt;&gt;"", 'Active List'!H244,"")</f>
        <v/>
      </c>
      <c r="G244" t="str">
        <f>IF('Active List'!$A244&lt;&gt;"", 'Active List'!I244,"")</f>
        <v/>
      </c>
      <c r="H244" t="str">
        <f>IF('Active List'!$A244&lt;&gt;"", 'Active List'!J244,"")</f>
        <v/>
      </c>
      <c r="I244" t="str">
        <f>IF('Active List'!$A244&lt;&gt;"", 'Active List'!K244,"")</f>
        <v/>
      </c>
      <c r="J244" t="str">
        <f>IF('Active List'!$A244&lt;&gt;"", 'Active List'!L244,"")</f>
        <v/>
      </c>
      <c r="K244" t="str">
        <f>IF('Active List'!$A244&lt;&gt;"", 'Active List'!M244,"")</f>
        <v/>
      </c>
      <c r="L244" t="str">
        <f>IF('Active List'!$A244&lt;&gt;"", 'Active List'!N244,"")</f>
        <v/>
      </c>
      <c r="M244" t="str">
        <f>IF('Active List'!$A244&lt;&gt;"", 'Active List'!O244,"")</f>
        <v/>
      </c>
      <c r="N244" t="str">
        <f>IF('Active List'!$A244&lt;&gt;"", 'Active List'!P244,"")</f>
        <v/>
      </c>
      <c r="O244" t="str">
        <f>IF('Active List'!$A244&lt;&gt;"", 'Active List'!Q244,"")</f>
        <v/>
      </c>
      <c r="P244" t="str">
        <f>IF('Active List'!$A244&lt;&gt;"", 'Active List'!R244,"")</f>
        <v/>
      </c>
      <c r="Q244" t="str">
        <f>IF('Active List'!$A244&lt;&gt;"", 'Active List'!S244,"")</f>
        <v/>
      </c>
      <c r="R244" t="str">
        <f>IF('Active List'!$A244&lt;&gt;"", 'Active List'!T244,"")</f>
        <v/>
      </c>
      <c r="S244" t="str">
        <f>IF('Active List'!$A244&lt;&gt;"", 'Active List'!U244,"")</f>
        <v/>
      </c>
      <c r="T244" t="str">
        <f>IF('Active List'!$A244&lt;&gt;"", 'Active List'!X244,"")</f>
        <v/>
      </c>
      <c r="U244" t="str">
        <f>IF('Active List'!$A244&lt;&gt;"", 'Active List'!Y244,"")</f>
        <v/>
      </c>
      <c r="V244" t="str">
        <f>IF('Active List'!$A244&lt;&gt;"", 'Active List'!Z244,"")</f>
        <v/>
      </c>
      <c r="W244" s="60" t="str">
        <f>IF('Active List'!$A244&lt;&gt;"", 'Active List'!AA244,"")</f>
        <v/>
      </c>
      <c r="X244" t="str">
        <f>IF('Active List'!$A244&lt;&gt;"", 'Active List'!AB244,"")</f>
        <v/>
      </c>
      <c r="Y244" t="str">
        <f>IF('Active List'!$A244&lt;&gt;"", 'Active List'!AE244,"")</f>
        <v/>
      </c>
    </row>
    <row r="245" spans="1:25">
      <c r="A245" t="str">
        <f>IF('Active List'!$A245&lt;&gt;"", 'Active List'!A245,"")</f>
        <v/>
      </c>
      <c r="B245" t="str">
        <f>IF('Active List'!$A245&lt;&gt;"", 'Active List'!B245,"")</f>
        <v/>
      </c>
      <c r="C245" t="str">
        <f>IF('Active List'!$A245&lt;&gt;"", 'Active List'!C245,"")</f>
        <v/>
      </c>
      <c r="D245" s="60" t="str">
        <f>IF('Active List'!$A245&lt;&gt;"", 'Active List'!D245,"")</f>
        <v/>
      </c>
      <c r="E245" s="60" t="str">
        <f>IF('Active List'!$A245&lt;&gt;"", 'Active List'!E245,"")</f>
        <v/>
      </c>
      <c r="F245" t="str">
        <f>IF('Active List'!$A245&lt;&gt;"", 'Active List'!H245,"")</f>
        <v/>
      </c>
      <c r="G245" t="str">
        <f>IF('Active List'!$A245&lt;&gt;"", 'Active List'!I245,"")</f>
        <v/>
      </c>
      <c r="H245" t="str">
        <f>IF('Active List'!$A245&lt;&gt;"", 'Active List'!J245,"")</f>
        <v/>
      </c>
      <c r="I245" t="str">
        <f>IF('Active List'!$A245&lt;&gt;"", 'Active List'!K245,"")</f>
        <v/>
      </c>
      <c r="J245" t="str">
        <f>IF('Active List'!$A245&lt;&gt;"", 'Active List'!L245,"")</f>
        <v/>
      </c>
      <c r="K245" t="str">
        <f>IF('Active List'!$A245&lt;&gt;"", 'Active List'!M245,"")</f>
        <v/>
      </c>
      <c r="L245" t="str">
        <f>IF('Active List'!$A245&lt;&gt;"", 'Active List'!N245,"")</f>
        <v/>
      </c>
      <c r="M245" t="str">
        <f>IF('Active List'!$A245&lt;&gt;"", 'Active List'!O245,"")</f>
        <v/>
      </c>
      <c r="N245" t="str">
        <f>IF('Active List'!$A245&lt;&gt;"", 'Active List'!P245,"")</f>
        <v/>
      </c>
      <c r="O245" t="str">
        <f>IF('Active List'!$A245&lt;&gt;"", 'Active List'!Q245,"")</f>
        <v/>
      </c>
      <c r="P245" t="str">
        <f>IF('Active List'!$A245&lt;&gt;"", 'Active List'!R245,"")</f>
        <v/>
      </c>
      <c r="Q245" t="str">
        <f>IF('Active List'!$A245&lt;&gt;"", 'Active List'!S245,"")</f>
        <v/>
      </c>
      <c r="R245" t="str">
        <f>IF('Active List'!$A245&lt;&gt;"", 'Active List'!T245,"")</f>
        <v/>
      </c>
      <c r="S245" t="str">
        <f>IF('Active List'!$A245&lt;&gt;"", 'Active List'!U245,"")</f>
        <v/>
      </c>
      <c r="T245" t="str">
        <f>IF('Active List'!$A245&lt;&gt;"", 'Active List'!X245,"")</f>
        <v/>
      </c>
      <c r="U245" t="str">
        <f>IF('Active List'!$A245&lt;&gt;"", 'Active List'!Y245,"")</f>
        <v/>
      </c>
      <c r="V245" t="str">
        <f>IF('Active List'!$A245&lt;&gt;"", 'Active List'!Z245,"")</f>
        <v/>
      </c>
      <c r="W245" s="60" t="str">
        <f>IF('Active List'!$A245&lt;&gt;"", 'Active List'!AA245,"")</f>
        <v/>
      </c>
      <c r="X245" t="str">
        <f>IF('Active List'!$A245&lt;&gt;"", 'Active List'!AB245,"")</f>
        <v/>
      </c>
      <c r="Y245" t="str">
        <f>IF('Active List'!$A245&lt;&gt;"", 'Active List'!AE245,"")</f>
        <v/>
      </c>
    </row>
    <row r="246" spans="1:25">
      <c r="A246" t="str">
        <f>IF('Active List'!$A246&lt;&gt;"", 'Active List'!A246,"")</f>
        <v/>
      </c>
      <c r="B246" t="str">
        <f>IF('Active List'!$A246&lt;&gt;"", 'Active List'!B246,"")</f>
        <v/>
      </c>
      <c r="C246" t="str">
        <f>IF('Active List'!$A246&lt;&gt;"", 'Active List'!C246,"")</f>
        <v/>
      </c>
      <c r="D246" s="60" t="str">
        <f>IF('Active List'!$A246&lt;&gt;"", 'Active List'!D246,"")</f>
        <v/>
      </c>
      <c r="E246" s="60" t="str">
        <f>IF('Active List'!$A246&lt;&gt;"", 'Active List'!E246,"")</f>
        <v/>
      </c>
      <c r="F246" t="str">
        <f>IF('Active List'!$A246&lt;&gt;"", 'Active List'!H246,"")</f>
        <v/>
      </c>
      <c r="G246" t="str">
        <f>IF('Active List'!$A246&lt;&gt;"", 'Active List'!I246,"")</f>
        <v/>
      </c>
      <c r="H246" t="str">
        <f>IF('Active List'!$A246&lt;&gt;"", 'Active List'!J246,"")</f>
        <v/>
      </c>
      <c r="I246" t="str">
        <f>IF('Active List'!$A246&lt;&gt;"", 'Active List'!K246,"")</f>
        <v/>
      </c>
      <c r="J246" t="str">
        <f>IF('Active List'!$A246&lt;&gt;"", 'Active List'!L246,"")</f>
        <v/>
      </c>
      <c r="K246" t="str">
        <f>IF('Active List'!$A246&lt;&gt;"", 'Active List'!M246,"")</f>
        <v/>
      </c>
      <c r="L246" t="str">
        <f>IF('Active List'!$A246&lt;&gt;"", 'Active List'!N246,"")</f>
        <v/>
      </c>
      <c r="M246" t="str">
        <f>IF('Active List'!$A246&lt;&gt;"", 'Active List'!O246,"")</f>
        <v/>
      </c>
      <c r="N246" t="str">
        <f>IF('Active List'!$A246&lt;&gt;"", 'Active List'!P246,"")</f>
        <v/>
      </c>
      <c r="O246" t="str">
        <f>IF('Active List'!$A246&lt;&gt;"", 'Active List'!Q246,"")</f>
        <v/>
      </c>
      <c r="P246" t="str">
        <f>IF('Active List'!$A246&lt;&gt;"", 'Active List'!R246,"")</f>
        <v/>
      </c>
      <c r="Q246" t="str">
        <f>IF('Active List'!$A246&lt;&gt;"", 'Active List'!S246,"")</f>
        <v/>
      </c>
      <c r="R246" t="str">
        <f>IF('Active List'!$A246&lt;&gt;"", 'Active List'!T246,"")</f>
        <v/>
      </c>
      <c r="S246" t="str">
        <f>IF('Active List'!$A246&lt;&gt;"", 'Active List'!U246,"")</f>
        <v/>
      </c>
      <c r="T246" t="str">
        <f>IF('Active List'!$A246&lt;&gt;"", 'Active List'!X246,"")</f>
        <v/>
      </c>
      <c r="U246" t="str">
        <f>IF('Active List'!$A246&lt;&gt;"", 'Active List'!Y246,"")</f>
        <v/>
      </c>
      <c r="V246" t="str">
        <f>IF('Active List'!$A246&lt;&gt;"", 'Active List'!Z246,"")</f>
        <v/>
      </c>
      <c r="W246" s="60" t="str">
        <f>IF('Active List'!$A246&lt;&gt;"", 'Active List'!AA246,"")</f>
        <v/>
      </c>
      <c r="X246" t="str">
        <f>IF('Active List'!$A246&lt;&gt;"", 'Active List'!AB246,"")</f>
        <v/>
      </c>
      <c r="Y246" t="str">
        <f>IF('Active List'!$A246&lt;&gt;"", 'Active List'!AE246,"")</f>
        <v/>
      </c>
    </row>
    <row r="247" spans="1:25">
      <c r="A247" t="str">
        <f>IF('Active List'!$A247&lt;&gt;"", 'Active List'!A247,"")</f>
        <v/>
      </c>
      <c r="B247" t="str">
        <f>IF('Active List'!$A247&lt;&gt;"", 'Active List'!B247,"")</f>
        <v/>
      </c>
      <c r="C247" t="str">
        <f>IF('Active List'!$A247&lt;&gt;"", 'Active List'!C247,"")</f>
        <v/>
      </c>
      <c r="D247" s="60" t="str">
        <f>IF('Active List'!$A247&lt;&gt;"", 'Active List'!D247,"")</f>
        <v/>
      </c>
      <c r="E247" s="60" t="str">
        <f>IF('Active List'!$A247&lt;&gt;"", 'Active List'!E247,"")</f>
        <v/>
      </c>
      <c r="F247" t="str">
        <f>IF('Active List'!$A247&lt;&gt;"", 'Active List'!H247,"")</f>
        <v/>
      </c>
      <c r="G247" t="str">
        <f>IF('Active List'!$A247&lt;&gt;"", 'Active List'!I247,"")</f>
        <v/>
      </c>
      <c r="H247" t="str">
        <f>IF('Active List'!$A247&lt;&gt;"", 'Active List'!J247,"")</f>
        <v/>
      </c>
      <c r="I247" t="str">
        <f>IF('Active List'!$A247&lt;&gt;"", 'Active List'!K247,"")</f>
        <v/>
      </c>
      <c r="J247" t="str">
        <f>IF('Active List'!$A247&lt;&gt;"", 'Active List'!L247,"")</f>
        <v/>
      </c>
      <c r="K247" t="str">
        <f>IF('Active List'!$A247&lt;&gt;"", 'Active List'!M247,"")</f>
        <v/>
      </c>
      <c r="L247" t="str">
        <f>IF('Active List'!$A247&lt;&gt;"", 'Active List'!N247,"")</f>
        <v/>
      </c>
      <c r="M247" t="str">
        <f>IF('Active List'!$A247&lt;&gt;"", 'Active List'!O247,"")</f>
        <v/>
      </c>
      <c r="N247" t="str">
        <f>IF('Active List'!$A247&lt;&gt;"", 'Active List'!P247,"")</f>
        <v/>
      </c>
      <c r="O247" t="str">
        <f>IF('Active List'!$A247&lt;&gt;"", 'Active List'!Q247,"")</f>
        <v/>
      </c>
      <c r="P247" t="str">
        <f>IF('Active List'!$A247&lt;&gt;"", 'Active List'!R247,"")</f>
        <v/>
      </c>
      <c r="Q247" t="str">
        <f>IF('Active List'!$A247&lt;&gt;"", 'Active List'!S247,"")</f>
        <v/>
      </c>
      <c r="R247" t="str">
        <f>IF('Active List'!$A247&lt;&gt;"", 'Active List'!T247,"")</f>
        <v/>
      </c>
      <c r="S247" t="str">
        <f>IF('Active List'!$A247&lt;&gt;"", 'Active List'!U247,"")</f>
        <v/>
      </c>
      <c r="T247" t="str">
        <f>IF('Active List'!$A247&lt;&gt;"", 'Active List'!X247,"")</f>
        <v/>
      </c>
      <c r="U247" t="str">
        <f>IF('Active List'!$A247&lt;&gt;"", 'Active List'!Y247,"")</f>
        <v/>
      </c>
      <c r="V247" t="str">
        <f>IF('Active List'!$A247&lt;&gt;"", 'Active List'!Z247,"")</f>
        <v/>
      </c>
      <c r="W247" s="60" t="str">
        <f>IF('Active List'!$A247&lt;&gt;"", 'Active List'!AA247,"")</f>
        <v/>
      </c>
      <c r="X247" t="str">
        <f>IF('Active List'!$A247&lt;&gt;"", 'Active List'!AB247,"")</f>
        <v/>
      </c>
      <c r="Y247" t="str">
        <f>IF('Active List'!$A247&lt;&gt;"", 'Active List'!AE247,"")</f>
        <v/>
      </c>
    </row>
    <row r="248" spans="1:25">
      <c r="A248" t="str">
        <f>IF('Active List'!$A248&lt;&gt;"", 'Active List'!A248,"")</f>
        <v/>
      </c>
      <c r="B248" t="str">
        <f>IF('Active List'!$A248&lt;&gt;"", 'Active List'!B248,"")</f>
        <v/>
      </c>
      <c r="C248" t="str">
        <f>IF('Active List'!$A248&lt;&gt;"", 'Active List'!C248,"")</f>
        <v/>
      </c>
      <c r="D248" s="60" t="str">
        <f>IF('Active List'!$A248&lt;&gt;"", 'Active List'!D248,"")</f>
        <v/>
      </c>
      <c r="E248" s="60" t="str">
        <f>IF('Active List'!$A248&lt;&gt;"", 'Active List'!E248,"")</f>
        <v/>
      </c>
      <c r="F248" t="str">
        <f>IF('Active List'!$A248&lt;&gt;"", 'Active List'!H248,"")</f>
        <v/>
      </c>
      <c r="G248" t="str">
        <f>IF('Active List'!$A248&lt;&gt;"", 'Active List'!I248,"")</f>
        <v/>
      </c>
      <c r="H248" t="str">
        <f>IF('Active List'!$A248&lt;&gt;"", 'Active List'!J248,"")</f>
        <v/>
      </c>
      <c r="I248" t="str">
        <f>IF('Active List'!$A248&lt;&gt;"", 'Active List'!K248,"")</f>
        <v/>
      </c>
      <c r="J248" t="str">
        <f>IF('Active List'!$A248&lt;&gt;"", 'Active List'!L248,"")</f>
        <v/>
      </c>
      <c r="K248" t="str">
        <f>IF('Active List'!$A248&lt;&gt;"", 'Active List'!M248,"")</f>
        <v/>
      </c>
      <c r="L248" t="str">
        <f>IF('Active List'!$A248&lt;&gt;"", 'Active List'!N248,"")</f>
        <v/>
      </c>
      <c r="M248" t="str">
        <f>IF('Active List'!$A248&lt;&gt;"", 'Active List'!O248,"")</f>
        <v/>
      </c>
      <c r="N248" t="str">
        <f>IF('Active List'!$A248&lt;&gt;"", 'Active List'!P248,"")</f>
        <v/>
      </c>
      <c r="O248" t="str">
        <f>IF('Active List'!$A248&lt;&gt;"", 'Active List'!Q248,"")</f>
        <v/>
      </c>
      <c r="P248" t="str">
        <f>IF('Active List'!$A248&lt;&gt;"", 'Active List'!R248,"")</f>
        <v/>
      </c>
      <c r="Q248" t="str">
        <f>IF('Active List'!$A248&lt;&gt;"", 'Active List'!S248,"")</f>
        <v/>
      </c>
      <c r="R248" t="str">
        <f>IF('Active List'!$A248&lt;&gt;"", 'Active List'!T248,"")</f>
        <v/>
      </c>
      <c r="S248" t="str">
        <f>IF('Active List'!$A248&lt;&gt;"", 'Active List'!U248,"")</f>
        <v/>
      </c>
      <c r="T248" t="str">
        <f>IF('Active List'!$A248&lt;&gt;"", 'Active List'!X248,"")</f>
        <v/>
      </c>
      <c r="U248" t="str">
        <f>IF('Active List'!$A248&lt;&gt;"", 'Active List'!Y248,"")</f>
        <v/>
      </c>
      <c r="V248" t="str">
        <f>IF('Active List'!$A248&lt;&gt;"", 'Active List'!Z248,"")</f>
        <v/>
      </c>
      <c r="W248" s="60" t="str">
        <f>IF('Active List'!$A248&lt;&gt;"", 'Active List'!AA248,"")</f>
        <v/>
      </c>
      <c r="X248" t="str">
        <f>IF('Active List'!$A248&lt;&gt;"", 'Active List'!AB248,"")</f>
        <v/>
      </c>
      <c r="Y248" t="str">
        <f>IF('Active List'!$A248&lt;&gt;"", 'Active List'!AE248,"")</f>
        <v/>
      </c>
    </row>
    <row r="249" spans="1:25">
      <c r="A249" t="str">
        <f>IF('Active List'!$A249&lt;&gt;"", 'Active List'!A249,"")</f>
        <v/>
      </c>
      <c r="B249" t="str">
        <f>IF('Active List'!$A249&lt;&gt;"", 'Active List'!B249,"")</f>
        <v/>
      </c>
      <c r="C249" t="str">
        <f>IF('Active List'!$A249&lt;&gt;"", 'Active List'!C249,"")</f>
        <v/>
      </c>
      <c r="D249" s="60" t="str">
        <f>IF('Active List'!$A249&lt;&gt;"", 'Active List'!D249,"")</f>
        <v/>
      </c>
      <c r="E249" s="60" t="str">
        <f>IF('Active List'!$A249&lt;&gt;"", 'Active List'!E249,"")</f>
        <v/>
      </c>
      <c r="F249" t="str">
        <f>IF('Active List'!$A249&lt;&gt;"", 'Active List'!H249,"")</f>
        <v/>
      </c>
      <c r="G249" t="str">
        <f>IF('Active List'!$A249&lt;&gt;"", 'Active List'!I249,"")</f>
        <v/>
      </c>
      <c r="H249" t="str">
        <f>IF('Active List'!$A249&lt;&gt;"", 'Active List'!J249,"")</f>
        <v/>
      </c>
      <c r="I249" t="str">
        <f>IF('Active List'!$A249&lt;&gt;"", 'Active List'!K249,"")</f>
        <v/>
      </c>
      <c r="J249" t="str">
        <f>IF('Active List'!$A249&lt;&gt;"", 'Active List'!L249,"")</f>
        <v/>
      </c>
      <c r="K249" t="str">
        <f>IF('Active List'!$A249&lt;&gt;"", 'Active List'!M249,"")</f>
        <v/>
      </c>
      <c r="L249" t="str">
        <f>IF('Active List'!$A249&lt;&gt;"", 'Active List'!N249,"")</f>
        <v/>
      </c>
      <c r="M249" t="str">
        <f>IF('Active List'!$A249&lt;&gt;"", 'Active List'!O249,"")</f>
        <v/>
      </c>
      <c r="N249" t="str">
        <f>IF('Active List'!$A249&lt;&gt;"", 'Active List'!P249,"")</f>
        <v/>
      </c>
      <c r="O249" t="str">
        <f>IF('Active List'!$A249&lt;&gt;"", 'Active List'!Q249,"")</f>
        <v/>
      </c>
      <c r="P249" t="str">
        <f>IF('Active List'!$A249&lt;&gt;"", 'Active List'!R249,"")</f>
        <v/>
      </c>
      <c r="Q249" t="str">
        <f>IF('Active List'!$A249&lt;&gt;"", 'Active List'!S249,"")</f>
        <v/>
      </c>
      <c r="R249" t="str">
        <f>IF('Active List'!$A249&lt;&gt;"", 'Active List'!T249,"")</f>
        <v/>
      </c>
      <c r="S249" t="str">
        <f>IF('Active List'!$A249&lt;&gt;"", 'Active List'!U249,"")</f>
        <v/>
      </c>
      <c r="T249" t="str">
        <f>IF('Active List'!$A249&lt;&gt;"", 'Active List'!X249,"")</f>
        <v/>
      </c>
      <c r="U249" t="str">
        <f>IF('Active List'!$A249&lt;&gt;"", 'Active List'!Y249,"")</f>
        <v/>
      </c>
      <c r="V249" t="str">
        <f>IF('Active List'!$A249&lt;&gt;"", 'Active List'!Z249,"")</f>
        <v/>
      </c>
      <c r="W249" s="60" t="str">
        <f>IF('Active List'!$A249&lt;&gt;"", 'Active List'!AA249,"")</f>
        <v/>
      </c>
      <c r="X249" t="str">
        <f>IF('Active List'!$A249&lt;&gt;"", 'Active List'!AB249,"")</f>
        <v/>
      </c>
      <c r="Y249" t="str">
        <f>IF('Active List'!$A249&lt;&gt;"", 'Active List'!AE249,"")</f>
        <v/>
      </c>
    </row>
    <row r="250" spans="1:25">
      <c r="A250" t="str">
        <f>IF('Active List'!$A250&lt;&gt;"", 'Active List'!A250,"")</f>
        <v/>
      </c>
      <c r="B250" t="str">
        <f>IF('Active List'!$A250&lt;&gt;"", 'Active List'!B250,"")</f>
        <v/>
      </c>
      <c r="C250" t="str">
        <f>IF('Active List'!$A250&lt;&gt;"", 'Active List'!C250,"")</f>
        <v/>
      </c>
      <c r="D250" s="60" t="str">
        <f>IF('Active List'!$A250&lt;&gt;"", 'Active List'!D250,"")</f>
        <v/>
      </c>
      <c r="E250" s="60" t="str">
        <f>IF('Active List'!$A250&lt;&gt;"", 'Active List'!E250,"")</f>
        <v/>
      </c>
      <c r="F250" t="str">
        <f>IF('Active List'!$A250&lt;&gt;"", 'Active List'!H250,"")</f>
        <v/>
      </c>
      <c r="G250" t="str">
        <f>IF('Active List'!$A250&lt;&gt;"", 'Active List'!I250,"")</f>
        <v/>
      </c>
      <c r="H250" t="str">
        <f>IF('Active List'!$A250&lt;&gt;"", 'Active List'!J250,"")</f>
        <v/>
      </c>
      <c r="I250" t="str">
        <f>IF('Active List'!$A250&lt;&gt;"", 'Active List'!K250,"")</f>
        <v/>
      </c>
      <c r="J250" t="str">
        <f>IF('Active List'!$A250&lt;&gt;"", 'Active List'!L250,"")</f>
        <v/>
      </c>
      <c r="K250" t="str">
        <f>IF('Active List'!$A250&lt;&gt;"", 'Active List'!M250,"")</f>
        <v/>
      </c>
      <c r="L250" t="str">
        <f>IF('Active List'!$A250&lt;&gt;"", 'Active List'!N250,"")</f>
        <v/>
      </c>
      <c r="M250" t="str">
        <f>IF('Active List'!$A250&lt;&gt;"", 'Active List'!O250,"")</f>
        <v/>
      </c>
      <c r="N250" t="str">
        <f>IF('Active List'!$A250&lt;&gt;"", 'Active List'!P250,"")</f>
        <v/>
      </c>
      <c r="O250" t="str">
        <f>IF('Active List'!$A250&lt;&gt;"", 'Active List'!Q250,"")</f>
        <v/>
      </c>
      <c r="P250" t="str">
        <f>IF('Active List'!$A250&lt;&gt;"", 'Active List'!R250,"")</f>
        <v/>
      </c>
      <c r="Q250" t="str">
        <f>IF('Active List'!$A250&lt;&gt;"", 'Active List'!S250,"")</f>
        <v/>
      </c>
      <c r="R250" t="str">
        <f>IF('Active List'!$A250&lt;&gt;"", 'Active List'!T250,"")</f>
        <v/>
      </c>
      <c r="S250" t="str">
        <f>IF('Active List'!$A250&lt;&gt;"", 'Active List'!U250,"")</f>
        <v/>
      </c>
      <c r="T250" t="str">
        <f>IF('Active List'!$A250&lt;&gt;"", 'Active List'!X250,"")</f>
        <v/>
      </c>
      <c r="U250" t="str">
        <f>IF('Active List'!$A250&lt;&gt;"", 'Active List'!Y250,"")</f>
        <v/>
      </c>
      <c r="V250" t="str">
        <f>IF('Active List'!$A250&lt;&gt;"", 'Active List'!Z250,"")</f>
        <v/>
      </c>
      <c r="W250" s="60" t="str">
        <f>IF('Active List'!$A250&lt;&gt;"", 'Active List'!AA250,"")</f>
        <v/>
      </c>
      <c r="X250" t="str">
        <f>IF('Active List'!$A250&lt;&gt;"", 'Active List'!AB250,"")</f>
        <v/>
      </c>
      <c r="Y250" t="str">
        <f>IF('Active List'!$A250&lt;&gt;"", 'Active List'!AE250,"")</f>
        <v/>
      </c>
    </row>
    <row r="251" spans="1:25">
      <c r="A251" t="str">
        <f>IF('Active List'!$A251&lt;&gt;"", 'Active List'!A251,"")</f>
        <v/>
      </c>
      <c r="B251" t="str">
        <f>IF('Active List'!$A251&lt;&gt;"", 'Active List'!B251,"")</f>
        <v/>
      </c>
      <c r="C251" t="str">
        <f>IF('Active List'!$A251&lt;&gt;"", 'Active List'!C251,"")</f>
        <v/>
      </c>
      <c r="D251" s="60" t="str">
        <f>IF('Active List'!$A251&lt;&gt;"", 'Active List'!D251,"")</f>
        <v/>
      </c>
      <c r="E251" s="60" t="str">
        <f>IF('Active List'!$A251&lt;&gt;"", 'Active List'!E251,"")</f>
        <v/>
      </c>
      <c r="F251" t="str">
        <f>IF('Active List'!$A251&lt;&gt;"", 'Active List'!H251,"")</f>
        <v/>
      </c>
      <c r="G251" t="str">
        <f>IF('Active List'!$A251&lt;&gt;"", 'Active List'!I251,"")</f>
        <v/>
      </c>
      <c r="H251" t="str">
        <f>IF('Active List'!$A251&lt;&gt;"", 'Active List'!J251,"")</f>
        <v/>
      </c>
      <c r="I251" t="str">
        <f>IF('Active List'!$A251&lt;&gt;"", 'Active List'!K251,"")</f>
        <v/>
      </c>
      <c r="J251" t="str">
        <f>IF('Active List'!$A251&lt;&gt;"", 'Active List'!L251,"")</f>
        <v/>
      </c>
      <c r="K251" t="str">
        <f>IF('Active List'!$A251&lt;&gt;"", 'Active List'!M251,"")</f>
        <v/>
      </c>
      <c r="L251" t="str">
        <f>IF('Active List'!$A251&lt;&gt;"", 'Active List'!N251,"")</f>
        <v/>
      </c>
      <c r="M251" t="str">
        <f>IF('Active List'!$A251&lt;&gt;"", 'Active List'!O251,"")</f>
        <v/>
      </c>
      <c r="N251" t="str">
        <f>IF('Active List'!$A251&lt;&gt;"", 'Active List'!P251,"")</f>
        <v/>
      </c>
      <c r="O251" t="str">
        <f>IF('Active List'!$A251&lt;&gt;"", 'Active List'!Q251,"")</f>
        <v/>
      </c>
      <c r="P251" t="str">
        <f>IF('Active List'!$A251&lt;&gt;"", 'Active List'!R251,"")</f>
        <v/>
      </c>
      <c r="Q251" t="str">
        <f>IF('Active List'!$A251&lt;&gt;"", 'Active List'!S251,"")</f>
        <v/>
      </c>
      <c r="R251" t="str">
        <f>IF('Active List'!$A251&lt;&gt;"", 'Active List'!T251,"")</f>
        <v/>
      </c>
      <c r="S251" t="str">
        <f>IF('Active List'!$A251&lt;&gt;"", 'Active List'!U251,"")</f>
        <v/>
      </c>
      <c r="T251" t="str">
        <f>IF('Active List'!$A251&lt;&gt;"", 'Active List'!X251,"")</f>
        <v/>
      </c>
      <c r="U251" t="str">
        <f>IF('Active List'!$A251&lt;&gt;"", 'Active List'!Y251,"")</f>
        <v/>
      </c>
      <c r="V251" t="str">
        <f>IF('Active List'!$A251&lt;&gt;"", 'Active List'!Z251,"")</f>
        <v/>
      </c>
      <c r="W251" s="60" t="str">
        <f>IF('Active List'!$A251&lt;&gt;"", 'Active List'!AA251,"")</f>
        <v/>
      </c>
      <c r="X251" t="str">
        <f>IF('Active List'!$A251&lt;&gt;"", 'Active List'!AB251,"")</f>
        <v/>
      </c>
      <c r="Y251" t="str">
        <f>IF('Active List'!$A251&lt;&gt;"", 'Active List'!AE251,"")</f>
        <v/>
      </c>
    </row>
    <row r="252" spans="1:25">
      <c r="A252" t="str">
        <f>IF('Active List'!$A252&lt;&gt;"", 'Active List'!A252,"")</f>
        <v/>
      </c>
      <c r="B252" t="str">
        <f>IF('Active List'!$A252&lt;&gt;"", 'Active List'!B252,"")</f>
        <v/>
      </c>
      <c r="C252" t="str">
        <f>IF('Active List'!$A252&lt;&gt;"", 'Active List'!C252,"")</f>
        <v/>
      </c>
      <c r="D252" s="60" t="str">
        <f>IF('Active List'!$A252&lt;&gt;"", 'Active List'!D252,"")</f>
        <v/>
      </c>
      <c r="E252" s="60" t="str">
        <f>IF('Active List'!$A252&lt;&gt;"", 'Active List'!E252,"")</f>
        <v/>
      </c>
      <c r="F252" t="str">
        <f>IF('Active List'!$A252&lt;&gt;"", 'Active List'!H252,"")</f>
        <v/>
      </c>
      <c r="G252" t="str">
        <f>IF('Active List'!$A252&lt;&gt;"", 'Active List'!I252,"")</f>
        <v/>
      </c>
      <c r="H252" t="str">
        <f>IF('Active List'!$A252&lt;&gt;"", 'Active List'!J252,"")</f>
        <v/>
      </c>
      <c r="I252" t="str">
        <f>IF('Active List'!$A252&lt;&gt;"", 'Active List'!K252,"")</f>
        <v/>
      </c>
      <c r="J252" t="str">
        <f>IF('Active List'!$A252&lt;&gt;"", 'Active List'!L252,"")</f>
        <v/>
      </c>
      <c r="K252" t="str">
        <f>IF('Active List'!$A252&lt;&gt;"", 'Active List'!M252,"")</f>
        <v/>
      </c>
      <c r="L252" t="str">
        <f>IF('Active List'!$A252&lt;&gt;"", 'Active List'!N252,"")</f>
        <v/>
      </c>
      <c r="M252" t="str">
        <f>IF('Active List'!$A252&lt;&gt;"", 'Active List'!O252,"")</f>
        <v/>
      </c>
      <c r="N252" t="str">
        <f>IF('Active List'!$A252&lt;&gt;"", 'Active List'!P252,"")</f>
        <v/>
      </c>
      <c r="O252" t="str">
        <f>IF('Active List'!$A252&lt;&gt;"", 'Active List'!Q252,"")</f>
        <v/>
      </c>
      <c r="P252" t="str">
        <f>IF('Active List'!$A252&lt;&gt;"", 'Active List'!R252,"")</f>
        <v/>
      </c>
      <c r="Q252" t="str">
        <f>IF('Active List'!$A252&lt;&gt;"", 'Active List'!S252,"")</f>
        <v/>
      </c>
      <c r="R252" t="str">
        <f>IF('Active List'!$A252&lt;&gt;"", 'Active List'!T252,"")</f>
        <v/>
      </c>
      <c r="S252" t="str">
        <f>IF('Active List'!$A252&lt;&gt;"", 'Active List'!U252,"")</f>
        <v/>
      </c>
      <c r="T252" t="str">
        <f>IF('Active List'!$A252&lt;&gt;"", 'Active List'!X252,"")</f>
        <v/>
      </c>
      <c r="U252" t="str">
        <f>IF('Active List'!$A252&lt;&gt;"", 'Active List'!Y252,"")</f>
        <v/>
      </c>
      <c r="V252" t="str">
        <f>IF('Active List'!$A252&lt;&gt;"", 'Active List'!Z252,"")</f>
        <v/>
      </c>
      <c r="W252" s="60" t="str">
        <f>IF('Active List'!$A252&lt;&gt;"", 'Active List'!AA252,"")</f>
        <v/>
      </c>
      <c r="X252" t="str">
        <f>IF('Active List'!$A252&lt;&gt;"", 'Active List'!AB252,"")</f>
        <v/>
      </c>
      <c r="Y252" t="str">
        <f>IF('Active List'!$A252&lt;&gt;"", 'Active List'!AE252,"")</f>
        <v/>
      </c>
    </row>
    <row r="253" spans="1:25">
      <c r="A253" t="str">
        <f>IF('Active List'!$A253&lt;&gt;"", 'Active List'!A253,"")</f>
        <v/>
      </c>
      <c r="B253" t="str">
        <f>IF('Active List'!$A253&lt;&gt;"", 'Active List'!B253,"")</f>
        <v/>
      </c>
      <c r="C253" t="str">
        <f>IF('Active List'!$A253&lt;&gt;"", 'Active List'!C253,"")</f>
        <v/>
      </c>
      <c r="D253" s="60" t="str">
        <f>IF('Active List'!$A253&lt;&gt;"", 'Active List'!D253,"")</f>
        <v/>
      </c>
      <c r="E253" s="60" t="str">
        <f>IF('Active List'!$A253&lt;&gt;"", 'Active List'!E253,"")</f>
        <v/>
      </c>
      <c r="F253" t="str">
        <f>IF('Active List'!$A253&lt;&gt;"", 'Active List'!H253,"")</f>
        <v/>
      </c>
      <c r="G253" t="str">
        <f>IF('Active List'!$A253&lt;&gt;"", 'Active List'!I253,"")</f>
        <v/>
      </c>
      <c r="H253" t="str">
        <f>IF('Active List'!$A253&lt;&gt;"", 'Active List'!J253,"")</f>
        <v/>
      </c>
      <c r="I253" t="str">
        <f>IF('Active List'!$A253&lt;&gt;"", 'Active List'!K253,"")</f>
        <v/>
      </c>
      <c r="J253" t="str">
        <f>IF('Active List'!$A253&lt;&gt;"", 'Active List'!L253,"")</f>
        <v/>
      </c>
      <c r="K253" t="str">
        <f>IF('Active List'!$A253&lt;&gt;"", 'Active List'!M253,"")</f>
        <v/>
      </c>
      <c r="L253" t="str">
        <f>IF('Active List'!$A253&lt;&gt;"", 'Active List'!N253,"")</f>
        <v/>
      </c>
      <c r="M253" t="str">
        <f>IF('Active List'!$A253&lt;&gt;"", 'Active List'!O253,"")</f>
        <v/>
      </c>
      <c r="N253" t="str">
        <f>IF('Active List'!$A253&lt;&gt;"", 'Active List'!P253,"")</f>
        <v/>
      </c>
      <c r="O253" t="str">
        <f>IF('Active List'!$A253&lt;&gt;"", 'Active List'!Q253,"")</f>
        <v/>
      </c>
      <c r="P253" t="str">
        <f>IF('Active List'!$A253&lt;&gt;"", 'Active List'!R253,"")</f>
        <v/>
      </c>
      <c r="Q253" t="str">
        <f>IF('Active List'!$A253&lt;&gt;"", 'Active List'!S253,"")</f>
        <v/>
      </c>
      <c r="R253" t="str">
        <f>IF('Active List'!$A253&lt;&gt;"", 'Active List'!T253,"")</f>
        <v/>
      </c>
      <c r="S253" t="str">
        <f>IF('Active List'!$A253&lt;&gt;"", 'Active List'!U253,"")</f>
        <v/>
      </c>
      <c r="T253" t="str">
        <f>IF('Active List'!$A253&lt;&gt;"", 'Active List'!X253,"")</f>
        <v/>
      </c>
      <c r="U253" t="str">
        <f>IF('Active List'!$A253&lt;&gt;"", 'Active List'!Y253,"")</f>
        <v/>
      </c>
      <c r="V253" t="str">
        <f>IF('Active List'!$A253&lt;&gt;"", 'Active List'!Z253,"")</f>
        <v/>
      </c>
      <c r="W253" s="60" t="str">
        <f>IF('Active List'!$A253&lt;&gt;"", 'Active List'!AA253,"")</f>
        <v/>
      </c>
      <c r="X253" t="str">
        <f>IF('Active List'!$A253&lt;&gt;"", 'Active List'!AB253,"")</f>
        <v/>
      </c>
      <c r="Y253" t="str">
        <f>IF('Active List'!$A253&lt;&gt;"", 'Active List'!AE253,"")</f>
        <v/>
      </c>
    </row>
    <row r="254" spans="1:25">
      <c r="A254" t="str">
        <f>IF('Active List'!$A254&lt;&gt;"", 'Active List'!A254,"")</f>
        <v/>
      </c>
      <c r="B254" t="str">
        <f>IF('Active List'!$A254&lt;&gt;"", 'Active List'!B254,"")</f>
        <v/>
      </c>
      <c r="C254" t="str">
        <f>IF('Active List'!$A254&lt;&gt;"", 'Active List'!C254,"")</f>
        <v/>
      </c>
      <c r="D254" s="60" t="str">
        <f>IF('Active List'!$A254&lt;&gt;"", 'Active List'!D254,"")</f>
        <v/>
      </c>
      <c r="E254" s="60" t="str">
        <f>IF('Active List'!$A254&lt;&gt;"", 'Active List'!E254,"")</f>
        <v/>
      </c>
      <c r="F254" t="str">
        <f>IF('Active List'!$A254&lt;&gt;"", 'Active List'!H254,"")</f>
        <v/>
      </c>
      <c r="G254" t="str">
        <f>IF('Active List'!$A254&lt;&gt;"", 'Active List'!I254,"")</f>
        <v/>
      </c>
      <c r="H254" t="str">
        <f>IF('Active List'!$A254&lt;&gt;"", 'Active List'!J254,"")</f>
        <v/>
      </c>
      <c r="I254" t="str">
        <f>IF('Active List'!$A254&lt;&gt;"", 'Active List'!K254,"")</f>
        <v/>
      </c>
      <c r="J254" t="str">
        <f>IF('Active List'!$A254&lt;&gt;"", 'Active List'!L254,"")</f>
        <v/>
      </c>
      <c r="K254" t="str">
        <f>IF('Active List'!$A254&lt;&gt;"", 'Active List'!M254,"")</f>
        <v/>
      </c>
      <c r="L254" t="str">
        <f>IF('Active List'!$A254&lt;&gt;"", 'Active List'!N254,"")</f>
        <v/>
      </c>
      <c r="M254" t="str">
        <f>IF('Active List'!$A254&lt;&gt;"", 'Active List'!O254,"")</f>
        <v/>
      </c>
      <c r="N254" t="str">
        <f>IF('Active List'!$A254&lt;&gt;"", 'Active List'!P254,"")</f>
        <v/>
      </c>
      <c r="O254" t="str">
        <f>IF('Active List'!$A254&lt;&gt;"", 'Active List'!Q254,"")</f>
        <v/>
      </c>
      <c r="P254" t="str">
        <f>IF('Active List'!$A254&lt;&gt;"", 'Active List'!R254,"")</f>
        <v/>
      </c>
      <c r="Q254" t="str">
        <f>IF('Active List'!$A254&lt;&gt;"", 'Active List'!S254,"")</f>
        <v/>
      </c>
      <c r="R254" t="str">
        <f>IF('Active List'!$A254&lt;&gt;"", 'Active List'!T254,"")</f>
        <v/>
      </c>
      <c r="S254" t="str">
        <f>IF('Active List'!$A254&lt;&gt;"", 'Active List'!U254,"")</f>
        <v/>
      </c>
      <c r="T254" t="str">
        <f>IF('Active List'!$A254&lt;&gt;"", 'Active List'!X254,"")</f>
        <v/>
      </c>
      <c r="U254" t="str">
        <f>IF('Active List'!$A254&lt;&gt;"", 'Active List'!Y254,"")</f>
        <v/>
      </c>
      <c r="V254" t="str">
        <f>IF('Active List'!$A254&lt;&gt;"", 'Active List'!Z254,"")</f>
        <v/>
      </c>
      <c r="W254" s="60" t="str">
        <f>IF('Active List'!$A254&lt;&gt;"", 'Active List'!AA254,"")</f>
        <v/>
      </c>
      <c r="X254" t="str">
        <f>IF('Active List'!$A254&lt;&gt;"", 'Active List'!AB254,"")</f>
        <v/>
      </c>
      <c r="Y254" t="str">
        <f>IF('Active List'!$A254&lt;&gt;"", 'Active List'!AE254,"")</f>
        <v/>
      </c>
    </row>
    <row r="255" spans="1:25">
      <c r="A255" t="str">
        <f>IF('Active List'!$A255&lt;&gt;"", 'Active List'!A255,"")</f>
        <v/>
      </c>
      <c r="B255" t="str">
        <f>IF('Active List'!$A255&lt;&gt;"", 'Active List'!B255,"")</f>
        <v/>
      </c>
      <c r="C255" t="str">
        <f>IF('Active List'!$A255&lt;&gt;"", 'Active List'!C255,"")</f>
        <v/>
      </c>
      <c r="D255" s="60" t="str">
        <f>IF('Active List'!$A255&lt;&gt;"", 'Active List'!D255,"")</f>
        <v/>
      </c>
      <c r="E255" s="60" t="str">
        <f>IF('Active List'!$A255&lt;&gt;"", 'Active List'!E255,"")</f>
        <v/>
      </c>
      <c r="F255" t="str">
        <f>IF('Active List'!$A255&lt;&gt;"", 'Active List'!H255,"")</f>
        <v/>
      </c>
      <c r="G255" t="str">
        <f>IF('Active List'!$A255&lt;&gt;"", 'Active List'!I255,"")</f>
        <v/>
      </c>
      <c r="H255" t="str">
        <f>IF('Active List'!$A255&lt;&gt;"", 'Active List'!J255,"")</f>
        <v/>
      </c>
      <c r="I255" t="str">
        <f>IF('Active List'!$A255&lt;&gt;"", 'Active List'!K255,"")</f>
        <v/>
      </c>
      <c r="J255" t="str">
        <f>IF('Active List'!$A255&lt;&gt;"", 'Active List'!L255,"")</f>
        <v/>
      </c>
      <c r="K255" t="str">
        <f>IF('Active List'!$A255&lt;&gt;"", 'Active List'!M255,"")</f>
        <v/>
      </c>
      <c r="L255" t="str">
        <f>IF('Active List'!$A255&lt;&gt;"", 'Active List'!N255,"")</f>
        <v/>
      </c>
      <c r="M255" t="str">
        <f>IF('Active List'!$A255&lt;&gt;"", 'Active List'!O255,"")</f>
        <v/>
      </c>
      <c r="N255" t="str">
        <f>IF('Active List'!$A255&lt;&gt;"", 'Active List'!P255,"")</f>
        <v/>
      </c>
      <c r="O255" t="str">
        <f>IF('Active List'!$A255&lt;&gt;"", 'Active List'!Q255,"")</f>
        <v/>
      </c>
      <c r="P255" t="str">
        <f>IF('Active List'!$A255&lt;&gt;"", 'Active List'!R255,"")</f>
        <v/>
      </c>
      <c r="Q255" t="str">
        <f>IF('Active List'!$A255&lt;&gt;"", 'Active List'!S255,"")</f>
        <v/>
      </c>
      <c r="R255" t="str">
        <f>IF('Active List'!$A255&lt;&gt;"", 'Active List'!T255,"")</f>
        <v/>
      </c>
      <c r="S255" t="str">
        <f>IF('Active List'!$A255&lt;&gt;"", 'Active List'!U255,"")</f>
        <v/>
      </c>
      <c r="T255" t="str">
        <f>IF('Active List'!$A255&lt;&gt;"", 'Active List'!X255,"")</f>
        <v/>
      </c>
      <c r="U255" t="str">
        <f>IF('Active List'!$A255&lt;&gt;"", 'Active List'!Y255,"")</f>
        <v/>
      </c>
      <c r="V255" t="str">
        <f>IF('Active List'!$A255&lt;&gt;"", 'Active List'!Z255,"")</f>
        <v/>
      </c>
      <c r="W255" s="60" t="str">
        <f>IF('Active List'!$A255&lt;&gt;"", 'Active List'!AA255,"")</f>
        <v/>
      </c>
      <c r="X255" t="str">
        <f>IF('Active List'!$A255&lt;&gt;"", 'Active List'!AB255,"")</f>
        <v/>
      </c>
      <c r="Y255" t="str">
        <f>IF('Active List'!$A255&lt;&gt;"", 'Active List'!AE255,"")</f>
        <v/>
      </c>
    </row>
    <row r="256" spans="1:25">
      <c r="A256" t="str">
        <f>IF('Active List'!$A256&lt;&gt;"", 'Active List'!A256,"")</f>
        <v/>
      </c>
      <c r="B256" t="str">
        <f>IF('Active List'!$A256&lt;&gt;"", 'Active List'!B256,"")</f>
        <v/>
      </c>
      <c r="C256" t="str">
        <f>IF('Active List'!$A256&lt;&gt;"", 'Active List'!C256,"")</f>
        <v/>
      </c>
      <c r="D256" s="60" t="str">
        <f>IF('Active List'!$A256&lt;&gt;"", 'Active List'!D256,"")</f>
        <v/>
      </c>
      <c r="E256" s="60" t="str">
        <f>IF('Active List'!$A256&lt;&gt;"", 'Active List'!E256,"")</f>
        <v/>
      </c>
      <c r="F256" t="str">
        <f>IF('Active List'!$A256&lt;&gt;"", 'Active List'!H256,"")</f>
        <v/>
      </c>
      <c r="G256" t="str">
        <f>IF('Active List'!$A256&lt;&gt;"", 'Active List'!I256,"")</f>
        <v/>
      </c>
      <c r="H256" t="str">
        <f>IF('Active List'!$A256&lt;&gt;"", 'Active List'!J256,"")</f>
        <v/>
      </c>
      <c r="I256" t="str">
        <f>IF('Active List'!$A256&lt;&gt;"", 'Active List'!K256,"")</f>
        <v/>
      </c>
      <c r="J256" t="str">
        <f>IF('Active List'!$A256&lt;&gt;"", 'Active List'!L256,"")</f>
        <v/>
      </c>
      <c r="K256" t="str">
        <f>IF('Active List'!$A256&lt;&gt;"", 'Active List'!M256,"")</f>
        <v/>
      </c>
      <c r="L256" t="str">
        <f>IF('Active List'!$A256&lt;&gt;"", 'Active List'!N256,"")</f>
        <v/>
      </c>
      <c r="M256" t="str">
        <f>IF('Active List'!$A256&lt;&gt;"", 'Active List'!O256,"")</f>
        <v/>
      </c>
      <c r="N256" t="str">
        <f>IF('Active List'!$A256&lt;&gt;"", 'Active List'!P256,"")</f>
        <v/>
      </c>
      <c r="O256" t="str">
        <f>IF('Active List'!$A256&lt;&gt;"", 'Active List'!Q256,"")</f>
        <v/>
      </c>
      <c r="P256" t="str">
        <f>IF('Active List'!$A256&lt;&gt;"", 'Active List'!R256,"")</f>
        <v/>
      </c>
      <c r="Q256" t="str">
        <f>IF('Active List'!$A256&lt;&gt;"", 'Active List'!S256,"")</f>
        <v/>
      </c>
      <c r="R256" t="str">
        <f>IF('Active List'!$A256&lt;&gt;"", 'Active List'!T256,"")</f>
        <v/>
      </c>
      <c r="S256" t="str">
        <f>IF('Active List'!$A256&lt;&gt;"", 'Active List'!U256,"")</f>
        <v/>
      </c>
      <c r="T256" t="str">
        <f>IF('Active List'!$A256&lt;&gt;"", 'Active List'!X256,"")</f>
        <v/>
      </c>
      <c r="U256" t="str">
        <f>IF('Active List'!$A256&lt;&gt;"", 'Active List'!Y256,"")</f>
        <v/>
      </c>
      <c r="V256" t="str">
        <f>IF('Active List'!$A256&lt;&gt;"", 'Active List'!Z256,"")</f>
        <v/>
      </c>
      <c r="W256" s="60" t="str">
        <f>IF('Active List'!$A256&lt;&gt;"", 'Active List'!AA256,"")</f>
        <v/>
      </c>
      <c r="X256" t="str">
        <f>IF('Active List'!$A256&lt;&gt;"", 'Active List'!AB256,"")</f>
        <v/>
      </c>
      <c r="Y256" t="str">
        <f>IF('Active List'!$A256&lt;&gt;"", 'Active List'!AE256,"")</f>
        <v/>
      </c>
    </row>
    <row r="257" spans="1:25">
      <c r="A257" t="str">
        <f>IF('Active List'!$A257&lt;&gt;"", 'Active List'!A257,"")</f>
        <v/>
      </c>
      <c r="B257" t="str">
        <f>IF('Active List'!$A257&lt;&gt;"", 'Active List'!B257,"")</f>
        <v/>
      </c>
      <c r="C257" t="str">
        <f>IF('Active List'!$A257&lt;&gt;"", 'Active List'!C257,"")</f>
        <v/>
      </c>
      <c r="D257" s="60" t="str">
        <f>IF('Active List'!$A257&lt;&gt;"", 'Active List'!D257,"")</f>
        <v/>
      </c>
      <c r="E257" s="60" t="str">
        <f>IF('Active List'!$A257&lt;&gt;"", 'Active List'!E257,"")</f>
        <v/>
      </c>
      <c r="F257" t="str">
        <f>IF('Active List'!$A257&lt;&gt;"", 'Active List'!H257,"")</f>
        <v/>
      </c>
      <c r="G257" t="str">
        <f>IF('Active List'!$A257&lt;&gt;"", 'Active List'!I257,"")</f>
        <v/>
      </c>
      <c r="H257" t="str">
        <f>IF('Active List'!$A257&lt;&gt;"", 'Active List'!J257,"")</f>
        <v/>
      </c>
      <c r="I257" t="str">
        <f>IF('Active List'!$A257&lt;&gt;"", 'Active List'!K257,"")</f>
        <v/>
      </c>
      <c r="J257" t="str">
        <f>IF('Active List'!$A257&lt;&gt;"", 'Active List'!L257,"")</f>
        <v/>
      </c>
      <c r="K257" t="str">
        <f>IF('Active List'!$A257&lt;&gt;"", 'Active List'!M257,"")</f>
        <v/>
      </c>
      <c r="L257" t="str">
        <f>IF('Active List'!$A257&lt;&gt;"", 'Active List'!N257,"")</f>
        <v/>
      </c>
      <c r="M257" t="str">
        <f>IF('Active List'!$A257&lt;&gt;"", 'Active List'!O257,"")</f>
        <v/>
      </c>
      <c r="N257" t="str">
        <f>IF('Active List'!$A257&lt;&gt;"", 'Active List'!P257,"")</f>
        <v/>
      </c>
      <c r="O257" t="str">
        <f>IF('Active List'!$A257&lt;&gt;"", 'Active List'!Q257,"")</f>
        <v/>
      </c>
      <c r="P257" t="str">
        <f>IF('Active List'!$A257&lt;&gt;"", 'Active List'!R257,"")</f>
        <v/>
      </c>
      <c r="Q257" t="str">
        <f>IF('Active List'!$A257&lt;&gt;"", 'Active List'!S257,"")</f>
        <v/>
      </c>
      <c r="R257" t="str">
        <f>IF('Active List'!$A257&lt;&gt;"", 'Active List'!T257,"")</f>
        <v/>
      </c>
      <c r="S257" t="str">
        <f>IF('Active List'!$A257&lt;&gt;"", 'Active List'!U257,"")</f>
        <v/>
      </c>
      <c r="T257" t="str">
        <f>IF('Active List'!$A257&lt;&gt;"", 'Active List'!X257,"")</f>
        <v/>
      </c>
      <c r="U257" t="str">
        <f>IF('Active List'!$A257&lt;&gt;"", 'Active List'!Y257,"")</f>
        <v/>
      </c>
      <c r="V257" t="str">
        <f>IF('Active List'!$A257&lt;&gt;"", 'Active List'!Z257,"")</f>
        <v/>
      </c>
      <c r="W257" s="60" t="str">
        <f>IF('Active List'!$A257&lt;&gt;"", 'Active List'!AA257,"")</f>
        <v/>
      </c>
      <c r="X257" t="str">
        <f>IF('Active List'!$A257&lt;&gt;"", 'Active List'!AB257,"")</f>
        <v/>
      </c>
      <c r="Y257" t="str">
        <f>IF('Active List'!$A257&lt;&gt;"", 'Active List'!AE257,"")</f>
        <v/>
      </c>
    </row>
    <row r="258" spans="1:25">
      <c r="A258" t="str">
        <f>IF('Active List'!$A258&lt;&gt;"", 'Active List'!A258,"")</f>
        <v/>
      </c>
      <c r="B258" t="str">
        <f>IF('Active List'!$A258&lt;&gt;"", 'Active List'!B258,"")</f>
        <v/>
      </c>
      <c r="C258" t="str">
        <f>IF('Active List'!$A258&lt;&gt;"", 'Active List'!C258,"")</f>
        <v/>
      </c>
      <c r="D258" s="60" t="str">
        <f>IF('Active List'!$A258&lt;&gt;"", 'Active List'!D258,"")</f>
        <v/>
      </c>
      <c r="E258" s="60" t="str">
        <f>IF('Active List'!$A258&lt;&gt;"", 'Active List'!E258,"")</f>
        <v/>
      </c>
      <c r="F258" t="str">
        <f>IF('Active List'!$A258&lt;&gt;"", 'Active List'!H258,"")</f>
        <v/>
      </c>
      <c r="G258" t="str">
        <f>IF('Active List'!$A258&lt;&gt;"", 'Active List'!I258,"")</f>
        <v/>
      </c>
      <c r="H258" t="str">
        <f>IF('Active List'!$A258&lt;&gt;"", 'Active List'!J258,"")</f>
        <v/>
      </c>
      <c r="I258" t="str">
        <f>IF('Active List'!$A258&lt;&gt;"", 'Active List'!K258,"")</f>
        <v/>
      </c>
      <c r="J258" t="str">
        <f>IF('Active List'!$A258&lt;&gt;"", 'Active List'!L258,"")</f>
        <v/>
      </c>
      <c r="K258" t="str">
        <f>IF('Active List'!$A258&lt;&gt;"", 'Active List'!M258,"")</f>
        <v/>
      </c>
      <c r="L258" t="str">
        <f>IF('Active List'!$A258&lt;&gt;"", 'Active List'!N258,"")</f>
        <v/>
      </c>
      <c r="M258" t="str">
        <f>IF('Active List'!$A258&lt;&gt;"", 'Active List'!O258,"")</f>
        <v/>
      </c>
      <c r="N258" t="str">
        <f>IF('Active List'!$A258&lt;&gt;"", 'Active List'!P258,"")</f>
        <v/>
      </c>
      <c r="O258" t="str">
        <f>IF('Active List'!$A258&lt;&gt;"", 'Active List'!Q258,"")</f>
        <v/>
      </c>
      <c r="P258" t="str">
        <f>IF('Active List'!$A258&lt;&gt;"", 'Active List'!R258,"")</f>
        <v/>
      </c>
      <c r="Q258" t="str">
        <f>IF('Active List'!$A258&lt;&gt;"", 'Active List'!S258,"")</f>
        <v/>
      </c>
      <c r="R258" t="str">
        <f>IF('Active List'!$A258&lt;&gt;"", 'Active List'!T258,"")</f>
        <v/>
      </c>
      <c r="S258" t="str">
        <f>IF('Active List'!$A258&lt;&gt;"", 'Active List'!U258,"")</f>
        <v/>
      </c>
      <c r="T258" t="str">
        <f>IF('Active List'!$A258&lt;&gt;"", 'Active List'!X258,"")</f>
        <v/>
      </c>
      <c r="U258" t="str">
        <f>IF('Active List'!$A258&lt;&gt;"", 'Active List'!Y258,"")</f>
        <v/>
      </c>
      <c r="V258" t="str">
        <f>IF('Active List'!$A258&lt;&gt;"", 'Active List'!Z258,"")</f>
        <v/>
      </c>
      <c r="W258" s="60" t="str">
        <f>IF('Active List'!$A258&lt;&gt;"", 'Active List'!AA258,"")</f>
        <v/>
      </c>
      <c r="X258" t="str">
        <f>IF('Active List'!$A258&lt;&gt;"", 'Active List'!AB258,"")</f>
        <v/>
      </c>
      <c r="Y258" t="str">
        <f>IF('Active List'!$A258&lt;&gt;"", 'Active List'!AE258,"")</f>
        <v/>
      </c>
    </row>
    <row r="259" spans="1:25">
      <c r="A259" t="str">
        <f>IF('Active List'!$A259&lt;&gt;"", 'Active List'!A259,"")</f>
        <v/>
      </c>
      <c r="B259" t="str">
        <f>IF('Active List'!$A259&lt;&gt;"", 'Active List'!B259,"")</f>
        <v/>
      </c>
      <c r="C259" t="str">
        <f>IF('Active List'!$A259&lt;&gt;"", 'Active List'!C259,"")</f>
        <v/>
      </c>
      <c r="D259" s="60" t="str">
        <f>IF('Active List'!$A259&lt;&gt;"", 'Active List'!D259,"")</f>
        <v/>
      </c>
      <c r="E259" s="60" t="str">
        <f>IF('Active List'!$A259&lt;&gt;"", 'Active List'!E259,"")</f>
        <v/>
      </c>
      <c r="F259" t="str">
        <f>IF('Active List'!$A259&lt;&gt;"", 'Active List'!H259,"")</f>
        <v/>
      </c>
      <c r="G259" t="str">
        <f>IF('Active List'!$A259&lt;&gt;"", 'Active List'!I259,"")</f>
        <v/>
      </c>
      <c r="H259" t="str">
        <f>IF('Active List'!$A259&lt;&gt;"", 'Active List'!J259,"")</f>
        <v/>
      </c>
      <c r="I259" t="str">
        <f>IF('Active List'!$A259&lt;&gt;"", 'Active List'!K259,"")</f>
        <v/>
      </c>
      <c r="J259" t="str">
        <f>IF('Active List'!$A259&lt;&gt;"", 'Active List'!L259,"")</f>
        <v/>
      </c>
      <c r="K259" t="str">
        <f>IF('Active List'!$A259&lt;&gt;"", 'Active List'!M259,"")</f>
        <v/>
      </c>
      <c r="L259" t="str">
        <f>IF('Active List'!$A259&lt;&gt;"", 'Active List'!N259,"")</f>
        <v/>
      </c>
      <c r="M259" t="str">
        <f>IF('Active List'!$A259&lt;&gt;"", 'Active List'!O259,"")</f>
        <v/>
      </c>
      <c r="N259" t="str">
        <f>IF('Active List'!$A259&lt;&gt;"", 'Active List'!P259,"")</f>
        <v/>
      </c>
      <c r="O259" t="str">
        <f>IF('Active List'!$A259&lt;&gt;"", 'Active List'!Q259,"")</f>
        <v/>
      </c>
      <c r="P259" t="str">
        <f>IF('Active List'!$A259&lt;&gt;"", 'Active List'!R259,"")</f>
        <v/>
      </c>
      <c r="Q259" t="str">
        <f>IF('Active List'!$A259&lt;&gt;"", 'Active List'!S259,"")</f>
        <v/>
      </c>
      <c r="R259" t="str">
        <f>IF('Active List'!$A259&lt;&gt;"", 'Active List'!T259,"")</f>
        <v/>
      </c>
      <c r="S259" t="str">
        <f>IF('Active List'!$A259&lt;&gt;"", 'Active List'!U259,"")</f>
        <v/>
      </c>
      <c r="T259" t="str">
        <f>IF('Active List'!$A259&lt;&gt;"", 'Active List'!X259,"")</f>
        <v/>
      </c>
      <c r="U259" t="str">
        <f>IF('Active List'!$A259&lt;&gt;"", 'Active List'!Y259,"")</f>
        <v/>
      </c>
      <c r="V259" t="str">
        <f>IF('Active List'!$A259&lt;&gt;"", 'Active List'!Z259,"")</f>
        <v/>
      </c>
      <c r="W259" s="60" t="str">
        <f>IF('Active List'!$A259&lt;&gt;"", 'Active List'!AA259,"")</f>
        <v/>
      </c>
      <c r="X259" t="str">
        <f>IF('Active List'!$A259&lt;&gt;"", 'Active List'!AB259,"")</f>
        <v/>
      </c>
      <c r="Y259" t="str">
        <f>IF('Active List'!$A259&lt;&gt;"", 'Active List'!AE259,"")</f>
        <v/>
      </c>
    </row>
    <row r="260" spans="1:25">
      <c r="A260" t="str">
        <f>IF('Active List'!$A260&lt;&gt;"", 'Active List'!A260,"")</f>
        <v/>
      </c>
      <c r="B260" t="str">
        <f>IF('Active List'!$A260&lt;&gt;"", 'Active List'!B260,"")</f>
        <v/>
      </c>
      <c r="C260" t="str">
        <f>IF('Active List'!$A260&lt;&gt;"", 'Active List'!C260,"")</f>
        <v/>
      </c>
      <c r="D260" s="60" t="str">
        <f>IF('Active List'!$A260&lt;&gt;"", 'Active List'!D260,"")</f>
        <v/>
      </c>
      <c r="E260" s="60" t="str">
        <f>IF('Active List'!$A260&lt;&gt;"", 'Active List'!E260,"")</f>
        <v/>
      </c>
      <c r="F260" t="str">
        <f>IF('Active List'!$A260&lt;&gt;"", 'Active List'!H260,"")</f>
        <v/>
      </c>
      <c r="G260" t="str">
        <f>IF('Active List'!$A260&lt;&gt;"", 'Active List'!I260,"")</f>
        <v/>
      </c>
      <c r="H260" t="str">
        <f>IF('Active List'!$A260&lt;&gt;"", 'Active List'!J260,"")</f>
        <v/>
      </c>
      <c r="I260" t="str">
        <f>IF('Active List'!$A260&lt;&gt;"", 'Active List'!K260,"")</f>
        <v/>
      </c>
      <c r="J260" t="str">
        <f>IF('Active List'!$A260&lt;&gt;"", 'Active List'!L260,"")</f>
        <v/>
      </c>
      <c r="K260" t="str">
        <f>IF('Active List'!$A260&lt;&gt;"", 'Active List'!M260,"")</f>
        <v/>
      </c>
      <c r="L260" t="str">
        <f>IF('Active List'!$A260&lt;&gt;"", 'Active List'!N260,"")</f>
        <v/>
      </c>
      <c r="M260" t="str">
        <f>IF('Active List'!$A260&lt;&gt;"", 'Active List'!O260,"")</f>
        <v/>
      </c>
      <c r="N260" t="str">
        <f>IF('Active List'!$A260&lt;&gt;"", 'Active List'!P260,"")</f>
        <v/>
      </c>
      <c r="O260" t="str">
        <f>IF('Active List'!$A260&lt;&gt;"", 'Active List'!Q260,"")</f>
        <v/>
      </c>
      <c r="P260" t="str">
        <f>IF('Active List'!$A260&lt;&gt;"", 'Active List'!R260,"")</f>
        <v/>
      </c>
      <c r="Q260" t="str">
        <f>IF('Active List'!$A260&lt;&gt;"", 'Active List'!S260,"")</f>
        <v/>
      </c>
      <c r="R260" t="str">
        <f>IF('Active List'!$A260&lt;&gt;"", 'Active List'!T260,"")</f>
        <v/>
      </c>
      <c r="S260" t="str">
        <f>IF('Active List'!$A260&lt;&gt;"", 'Active List'!U260,"")</f>
        <v/>
      </c>
      <c r="T260" t="str">
        <f>IF('Active List'!$A260&lt;&gt;"", 'Active List'!X260,"")</f>
        <v/>
      </c>
      <c r="U260" t="str">
        <f>IF('Active List'!$A260&lt;&gt;"", 'Active List'!Y260,"")</f>
        <v/>
      </c>
      <c r="V260" t="str">
        <f>IF('Active List'!$A260&lt;&gt;"", 'Active List'!Z260,"")</f>
        <v/>
      </c>
      <c r="W260" s="60" t="str">
        <f>IF('Active List'!$A260&lt;&gt;"", 'Active List'!AA260,"")</f>
        <v/>
      </c>
      <c r="X260" t="str">
        <f>IF('Active List'!$A260&lt;&gt;"", 'Active List'!AB260,"")</f>
        <v/>
      </c>
      <c r="Y260" t="str">
        <f>IF('Active List'!$A260&lt;&gt;"", 'Active List'!AE260,"")</f>
        <v/>
      </c>
    </row>
    <row r="261" spans="1:25">
      <c r="A261" t="str">
        <f>IF('Active List'!$A261&lt;&gt;"", 'Active List'!A261,"")</f>
        <v/>
      </c>
      <c r="B261" t="str">
        <f>IF('Active List'!$A261&lt;&gt;"", 'Active List'!B261,"")</f>
        <v/>
      </c>
      <c r="C261" t="str">
        <f>IF('Active List'!$A261&lt;&gt;"", 'Active List'!C261,"")</f>
        <v/>
      </c>
      <c r="D261" s="60" t="str">
        <f>IF('Active List'!$A261&lt;&gt;"", 'Active List'!D261,"")</f>
        <v/>
      </c>
      <c r="E261" s="60" t="str">
        <f>IF('Active List'!$A261&lt;&gt;"", 'Active List'!E261,"")</f>
        <v/>
      </c>
      <c r="F261" t="str">
        <f>IF('Active List'!$A261&lt;&gt;"", 'Active List'!H261,"")</f>
        <v/>
      </c>
      <c r="G261" t="str">
        <f>IF('Active List'!$A261&lt;&gt;"", 'Active List'!I261,"")</f>
        <v/>
      </c>
      <c r="H261" t="str">
        <f>IF('Active List'!$A261&lt;&gt;"", 'Active List'!J261,"")</f>
        <v/>
      </c>
      <c r="I261" t="str">
        <f>IF('Active List'!$A261&lt;&gt;"", 'Active List'!K261,"")</f>
        <v/>
      </c>
      <c r="J261" t="str">
        <f>IF('Active List'!$A261&lt;&gt;"", 'Active List'!L261,"")</f>
        <v/>
      </c>
      <c r="K261" t="str">
        <f>IF('Active List'!$A261&lt;&gt;"", 'Active List'!M261,"")</f>
        <v/>
      </c>
      <c r="L261" t="str">
        <f>IF('Active List'!$A261&lt;&gt;"", 'Active List'!N261,"")</f>
        <v/>
      </c>
      <c r="M261" t="str">
        <f>IF('Active List'!$A261&lt;&gt;"", 'Active List'!O261,"")</f>
        <v/>
      </c>
      <c r="N261" t="str">
        <f>IF('Active List'!$A261&lt;&gt;"", 'Active List'!P261,"")</f>
        <v/>
      </c>
      <c r="O261" t="str">
        <f>IF('Active List'!$A261&lt;&gt;"", 'Active List'!Q261,"")</f>
        <v/>
      </c>
      <c r="P261" t="str">
        <f>IF('Active List'!$A261&lt;&gt;"", 'Active List'!R261,"")</f>
        <v/>
      </c>
      <c r="Q261" t="str">
        <f>IF('Active List'!$A261&lt;&gt;"", 'Active List'!S261,"")</f>
        <v/>
      </c>
      <c r="R261" t="str">
        <f>IF('Active List'!$A261&lt;&gt;"", 'Active List'!T261,"")</f>
        <v/>
      </c>
      <c r="S261" t="str">
        <f>IF('Active List'!$A261&lt;&gt;"", 'Active List'!U261,"")</f>
        <v/>
      </c>
      <c r="T261" t="str">
        <f>IF('Active List'!$A261&lt;&gt;"", 'Active List'!X261,"")</f>
        <v/>
      </c>
      <c r="U261" t="str">
        <f>IF('Active List'!$A261&lt;&gt;"", 'Active List'!Y261,"")</f>
        <v/>
      </c>
      <c r="V261" t="str">
        <f>IF('Active List'!$A261&lt;&gt;"", 'Active List'!Z261,"")</f>
        <v/>
      </c>
      <c r="W261" s="60" t="str">
        <f>IF('Active List'!$A261&lt;&gt;"", 'Active List'!AA261,"")</f>
        <v/>
      </c>
      <c r="X261" t="str">
        <f>IF('Active List'!$A261&lt;&gt;"", 'Active List'!AB261,"")</f>
        <v/>
      </c>
      <c r="Y261" t="str">
        <f>IF('Active List'!$A261&lt;&gt;"", 'Active List'!AE261,"")</f>
        <v/>
      </c>
    </row>
    <row r="262" spans="1:25">
      <c r="A262" t="str">
        <f>IF('Active List'!$A262&lt;&gt;"", 'Active List'!A262,"")</f>
        <v/>
      </c>
      <c r="B262" t="str">
        <f>IF('Active List'!$A262&lt;&gt;"", 'Active List'!B262,"")</f>
        <v/>
      </c>
      <c r="C262" t="str">
        <f>IF('Active List'!$A262&lt;&gt;"", 'Active List'!C262,"")</f>
        <v/>
      </c>
      <c r="D262" s="60" t="str">
        <f>IF('Active List'!$A262&lt;&gt;"", 'Active List'!D262,"")</f>
        <v/>
      </c>
      <c r="E262" s="60" t="str">
        <f>IF('Active List'!$A262&lt;&gt;"", 'Active List'!E262,"")</f>
        <v/>
      </c>
      <c r="F262" t="str">
        <f>IF('Active List'!$A262&lt;&gt;"", 'Active List'!H262,"")</f>
        <v/>
      </c>
      <c r="G262" t="str">
        <f>IF('Active List'!$A262&lt;&gt;"", 'Active List'!I262,"")</f>
        <v/>
      </c>
      <c r="H262" t="str">
        <f>IF('Active List'!$A262&lt;&gt;"", 'Active List'!J262,"")</f>
        <v/>
      </c>
      <c r="I262" t="str">
        <f>IF('Active List'!$A262&lt;&gt;"", 'Active List'!K262,"")</f>
        <v/>
      </c>
      <c r="J262" t="str">
        <f>IF('Active List'!$A262&lt;&gt;"", 'Active List'!L262,"")</f>
        <v/>
      </c>
      <c r="K262" t="str">
        <f>IF('Active List'!$A262&lt;&gt;"", 'Active List'!M262,"")</f>
        <v/>
      </c>
      <c r="L262" t="str">
        <f>IF('Active List'!$A262&lt;&gt;"", 'Active List'!N262,"")</f>
        <v/>
      </c>
      <c r="M262" t="str">
        <f>IF('Active List'!$A262&lt;&gt;"", 'Active List'!O262,"")</f>
        <v/>
      </c>
      <c r="N262" t="str">
        <f>IF('Active List'!$A262&lt;&gt;"", 'Active List'!P262,"")</f>
        <v/>
      </c>
      <c r="O262" t="str">
        <f>IF('Active List'!$A262&lt;&gt;"", 'Active List'!Q262,"")</f>
        <v/>
      </c>
      <c r="P262" t="str">
        <f>IF('Active List'!$A262&lt;&gt;"", 'Active List'!R262,"")</f>
        <v/>
      </c>
      <c r="Q262" t="str">
        <f>IF('Active List'!$A262&lt;&gt;"", 'Active List'!S262,"")</f>
        <v/>
      </c>
      <c r="R262" t="str">
        <f>IF('Active List'!$A262&lt;&gt;"", 'Active List'!T262,"")</f>
        <v/>
      </c>
      <c r="S262" t="str">
        <f>IF('Active List'!$A262&lt;&gt;"", 'Active List'!U262,"")</f>
        <v/>
      </c>
      <c r="T262" t="str">
        <f>IF('Active List'!$A262&lt;&gt;"", 'Active List'!X262,"")</f>
        <v/>
      </c>
      <c r="U262" t="str">
        <f>IF('Active List'!$A262&lt;&gt;"", 'Active List'!Y262,"")</f>
        <v/>
      </c>
      <c r="V262" t="str">
        <f>IF('Active List'!$A262&lt;&gt;"", 'Active List'!Z262,"")</f>
        <v/>
      </c>
      <c r="W262" s="60" t="str">
        <f>IF('Active List'!$A262&lt;&gt;"", 'Active List'!AA262,"")</f>
        <v/>
      </c>
      <c r="X262" t="str">
        <f>IF('Active List'!$A262&lt;&gt;"", 'Active List'!AB262,"")</f>
        <v/>
      </c>
      <c r="Y262" t="str">
        <f>IF('Active List'!$A262&lt;&gt;"", 'Active List'!AE262,"")</f>
        <v/>
      </c>
    </row>
    <row r="263" spans="1:25">
      <c r="A263" t="str">
        <f>IF('Active List'!$A263&lt;&gt;"", 'Active List'!A263,"")</f>
        <v/>
      </c>
      <c r="B263" t="str">
        <f>IF('Active List'!$A263&lt;&gt;"", 'Active List'!B263,"")</f>
        <v/>
      </c>
      <c r="C263" t="str">
        <f>IF('Active List'!$A263&lt;&gt;"", 'Active List'!C263,"")</f>
        <v/>
      </c>
      <c r="D263" s="60" t="str">
        <f>IF('Active List'!$A263&lt;&gt;"", 'Active List'!D263,"")</f>
        <v/>
      </c>
      <c r="E263" s="60" t="str">
        <f>IF('Active List'!$A263&lt;&gt;"", 'Active List'!E263,"")</f>
        <v/>
      </c>
      <c r="F263" t="str">
        <f>IF('Active List'!$A263&lt;&gt;"", 'Active List'!H263,"")</f>
        <v/>
      </c>
      <c r="G263" t="str">
        <f>IF('Active List'!$A263&lt;&gt;"", 'Active List'!I263,"")</f>
        <v/>
      </c>
      <c r="H263" t="str">
        <f>IF('Active List'!$A263&lt;&gt;"", 'Active List'!J263,"")</f>
        <v/>
      </c>
      <c r="I263" t="str">
        <f>IF('Active List'!$A263&lt;&gt;"", 'Active List'!K263,"")</f>
        <v/>
      </c>
      <c r="J263" t="str">
        <f>IF('Active List'!$A263&lt;&gt;"", 'Active List'!L263,"")</f>
        <v/>
      </c>
      <c r="K263" t="str">
        <f>IF('Active List'!$A263&lt;&gt;"", 'Active List'!M263,"")</f>
        <v/>
      </c>
      <c r="L263" t="str">
        <f>IF('Active List'!$A263&lt;&gt;"", 'Active List'!N263,"")</f>
        <v/>
      </c>
      <c r="M263" t="str">
        <f>IF('Active List'!$A263&lt;&gt;"", 'Active List'!O263,"")</f>
        <v/>
      </c>
      <c r="N263" t="str">
        <f>IF('Active List'!$A263&lt;&gt;"", 'Active List'!P263,"")</f>
        <v/>
      </c>
      <c r="O263" t="str">
        <f>IF('Active List'!$A263&lt;&gt;"", 'Active List'!Q263,"")</f>
        <v/>
      </c>
      <c r="P263" t="str">
        <f>IF('Active List'!$A263&lt;&gt;"", 'Active List'!R263,"")</f>
        <v/>
      </c>
      <c r="Q263" t="str">
        <f>IF('Active List'!$A263&lt;&gt;"", 'Active List'!S263,"")</f>
        <v/>
      </c>
      <c r="R263" t="str">
        <f>IF('Active List'!$A263&lt;&gt;"", 'Active List'!T263,"")</f>
        <v/>
      </c>
      <c r="S263" t="str">
        <f>IF('Active List'!$A263&lt;&gt;"", 'Active List'!U263,"")</f>
        <v/>
      </c>
      <c r="T263" t="str">
        <f>IF('Active List'!$A263&lt;&gt;"", 'Active List'!X263,"")</f>
        <v/>
      </c>
      <c r="U263" t="str">
        <f>IF('Active List'!$A263&lt;&gt;"", 'Active List'!Y263,"")</f>
        <v/>
      </c>
      <c r="V263" t="str">
        <f>IF('Active List'!$A263&lt;&gt;"", 'Active List'!Z263,"")</f>
        <v/>
      </c>
      <c r="W263" s="60" t="str">
        <f>IF('Active List'!$A263&lt;&gt;"", 'Active List'!AA263,"")</f>
        <v/>
      </c>
      <c r="X263" t="str">
        <f>IF('Active List'!$A263&lt;&gt;"", 'Active List'!AB263,"")</f>
        <v/>
      </c>
      <c r="Y263" t="str">
        <f>IF('Active List'!$A263&lt;&gt;"", 'Active List'!AE263,"")</f>
        <v/>
      </c>
    </row>
    <row r="264" spans="1:25">
      <c r="A264" t="str">
        <f>IF('Active List'!$A264&lt;&gt;"", 'Active List'!A264,"")</f>
        <v/>
      </c>
      <c r="B264" t="str">
        <f>IF('Active List'!$A264&lt;&gt;"", 'Active List'!B264,"")</f>
        <v/>
      </c>
      <c r="C264" t="str">
        <f>IF('Active List'!$A264&lt;&gt;"", 'Active List'!C264,"")</f>
        <v/>
      </c>
      <c r="D264" s="60" t="str">
        <f>IF('Active List'!$A264&lt;&gt;"", 'Active List'!D264,"")</f>
        <v/>
      </c>
      <c r="E264" s="60" t="str">
        <f>IF('Active List'!$A264&lt;&gt;"", 'Active List'!E264,"")</f>
        <v/>
      </c>
      <c r="F264" t="str">
        <f>IF('Active List'!$A264&lt;&gt;"", 'Active List'!H264,"")</f>
        <v/>
      </c>
      <c r="G264" t="str">
        <f>IF('Active List'!$A264&lt;&gt;"", 'Active List'!I264,"")</f>
        <v/>
      </c>
      <c r="H264" t="str">
        <f>IF('Active List'!$A264&lt;&gt;"", 'Active List'!J264,"")</f>
        <v/>
      </c>
      <c r="I264" t="str">
        <f>IF('Active List'!$A264&lt;&gt;"", 'Active List'!K264,"")</f>
        <v/>
      </c>
      <c r="J264" t="str">
        <f>IF('Active List'!$A264&lt;&gt;"", 'Active List'!L264,"")</f>
        <v/>
      </c>
      <c r="K264" t="str">
        <f>IF('Active List'!$A264&lt;&gt;"", 'Active List'!M264,"")</f>
        <v/>
      </c>
      <c r="L264" t="str">
        <f>IF('Active List'!$A264&lt;&gt;"", 'Active List'!N264,"")</f>
        <v/>
      </c>
      <c r="M264" t="str">
        <f>IF('Active List'!$A264&lt;&gt;"", 'Active List'!O264,"")</f>
        <v/>
      </c>
      <c r="N264" t="str">
        <f>IF('Active List'!$A264&lt;&gt;"", 'Active List'!P264,"")</f>
        <v/>
      </c>
      <c r="O264" t="str">
        <f>IF('Active List'!$A264&lt;&gt;"", 'Active List'!Q264,"")</f>
        <v/>
      </c>
      <c r="P264" t="str">
        <f>IF('Active List'!$A264&lt;&gt;"", 'Active List'!R264,"")</f>
        <v/>
      </c>
      <c r="Q264" t="str">
        <f>IF('Active List'!$A264&lt;&gt;"", 'Active List'!S264,"")</f>
        <v/>
      </c>
      <c r="R264" t="str">
        <f>IF('Active List'!$A264&lt;&gt;"", 'Active List'!T264,"")</f>
        <v/>
      </c>
      <c r="S264" t="str">
        <f>IF('Active List'!$A264&lt;&gt;"", 'Active List'!U264,"")</f>
        <v/>
      </c>
      <c r="T264" t="str">
        <f>IF('Active List'!$A264&lt;&gt;"", 'Active List'!X264,"")</f>
        <v/>
      </c>
      <c r="U264" t="str">
        <f>IF('Active List'!$A264&lt;&gt;"", 'Active List'!Y264,"")</f>
        <v/>
      </c>
      <c r="V264" t="str">
        <f>IF('Active List'!$A264&lt;&gt;"", 'Active List'!Z264,"")</f>
        <v/>
      </c>
      <c r="W264" s="60" t="str">
        <f>IF('Active List'!$A264&lt;&gt;"", 'Active List'!AA264,"")</f>
        <v/>
      </c>
      <c r="X264" t="str">
        <f>IF('Active List'!$A264&lt;&gt;"", 'Active List'!AB264,"")</f>
        <v/>
      </c>
      <c r="Y264" t="str">
        <f>IF('Active List'!$A264&lt;&gt;"", 'Active List'!AE264,"")</f>
        <v/>
      </c>
    </row>
    <row r="265" spans="1:25">
      <c r="A265" t="str">
        <f>IF('Active List'!$A265&lt;&gt;"", 'Active List'!A265,"")</f>
        <v/>
      </c>
      <c r="B265" t="str">
        <f>IF('Active List'!$A265&lt;&gt;"", 'Active List'!B265,"")</f>
        <v/>
      </c>
      <c r="C265" t="str">
        <f>IF('Active List'!$A265&lt;&gt;"", 'Active List'!C265,"")</f>
        <v/>
      </c>
      <c r="D265" s="60" t="str">
        <f>IF('Active List'!$A265&lt;&gt;"", 'Active List'!D265,"")</f>
        <v/>
      </c>
      <c r="E265" s="60" t="str">
        <f>IF('Active List'!$A265&lt;&gt;"", 'Active List'!E265,"")</f>
        <v/>
      </c>
      <c r="F265" t="str">
        <f>IF('Active List'!$A265&lt;&gt;"", 'Active List'!H265,"")</f>
        <v/>
      </c>
      <c r="G265" t="str">
        <f>IF('Active List'!$A265&lt;&gt;"", 'Active List'!I265,"")</f>
        <v/>
      </c>
      <c r="H265" t="str">
        <f>IF('Active List'!$A265&lt;&gt;"", 'Active List'!J265,"")</f>
        <v/>
      </c>
      <c r="I265" t="str">
        <f>IF('Active List'!$A265&lt;&gt;"", 'Active List'!K265,"")</f>
        <v/>
      </c>
      <c r="J265" t="str">
        <f>IF('Active List'!$A265&lt;&gt;"", 'Active List'!L265,"")</f>
        <v/>
      </c>
      <c r="K265" t="str">
        <f>IF('Active List'!$A265&lt;&gt;"", 'Active List'!M265,"")</f>
        <v/>
      </c>
      <c r="L265" t="str">
        <f>IF('Active List'!$A265&lt;&gt;"", 'Active List'!N265,"")</f>
        <v/>
      </c>
      <c r="M265" t="str">
        <f>IF('Active List'!$A265&lt;&gt;"", 'Active List'!O265,"")</f>
        <v/>
      </c>
      <c r="N265" t="str">
        <f>IF('Active List'!$A265&lt;&gt;"", 'Active List'!P265,"")</f>
        <v/>
      </c>
      <c r="O265" t="str">
        <f>IF('Active List'!$A265&lt;&gt;"", 'Active List'!Q265,"")</f>
        <v/>
      </c>
      <c r="P265" t="str">
        <f>IF('Active List'!$A265&lt;&gt;"", 'Active List'!R265,"")</f>
        <v/>
      </c>
      <c r="Q265" t="str">
        <f>IF('Active List'!$A265&lt;&gt;"", 'Active List'!S265,"")</f>
        <v/>
      </c>
      <c r="R265" t="str">
        <f>IF('Active List'!$A265&lt;&gt;"", 'Active List'!T265,"")</f>
        <v/>
      </c>
      <c r="S265" t="str">
        <f>IF('Active List'!$A265&lt;&gt;"", 'Active List'!U265,"")</f>
        <v/>
      </c>
      <c r="T265" t="str">
        <f>IF('Active List'!$A265&lt;&gt;"", 'Active List'!X265,"")</f>
        <v/>
      </c>
      <c r="U265" t="str">
        <f>IF('Active List'!$A265&lt;&gt;"", 'Active List'!Y265,"")</f>
        <v/>
      </c>
      <c r="V265" t="str">
        <f>IF('Active List'!$A265&lt;&gt;"", 'Active List'!Z265,"")</f>
        <v/>
      </c>
      <c r="W265" s="60" t="str">
        <f>IF('Active List'!$A265&lt;&gt;"", 'Active List'!AA265,"")</f>
        <v/>
      </c>
      <c r="X265" t="str">
        <f>IF('Active List'!$A265&lt;&gt;"", 'Active List'!AB265,"")</f>
        <v/>
      </c>
      <c r="Y265" t="str">
        <f>IF('Active List'!$A265&lt;&gt;"", 'Active List'!AE265,"")</f>
        <v/>
      </c>
    </row>
    <row r="266" spans="1:25">
      <c r="A266" t="str">
        <f>IF('Active List'!$A266&lt;&gt;"", 'Active List'!A266,"")</f>
        <v/>
      </c>
      <c r="B266" t="str">
        <f>IF('Active List'!$A266&lt;&gt;"", 'Active List'!B266,"")</f>
        <v/>
      </c>
      <c r="C266" t="str">
        <f>IF('Active List'!$A266&lt;&gt;"", 'Active List'!C266,"")</f>
        <v/>
      </c>
      <c r="D266" s="60" t="str">
        <f>IF('Active List'!$A266&lt;&gt;"", 'Active List'!D266,"")</f>
        <v/>
      </c>
      <c r="E266" s="60" t="str">
        <f>IF('Active List'!$A266&lt;&gt;"", 'Active List'!E266,"")</f>
        <v/>
      </c>
      <c r="F266" t="str">
        <f>IF('Active List'!$A266&lt;&gt;"", 'Active List'!H266,"")</f>
        <v/>
      </c>
      <c r="G266" t="str">
        <f>IF('Active List'!$A266&lt;&gt;"", 'Active List'!I266,"")</f>
        <v/>
      </c>
      <c r="H266" t="str">
        <f>IF('Active List'!$A266&lt;&gt;"", 'Active List'!J266,"")</f>
        <v/>
      </c>
      <c r="I266" t="str">
        <f>IF('Active List'!$A266&lt;&gt;"", 'Active List'!K266,"")</f>
        <v/>
      </c>
      <c r="J266" t="str">
        <f>IF('Active List'!$A266&lt;&gt;"", 'Active List'!L266,"")</f>
        <v/>
      </c>
      <c r="K266" t="str">
        <f>IF('Active List'!$A266&lt;&gt;"", 'Active List'!M266,"")</f>
        <v/>
      </c>
      <c r="L266" t="str">
        <f>IF('Active List'!$A266&lt;&gt;"", 'Active List'!N266,"")</f>
        <v/>
      </c>
      <c r="M266" t="str">
        <f>IF('Active List'!$A266&lt;&gt;"", 'Active List'!O266,"")</f>
        <v/>
      </c>
      <c r="N266" t="str">
        <f>IF('Active List'!$A266&lt;&gt;"", 'Active List'!P266,"")</f>
        <v/>
      </c>
      <c r="O266" t="str">
        <f>IF('Active List'!$A266&lt;&gt;"", 'Active List'!Q266,"")</f>
        <v/>
      </c>
      <c r="P266" t="str">
        <f>IF('Active List'!$A266&lt;&gt;"", 'Active List'!R266,"")</f>
        <v/>
      </c>
      <c r="Q266" t="str">
        <f>IF('Active List'!$A266&lt;&gt;"", 'Active List'!S266,"")</f>
        <v/>
      </c>
      <c r="R266" t="str">
        <f>IF('Active List'!$A266&lt;&gt;"", 'Active List'!T266,"")</f>
        <v/>
      </c>
      <c r="S266" t="str">
        <f>IF('Active List'!$A266&lt;&gt;"", 'Active List'!U266,"")</f>
        <v/>
      </c>
      <c r="T266" t="str">
        <f>IF('Active List'!$A266&lt;&gt;"", 'Active List'!X266,"")</f>
        <v/>
      </c>
      <c r="U266" t="str">
        <f>IF('Active List'!$A266&lt;&gt;"", 'Active List'!Y266,"")</f>
        <v/>
      </c>
      <c r="V266" t="str">
        <f>IF('Active List'!$A266&lt;&gt;"", 'Active List'!Z266,"")</f>
        <v/>
      </c>
      <c r="W266" s="60" t="str">
        <f>IF('Active List'!$A266&lt;&gt;"", 'Active List'!AA266,"")</f>
        <v/>
      </c>
      <c r="X266" t="str">
        <f>IF('Active List'!$A266&lt;&gt;"", 'Active List'!AB266,"")</f>
        <v/>
      </c>
      <c r="Y266" t="str">
        <f>IF('Active List'!$A266&lt;&gt;"", 'Active List'!AE266,"")</f>
        <v/>
      </c>
    </row>
    <row r="267" spans="1:25">
      <c r="A267" t="str">
        <f>IF('Active List'!$A267&lt;&gt;"", 'Active List'!A267,"")</f>
        <v/>
      </c>
      <c r="B267" t="str">
        <f>IF('Active List'!$A267&lt;&gt;"", 'Active List'!B267,"")</f>
        <v/>
      </c>
      <c r="C267" t="str">
        <f>IF('Active List'!$A267&lt;&gt;"", 'Active List'!C267,"")</f>
        <v/>
      </c>
      <c r="D267" s="60" t="str">
        <f>IF('Active List'!$A267&lt;&gt;"", 'Active List'!D267,"")</f>
        <v/>
      </c>
      <c r="E267" s="60" t="str">
        <f>IF('Active List'!$A267&lt;&gt;"", 'Active List'!E267,"")</f>
        <v/>
      </c>
      <c r="F267" t="str">
        <f>IF('Active List'!$A267&lt;&gt;"", 'Active List'!H267,"")</f>
        <v/>
      </c>
      <c r="G267" t="str">
        <f>IF('Active List'!$A267&lt;&gt;"", 'Active List'!I267,"")</f>
        <v/>
      </c>
      <c r="H267" t="str">
        <f>IF('Active List'!$A267&lt;&gt;"", 'Active List'!J267,"")</f>
        <v/>
      </c>
      <c r="I267" t="str">
        <f>IF('Active List'!$A267&lt;&gt;"", 'Active List'!K267,"")</f>
        <v/>
      </c>
      <c r="J267" t="str">
        <f>IF('Active List'!$A267&lt;&gt;"", 'Active List'!L267,"")</f>
        <v/>
      </c>
      <c r="K267" t="str">
        <f>IF('Active List'!$A267&lt;&gt;"", 'Active List'!M267,"")</f>
        <v/>
      </c>
      <c r="L267" t="str">
        <f>IF('Active List'!$A267&lt;&gt;"", 'Active List'!N267,"")</f>
        <v/>
      </c>
      <c r="M267" t="str">
        <f>IF('Active List'!$A267&lt;&gt;"", 'Active List'!O267,"")</f>
        <v/>
      </c>
      <c r="N267" t="str">
        <f>IF('Active List'!$A267&lt;&gt;"", 'Active List'!P267,"")</f>
        <v/>
      </c>
      <c r="O267" t="str">
        <f>IF('Active List'!$A267&lt;&gt;"", 'Active List'!Q267,"")</f>
        <v/>
      </c>
      <c r="P267" t="str">
        <f>IF('Active List'!$A267&lt;&gt;"", 'Active List'!R267,"")</f>
        <v/>
      </c>
      <c r="Q267" t="str">
        <f>IF('Active List'!$A267&lt;&gt;"", 'Active List'!S267,"")</f>
        <v/>
      </c>
      <c r="R267" t="str">
        <f>IF('Active List'!$A267&lt;&gt;"", 'Active List'!T267,"")</f>
        <v/>
      </c>
      <c r="S267" t="str">
        <f>IF('Active List'!$A267&lt;&gt;"", 'Active List'!U267,"")</f>
        <v/>
      </c>
      <c r="T267" t="str">
        <f>IF('Active List'!$A267&lt;&gt;"", 'Active List'!X267,"")</f>
        <v/>
      </c>
      <c r="U267" t="str">
        <f>IF('Active List'!$A267&lt;&gt;"", 'Active List'!Y267,"")</f>
        <v/>
      </c>
      <c r="V267" t="str">
        <f>IF('Active List'!$A267&lt;&gt;"", 'Active List'!Z267,"")</f>
        <v/>
      </c>
      <c r="W267" s="60" t="str">
        <f>IF('Active List'!$A267&lt;&gt;"", 'Active List'!AA267,"")</f>
        <v/>
      </c>
      <c r="X267" t="str">
        <f>IF('Active List'!$A267&lt;&gt;"", 'Active List'!AB267,"")</f>
        <v/>
      </c>
      <c r="Y267" t="str">
        <f>IF('Active List'!$A267&lt;&gt;"", 'Active List'!AE267,"")</f>
        <v/>
      </c>
    </row>
    <row r="268" spans="1:25">
      <c r="A268" t="str">
        <f>IF('Active List'!$A268&lt;&gt;"", 'Active List'!A268,"")</f>
        <v/>
      </c>
      <c r="B268" t="str">
        <f>IF('Active List'!$A268&lt;&gt;"", 'Active List'!B268,"")</f>
        <v/>
      </c>
      <c r="C268" t="str">
        <f>IF('Active List'!$A268&lt;&gt;"", 'Active List'!C268,"")</f>
        <v/>
      </c>
      <c r="D268" s="60" t="str">
        <f>IF('Active List'!$A268&lt;&gt;"", 'Active List'!D268,"")</f>
        <v/>
      </c>
      <c r="E268" s="60" t="str">
        <f>IF('Active List'!$A268&lt;&gt;"", 'Active List'!E268,"")</f>
        <v/>
      </c>
      <c r="F268" t="str">
        <f>IF('Active List'!$A268&lt;&gt;"", 'Active List'!H268,"")</f>
        <v/>
      </c>
      <c r="G268" t="str">
        <f>IF('Active List'!$A268&lt;&gt;"", 'Active List'!I268,"")</f>
        <v/>
      </c>
      <c r="H268" t="str">
        <f>IF('Active List'!$A268&lt;&gt;"", 'Active List'!J268,"")</f>
        <v/>
      </c>
      <c r="I268" t="str">
        <f>IF('Active List'!$A268&lt;&gt;"", 'Active List'!K268,"")</f>
        <v/>
      </c>
      <c r="J268" t="str">
        <f>IF('Active List'!$A268&lt;&gt;"", 'Active List'!L268,"")</f>
        <v/>
      </c>
      <c r="K268" t="str">
        <f>IF('Active List'!$A268&lt;&gt;"", 'Active List'!M268,"")</f>
        <v/>
      </c>
      <c r="L268" t="str">
        <f>IF('Active List'!$A268&lt;&gt;"", 'Active List'!N268,"")</f>
        <v/>
      </c>
      <c r="M268" t="str">
        <f>IF('Active List'!$A268&lt;&gt;"", 'Active List'!O268,"")</f>
        <v/>
      </c>
      <c r="N268" t="str">
        <f>IF('Active List'!$A268&lt;&gt;"", 'Active List'!P268,"")</f>
        <v/>
      </c>
      <c r="O268" t="str">
        <f>IF('Active List'!$A268&lt;&gt;"", 'Active List'!Q268,"")</f>
        <v/>
      </c>
      <c r="P268" t="str">
        <f>IF('Active List'!$A268&lt;&gt;"", 'Active List'!R268,"")</f>
        <v/>
      </c>
      <c r="Q268" t="str">
        <f>IF('Active List'!$A268&lt;&gt;"", 'Active List'!S268,"")</f>
        <v/>
      </c>
      <c r="R268" t="str">
        <f>IF('Active List'!$A268&lt;&gt;"", 'Active List'!T268,"")</f>
        <v/>
      </c>
      <c r="S268" t="str">
        <f>IF('Active List'!$A268&lt;&gt;"", 'Active List'!U268,"")</f>
        <v/>
      </c>
      <c r="T268" t="str">
        <f>IF('Active List'!$A268&lt;&gt;"", 'Active List'!X268,"")</f>
        <v/>
      </c>
      <c r="U268" t="str">
        <f>IF('Active List'!$A268&lt;&gt;"", 'Active List'!Y268,"")</f>
        <v/>
      </c>
      <c r="V268" t="str">
        <f>IF('Active List'!$A268&lt;&gt;"", 'Active List'!Z268,"")</f>
        <v/>
      </c>
      <c r="W268" s="60" t="str">
        <f>IF('Active List'!$A268&lt;&gt;"", 'Active List'!AA268,"")</f>
        <v/>
      </c>
      <c r="X268" t="str">
        <f>IF('Active List'!$A268&lt;&gt;"", 'Active List'!AB268,"")</f>
        <v/>
      </c>
      <c r="Y268" t="str">
        <f>IF('Active List'!$A268&lt;&gt;"", 'Active List'!AE268,"")</f>
        <v/>
      </c>
    </row>
    <row r="269" spans="1:25">
      <c r="A269" t="str">
        <f>IF('Active List'!$A269&lt;&gt;"", 'Active List'!A269,"")</f>
        <v/>
      </c>
      <c r="B269" t="str">
        <f>IF('Active List'!$A269&lt;&gt;"", 'Active List'!B269,"")</f>
        <v/>
      </c>
      <c r="C269" t="str">
        <f>IF('Active List'!$A269&lt;&gt;"", 'Active List'!C269,"")</f>
        <v/>
      </c>
      <c r="D269" s="60" t="str">
        <f>IF('Active List'!$A269&lt;&gt;"", 'Active List'!D269,"")</f>
        <v/>
      </c>
      <c r="E269" s="60" t="str">
        <f>IF('Active List'!$A269&lt;&gt;"", 'Active List'!E269,"")</f>
        <v/>
      </c>
      <c r="F269" t="str">
        <f>IF('Active List'!$A269&lt;&gt;"", 'Active List'!H269,"")</f>
        <v/>
      </c>
      <c r="G269" t="str">
        <f>IF('Active List'!$A269&lt;&gt;"", 'Active List'!I269,"")</f>
        <v/>
      </c>
      <c r="H269" t="str">
        <f>IF('Active List'!$A269&lt;&gt;"", 'Active List'!J269,"")</f>
        <v/>
      </c>
      <c r="I269" t="str">
        <f>IF('Active List'!$A269&lt;&gt;"", 'Active List'!K269,"")</f>
        <v/>
      </c>
      <c r="J269" t="str">
        <f>IF('Active List'!$A269&lt;&gt;"", 'Active List'!L269,"")</f>
        <v/>
      </c>
      <c r="K269" t="str">
        <f>IF('Active List'!$A269&lt;&gt;"", 'Active List'!M269,"")</f>
        <v/>
      </c>
      <c r="L269" t="str">
        <f>IF('Active List'!$A269&lt;&gt;"", 'Active List'!N269,"")</f>
        <v/>
      </c>
      <c r="M269" t="str">
        <f>IF('Active List'!$A269&lt;&gt;"", 'Active List'!O269,"")</f>
        <v/>
      </c>
      <c r="N269" t="str">
        <f>IF('Active List'!$A269&lt;&gt;"", 'Active List'!P269,"")</f>
        <v/>
      </c>
      <c r="O269" t="str">
        <f>IF('Active List'!$A269&lt;&gt;"", 'Active List'!Q269,"")</f>
        <v/>
      </c>
      <c r="P269" t="str">
        <f>IF('Active List'!$A269&lt;&gt;"", 'Active List'!R269,"")</f>
        <v/>
      </c>
      <c r="Q269" t="str">
        <f>IF('Active List'!$A269&lt;&gt;"", 'Active List'!S269,"")</f>
        <v/>
      </c>
      <c r="R269" t="str">
        <f>IF('Active List'!$A269&lt;&gt;"", 'Active List'!T269,"")</f>
        <v/>
      </c>
      <c r="S269" t="str">
        <f>IF('Active List'!$A269&lt;&gt;"", 'Active List'!U269,"")</f>
        <v/>
      </c>
      <c r="T269" t="str">
        <f>IF('Active List'!$A269&lt;&gt;"", 'Active List'!X269,"")</f>
        <v/>
      </c>
      <c r="U269" t="str">
        <f>IF('Active List'!$A269&lt;&gt;"", 'Active List'!Y269,"")</f>
        <v/>
      </c>
      <c r="V269" t="str">
        <f>IF('Active List'!$A269&lt;&gt;"", 'Active List'!Z269,"")</f>
        <v/>
      </c>
      <c r="W269" s="60" t="str">
        <f>IF('Active List'!$A269&lt;&gt;"", 'Active List'!AA269,"")</f>
        <v/>
      </c>
      <c r="X269" t="str">
        <f>IF('Active List'!$A269&lt;&gt;"", 'Active List'!AB269,"")</f>
        <v/>
      </c>
      <c r="Y269" t="str">
        <f>IF('Active List'!$A269&lt;&gt;"", 'Active List'!AE269,"")</f>
        <v/>
      </c>
    </row>
    <row r="270" spans="1:25">
      <c r="A270" t="str">
        <f>IF('Active List'!$A270&lt;&gt;"", 'Active List'!A270,"")</f>
        <v/>
      </c>
      <c r="B270" t="str">
        <f>IF('Active List'!$A270&lt;&gt;"", 'Active List'!B270,"")</f>
        <v/>
      </c>
      <c r="C270" t="str">
        <f>IF('Active List'!$A270&lt;&gt;"", 'Active List'!C270,"")</f>
        <v/>
      </c>
      <c r="D270" s="60" t="str">
        <f>IF('Active List'!$A270&lt;&gt;"", 'Active List'!D270,"")</f>
        <v/>
      </c>
      <c r="E270" s="60" t="str">
        <f>IF('Active List'!$A270&lt;&gt;"", 'Active List'!E270,"")</f>
        <v/>
      </c>
      <c r="F270" t="str">
        <f>IF('Active List'!$A270&lt;&gt;"", 'Active List'!H270,"")</f>
        <v/>
      </c>
      <c r="G270" t="str">
        <f>IF('Active List'!$A270&lt;&gt;"", 'Active List'!I270,"")</f>
        <v/>
      </c>
      <c r="H270" t="str">
        <f>IF('Active List'!$A270&lt;&gt;"", 'Active List'!J270,"")</f>
        <v/>
      </c>
      <c r="I270" t="str">
        <f>IF('Active List'!$A270&lt;&gt;"", 'Active List'!K270,"")</f>
        <v/>
      </c>
      <c r="J270" t="str">
        <f>IF('Active List'!$A270&lt;&gt;"", 'Active List'!L270,"")</f>
        <v/>
      </c>
      <c r="K270" t="str">
        <f>IF('Active List'!$A270&lt;&gt;"", 'Active List'!M270,"")</f>
        <v/>
      </c>
      <c r="L270" t="str">
        <f>IF('Active List'!$A270&lt;&gt;"", 'Active List'!N270,"")</f>
        <v/>
      </c>
      <c r="M270" t="str">
        <f>IF('Active List'!$A270&lt;&gt;"", 'Active List'!O270,"")</f>
        <v/>
      </c>
      <c r="N270" t="str">
        <f>IF('Active List'!$A270&lt;&gt;"", 'Active List'!P270,"")</f>
        <v/>
      </c>
      <c r="O270" t="str">
        <f>IF('Active List'!$A270&lt;&gt;"", 'Active List'!Q270,"")</f>
        <v/>
      </c>
      <c r="P270" t="str">
        <f>IF('Active List'!$A270&lt;&gt;"", 'Active List'!R270,"")</f>
        <v/>
      </c>
      <c r="Q270" t="str">
        <f>IF('Active List'!$A270&lt;&gt;"", 'Active List'!S270,"")</f>
        <v/>
      </c>
      <c r="R270" t="str">
        <f>IF('Active List'!$A270&lt;&gt;"", 'Active List'!T270,"")</f>
        <v/>
      </c>
      <c r="S270" t="str">
        <f>IF('Active List'!$A270&lt;&gt;"", 'Active List'!U270,"")</f>
        <v/>
      </c>
      <c r="T270" t="str">
        <f>IF('Active List'!$A270&lt;&gt;"", 'Active List'!X270,"")</f>
        <v/>
      </c>
      <c r="U270" t="str">
        <f>IF('Active List'!$A270&lt;&gt;"", 'Active List'!Y270,"")</f>
        <v/>
      </c>
      <c r="V270" t="str">
        <f>IF('Active List'!$A270&lt;&gt;"", 'Active List'!Z270,"")</f>
        <v/>
      </c>
      <c r="W270" s="60" t="str">
        <f>IF('Active List'!$A270&lt;&gt;"", 'Active List'!AA270,"")</f>
        <v/>
      </c>
      <c r="X270" t="str">
        <f>IF('Active List'!$A270&lt;&gt;"", 'Active List'!AB270,"")</f>
        <v/>
      </c>
      <c r="Y270" t="str">
        <f>IF('Active List'!$A270&lt;&gt;"", 'Active List'!AE270,"")</f>
        <v/>
      </c>
    </row>
    <row r="271" spans="1:25">
      <c r="A271" t="str">
        <f>IF('Active List'!$A271&lt;&gt;"", 'Active List'!A271,"")</f>
        <v/>
      </c>
      <c r="B271" t="str">
        <f>IF('Active List'!$A271&lt;&gt;"", 'Active List'!B271,"")</f>
        <v/>
      </c>
      <c r="C271" t="str">
        <f>IF('Active List'!$A271&lt;&gt;"", 'Active List'!C271,"")</f>
        <v/>
      </c>
      <c r="D271" s="60" t="str">
        <f>IF('Active List'!$A271&lt;&gt;"", 'Active List'!D271,"")</f>
        <v/>
      </c>
      <c r="E271" s="60" t="str">
        <f>IF('Active List'!$A271&lt;&gt;"", 'Active List'!E271,"")</f>
        <v/>
      </c>
      <c r="F271" t="str">
        <f>IF('Active List'!$A271&lt;&gt;"", 'Active List'!H271,"")</f>
        <v/>
      </c>
      <c r="G271" t="str">
        <f>IF('Active List'!$A271&lt;&gt;"", 'Active List'!I271,"")</f>
        <v/>
      </c>
      <c r="H271" t="str">
        <f>IF('Active List'!$A271&lt;&gt;"", 'Active List'!J271,"")</f>
        <v/>
      </c>
      <c r="I271" t="str">
        <f>IF('Active List'!$A271&lt;&gt;"", 'Active List'!K271,"")</f>
        <v/>
      </c>
      <c r="J271" t="str">
        <f>IF('Active List'!$A271&lt;&gt;"", 'Active List'!L271,"")</f>
        <v/>
      </c>
      <c r="K271" t="str">
        <f>IF('Active List'!$A271&lt;&gt;"", 'Active List'!M271,"")</f>
        <v/>
      </c>
      <c r="L271" t="str">
        <f>IF('Active List'!$A271&lt;&gt;"", 'Active List'!N271,"")</f>
        <v/>
      </c>
      <c r="M271" t="str">
        <f>IF('Active List'!$A271&lt;&gt;"", 'Active List'!O271,"")</f>
        <v/>
      </c>
      <c r="N271" t="str">
        <f>IF('Active List'!$A271&lt;&gt;"", 'Active List'!P271,"")</f>
        <v/>
      </c>
      <c r="O271" t="str">
        <f>IF('Active List'!$A271&lt;&gt;"", 'Active List'!Q271,"")</f>
        <v/>
      </c>
      <c r="P271" t="str">
        <f>IF('Active List'!$A271&lt;&gt;"", 'Active List'!R271,"")</f>
        <v/>
      </c>
      <c r="Q271" t="str">
        <f>IF('Active List'!$A271&lt;&gt;"", 'Active List'!S271,"")</f>
        <v/>
      </c>
      <c r="R271" t="str">
        <f>IF('Active List'!$A271&lt;&gt;"", 'Active List'!T271,"")</f>
        <v/>
      </c>
      <c r="S271" t="str">
        <f>IF('Active List'!$A271&lt;&gt;"", 'Active List'!U271,"")</f>
        <v/>
      </c>
      <c r="T271" t="str">
        <f>IF('Active List'!$A271&lt;&gt;"", 'Active List'!X271,"")</f>
        <v/>
      </c>
      <c r="U271" t="str">
        <f>IF('Active List'!$A271&lt;&gt;"", 'Active List'!Y271,"")</f>
        <v/>
      </c>
      <c r="V271" t="str">
        <f>IF('Active List'!$A271&lt;&gt;"", 'Active List'!Z271,"")</f>
        <v/>
      </c>
      <c r="W271" s="60" t="str">
        <f>IF('Active List'!$A271&lt;&gt;"", 'Active List'!AA271,"")</f>
        <v/>
      </c>
      <c r="X271" t="str">
        <f>IF('Active List'!$A271&lt;&gt;"", 'Active List'!AB271,"")</f>
        <v/>
      </c>
      <c r="Y271" t="str">
        <f>IF('Active List'!$A271&lt;&gt;"", 'Active List'!AE271,"")</f>
        <v/>
      </c>
    </row>
    <row r="272" spans="1:25">
      <c r="A272" t="str">
        <f>IF('Active List'!$A272&lt;&gt;"", 'Active List'!A272,"")</f>
        <v/>
      </c>
      <c r="B272" t="str">
        <f>IF('Active List'!$A272&lt;&gt;"", 'Active List'!B272,"")</f>
        <v/>
      </c>
      <c r="C272" t="str">
        <f>IF('Active List'!$A272&lt;&gt;"", 'Active List'!C272,"")</f>
        <v/>
      </c>
      <c r="D272" s="60" t="str">
        <f>IF('Active List'!$A272&lt;&gt;"", 'Active List'!D272,"")</f>
        <v/>
      </c>
      <c r="E272" s="60" t="str">
        <f>IF('Active List'!$A272&lt;&gt;"", 'Active List'!E272,"")</f>
        <v/>
      </c>
      <c r="F272" t="str">
        <f>IF('Active List'!$A272&lt;&gt;"", 'Active List'!H272,"")</f>
        <v/>
      </c>
      <c r="G272" t="str">
        <f>IF('Active List'!$A272&lt;&gt;"", 'Active List'!I272,"")</f>
        <v/>
      </c>
      <c r="H272" t="str">
        <f>IF('Active List'!$A272&lt;&gt;"", 'Active List'!J272,"")</f>
        <v/>
      </c>
      <c r="I272" t="str">
        <f>IF('Active List'!$A272&lt;&gt;"", 'Active List'!K272,"")</f>
        <v/>
      </c>
      <c r="J272" t="str">
        <f>IF('Active List'!$A272&lt;&gt;"", 'Active List'!L272,"")</f>
        <v/>
      </c>
      <c r="K272" t="str">
        <f>IF('Active List'!$A272&lt;&gt;"", 'Active List'!M272,"")</f>
        <v/>
      </c>
      <c r="L272" t="str">
        <f>IF('Active List'!$A272&lt;&gt;"", 'Active List'!N272,"")</f>
        <v/>
      </c>
      <c r="M272" t="str">
        <f>IF('Active List'!$A272&lt;&gt;"", 'Active List'!O272,"")</f>
        <v/>
      </c>
      <c r="N272" t="str">
        <f>IF('Active List'!$A272&lt;&gt;"", 'Active List'!P272,"")</f>
        <v/>
      </c>
      <c r="O272" t="str">
        <f>IF('Active List'!$A272&lt;&gt;"", 'Active List'!Q272,"")</f>
        <v/>
      </c>
      <c r="P272" t="str">
        <f>IF('Active List'!$A272&lt;&gt;"", 'Active List'!R272,"")</f>
        <v/>
      </c>
      <c r="Q272" t="str">
        <f>IF('Active List'!$A272&lt;&gt;"", 'Active List'!S272,"")</f>
        <v/>
      </c>
      <c r="R272" t="str">
        <f>IF('Active List'!$A272&lt;&gt;"", 'Active List'!T272,"")</f>
        <v/>
      </c>
      <c r="S272" t="str">
        <f>IF('Active List'!$A272&lt;&gt;"", 'Active List'!U272,"")</f>
        <v/>
      </c>
      <c r="T272" t="str">
        <f>IF('Active List'!$A272&lt;&gt;"", 'Active List'!X272,"")</f>
        <v/>
      </c>
      <c r="U272" t="str">
        <f>IF('Active List'!$A272&lt;&gt;"", 'Active List'!Y272,"")</f>
        <v/>
      </c>
      <c r="V272" t="str">
        <f>IF('Active List'!$A272&lt;&gt;"", 'Active List'!Z272,"")</f>
        <v/>
      </c>
      <c r="W272" s="60" t="str">
        <f>IF('Active List'!$A272&lt;&gt;"", 'Active List'!AA272,"")</f>
        <v/>
      </c>
      <c r="X272" t="str">
        <f>IF('Active List'!$A272&lt;&gt;"", 'Active List'!AB272,"")</f>
        <v/>
      </c>
      <c r="Y272" t="str">
        <f>IF('Active List'!$A272&lt;&gt;"", 'Active List'!AE272,"")</f>
        <v/>
      </c>
    </row>
    <row r="273" spans="1:25">
      <c r="A273" t="str">
        <f>IF('Active List'!$A273&lt;&gt;"", 'Active List'!A273,"")</f>
        <v/>
      </c>
      <c r="B273" t="str">
        <f>IF('Active List'!$A273&lt;&gt;"", 'Active List'!B273,"")</f>
        <v/>
      </c>
      <c r="C273" t="str">
        <f>IF('Active List'!$A273&lt;&gt;"", 'Active List'!C273,"")</f>
        <v/>
      </c>
      <c r="D273" s="60" t="str">
        <f>IF('Active List'!$A273&lt;&gt;"", 'Active List'!D273,"")</f>
        <v/>
      </c>
      <c r="E273" s="60" t="str">
        <f>IF('Active List'!$A273&lt;&gt;"", 'Active List'!E273,"")</f>
        <v/>
      </c>
      <c r="F273" t="str">
        <f>IF('Active List'!$A273&lt;&gt;"", 'Active List'!H273,"")</f>
        <v/>
      </c>
      <c r="G273" t="str">
        <f>IF('Active List'!$A273&lt;&gt;"", 'Active List'!I273,"")</f>
        <v/>
      </c>
      <c r="H273" t="str">
        <f>IF('Active List'!$A273&lt;&gt;"", 'Active List'!J273,"")</f>
        <v/>
      </c>
      <c r="I273" t="str">
        <f>IF('Active List'!$A273&lt;&gt;"", 'Active List'!K273,"")</f>
        <v/>
      </c>
      <c r="J273" t="str">
        <f>IF('Active List'!$A273&lt;&gt;"", 'Active List'!L273,"")</f>
        <v/>
      </c>
      <c r="K273" t="str">
        <f>IF('Active List'!$A273&lt;&gt;"", 'Active List'!M273,"")</f>
        <v/>
      </c>
      <c r="L273" t="str">
        <f>IF('Active List'!$A273&lt;&gt;"", 'Active List'!N273,"")</f>
        <v/>
      </c>
      <c r="M273" t="str">
        <f>IF('Active List'!$A273&lt;&gt;"", 'Active List'!O273,"")</f>
        <v/>
      </c>
      <c r="N273" t="str">
        <f>IF('Active List'!$A273&lt;&gt;"", 'Active List'!P273,"")</f>
        <v/>
      </c>
      <c r="O273" t="str">
        <f>IF('Active List'!$A273&lt;&gt;"", 'Active List'!Q273,"")</f>
        <v/>
      </c>
      <c r="P273" t="str">
        <f>IF('Active List'!$A273&lt;&gt;"", 'Active List'!R273,"")</f>
        <v/>
      </c>
      <c r="Q273" t="str">
        <f>IF('Active List'!$A273&lt;&gt;"", 'Active List'!S273,"")</f>
        <v/>
      </c>
      <c r="R273" t="str">
        <f>IF('Active List'!$A273&lt;&gt;"", 'Active List'!T273,"")</f>
        <v/>
      </c>
      <c r="S273" t="str">
        <f>IF('Active List'!$A273&lt;&gt;"", 'Active List'!U273,"")</f>
        <v/>
      </c>
      <c r="T273" t="str">
        <f>IF('Active List'!$A273&lt;&gt;"", 'Active List'!X273,"")</f>
        <v/>
      </c>
      <c r="U273" t="str">
        <f>IF('Active List'!$A273&lt;&gt;"", 'Active List'!Y273,"")</f>
        <v/>
      </c>
      <c r="V273" t="str">
        <f>IF('Active List'!$A273&lt;&gt;"", 'Active List'!Z273,"")</f>
        <v/>
      </c>
      <c r="W273" s="60" t="str">
        <f>IF('Active List'!$A273&lt;&gt;"", 'Active List'!AA273,"")</f>
        <v/>
      </c>
      <c r="X273" t="str">
        <f>IF('Active List'!$A273&lt;&gt;"", 'Active List'!AB273,"")</f>
        <v/>
      </c>
      <c r="Y273" t="str">
        <f>IF('Active List'!$A273&lt;&gt;"", 'Active List'!AE273,"")</f>
        <v/>
      </c>
    </row>
    <row r="274" spans="1:25">
      <c r="A274" t="str">
        <f>IF('Active List'!$A274&lt;&gt;"", 'Active List'!A274,"")</f>
        <v/>
      </c>
      <c r="B274" t="str">
        <f>IF('Active List'!$A274&lt;&gt;"", 'Active List'!B274,"")</f>
        <v/>
      </c>
      <c r="C274" t="str">
        <f>IF('Active List'!$A274&lt;&gt;"", 'Active List'!C274,"")</f>
        <v/>
      </c>
      <c r="D274" s="60" t="str">
        <f>IF('Active List'!$A274&lt;&gt;"", 'Active List'!D274,"")</f>
        <v/>
      </c>
      <c r="E274" s="60" t="str">
        <f>IF('Active List'!$A274&lt;&gt;"", 'Active List'!E274,"")</f>
        <v/>
      </c>
      <c r="F274" t="str">
        <f>IF('Active List'!$A274&lt;&gt;"", 'Active List'!H274,"")</f>
        <v/>
      </c>
      <c r="G274" t="str">
        <f>IF('Active List'!$A274&lt;&gt;"", 'Active List'!I274,"")</f>
        <v/>
      </c>
      <c r="H274" t="str">
        <f>IF('Active List'!$A274&lt;&gt;"", 'Active List'!J274,"")</f>
        <v/>
      </c>
      <c r="I274" t="str">
        <f>IF('Active List'!$A274&lt;&gt;"", 'Active List'!K274,"")</f>
        <v/>
      </c>
      <c r="J274" t="str">
        <f>IF('Active List'!$A274&lt;&gt;"", 'Active List'!L274,"")</f>
        <v/>
      </c>
      <c r="K274" t="str">
        <f>IF('Active List'!$A274&lt;&gt;"", 'Active List'!M274,"")</f>
        <v/>
      </c>
      <c r="L274" t="str">
        <f>IF('Active List'!$A274&lt;&gt;"", 'Active List'!N274,"")</f>
        <v/>
      </c>
      <c r="M274" t="str">
        <f>IF('Active List'!$A274&lt;&gt;"", 'Active List'!O274,"")</f>
        <v/>
      </c>
      <c r="N274" t="str">
        <f>IF('Active List'!$A274&lt;&gt;"", 'Active List'!P274,"")</f>
        <v/>
      </c>
      <c r="O274" t="str">
        <f>IF('Active List'!$A274&lt;&gt;"", 'Active List'!Q274,"")</f>
        <v/>
      </c>
      <c r="P274" t="str">
        <f>IF('Active List'!$A274&lt;&gt;"", 'Active List'!R274,"")</f>
        <v/>
      </c>
      <c r="Q274" t="str">
        <f>IF('Active List'!$A274&lt;&gt;"", 'Active List'!S274,"")</f>
        <v/>
      </c>
      <c r="R274" t="str">
        <f>IF('Active List'!$A274&lt;&gt;"", 'Active List'!T274,"")</f>
        <v/>
      </c>
      <c r="S274" t="str">
        <f>IF('Active List'!$A274&lt;&gt;"", 'Active List'!U274,"")</f>
        <v/>
      </c>
      <c r="T274" t="str">
        <f>IF('Active List'!$A274&lt;&gt;"", 'Active List'!X274,"")</f>
        <v/>
      </c>
      <c r="U274" t="str">
        <f>IF('Active List'!$A274&lt;&gt;"", 'Active List'!Y274,"")</f>
        <v/>
      </c>
      <c r="V274" t="str">
        <f>IF('Active List'!$A274&lt;&gt;"", 'Active List'!Z274,"")</f>
        <v/>
      </c>
      <c r="W274" s="60" t="str">
        <f>IF('Active List'!$A274&lt;&gt;"", 'Active List'!AA274,"")</f>
        <v/>
      </c>
      <c r="X274" t="str">
        <f>IF('Active List'!$A274&lt;&gt;"", 'Active List'!AB274,"")</f>
        <v/>
      </c>
      <c r="Y274" t="str">
        <f>IF('Active List'!$A274&lt;&gt;"", 'Active List'!AE274,"")</f>
        <v/>
      </c>
    </row>
    <row r="275" spans="1:25">
      <c r="A275" t="str">
        <f>IF('Active List'!$A275&lt;&gt;"", 'Active List'!A275,"")</f>
        <v/>
      </c>
      <c r="B275" t="str">
        <f>IF('Active List'!$A275&lt;&gt;"", 'Active List'!B275,"")</f>
        <v/>
      </c>
      <c r="C275" t="str">
        <f>IF('Active List'!$A275&lt;&gt;"", 'Active List'!C275,"")</f>
        <v/>
      </c>
      <c r="D275" s="60" t="str">
        <f>IF('Active List'!$A275&lt;&gt;"", 'Active List'!D275,"")</f>
        <v/>
      </c>
      <c r="E275" s="60" t="str">
        <f>IF('Active List'!$A275&lt;&gt;"", 'Active List'!E275,"")</f>
        <v/>
      </c>
      <c r="F275" t="str">
        <f>IF('Active List'!$A275&lt;&gt;"", 'Active List'!H275,"")</f>
        <v/>
      </c>
      <c r="G275" t="str">
        <f>IF('Active List'!$A275&lt;&gt;"", 'Active List'!I275,"")</f>
        <v/>
      </c>
      <c r="H275" t="str">
        <f>IF('Active List'!$A275&lt;&gt;"", 'Active List'!J275,"")</f>
        <v/>
      </c>
      <c r="I275" t="str">
        <f>IF('Active List'!$A275&lt;&gt;"", 'Active List'!K275,"")</f>
        <v/>
      </c>
      <c r="J275" t="str">
        <f>IF('Active List'!$A275&lt;&gt;"", 'Active List'!L275,"")</f>
        <v/>
      </c>
      <c r="K275" t="str">
        <f>IF('Active List'!$A275&lt;&gt;"", 'Active List'!M275,"")</f>
        <v/>
      </c>
      <c r="L275" t="str">
        <f>IF('Active List'!$A275&lt;&gt;"", 'Active List'!N275,"")</f>
        <v/>
      </c>
      <c r="M275" t="str">
        <f>IF('Active List'!$A275&lt;&gt;"", 'Active List'!O275,"")</f>
        <v/>
      </c>
      <c r="N275" t="str">
        <f>IF('Active List'!$A275&lt;&gt;"", 'Active List'!P275,"")</f>
        <v/>
      </c>
      <c r="O275" t="str">
        <f>IF('Active List'!$A275&lt;&gt;"", 'Active List'!Q275,"")</f>
        <v/>
      </c>
      <c r="P275" t="str">
        <f>IF('Active List'!$A275&lt;&gt;"", 'Active List'!R275,"")</f>
        <v/>
      </c>
      <c r="Q275" t="str">
        <f>IF('Active List'!$A275&lt;&gt;"", 'Active List'!S275,"")</f>
        <v/>
      </c>
      <c r="R275" t="str">
        <f>IF('Active List'!$A275&lt;&gt;"", 'Active List'!T275,"")</f>
        <v/>
      </c>
      <c r="S275" t="str">
        <f>IF('Active List'!$A275&lt;&gt;"", 'Active List'!U275,"")</f>
        <v/>
      </c>
      <c r="T275" t="str">
        <f>IF('Active List'!$A275&lt;&gt;"", 'Active List'!X275,"")</f>
        <v/>
      </c>
      <c r="U275" t="str">
        <f>IF('Active List'!$A275&lt;&gt;"", 'Active List'!Y275,"")</f>
        <v/>
      </c>
      <c r="V275" t="str">
        <f>IF('Active List'!$A275&lt;&gt;"", 'Active List'!Z275,"")</f>
        <v/>
      </c>
      <c r="W275" s="60" t="str">
        <f>IF('Active List'!$A275&lt;&gt;"", 'Active List'!AA275,"")</f>
        <v/>
      </c>
      <c r="X275" t="str">
        <f>IF('Active List'!$A275&lt;&gt;"", 'Active List'!AB275,"")</f>
        <v/>
      </c>
      <c r="Y275" t="str">
        <f>IF('Active List'!$A275&lt;&gt;"", 'Active List'!AE275,"")</f>
        <v/>
      </c>
    </row>
    <row r="276" spans="1:25">
      <c r="A276" t="str">
        <f>IF('Active List'!$A276&lt;&gt;"", 'Active List'!A276,"")</f>
        <v/>
      </c>
      <c r="B276" t="str">
        <f>IF('Active List'!$A276&lt;&gt;"", 'Active List'!B276,"")</f>
        <v/>
      </c>
      <c r="C276" t="str">
        <f>IF('Active List'!$A276&lt;&gt;"", 'Active List'!C276,"")</f>
        <v/>
      </c>
      <c r="D276" s="60" t="str">
        <f>IF('Active List'!$A276&lt;&gt;"", 'Active List'!D276,"")</f>
        <v/>
      </c>
      <c r="E276" s="60" t="str">
        <f>IF('Active List'!$A276&lt;&gt;"", 'Active List'!E276,"")</f>
        <v/>
      </c>
      <c r="F276" t="str">
        <f>IF('Active List'!$A276&lt;&gt;"", 'Active List'!H276,"")</f>
        <v/>
      </c>
      <c r="G276" t="str">
        <f>IF('Active List'!$A276&lt;&gt;"", 'Active List'!I276,"")</f>
        <v/>
      </c>
      <c r="H276" t="str">
        <f>IF('Active List'!$A276&lt;&gt;"", 'Active List'!J276,"")</f>
        <v/>
      </c>
      <c r="I276" t="str">
        <f>IF('Active List'!$A276&lt;&gt;"", 'Active List'!K276,"")</f>
        <v/>
      </c>
      <c r="J276" t="str">
        <f>IF('Active List'!$A276&lt;&gt;"", 'Active List'!L276,"")</f>
        <v/>
      </c>
      <c r="K276" t="str">
        <f>IF('Active List'!$A276&lt;&gt;"", 'Active List'!M276,"")</f>
        <v/>
      </c>
      <c r="L276" t="str">
        <f>IF('Active List'!$A276&lt;&gt;"", 'Active List'!N276,"")</f>
        <v/>
      </c>
      <c r="M276" t="str">
        <f>IF('Active List'!$A276&lt;&gt;"", 'Active List'!O276,"")</f>
        <v/>
      </c>
      <c r="N276" t="str">
        <f>IF('Active List'!$A276&lt;&gt;"", 'Active List'!P276,"")</f>
        <v/>
      </c>
      <c r="O276" t="str">
        <f>IF('Active List'!$A276&lt;&gt;"", 'Active List'!Q276,"")</f>
        <v/>
      </c>
      <c r="P276" t="str">
        <f>IF('Active List'!$A276&lt;&gt;"", 'Active List'!R276,"")</f>
        <v/>
      </c>
      <c r="Q276" t="str">
        <f>IF('Active List'!$A276&lt;&gt;"", 'Active List'!S276,"")</f>
        <v/>
      </c>
      <c r="R276" t="str">
        <f>IF('Active List'!$A276&lt;&gt;"", 'Active List'!T276,"")</f>
        <v/>
      </c>
      <c r="S276" t="str">
        <f>IF('Active List'!$A276&lt;&gt;"", 'Active List'!U276,"")</f>
        <v/>
      </c>
      <c r="T276" t="str">
        <f>IF('Active List'!$A276&lt;&gt;"", 'Active List'!X276,"")</f>
        <v/>
      </c>
      <c r="U276" t="str">
        <f>IF('Active List'!$A276&lt;&gt;"", 'Active List'!Y276,"")</f>
        <v/>
      </c>
      <c r="V276" t="str">
        <f>IF('Active List'!$A276&lt;&gt;"", 'Active List'!Z276,"")</f>
        <v/>
      </c>
      <c r="W276" s="60" t="str">
        <f>IF('Active List'!$A276&lt;&gt;"", 'Active List'!AA276,"")</f>
        <v/>
      </c>
      <c r="X276" t="str">
        <f>IF('Active List'!$A276&lt;&gt;"", 'Active List'!AB276,"")</f>
        <v/>
      </c>
      <c r="Y276" t="str">
        <f>IF('Active List'!$A276&lt;&gt;"", 'Active List'!AE276,"")</f>
        <v/>
      </c>
    </row>
    <row r="277" spans="1:25">
      <c r="A277" t="str">
        <f>IF('Active List'!$A277&lt;&gt;"", 'Active List'!A277,"")</f>
        <v/>
      </c>
      <c r="B277" t="str">
        <f>IF('Active List'!$A277&lt;&gt;"", 'Active List'!B277,"")</f>
        <v/>
      </c>
      <c r="C277" t="str">
        <f>IF('Active List'!$A277&lt;&gt;"", 'Active List'!C277,"")</f>
        <v/>
      </c>
      <c r="D277" s="60" t="str">
        <f>IF('Active List'!$A277&lt;&gt;"", 'Active List'!D277,"")</f>
        <v/>
      </c>
      <c r="E277" s="60" t="str">
        <f>IF('Active List'!$A277&lt;&gt;"", 'Active List'!E277,"")</f>
        <v/>
      </c>
      <c r="F277" t="str">
        <f>IF('Active List'!$A277&lt;&gt;"", 'Active List'!H277,"")</f>
        <v/>
      </c>
      <c r="G277" t="str">
        <f>IF('Active List'!$A277&lt;&gt;"", 'Active List'!I277,"")</f>
        <v/>
      </c>
      <c r="H277" t="str">
        <f>IF('Active List'!$A277&lt;&gt;"", 'Active List'!J277,"")</f>
        <v/>
      </c>
      <c r="I277" t="str">
        <f>IF('Active List'!$A277&lt;&gt;"", 'Active List'!K277,"")</f>
        <v/>
      </c>
      <c r="J277" t="str">
        <f>IF('Active List'!$A277&lt;&gt;"", 'Active List'!L277,"")</f>
        <v/>
      </c>
      <c r="K277" t="str">
        <f>IF('Active List'!$A277&lt;&gt;"", 'Active List'!M277,"")</f>
        <v/>
      </c>
      <c r="L277" t="str">
        <f>IF('Active List'!$A277&lt;&gt;"", 'Active List'!N277,"")</f>
        <v/>
      </c>
      <c r="M277" t="str">
        <f>IF('Active List'!$A277&lt;&gt;"", 'Active List'!O277,"")</f>
        <v/>
      </c>
      <c r="N277" t="str">
        <f>IF('Active List'!$A277&lt;&gt;"", 'Active List'!P277,"")</f>
        <v/>
      </c>
      <c r="O277" t="str">
        <f>IF('Active List'!$A277&lt;&gt;"", 'Active List'!Q277,"")</f>
        <v/>
      </c>
      <c r="P277" t="str">
        <f>IF('Active List'!$A277&lt;&gt;"", 'Active List'!R277,"")</f>
        <v/>
      </c>
      <c r="Q277" t="str">
        <f>IF('Active List'!$A277&lt;&gt;"", 'Active List'!S277,"")</f>
        <v/>
      </c>
      <c r="R277" t="str">
        <f>IF('Active List'!$A277&lt;&gt;"", 'Active List'!T277,"")</f>
        <v/>
      </c>
      <c r="S277" t="str">
        <f>IF('Active List'!$A277&lt;&gt;"", 'Active List'!U277,"")</f>
        <v/>
      </c>
      <c r="T277" t="str">
        <f>IF('Active List'!$A277&lt;&gt;"", 'Active List'!X277,"")</f>
        <v/>
      </c>
      <c r="U277" t="str">
        <f>IF('Active List'!$A277&lt;&gt;"", 'Active List'!Y277,"")</f>
        <v/>
      </c>
      <c r="V277" t="str">
        <f>IF('Active List'!$A277&lt;&gt;"", 'Active List'!Z277,"")</f>
        <v/>
      </c>
      <c r="W277" s="60" t="str">
        <f>IF('Active List'!$A277&lt;&gt;"", 'Active List'!AA277,"")</f>
        <v/>
      </c>
      <c r="X277" t="str">
        <f>IF('Active List'!$A277&lt;&gt;"", 'Active List'!AB277,"")</f>
        <v/>
      </c>
      <c r="Y277" t="str">
        <f>IF('Active List'!$A277&lt;&gt;"", 'Active List'!AE277,"")</f>
        <v/>
      </c>
    </row>
    <row r="278" spans="1:25">
      <c r="A278" t="str">
        <f>IF('Active List'!$A278&lt;&gt;"", 'Active List'!A278,"")</f>
        <v/>
      </c>
      <c r="B278" t="str">
        <f>IF('Active List'!$A278&lt;&gt;"", 'Active List'!B278,"")</f>
        <v/>
      </c>
      <c r="C278" t="str">
        <f>IF('Active List'!$A278&lt;&gt;"", 'Active List'!C278,"")</f>
        <v/>
      </c>
      <c r="D278" s="60" t="str">
        <f>IF('Active List'!$A278&lt;&gt;"", 'Active List'!D278,"")</f>
        <v/>
      </c>
      <c r="E278" s="60" t="str">
        <f>IF('Active List'!$A278&lt;&gt;"", 'Active List'!E278,"")</f>
        <v/>
      </c>
      <c r="F278" t="str">
        <f>IF('Active List'!$A278&lt;&gt;"", 'Active List'!H278,"")</f>
        <v/>
      </c>
      <c r="G278" t="str">
        <f>IF('Active List'!$A278&lt;&gt;"", 'Active List'!I278,"")</f>
        <v/>
      </c>
      <c r="H278" t="str">
        <f>IF('Active List'!$A278&lt;&gt;"", 'Active List'!J278,"")</f>
        <v/>
      </c>
      <c r="I278" t="str">
        <f>IF('Active List'!$A278&lt;&gt;"", 'Active List'!K278,"")</f>
        <v/>
      </c>
      <c r="J278" t="str">
        <f>IF('Active List'!$A278&lt;&gt;"", 'Active List'!L278,"")</f>
        <v/>
      </c>
      <c r="K278" t="str">
        <f>IF('Active List'!$A278&lt;&gt;"", 'Active List'!M278,"")</f>
        <v/>
      </c>
      <c r="L278" t="str">
        <f>IF('Active List'!$A278&lt;&gt;"", 'Active List'!N278,"")</f>
        <v/>
      </c>
      <c r="M278" t="str">
        <f>IF('Active List'!$A278&lt;&gt;"", 'Active List'!O278,"")</f>
        <v/>
      </c>
      <c r="N278" t="str">
        <f>IF('Active List'!$A278&lt;&gt;"", 'Active List'!P278,"")</f>
        <v/>
      </c>
      <c r="O278" t="str">
        <f>IF('Active List'!$A278&lt;&gt;"", 'Active List'!Q278,"")</f>
        <v/>
      </c>
      <c r="P278" t="str">
        <f>IF('Active List'!$A278&lt;&gt;"", 'Active List'!R278,"")</f>
        <v/>
      </c>
      <c r="Q278" t="str">
        <f>IF('Active List'!$A278&lt;&gt;"", 'Active List'!S278,"")</f>
        <v/>
      </c>
      <c r="R278" t="str">
        <f>IF('Active List'!$A278&lt;&gt;"", 'Active List'!T278,"")</f>
        <v/>
      </c>
      <c r="S278" t="str">
        <f>IF('Active List'!$A278&lt;&gt;"", 'Active List'!U278,"")</f>
        <v/>
      </c>
      <c r="T278" t="str">
        <f>IF('Active List'!$A278&lt;&gt;"", 'Active List'!X278,"")</f>
        <v/>
      </c>
      <c r="U278" t="str">
        <f>IF('Active List'!$A278&lt;&gt;"", 'Active List'!Y278,"")</f>
        <v/>
      </c>
      <c r="V278" t="str">
        <f>IF('Active List'!$A278&lt;&gt;"", 'Active List'!Z278,"")</f>
        <v/>
      </c>
      <c r="W278" s="60" t="str">
        <f>IF('Active List'!$A278&lt;&gt;"", 'Active List'!AA278,"")</f>
        <v/>
      </c>
      <c r="X278" t="str">
        <f>IF('Active List'!$A278&lt;&gt;"", 'Active List'!AB278,"")</f>
        <v/>
      </c>
      <c r="Y278" t="str">
        <f>IF('Active List'!$A278&lt;&gt;"", 'Active List'!AE278,"")</f>
        <v/>
      </c>
    </row>
    <row r="279" spans="1:25">
      <c r="A279" t="str">
        <f>IF('Active List'!$A279&lt;&gt;"", 'Active List'!A279,"")</f>
        <v/>
      </c>
      <c r="B279" t="str">
        <f>IF('Active List'!$A279&lt;&gt;"", 'Active List'!B279,"")</f>
        <v/>
      </c>
      <c r="C279" t="str">
        <f>IF('Active List'!$A279&lt;&gt;"", 'Active List'!C279,"")</f>
        <v/>
      </c>
      <c r="D279" s="60" t="str">
        <f>IF('Active List'!$A279&lt;&gt;"", 'Active List'!D279,"")</f>
        <v/>
      </c>
      <c r="E279" s="60" t="str">
        <f>IF('Active List'!$A279&lt;&gt;"", 'Active List'!E279,"")</f>
        <v/>
      </c>
      <c r="F279" t="str">
        <f>IF('Active List'!$A279&lt;&gt;"", 'Active List'!H279,"")</f>
        <v/>
      </c>
      <c r="G279" t="str">
        <f>IF('Active List'!$A279&lt;&gt;"", 'Active List'!I279,"")</f>
        <v/>
      </c>
      <c r="H279" t="str">
        <f>IF('Active List'!$A279&lt;&gt;"", 'Active List'!J279,"")</f>
        <v/>
      </c>
      <c r="I279" t="str">
        <f>IF('Active List'!$A279&lt;&gt;"", 'Active List'!K279,"")</f>
        <v/>
      </c>
      <c r="J279" t="str">
        <f>IF('Active List'!$A279&lt;&gt;"", 'Active List'!L279,"")</f>
        <v/>
      </c>
      <c r="K279" t="str">
        <f>IF('Active List'!$A279&lt;&gt;"", 'Active List'!M279,"")</f>
        <v/>
      </c>
      <c r="L279" t="str">
        <f>IF('Active List'!$A279&lt;&gt;"", 'Active List'!N279,"")</f>
        <v/>
      </c>
      <c r="M279" t="str">
        <f>IF('Active List'!$A279&lt;&gt;"", 'Active List'!O279,"")</f>
        <v/>
      </c>
      <c r="N279" t="str">
        <f>IF('Active List'!$A279&lt;&gt;"", 'Active List'!P279,"")</f>
        <v/>
      </c>
      <c r="O279" t="str">
        <f>IF('Active List'!$A279&lt;&gt;"", 'Active List'!Q279,"")</f>
        <v/>
      </c>
      <c r="P279" t="str">
        <f>IF('Active List'!$A279&lt;&gt;"", 'Active List'!R279,"")</f>
        <v/>
      </c>
      <c r="Q279" t="str">
        <f>IF('Active List'!$A279&lt;&gt;"", 'Active List'!S279,"")</f>
        <v/>
      </c>
      <c r="R279" t="str">
        <f>IF('Active List'!$A279&lt;&gt;"", 'Active List'!T279,"")</f>
        <v/>
      </c>
      <c r="S279" t="str">
        <f>IF('Active List'!$A279&lt;&gt;"", 'Active List'!U279,"")</f>
        <v/>
      </c>
      <c r="T279" t="str">
        <f>IF('Active List'!$A279&lt;&gt;"", 'Active List'!X279,"")</f>
        <v/>
      </c>
      <c r="U279" t="str">
        <f>IF('Active List'!$A279&lt;&gt;"", 'Active List'!Y279,"")</f>
        <v/>
      </c>
      <c r="V279" t="str">
        <f>IF('Active List'!$A279&lt;&gt;"", 'Active List'!Z279,"")</f>
        <v/>
      </c>
      <c r="W279" s="60" t="str">
        <f>IF('Active List'!$A279&lt;&gt;"", 'Active List'!AA279,"")</f>
        <v/>
      </c>
      <c r="X279" t="str">
        <f>IF('Active List'!$A279&lt;&gt;"", 'Active List'!AB279,"")</f>
        <v/>
      </c>
      <c r="Y279" t="str">
        <f>IF('Active List'!$A279&lt;&gt;"", 'Active List'!AE279,"")</f>
        <v/>
      </c>
    </row>
    <row r="280" spans="1:25">
      <c r="A280" t="str">
        <f>IF('Active List'!$A280&lt;&gt;"", 'Active List'!A280,"")</f>
        <v/>
      </c>
      <c r="B280" t="str">
        <f>IF('Active List'!$A280&lt;&gt;"", 'Active List'!B280,"")</f>
        <v/>
      </c>
      <c r="C280" t="str">
        <f>IF('Active List'!$A280&lt;&gt;"", 'Active List'!C280,"")</f>
        <v/>
      </c>
      <c r="D280" s="60" t="str">
        <f>IF('Active List'!$A280&lt;&gt;"", 'Active List'!D280,"")</f>
        <v/>
      </c>
      <c r="E280" s="60" t="str">
        <f>IF('Active List'!$A280&lt;&gt;"", 'Active List'!E280,"")</f>
        <v/>
      </c>
      <c r="F280" t="str">
        <f>IF('Active List'!$A280&lt;&gt;"", 'Active List'!H280,"")</f>
        <v/>
      </c>
      <c r="G280" t="str">
        <f>IF('Active List'!$A280&lt;&gt;"", 'Active List'!I280,"")</f>
        <v/>
      </c>
      <c r="H280" t="str">
        <f>IF('Active List'!$A280&lt;&gt;"", 'Active List'!J280,"")</f>
        <v/>
      </c>
      <c r="I280" t="str">
        <f>IF('Active List'!$A280&lt;&gt;"", 'Active List'!K280,"")</f>
        <v/>
      </c>
      <c r="J280" t="str">
        <f>IF('Active List'!$A280&lt;&gt;"", 'Active List'!L280,"")</f>
        <v/>
      </c>
      <c r="K280" t="str">
        <f>IF('Active List'!$A280&lt;&gt;"", 'Active List'!M280,"")</f>
        <v/>
      </c>
      <c r="L280" t="str">
        <f>IF('Active List'!$A280&lt;&gt;"", 'Active List'!N280,"")</f>
        <v/>
      </c>
      <c r="M280" t="str">
        <f>IF('Active List'!$A280&lt;&gt;"", 'Active List'!O280,"")</f>
        <v/>
      </c>
      <c r="N280" t="str">
        <f>IF('Active List'!$A280&lt;&gt;"", 'Active List'!P280,"")</f>
        <v/>
      </c>
      <c r="O280" t="str">
        <f>IF('Active List'!$A280&lt;&gt;"", 'Active List'!Q280,"")</f>
        <v/>
      </c>
      <c r="P280" t="str">
        <f>IF('Active List'!$A280&lt;&gt;"", 'Active List'!R280,"")</f>
        <v/>
      </c>
      <c r="Q280" t="str">
        <f>IF('Active List'!$A280&lt;&gt;"", 'Active List'!S280,"")</f>
        <v/>
      </c>
      <c r="R280" t="str">
        <f>IF('Active List'!$A280&lt;&gt;"", 'Active List'!T280,"")</f>
        <v/>
      </c>
      <c r="S280" t="str">
        <f>IF('Active List'!$A280&lt;&gt;"", 'Active List'!U280,"")</f>
        <v/>
      </c>
      <c r="T280" t="str">
        <f>IF('Active List'!$A280&lt;&gt;"", 'Active List'!X280,"")</f>
        <v/>
      </c>
      <c r="U280" t="str">
        <f>IF('Active List'!$A280&lt;&gt;"", 'Active List'!Y280,"")</f>
        <v/>
      </c>
      <c r="V280" t="str">
        <f>IF('Active List'!$A280&lt;&gt;"", 'Active List'!Z280,"")</f>
        <v/>
      </c>
      <c r="W280" s="60" t="str">
        <f>IF('Active List'!$A280&lt;&gt;"", 'Active List'!AA280,"")</f>
        <v/>
      </c>
      <c r="X280" t="str">
        <f>IF('Active List'!$A280&lt;&gt;"", 'Active List'!AB280,"")</f>
        <v/>
      </c>
      <c r="Y280" t="str">
        <f>IF('Active List'!$A280&lt;&gt;"", 'Active List'!AE280,"")</f>
        <v/>
      </c>
    </row>
    <row r="281" spans="1:25">
      <c r="A281" t="str">
        <f>IF('Active List'!$A281&lt;&gt;"", 'Active List'!A281,"")</f>
        <v/>
      </c>
      <c r="B281" t="str">
        <f>IF('Active List'!$A281&lt;&gt;"", 'Active List'!B281,"")</f>
        <v/>
      </c>
      <c r="C281" t="str">
        <f>IF('Active List'!$A281&lt;&gt;"", 'Active List'!C281,"")</f>
        <v/>
      </c>
      <c r="D281" s="60" t="str">
        <f>IF('Active List'!$A281&lt;&gt;"", 'Active List'!D281,"")</f>
        <v/>
      </c>
      <c r="E281" s="60" t="str">
        <f>IF('Active List'!$A281&lt;&gt;"", 'Active List'!E281,"")</f>
        <v/>
      </c>
      <c r="F281" t="str">
        <f>IF('Active List'!$A281&lt;&gt;"", 'Active List'!H281,"")</f>
        <v/>
      </c>
      <c r="G281" t="str">
        <f>IF('Active List'!$A281&lt;&gt;"", 'Active List'!I281,"")</f>
        <v/>
      </c>
      <c r="H281" t="str">
        <f>IF('Active List'!$A281&lt;&gt;"", 'Active List'!J281,"")</f>
        <v/>
      </c>
      <c r="I281" t="str">
        <f>IF('Active List'!$A281&lt;&gt;"", 'Active List'!K281,"")</f>
        <v/>
      </c>
      <c r="J281" t="str">
        <f>IF('Active List'!$A281&lt;&gt;"", 'Active List'!L281,"")</f>
        <v/>
      </c>
      <c r="K281" t="str">
        <f>IF('Active List'!$A281&lt;&gt;"", 'Active List'!M281,"")</f>
        <v/>
      </c>
      <c r="L281" t="str">
        <f>IF('Active List'!$A281&lt;&gt;"", 'Active List'!N281,"")</f>
        <v/>
      </c>
      <c r="M281" t="str">
        <f>IF('Active List'!$A281&lt;&gt;"", 'Active List'!O281,"")</f>
        <v/>
      </c>
      <c r="N281" t="str">
        <f>IF('Active List'!$A281&lt;&gt;"", 'Active List'!P281,"")</f>
        <v/>
      </c>
      <c r="O281" t="str">
        <f>IF('Active List'!$A281&lt;&gt;"", 'Active List'!Q281,"")</f>
        <v/>
      </c>
      <c r="P281" t="str">
        <f>IF('Active List'!$A281&lt;&gt;"", 'Active List'!R281,"")</f>
        <v/>
      </c>
      <c r="Q281" t="str">
        <f>IF('Active List'!$A281&lt;&gt;"", 'Active List'!S281,"")</f>
        <v/>
      </c>
      <c r="R281" t="str">
        <f>IF('Active List'!$A281&lt;&gt;"", 'Active List'!T281,"")</f>
        <v/>
      </c>
      <c r="S281" t="str">
        <f>IF('Active List'!$A281&lt;&gt;"", 'Active List'!U281,"")</f>
        <v/>
      </c>
      <c r="T281" t="str">
        <f>IF('Active List'!$A281&lt;&gt;"", 'Active List'!X281,"")</f>
        <v/>
      </c>
      <c r="U281" t="str">
        <f>IF('Active List'!$A281&lt;&gt;"", 'Active List'!Y281,"")</f>
        <v/>
      </c>
      <c r="V281" t="str">
        <f>IF('Active List'!$A281&lt;&gt;"", 'Active List'!Z281,"")</f>
        <v/>
      </c>
      <c r="W281" s="60" t="str">
        <f>IF('Active List'!$A281&lt;&gt;"", 'Active List'!AA281,"")</f>
        <v/>
      </c>
      <c r="X281" t="str">
        <f>IF('Active List'!$A281&lt;&gt;"", 'Active List'!AB281,"")</f>
        <v/>
      </c>
      <c r="Y281" t="str">
        <f>IF('Active List'!$A281&lt;&gt;"", 'Active List'!AE281,"")</f>
        <v/>
      </c>
    </row>
    <row r="282" spans="1:25">
      <c r="A282" t="str">
        <f>IF('Active List'!$A282&lt;&gt;"", 'Active List'!A282,"")</f>
        <v/>
      </c>
      <c r="B282" t="str">
        <f>IF('Active List'!$A282&lt;&gt;"", 'Active List'!B282,"")</f>
        <v/>
      </c>
      <c r="C282" t="str">
        <f>IF('Active List'!$A282&lt;&gt;"", 'Active List'!C282,"")</f>
        <v/>
      </c>
      <c r="D282" s="60" t="str">
        <f>IF('Active List'!$A282&lt;&gt;"", 'Active List'!D282,"")</f>
        <v/>
      </c>
      <c r="E282" s="60" t="str">
        <f>IF('Active List'!$A282&lt;&gt;"", 'Active List'!E282,"")</f>
        <v/>
      </c>
      <c r="F282" t="str">
        <f>IF('Active List'!$A282&lt;&gt;"", 'Active List'!H282,"")</f>
        <v/>
      </c>
      <c r="G282" t="str">
        <f>IF('Active List'!$A282&lt;&gt;"", 'Active List'!I282,"")</f>
        <v/>
      </c>
      <c r="H282" t="str">
        <f>IF('Active List'!$A282&lt;&gt;"", 'Active List'!J282,"")</f>
        <v/>
      </c>
      <c r="I282" t="str">
        <f>IF('Active List'!$A282&lt;&gt;"", 'Active List'!K282,"")</f>
        <v/>
      </c>
      <c r="J282" t="str">
        <f>IF('Active List'!$A282&lt;&gt;"", 'Active List'!L282,"")</f>
        <v/>
      </c>
      <c r="K282" t="str">
        <f>IF('Active List'!$A282&lt;&gt;"", 'Active List'!M282,"")</f>
        <v/>
      </c>
      <c r="L282" t="str">
        <f>IF('Active List'!$A282&lt;&gt;"", 'Active List'!N282,"")</f>
        <v/>
      </c>
      <c r="M282" t="str">
        <f>IF('Active List'!$A282&lt;&gt;"", 'Active List'!O282,"")</f>
        <v/>
      </c>
      <c r="N282" t="str">
        <f>IF('Active List'!$A282&lt;&gt;"", 'Active List'!P282,"")</f>
        <v/>
      </c>
      <c r="O282" t="str">
        <f>IF('Active List'!$A282&lt;&gt;"", 'Active List'!Q282,"")</f>
        <v/>
      </c>
      <c r="P282" t="str">
        <f>IF('Active List'!$A282&lt;&gt;"", 'Active List'!R282,"")</f>
        <v/>
      </c>
      <c r="Q282" t="str">
        <f>IF('Active List'!$A282&lt;&gt;"", 'Active List'!S282,"")</f>
        <v/>
      </c>
      <c r="R282" t="str">
        <f>IF('Active List'!$A282&lt;&gt;"", 'Active List'!T282,"")</f>
        <v/>
      </c>
      <c r="S282" t="str">
        <f>IF('Active List'!$A282&lt;&gt;"", 'Active List'!U282,"")</f>
        <v/>
      </c>
      <c r="T282" t="str">
        <f>IF('Active List'!$A282&lt;&gt;"", 'Active List'!X282,"")</f>
        <v/>
      </c>
      <c r="U282" t="str">
        <f>IF('Active List'!$A282&lt;&gt;"", 'Active List'!Y282,"")</f>
        <v/>
      </c>
      <c r="V282" t="str">
        <f>IF('Active List'!$A282&lt;&gt;"", 'Active List'!Z282,"")</f>
        <v/>
      </c>
      <c r="W282" s="60" t="str">
        <f>IF('Active List'!$A282&lt;&gt;"", 'Active List'!AA282,"")</f>
        <v/>
      </c>
      <c r="X282" t="str">
        <f>IF('Active List'!$A282&lt;&gt;"", 'Active List'!AB282,"")</f>
        <v/>
      </c>
      <c r="Y282" t="str">
        <f>IF('Active List'!$A282&lt;&gt;"", 'Active List'!AE282,"")</f>
        <v/>
      </c>
    </row>
    <row r="283" spans="1:25">
      <c r="A283" t="str">
        <f>IF('Active List'!$A283&lt;&gt;"", 'Active List'!A283,"")</f>
        <v/>
      </c>
      <c r="B283" t="str">
        <f>IF('Active List'!$A283&lt;&gt;"", 'Active List'!B283,"")</f>
        <v/>
      </c>
      <c r="C283" t="str">
        <f>IF('Active List'!$A283&lt;&gt;"", 'Active List'!C283,"")</f>
        <v/>
      </c>
      <c r="D283" s="60" t="str">
        <f>IF('Active List'!$A283&lt;&gt;"", 'Active List'!D283,"")</f>
        <v/>
      </c>
      <c r="E283" s="60" t="str">
        <f>IF('Active List'!$A283&lt;&gt;"", 'Active List'!E283,"")</f>
        <v/>
      </c>
      <c r="F283" t="str">
        <f>IF('Active List'!$A283&lt;&gt;"", 'Active List'!H283,"")</f>
        <v/>
      </c>
      <c r="G283" t="str">
        <f>IF('Active List'!$A283&lt;&gt;"", 'Active List'!I283,"")</f>
        <v/>
      </c>
      <c r="H283" t="str">
        <f>IF('Active List'!$A283&lt;&gt;"", 'Active List'!J283,"")</f>
        <v/>
      </c>
      <c r="I283" t="str">
        <f>IF('Active List'!$A283&lt;&gt;"", 'Active List'!K283,"")</f>
        <v/>
      </c>
      <c r="J283" t="str">
        <f>IF('Active List'!$A283&lt;&gt;"", 'Active List'!L283,"")</f>
        <v/>
      </c>
      <c r="K283" t="str">
        <f>IF('Active List'!$A283&lt;&gt;"", 'Active List'!M283,"")</f>
        <v/>
      </c>
      <c r="L283" t="str">
        <f>IF('Active List'!$A283&lt;&gt;"", 'Active List'!N283,"")</f>
        <v/>
      </c>
      <c r="M283" t="str">
        <f>IF('Active List'!$A283&lt;&gt;"", 'Active List'!O283,"")</f>
        <v/>
      </c>
      <c r="N283" t="str">
        <f>IF('Active List'!$A283&lt;&gt;"", 'Active List'!P283,"")</f>
        <v/>
      </c>
      <c r="O283" t="str">
        <f>IF('Active List'!$A283&lt;&gt;"", 'Active List'!Q283,"")</f>
        <v/>
      </c>
      <c r="P283" t="str">
        <f>IF('Active List'!$A283&lt;&gt;"", 'Active List'!R283,"")</f>
        <v/>
      </c>
      <c r="Q283" t="str">
        <f>IF('Active List'!$A283&lt;&gt;"", 'Active List'!S283,"")</f>
        <v/>
      </c>
      <c r="R283" t="str">
        <f>IF('Active List'!$A283&lt;&gt;"", 'Active List'!T283,"")</f>
        <v/>
      </c>
      <c r="S283" t="str">
        <f>IF('Active List'!$A283&lt;&gt;"", 'Active List'!U283,"")</f>
        <v/>
      </c>
      <c r="T283" t="str">
        <f>IF('Active List'!$A283&lt;&gt;"", 'Active List'!X283,"")</f>
        <v/>
      </c>
      <c r="U283" t="str">
        <f>IF('Active List'!$A283&lt;&gt;"", 'Active List'!Y283,"")</f>
        <v/>
      </c>
      <c r="V283" t="str">
        <f>IF('Active List'!$A283&lt;&gt;"", 'Active List'!Z283,"")</f>
        <v/>
      </c>
      <c r="W283" s="60" t="str">
        <f>IF('Active List'!$A283&lt;&gt;"", 'Active List'!AA283,"")</f>
        <v/>
      </c>
      <c r="X283" t="str">
        <f>IF('Active List'!$A283&lt;&gt;"", 'Active List'!AB283,"")</f>
        <v/>
      </c>
      <c r="Y283" t="str">
        <f>IF('Active List'!$A283&lt;&gt;"", 'Active List'!AE283,"")</f>
        <v/>
      </c>
    </row>
    <row r="284" spans="1:25">
      <c r="A284" t="str">
        <f>IF('Active List'!$A284&lt;&gt;"", 'Active List'!A284,"")</f>
        <v/>
      </c>
      <c r="B284" t="str">
        <f>IF('Active List'!$A284&lt;&gt;"", 'Active List'!B284,"")</f>
        <v/>
      </c>
      <c r="C284" t="str">
        <f>IF('Active List'!$A284&lt;&gt;"", 'Active List'!C284,"")</f>
        <v/>
      </c>
      <c r="D284" s="60" t="str">
        <f>IF('Active List'!$A284&lt;&gt;"", 'Active List'!D284,"")</f>
        <v/>
      </c>
      <c r="E284" s="60" t="str">
        <f>IF('Active List'!$A284&lt;&gt;"", 'Active List'!E284,"")</f>
        <v/>
      </c>
      <c r="F284" t="str">
        <f>IF('Active List'!$A284&lt;&gt;"", 'Active List'!H284,"")</f>
        <v/>
      </c>
      <c r="G284" t="str">
        <f>IF('Active List'!$A284&lt;&gt;"", 'Active List'!I284,"")</f>
        <v/>
      </c>
      <c r="H284" t="str">
        <f>IF('Active List'!$A284&lt;&gt;"", 'Active List'!J284,"")</f>
        <v/>
      </c>
      <c r="I284" t="str">
        <f>IF('Active List'!$A284&lt;&gt;"", 'Active List'!K284,"")</f>
        <v/>
      </c>
      <c r="J284" t="str">
        <f>IF('Active List'!$A284&lt;&gt;"", 'Active List'!L284,"")</f>
        <v/>
      </c>
      <c r="K284" t="str">
        <f>IF('Active List'!$A284&lt;&gt;"", 'Active List'!M284,"")</f>
        <v/>
      </c>
      <c r="L284" t="str">
        <f>IF('Active List'!$A284&lt;&gt;"", 'Active List'!N284,"")</f>
        <v/>
      </c>
      <c r="M284" t="str">
        <f>IF('Active List'!$A284&lt;&gt;"", 'Active List'!O284,"")</f>
        <v/>
      </c>
      <c r="N284" t="str">
        <f>IF('Active List'!$A284&lt;&gt;"", 'Active List'!P284,"")</f>
        <v/>
      </c>
      <c r="O284" t="str">
        <f>IF('Active List'!$A284&lt;&gt;"", 'Active List'!Q284,"")</f>
        <v/>
      </c>
      <c r="P284" t="str">
        <f>IF('Active List'!$A284&lt;&gt;"", 'Active List'!R284,"")</f>
        <v/>
      </c>
      <c r="Q284" t="str">
        <f>IF('Active List'!$A284&lt;&gt;"", 'Active List'!S284,"")</f>
        <v/>
      </c>
      <c r="R284" t="str">
        <f>IF('Active List'!$A284&lt;&gt;"", 'Active List'!T284,"")</f>
        <v/>
      </c>
      <c r="S284" t="str">
        <f>IF('Active List'!$A284&lt;&gt;"", 'Active List'!U284,"")</f>
        <v/>
      </c>
      <c r="T284" t="str">
        <f>IF('Active List'!$A284&lt;&gt;"", 'Active List'!X284,"")</f>
        <v/>
      </c>
      <c r="U284" t="str">
        <f>IF('Active List'!$A284&lt;&gt;"", 'Active List'!Y284,"")</f>
        <v/>
      </c>
      <c r="V284" t="str">
        <f>IF('Active List'!$A284&lt;&gt;"", 'Active List'!Z284,"")</f>
        <v/>
      </c>
      <c r="W284" s="60" t="str">
        <f>IF('Active List'!$A284&lt;&gt;"", 'Active List'!AA284,"")</f>
        <v/>
      </c>
      <c r="X284" t="str">
        <f>IF('Active List'!$A284&lt;&gt;"", 'Active List'!AB284,"")</f>
        <v/>
      </c>
      <c r="Y284" t="str">
        <f>IF('Active List'!$A284&lt;&gt;"", 'Active List'!AE284,"")</f>
        <v/>
      </c>
    </row>
    <row r="285" spans="1:25">
      <c r="A285" t="str">
        <f>IF('Active List'!$A285&lt;&gt;"", 'Active List'!A285,"")</f>
        <v/>
      </c>
      <c r="B285" t="str">
        <f>IF('Active List'!$A285&lt;&gt;"", 'Active List'!B285,"")</f>
        <v/>
      </c>
      <c r="C285" t="str">
        <f>IF('Active List'!$A285&lt;&gt;"", 'Active List'!C285,"")</f>
        <v/>
      </c>
      <c r="D285" s="60" t="str">
        <f>IF('Active List'!$A285&lt;&gt;"", 'Active List'!D285,"")</f>
        <v/>
      </c>
      <c r="E285" s="60" t="str">
        <f>IF('Active List'!$A285&lt;&gt;"", 'Active List'!E285,"")</f>
        <v/>
      </c>
      <c r="F285" t="str">
        <f>IF('Active List'!$A285&lt;&gt;"", 'Active List'!H285,"")</f>
        <v/>
      </c>
      <c r="G285" t="str">
        <f>IF('Active List'!$A285&lt;&gt;"", 'Active List'!I285,"")</f>
        <v/>
      </c>
      <c r="H285" t="str">
        <f>IF('Active List'!$A285&lt;&gt;"", 'Active List'!J285,"")</f>
        <v/>
      </c>
      <c r="I285" t="str">
        <f>IF('Active List'!$A285&lt;&gt;"", 'Active List'!K285,"")</f>
        <v/>
      </c>
      <c r="J285" t="str">
        <f>IF('Active List'!$A285&lt;&gt;"", 'Active List'!L285,"")</f>
        <v/>
      </c>
      <c r="K285" t="str">
        <f>IF('Active List'!$A285&lt;&gt;"", 'Active List'!M285,"")</f>
        <v/>
      </c>
      <c r="L285" t="str">
        <f>IF('Active List'!$A285&lt;&gt;"", 'Active List'!N285,"")</f>
        <v/>
      </c>
      <c r="M285" t="str">
        <f>IF('Active List'!$A285&lt;&gt;"", 'Active List'!O285,"")</f>
        <v/>
      </c>
      <c r="N285" t="str">
        <f>IF('Active List'!$A285&lt;&gt;"", 'Active List'!P285,"")</f>
        <v/>
      </c>
      <c r="O285" t="str">
        <f>IF('Active List'!$A285&lt;&gt;"", 'Active List'!Q285,"")</f>
        <v/>
      </c>
      <c r="P285" t="str">
        <f>IF('Active List'!$A285&lt;&gt;"", 'Active List'!R285,"")</f>
        <v/>
      </c>
      <c r="Q285" t="str">
        <f>IF('Active List'!$A285&lt;&gt;"", 'Active List'!S285,"")</f>
        <v/>
      </c>
      <c r="R285" t="str">
        <f>IF('Active List'!$A285&lt;&gt;"", 'Active List'!T285,"")</f>
        <v/>
      </c>
      <c r="S285" t="str">
        <f>IF('Active List'!$A285&lt;&gt;"", 'Active List'!U285,"")</f>
        <v/>
      </c>
      <c r="T285" t="str">
        <f>IF('Active List'!$A285&lt;&gt;"", 'Active List'!X285,"")</f>
        <v/>
      </c>
      <c r="U285" t="str">
        <f>IF('Active List'!$A285&lt;&gt;"", 'Active List'!Y285,"")</f>
        <v/>
      </c>
      <c r="V285" t="str">
        <f>IF('Active List'!$A285&lt;&gt;"", 'Active List'!Z285,"")</f>
        <v/>
      </c>
      <c r="W285" s="60" t="str">
        <f>IF('Active List'!$A285&lt;&gt;"", 'Active List'!AA285,"")</f>
        <v/>
      </c>
      <c r="X285" t="str">
        <f>IF('Active List'!$A285&lt;&gt;"", 'Active List'!AB285,"")</f>
        <v/>
      </c>
      <c r="Y285" t="str">
        <f>IF('Active List'!$A285&lt;&gt;"", 'Active List'!AE285,"")</f>
        <v/>
      </c>
    </row>
    <row r="286" spans="1:25">
      <c r="A286" t="str">
        <f>IF('Active List'!$A286&lt;&gt;"", 'Active List'!A286,"")</f>
        <v/>
      </c>
      <c r="B286" t="str">
        <f>IF('Active List'!$A286&lt;&gt;"", 'Active List'!B286,"")</f>
        <v/>
      </c>
      <c r="C286" t="str">
        <f>IF('Active List'!$A286&lt;&gt;"", 'Active List'!C286,"")</f>
        <v/>
      </c>
      <c r="D286" s="60" t="str">
        <f>IF('Active List'!$A286&lt;&gt;"", 'Active List'!D286,"")</f>
        <v/>
      </c>
      <c r="E286" s="60" t="str">
        <f>IF('Active List'!$A286&lt;&gt;"", 'Active List'!E286,"")</f>
        <v/>
      </c>
      <c r="F286" t="str">
        <f>IF('Active List'!$A286&lt;&gt;"", 'Active List'!H286,"")</f>
        <v/>
      </c>
      <c r="G286" t="str">
        <f>IF('Active List'!$A286&lt;&gt;"", 'Active List'!I286,"")</f>
        <v/>
      </c>
      <c r="H286" t="str">
        <f>IF('Active List'!$A286&lt;&gt;"", 'Active List'!J286,"")</f>
        <v/>
      </c>
      <c r="I286" t="str">
        <f>IF('Active List'!$A286&lt;&gt;"", 'Active List'!K286,"")</f>
        <v/>
      </c>
      <c r="J286" t="str">
        <f>IF('Active List'!$A286&lt;&gt;"", 'Active List'!L286,"")</f>
        <v/>
      </c>
      <c r="K286" t="str">
        <f>IF('Active List'!$A286&lt;&gt;"", 'Active List'!M286,"")</f>
        <v/>
      </c>
      <c r="L286" t="str">
        <f>IF('Active List'!$A286&lt;&gt;"", 'Active List'!N286,"")</f>
        <v/>
      </c>
      <c r="M286" t="str">
        <f>IF('Active List'!$A286&lt;&gt;"", 'Active List'!O286,"")</f>
        <v/>
      </c>
      <c r="N286" t="str">
        <f>IF('Active List'!$A286&lt;&gt;"", 'Active List'!P286,"")</f>
        <v/>
      </c>
      <c r="O286" t="str">
        <f>IF('Active List'!$A286&lt;&gt;"", 'Active List'!Q286,"")</f>
        <v/>
      </c>
      <c r="P286" t="str">
        <f>IF('Active List'!$A286&lt;&gt;"", 'Active List'!R286,"")</f>
        <v/>
      </c>
      <c r="Q286" t="str">
        <f>IF('Active List'!$A286&lt;&gt;"", 'Active List'!S286,"")</f>
        <v/>
      </c>
      <c r="R286" t="str">
        <f>IF('Active List'!$A286&lt;&gt;"", 'Active List'!T286,"")</f>
        <v/>
      </c>
      <c r="S286" t="str">
        <f>IF('Active List'!$A286&lt;&gt;"", 'Active List'!U286,"")</f>
        <v/>
      </c>
      <c r="T286" t="str">
        <f>IF('Active List'!$A286&lt;&gt;"", 'Active List'!X286,"")</f>
        <v/>
      </c>
      <c r="U286" t="str">
        <f>IF('Active List'!$A286&lt;&gt;"", 'Active List'!Y286,"")</f>
        <v/>
      </c>
      <c r="V286" t="str">
        <f>IF('Active List'!$A286&lt;&gt;"", 'Active List'!Z286,"")</f>
        <v/>
      </c>
      <c r="W286" s="60" t="str">
        <f>IF('Active List'!$A286&lt;&gt;"", 'Active List'!AA286,"")</f>
        <v/>
      </c>
      <c r="X286" t="str">
        <f>IF('Active List'!$A286&lt;&gt;"", 'Active List'!AB286,"")</f>
        <v/>
      </c>
      <c r="Y286" t="str">
        <f>IF('Active List'!$A286&lt;&gt;"", 'Active List'!AE286,"")</f>
        <v/>
      </c>
    </row>
    <row r="287" spans="1:25">
      <c r="A287" t="str">
        <f>IF('Active List'!$A287&lt;&gt;"", 'Active List'!A287,"")</f>
        <v/>
      </c>
      <c r="B287" t="str">
        <f>IF('Active List'!$A287&lt;&gt;"", 'Active List'!B287,"")</f>
        <v/>
      </c>
      <c r="C287" t="str">
        <f>IF('Active List'!$A287&lt;&gt;"", 'Active List'!C287,"")</f>
        <v/>
      </c>
      <c r="D287" s="60" t="str">
        <f>IF('Active List'!$A287&lt;&gt;"", 'Active List'!D287,"")</f>
        <v/>
      </c>
      <c r="E287" s="60" t="str">
        <f>IF('Active List'!$A287&lt;&gt;"", 'Active List'!E287,"")</f>
        <v/>
      </c>
      <c r="F287" t="str">
        <f>IF('Active List'!$A287&lt;&gt;"", 'Active List'!H287,"")</f>
        <v/>
      </c>
      <c r="G287" t="str">
        <f>IF('Active List'!$A287&lt;&gt;"", 'Active List'!I287,"")</f>
        <v/>
      </c>
      <c r="H287" t="str">
        <f>IF('Active List'!$A287&lt;&gt;"", 'Active List'!J287,"")</f>
        <v/>
      </c>
      <c r="I287" t="str">
        <f>IF('Active List'!$A287&lt;&gt;"", 'Active List'!K287,"")</f>
        <v/>
      </c>
      <c r="J287" t="str">
        <f>IF('Active List'!$A287&lt;&gt;"", 'Active List'!L287,"")</f>
        <v/>
      </c>
      <c r="K287" t="str">
        <f>IF('Active List'!$A287&lt;&gt;"", 'Active List'!M287,"")</f>
        <v/>
      </c>
      <c r="L287" t="str">
        <f>IF('Active List'!$A287&lt;&gt;"", 'Active List'!N287,"")</f>
        <v/>
      </c>
      <c r="M287" t="str">
        <f>IF('Active List'!$A287&lt;&gt;"", 'Active List'!O287,"")</f>
        <v/>
      </c>
      <c r="N287" t="str">
        <f>IF('Active List'!$A287&lt;&gt;"", 'Active List'!P287,"")</f>
        <v/>
      </c>
      <c r="O287" t="str">
        <f>IF('Active List'!$A287&lt;&gt;"", 'Active List'!Q287,"")</f>
        <v/>
      </c>
      <c r="P287" t="str">
        <f>IF('Active List'!$A287&lt;&gt;"", 'Active List'!R287,"")</f>
        <v/>
      </c>
      <c r="Q287" t="str">
        <f>IF('Active List'!$A287&lt;&gt;"", 'Active List'!S287,"")</f>
        <v/>
      </c>
      <c r="R287" t="str">
        <f>IF('Active List'!$A287&lt;&gt;"", 'Active List'!T287,"")</f>
        <v/>
      </c>
      <c r="S287" t="str">
        <f>IF('Active List'!$A287&lt;&gt;"", 'Active List'!U287,"")</f>
        <v/>
      </c>
      <c r="T287" t="str">
        <f>IF('Active List'!$A287&lt;&gt;"", 'Active List'!X287,"")</f>
        <v/>
      </c>
      <c r="U287" t="str">
        <f>IF('Active List'!$A287&lt;&gt;"", 'Active List'!Y287,"")</f>
        <v/>
      </c>
      <c r="V287" t="str">
        <f>IF('Active List'!$A287&lt;&gt;"", 'Active List'!Z287,"")</f>
        <v/>
      </c>
      <c r="W287" s="60" t="str">
        <f>IF('Active List'!$A287&lt;&gt;"", 'Active List'!AA287,"")</f>
        <v/>
      </c>
      <c r="X287" t="str">
        <f>IF('Active List'!$A287&lt;&gt;"", 'Active List'!AB287,"")</f>
        <v/>
      </c>
      <c r="Y287" t="str">
        <f>IF('Active List'!$A287&lt;&gt;"", 'Active List'!AE287,"")</f>
        <v/>
      </c>
    </row>
    <row r="288" spans="1:25">
      <c r="A288" t="str">
        <f>IF('Active List'!$A288&lt;&gt;"", 'Active List'!A288,"")</f>
        <v/>
      </c>
      <c r="B288" t="str">
        <f>IF('Active List'!$A288&lt;&gt;"", 'Active List'!B288,"")</f>
        <v/>
      </c>
      <c r="C288" t="str">
        <f>IF('Active List'!$A288&lt;&gt;"", 'Active List'!C288,"")</f>
        <v/>
      </c>
      <c r="D288" s="60" t="str">
        <f>IF('Active List'!$A288&lt;&gt;"", 'Active List'!D288,"")</f>
        <v/>
      </c>
      <c r="E288" s="60" t="str">
        <f>IF('Active List'!$A288&lt;&gt;"", 'Active List'!E288,"")</f>
        <v/>
      </c>
      <c r="F288" t="str">
        <f>IF('Active List'!$A288&lt;&gt;"", 'Active List'!H288,"")</f>
        <v/>
      </c>
      <c r="G288" t="str">
        <f>IF('Active List'!$A288&lt;&gt;"", 'Active List'!I288,"")</f>
        <v/>
      </c>
      <c r="H288" t="str">
        <f>IF('Active List'!$A288&lt;&gt;"", 'Active List'!J288,"")</f>
        <v/>
      </c>
      <c r="I288" t="str">
        <f>IF('Active List'!$A288&lt;&gt;"", 'Active List'!K288,"")</f>
        <v/>
      </c>
      <c r="J288" t="str">
        <f>IF('Active List'!$A288&lt;&gt;"", 'Active List'!L288,"")</f>
        <v/>
      </c>
      <c r="K288" t="str">
        <f>IF('Active List'!$A288&lt;&gt;"", 'Active List'!M288,"")</f>
        <v/>
      </c>
      <c r="L288" t="str">
        <f>IF('Active List'!$A288&lt;&gt;"", 'Active List'!N288,"")</f>
        <v/>
      </c>
      <c r="M288" t="str">
        <f>IF('Active List'!$A288&lt;&gt;"", 'Active List'!O288,"")</f>
        <v/>
      </c>
      <c r="N288" t="str">
        <f>IF('Active List'!$A288&lt;&gt;"", 'Active List'!P288,"")</f>
        <v/>
      </c>
      <c r="O288" t="str">
        <f>IF('Active List'!$A288&lt;&gt;"", 'Active List'!Q288,"")</f>
        <v/>
      </c>
      <c r="P288" t="str">
        <f>IF('Active List'!$A288&lt;&gt;"", 'Active List'!R288,"")</f>
        <v/>
      </c>
      <c r="Q288" t="str">
        <f>IF('Active List'!$A288&lt;&gt;"", 'Active List'!S288,"")</f>
        <v/>
      </c>
      <c r="R288" t="str">
        <f>IF('Active List'!$A288&lt;&gt;"", 'Active List'!T288,"")</f>
        <v/>
      </c>
      <c r="S288" t="str">
        <f>IF('Active List'!$A288&lt;&gt;"", 'Active List'!U288,"")</f>
        <v/>
      </c>
      <c r="T288" t="str">
        <f>IF('Active List'!$A288&lt;&gt;"", 'Active List'!X288,"")</f>
        <v/>
      </c>
      <c r="U288" t="str">
        <f>IF('Active List'!$A288&lt;&gt;"", 'Active List'!Y288,"")</f>
        <v/>
      </c>
      <c r="V288" t="str">
        <f>IF('Active List'!$A288&lt;&gt;"", 'Active List'!Z288,"")</f>
        <v/>
      </c>
      <c r="W288" s="60" t="str">
        <f>IF('Active List'!$A288&lt;&gt;"", 'Active List'!AA288,"")</f>
        <v/>
      </c>
      <c r="X288" t="str">
        <f>IF('Active List'!$A288&lt;&gt;"", 'Active List'!AB288,"")</f>
        <v/>
      </c>
      <c r="Y288" t="str">
        <f>IF('Active List'!$A288&lt;&gt;"", 'Active List'!AE288,"")</f>
        <v/>
      </c>
    </row>
    <row r="289" spans="1:25">
      <c r="A289" t="str">
        <f>IF('Active List'!$A289&lt;&gt;"", 'Active List'!A289,"")</f>
        <v/>
      </c>
      <c r="B289" t="str">
        <f>IF('Active List'!$A289&lt;&gt;"", 'Active List'!B289,"")</f>
        <v/>
      </c>
      <c r="C289" t="str">
        <f>IF('Active List'!$A289&lt;&gt;"", 'Active List'!C289,"")</f>
        <v/>
      </c>
      <c r="D289" s="60" t="str">
        <f>IF('Active List'!$A289&lt;&gt;"", 'Active List'!D289,"")</f>
        <v/>
      </c>
      <c r="E289" s="60" t="str">
        <f>IF('Active List'!$A289&lt;&gt;"", 'Active List'!E289,"")</f>
        <v/>
      </c>
      <c r="F289" t="str">
        <f>IF('Active List'!$A289&lt;&gt;"", 'Active List'!H289,"")</f>
        <v/>
      </c>
      <c r="G289" t="str">
        <f>IF('Active List'!$A289&lt;&gt;"", 'Active List'!I289,"")</f>
        <v/>
      </c>
      <c r="H289" t="str">
        <f>IF('Active List'!$A289&lt;&gt;"", 'Active List'!J289,"")</f>
        <v/>
      </c>
      <c r="I289" t="str">
        <f>IF('Active List'!$A289&lt;&gt;"", 'Active List'!K289,"")</f>
        <v/>
      </c>
      <c r="J289" t="str">
        <f>IF('Active List'!$A289&lt;&gt;"", 'Active List'!L289,"")</f>
        <v/>
      </c>
      <c r="K289" t="str">
        <f>IF('Active List'!$A289&lt;&gt;"", 'Active List'!M289,"")</f>
        <v/>
      </c>
      <c r="L289" t="str">
        <f>IF('Active List'!$A289&lt;&gt;"", 'Active List'!N289,"")</f>
        <v/>
      </c>
      <c r="M289" t="str">
        <f>IF('Active List'!$A289&lt;&gt;"", 'Active List'!O289,"")</f>
        <v/>
      </c>
      <c r="N289" t="str">
        <f>IF('Active List'!$A289&lt;&gt;"", 'Active List'!P289,"")</f>
        <v/>
      </c>
      <c r="O289" t="str">
        <f>IF('Active List'!$A289&lt;&gt;"", 'Active List'!Q289,"")</f>
        <v/>
      </c>
      <c r="P289" t="str">
        <f>IF('Active List'!$A289&lt;&gt;"", 'Active List'!R289,"")</f>
        <v/>
      </c>
      <c r="Q289" t="str">
        <f>IF('Active List'!$A289&lt;&gt;"", 'Active List'!S289,"")</f>
        <v/>
      </c>
      <c r="R289" t="str">
        <f>IF('Active List'!$A289&lt;&gt;"", 'Active List'!T289,"")</f>
        <v/>
      </c>
      <c r="S289" t="str">
        <f>IF('Active List'!$A289&lt;&gt;"", 'Active List'!U289,"")</f>
        <v/>
      </c>
      <c r="T289" t="str">
        <f>IF('Active List'!$A289&lt;&gt;"", 'Active List'!X289,"")</f>
        <v/>
      </c>
      <c r="U289" t="str">
        <f>IF('Active List'!$A289&lt;&gt;"", 'Active List'!Y289,"")</f>
        <v/>
      </c>
      <c r="V289" t="str">
        <f>IF('Active List'!$A289&lt;&gt;"", 'Active List'!Z289,"")</f>
        <v/>
      </c>
      <c r="W289" s="60" t="str">
        <f>IF('Active List'!$A289&lt;&gt;"", 'Active List'!AA289,"")</f>
        <v/>
      </c>
      <c r="X289" t="str">
        <f>IF('Active List'!$A289&lt;&gt;"", 'Active List'!AB289,"")</f>
        <v/>
      </c>
      <c r="Y289" t="str">
        <f>IF('Active List'!$A289&lt;&gt;"", 'Active List'!AE289,"")</f>
        <v/>
      </c>
    </row>
    <row r="290" spans="1:25">
      <c r="A290" t="str">
        <f>IF('Active List'!$A290&lt;&gt;"", 'Active List'!A290,"")</f>
        <v/>
      </c>
      <c r="B290" t="str">
        <f>IF('Active List'!$A290&lt;&gt;"", 'Active List'!B290,"")</f>
        <v/>
      </c>
      <c r="C290" t="str">
        <f>IF('Active List'!$A290&lt;&gt;"", 'Active List'!C290,"")</f>
        <v/>
      </c>
      <c r="D290" s="60" t="str">
        <f>IF('Active List'!$A290&lt;&gt;"", 'Active List'!D290,"")</f>
        <v/>
      </c>
      <c r="E290" s="60" t="str">
        <f>IF('Active List'!$A290&lt;&gt;"", 'Active List'!E290,"")</f>
        <v/>
      </c>
      <c r="F290" t="str">
        <f>IF('Active List'!$A290&lt;&gt;"", 'Active List'!H290,"")</f>
        <v/>
      </c>
      <c r="G290" t="str">
        <f>IF('Active List'!$A290&lt;&gt;"", 'Active List'!I290,"")</f>
        <v/>
      </c>
      <c r="H290" t="str">
        <f>IF('Active List'!$A290&lt;&gt;"", 'Active List'!J290,"")</f>
        <v/>
      </c>
      <c r="I290" t="str">
        <f>IF('Active List'!$A290&lt;&gt;"", 'Active List'!K290,"")</f>
        <v/>
      </c>
      <c r="J290" t="str">
        <f>IF('Active List'!$A290&lt;&gt;"", 'Active List'!L290,"")</f>
        <v/>
      </c>
      <c r="K290" t="str">
        <f>IF('Active List'!$A290&lt;&gt;"", 'Active List'!M290,"")</f>
        <v/>
      </c>
      <c r="L290" t="str">
        <f>IF('Active List'!$A290&lt;&gt;"", 'Active List'!N290,"")</f>
        <v/>
      </c>
      <c r="M290" t="str">
        <f>IF('Active List'!$A290&lt;&gt;"", 'Active List'!O290,"")</f>
        <v/>
      </c>
      <c r="N290" t="str">
        <f>IF('Active List'!$A290&lt;&gt;"", 'Active List'!P290,"")</f>
        <v/>
      </c>
      <c r="O290" t="str">
        <f>IF('Active List'!$A290&lt;&gt;"", 'Active List'!Q290,"")</f>
        <v/>
      </c>
      <c r="P290" t="str">
        <f>IF('Active List'!$A290&lt;&gt;"", 'Active List'!R290,"")</f>
        <v/>
      </c>
      <c r="Q290" t="str">
        <f>IF('Active List'!$A290&lt;&gt;"", 'Active List'!S290,"")</f>
        <v/>
      </c>
      <c r="R290" t="str">
        <f>IF('Active List'!$A290&lt;&gt;"", 'Active List'!T290,"")</f>
        <v/>
      </c>
      <c r="S290" t="str">
        <f>IF('Active List'!$A290&lt;&gt;"", 'Active List'!U290,"")</f>
        <v/>
      </c>
      <c r="T290" t="str">
        <f>IF('Active List'!$A290&lt;&gt;"", 'Active List'!X290,"")</f>
        <v/>
      </c>
      <c r="U290" t="str">
        <f>IF('Active List'!$A290&lt;&gt;"", 'Active List'!Y290,"")</f>
        <v/>
      </c>
      <c r="V290" t="str">
        <f>IF('Active List'!$A290&lt;&gt;"", 'Active List'!Z290,"")</f>
        <v/>
      </c>
      <c r="W290" s="60" t="str">
        <f>IF('Active List'!$A290&lt;&gt;"", 'Active List'!AA290,"")</f>
        <v/>
      </c>
      <c r="X290" t="str">
        <f>IF('Active List'!$A290&lt;&gt;"", 'Active List'!AB290,"")</f>
        <v/>
      </c>
      <c r="Y290" t="str">
        <f>IF('Active List'!$A290&lt;&gt;"", 'Active List'!AE290,"")</f>
        <v/>
      </c>
    </row>
    <row r="291" spans="1:25">
      <c r="A291" t="str">
        <f>IF('Active List'!$A291&lt;&gt;"", 'Active List'!A291,"")</f>
        <v/>
      </c>
      <c r="B291" t="str">
        <f>IF('Active List'!$A291&lt;&gt;"", 'Active List'!B291,"")</f>
        <v/>
      </c>
      <c r="C291" t="str">
        <f>IF('Active List'!$A291&lt;&gt;"", 'Active List'!C291,"")</f>
        <v/>
      </c>
      <c r="D291" s="60" t="str">
        <f>IF('Active List'!$A291&lt;&gt;"", 'Active List'!D291,"")</f>
        <v/>
      </c>
      <c r="E291" s="60" t="str">
        <f>IF('Active List'!$A291&lt;&gt;"", 'Active List'!E291,"")</f>
        <v/>
      </c>
      <c r="F291" t="str">
        <f>IF('Active List'!$A291&lt;&gt;"", 'Active List'!H291,"")</f>
        <v/>
      </c>
      <c r="G291" t="str">
        <f>IF('Active List'!$A291&lt;&gt;"", 'Active List'!I291,"")</f>
        <v/>
      </c>
      <c r="H291" t="str">
        <f>IF('Active List'!$A291&lt;&gt;"", 'Active List'!J291,"")</f>
        <v/>
      </c>
      <c r="I291" t="str">
        <f>IF('Active List'!$A291&lt;&gt;"", 'Active List'!K291,"")</f>
        <v/>
      </c>
      <c r="J291" t="str">
        <f>IF('Active List'!$A291&lt;&gt;"", 'Active List'!L291,"")</f>
        <v/>
      </c>
      <c r="K291" t="str">
        <f>IF('Active List'!$A291&lt;&gt;"", 'Active List'!M291,"")</f>
        <v/>
      </c>
      <c r="L291" t="str">
        <f>IF('Active List'!$A291&lt;&gt;"", 'Active List'!N291,"")</f>
        <v/>
      </c>
      <c r="M291" t="str">
        <f>IF('Active List'!$A291&lt;&gt;"", 'Active List'!O291,"")</f>
        <v/>
      </c>
      <c r="N291" t="str">
        <f>IF('Active List'!$A291&lt;&gt;"", 'Active List'!P291,"")</f>
        <v/>
      </c>
      <c r="O291" t="str">
        <f>IF('Active List'!$A291&lt;&gt;"", 'Active List'!Q291,"")</f>
        <v/>
      </c>
      <c r="P291" t="str">
        <f>IF('Active List'!$A291&lt;&gt;"", 'Active List'!R291,"")</f>
        <v/>
      </c>
      <c r="Q291" t="str">
        <f>IF('Active List'!$A291&lt;&gt;"", 'Active List'!S291,"")</f>
        <v/>
      </c>
      <c r="R291" t="str">
        <f>IF('Active List'!$A291&lt;&gt;"", 'Active List'!T291,"")</f>
        <v/>
      </c>
      <c r="S291" t="str">
        <f>IF('Active List'!$A291&lt;&gt;"", 'Active List'!U291,"")</f>
        <v/>
      </c>
      <c r="T291" t="str">
        <f>IF('Active List'!$A291&lt;&gt;"", 'Active List'!X291,"")</f>
        <v/>
      </c>
      <c r="U291" t="str">
        <f>IF('Active List'!$A291&lt;&gt;"", 'Active List'!Y291,"")</f>
        <v/>
      </c>
      <c r="V291" t="str">
        <f>IF('Active List'!$A291&lt;&gt;"", 'Active List'!Z291,"")</f>
        <v/>
      </c>
      <c r="W291" s="60" t="str">
        <f>IF('Active List'!$A291&lt;&gt;"", 'Active List'!AA291,"")</f>
        <v/>
      </c>
      <c r="X291" t="str">
        <f>IF('Active List'!$A291&lt;&gt;"", 'Active List'!AB291,"")</f>
        <v/>
      </c>
      <c r="Y291" t="str">
        <f>IF('Active List'!$A291&lt;&gt;"", 'Active List'!AE291,"")</f>
        <v/>
      </c>
    </row>
    <row r="292" spans="1:25">
      <c r="A292" t="str">
        <f>IF('Active List'!$A292&lt;&gt;"", 'Active List'!A292,"")</f>
        <v/>
      </c>
      <c r="B292" t="str">
        <f>IF('Active List'!$A292&lt;&gt;"", 'Active List'!B292,"")</f>
        <v/>
      </c>
      <c r="C292" t="str">
        <f>IF('Active List'!$A292&lt;&gt;"", 'Active List'!C292,"")</f>
        <v/>
      </c>
      <c r="D292" s="60" t="str">
        <f>IF('Active List'!$A292&lt;&gt;"", 'Active List'!D292,"")</f>
        <v/>
      </c>
      <c r="E292" s="60" t="str">
        <f>IF('Active List'!$A292&lt;&gt;"", 'Active List'!E292,"")</f>
        <v/>
      </c>
      <c r="F292" t="str">
        <f>IF('Active List'!$A292&lt;&gt;"", 'Active List'!H292,"")</f>
        <v/>
      </c>
      <c r="G292" t="str">
        <f>IF('Active List'!$A292&lt;&gt;"", 'Active List'!I292,"")</f>
        <v/>
      </c>
      <c r="H292" t="str">
        <f>IF('Active List'!$A292&lt;&gt;"", 'Active List'!J292,"")</f>
        <v/>
      </c>
      <c r="I292" t="str">
        <f>IF('Active List'!$A292&lt;&gt;"", 'Active List'!K292,"")</f>
        <v/>
      </c>
      <c r="J292" t="str">
        <f>IF('Active List'!$A292&lt;&gt;"", 'Active List'!L292,"")</f>
        <v/>
      </c>
      <c r="K292" t="str">
        <f>IF('Active List'!$A292&lt;&gt;"", 'Active List'!M292,"")</f>
        <v/>
      </c>
      <c r="L292" t="str">
        <f>IF('Active List'!$A292&lt;&gt;"", 'Active List'!N292,"")</f>
        <v/>
      </c>
      <c r="M292" t="str">
        <f>IF('Active List'!$A292&lt;&gt;"", 'Active List'!O292,"")</f>
        <v/>
      </c>
      <c r="N292" t="str">
        <f>IF('Active List'!$A292&lt;&gt;"", 'Active List'!P292,"")</f>
        <v/>
      </c>
      <c r="O292" t="str">
        <f>IF('Active List'!$A292&lt;&gt;"", 'Active List'!Q292,"")</f>
        <v/>
      </c>
      <c r="P292" t="str">
        <f>IF('Active List'!$A292&lt;&gt;"", 'Active List'!R292,"")</f>
        <v/>
      </c>
      <c r="Q292" t="str">
        <f>IF('Active List'!$A292&lt;&gt;"", 'Active List'!S292,"")</f>
        <v/>
      </c>
      <c r="R292" t="str">
        <f>IF('Active List'!$A292&lt;&gt;"", 'Active List'!T292,"")</f>
        <v/>
      </c>
      <c r="S292" t="str">
        <f>IF('Active List'!$A292&lt;&gt;"", 'Active List'!U292,"")</f>
        <v/>
      </c>
      <c r="T292" t="str">
        <f>IF('Active List'!$A292&lt;&gt;"", 'Active List'!X292,"")</f>
        <v/>
      </c>
      <c r="U292" t="str">
        <f>IF('Active List'!$A292&lt;&gt;"", 'Active List'!Y292,"")</f>
        <v/>
      </c>
      <c r="V292" t="str">
        <f>IF('Active List'!$A292&lt;&gt;"", 'Active List'!Z292,"")</f>
        <v/>
      </c>
      <c r="W292" s="60" t="str">
        <f>IF('Active List'!$A292&lt;&gt;"", 'Active List'!AA292,"")</f>
        <v/>
      </c>
      <c r="X292" t="str">
        <f>IF('Active List'!$A292&lt;&gt;"", 'Active List'!AB292,"")</f>
        <v/>
      </c>
      <c r="Y292" t="str">
        <f>IF('Active List'!$A292&lt;&gt;"", 'Active List'!AE292,"")</f>
        <v/>
      </c>
    </row>
    <row r="293" spans="1:25">
      <c r="A293" t="str">
        <f>IF('Active List'!$A293&lt;&gt;"", 'Active List'!A293,"")</f>
        <v/>
      </c>
      <c r="B293" t="str">
        <f>IF('Active List'!$A293&lt;&gt;"", 'Active List'!B293,"")</f>
        <v/>
      </c>
      <c r="C293" t="str">
        <f>IF('Active List'!$A293&lt;&gt;"", 'Active List'!C293,"")</f>
        <v/>
      </c>
      <c r="D293" s="60" t="str">
        <f>IF('Active List'!$A293&lt;&gt;"", 'Active List'!D293,"")</f>
        <v/>
      </c>
      <c r="E293" s="60" t="str">
        <f>IF('Active List'!$A293&lt;&gt;"", 'Active List'!E293,"")</f>
        <v/>
      </c>
      <c r="F293" t="str">
        <f>IF('Active List'!$A293&lt;&gt;"", 'Active List'!H293,"")</f>
        <v/>
      </c>
      <c r="G293" t="str">
        <f>IF('Active List'!$A293&lt;&gt;"", 'Active List'!I293,"")</f>
        <v/>
      </c>
      <c r="H293" t="str">
        <f>IF('Active List'!$A293&lt;&gt;"", 'Active List'!J293,"")</f>
        <v/>
      </c>
      <c r="I293" t="str">
        <f>IF('Active List'!$A293&lt;&gt;"", 'Active List'!K293,"")</f>
        <v/>
      </c>
      <c r="J293" t="str">
        <f>IF('Active List'!$A293&lt;&gt;"", 'Active List'!L293,"")</f>
        <v/>
      </c>
      <c r="K293" t="str">
        <f>IF('Active List'!$A293&lt;&gt;"", 'Active List'!M293,"")</f>
        <v/>
      </c>
      <c r="L293" t="str">
        <f>IF('Active List'!$A293&lt;&gt;"", 'Active List'!N293,"")</f>
        <v/>
      </c>
      <c r="M293" t="str">
        <f>IF('Active List'!$A293&lt;&gt;"", 'Active List'!O293,"")</f>
        <v/>
      </c>
      <c r="N293" t="str">
        <f>IF('Active List'!$A293&lt;&gt;"", 'Active List'!P293,"")</f>
        <v/>
      </c>
      <c r="O293" t="str">
        <f>IF('Active List'!$A293&lt;&gt;"", 'Active List'!Q293,"")</f>
        <v/>
      </c>
      <c r="P293" t="str">
        <f>IF('Active List'!$A293&lt;&gt;"", 'Active List'!R293,"")</f>
        <v/>
      </c>
      <c r="Q293" t="str">
        <f>IF('Active List'!$A293&lt;&gt;"", 'Active List'!S293,"")</f>
        <v/>
      </c>
      <c r="R293" t="str">
        <f>IF('Active List'!$A293&lt;&gt;"", 'Active List'!T293,"")</f>
        <v/>
      </c>
      <c r="S293" t="str">
        <f>IF('Active List'!$A293&lt;&gt;"", 'Active List'!U293,"")</f>
        <v/>
      </c>
      <c r="T293" t="str">
        <f>IF('Active List'!$A293&lt;&gt;"", 'Active List'!X293,"")</f>
        <v/>
      </c>
      <c r="U293" t="str">
        <f>IF('Active List'!$A293&lt;&gt;"", 'Active List'!Y293,"")</f>
        <v/>
      </c>
      <c r="V293" t="str">
        <f>IF('Active List'!$A293&lt;&gt;"", 'Active List'!Z293,"")</f>
        <v/>
      </c>
      <c r="W293" s="60" t="str">
        <f>IF('Active List'!$A293&lt;&gt;"", 'Active List'!AA293,"")</f>
        <v/>
      </c>
      <c r="X293" t="str">
        <f>IF('Active List'!$A293&lt;&gt;"", 'Active List'!AB293,"")</f>
        <v/>
      </c>
      <c r="Y293" t="str">
        <f>IF('Active List'!$A293&lt;&gt;"", 'Active List'!AE293,"")</f>
        <v/>
      </c>
    </row>
    <row r="294" spans="1:25">
      <c r="A294" t="str">
        <f>IF('Active List'!$A294&lt;&gt;"", 'Active List'!A294,"")</f>
        <v/>
      </c>
      <c r="B294" t="str">
        <f>IF('Active List'!$A294&lt;&gt;"", 'Active List'!B294,"")</f>
        <v/>
      </c>
      <c r="C294" t="str">
        <f>IF('Active List'!$A294&lt;&gt;"", 'Active List'!C294,"")</f>
        <v/>
      </c>
      <c r="D294" s="60" t="str">
        <f>IF('Active List'!$A294&lt;&gt;"", 'Active List'!D294,"")</f>
        <v/>
      </c>
      <c r="E294" s="60" t="str">
        <f>IF('Active List'!$A294&lt;&gt;"", 'Active List'!E294,"")</f>
        <v/>
      </c>
      <c r="F294" t="str">
        <f>IF('Active List'!$A294&lt;&gt;"", 'Active List'!H294,"")</f>
        <v/>
      </c>
      <c r="G294" t="str">
        <f>IF('Active List'!$A294&lt;&gt;"", 'Active List'!I294,"")</f>
        <v/>
      </c>
      <c r="H294" t="str">
        <f>IF('Active List'!$A294&lt;&gt;"", 'Active List'!J294,"")</f>
        <v/>
      </c>
      <c r="I294" t="str">
        <f>IF('Active List'!$A294&lt;&gt;"", 'Active List'!K294,"")</f>
        <v/>
      </c>
      <c r="J294" t="str">
        <f>IF('Active List'!$A294&lt;&gt;"", 'Active List'!L294,"")</f>
        <v/>
      </c>
      <c r="K294" t="str">
        <f>IF('Active List'!$A294&lt;&gt;"", 'Active List'!M294,"")</f>
        <v/>
      </c>
      <c r="L294" t="str">
        <f>IF('Active List'!$A294&lt;&gt;"", 'Active List'!N294,"")</f>
        <v/>
      </c>
      <c r="M294" t="str">
        <f>IF('Active List'!$A294&lt;&gt;"", 'Active List'!O294,"")</f>
        <v/>
      </c>
      <c r="N294" t="str">
        <f>IF('Active List'!$A294&lt;&gt;"", 'Active List'!P294,"")</f>
        <v/>
      </c>
      <c r="O294" t="str">
        <f>IF('Active List'!$A294&lt;&gt;"", 'Active List'!Q294,"")</f>
        <v/>
      </c>
      <c r="P294" t="str">
        <f>IF('Active List'!$A294&lt;&gt;"", 'Active List'!R294,"")</f>
        <v/>
      </c>
      <c r="Q294" t="str">
        <f>IF('Active List'!$A294&lt;&gt;"", 'Active List'!S294,"")</f>
        <v/>
      </c>
      <c r="R294" t="str">
        <f>IF('Active List'!$A294&lt;&gt;"", 'Active List'!T294,"")</f>
        <v/>
      </c>
      <c r="S294" t="str">
        <f>IF('Active List'!$A294&lt;&gt;"", 'Active List'!U294,"")</f>
        <v/>
      </c>
      <c r="T294" t="str">
        <f>IF('Active List'!$A294&lt;&gt;"", 'Active List'!X294,"")</f>
        <v/>
      </c>
      <c r="U294" t="str">
        <f>IF('Active List'!$A294&lt;&gt;"", 'Active List'!Y294,"")</f>
        <v/>
      </c>
      <c r="V294" t="str">
        <f>IF('Active List'!$A294&lt;&gt;"", 'Active List'!Z294,"")</f>
        <v/>
      </c>
      <c r="W294" s="60" t="str">
        <f>IF('Active List'!$A294&lt;&gt;"", 'Active List'!AA294,"")</f>
        <v/>
      </c>
      <c r="X294" t="str">
        <f>IF('Active List'!$A294&lt;&gt;"", 'Active List'!AB294,"")</f>
        <v/>
      </c>
      <c r="Y294" t="str">
        <f>IF('Active List'!$A294&lt;&gt;"", 'Active List'!AE294,"")</f>
        <v/>
      </c>
    </row>
    <row r="295" spans="1:25">
      <c r="A295" t="str">
        <f>IF('Active List'!$A295&lt;&gt;"", 'Active List'!A295,"")</f>
        <v/>
      </c>
      <c r="B295" t="str">
        <f>IF('Active List'!$A295&lt;&gt;"", 'Active List'!B295,"")</f>
        <v/>
      </c>
      <c r="C295" t="str">
        <f>IF('Active List'!$A295&lt;&gt;"", 'Active List'!C295,"")</f>
        <v/>
      </c>
      <c r="D295" s="60" t="str">
        <f>IF('Active List'!$A295&lt;&gt;"", 'Active List'!D295,"")</f>
        <v/>
      </c>
      <c r="E295" s="60" t="str">
        <f>IF('Active List'!$A295&lt;&gt;"", 'Active List'!E295,"")</f>
        <v/>
      </c>
      <c r="F295" t="str">
        <f>IF('Active List'!$A295&lt;&gt;"", 'Active List'!H295,"")</f>
        <v/>
      </c>
      <c r="G295" t="str">
        <f>IF('Active List'!$A295&lt;&gt;"", 'Active List'!I295,"")</f>
        <v/>
      </c>
      <c r="H295" t="str">
        <f>IF('Active List'!$A295&lt;&gt;"", 'Active List'!J295,"")</f>
        <v/>
      </c>
      <c r="I295" t="str">
        <f>IF('Active List'!$A295&lt;&gt;"", 'Active List'!K295,"")</f>
        <v/>
      </c>
      <c r="J295" t="str">
        <f>IF('Active List'!$A295&lt;&gt;"", 'Active List'!L295,"")</f>
        <v/>
      </c>
      <c r="K295" t="str">
        <f>IF('Active List'!$A295&lt;&gt;"", 'Active List'!M295,"")</f>
        <v/>
      </c>
      <c r="L295" t="str">
        <f>IF('Active List'!$A295&lt;&gt;"", 'Active List'!N295,"")</f>
        <v/>
      </c>
      <c r="M295" t="str">
        <f>IF('Active List'!$A295&lt;&gt;"", 'Active List'!O295,"")</f>
        <v/>
      </c>
      <c r="N295" t="str">
        <f>IF('Active List'!$A295&lt;&gt;"", 'Active List'!P295,"")</f>
        <v/>
      </c>
      <c r="O295" t="str">
        <f>IF('Active List'!$A295&lt;&gt;"", 'Active List'!Q295,"")</f>
        <v/>
      </c>
      <c r="P295" t="str">
        <f>IF('Active List'!$A295&lt;&gt;"", 'Active List'!R295,"")</f>
        <v/>
      </c>
      <c r="Q295" t="str">
        <f>IF('Active List'!$A295&lt;&gt;"", 'Active List'!S295,"")</f>
        <v/>
      </c>
      <c r="R295" t="str">
        <f>IF('Active List'!$A295&lt;&gt;"", 'Active List'!T295,"")</f>
        <v/>
      </c>
      <c r="S295" t="str">
        <f>IF('Active List'!$A295&lt;&gt;"", 'Active List'!U295,"")</f>
        <v/>
      </c>
      <c r="T295" t="str">
        <f>IF('Active List'!$A295&lt;&gt;"", 'Active List'!X295,"")</f>
        <v/>
      </c>
      <c r="U295" t="str">
        <f>IF('Active List'!$A295&lt;&gt;"", 'Active List'!Y295,"")</f>
        <v/>
      </c>
      <c r="V295" t="str">
        <f>IF('Active List'!$A295&lt;&gt;"", 'Active List'!Z295,"")</f>
        <v/>
      </c>
      <c r="W295" s="60" t="str">
        <f>IF('Active List'!$A295&lt;&gt;"", 'Active List'!AA295,"")</f>
        <v/>
      </c>
      <c r="X295" t="str">
        <f>IF('Active List'!$A295&lt;&gt;"", 'Active List'!AB295,"")</f>
        <v/>
      </c>
      <c r="Y295" t="str">
        <f>IF('Active List'!$A295&lt;&gt;"", 'Active List'!AE295,"")</f>
        <v/>
      </c>
    </row>
    <row r="296" spans="1:25">
      <c r="A296" t="str">
        <f>IF('Active List'!$A296&lt;&gt;"", 'Active List'!A296,"")</f>
        <v/>
      </c>
      <c r="B296" t="str">
        <f>IF('Active List'!$A296&lt;&gt;"", 'Active List'!B296,"")</f>
        <v/>
      </c>
      <c r="C296" t="str">
        <f>IF('Active List'!$A296&lt;&gt;"", 'Active List'!C296,"")</f>
        <v/>
      </c>
      <c r="D296" s="60" t="str">
        <f>IF('Active List'!$A296&lt;&gt;"", 'Active List'!D296,"")</f>
        <v/>
      </c>
      <c r="E296" s="60" t="str">
        <f>IF('Active List'!$A296&lt;&gt;"", 'Active List'!E296,"")</f>
        <v/>
      </c>
      <c r="F296" t="str">
        <f>IF('Active List'!$A296&lt;&gt;"", 'Active List'!H296,"")</f>
        <v/>
      </c>
      <c r="G296" t="str">
        <f>IF('Active List'!$A296&lt;&gt;"", 'Active List'!I296,"")</f>
        <v/>
      </c>
      <c r="H296" t="str">
        <f>IF('Active List'!$A296&lt;&gt;"", 'Active List'!J296,"")</f>
        <v/>
      </c>
      <c r="I296" t="str">
        <f>IF('Active List'!$A296&lt;&gt;"", 'Active List'!K296,"")</f>
        <v/>
      </c>
      <c r="J296" t="str">
        <f>IF('Active List'!$A296&lt;&gt;"", 'Active List'!L296,"")</f>
        <v/>
      </c>
      <c r="K296" t="str">
        <f>IF('Active List'!$A296&lt;&gt;"", 'Active List'!M296,"")</f>
        <v/>
      </c>
      <c r="L296" t="str">
        <f>IF('Active List'!$A296&lt;&gt;"", 'Active List'!N296,"")</f>
        <v/>
      </c>
      <c r="M296" t="str">
        <f>IF('Active List'!$A296&lt;&gt;"", 'Active List'!O296,"")</f>
        <v/>
      </c>
      <c r="N296" t="str">
        <f>IF('Active List'!$A296&lt;&gt;"", 'Active List'!P296,"")</f>
        <v/>
      </c>
      <c r="O296" t="str">
        <f>IF('Active List'!$A296&lt;&gt;"", 'Active List'!Q296,"")</f>
        <v/>
      </c>
      <c r="P296" t="str">
        <f>IF('Active List'!$A296&lt;&gt;"", 'Active List'!R296,"")</f>
        <v/>
      </c>
      <c r="Q296" t="str">
        <f>IF('Active List'!$A296&lt;&gt;"", 'Active List'!S296,"")</f>
        <v/>
      </c>
      <c r="R296" t="str">
        <f>IF('Active List'!$A296&lt;&gt;"", 'Active List'!T296,"")</f>
        <v/>
      </c>
      <c r="S296" t="str">
        <f>IF('Active List'!$A296&lt;&gt;"", 'Active List'!U296,"")</f>
        <v/>
      </c>
      <c r="T296" t="str">
        <f>IF('Active List'!$A296&lt;&gt;"", 'Active List'!X296,"")</f>
        <v/>
      </c>
      <c r="U296" t="str">
        <f>IF('Active List'!$A296&lt;&gt;"", 'Active List'!Y296,"")</f>
        <v/>
      </c>
      <c r="V296" t="str">
        <f>IF('Active List'!$A296&lt;&gt;"", 'Active List'!Z296,"")</f>
        <v/>
      </c>
      <c r="W296" s="60" t="str">
        <f>IF('Active List'!$A296&lt;&gt;"", 'Active List'!AA296,"")</f>
        <v/>
      </c>
      <c r="X296" t="str">
        <f>IF('Active List'!$A296&lt;&gt;"", 'Active List'!AB296,"")</f>
        <v/>
      </c>
      <c r="Y296" t="str">
        <f>IF('Active List'!$A296&lt;&gt;"", 'Active List'!AE296,"")</f>
        <v/>
      </c>
    </row>
    <row r="297" spans="1:25">
      <c r="A297" t="str">
        <f>IF('Active List'!$A297&lt;&gt;"", 'Active List'!A297,"")</f>
        <v/>
      </c>
      <c r="B297" t="str">
        <f>IF('Active List'!$A297&lt;&gt;"", 'Active List'!B297,"")</f>
        <v/>
      </c>
      <c r="C297" t="str">
        <f>IF('Active List'!$A297&lt;&gt;"", 'Active List'!C297,"")</f>
        <v/>
      </c>
      <c r="D297" s="60" t="str">
        <f>IF('Active List'!$A297&lt;&gt;"", 'Active List'!D297,"")</f>
        <v/>
      </c>
      <c r="E297" s="60" t="str">
        <f>IF('Active List'!$A297&lt;&gt;"", 'Active List'!E297,"")</f>
        <v/>
      </c>
      <c r="F297" t="str">
        <f>IF('Active List'!$A297&lt;&gt;"", 'Active List'!H297,"")</f>
        <v/>
      </c>
      <c r="G297" t="str">
        <f>IF('Active List'!$A297&lt;&gt;"", 'Active List'!I297,"")</f>
        <v/>
      </c>
      <c r="H297" t="str">
        <f>IF('Active List'!$A297&lt;&gt;"", 'Active List'!J297,"")</f>
        <v/>
      </c>
      <c r="I297" t="str">
        <f>IF('Active List'!$A297&lt;&gt;"", 'Active List'!K297,"")</f>
        <v/>
      </c>
      <c r="J297" t="str">
        <f>IF('Active List'!$A297&lt;&gt;"", 'Active List'!L297,"")</f>
        <v/>
      </c>
      <c r="K297" t="str">
        <f>IF('Active List'!$A297&lt;&gt;"", 'Active List'!M297,"")</f>
        <v/>
      </c>
      <c r="L297" t="str">
        <f>IF('Active List'!$A297&lt;&gt;"", 'Active List'!N297,"")</f>
        <v/>
      </c>
      <c r="M297" t="str">
        <f>IF('Active List'!$A297&lt;&gt;"", 'Active List'!O297,"")</f>
        <v/>
      </c>
      <c r="N297" t="str">
        <f>IF('Active List'!$A297&lt;&gt;"", 'Active List'!P297,"")</f>
        <v/>
      </c>
      <c r="O297" t="str">
        <f>IF('Active List'!$A297&lt;&gt;"", 'Active List'!Q297,"")</f>
        <v/>
      </c>
      <c r="P297" t="str">
        <f>IF('Active List'!$A297&lt;&gt;"", 'Active List'!R297,"")</f>
        <v/>
      </c>
      <c r="Q297" t="str">
        <f>IF('Active List'!$A297&lt;&gt;"", 'Active List'!S297,"")</f>
        <v/>
      </c>
      <c r="R297" t="str">
        <f>IF('Active List'!$A297&lt;&gt;"", 'Active List'!T297,"")</f>
        <v/>
      </c>
      <c r="S297" t="str">
        <f>IF('Active List'!$A297&lt;&gt;"", 'Active List'!U297,"")</f>
        <v/>
      </c>
      <c r="T297" t="str">
        <f>IF('Active List'!$A297&lt;&gt;"", 'Active List'!X297,"")</f>
        <v/>
      </c>
      <c r="U297" t="str">
        <f>IF('Active List'!$A297&lt;&gt;"", 'Active List'!Y297,"")</f>
        <v/>
      </c>
      <c r="V297" t="str">
        <f>IF('Active List'!$A297&lt;&gt;"", 'Active List'!Z297,"")</f>
        <v/>
      </c>
      <c r="W297" s="60" t="str">
        <f>IF('Active List'!$A297&lt;&gt;"", 'Active List'!AA297,"")</f>
        <v/>
      </c>
      <c r="X297" t="str">
        <f>IF('Active List'!$A297&lt;&gt;"", 'Active List'!AB297,"")</f>
        <v/>
      </c>
      <c r="Y297" t="str">
        <f>IF('Active List'!$A297&lt;&gt;"", 'Active List'!AE297,"")</f>
        <v/>
      </c>
    </row>
    <row r="298" spans="1:25">
      <c r="A298" t="str">
        <f>IF('Active List'!$A298&lt;&gt;"", 'Active List'!A298,"")</f>
        <v/>
      </c>
      <c r="B298" t="str">
        <f>IF('Active List'!$A298&lt;&gt;"", 'Active List'!B298,"")</f>
        <v/>
      </c>
      <c r="C298" t="str">
        <f>IF('Active List'!$A298&lt;&gt;"", 'Active List'!C298,"")</f>
        <v/>
      </c>
      <c r="D298" s="60" t="str">
        <f>IF('Active List'!$A298&lt;&gt;"", 'Active List'!D298,"")</f>
        <v/>
      </c>
      <c r="E298" s="60" t="str">
        <f>IF('Active List'!$A298&lt;&gt;"", 'Active List'!E298,"")</f>
        <v/>
      </c>
      <c r="F298" t="str">
        <f>IF('Active List'!$A298&lt;&gt;"", 'Active List'!H298,"")</f>
        <v/>
      </c>
      <c r="G298" t="str">
        <f>IF('Active List'!$A298&lt;&gt;"", 'Active List'!I298,"")</f>
        <v/>
      </c>
      <c r="H298" t="str">
        <f>IF('Active List'!$A298&lt;&gt;"", 'Active List'!J298,"")</f>
        <v/>
      </c>
      <c r="I298" t="str">
        <f>IF('Active List'!$A298&lt;&gt;"", 'Active List'!K298,"")</f>
        <v/>
      </c>
      <c r="J298" t="str">
        <f>IF('Active List'!$A298&lt;&gt;"", 'Active List'!L298,"")</f>
        <v/>
      </c>
      <c r="K298" t="str">
        <f>IF('Active List'!$A298&lt;&gt;"", 'Active List'!M298,"")</f>
        <v/>
      </c>
      <c r="L298" t="str">
        <f>IF('Active List'!$A298&lt;&gt;"", 'Active List'!N298,"")</f>
        <v/>
      </c>
      <c r="M298" t="str">
        <f>IF('Active List'!$A298&lt;&gt;"", 'Active List'!O298,"")</f>
        <v/>
      </c>
      <c r="N298" t="str">
        <f>IF('Active List'!$A298&lt;&gt;"", 'Active List'!P298,"")</f>
        <v/>
      </c>
      <c r="O298" t="str">
        <f>IF('Active List'!$A298&lt;&gt;"", 'Active List'!Q298,"")</f>
        <v/>
      </c>
      <c r="P298" t="str">
        <f>IF('Active List'!$A298&lt;&gt;"", 'Active List'!R298,"")</f>
        <v/>
      </c>
      <c r="Q298" t="str">
        <f>IF('Active List'!$A298&lt;&gt;"", 'Active List'!S298,"")</f>
        <v/>
      </c>
      <c r="R298" t="str">
        <f>IF('Active List'!$A298&lt;&gt;"", 'Active List'!T298,"")</f>
        <v/>
      </c>
      <c r="S298" t="str">
        <f>IF('Active List'!$A298&lt;&gt;"", 'Active List'!U298,"")</f>
        <v/>
      </c>
      <c r="T298" t="str">
        <f>IF('Active List'!$A298&lt;&gt;"", 'Active List'!X298,"")</f>
        <v/>
      </c>
      <c r="U298" t="str">
        <f>IF('Active List'!$A298&lt;&gt;"", 'Active List'!Y298,"")</f>
        <v/>
      </c>
      <c r="V298" t="str">
        <f>IF('Active List'!$A298&lt;&gt;"", 'Active List'!Z298,"")</f>
        <v/>
      </c>
      <c r="W298" s="60" t="str">
        <f>IF('Active List'!$A298&lt;&gt;"", 'Active List'!AA298,"")</f>
        <v/>
      </c>
      <c r="X298" t="str">
        <f>IF('Active List'!$A298&lt;&gt;"", 'Active List'!AB298,"")</f>
        <v/>
      </c>
      <c r="Y298" t="str">
        <f>IF('Active List'!$A298&lt;&gt;"", 'Active List'!AE298,"")</f>
        <v/>
      </c>
    </row>
    <row r="299" spans="1:25">
      <c r="A299" t="str">
        <f>IF('Active List'!$A299&lt;&gt;"", 'Active List'!A299,"")</f>
        <v/>
      </c>
      <c r="B299" t="str">
        <f>IF('Active List'!$A299&lt;&gt;"", 'Active List'!B299,"")</f>
        <v/>
      </c>
      <c r="C299" t="str">
        <f>IF('Active List'!$A299&lt;&gt;"", 'Active List'!C299,"")</f>
        <v/>
      </c>
      <c r="D299" s="60" t="str">
        <f>IF('Active List'!$A299&lt;&gt;"", 'Active List'!D299,"")</f>
        <v/>
      </c>
      <c r="E299" s="60" t="str">
        <f>IF('Active List'!$A299&lt;&gt;"", 'Active List'!E299,"")</f>
        <v/>
      </c>
      <c r="F299" t="str">
        <f>IF('Active List'!$A299&lt;&gt;"", 'Active List'!H299,"")</f>
        <v/>
      </c>
      <c r="G299" t="str">
        <f>IF('Active List'!$A299&lt;&gt;"", 'Active List'!I299,"")</f>
        <v/>
      </c>
      <c r="H299" t="str">
        <f>IF('Active List'!$A299&lt;&gt;"", 'Active List'!J299,"")</f>
        <v/>
      </c>
      <c r="I299" t="str">
        <f>IF('Active List'!$A299&lt;&gt;"", 'Active List'!K299,"")</f>
        <v/>
      </c>
      <c r="J299" t="str">
        <f>IF('Active List'!$A299&lt;&gt;"", 'Active List'!L299,"")</f>
        <v/>
      </c>
      <c r="K299" t="str">
        <f>IF('Active List'!$A299&lt;&gt;"", 'Active List'!M299,"")</f>
        <v/>
      </c>
      <c r="L299" t="str">
        <f>IF('Active List'!$A299&lt;&gt;"", 'Active List'!N299,"")</f>
        <v/>
      </c>
      <c r="M299" t="str">
        <f>IF('Active List'!$A299&lt;&gt;"", 'Active List'!O299,"")</f>
        <v/>
      </c>
      <c r="N299" t="str">
        <f>IF('Active List'!$A299&lt;&gt;"", 'Active List'!P299,"")</f>
        <v/>
      </c>
      <c r="O299" t="str">
        <f>IF('Active List'!$A299&lt;&gt;"", 'Active List'!Q299,"")</f>
        <v/>
      </c>
      <c r="P299" t="str">
        <f>IF('Active List'!$A299&lt;&gt;"", 'Active List'!R299,"")</f>
        <v/>
      </c>
      <c r="Q299" t="str">
        <f>IF('Active List'!$A299&lt;&gt;"", 'Active List'!S299,"")</f>
        <v/>
      </c>
      <c r="R299" t="str">
        <f>IF('Active List'!$A299&lt;&gt;"", 'Active List'!T299,"")</f>
        <v/>
      </c>
      <c r="S299" t="str">
        <f>IF('Active List'!$A299&lt;&gt;"", 'Active List'!U299,"")</f>
        <v/>
      </c>
      <c r="T299" t="str">
        <f>IF('Active List'!$A299&lt;&gt;"", 'Active List'!X299,"")</f>
        <v/>
      </c>
      <c r="U299" t="str">
        <f>IF('Active List'!$A299&lt;&gt;"", 'Active List'!Y299,"")</f>
        <v/>
      </c>
      <c r="V299" t="str">
        <f>IF('Active List'!$A299&lt;&gt;"", 'Active List'!Z299,"")</f>
        <v/>
      </c>
      <c r="W299" s="60" t="str">
        <f>IF('Active List'!$A299&lt;&gt;"", 'Active List'!AA299,"")</f>
        <v/>
      </c>
      <c r="X299" t="str">
        <f>IF('Active List'!$A299&lt;&gt;"", 'Active List'!AB299,"")</f>
        <v/>
      </c>
      <c r="Y299" t="str">
        <f>IF('Active List'!$A299&lt;&gt;"", 'Active List'!AE299,"")</f>
        <v/>
      </c>
    </row>
    <row r="300" spans="1:25">
      <c r="A300" t="str">
        <f>IF('Active List'!$A300&lt;&gt;"", 'Active List'!A300,"")</f>
        <v/>
      </c>
      <c r="B300" t="str">
        <f>IF('Active List'!$A300&lt;&gt;"", 'Active List'!B300,"")</f>
        <v/>
      </c>
      <c r="C300" t="str">
        <f>IF('Active List'!$A300&lt;&gt;"", 'Active List'!C300,"")</f>
        <v/>
      </c>
      <c r="D300" s="60" t="str">
        <f>IF('Active List'!$A300&lt;&gt;"", 'Active List'!D300,"")</f>
        <v/>
      </c>
      <c r="E300" s="60" t="str">
        <f>IF('Active List'!$A300&lt;&gt;"", 'Active List'!E300,"")</f>
        <v/>
      </c>
      <c r="F300" t="str">
        <f>IF('Active List'!$A300&lt;&gt;"", 'Active List'!H300,"")</f>
        <v/>
      </c>
      <c r="G300" t="str">
        <f>IF('Active List'!$A300&lt;&gt;"", 'Active List'!I300,"")</f>
        <v/>
      </c>
      <c r="H300" t="str">
        <f>IF('Active List'!$A300&lt;&gt;"", 'Active List'!J300,"")</f>
        <v/>
      </c>
      <c r="I300" t="str">
        <f>IF('Active List'!$A300&lt;&gt;"", 'Active List'!K300,"")</f>
        <v/>
      </c>
      <c r="J300" t="str">
        <f>IF('Active List'!$A300&lt;&gt;"", 'Active List'!L300,"")</f>
        <v/>
      </c>
      <c r="K300" t="str">
        <f>IF('Active List'!$A300&lt;&gt;"", 'Active List'!M300,"")</f>
        <v/>
      </c>
      <c r="L300" t="str">
        <f>IF('Active List'!$A300&lt;&gt;"", 'Active List'!N300,"")</f>
        <v/>
      </c>
      <c r="M300" t="str">
        <f>IF('Active List'!$A300&lt;&gt;"", 'Active List'!O300,"")</f>
        <v/>
      </c>
      <c r="N300" t="str">
        <f>IF('Active List'!$A300&lt;&gt;"", 'Active List'!P300,"")</f>
        <v/>
      </c>
      <c r="O300" t="str">
        <f>IF('Active List'!$A300&lt;&gt;"", 'Active List'!Q300,"")</f>
        <v/>
      </c>
      <c r="P300" t="str">
        <f>IF('Active List'!$A300&lt;&gt;"", 'Active List'!R300,"")</f>
        <v/>
      </c>
      <c r="Q300" t="str">
        <f>IF('Active List'!$A300&lt;&gt;"", 'Active List'!S300,"")</f>
        <v/>
      </c>
      <c r="R300" t="str">
        <f>IF('Active List'!$A300&lt;&gt;"", 'Active List'!T300,"")</f>
        <v/>
      </c>
      <c r="S300" t="str">
        <f>IF('Active List'!$A300&lt;&gt;"", 'Active List'!U300,"")</f>
        <v/>
      </c>
      <c r="T300" t="str">
        <f>IF('Active List'!$A300&lt;&gt;"", 'Active List'!X300,"")</f>
        <v/>
      </c>
      <c r="U300" t="str">
        <f>IF('Active List'!$A300&lt;&gt;"", 'Active List'!Y300,"")</f>
        <v/>
      </c>
      <c r="V300" t="str">
        <f>IF('Active List'!$A300&lt;&gt;"", 'Active List'!Z300,"")</f>
        <v/>
      </c>
      <c r="W300" s="60" t="str">
        <f>IF('Active List'!$A300&lt;&gt;"", 'Active List'!AA300,"")</f>
        <v/>
      </c>
      <c r="X300" t="str">
        <f>IF('Active List'!$A300&lt;&gt;"", 'Active List'!AB300,"")</f>
        <v/>
      </c>
      <c r="Y300" t="str">
        <f>IF('Active List'!$A300&lt;&gt;"", 'Active List'!AE300,"")</f>
        <v/>
      </c>
    </row>
    <row r="301" spans="1:25">
      <c r="A301" t="str">
        <f>IF('Active List'!$A301&lt;&gt;"", 'Active List'!A301,"")</f>
        <v/>
      </c>
      <c r="B301" t="str">
        <f>IF('Active List'!$A301&lt;&gt;"", 'Active List'!B301,"")</f>
        <v/>
      </c>
      <c r="C301" t="str">
        <f>IF('Active List'!$A301&lt;&gt;"", 'Active List'!C301,"")</f>
        <v/>
      </c>
      <c r="D301" s="60" t="str">
        <f>IF('Active List'!$A301&lt;&gt;"", 'Active List'!D301,"")</f>
        <v/>
      </c>
      <c r="E301" s="60" t="str">
        <f>IF('Active List'!$A301&lt;&gt;"", 'Active List'!E301,"")</f>
        <v/>
      </c>
      <c r="F301" t="str">
        <f>IF('Active List'!$A301&lt;&gt;"", 'Active List'!H301,"")</f>
        <v/>
      </c>
      <c r="G301" t="str">
        <f>IF('Active List'!$A301&lt;&gt;"", 'Active List'!I301,"")</f>
        <v/>
      </c>
      <c r="H301" t="str">
        <f>IF('Active List'!$A301&lt;&gt;"", 'Active List'!J301,"")</f>
        <v/>
      </c>
      <c r="I301" t="str">
        <f>IF('Active List'!$A301&lt;&gt;"", 'Active List'!K301,"")</f>
        <v/>
      </c>
      <c r="J301" t="str">
        <f>IF('Active List'!$A301&lt;&gt;"", 'Active List'!L301,"")</f>
        <v/>
      </c>
      <c r="K301" t="str">
        <f>IF('Active List'!$A301&lt;&gt;"", 'Active List'!M301,"")</f>
        <v/>
      </c>
      <c r="L301" t="str">
        <f>IF('Active List'!$A301&lt;&gt;"", 'Active List'!N301,"")</f>
        <v/>
      </c>
      <c r="M301" t="str">
        <f>IF('Active List'!$A301&lt;&gt;"", 'Active List'!O301,"")</f>
        <v/>
      </c>
      <c r="N301" t="str">
        <f>IF('Active List'!$A301&lt;&gt;"", 'Active List'!P301,"")</f>
        <v/>
      </c>
      <c r="O301" t="str">
        <f>IF('Active List'!$A301&lt;&gt;"", 'Active List'!Q301,"")</f>
        <v/>
      </c>
      <c r="P301" t="str">
        <f>IF('Active List'!$A301&lt;&gt;"", 'Active List'!R301,"")</f>
        <v/>
      </c>
      <c r="Q301" t="str">
        <f>IF('Active List'!$A301&lt;&gt;"", 'Active List'!S301,"")</f>
        <v/>
      </c>
      <c r="R301" t="str">
        <f>IF('Active List'!$A301&lt;&gt;"", 'Active List'!T301,"")</f>
        <v/>
      </c>
      <c r="S301" t="str">
        <f>IF('Active List'!$A301&lt;&gt;"", 'Active List'!U301,"")</f>
        <v/>
      </c>
      <c r="T301" t="str">
        <f>IF('Active List'!$A301&lt;&gt;"", 'Active List'!X301,"")</f>
        <v/>
      </c>
      <c r="U301" t="str">
        <f>IF('Active List'!$A301&lt;&gt;"", 'Active List'!Y301,"")</f>
        <v/>
      </c>
      <c r="V301" t="str">
        <f>IF('Active List'!$A301&lt;&gt;"", 'Active List'!Z301,"")</f>
        <v/>
      </c>
      <c r="W301" s="60" t="str">
        <f>IF('Active List'!$A301&lt;&gt;"", 'Active List'!AA301,"")</f>
        <v/>
      </c>
      <c r="X301" t="str">
        <f>IF('Active List'!$A301&lt;&gt;"", 'Active List'!AB301,"")</f>
        <v/>
      </c>
      <c r="Y301" t="str">
        <f>IF('Active List'!$A301&lt;&gt;"", 'Active List'!AE301,"")</f>
        <v/>
      </c>
    </row>
    <row r="302" spans="1:25">
      <c r="A302" t="str">
        <f>IF('Active List'!$A302&lt;&gt;"", 'Active List'!A302,"")</f>
        <v/>
      </c>
      <c r="B302" t="str">
        <f>IF('Active List'!$A302&lt;&gt;"", 'Active List'!B302,"")</f>
        <v/>
      </c>
      <c r="C302" t="str">
        <f>IF('Active List'!$A302&lt;&gt;"", 'Active List'!C302,"")</f>
        <v/>
      </c>
      <c r="D302" s="60" t="str">
        <f>IF('Active List'!$A302&lt;&gt;"", 'Active List'!D302,"")</f>
        <v/>
      </c>
      <c r="E302" s="60" t="str">
        <f>IF('Active List'!$A302&lt;&gt;"", 'Active List'!E302,"")</f>
        <v/>
      </c>
      <c r="F302" t="str">
        <f>IF('Active List'!$A302&lt;&gt;"", 'Active List'!H302,"")</f>
        <v/>
      </c>
      <c r="G302" t="str">
        <f>IF('Active List'!$A302&lt;&gt;"", 'Active List'!I302,"")</f>
        <v/>
      </c>
      <c r="H302" t="str">
        <f>IF('Active List'!$A302&lt;&gt;"", 'Active List'!J302,"")</f>
        <v/>
      </c>
      <c r="I302" t="str">
        <f>IF('Active List'!$A302&lt;&gt;"", 'Active List'!K302,"")</f>
        <v/>
      </c>
      <c r="J302" t="str">
        <f>IF('Active List'!$A302&lt;&gt;"", 'Active List'!L302,"")</f>
        <v/>
      </c>
      <c r="K302" t="str">
        <f>IF('Active List'!$A302&lt;&gt;"", 'Active List'!M302,"")</f>
        <v/>
      </c>
      <c r="L302" t="str">
        <f>IF('Active List'!$A302&lt;&gt;"", 'Active List'!N302,"")</f>
        <v/>
      </c>
      <c r="M302" t="str">
        <f>IF('Active List'!$A302&lt;&gt;"", 'Active List'!O302,"")</f>
        <v/>
      </c>
      <c r="N302" t="str">
        <f>IF('Active List'!$A302&lt;&gt;"", 'Active List'!P302,"")</f>
        <v/>
      </c>
      <c r="O302" t="str">
        <f>IF('Active List'!$A302&lt;&gt;"", 'Active List'!Q302,"")</f>
        <v/>
      </c>
      <c r="P302" t="str">
        <f>IF('Active List'!$A302&lt;&gt;"", 'Active List'!R302,"")</f>
        <v/>
      </c>
      <c r="Q302" t="str">
        <f>IF('Active List'!$A302&lt;&gt;"", 'Active List'!S302,"")</f>
        <v/>
      </c>
      <c r="R302" t="str">
        <f>IF('Active List'!$A302&lt;&gt;"", 'Active List'!T302,"")</f>
        <v/>
      </c>
      <c r="S302" t="str">
        <f>IF('Active List'!$A302&lt;&gt;"", 'Active List'!U302,"")</f>
        <v/>
      </c>
      <c r="T302" t="str">
        <f>IF('Active List'!$A302&lt;&gt;"", 'Active List'!X302,"")</f>
        <v/>
      </c>
      <c r="U302" t="str">
        <f>IF('Active List'!$A302&lt;&gt;"", 'Active List'!Y302,"")</f>
        <v/>
      </c>
      <c r="V302" t="str">
        <f>IF('Active List'!$A302&lt;&gt;"", 'Active List'!Z302,"")</f>
        <v/>
      </c>
      <c r="W302" s="60" t="str">
        <f>IF('Active List'!$A302&lt;&gt;"", 'Active List'!AA302,"")</f>
        <v/>
      </c>
      <c r="X302" t="str">
        <f>IF('Active List'!$A302&lt;&gt;"", 'Active List'!AB302,"")</f>
        <v/>
      </c>
      <c r="Y302" t="str">
        <f>IF('Active List'!$A302&lt;&gt;"", 'Active List'!AE302,"")</f>
        <v/>
      </c>
    </row>
    <row r="303" spans="1:25">
      <c r="A303" t="str">
        <f>IF('Active List'!$A303&lt;&gt;"", 'Active List'!A303,"")</f>
        <v/>
      </c>
      <c r="B303" t="str">
        <f>IF('Active List'!$A303&lt;&gt;"", 'Active List'!B303,"")</f>
        <v/>
      </c>
      <c r="C303" t="str">
        <f>IF('Active List'!$A303&lt;&gt;"", 'Active List'!C303,"")</f>
        <v/>
      </c>
      <c r="D303" s="60" t="str">
        <f>IF('Active List'!$A303&lt;&gt;"", 'Active List'!D303,"")</f>
        <v/>
      </c>
      <c r="E303" s="60" t="str">
        <f>IF('Active List'!$A303&lt;&gt;"", 'Active List'!E303,"")</f>
        <v/>
      </c>
      <c r="F303" t="str">
        <f>IF('Active List'!$A303&lt;&gt;"", 'Active List'!H303,"")</f>
        <v/>
      </c>
      <c r="G303" t="str">
        <f>IF('Active List'!$A303&lt;&gt;"", 'Active List'!I303,"")</f>
        <v/>
      </c>
      <c r="H303" t="str">
        <f>IF('Active List'!$A303&lt;&gt;"", 'Active List'!J303,"")</f>
        <v/>
      </c>
      <c r="I303" t="str">
        <f>IF('Active List'!$A303&lt;&gt;"", 'Active List'!K303,"")</f>
        <v/>
      </c>
      <c r="J303" t="str">
        <f>IF('Active List'!$A303&lt;&gt;"", 'Active List'!L303,"")</f>
        <v/>
      </c>
      <c r="K303" t="str">
        <f>IF('Active List'!$A303&lt;&gt;"", 'Active List'!M303,"")</f>
        <v/>
      </c>
      <c r="L303" t="str">
        <f>IF('Active List'!$A303&lt;&gt;"", 'Active List'!N303,"")</f>
        <v/>
      </c>
      <c r="M303" t="str">
        <f>IF('Active List'!$A303&lt;&gt;"", 'Active List'!O303,"")</f>
        <v/>
      </c>
      <c r="N303" t="str">
        <f>IF('Active List'!$A303&lt;&gt;"", 'Active List'!P303,"")</f>
        <v/>
      </c>
      <c r="O303" t="str">
        <f>IF('Active List'!$A303&lt;&gt;"", 'Active List'!Q303,"")</f>
        <v/>
      </c>
      <c r="P303" t="str">
        <f>IF('Active List'!$A303&lt;&gt;"", 'Active List'!R303,"")</f>
        <v/>
      </c>
      <c r="Q303" t="str">
        <f>IF('Active List'!$A303&lt;&gt;"", 'Active List'!S303,"")</f>
        <v/>
      </c>
      <c r="R303" t="str">
        <f>IF('Active List'!$A303&lt;&gt;"", 'Active List'!T303,"")</f>
        <v/>
      </c>
      <c r="S303" t="str">
        <f>IF('Active List'!$A303&lt;&gt;"", 'Active List'!U303,"")</f>
        <v/>
      </c>
      <c r="T303" t="str">
        <f>IF('Active List'!$A303&lt;&gt;"", 'Active List'!X303,"")</f>
        <v/>
      </c>
      <c r="U303" t="str">
        <f>IF('Active List'!$A303&lt;&gt;"", 'Active List'!Y303,"")</f>
        <v/>
      </c>
      <c r="V303" t="str">
        <f>IF('Active List'!$A303&lt;&gt;"", 'Active List'!Z303,"")</f>
        <v/>
      </c>
      <c r="W303" s="60" t="str">
        <f>IF('Active List'!$A303&lt;&gt;"", 'Active List'!AA303,"")</f>
        <v/>
      </c>
      <c r="X303" t="str">
        <f>IF('Active List'!$A303&lt;&gt;"", 'Active List'!AB303,"")</f>
        <v/>
      </c>
      <c r="Y303" t="str">
        <f>IF('Active List'!$A303&lt;&gt;"", 'Active List'!AE303,"")</f>
        <v/>
      </c>
    </row>
    <row r="304" spans="1:25">
      <c r="A304" t="str">
        <f>IF('Active List'!$A304&lt;&gt;"", 'Active List'!A304,"")</f>
        <v/>
      </c>
      <c r="B304" t="str">
        <f>IF('Active List'!$A304&lt;&gt;"", 'Active List'!B304,"")</f>
        <v/>
      </c>
      <c r="C304" t="str">
        <f>IF('Active List'!$A304&lt;&gt;"", 'Active List'!C304,"")</f>
        <v/>
      </c>
      <c r="D304" s="60" t="str">
        <f>IF('Active List'!$A304&lt;&gt;"", 'Active List'!D304,"")</f>
        <v/>
      </c>
      <c r="E304" s="60" t="str">
        <f>IF('Active List'!$A304&lt;&gt;"", 'Active List'!E304,"")</f>
        <v/>
      </c>
      <c r="F304" t="str">
        <f>IF('Active List'!$A304&lt;&gt;"", 'Active List'!H304,"")</f>
        <v/>
      </c>
      <c r="G304" t="str">
        <f>IF('Active List'!$A304&lt;&gt;"", 'Active List'!I304,"")</f>
        <v/>
      </c>
      <c r="H304" t="str">
        <f>IF('Active List'!$A304&lt;&gt;"", 'Active List'!J304,"")</f>
        <v/>
      </c>
      <c r="I304" t="str">
        <f>IF('Active List'!$A304&lt;&gt;"", 'Active List'!K304,"")</f>
        <v/>
      </c>
      <c r="J304" t="str">
        <f>IF('Active List'!$A304&lt;&gt;"", 'Active List'!L304,"")</f>
        <v/>
      </c>
      <c r="K304" t="str">
        <f>IF('Active List'!$A304&lt;&gt;"", 'Active List'!M304,"")</f>
        <v/>
      </c>
      <c r="L304" t="str">
        <f>IF('Active List'!$A304&lt;&gt;"", 'Active List'!N304,"")</f>
        <v/>
      </c>
      <c r="M304" t="str">
        <f>IF('Active List'!$A304&lt;&gt;"", 'Active List'!O304,"")</f>
        <v/>
      </c>
      <c r="N304" t="str">
        <f>IF('Active List'!$A304&lt;&gt;"", 'Active List'!P304,"")</f>
        <v/>
      </c>
      <c r="O304" t="str">
        <f>IF('Active List'!$A304&lt;&gt;"", 'Active List'!Q304,"")</f>
        <v/>
      </c>
      <c r="P304" t="str">
        <f>IF('Active List'!$A304&lt;&gt;"", 'Active List'!R304,"")</f>
        <v/>
      </c>
      <c r="Q304" t="str">
        <f>IF('Active List'!$A304&lt;&gt;"", 'Active List'!S304,"")</f>
        <v/>
      </c>
      <c r="R304" t="str">
        <f>IF('Active List'!$A304&lt;&gt;"", 'Active List'!T304,"")</f>
        <v/>
      </c>
      <c r="S304" t="str">
        <f>IF('Active List'!$A304&lt;&gt;"", 'Active List'!U304,"")</f>
        <v/>
      </c>
      <c r="T304" t="str">
        <f>IF('Active List'!$A304&lt;&gt;"", 'Active List'!X304,"")</f>
        <v/>
      </c>
      <c r="U304" t="str">
        <f>IF('Active List'!$A304&lt;&gt;"", 'Active List'!Y304,"")</f>
        <v/>
      </c>
      <c r="V304" t="str">
        <f>IF('Active List'!$A304&lt;&gt;"", 'Active List'!Z304,"")</f>
        <v/>
      </c>
      <c r="W304" s="60" t="str">
        <f>IF('Active List'!$A304&lt;&gt;"", 'Active List'!AA304,"")</f>
        <v/>
      </c>
      <c r="X304" t="str">
        <f>IF('Active List'!$A304&lt;&gt;"", 'Active List'!AB304,"")</f>
        <v/>
      </c>
      <c r="Y304" t="str">
        <f>IF('Active List'!$A304&lt;&gt;"", 'Active List'!AE304,"")</f>
        <v/>
      </c>
    </row>
    <row r="305" spans="1:25">
      <c r="A305" t="str">
        <f>IF('Active List'!$A305&lt;&gt;"", 'Active List'!A305,"")</f>
        <v/>
      </c>
      <c r="B305" t="str">
        <f>IF('Active List'!$A305&lt;&gt;"", 'Active List'!B305,"")</f>
        <v/>
      </c>
      <c r="C305" t="str">
        <f>IF('Active List'!$A305&lt;&gt;"", 'Active List'!C305,"")</f>
        <v/>
      </c>
      <c r="D305" s="60" t="str">
        <f>IF('Active List'!$A305&lt;&gt;"", 'Active List'!D305,"")</f>
        <v/>
      </c>
      <c r="E305" s="60" t="str">
        <f>IF('Active List'!$A305&lt;&gt;"", 'Active List'!E305,"")</f>
        <v/>
      </c>
      <c r="F305" t="str">
        <f>IF('Active List'!$A305&lt;&gt;"", 'Active List'!H305,"")</f>
        <v/>
      </c>
      <c r="G305" t="str">
        <f>IF('Active List'!$A305&lt;&gt;"", 'Active List'!I305,"")</f>
        <v/>
      </c>
      <c r="H305" t="str">
        <f>IF('Active List'!$A305&lt;&gt;"", 'Active List'!J305,"")</f>
        <v/>
      </c>
      <c r="I305" t="str">
        <f>IF('Active List'!$A305&lt;&gt;"", 'Active List'!K305,"")</f>
        <v/>
      </c>
      <c r="J305" t="str">
        <f>IF('Active List'!$A305&lt;&gt;"", 'Active List'!L305,"")</f>
        <v/>
      </c>
      <c r="K305" t="str">
        <f>IF('Active List'!$A305&lt;&gt;"", 'Active List'!M305,"")</f>
        <v/>
      </c>
      <c r="L305" t="str">
        <f>IF('Active List'!$A305&lt;&gt;"", 'Active List'!N305,"")</f>
        <v/>
      </c>
      <c r="M305" t="str">
        <f>IF('Active List'!$A305&lt;&gt;"", 'Active List'!O305,"")</f>
        <v/>
      </c>
      <c r="N305" t="str">
        <f>IF('Active List'!$A305&lt;&gt;"", 'Active List'!P305,"")</f>
        <v/>
      </c>
      <c r="O305" t="str">
        <f>IF('Active List'!$A305&lt;&gt;"", 'Active List'!Q305,"")</f>
        <v/>
      </c>
      <c r="P305" t="str">
        <f>IF('Active List'!$A305&lt;&gt;"", 'Active List'!R305,"")</f>
        <v/>
      </c>
      <c r="Q305" t="str">
        <f>IF('Active List'!$A305&lt;&gt;"", 'Active List'!S305,"")</f>
        <v/>
      </c>
      <c r="R305" t="str">
        <f>IF('Active List'!$A305&lt;&gt;"", 'Active List'!T305,"")</f>
        <v/>
      </c>
      <c r="S305" t="str">
        <f>IF('Active List'!$A305&lt;&gt;"", 'Active List'!U305,"")</f>
        <v/>
      </c>
      <c r="T305" t="str">
        <f>IF('Active List'!$A305&lt;&gt;"", 'Active List'!X305,"")</f>
        <v/>
      </c>
      <c r="U305" t="str">
        <f>IF('Active List'!$A305&lt;&gt;"", 'Active List'!Y305,"")</f>
        <v/>
      </c>
      <c r="V305" t="str">
        <f>IF('Active List'!$A305&lt;&gt;"", 'Active List'!Z305,"")</f>
        <v/>
      </c>
      <c r="W305" s="60" t="str">
        <f>IF('Active List'!$A305&lt;&gt;"", 'Active List'!AA305,"")</f>
        <v/>
      </c>
      <c r="X305" t="str">
        <f>IF('Active List'!$A305&lt;&gt;"", 'Active List'!AB305,"")</f>
        <v/>
      </c>
      <c r="Y305" t="str">
        <f>IF('Active List'!$A305&lt;&gt;"", 'Active List'!AE305,"")</f>
        <v/>
      </c>
    </row>
    <row r="306" spans="1:25">
      <c r="A306" t="str">
        <f>IF('Active List'!$A306&lt;&gt;"", 'Active List'!A306,"")</f>
        <v/>
      </c>
      <c r="B306" t="str">
        <f>IF('Active List'!$A306&lt;&gt;"", 'Active List'!B306,"")</f>
        <v/>
      </c>
      <c r="C306" t="str">
        <f>IF('Active List'!$A306&lt;&gt;"", 'Active List'!C306,"")</f>
        <v/>
      </c>
      <c r="D306" s="60" t="str">
        <f>IF('Active List'!$A306&lt;&gt;"", 'Active List'!D306,"")</f>
        <v/>
      </c>
      <c r="E306" s="60" t="str">
        <f>IF('Active List'!$A306&lt;&gt;"", 'Active List'!E306,"")</f>
        <v/>
      </c>
      <c r="F306" t="str">
        <f>IF('Active List'!$A306&lt;&gt;"", 'Active List'!H306,"")</f>
        <v/>
      </c>
      <c r="G306" t="str">
        <f>IF('Active List'!$A306&lt;&gt;"", 'Active List'!I306,"")</f>
        <v/>
      </c>
      <c r="H306" t="str">
        <f>IF('Active List'!$A306&lt;&gt;"", 'Active List'!J306,"")</f>
        <v/>
      </c>
      <c r="I306" t="str">
        <f>IF('Active List'!$A306&lt;&gt;"", 'Active List'!K306,"")</f>
        <v/>
      </c>
      <c r="J306" t="str">
        <f>IF('Active List'!$A306&lt;&gt;"", 'Active List'!L306,"")</f>
        <v/>
      </c>
      <c r="K306" t="str">
        <f>IF('Active List'!$A306&lt;&gt;"", 'Active List'!M306,"")</f>
        <v/>
      </c>
      <c r="L306" t="str">
        <f>IF('Active List'!$A306&lt;&gt;"", 'Active List'!N306,"")</f>
        <v/>
      </c>
      <c r="M306" t="str">
        <f>IF('Active List'!$A306&lt;&gt;"", 'Active List'!O306,"")</f>
        <v/>
      </c>
      <c r="N306" t="str">
        <f>IF('Active List'!$A306&lt;&gt;"", 'Active List'!P306,"")</f>
        <v/>
      </c>
      <c r="O306" t="str">
        <f>IF('Active List'!$A306&lt;&gt;"", 'Active List'!Q306,"")</f>
        <v/>
      </c>
      <c r="P306" t="str">
        <f>IF('Active List'!$A306&lt;&gt;"", 'Active List'!R306,"")</f>
        <v/>
      </c>
      <c r="Q306" t="str">
        <f>IF('Active List'!$A306&lt;&gt;"", 'Active List'!S306,"")</f>
        <v/>
      </c>
      <c r="R306" t="str">
        <f>IF('Active List'!$A306&lt;&gt;"", 'Active List'!T306,"")</f>
        <v/>
      </c>
      <c r="S306" t="str">
        <f>IF('Active List'!$A306&lt;&gt;"", 'Active List'!U306,"")</f>
        <v/>
      </c>
      <c r="T306" t="str">
        <f>IF('Active List'!$A306&lt;&gt;"", 'Active List'!X306,"")</f>
        <v/>
      </c>
      <c r="U306" t="str">
        <f>IF('Active List'!$A306&lt;&gt;"", 'Active List'!Y306,"")</f>
        <v/>
      </c>
      <c r="V306" t="str">
        <f>IF('Active List'!$A306&lt;&gt;"", 'Active List'!Z306,"")</f>
        <v/>
      </c>
      <c r="W306" s="60" t="str">
        <f>IF('Active List'!$A306&lt;&gt;"", 'Active List'!AA306,"")</f>
        <v/>
      </c>
      <c r="X306" t="str">
        <f>IF('Active List'!$A306&lt;&gt;"", 'Active List'!AB306,"")</f>
        <v/>
      </c>
      <c r="Y306" t="str">
        <f>IF('Active List'!$A306&lt;&gt;"", 'Active List'!AE306,"")</f>
        <v/>
      </c>
    </row>
    <row r="307" spans="1:25">
      <c r="A307" t="str">
        <f>IF('Active List'!$A307&lt;&gt;"", 'Active List'!A307,"")</f>
        <v/>
      </c>
      <c r="B307" t="str">
        <f>IF('Active List'!$A307&lt;&gt;"", 'Active List'!B307,"")</f>
        <v/>
      </c>
      <c r="C307" t="str">
        <f>IF('Active List'!$A307&lt;&gt;"", 'Active List'!C307,"")</f>
        <v/>
      </c>
      <c r="D307" s="60" t="str">
        <f>IF('Active List'!$A307&lt;&gt;"", 'Active List'!D307,"")</f>
        <v/>
      </c>
      <c r="E307" s="60" t="str">
        <f>IF('Active List'!$A307&lt;&gt;"", 'Active List'!E307,"")</f>
        <v/>
      </c>
      <c r="F307" t="str">
        <f>IF('Active List'!$A307&lt;&gt;"", 'Active List'!H307,"")</f>
        <v/>
      </c>
      <c r="G307" t="str">
        <f>IF('Active List'!$A307&lt;&gt;"", 'Active List'!I307,"")</f>
        <v/>
      </c>
      <c r="H307" t="str">
        <f>IF('Active List'!$A307&lt;&gt;"", 'Active List'!J307,"")</f>
        <v/>
      </c>
      <c r="I307" t="str">
        <f>IF('Active List'!$A307&lt;&gt;"", 'Active List'!K307,"")</f>
        <v/>
      </c>
      <c r="J307" t="str">
        <f>IF('Active List'!$A307&lt;&gt;"", 'Active List'!L307,"")</f>
        <v/>
      </c>
      <c r="K307" t="str">
        <f>IF('Active List'!$A307&lt;&gt;"", 'Active List'!M307,"")</f>
        <v/>
      </c>
      <c r="L307" t="str">
        <f>IF('Active List'!$A307&lt;&gt;"", 'Active List'!N307,"")</f>
        <v/>
      </c>
      <c r="M307" t="str">
        <f>IF('Active List'!$A307&lt;&gt;"", 'Active List'!O307,"")</f>
        <v/>
      </c>
      <c r="N307" t="str">
        <f>IF('Active List'!$A307&lt;&gt;"", 'Active List'!P307,"")</f>
        <v/>
      </c>
      <c r="O307" t="str">
        <f>IF('Active List'!$A307&lt;&gt;"", 'Active List'!Q307,"")</f>
        <v/>
      </c>
      <c r="P307" t="str">
        <f>IF('Active List'!$A307&lt;&gt;"", 'Active List'!R307,"")</f>
        <v/>
      </c>
      <c r="Q307" t="str">
        <f>IF('Active List'!$A307&lt;&gt;"", 'Active List'!S307,"")</f>
        <v/>
      </c>
      <c r="R307" t="str">
        <f>IF('Active List'!$A307&lt;&gt;"", 'Active List'!T307,"")</f>
        <v/>
      </c>
      <c r="S307" t="str">
        <f>IF('Active List'!$A307&lt;&gt;"", 'Active List'!U307,"")</f>
        <v/>
      </c>
      <c r="T307" t="str">
        <f>IF('Active List'!$A307&lt;&gt;"", 'Active List'!X307,"")</f>
        <v/>
      </c>
      <c r="U307" t="str">
        <f>IF('Active List'!$A307&lt;&gt;"", 'Active List'!Y307,"")</f>
        <v/>
      </c>
      <c r="V307" t="str">
        <f>IF('Active List'!$A307&lt;&gt;"", 'Active List'!Z307,"")</f>
        <v/>
      </c>
      <c r="W307" s="60" t="str">
        <f>IF('Active List'!$A307&lt;&gt;"", 'Active List'!AA307,"")</f>
        <v/>
      </c>
      <c r="X307" t="str">
        <f>IF('Active List'!$A307&lt;&gt;"", 'Active List'!AB307,"")</f>
        <v/>
      </c>
      <c r="Y307" t="str">
        <f>IF('Active List'!$A307&lt;&gt;"", 'Active List'!AE307,"")</f>
        <v/>
      </c>
    </row>
    <row r="308" spans="1:25">
      <c r="A308" t="str">
        <f>IF('Active List'!$A308&lt;&gt;"", 'Active List'!A308,"")</f>
        <v/>
      </c>
      <c r="B308" t="str">
        <f>IF('Active List'!$A308&lt;&gt;"", 'Active List'!B308,"")</f>
        <v/>
      </c>
      <c r="C308" t="str">
        <f>IF('Active List'!$A308&lt;&gt;"", 'Active List'!C308,"")</f>
        <v/>
      </c>
      <c r="D308" s="60" t="str">
        <f>IF('Active List'!$A308&lt;&gt;"", 'Active List'!D308,"")</f>
        <v/>
      </c>
      <c r="E308" s="60" t="str">
        <f>IF('Active List'!$A308&lt;&gt;"", 'Active List'!E308,"")</f>
        <v/>
      </c>
      <c r="F308" t="str">
        <f>IF('Active List'!$A308&lt;&gt;"", 'Active List'!H308,"")</f>
        <v/>
      </c>
      <c r="G308" t="str">
        <f>IF('Active List'!$A308&lt;&gt;"", 'Active List'!I308,"")</f>
        <v/>
      </c>
      <c r="H308" t="str">
        <f>IF('Active List'!$A308&lt;&gt;"", 'Active List'!J308,"")</f>
        <v/>
      </c>
      <c r="I308" t="str">
        <f>IF('Active List'!$A308&lt;&gt;"", 'Active List'!K308,"")</f>
        <v/>
      </c>
      <c r="J308" t="str">
        <f>IF('Active List'!$A308&lt;&gt;"", 'Active List'!L308,"")</f>
        <v/>
      </c>
      <c r="K308" t="str">
        <f>IF('Active List'!$A308&lt;&gt;"", 'Active List'!M308,"")</f>
        <v/>
      </c>
      <c r="L308" t="str">
        <f>IF('Active List'!$A308&lt;&gt;"", 'Active List'!N308,"")</f>
        <v/>
      </c>
      <c r="M308" t="str">
        <f>IF('Active List'!$A308&lt;&gt;"", 'Active List'!O308,"")</f>
        <v/>
      </c>
      <c r="N308" t="str">
        <f>IF('Active List'!$A308&lt;&gt;"", 'Active List'!P308,"")</f>
        <v/>
      </c>
      <c r="O308" t="str">
        <f>IF('Active List'!$A308&lt;&gt;"", 'Active List'!Q308,"")</f>
        <v/>
      </c>
      <c r="P308" t="str">
        <f>IF('Active List'!$A308&lt;&gt;"", 'Active List'!R308,"")</f>
        <v/>
      </c>
      <c r="Q308" t="str">
        <f>IF('Active List'!$A308&lt;&gt;"", 'Active List'!S308,"")</f>
        <v/>
      </c>
      <c r="R308" t="str">
        <f>IF('Active List'!$A308&lt;&gt;"", 'Active List'!T308,"")</f>
        <v/>
      </c>
      <c r="S308" t="str">
        <f>IF('Active List'!$A308&lt;&gt;"", 'Active List'!U308,"")</f>
        <v/>
      </c>
      <c r="T308" t="str">
        <f>IF('Active List'!$A308&lt;&gt;"", 'Active List'!X308,"")</f>
        <v/>
      </c>
      <c r="U308" t="str">
        <f>IF('Active List'!$A308&lt;&gt;"", 'Active List'!Y308,"")</f>
        <v/>
      </c>
      <c r="V308" t="str">
        <f>IF('Active List'!$A308&lt;&gt;"", 'Active List'!Z308,"")</f>
        <v/>
      </c>
      <c r="W308" s="60" t="str">
        <f>IF('Active List'!$A308&lt;&gt;"", 'Active List'!AA308,"")</f>
        <v/>
      </c>
      <c r="X308" t="str">
        <f>IF('Active List'!$A308&lt;&gt;"", 'Active List'!AB308,"")</f>
        <v/>
      </c>
      <c r="Y308" t="str">
        <f>IF('Active List'!$A308&lt;&gt;"", 'Active List'!AE308,"")</f>
        <v/>
      </c>
    </row>
    <row r="309" spans="1:25">
      <c r="A309" t="str">
        <f>IF('Active List'!$A309&lt;&gt;"", 'Active List'!A309,"")</f>
        <v/>
      </c>
      <c r="B309" t="str">
        <f>IF('Active List'!$A309&lt;&gt;"", 'Active List'!B309,"")</f>
        <v/>
      </c>
      <c r="C309" t="str">
        <f>IF('Active List'!$A309&lt;&gt;"", 'Active List'!C309,"")</f>
        <v/>
      </c>
      <c r="D309" s="60" t="str">
        <f>IF('Active List'!$A309&lt;&gt;"", 'Active List'!D309,"")</f>
        <v/>
      </c>
      <c r="E309" s="60" t="str">
        <f>IF('Active List'!$A309&lt;&gt;"", 'Active List'!E309,"")</f>
        <v/>
      </c>
      <c r="F309" t="str">
        <f>IF('Active List'!$A309&lt;&gt;"", 'Active List'!H309,"")</f>
        <v/>
      </c>
      <c r="G309" t="str">
        <f>IF('Active List'!$A309&lt;&gt;"", 'Active List'!I309,"")</f>
        <v/>
      </c>
      <c r="H309" t="str">
        <f>IF('Active List'!$A309&lt;&gt;"", 'Active List'!J309,"")</f>
        <v/>
      </c>
      <c r="I309" t="str">
        <f>IF('Active List'!$A309&lt;&gt;"", 'Active List'!K309,"")</f>
        <v/>
      </c>
      <c r="J309" t="str">
        <f>IF('Active List'!$A309&lt;&gt;"", 'Active List'!L309,"")</f>
        <v/>
      </c>
      <c r="K309" t="str">
        <f>IF('Active List'!$A309&lt;&gt;"", 'Active List'!M309,"")</f>
        <v/>
      </c>
      <c r="L309" t="str">
        <f>IF('Active List'!$A309&lt;&gt;"", 'Active List'!N309,"")</f>
        <v/>
      </c>
      <c r="M309" t="str">
        <f>IF('Active List'!$A309&lt;&gt;"", 'Active List'!O309,"")</f>
        <v/>
      </c>
      <c r="N309" t="str">
        <f>IF('Active List'!$A309&lt;&gt;"", 'Active List'!P309,"")</f>
        <v/>
      </c>
      <c r="O309" t="str">
        <f>IF('Active List'!$A309&lt;&gt;"", 'Active List'!Q309,"")</f>
        <v/>
      </c>
      <c r="P309" t="str">
        <f>IF('Active List'!$A309&lt;&gt;"", 'Active List'!R309,"")</f>
        <v/>
      </c>
      <c r="Q309" t="str">
        <f>IF('Active List'!$A309&lt;&gt;"", 'Active List'!S309,"")</f>
        <v/>
      </c>
      <c r="R309" t="str">
        <f>IF('Active List'!$A309&lt;&gt;"", 'Active List'!T309,"")</f>
        <v/>
      </c>
      <c r="S309" t="str">
        <f>IF('Active List'!$A309&lt;&gt;"", 'Active List'!U309,"")</f>
        <v/>
      </c>
      <c r="T309" t="str">
        <f>IF('Active List'!$A309&lt;&gt;"", 'Active List'!X309,"")</f>
        <v/>
      </c>
      <c r="U309" t="str">
        <f>IF('Active List'!$A309&lt;&gt;"", 'Active List'!Y309,"")</f>
        <v/>
      </c>
      <c r="V309" t="str">
        <f>IF('Active List'!$A309&lt;&gt;"", 'Active List'!Z309,"")</f>
        <v/>
      </c>
      <c r="W309" s="60" t="str">
        <f>IF('Active List'!$A309&lt;&gt;"", 'Active List'!AA309,"")</f>
        <v/>
      </c>
      <c r="X309" t="str">
        <f>IF('Active List'!$A309&lt;&gt;"", 'Active List'!AB309,"")</f>
        <v/>
      </c>
      <c r="Y309" t="str">
        <f>IF('Active List'!$A309&lt;&gt;"", 'Active List'!AE309,"")</f>
        <v/>
      </c>
    </row>
    <row r="310" spans="1:25">
      <c r="A310" t="str">
        <f>IF('Active List'!$A310&lt;&gt;"", 'Active List'!A310,"")</f>
        <v/>
      </c>
      <c r="B310" t="str">
        <f>IF('Active List'!$A310&lt;&gt;"", 'Active List'!B310,"")</f>
        <v/>
      </c>
      <c r="C310" t="str">
        <f>IF('Active List'!$A310&lt;&gt;"", 'Active List'!C310,"")</f>
        <v/>
      </c>
      <c r="D310" s="60" t="str">
        <f>IF('Active List'!$A310&lt;&gt;"", 'Active List'!D310,"")</f>
        <v/>
      </c>
      <c r="E310" s="60" t="str">
        <f>IF('Active List'!$A310&lt;&gt;"", 'Active List'!E310,"")</f>
        <v/>
      </c>
      <c r="F310" t="str">
        <f>IF('Active List'!$A310&lt;&gt;"", 'Active List'!H310,"")</f>
        <v/>
      </c>
      <c r="G310" t="str">
        <f>IF('Active List'!$A310&lt;&gt;"", 'Active List'!I310,"")</f>
        <v/>
      </c>
      <c r="H310" t="str">
        <f>IF('Active List'!$A310&lt;&gt;"", 'Active List'!J310,"")</f>
        <v/>
      </c>
      <c r="I310" t="str">
        <f>IF('Active List'!$A310&lt;&gt;"", 'Active List'!K310,"")</f>
        <v/>
      </c>
      <c r="J310" t="str">
        <f>IF('Active List'!$A310&lt;&gt;"", 'Active List'!L310,"")</f>
        <v/>
      </c>
      <c r="K310" t="str">
        <f>IF('Active List'!$A310&lt;&gt;"", 'Active List'!M310,"")</f>
        <v/>
      </c>
      <c r="L310" t="str">
        <f>IF('Active List'!$A310&lt;&gt;"", 'Active List'!N310,"")</f>
        <v/>
      </c>
      <c r="M310" t="str">
        <f>IF('Active List'!$A310&lt;&gt;"", 'Active List'!O310,"")</f>
        <v/>
      </c>
      <c r="N310" t="str">
        <f>IF('Active List'!$A310&lt;&gt;"", 'Active List'!P310,"")</f>
        <v/>
      </c>
      <c r="O310" t="str">
        <f>IF('Active List'!$A310&lt;&gt;"", 'Active List'!Q310,"")</f>
        <v/>
      </c>
      <c r="P310" t="str">
        <f>IF('Active List'!$A310&lt;&gt;"", 'Active List'!R310,"")</f>
        <v/>
      </c>
      <c r="Q310" t="str">
        <f>IF('Active List'!$A310&lt;&gt;"", 'Active List'!S310,"")</f>
        <v/>
      </c>
      <c r="R310" t="str">
        <f>IF('Active List'!$A310&lt;&gt;"", 'Active List'!T310,"")</f>
        <v/>
      </c>
      <c r="S310" t="str">
        <f>IF('Active List'!$A310&lt;&gt;"", 'Active List'!U310,"")</f>
        <v/>
      </c>
      <c r="T310" t="str">
        <f>IF('Active List'!$A310&lt;&gt;"", 'Active List'!X310,"")</f>
        <v/>
      </c>
      <c r="U310" t="str">
        <f>IF('Active List'!$A310&lt;&gt;"", 'Active List'!Y310,"")</f>
        <v/>
      </c>
      <c r="V310" t="str">
        <f>IF('Active List'!$A310&lt;&gt;"", 'Active List'!Z310,"")</f>
        <v/>
      </c>
      <c r="W310" s="60" t="str">
        <f>IF('Active List'!$A310&lt;&gt;"", 'Active List'!AA310,"")</f>
        <v/>
      </c>
      <c r="X310" t="str">
        <f>IF('Active List'!$A310&lt;&gt;"", 'Active List'!AB310,"")</f>
        <v/>
      </c>
      <c r="Y310" t="str">
        <f>IF('Active List'!$A310&lt;&gt;"", 'Active List'!AE310,"")</f>
        <v/>
      </c>
    </row>
    <row r="311" spans="1:25">
      <c r="A311" t="str">
        <f>IF('Active List'!$A311&lt;&gt;"", 'Active List'!A311,"")</f>
        <v/>
      </c>
      <c r="B311" t="str">
        <f>IF('Active List'!$A311&lt;&gt;"", 'Active List'!B311,"")</f>
        <v/>
      </c>
      <c r="C311" t="str">
        <f>IF('Active List'!$A311&lt;&gt;"", 'Active List'!C311,"")</f>
        <v/>
      </c>
      <c r="D311" s="60" t="str">
        <f>IF('Active List'!$A311&lt;&gt;"", 'Active List'!D311,"")</f>
        <v/>
      </c>
      <c r="E311" s="60" t="str">
        <f>IF('Active List'!$A311&lt;&gt;"", 'Active List'!E311,"")</f>
        <v/>
      </c>
      <c r="F311" t="str">
        <f>IF('Active List'!$A311&lt;&gt;"", 'Active List'!H311,"")</f>
        <v/>
      </c>
      <c r="G311" t="str">
        <f>IF('Active List'!$A311&lt;&gt;"", 'Active List'!I311,"")</f>
        <v/>
      </c>
      <c r="H311" t="str">
        <f>IF('Active List'!$A311&lt;&gt;"", 'Active List'!J311,"")</f>
        <v/>
      </c>
      <c r="I311" t="str">
        <f>IF('Active List'!$A311&lt;&gt;"", 'Active List'!K311,"")</f>
        <v/>
      </c>
      <c r="J311" t="str">
        <f>IF('Active List'!$A311&lt;&gt;"", 'Active List'!L311,"")</f>
        <v/>
      </c>
      <c r="K311" t="str">
        <f>IF('Active List'!$A311&lt;&gt;"", 'Active List'!M311,"")</f>
        <v/>
      </c>
      <c r="L311" t="str">
        <f>IF('Active List'!$A311&lt;&gt;"", 'Active List'!N311,"")</f>
        <v/>
      </c>
      <c r="M311" t="str">
        <f>IF('Active List'!$A311&lt;&gt;"", 'Active List'!O311,"")</f>
        <v/>
      </c>
      <c r="N311" t="str">
        <f>IF('Active List'!$A311&lt;&gt;"", 'Active List'!P311,"")</f>
        <v/>
      </c>
      <c r="O311" t="str">
        <f>IF('Active List'!$A311&lt;&gt;"", 'Active List'!Q311,"")</f>
        <v/>
      </c>
      <c r="P311" t="str">
        <f>IF('Active List'!$A311&lt;&gt;"", 'Active List'!R311,"")</f>
        <v/>
      </c>
      <c r="Q311" t="str">
        <f>IF('Active List'!$A311&lt;&gt;"", 'Active List'!S311,"")</f>
        <v/>
      </c>
      <c r="R311" t="str">
        <f>IF('Active List'!$A311&lt;&gt;"", 'Active List'!T311,"")</f>
        <v/>
      </c>
      <c r="S311" t="str">
        <f>IF('Active List'!$A311&lt;&gt;"", 'Active List'!U311,"")</f>
        <v/>
      </c>
      <c r="T311" t="str">
        <f>IF('Active List'!$A311&lt;&gt;"", 'Active List'!X311,"")</f>
        <v/>
      </c>
      <c r="U311" t="str">
        <f>IF('Active List'!$A311&lt;&gt;"", 'Active List'!Y311,"")</f>
        <v/>
      </c>
      <c r="V311" t="str">
        <f>IF('Active List'!$A311&lt;&gt;"", 'Active List'!Z311,"")</f>
        <v/>
      </c>
      <c r="W311" s="60" t="str">
        <f>IF('Active List'!$A311&lt;&gt;"", 'Active List'!AA311,"")</f>
        <v/>
      </c>
      <c r="X311" t="str">
        <f>IF('Active List'!$A311&lt;&gt;"", 'Active List'!AB311,"")</f>
        <v/>
      </c>
      <c r="Y311" t="str">
        <f>IF('Active List'!$A311&lt;&gt;"", 'Active List'!AE311,"")</f>
        <v/>
      </c>
    </row>
    <row r="312" spans="1:25">
      <c r="A312" t="str">
        <f>IF('Active List'!$A312&lt;&gt;"", 'Active List'!A312,"")</f>
        <v/>
      </c>
      <c r="B312" t="str">
        <f>IF('Active List'!$A312&lt;&gt;"", 'Active List'!B312,"")</f>
        <v/>
      </c>
      <c r="C312" t="str">
        <f>IF('Active List'!$A312&lt;&gt;"", 'Active List'!C312,"")</f>
        <v/>
      </c>
      <c r="D312" s="60" t="str">
        <f>IF('Active List'!$A312&lt;&gt;"", 'Active List'!D312,"")</f>
        <v/>
      </c>
      <c r="E312" s="60" t="str">
        <f>IF('Active List'!$A312&lt;&gt;"", 'Active List'!E312,"")</f>
        <v/>
      </c>
      <c r="F312" t="str">
        <f>IF('Active List'!$A312&lt;&gt;"", 'Active List'!H312,"")</f>
        <v/>
      </c>
      <c r="G312" t="str">
        <f>IF('Active List'!$A312&lt;&gt;"", 'Active List'!I312,"")</f>
        <v/>
      </c>
      <c r="H312" t="str">
        <f>IF('Active List'!$A312&lt;&gt;"", 'Active List'!J312,"")</f>
        <v/>
      </c>
      <c r="I312" t="str">
        <f>IF('Active List'!$A312&lt;&gt;"", 'Active List'!K312,"")</f>
        <v/>
      </c>
      <c r="J312" t="str">
        <f>IF('Active List'!$A312&lt;&gt;"", 'Active List'!L312,"")</f>
        <v/>
      </c>
      <c r="K312" t="str">
        <f>IF('Active List'!$A312&lt;&gt;"", 'Active List'!M312,"")</f>
        <v/>
      </c>
      <c r="L312" t="str">
        <f>IF('Active List'!$A312&lt;&gt;"", 'Active List'!N312,"")</f>
        <v/>
      </c>
      <c r="M312" t="str">
        <f>IF('Active List'!$A312&lt;&gt;"", 'Active List'!O312,"")</f>
        <v/>
      </c>
      <c r="N312" t="str">
        <f>IF('Active List'!$A312&lt;&gt;"", 'Active List'!P312,"")</f>
        <v/>
      </c>
      <c r="O312" t="str">
        <f>IF('Active List'!$A312&lt;&gt;"", 'Active List'!Q312,"")</f>
        <v/>
      </c>
      <c r="P312" t="str">
        <f>IF('Active List'!$A312&lt;&gt;"", 'Active List'!R312,"")</f>
        <v/>
      </c>
      <c r="Q312" t="str">
        <f>IF('Active List'!$A312&lt;&gt;"", 'Active List'!S312,"")</f>
        <v/>
      </c>
      <c r="R312" t="str">
        <f>IF('Active List'!$A312&lt;&gt;"", 'Active List'!T312,"")</f>
        <v/>
      </c>
      <c r="S312" t="str">
        <f>IF('Active List'!$A312&lt;&gt;"", 'Active List'!U312,"")</f>
        <v/>
      </c>
      <c r="T312" t="str">
        <f>IF('Active List'!$A312&lt;&gt;"", 'Active List'!X312,"")</f>
        <v/>
      </c>
      <c r="U312" t="str">
        <f>IF('Active List'!$A312&lt;&gt;"", 'Active List'!Y312,"")</f>
        <v/>
      </c>
      <c r="V312" t="str">
        <f>IF('Active List'!$A312&lt;&gt;"", 'Active List'!Z312,"")</f>
        <v/>
      </c>
      <c r="W312" s="60" t="str">
        <f>IF('Active List'!$A312&lt;&gt;"", 'Active List'!AA312,"")</f>
        <v/>
      </c>
      <c r="X312" t="str">
        <f>IF('Active List'!$A312&lt;&gt;"", 'Active List'!AB312,"")</f>
        <v/>
      </c>
      <c r="Y312" t="str">
        <f>IF('Active List'!$A312&lt;&gt;"", 'Active List'!AE312,"")</f>
        <v/>
      </c>
    </row>
    <row r="313" spans="1:25">
      <c r="A313" t="str">
        <f>IF('Active List'!$A313&lt;&gt;"", 'Active List'!A313,"")</f>
        <v/>
      </c>
      <c r="B313" t="str">
        <f>IF('Active List'!$A313&lt;&gt;"", 'Active List'!B313,"")</f>
        <v/>
      </c>
      <c r="C313" t="str">
        <f>IF('Active List'!$A313&lt;&gt;"", 'Active List'!C313,"")</f>
        <v/>
      </c>
      <c r="D313" s="60" t="str">
        <f>IF('Active List'!$A313&lt;&gt;"", 'Active List'!D313,"")</f>
        <v/>
      </c>
      <c r="E313" s="60" t="str">
        <f>IF('Active List'!$A313&lt;&gt;"", 'Active List'!E313,"")</f>
        <v/>
      </c>
      <c r="F313" t="str">
        <f>IF('Active List'!$A313&lt;&gt;"", 'Active List'!H313,"")</f>
        <v/>
      </c>
      <c r="G313" t="str">
        <f>IF('Active List'!$A313&lt;&gt;"", 'Active List'!I313,"")</f>
        <v/>
      </c>
      <c r="H313" t="str">
        <f>IF('Active List'!$A313&lt;&gt;"", 'Active List'!J313,"")</f>
        <v/>
      </c>
      <c r="I313" t="str">
        <f>IF('Active List'!$A313&lt;&gt;"", 'Active List'!K313,"")</f>
        <v/>
      </c>
      <c r="J313" t="str">
        <f>IF('Active List'!$A313&lt;&gt;"", 'Active List'!L313,"")</f>
        <v/>
      </c>
      <c r="K313" t="str">
        <f>IF('Active List'!$A313&lt;&gt;"", 'Active List'!M313,"")</f>
        <v/>
      </c>
      <c r="L313" t="str">
        <f>IF('Active List'!$A313&lt;&gt;"", 'Active List'!N313,"")</f>
        <v/>
      </c>
      <c r="M313" t="str">
        <f>IF('Active List'!$A313&lt;&gt;"", 'Active List'!O313,"")</f>
        <v/>
      </c>
      <c r="N313" t="str">
        <f>IF('Active List'!$A313&lt;&gt;"", 'Active List'!P313,"")</f>
        <v/>
      </c>
      <c r="O313" t="str">
        <f>IF('Active List'!$A313&lt;&gt;"", 'Active List'!Q313,"")</f>
        <v/>
      </c>
      <c r="P313" t="str">
        <f>IF('Active List'!$A313&lt;&gt;"", 'Active List'!R313,"")</f>
        <v/>
      </c>
      <c r="Q313" t="str">
        <f>IF('Active List'!$A313&lt;&gt;"", 'Active List'!S313,"")</f>
        <v/>
      </c>
      <c r="R313" t="str">
        <f>IF('Active List'!$A313&lt;&gt;"", 'Active List'!T313,"")</f>
        <v/>
      </c>
      <c r="S313" t="str">
        <f>IF('Active List'!$A313&lt;&gt;"", 'Active List'!U313,"")</f>
        <v/>
      </c>
      <c r="T313" t="str">
        <f>IF('Active List'!$A313&lt;&gt;"", 'Active List'!X313,"")</f>
        <v/>
      </c>
      <c r="U313" t="str">
        <f>IF('Active List'!$A313&lt;&gt;"", 'Active List'!Y313,"")</f>
        <v/>
      </c>
      <c r="V313" t="str">
        <f>IF('Active List'!$A313&lt;&gt;"", 'Active List'!Z313,"")</f>
        <v/>
      </c>
      <c r="W313" s="60" t="str">
        <f>IF('Active List'!$A313&lt;&gt;"", 'Active List'!AA313,"")</f>
        <v/>
      </c>
      <c r="X313" t="str">
        <f>IF('Active List'!$A313&lt;&gt;"", 'Active List'!AB313,"")</f>
        <v/>
      </c>
      <c r="Y313" t="str">
        <f>IF('Active List'!$A313&lt;&gt;"", 'Active List'!AE313,"")</f>
        <v/>
      </c>
    </row>
    <row r="314" spans="1:25">
      <c r="A314" t="str">
        <f>IF('Active List'!$A314&lt;&gt;"", 'Active List'!A314,"")</f>
        <v/>
      </c>
      <c r="B314" t="str">
        <f>IF('Active List'!$A314&lt;&gt;"", 'Active List'!B314,"")</f>
        <v/>
      </c>
      <c r="C314" t="str">
        <f>IF('Active List'!$A314&lt;&gt;"", 'Active List'!C314,"")</f>
        <v/>
      </c>
      <c r="D314" s="60" t="str">
        <f>IF('Active List'!$A314&lt;&gt;"", 'Active List'!D314,"")</f>
        <v/>
      </c>
      <c r="E314" s="60" t="str">
        <f>IF('Active List'!$A314&lt;&gt;"", 'Active List'!E314,"")</f>
        <v/>
      </c>
      <c r="F314" t="str">
        <f>IF('Active List'!$A314&lt;&gt;"", 'Active List'!H314,"")</f>
        <v/>
      </c>
      <c r="G314" t="str">
        <f>IF('Active List'!$A314&lt;&gt;"", 'Active List'!I314,"")</f>
        <v/>
      </c>
      <c r="H314" t="str">
        <f>IF('Active List'!$A314&lt;&gt;"", 'Active List'!J314,"")</f>
        <v/>
      </c>
      <c r="I314" t="str">
        <f>IF('Active List'!$A314&lt;&gt;"", 'Active List'!K314,"")</f>
        <v/>
      </c>
      <c r="J314" t="str">
        <f>IF('Active List'!$A314&lt;&gt;"", 'Active List'!L314,"")</f>
        <v/>
      </c>
      <c r="K314" t="str">
        <f>IF('Active List'!$A314&lt;&gt;"", 'Active List'!M314,"")</f>
        <v/>
      </c>
      <c r="L314" t="str">
        <f>IF('Active List'!$A314&lt;&gt;"", 'Active List'!N314,"")</f>
        <v/>
      </c>
      <c r="M314" t="str">
        <f>IF('Active List'!$A314&lt;&gt;"", 'Active List'!O314,"")</f>
        <v/>
      </c>
      <c r="N314" t="str">
        <f>IF('Active List'!$A314&lt;&gt;"", 'Active List'!P314,"")</f>
        <v/>
      </c>
      <c r="O314" t="str">
        <f>IF('Active List'!$A314&lt;&gt;"", 'Active List'!Q314,"")</f>
        <v/>
      </c>
      <c r="P314" t="str">
        <f>IF('Active List'!$A314&lt;&gt;"", 'Active List'!R314,"")</f>
        <v/>
      </c>
      <c r="Q314" t="str">
        <f>IF('Active List'!$A314&lt;&gt;"", 'Active List'!S314,"")</f>
        <v/>
      </c>
      <c r="R314" t="str">
        <f>IF('Active List'!$A314&lt;&gt;"", 'Active List'!T314,"")</f>
        <v/>
      </c>
      <c r="S314" t="str">
        <f>IF('Active List'!$A314&lt;&gt;"", 'Active List'!U314,"")</f>
        <v/>
      </c>
      <c r="T314" t="str">
        <f>IF('Active List'!$A314&lt;&gt;"", 'Active List'!X314,"")</f>
        <v/>
      </c>
      <c r="U314" t="str">
        <f>IF('Active List'!$A314&lt;&gt;"", 'Active List'!Y314,"")</f>
        <v/>
      </c>
      <c r="V314" t="str">
        <f>IF('Active List'!$A314&lt;&gt;"", 'Active List'!Z314,"")</f>
        <v/>
      </c>
      <c r="W314" s="60" t="str">
        <f>IF('Active List'!$A314&lt;&gt;"", 'Active List'!AA314,"")</f>
        <v/>
      </c>
      <c r="X314" t="str">
        <f>IF('Active List'!$A314&lt;&gt;"", 'Active List'!AB314,"")</f>
        <v/>
      </c>
      <c r="Y314" t="str">
        <f>IF('Active List'!$A314&lt;&gt;"", 'Active List'!AE314,"")</f>
        <v/>
      </c>
    </row>
    <row r="315" spans="1:25">
      <c r="A315" t="str">
        <f>IF('Active List'!$A315&lt;&gt;"", 'Active List'!A315,"")</f>
        <v/>
      </c>
      <c r="B315" t="str">
        <f>IF('Active List'!$A315&lt;&gt;"", 'Active List'!B315,"")</f>
        <v/>
      </c>
      <c r="C315" t="str">
        <f>IF('Active List'!$A315&lt;&gt;"", 'Active List'!C315,"")</f>
        <v/>
      </c>
      <c r="D315" s="60" t="str">
        <f>IF('Active List'!$A315&lt;&gt;"", 'Active List'!D315,"")</f>
        <v/>
      </c>
      <c r="E315" s="60" t="str">
        <f>IF('Active List'!$A315&lt;&gt;"", 'Active List'!E315,"")</f>
        <v/>
      </c>
      <c r="F315" t="str">
        <f>IF('Active List'!$A315&lt;&gt;"", 'Active List'!H315,"")</f>
        <v/>
      </c>
      <c r="G315" t="str">
        <f>IF('Active List'!$A315&lt;&gt;"", 'Active List'!I315,"")</f>
        <v/>
      </c>
      <c r="H315" t="str">
        <f>IF('Active List'!$A315&lt;&gt;"", 'Active List'!J315,"")</f>
        <v/>
      </c>
      <c r="I315" t="str">
        <f>IF('Active List'!$A315&lt;&gt;"", 'Active List'!K315,"")</f>
        <v/>
      </c>
      <c r="J315" t="str">
        <f>IF('Active List'!$A315&lt;&gt;"", 'Active List'!L315,"")</f>
        <v/>
      </c>
      <c r="K315" t="str">
        <f>IF('Active List'!$A315&lt;&gt;"", 'Active List'!M315,"")</f>
        <v/>
      </c>
      <c r="L315" t="str">
        <f>IF('Active List'!$A315&lt;&gt;"", 'Active List'!N315,"")</f>
        <v/>
      </c>
      <c r="M315" t="str">
        <f>IF('Active List'!$A315&lt;&gt;"", 'Active List'!O315,"")</f>
        <v/>
      </c>
      <c r="N315" t="str">
        <f>IF('Active List'!$A315&lt;&gt;"", 'Active List'!P315,"")</f>
        <v/>
      </c>
      <c r="O315" t="str">
        <f>IF('Active List'!$A315&lt;&gt;"", 'Active List'!Q315,"")</f>
        <v/>
      </c>
      <c r="P315" t="str">
        <f>IF('Active List'!$A315&lt;&gt;"", 'Active List'!R315,"")</f>
        <v/>
      </c>
      <c r="Q315" t="str">
        <f>IF('Active List'!$A315&lt;&gt;"", 'Active List'!S315,"")</f>
        <v/>
      </c>
      <c r="R315" t="str">
        <f>IF('Active List'!$A315&lt;&gt;"", 'Active List'!T315,"")</f>
        <v/>
      </c>
      <c r="S315" t="str">
        <f>IF('Active List'!$A315&lt;&gt;"", 'Active List'!U315,"")</f>
        <v/>
      </c>
      <c r="T315" t="str">
        <f>IF('Active List'!$A315&lt;&gt;"", 'Active List'!X315,"")</f>
        <v/>
      </c>
      <c r="U315" t="str">
        <f>IF('Active List'!$A315&lt;&gt;"", 'Active List'!Y315,"")</f>
        <v/>
      </c>
      <c r="V315" t="str">
        <f>IF('Active List'!$A315&lt;&gt;"", 'Active List'!Z315,"")</f>
        <v/>
      </c>
      <c r="W315" s="60" t="str">
        <f>IF('Active List'!$A315&lt;&gt;"", 'Active List'!AA315,"")</f>
        <v/>
      </c>
      <c r="X315" t="str">
        <f>IF('Active List'!$A315&lt;&gt;"", 'Active List'!AB315,"")</f>
        <v/>
      </c>
      <c r="Y315" t="str">
        <f>IF('Active List'!$A315&lt;&gt;"", 'Active List'!AE315,"")</f>
        <v/>
      </c>
    </row>
    <row r="316" spans="1:25">
      <c r="A316" t="str">
        <f>IF('Active List'!$A316&lt;&gt;"", 'Active List'!A316,"")</f>
        <v/>
      </c>
      <c r="B316" t="str">
        <f>IF('Active List'!$A316&lt;&gt;"", 'Active List'!B316,"")</f>
        <v/>
      </c>
      <c r="C316" t="str">
        <f>IF('Active List'!$A316&lt;&gt;"", 'Active List'!C316,"")</f>
        <v/>
      </c>
      <c r="D316" s="60" t="str">
        <f>IF('Active List'!$A316&lt;&gt;"", 'Active List'!D316,"")</f>
        <v/>
      </c>
      <c r="E316" s="60" t="str">
        <f>IF('Active List'!$A316&lt;&gt;"", 'Active List'!E316,"")</f>
        <v/>
      </c>
      <c r="F316" t="str">
        <f>IF('Active List'!$A316&lt;&gt;"", 'Active List'!H316,"")</f>
        <v/>
      </c>
      <c r="G316" t="str">
        <f>IF('Active List'!$A316&lt;&gt;"", 'Active List'!I316,"")</f>
        <v/>
      </c>
      <c r="H316" t="str">
        <f>IF('Active List'!$A316&lt;&gt;"", 'Active List'!J316,"")</f>
        <v/>
      </c>
      <c r="I316" t="str">
        <f>IF('Active List'!$A316&lt;&gt;"", 'Active List'!K316,"")</f>
        <v/>
      </c>
      <c r="J316" t="str">
        <f>IF('Active List'!$A316&lt;&gt;"", 'Active List'!L316,"")</f>
        <v/>
      </c>
      <c r="K316" t="str">
        <f>IF('Active List'!$A316&lt;&gt;"", 'Active List'!M316,"")</f>
        <v/>
      </c>
      <c r="L316" t="str">
        <f>IF('Active List'!$A316&lt;&gt;"", 'Active List'!N316,"")</f>
        <v/>
      </c>
      <c r="M316" t="str">
        <f>IF('Active List'!$A316&lt;&gt;"", 'Active List'!O316,"")</f>
        <v/>
      </c>
      <c r="N316" t="str">
        <f>IF('Active List'!$A316&lt;&gt;"", 'Active List'!P316,"")</f>
        <v/>
      </c>
      <c r="O316" t="str">
        <f>IF('Active List'!$A316&lt;&gt;"", 'Active List'!Q316,"")</f>
        <v/>
      </c>
      <c r="P316" t="str">
        <f>IF('Active List'!$A316&lt;&gt;"", 'Active List'!R316,"")</f>
        <v/>
      </c>
      <c r="Q316" t="str">
        <f>IF('Active List'!$A316&lt;&gt;"", 'Active List'!S316,"")</f>
        <v/>
      </c>
      <c r="R316" t="str">
        <f>IF('Active List'!$A316&lt;&gt;"", 'Active List'!T316,"")</f>
        <v/>
      </c>
      <c r="S316" t="str">
        <f>IF('Active List'!$A316&lt;&gt;"", 'Active List'!U316,"")</f>
        <v/>
      </c>
      <c r="T316" t="str">
        <f>IF('Active List'!$A316&lt;&gt;"", 'Active List'!X316,"")</f>
        <v/>
      </c>
      <c r="U316" t="str">
        <f>IF('Active List'!$A316&lt;&gt;"", 'Active List'!Y316,"")</f>
        <v/>
      </c>
      <c r="V316" t="str">
        <f>IF('Active List'!$A316&lt;&gt;"", 'Active List'!Z316,"")</f>
        <v/>
      </c>
      <c r="W316" s="60" t="str">
        <f>IF('Active List'!$A316&lt;&gt;"", 'Active List'!AA316,"")</f>
        <v/>
      </c>
      <c r="X316" t="str">
        <f>IF('Active List'!$A316&lt;&gt;"", 'Active List'!AB316,"")</f>
        <v/>
      </c>
      <c r="Y316" t="str">
        <f>IF('Active List'!$A316&lt;&gt;"", 'Active List'!AE316,"")</f>
        <v/>
      </c>
    </row>
    <row r="317" spans="1:25">
      <c r="A317" t="str">
        <f>IF('Active List'!$A317&lt;&gt;"", 'Active List'!A317,"")</f>
        <v/>
      </c>
      <c r="B317" t="str">
        <f>IF('Active List'!$A317&lt;&gt;"", 'Active List'!B317,"")</f>
        <v/>
      </c>
      <c r="C317" t="str">
        <f>IF('Active List'!$A317&lt;&gt;"", 'Active List'!C317,"")</f>
        <v/>
      </c>
      <c r="D317" s="60" t="str">
        <f>IF('Active List'!$A317&lt;&gt;"", 'Active List'!D317,"")</f>
        <v/>
      </c>
      <c r="E317" s="60" t="str">
        <f>IF('Active List'!$A317&lt;&gt;"", 'Active List'!E317,"")</f>
        <v/>
      </c>
      <c r="F317" t="str">
        <f>IF('Active List'!$A317&lt;&gt;"", 'Active List'!H317,"")</f>
        <v/>
      </c>
      <c r="G317" t="str">
        <f>IF('Active List'!$A317&lt;&gt;"", 'Active List'!I317,"")</f>
        <v/>
      </c>
      <c r="H317" t="str">
        <f>IF('Active List'!$A317&lt;&gt;"", 'Active List'!J317,"")</f>
        <v/>
      </c>
      <c r="I317" t="str">
        <f>IF('Active List'!$A317&lt;&gt;"", 'Active List'!K317,"")</f>
        <v/>
      </c>
      <c r="J317" t="str">
        <f>IF('Active List'!$A317&lt;&gt;"", 'Active List'!L317,"")</f>
        <v/>
      </c>
      <c r="K317" t="str">
        <f>IF('Active List'!$A317&lt;&gt;"", 'Active List'!M317,"")</f>
        <v/>
      </c>
      <c r="L317" t="str">
        <f>IF('Active List'!$A317&lt;&gt;"", 'Active List'!N317,"")</f>
        <v/>
      </c>
      <c r="M317" t="str">
        <f>IF('Active List'!$A317&lt;&gt;"", 'Active List'!O317,"")</f>
        <v/>
      </c>
      <c r="N317" t="str">
        <f>IF('Active List'!$A317&lt;&gt;"", 'Active List'!P317,"")</f>
        <v/>
      </c>
      <c r="O317" t="str">
        <f>IF('Active List'!$A317&lt;&gt;"", 'Active List'!Q317,"")</f>
        <v/>
      </c>
      <c r="P317" t="str">
        <f>IF('Active List'!$A317&lt;&gt;"", 'Active List'!R317,"")</f>
        <v/>
      </c>
      <c r="Q317" t="str">
        <f>IF('Active List'!$A317&lt;&gt;"", 'Active List'!S317,"")</f>
        <v/>
      </c>
      <c r="R317" t="str">
        <f>IF('Active List'!$A317&lt;&gt;"", 'Active List'!T317,"")</f>
        <v/>
      </c>
      <c r="S317" t="str">
        <f>IF('Active List'!$A317&lt;&gt;"", 'Active List'!U317,"")</f>
        <v/>
      </c>
      <c r="T317" t="str">
        <f>IF('Active List'!$A317&lt;&gt;"", 'Active List'!X317,"")</f>
        <v/>
      </c>
      <c r="U317" t="str">
        <f>IF('Active List'!$A317&lt;&gt;"", 'Active List'!Y317,"")</f>
        <v/>
      </c>
      <c r="V317" t="str">
        <f>IF('Active List'!$A317&lt;&gt;"", 'Active List'!Z317,"")</f>
        <v/>
      </c>
      <c r="W317" s="60" t="str">
        <f>IF('Active List'!$A317&lt;&gt;"", 'Active List'!AA317,"")</f>
        <v/>
      </c>
      <c r="X317" t="str">
        <f>IF('Active List'!$A317&lt;&gt;"", 'Active List'!AB317,"")</f>
        <v/>
      </c>
      <c r="Y317" t="str">
        <f>IF('Active List'!$A317&lt;&gt;"", 'Active List'!AE317,"")</f>
        <v/>
      </c>
    </row>
    <row r="318" spans="1:25">
      <c r="A318" t="str">
        <f>IF('Active List'!$A318&lt;&gt;"", 'Active List'!A318,"")</f>
        <v/>
      </c>
      <c r="B318" t="str">
        <f>IF('Active List'!$A318&lt;&gt;"", 'Active List'!B318,"")</f>
        <v/>
      </c>
      <c r="C318" t="str">
        <f>IF('Active List'!$A318&lt;&gt;"", 'Active List'!C318,"")</f>
        <v/>
      </c>
      <c r="D318" s="60" t="str">
        <f>IF('Active List'!$A318&lt;&gt;"", 'Active List'!D318,"")</f>
        <v/>
      </c>
      <c r="E318" s="60" t="str">
        <f>IF('Active List'!$A318&lt;&gt;"", 'Active List'!E318,"")</f>
        <v/>
      </c>
      <c r="F318" t="str">
        <f>IF('Active List'!$A318&lt;&gt;"", 'Active List'!H318,"")</f>
        <v/>
      </c>
      <c r="G318" t="str">
        <f>IF('Active List'!$A318&lt;&gt;"", 'Active List'!I318,"")</f>
        <v/>
      </c>
      <c r="H318" t="str">
        <f>IF('Active List'!$A318&lt;&gt;"", 'Active List'!J318,"")</f>
        <v/>
      </c>
      <c r="I318" t="str">
        <f>IF('Active List'!$A318&lt;&gt;"", 'Active List'!K318,"")</f>
        <v/>
      </c>
      <c r="J318" t="str">
        <f>IF('Active List'!$A318&lt;&gt;"", 'Active List'!L318,"")</f>
        <v/>
      </c>
      <c r="K318" t="str">
        <f>IF('Active List'!$A318&lt;&gt;"", 'Active List'!M318,"")</f>
        <v/>
      </c>
      <c r="L318" t="str">
        <f>IF('Active List'!$A318&lt;&gt;"", 'Active List'!N318,"")</f>
        <v/>
      </c>
      <c r="M318" t="str">
        <f>IF('Active List'!$A318&lt;&gt;"", 'Active List'!O318,"")</f>
        <v/>
      </c>
      <c r="N318" t="str">
        <f>IF('Active List'!$A318&lt;&gt;"", 'Active List'!P318,"")</f>
        <v/>
      </c>
      <c r="O318" t="str">
        <f>IF('Active List'!$A318&lt;&gt;"", 'Active List'!Q318,"")</f>
        <v/>
      </c>
      <c r="P318" t="str">
        <f>IF('Active List'!$A318&lt;&gt;"", 'Active List'!R318,"")</f>
        <v/>
      </c>
      <c r="Q318" t="str">
        <f>IF('Active List'!$A318&lt;&gt;"", 'Active List'!S318,"")</f>
        <v/>
      </c>
      <c r="R318" t="str">
        <f>IF('Active List'!$A318&lt;&gt;"", 'Active List'!T318,"")</f>
        <v/>
      </c>
      <c r="S318" t="str">
        <f>IF('Active List'!$A318&lt;&gt;"", 'Active List'!U318,"")</f>
        <v/>
      </c>
      <c r="T318" t="str">
        <f>IF('Active List'!$A318&lt;&gt;"", 'Active List'!X318,"")</f>
        <v/>
      </c>
      <c r="U318" t="str">
        <f>IF('Active List'!$A318&lt;&gt;"", 'Active List'!Y318,"")</f>
        <v/>
      </c>
      <c r="V318" t="str">
        <f>IF('Active List'!$A318&lt;&gt;"", 'Active List'!Z318,"")</f>
        <v/>
      </c>
      <c r="W318" s="60" t="str">
        <f>IF('Active List'!$A318&lt;&gt;"", 'Active List'!AA318,"")</f>
        <v/>
      </c>
      <c r="X318" t="str">
        <f>IF('Active List'!$A318&lt;&gt;"", 'Active List'!AB318,"")</f>
        <v/>
      </c>
      <c r="Y318" t="str">
        <f>IF('Active List'!$A318&lt;&gt;"", 'Active List'!AE318,"")</f>
        <v/>
      </c>
    </row>
    <row r="319" spans="1:25">
      <c r="A319" t="str">
        <f>IF('Active List'!$A319&lt;&gt;"", 'Active List'!A319,"")</f>
        <v/>
      </c>
      <c r="B319" t="str">
        <f>IF('Active List'!$A319&lt;&gt;"", 'Active List'!B319,"")</f>
        <v/>
      </c>
      <c r="C319" t="str">
        <f>IF('Active List'!$A319&lt;&gt;"", 'Active List'!C319,"")</f>
        <v/>
      </c>
      <c r="D319" s="60" t="str">
        <f>IF('Active List'!$A319&lt;&gt;"", 'Active List'!D319,"")</f>
        <v/>
      </c>
      <c r="E319" s="60" t="str">
        <f>IF('Active List'!$A319&lt;&gt;"", 'Active List'!E319,"")</f>
        <v/>
      </c>
      <c r="F319" t="str">
        <f>IF('Active List'!$A319&lt;&gt;"", 'Active List'!H319,"")</f>
        <v/>
      </c>
      <c r="G319" t="str">
        <f>IF('Active List'!$A319&lt;&gt;"", 'Active List'!I319,"")</f>
        <v/>
      </c>
      <c r="H319" t="str">
        <f>IF('Active List'!$A319&lt;&gt;"", 'Active List'!J319,"")</f>
        <v/>
      </c>
      <c r="I319" t="str">
        <f>IF('Active List'!$A319&lt;&gt;"", 'Active List'!K319,"")</f>
        <v/>
      </c>
      <c r="J319" t="str">
        <f>IF('Active List'!$A319&lt;&gt;"", 'Active List'!L319,"")</f>
        <v/>
      </c>
      <c r="K319" t="str">
        <f>IF('Active List'!$A319&lt;&gt;"", 'Active List'!M319,"")</f>
        <v/>
      </c>
      <c r="L319" t="str">
        <f>IF('Active List'!$A319&lt;&gt;"", 'Active List'!N319,"")</f>
        <v/>
      </c>
      <c r="M319" t="str">
        <f>IF('Active List'!$A319&lt;&gt;"", 'Active List'!O319,"")</f>
        <v/>
      </c>
      <c r="N319" t="str">
        <f>IF('Active List'!$A319&lt;&gt;"", 'Active List'!P319,"")</f>
        <v/>
      </c>
      <c r="O319" t="str">
        <f>IF('Active List'!$A319&lt;&gt;"", 'Active List'!Q319,"")</f>
        <v/>
      </c>
      <c r="P319" t="str">
        <f>IF('Active List'!$A319&lt;&gt;"", 'Active List'!R319,"")</f>
        <v/>
      </c>
      <c r="Q319" t="str">
        <f>IF('Active List'!$A319&lt;&gt;"", 'Active List'!S319,"")</f>
        <v/>
      </c>
      <c r="R319" t="str">
        <f>IF('Active List'!$A319&lt;&gt;"", 'Active List'!T319,"")</f>
        <v/>
      </c>
      <c r="S319" t="str">
        <f>IF('Active List'!$A319&lt;&gt;"", 'Active List'!U319,"")</f>
        <v/>
      </c>
      <c r="T319" t="str">
        <f>IF('Active List'!$A319&lt;&gt;"", 'Active List'!X319,"")</f>
        <v/>
      </c>
      <c r="U319" t="str">
        <f>IF('Active List'!$A319&lt;&gt;"", 'Active List'!Y319,"")</f>
        <v/>
      </c>
      <c r="V319" t="str">
        <f>IF('Active List'!$A319&lt;&gt;"", 'Active List'!Z319,"")</f>
        <v/>
      </c>
      <c r="W319" s="60" t="str">
        <f>IF('Active List'!$A319&lt;&gt;"", 'Active List'!AA319,"")</f>
        <v/>
      </c>
      <c r="X319" t="str">
        <f>IF('Active List'!$A319&lt;&gt;"", 'Active List'!AB319,"")</f>
        <v/>
      </c>
      <c r="Y319" t="str">
        <f>IF('Active List'!$A319&lt;&gt;"", 'Active List'!AE319,"")</f>
        <v/>
      </c>
    </row>
    <row r="320" spans="1:25">
      <c r="A320" t="str">
        <f>IF('Active List'!$A320&lt;&gt;"", 'Active List'!A320,"")</f>
        <v/>
      </c>
      <c r="B320" t="str">
        <f>IF('Active List'!$A320&lt;&gt;"", 'Active List'!B320,"")</f>
        <v/>
      </c>
      <c r="C320" t="str">
        <f>IF('Active List'!$A320&lt;&gt;"", 'Active List'!C320,"")</f>
        <v/>
      </c>
      <c r="D320" s="60" t="str">
        <f>IF('Active List'!$A320&lt;&gt;"", 'Active List'!D320,"")</f>
        <v/>
      </c>
      <c r="E320" s="60" t="str">
        <f>IF('Active List'!$A320&lt;&gt;"", 'Active List'!E320,"")</f>
        <v/>
      </c>
      <c r="F320" t="str">
        <f>IF('Active List'!$A320&lt;&gt;"", 'Active List'!H320,"")</f>
        <v/>
      </c>
      <c r="G320" t="str">
        <f>IF('Active List'!$A320&lt;&gt;"", 'Active List'!I320,"")</f>
        <v/>
      </c>
      <c r="H320" t="str">
        <f>IF('Active List'!$A320&lt;&gt;"", 'Active List'!J320,"")</f>
        <v/>
      </c>
      <c r="I320" t="str">
        <f>IF('Active List'!$A320&lt;&gt;"", 'Active List'!K320,"")</f>
        <v/>
      </c>
      <c r="J320" t="str">
        <f>IF('Active List'!$A320&lt;&gt;"", 'Active List'!L320,"")</f>
        <v/>
      </c>
      <c r="K320" t="str">
        <f>IF('Active List'!$A320&lt;&gt;"", 'Active List'!M320,"")</f>
        <v/>
      </c>
      <c r="L320" t="str">
        <f>IF('Active List'!$A320&lt;&gt;"", 'Active List'!N320,"")</f>
        <v/>
      </c>
      <c r="M320" t="str">
        <f>IF('Active List'!$A320&lt;&gt;"", 'Active List'!O320,"")</f>
        <v/>
      </c>
      <c r="N320" t="str">
        <f>IF('Active List'!$A320&lt;&gt;"", 'Active List'!P320,"")</f>
        <v/>
      </c>
      <c r="O320" t="str">
        <f>IF('Active List'!$A320&lt;&gt;"", 'Active List'!Q320,"")</f>
        <v/>
      </c>
      <c r="P320" t="str">
        <f>IF('Active List'!$A320&lt;&gt;"", 'Active List'!R320,"")</f>
        <v/>
      </c>
      <c r="Q320" t="str">
        <f>IF('Active List'!$A320&lt;&gt;"", 'Active List'!S320,"")</f>
        <v/>
      </c>
      <c r="R320" t="str">
        <f>IF('Active List'!$A320&lt;&gt;"", 'Active List'!T320,"")</f>
        <v/>
      </c>
      <c r="S320" t="str">
        <f>IF('Active List'!$A320&lt;&gt;"", 'Active List'!U320,"")</f>
        <v/>
      </c>
      <c r="T320" t="str">
        <f>IF('Active List'!$A320&lt;&gt;"", 'Active List'!X320,"")</f>
        <v/>
      </c>
      <c r="U320" t="str">
        <f>IF('Active List'!$A320&lt;&gt;"", 'Active List'!Y320,"")</f>
        <v/>
      </c>
      <c r="V320" t="str">
        <f>IF('Active List'!$A320&lt;&gt;"", 'Active List'!Z320,"")</f>
        <v/>
      </c>
      <c r="W320" s="60" t="str">
        <f>IF('Active List'!$A320&lt;&gt;"", 'Active List'!AA320,"")</f>
        <v/>
      </c>
      <c r="X320" t="str">
        <f>IF('Active List'!$A320&lt;&gt;"", 'Active List'!AB320,"")</f>
        <v/>
      </c>
      <c r="Y320" t="str">
        <f>IF('Active List'!$A320&lt;&gt;"", 'Active List'!AE320,"")</f>
        <v/>
      </c>
    </row>
    <row r="321" spans="1:25">
      <c r="A321" t="str">
        <f>IF('Active List'!$A321&lt;&gt;"", 'Active List'!A321,"")</f>
        <v/>
      </c>
      <c r="B321" t="str">
        <f>IF('Active List'!$A321&lt;&gt;"", 'Active List'!B321,"")</f>
        <v/>
      </c>
      <c r="C321" t="str">
        <f>IF('Active List'!$A321&lt;&gt;"", 'Active List'!C321,"")</f>
        <v/>
      </c>
      <c r="D321" s="60" t="str">
        <f>IF('Active List'!$A321&lt;&gt;"", 'Active List'!D321,"")</f>
        <v/>
      </c>
      <c r="E321" s="60" t="str">
        <f>IF('Active List'!$A321&lt;&gt;"", 'Active List'!E321,"")</f>
        <v/>
      </c>
      <c r="F321" t="str">
        <f>IF('Active List'!$A321&lt;&gt;"", 'Active List'!H321,"")</f>
        <v/>
      </c>
      <c r="G321" t="str">
        <f>IF('Active List'!$A321&lt;&gt;"", 'Active List'!I321,"")</f>
        <v/>
      </c>
      <c r="H321" t="str">
        <f>IF('Active List'!$A321&lt;&gt;"", 'Active List'!J321,"")</f>
        <v/>
      </c>
      <c r="I321" t="str">
        <f>IF('Active List'!$A321&lt;&gt;"", 'Active List'!K321,"")</f>
        <v/>
      </c>
      <c r="J321" t="str">
        <f>IF('Active List'!$A321&lt;&gt;"", 'Active List'!L321,"")</f>
        <v/>
      </c>
      <c r="K321" t="str">
        <f>IF('Active List'!$A321&lt;&gt;"", 'Active List'!M321,"")</f>
        <v/>
      </c>
      <c r="L321" t="str">
        <f>IF('Active List'!$A321&lt;&gt;"", 'Active List'!N321,"")</f>
        <v/>
      </c>
      <c r="M321" t="str">
        <f>IF('Active List'!$A321&lt;&gt;"", 'Active List'!O321,"")</f>
        <v/>
      </c>
      <c r="N321" t="str">
        <f>IF('Active List'!$A321&lt;&gt;"", 'Active List'!P321,"")</f>
        <v/>
      </c>
      <c r="O321" t="str">
        <f>IF('Active List'!$A321&lt;&gt;"", 'Active List'!Q321,"")</f>
        <v/>
      </c>
      <c r="P321" t="str">
        <f>IF('Active List'!$A321&lt;&gt;"", 'Active List'!R321,"")</f>
        <v/>
      </c>
      <c r="Q321" t="str">
        <f>IF('Active List'!$A321&lt;&gt;"", 'Active List'!S321,"")</f>
        <v/>
      </c>
      <c r="R321" t="str">
        <f>IF('Active List'!$A321&lt;&gt;"", 'Active List'!T321,"")</f>
        <v/>
      </c>
      <c r="S321" t="str">
        <f>IF('Active List'!$A321&lt;&gt;"", 'Active List'!U321,"")</f>
        <v/>
      </c>
      <c r="T321" t="str">
        <f>IF('Active List'!$A321&lt;&gt;"", 'Active List'!X321,"")</f>
        <v/>
      </c>
      <c r="U321" t="str">
        <f>IF('Active List'!$A321&lt;&gt;"", 'Active List'!Y321,"")</f>
        <v/>
      </c>
      <c r="V321" t="str">
        <f>IF('Active List'!$A321&lt;&gt;"", 'Active List'!Z321,"")</f>
        <v/>
      </c>
      <c r="W321" s="60" t="str">
        <f>IF('Active List'!$A321&lt;&gt;"", 'Active List'!AA321,"")</f>
        <v/>
      </c>
      <c r="X321" t="str">
        <f>IF('Active List'!$A321&lt;&gt;"", 'Active List'!AB321,"")</f>
        <v/>
      </c>
      <c r="Y321" t="str">
        <f>IF('Active List'!$A321&lt;&gt;"", 'Active List'!AE321,"")</f>
        <v/>
      </c>
    </row>
    <row r="322" spans="1:25">
      <c r="A322" t="str">
        <f>IF('Active List'!$A322&lt;&gt;"", 'Active List'!A322,"")</f>
        <v/>
      </c>
      <c r="B322" t="str">
        <f>IF('Active List'!$A322&lt;&gt;"", 'Active List'!B322,"")</f>
        <v/>
      </c>
      <c r="C322" t="str">
        <f>IF('Active List'!$A322&lt;&gt;"", 'Active List'!C322,"")</f>
        <v/>
      </c>
      <c r="D322" s="60" t="str">
        <f>IF('Active List'!$A322&lt;&gt;"", 'Active List'!D322,"")</f>
        <v/>
      </c>
      <c r="E322" s="60" t="str">
        <f>IF('Active List'!$A322&lt;&gt;"", 'Active List'!E322,"")</f>
        <v/>
      </c>
      <c r="F322" t="str">
        <f>IF('Active List'!$A322&lt;&gt;"", 'Active List'!H322,"")</f>
        <v/>
      </c>
      <c r="G322" t="str">
        <f>IF('Active List'!$A322&lt;&gt;"", 'Active List'!I322,"")</f>
        <v/>
      </c>
      <c r="H322" t="str">
        <f>IF('Active List'!$A322&lt;&gt;"", 'Active List'!J322,"")</f>
        <v/>
      </c>
      <c r="I322" t="str">
        <f>IF('Active List'!$A322&lt;&gt;"", 'Active List'!K322,"")</f>
        <v/>
      </c>
      <c r="J322" t="str">
        <f>IF('Active List'!$A322&lt;&gt;"", 'Active List'!L322,"")</f>
        <v/>
      </c>
      <c r="K322" t="str">
        <f>IF('Active List'!$A322&lt;&gt;"", 'Active List'!M322,"")</f>
        <v/>
      </c>
      <c r="L322" t="str">
        <f>IF('Active List'!$A322&lt;&gt;"", 'Active List'!N322,"")</f>
        <v/>
      </c>
      <c r="M322" t="str">
        <f>IF('Active List'!$A322&lt;&gt;"", 'Active List'!O322,"")</f>
        <v/>
      </c>
      <c r="N322" t="str">
        <f>IF('Active List'!$A322&lt;&gt;"", 'Active List'!P322,"")</f>
        <v/>
      </c>
      <c r="O322" t="str">
        <f>IF('Active List'!$A322&lt;&gt;"", 'Active List'!Q322,"")</f>
        <v/>
      </c>
      <c r="P322" t="str">
        <f>IF('Active List'!$A322&lt;&gt;"", 'Active List'!R322,"")</f>
        <v/>
      </c>
      <c r="Q322" t="str">
        <f>IF('Active List'!$A322&lt;&gt;"", 'Active List'!S322,"")</f>
        <v/>
      </c>
      <c r="R322" t="str">
        <f>IF('Active List'!$A322&lt;&gt;"", 'Active List'!T322,"")</f>
        <v/>
      </c>
      <c r="S322" t="str">
        <f>IF('Active List'!$A322&lt;&gt;"", 'Active List'!U322,"")</f>
        <v/>
      </c>
      <c r="T322" t="str">
        <f>IF('Active List'!$A322&lt;&gt;"", 'Active List'!X322,"")</f>
        <v/>
      </c>
      <c r="U322" t="str">
        <f>IF('Active List'!$A322&lt;&gt;"", 'Active List'!Y322,"")</f>
        <v/>
      </c>
      <c r="V322" t="str">
        <f>IF('Active List'!$A322&lt;&gt;"", 'Active List'!Z322,"")</f>
        <v/>
      </c>
      <c r="W322" s="60" t="str">
        <f>IF('Active List'!$A322&lt;&gt;"", 'Active List'!AA322,"")</f>
        <v/>
      </c>
      <c r="X322" t="str">
        <f>IF('Active List'!$A322&lt;&gt;"", 'Active List'!AB322,"")</f>
        <v/>
      </c>
      <c r="Y322" t="str">
        <f>IF('Active List'!$A322&lt;&gt;"", 'Active List'!AE322,"")</f>
        <v/>
      </c>
    </row>
    <row r="323" spans="1:25">
      <c r="A323" t="str">
        <f>IF('Active List'!$A323&lt;&gt;"", 'Active List'!A323,"")</f>
        <v/>
      </c>
      <c r="B323" t="str">
        <f>IF('Active List'!$A323&lt;&gt;"", 'Active List'!B323,"")</f>
        <v/>
      </c>
      <c r="C323" t="str">
        <f>IF('Active List'!$A323&lt;&gt;"", 'Active List'!C323,"")</f>
        <v/>
      </c>
      <c r="D323" s="60" t="str">
        <f>IF('Active List'!$A323&lt;&gt;"", 'Active List'!D323,"")</f>
        <v/>
      </c>
      <c r="E323" s="60" t="str">
        <f>IF('Active List'!$A323&lt;&gt;"", 'Active List'!E323,"")</f>
        <v/>
      </c>
      <c r="F323" t="str">
        <f>IF('Active List'!$A323&lt;&gt;"", 'Active List'!H323,"")</f>
        <v/>
      </c>
      <c r="G323" t="str">
        <f>IF('Active List'!$A323&lt;&gt;"", 'Active List'!I323,"")</f>
        <v/>
      </c>
      <c r="H323" t="str">
        <f>IF('Active List'!$A323&lt;&gt;"", 'Active List'!J323,"")</f>
        <v/>
      </c>
      <c r="I323" t="str">
        <f>IF('Active List'!$A323&lt;&gt;"", 'Active List'!K323,"")</f>
        <v/>
      </c>
      <c r="J323" t="str">
        <f>IF('Active List'!$A323&lt;&gt;"", 'Active List'!L323,"")</f>
        <v/>
      </c>
      <c r="K323" t="str">
        <f>IF('Active List'!$A323&lt;&gt;"", 'Active List'!M323,"")</f>
        <v/>
      </c>
      <c r="L323" t="str">
        <f>IF('Active List'!$A323&lt;&gt;"", 'Active List'!N323,"")</f>
        <v/>
      </c>
      <c r="M323" t="str">
        <f>IF('Active List'!$A323&lt;&gt;"", 'Active List'!O323,"")</f>
        <v/>
      </c>
      <c r="N323" t="str">
        <f>IF('Active List'!$A323&lt;&gt;"", 'Active List'!P323,"")</f>
        <v/>
      </c>
      <c r="O323" t="str">
        <f>IF('Active List'!$A323&lt;&gt;"", 'Active List'!Q323,"")</f>
        <v/>
      </c>
      <c r="P323" t="str">
        <f>IF('Active List'!$A323&lt;&gt;"", 'Active List'!R323,"")</f>
        <v/>
      </c>
      <c r="Q323" t="str">
        <f>IF('Active List'!$A323&lt;&gt;"", 'Active List'!S323,"")</f>
        <v/>
      </c>
      <c r="R323" t="str">
        <f>IF('Active List'!$A323&lt;&gt;"", 'Active List'!T323,"")</f>
        <v/>
      </c>
      <c r="S323" t="str">
        <f>IF('Active List'!$A323&lt;&gt;"", 'Active List'!U323,"")</f>
        <v/>
      </c>
      <c r="T323" t="str">
        <f>IF('Active List'!$A323&lt;&gt;"", 'Active List'!X323,"")</f>
        <v/>
      </c>
      <c r="U323" t="str">
        <f>IF('Active List'!$A323&lt;&gt;"", 'Active List'!Y323,"")</f>
        <v/>
      </c>
      <c r="V323" t="str">
        <f>IF('Active List'!$A323&lt;&gt;"", 'Active List'!Z323,"")</f>
        <v/>
      </c>
      <c r="W323" s="60" t="str">
        <f>IF('Active List'!$A323&lt;&gt;"", 'Active List'!AA323,"")</f>
        <v/>
      </c>
      <c r="X323" t="str">
        <f>IF('Active List'!$A323&lt;&gt;"", 'Active List'!AB323,"")</f>
        <v/>
      </c>
      <c r="Y323" t="str">
        <f>IF('Active List'!$A323&lt;&gt;"", 'Active List'!AE323,"")</f>
        <v/>
      </c>
    </row>
    <row r="324" spans="1:25">
      <c r="A324" t="str">
        <f>IF('Active List'!$A324&lt;&gt;"", 'Active List'!A324,"")</f>
        <v/>
      </c>
      <c r="B324" t="str">
        <f>IF('Active List'!$A324&lt;&gt;"", 'Active List'!B324,"")</f>
        <v/>
      </c>
      <c r="C324" t="str">
        <f>IF('Active List'!$A324&lt;&gt;"", 'Active List'!C324,"")</f>
        <v/>
      </c>
      <c r="D324" s="60" t="str">
        <f>IF('Active List'!$A324&lt;&gt;"", 'Active List'!D324,"")</f>
        <v/>
      </c>
      <c r="E324" s="60" t="str">
        <f>IF('Active List'!$A324&lt;&gt;"", 'Active List'!E324,"")</f>
        <v/>
      </c>
      <c r="F324" t="str">
        <f>IF('Active List'!$A324&lt;&gt;"", 'Active List'!H324,"")</f>
        <v/>
      </c>
      <c r="G324" t="str">
        <f>IF('Active List'!$A324&lt;&gt;"", 'Active List'!I324,"")</f>
        <v/>
      </c>
      <c r="H324" t="str">
        <f>IF('Active List'!$A324&lt;&gt;"", 'Active List'!J324,"")</f>
        <v/>
      </c>
      <c r="I324" t="str">
        <f>IF('Active List'!$A324&lt;&gt;"", 'Active List'!K324,"")</f>
        <v/>
      </c>
      <c r="J324" t="str">
        <f>IF('Active List'!$A324&lt;&gt;"", 'Active List'!L324,"")</f>
        <v/>
      </c>
      <c r="K324" t="str">
        <f>IF('Active List'!$A324&lt;&gt;"", 'Active List'!M324,"")</f>
        <v/>
      </c>
      <c r="L324" t="str">
        <f>IF('Active List'!$A324&lt;&gt;"", 'Active List'!N324,"")</f>
        <v/>
      </c>
      <c r="M324" t="str">
        <f>IF('Active List'!$A324&lt;&gt;"", 'Active List'!O324,"")</f>
        <v/>
      </c>
      <c r="N324" t="str">
        <f>IF('Active List'!$A324&lt;&gt;"", 'Active List'!P324,"")</f>
        <v/>
      </c>
      <c r="O324" t="str">
        <f>IF('Active List'!$A324&lt;&gt;"", 'Active List'!Q324,"")</f>
        <v/>
      </c>
      <c r="P324" t="str">
        <f>IF('Active List'!$A324&lt;&gt;"", 'Active List'!R324,"")</f>
        <v/>
      </c>
      <c r="Q324" t="str">
        <f>IF('Active List'!$A324&lt;&gt;"", 'Active List'!S324,"")</f>
        <v/>
      </c>
      <c r="R324" t="str">
        <f>IF('Active List'!$A324&lt;&gt;"", 'Active List'!T324,"")</f>
        <v/>
      </c>
      <c r="S324" t="str">
        <f>IF('Active List'!$A324&lt;&gt;"", 'Active List'!U324,"")</f>
        <v/>
      </c>
      <c r="T324" t="str">
        <f>IF('Active List'!$A324&lt;&gt;"", 'Active List'!X324,"")</f>
        <v/>
      </c>
      <c r="U324" t="str">
        <f>IF('Active List'!$A324&lt;&gt;"", 'Active List'!Y324,"")</f>
        <v/>
      </c>
      <c r="V324" t="str">
        <f>IF('Active List'!$A324&lt;&gt;"", 'Active List'!Z324,"")</f>
        <v/>
      </c>
      <c r="W324" s="60" t="str">
        <f>IF('Active List'!$A324&lt;&gt;"", 'Active List'!AA324,"")</f>
        <v/>
      </c>
      <c r="X324" t="str">
        <f>IF('Active List'!$A324&lt;&gt;"", 'Active List'!AB324,"")</f>
        <v/>
      </c>
      <c r="Y324" t="str">
        <f>IF('Active List'!$A324&lt;&gt;"", 'Active List'!AE324,"")</f>
        <v/>
      </c>
    </row>
    <row r="325" spans="1:25">
      <c r="A325" t="str">
        <f>IF('Active List'!$A325&lt;&gt;"", 'Active List'!A325,"")</f>
        <v/>
      </c>
      <c r="B325" t="str">
        <f>IF('Active List'!$A325&lt;&gt;"", 'Active List'!B325,"")</f>
        <v/>
      </c>
      <c r="C325" t="str">
        <f>IF('Active List'!$A325&lt;&gt;"", 'Active List'!C325,"")</f>
        <v/>
      </c>
      <c r="D325" s="60" t="str">
        <f>IF('Active List'!$A325&lt;&gt;"", 'Active List'!D325,"")</f>
        <v/>
      </c>
      <c r="E325" s="60" t="str">
        <f>IF('Active List'!$A325&lt;&gt;"", 'Active List'!E325,"")</f>
        <v/>
      </c>
      <c r="F325" t="str">
        <f>IF('Active List'!$A325&lt;&gt;"", 'Active List'!H325,"")</f>
        <v/>
      </c>
      <c r="G325" t="str">
        <f>IF('Active List'!$A325&lt;&gt;"", 'Active List'!I325,"")</f>
        <v/>
      </c>
      <c r="H325" t="str">
        <f>IF('Active List'!$A325&lt;&gt;"", 'Active List'!J325,"")</f>
        <v/>
      </c>
      <c r="I325" t="str">
        <f>IF('Active List'!$A325&lt;&gt;"", 'Active List'!K325,"")</f>
        <v/>
      </c>
      <c r="J325" t="str">
        <f>IF('Active List'!$A325&lt;&gt;"", 'Active List'!L325,"")</f>
        <v/>
      </c>
      <c r="K325" t="str">
        <f>IF('Active List'!$A325&lt;&gt;"", 'Active List'!M325,"")</f>
        <v/>
      </c>
      <c r="L325" t="str">
        <f>IF('Active List'!$A325&lt;&gt;"", 'Active List'!N325,"")</f>
        <v/>
      </c>
      <c r="M325" t="str">
        <f>IF('Active List'!$A325&lt;&gt;"", 'Active List'!O325,"")</f>
        <v/>
      </c>
      <c r="N325" t="str">
        <f>IF('Active List'!$A325&lt;&gt;"", 'Active List'!P325,"")</f>
        <v/>
      </c>
      <c r="O325" t="str">
        <f>IF('Active List'!$A325&lt;&gt;"", 'Active List'!Q325,"")</f>
        <v/>
      </c>
      <c r="P325" t="str">
        <f>IF('Active List'!$A325&lt;&gt;"", 'Active List'!R325,"")</f>
        <v/>
      </c>
      <c r="Q325" t="str">
        <f>IF('Active List'!$A325&lt;&gt;"", 'Active List'!S325,"")</f>
        <v/>
      </c>
      <c r="R325" t="str">
        <f>IF('Active List'!$A325&lt;&gt;"", 'Active List'!T325,"")</f>
        <v/>
      </c>
      <c r="S325" t="str">
        <f>IF('Active List'!$A325&lt;&gt;"", 'Active List'!U325,"")</f>
        <v/>
      </c>
      <c r="T325" t="str">
        <f>IF('Active List'!$A325&lt;&gt;"", 'Active List'!X325,"")</f>
        <v/>
      </c>
      <c r="U325" t="str">
        <f>IF('Active List'!$A325&lt;&gt;"", 'Active List'!Y325,"")</f>
        <v/>
      </c>
      <c r="V325" t="str">
        <f>IF('Active List'!$A325&lt;&gt;"", 'Active List'!Z325,"")</f>
        <v/>
      </c>
      <c r="W325" s="60" t="str">
        <f>IF('Active List'!$A325&lt;&gt;"", 'Active List'!AA325,"")</f>
        <v/>
      </c>
      <c r="X325" t="str">
        <f>IF('Active List'!$A325&lt;&gt;"", 'Active List'!AB325,"")</f>
        <v/>
      </c>
      <c r="Y325" t="str">
        <f>IF('Active List'!$A325&lt;&gt;"", 'Active List'!AE325,"")</f>
        <v/>
      </c>
    </row>
    <row r="326" spans="1:25">
      <c r="A326" t="str">
        <f>IF('Active List'!$A326&lt;&gt;"", 'Active List'!A326,"")</f>
        <v/>
      </c>
      <c r="B326" t="str">
        <f>IF('Active List'!$A326&lt;&gt;"", 'Active List'!B326,"")</f>
        <v/>
      </c>
      <c r="C326" t="str">
        <f>IF('Active List'!$A326&lt;&gt;"", 'Active List'!C326,"")</f>
        <v/>
      </c>
      <c r="D326" s="60" t="str">
        <f>IF('Active List'!$A326&lt;&gt;"", 'Active List'!D326,"")</f>
        <v/>
      </c>
      <c r="E326" s="60" t="str">
        <f>IF('Active List'!$A326&lt;&gt;"", 'Active List'!E326,"")</f>
        <v/>
      </c>
      <c r="F326" t="str">
        <f>IF('Active List'!$A326&lt;&gt;"", 'Active List'!H326,"")</f>
        <v/>
      </c>
      <c r="G326" t="str">
        <f>IF('Active List'!$A326&lt;&gt;"", 'Active List'!I326,"")</f>
        <v/>
      </c>
      <c r="H326" t="str">
        <f>IF('Active List'!$A326&lt;&gt;"", 'Active List'!J326,"")</f>
        <v/>
      </c>
      <c r="I326" t="str">
        <f>IF('Active List'!$A326&lt;&gt;"", 'Active List'!K326,"")</f>
        <v/>
      </c>
      <c r="J326" t="str">
        <f>IF('Active List'!$A326&lt;&gt;"", 'Active List'!L326,"")</f>
        <v/>
      </c>
      <c r="K326" t="str">
        <f>IF('Active List'!$A326&lt;&gt;"", 'Active List'!M326,"")</f>
        <v/>
      </c>
      <c r="L326" t="str">
        <f>IF('Active List'!$A326&lt;&gt;"", 'Active List'!N326,"")</f>
        <v/>
      </c>
      <c r="M326" t="str">
        <f>IF('Active List'!$A326&lt;&gt;"", 'Active List'!O326,"")</f>
        <v/>
      </c>
      <c r="N326" t="str">
        <f>IF('Active List'!$A326&lt;&gt;"", 'Active List'!P326,"")</f>
        <v/>
      </c>
      <c r="O326" t="str">
        <f>IF('Active List'!$A326&lt;&gt;"", 'Active List'!Q326,"")</f>
        <v/>
      </c>
      <c r="P326" t="str">
        <f>IF('Active List'!$A326&lt;&gt;"", 'Active List'!R326,"")</f>
        <v/>
      </c>
      <c r="Q326" t="str">
        <f>IF('Active List'!$A326&lt;&gt;"", 'Active List'!S326,"")</f>
        <v/>
      </c>
      <c r="R326" t="str">
        <f>IF('Active List'!$A326&lt;&gt;"", 'Active List'!T326,"")</f>
        <v/>
      </c>
      <c r="S326" t="str">
        <f>IF('Active List'!$A326&lt;&gt;"", 'Active List'!U326,"")</f>
        <v/>
      </c>
      <c r="T326" t="str">
        <f>IF('Active List'!$A326&lt;&gt;"", 'Active List'!X326,"")</f>
        <v/>
      </c>
      <c r="U326" t="str">
        <f>IF('Active List'!$A326&lt;&gt;"", 'Active List'!Y326,"")</f>
        <v/>
      </c>
      <c r="V326" t="str">
        <f>IF('Active List'!$A326&lt;&gt;"", 'Active List'!Z326,"")</f>
        <v/>
      </c>
      <c r="W326" s="60" t="str">
        <f>IF('Active List'!$A326&lt;&gt;"", 'Active List'!AA326,"")</f>
        <v/>
      </c>
      <c r="X326" t="str">
        <f>IF('Active List'!$A326&lt;&gt;"", 'Active List'!AB326,"")</f>
        <v/>
      </c>
      <c r="Y326" t="str">
        <f>IF('Active List'!$A326&lt;&gt;"", 'Active List'!AE326,"")</f>
        <v/>
      </c>
    </row>
    <row r="327" spans="1:25">
      <c r="A327" t="str">
        <f>IF('Active List'!$A327&lt;&gt;"", 'Active List'!A327,"")</f>
        <v/>
      </c>
      <c r="B327" t="str">
        <f>IF('Active List'!$A327&lt;&gt;"", 'Active List'!B327,"")</f>
        <v/>
      </c>
      <c r="C327" t="str">
        <f>IF('Active List'!$A327&lt;&gt;"", 'Active List'!C327,"")</f>
        <v/>
      </c>
      <c r="D327" s="60" t="str">
        <f>IF('Active List'!$A327&lt;&gt;"", 'Active List'!D327,"")</f>
        <v/>
      </c>
      <c r="E327" s="60" t="str">
        <f>IF('Active List'!$A327&lt;&gt;"", 'Active List'!E327,"")</f>
        <v/>
      </c>
      <c r="F327" t="str">
        <f>IF('Active List'!$A327&lt;&gt;"", 'Active List'!H327,"")</f>
        <v/>
      </c>
      <c r="G327" t="str">
        <f>IF('Active List'!$A327&lt;&gt;"", 'Active List'!I327,"")</f>
        <v/>
      </c>
      <c r="H327" t="str">
        <f>IF('Active List'!$A327&lt;&gt;"", 'Active List'!J327,"")</f>
        <v/>
      </c>
      <c r="I327" t="str">
        <f>IF('Active List'!$A327&lt;&gt;"", 'Active List'!K327,"")</f>
        <v/>
      </c>
      <c r="J327" t="str">
        <f>IF('Active List'!$A327&lt;&gt;"", 'Active List'!L327,"")</f>
        <v/>
      </c>
      <c r="K327" t="str">
        <f>IF('Active List'!$A327&lt;&gt;"", 'Active List'!M327,"")</f>
        <v/>
      </c>
      <c r="L327" t="str">
        <f>IF('Active List'!$A327&lt;&gt;"", 'Active List'!N327,"")</f>
        <v/>
      </c>
      <c r="M327" t="str">
        <f>IF('Active List'!$A327&lt;&gt;"", 'Active List'!O327,"")</f>
        <v/>
      </c>
      <c r="N327" t="str">
        <f>IF('Active List'!$A327&lt;&gt;"", 'Active List'!P327,"")</f>
        <v/>
      </c>
      <c r="O327" t="str">
        <f>IF('Active List'!$A327&lt;&gt;"", 'Active List'!Q327,"")</f>
        <v/>
      </c>
      <c r="P327" t="str">
        <f>IF('Active List'!$A327&lt;&gt;"", 'Active List'!R327,"")</f>
        <v/>
      </c>
      <c r="Q327" t="str">
        <f>IF('Active List'!$A327&lt;&gt;"", 'Active List'!S327,"")</f>
        <v/>
      </c>
      <c r="R327" t="str">
        <f>IF('Active List'!$A327&lt;&gt;"", 'Active List'!T327,"")</f>
        <v/>
      </c>
      <c r="S327" t="str">
        <f>IF('Active List'!$A327&lt;&gt;"", 'Active List'!U327,"")</f>
        <v/>
      </c>
      <c r="T327" t="str">
        <f>IF('Active List'!$A327&lt;&gt;"", 'Active List'!X327,"")</f>
        <v/>
      </c>
      <c r="U327" t="str">
        <f>IF('Active List'!$A327&lt;&gt;"", 'Active List'!Y327,"")</f>
        <v/>
      </c>
      <c r="V327" t="str">
        <f>IF('Active List'!$A327&lt;&gt;"", 'Active List'!Z327,"")</f>
        <v/>
      </c>
      <c r="W327" s="60" t="str">
        <f>IF('Active List'!$A327&lt;&gt;"", 'Active List'!AA327,"")</f>
        <v/>
      </c>
      <c r="X327" t="str">
        <f>IF('Active List'!$A327&lt;&gt;"", 'Active List'!AB327,"")</f>
        <v/>
      </c>
      <c r="Y327" t="str">
        <f>IF('Active List'!$A327&lt;&gt;"", 'Active List'!AE327,"")</f>
        <v/>
      </c>
    </row>
    <row r="328" spans="1:25">
      <c r="A328" t="str">
        <f>IF('Active List'!$A328&lt;&gt;"", 'Active List'!A328,"")</f>
        <v/>
      </c>
      <c r="B328" t="str">
        <f>IF('Active List'!$A328&lt;&gt;"", 'Active List'!B328,"")</f>
        <v/>
      </c>
      <c r="C328" t="str">
        <f>IF('Active List'!$A328&lt;&gt;"", 'Active List'!C328,"")</f>
        <v/>
      </c>
      <c r="D328" s="60" t="str">
        <f>IF('Active List'!$A328&lt;&gt;"", 'Active List'!D328,"")</f>
        <v/>
      </c>
      <c r="E328" s="60" t="str">
        <f>IF('Active List'!$A328&lt;&gt;"", 'Active List'!E328,"")</f>
        <v/>
      </c>
      <c r="F328" t="str">
        <f>IF('Active List'!$A328&lt;&gt;"", 'Active List'!H328,"")</f>
        <v/>
      </c>
      <c r="G328" t="str">
        <f>IF('Active List'!$A328&lt;&gt;"", 'Active List'!I328,"")</f>
        <v/>
      </c>
      <c r="H328" t="str">
        <f>IF('Active List'!$A328&lt;&gt;"", 'Active List'!J328,"")</f>
        <v/>
      </c>
      <c r="I328" t="str">
        <f>IF('Active List'!$A328&lt;&gt;"", 'Active List'!K328,"")</f>
        <v/>
      </c>
      <c r="J328" t="str">
        <f>IF('Active List'!$A328&lt;&gt;"", 'Active List'!L328,"")</f>
        <v/>
      </c>
      <c r="K328" t="str">
        <f>IF('Active List'!$A328&lt;&gt;"", 'Active List'!M328,"")</f>
        <v/>
      </c>
      <c r="L328" t="str">
        <f>IF('Active List'!$A328&lt;&gt;"", 'Active List'!N328,"")</f>
        <v/>
      </c>
      <c r="M328" t="str">
        <f>IF('Active List'!$A328&lt;&gt;"", 'Active List'!O328,"")</f>
        <v/>
      </c>
      <c r="N328" t="str">
        <f>IF('Active List'!$A328&lt;&gt;"", 'Active List'!P328,"")</f>
        <v/>
      </c>
      <c r="O328" t="str">
        <f>IF('Active List'!$A328&lt;&gt;"", 'Active List'!Q328,"")</f>
        <v/>
      </c>
      <c r="P328" t="str">
        <f>IF('Active List'!$A328&lt;&gt;"", 'Active List'!R328,"")</f>
        <v/>
      </c>
      <c r="Q328" t="str">
        <f>IF('Active List'!$A328&lt;&gt;"", 'Active List'!S328,"")</f>
        <v/>
      </c>
      <c r="R328" t="str">
        <f>IF('Active List'!$A328&lt;&gt;"", 'Active List'!T328,"")</f>
        <v/>
      </c>
      <c r="S328" t="str">
        <f>IF('Active List'!$A328&lt;&gt;"", 'Active List'!U328,"")</f>
        <v/>
      </c>
      <c r="T328" t="str">
        <f>IF('Active List'!$A328&lt;&gt;"", 'Active List'!X328,"")</f>
        <v/>
      </c>
      <c r="U328" t="str">
        <f>IF('Active List'!$A328&lt;&gt;"", 'Active List'!Y328,"")</f>
        <v/>
      </c>
      <c r="V328" t="str">
        <f>IF('Active List'!$A328&lt;&gt;"", 'Active List'!Z328,"")</f>
        <v/>
      </c>
      <c r="W328" s="60" t="str">
        <f>IF('Active List'!$A328&lt;&gt;"", 'Active List'!AA328,"")</f>
        <v/>
      </c>
      <c r="X328" t="str">
        <f>IF('Active List'!$A328&lt;&gt;"", 'Active List'!AB328,"")</f>
        <v/>
      </c>
      <c r="Y328" t="str">
        <f>IF('Active List'!$A328&lt;&gt;"", 'Active List'!AE328,"")</f>
        <v/>
      </c>
    </row>
    <row r="329" spans="1:25">
      <c r="A329" t="str">
        <f>IF('Active List'!$A329&lt;&gt;"", 'Active List'!A329,"")</f>
        <v/>
      </c>
      <c r="B329" t="str">
        <f>IF('Active List'!$A329&lt;&gt;"", 'Active List'!B329,"")</f>
        <v/>
      </c>
      <c r="C329" t="str">
        <f>IF('Active List'!$A329&lt;&gt;"", 'Active List'!C329,"")</f>
        <v/>
      </c>
      <c r="D329" s="60" t="str">
        <f>IF('Active List'!$A329&lt;&gt;"", 'Active List'!D329,"")</f>
        <v/>
      </c>
      <c r="E329" s="60" t="str">
        <f>IF('Active List'!$A329&lt;&gt;"", 'Active List'!E329,"")</f>
        <v/>
      </c>
      <c r="F329" t="str">
        <f>IF('Active List'!$A329&lt;&gt;"", 'Active List'!H329,"")</f>
        <v/>
      </c>
      <c r="G329" t="str">
        <f>IF('Active List'!$A329&lt;&gt;"", 'Active List'!I329,"")</f>
        <v/>
      </c>
      <c r="H329" t="str">
        <f>IF('Active List'!$A329&lt;&gt;"", 'Active List'!J329,"")</f>
        <v/>
      </c>
      <c r="I329" t="str">
        <f>IF('Active List'!$A329&lt;&gt;"", 'Active List'!K329,"")</f>
        <v/>
      </c>
      <c r="J329" t="str">
        <f>IF('Active List'!$A329&lt;&gt;"", 'Active List'!L329,"")</f>
        <v/>
      </c>
      <c r="K329" t="str">
        <f>IF('Active List'!$A329&lt;&gt;"", 'Active List'!M329,"")</f>
        <v/>
      </c>
      <c r="L329" t="str">
        <f>IF('Active List'!$A329&lt;&gt;"", 'Active List'!N329,"")</f>
        <v/>
      </c>
      <c r="M329" t="str">
        <f>IF('Active List'!$A329&lt;&gt;"", 'Active List'!O329,"")</f>
        <v/>
      </c>
      <c r="N329" t="str">
        <f>IF('Active List'!$A329&lt;&gt;"", 'Active List'!P329,"")</f>
        <v/>
      </c>
      <c r="O329" t="str">
        <f>IF('Active List'!$A329&lt;&gt;"", 'Active List'!Q329,"")</f>
        <v/>
      </c>
      <c r="P329" t="str">
        <f>IF('Active List'!$A329&lt;&gt;"", 'Active List'!R329,"")</f>
        <v/>
      </c>
      <c r="Q329" t="str">
        <f>IF('Active List'!$A329&lt;&gt;"", 'Active List'!S329,"")</f>
        <v/>
      </c>
      <c r="R329" t="str">
        <f>IF('Active List'!$A329&lt;&gt;"", 'Active List'!T329,"")</f>
        <v/>
      </c>
      <c r="S329" t="str">
        <f>IF('Active List'!$A329&lt;&gt;"", 'Active List'!U329,"")</f>
        <v/>
      </c>
      <c r="T329" t="str">
        <f>IF('Active List'!$A329&lt;&gt;"", 'Active List'!X329,"")</f>
        <v/>
      </c>
      <c r="U329" t="str">
        <f>IF('Active List'!$A329&lt;&gt;"", 'Active List'!Y329,"")</f>
        <v/>
      </c>
      <c r="V329" t="str">
        <f>IF('Active List'!$A329&lt;&gt;"", 'Active List'!Z329,"")</f>
        <v/>
      </c>
      <c r="W329" s="60" t="str">
        <f>IF('Active List'!$A329&lt;&gt;"", 'Active List'!AA329,"")</f>
        <v/>
      </c>
      <c r="X329" t="str">
        <f>IF('Active List'!$A329&lt;&gt;"", 'Active List'!AB329,"")</f>
        <v/>
      </c>
      <c r="Y329" t="str">
        <f>IF('Active List'!$A329&lt;&gt;"", 'Active List'!AE329,"")</f>
        <v/>
      </c>
    </row>
    <row r="330" spans="1:25">
      <c r="A330" t="str">
        <f>IF('Active List'!$A330&lt;&gt;"", 'Active List'!A330,"")</f>
        <v/>
      </c>
      <c r="B330" t="str">
        <f>IF('Active List'!$A330&lt;&gt;"", 'Active List'!B330,"")</f>
        <v/>
      </c>
      <c r="C330" t="str">
        <f>IF('Active List'!$A330&lt;&gt;"", 'Active List'!C330,"")</f>
        <v/>
      </c>
      <c r="D330" s="60" t="str">
        <f>IF('Active List'!$A330&lt;&gt;"", 'Active List'!D330,"")</f>
        <v/>
      </c>
      <c r="E330" s="60" t="str">
        <f>IF('Active List'!$A330&lt;&gt;"", 'Active List'!E330,"")</f>
        <v/>
      </c>
      <c r="F330" t="str">
        <f>IF('Active List'!$A330&lt;&gt;"", 'Active List'!H330,"")</f>
        <v/>
      </c>
      <c r="G330" t="str">
        <f>IF('Active List'!$A330&lt;&gt;"", 'Active List'!I330,"")</f>
        <v/>
      </c>
      <c r="H330" t="str">
        <f>IF('Active List'!$A330&lt;&gt;"", 'Active List'!J330,"")</f>
        <v/>
      </c>
      <c r="I330" t="str">
        <f>IF('Active List'!$A330&lt;&gt;"", 'Active List'!K330,"")</f>
        <v/>
      </c>
      <c r="J330" t="str">
        <f>IF('Active List'!$A330&lt;&gt;"", 'Active List'!L330,"")</f>
        <v/>
      </c>
      <c r="K330" t="str">
        <f>IF('Active List'!$A330&lt;&gt;"", 'Active List'!M330,"")</f>
        <v/>
      </c>
      <c r="L330" t="str">
        <f>IF('Active List'!$A330&lt;&gt;"", 'Active List'!N330,"")</f>
        <v/>
      </c>
      <c r="M330" t="str">
        <f>IF('Active List'!$A330&lt;&gt;"", 'Active List'!O330,"")</f>
        <v/>
      </c>
      <c r="N330" t="str">
        <f>IF('Active List'!$A330&lt;&gt;"", 'Active List'!P330,"")</f>
        <v/>
      </c>
      <c r="O330" t="str">
        <f>IF('Active List'!$A330&lt;&gt;"", 'Active List'!Q330,"")</f>
        <v/>
      </c>
      <c r="P330" t="str">
        <f>IF('Active List'!$A330&lt;&gt;"", 'Active List'!R330,"")</f>
        <v/>
      </c>
      <c r="Q330" t="str">
        <f>IF('Active List'!$A330&lt;&gt;"", 'Active List'!S330,"")</f>
        <v/>
      </c>
      <c r="R330" t="str">
        <f>IF('Active List'!$A330&lt;&gt;"", 'Active List'!T330,"")</f>
        <v/>
      </c>
      <c r="S330" t="str">
        <f>IF('Active List'!$A330&lt;&gt;"", 'Active List'!U330,"")</f>
        <v/>
      </c>
      <c r="T330" t="str">
        <f>IF('Active List'!$A330&lt;&gt;"", 'Active List'!X330,"")</f>
        <v/>
      </c>
      <c r="U330" t="str">
        <f>IF('Active List'!$A330&lt;&gt;"", 'Active List'!Y330,"")</f>
        <v/>
      </c>
      <c r="V330" t="str">
        <f>IF('Active List'!$A330&lt;&gt;"", 'Active List'!Z330,"")</f>
        <v/>
      </c>
      <c r="W330" s="60" t="str">
        <f>IF('Active List'!$A330&lt;&gt;"", 'Active List'!AA330,"")</f>
        <v/>
      </c>
      <c r="X330" t="str">
        <f>IF('Active List'!$A330&lt;&gt;"", 'Active List'!AB330,"")</f>
        <v/>
      </c>
      <c r="Y330" t="str">
        <f>IF('Active List'!$A330&lt;&gt;"", 'Active List'!AE330,"")</f>
        <v/>
      </c>
    </row>
    <row r="331" spans="1:25">
      <c r="A331" t="str">
        <f>IF('Active List'!$A331&lt;&gt;"", 'Active List'!A331,"")</f>
        <v/>
      </c>
      <c r="B331" t="str">
        <f>IF('Active List'!$A331&lt;&gt;"", 'Active List'!B331,"")</f>
        <v/>
      </c>
      <c r="C331" t="str">
        <f>IF('Active List'!$A331&lt;&gt;"", 'Active List'!C331,"")</f>
        <v/>
      </c>
      <c r="D331" s="60" t="str">
        <f>IF('Active List'!$A331&lt;&gt;"", 'Active List'!D331,"")</f>
        <v/>
      </c>
      <c r="E331" s="60" t="str">
        <f>IF('Active List'!$A331&lt;&gt;"", 'Active List'!E331,"")</f>
        <v/>
      </c>
      <c r="F331" t="str">
        <f>IF('Active List'!$A331&lt;&gt;"", 'Active List'!H331,"")</f>
        <v/>
      </c>
      <c r="G331" t="str">
        <f>IF('Active List'!$A331&lt;&gt;"", 'Active List'!I331,"")</f>
        <v/>
      </c>
      <c r="H331" t="str">
        <f>IF('Active List'!$A331&lt;&gt;"", 'Active List'!J331,"")</f>
        <v/>
      </c>
      <c r="I331" t="str">
        <f>IF('Active List'!$A331&lt;&gt;"", 'Active List'!K331,"")</f>
        <v/>
      </c>
      <c r="J331" t="str">
        <f>IF('Active List'!$A331&lt;&gt;"", 'Active List'!L331,"")</f>
        <v/>
      </c>
      <c r="K331" t="str">
        <f>IF('Active List'!$A331&lt;&gt;"", 'Active List'!M331,"")</f>
        <v/>
      </c>
      <c r="L331" t="str">
        <f>IF('Active List'!$A331&lt;&gt;"", 'Active List'!N331,"")</f>
        <v/>
      </c>
      <c r="M331" t="str">
        <f>IF('Active List'!$A331&lt;&gt;"", 'Active List'!O331,"")</f>
        <v/>
      </c>
      <c r="N331" t="str">
        <f>IF('Active List'!$A331&lt;&gt;"", 'Active List'!P331,"")</f>
        <v/>
      </c>
      <c r="O331" t="str">
        <f>IF('Active List'!$A331&lt;&gt;"", 'Active List'!Q331,"")</f>
        <v/>
      </c>
      <c r="P331" t="str">
        <f>IF('Active List'!$A331&lt;&gt;"", 'Active List'!R331,"")</f>
        <v/>
      </c>
      <c r="Q331" t="str">
        <f>IF('Active List'!$A331&lt;&gt;"", 'Active List'!S331,"")</f>
        <v/>
      </c>
      <c r="R331" t="str">
        <f>IF('Active List'!$A331&lt;&gt;"", 'Active List'!T331,"")</f>
        <v/>
      </c>
      <c r="S331" t="str">
        <f>IF('Active List'!$A331&lt;&gt;"", 'Active List'!U331,"")</f>
        <v/>
      </c>
      <c r="T331" t="str">
        <f>IF('Active List'!$A331&lt;&gt;"", 'Active List'!X331,"")</f>
        <v/>
      </c>
      <c r="U331" t="str">
        <f>IF('Active List'!$A331&lt;&gt;"", 'Active List'!Y331,"")</f>
        <v/>
      </c>
      <c r="V331" t="str">
        <f>IF('Active List'!$A331&lt;&gt;"", 'Active List'!Z331,"")</f>
        <v/>
      </c>
      <c r="W331" s="60" t="str">
        <f>IF('Active List'!$A331&lt;&gt;"", 'Active List'!AA331,"")</f>
        <v/>
      </c>
      <c r="X331" t="str">
        <f>IF('Active List'!$A331&lt;&gt;"", 'Active List'!AB331,"")</f>
        <v/>
      </c>
      <c r="Y331" t="str">
        <f>IF('Active List'!$A331&lt;&gt;"", 'Active List'!AE331,"")</f>
        <v/>
      </c>
    </row>
    <row r="332" spans="1:25">
      <c r="A332" t="str">
        <f>IF('Active List'!$A332&lt;&gt;"", 'Active List'!A332,"")</f>
        <v/>
      </c>
      <c r="B332" t="str">
        <f>IF('Active List'!$A332&lt;&gt;"", 'Active List'!B332,"")</f>
        <v/>
      </c>
      <c r="C332" t="str">
        <f>IF('Active List'!$A332&lt;&gt;"", 'Active List'!C332,"")</f>
        <v/>
      </c>
      <c r="D332" s="60" t="str">
        <f>IF('Active List'!$A332&lt;&gt;"", 'Active List'!D332,"")</f>
        <v/>
      </c>
      <c r="E332" s="60" t="str">
        <f>IF('Active List'!$A332&lt;&gt;"", 'Active List'!E332,"")</f>
        <v/>
      </c>
      <c r="F332" t="str">
        <f>IF('Active List'!$A332&lt;&gt;"", 'Active List'!H332,"")</f>
        <v/>
      </c>
      <c r="G332" t="str">
        <f>IF('Active List'!$A332&lt;&gt;"", 'Active List'!I332,"")</f>
        <v/>
      </c>
      <c r="H332" t="str">
        <f>IF('Active List'!$A332&lt;&gt;"", 'Active List'!J332,"")</f>
        <v/>
      </c>
      <c r="I332" t="str">
        <f>IF('Active List'!$A332&lt;&gt;"", 'Active List'!K332,"")</f>
        <v/>
      </c>
      <c r="J332" t="str">
        <f>IF('Active List'!$A332&lt;&gt;"", 'Active List'!L332,"")</f>
        <v/>
      </c>
      <c r="K332" t="str">
        <f>IF('Active List'!$A332&lt;&gt;"", 'Active List'!M332,"")</f>
        <v/>
      </c>
      <c r="L332" t="str">
        <f>IF('Active List'!$A332&lt;&gt;"", 'Active List'!N332,"")</f>
        <v/>
      </c>
      <c r="M332" t="str">
        <f>IF('Active List'!$A332&lt;&gt;"", 'Active List'!O332,"")</f>
        <v/>
      </c>
      <c r="N332" t="str">
        <f>IF('Active List'!$A332&lt;&gt;"", 'Active List'!P332,"")</f>
        <v/>
      </c>
      <c r="O332" t="str">
        <f>IF('Active List'!$A332&lt;&gt;"", 'Active List'!Q332,"")</f>
        <v/>
      </c>
      <c r="P332" t="str">
        <f>IF('Active List'!$A332&lt;&gt;"", 'Active List'!R332,"")</f>
        <v/>
      </c>
      <c r="Q332" t="str">
        <f>IF('Active List'!$A332&lt;&gt;"", 'Active List'!S332,"")</f>
        <v/>
      </c>
      <c r="R332" t="str">
        <f>IF('Active List'!$A332&lt;&gt;"", 'Active List'!T332,"")</f>
        <v/>
      </c>
      <c r="S332" t="str">
        <f>IF('Active List'!$A332&lt;&gt;"", 'Active List'!U332,"")</f>
        <v/>
      </c>
      <c r="T332" t="str">
        <f>IF('Active List'!$A332&lt;&gt;"", 'Active List'!X332,"")</f>
        <v/>
      </c>
      <c r="U332" t="str">
        <f>IF('Active List'!$A332&lt;&gt;"", 'Active List'!Y332,"")</f>
        <v/>
      </c>
      <c r="V332" t="str">
        <f>IF('Active List'!$A332&lt;&gt;"", 'Active List'!Z332,"")</f>
        <v/>
      </c>
      <c r="W332" s="60" t="str">
        <f>IF('Active List'!$A332&lt;&gt;"", 'Active List'!AA332,"")</f>
        <v/>
      </c>
      <c r="X332" t="str">
        <f>IF('Active List'!$A332&lt;&gt;"", 'Active List'!AB332,"")</f>
        <v/>
      </c>
      <c r="Y332" t="str">
        <f>IF('Active List'!$A332&lt;&gt;"", 'Active List'!AE332,"")</f>
        <v/>
      </c>
    </row>
    <row r="333" spans="1:25">
      <c r="A333" t="str">
        <f>IF('Active List'!$A333&lt;&gt;"", 'Active List'!A333,"")</f>
        <v/>
      </c>
      <c r="B333" t="str">
        <f>IF('Active List'!$A333&lt;&gt;"", 'Active List'!B333,"")</f>
        <v/>
      </c>
      <c r="C333" t="str">
        <f>IF('Active List'!$A333&lt;&gt;"", 'Active List'!C333,"")</f>
        <v/>
      </c>
      <c r="D333" s="60" t="str">
        <f>IF('Active List'!$A333&lt;&gt;"", 'Active List'!D333,"")</f>
        <v/>
      </c>
      <c r="E333" s="60" t="str">
        <f>IF('Active List'!$A333&lt;&gt;"", 'Active List'!E333,"")</f>
        <v/>
      </c>
      <c r="F333" t="str">
        <f>IF('Active List'!$A333&lt;&gt;"", 'Active List'!H333,"")</f>
        <v/>
      </c>
      <c r="G333" t="str">
        <f>IF('Active List'!$A333&lt;&gt;"", 'Active List'!I333,"")</f>
        <v/>
      </c>
      <c r="H333" t="str">
        <f>IF('Active List'!$A333&lt;&gt;"", 'Active List'!J333,"")</f>
        <v/>
      </c>
      <c r="I333" t="str">
        <f>IF('Active List'!$A333&lt;&gt;"", 'Active List'!K333,"")</f>
        <v/>
      </c>
      <c r="J333" t="str">
        <f>IF('Active List'!$A333&lt;&gt;"", 'Active List'!L333,"")</f>
        <v/>
      </c>
      <c r="K333" t="str">
        <f>IF('Active List'!$A333&lt;&gt;"", 'Active List'!M333,"")</f>
        <v/>
      </c>
      <c r="L333" t="str">
        <f>IF('Active List'!$A333&lt;&gt;"", 'Active List'!N333,"")</f>
        <v/>
      </c>
      <c r="M333" t="str">
        <f>IF('Active List'!$A333&lt;&gt;"", 'Active List'!O333,"")</f>
        <v/>
      </c>
      <c r="N333" t="str">
        <f>IF('Active List'!$A333&lt;&gt;"", 'Active List'!P333,"")</f>
        <v/>
      </c>
      <c r="O333" t="str">
        <f>IF('Active List'!$A333&lt;&gt;"", 'Active List'!Q333,"")</f>
        <v/>
      </c>
      <c r="P333" t="str">
        <f>IF('Active List'!$A333&lt;&gt;"", 'Active List'!R333,"")</f>
        <v/>
      </c>
      <c r="Q333" t="str">
        <f>IF('Active List'!$A333&lt;&gt;"", 'Active List'!S333,"")</f>
        <v/>
      </c>
      <c r="R333" t="str">
        <f>IF('Active List'!$A333&lt;&gt;"", 'Active List'!T333,"")</f>
        <v/>
      </c>
      <c r="S333" t="str">
        <f>IF('Active List'!$A333&lt;&gt;"", 'Active List'!U333,"")</f>
        <v/>
      </c>
      <c r="T333" t="str">
        <f>IF('Active List'!$A333&lt;&gt;"", 'Active List'!X333,"")</f>
        <v/>
      </c>
      <c r="U333" t="str">
        <f>IF('Active List'!$A333&lt;&gt;"", 'Active List'!Y333,"")</f>
        <v/>
      </c>
      <c r="V333" t="str">
        <f>IF('Active List'!$A333&lt;&gt;"", 'Active List'!Z333,"")</f>
        <v/>
      </c>
      <c r="W333" s="60" t="str">
        <f>IF('Active List'!$A333&lt;&gt;"", 'Active List'!AA333,"")</f>
        <v/>
      </c>
      <c r="X333" t="str">
        <f>IF('Active List'!$A333&lt;&gt;"", 'Active List'!AB333,"")</f>
        <v/>
      </c>
      <c r="Y333" t="str">
        <f>IF('Active List'!$A333&lt;&gt;"", 'Active List'!AE333,"")</f>
        <v/>
      </c>
    </row>
    <row r="334" spans="1:25">
      <c r="A334" t="str">
        <f>IF('Active List'!$A334&lt;&gt;"", 'Active List'!A334,"")</f>
        <v/>
      </c>
      <c r="B334" t="str">
        <f>IF('Active List'!$A334&lt;&gt;"", 'Active List'!B334,"")</f>
        <v/>
      </c>
      <c r="C334" t="str">
        <f>IF('Active List'!$A334&lt;&gt;"", 'Active List'!C334,"")</f>
        <v/>
      </c>
      <c r="D334" s="60" t="str">
        <f>IF('Active List'!$A334&lt;&gt;"", 'Active List'!D334,"")</f>
        <v/>
      </c>
      <c r="E334" s="60" t="str">
        <f>IF('Active List'!$A334&lt;&gt;"", 'Active List'!E334,"")</f>
        <v/>
      </c>
      <c r="F334" t="str">
        <f>IF('Active List'!$A334&lt;&gt;"", 'Active List'!H334,"")</f>
        <v/>
      </c>
      <c r="G334" t="str">
        <f>IF('Active List'!$A334&lt;&gt;"", 'Active List'!I334,"")</f>
        <v/>
      </c>
      <c r="H334" t="str">
        <f>IF('Active List'!$A334&lt;&gt;"", 'Active List'!J334,"")</f>
        <v/>
      </c>
      <c r="I334" t="str">
        <f>IF('Active List'!$A334&lt;&gt;"", 'Active List'!K334,"")</f>
        <v/>
      </c>
      <c r="J334" t="str">
        <f>IF('Active List'!$A334&lt;&gt;"", 'Active List'!L334,"")</f>
        <v/>
      </c>
      <c r="K334" t="str">
        <f>IF('Active List'!$A334&lt;&gt;"", 'Active List'!M334,"")</f>
        <v/>
      </c>
      <c r="L334" t="str">
        <f>IF('Active List'!$A334&lt;&gt;"", 'Active List'!N334,"")</f>
        <v/>
      </c>
      <c r="M334" t="str">
        <f>IF('Active List'!$A334&lt;&gt;"", 'Active List'!O334,"")</f>
        <v/>
      </c>
      <c r="N334" t="str">
        <f>IF('Active List'!$A334&lt;&gt;"", 'Active List'!P334,"")</f>
        <v/>
      </c>
      <c r="O334" t="str">
        <f>IF('Active List'!$A334&lt;&gt;"", 'Active List'!Q334,"")</f>
        <v/>
      </c>
      <c r="P334" t="str">
        <f>IF('Active List'!$A334&lt;&gt;"", 'Active List'!R334,"")</f>
        <v/>
      </c>
      <c r="Q334" t="str">
        <f>IF('Active List'!$A334&lt;&gt;"", 'Active List'!S334,"")</f>
        <v/>
      </c>
      <c r="R334" t="str">
        <f>IF('Active List'!$A334&lt;&gt;"", 'Active List'!T334,"")</f>
        <v/>
      </c>
      <c r="S334" t="str">
        <f>IF('Active List'!$A334&lt;&gt;"", 'Active List'!U334,"")</f>
        <v/>
      </c>
      <c r="T334" t="str">
        <f>IF('Active List'!$A334&lt;&gt;"", 'Active List'!X334,"")</f>
        <v/>
      </c>
      <c r="U334" t="str">
        <f>IF('Active List'!$A334&lt;&gt;"", 'Active List'!Y334,"")</f>
        <v/>
      </c>
      <c r="V334" t="str">
        <f>IF('Active List'!$A334&lt;&gt;"", 'Active List'!Z334,"")</f>
        <v/>
      </c>
      <c r="W334" s="60" t="str">
        <f>IF('Active List'!$A334&lt;&gt;"", 'Active List'!AA334,"")</f>
        <v/>
      </c>
      <c r="X334" t="str">
        <f>IF('Active List'!$A334&lt;&gt;"", 'Active List'!AB334,"")</f>
        <v/>
      </c>
      <c r="Y334" t="str">
        <f>IF('Active List'!$A334&lt;&gt;"", 'Active List'!AE334,"")</f>
        <v/>
      </c>
    </row>
    <row r="335" spans="1:25">
      <c r="A335" t="str">
        <f>IF('Active List'!$A335&lt;&gt;"", 'Active List'!A335,"")</f>
        <v/>
      </c>
      <c r="B335" t="str">
        <f>IF('Active List'!$A335&lt;&gt;"", 'Active List'!B335,"")</f>
        <v/>
      </c>
      <c r="C335" t="str">
        <f>IF('Active List'!$A335&lt;&gt;"", 'Active List'!C335,"")</f>
        <v/>
      </c>
      <c r="D335" s="60" t="str">
        <f>IF('Active List'!$A335&lt;&gt;"", 'Active List'!D335,"")</f>
        <v/>
      </c>
      <c r="E335" s="60" t="str">
        <f>IF('Active List'!$A335&lt;&gt;"", 'Active List'!E335,"")</f>
        <v/>
      </c>
      <c r="F335" t="str">
        <f>IF('Active List'!$A335&lt;&gt;"", 'Active List'!H335,"")</f>
        <v/>
      </c>
      <c r="G335" t="str">
        <f>IF('Active List'!$A335&lt;&gt;"", 'Active List'!I335,"")</f>
        <v/>
      </c>
      <c r="H335" t="str">
        <f>IF('Active List'!$A335&lt;&gt;"", 'Active List'!J335,"")</f>
        <v/>
      </c>
      <c r="I335" t="str">
        <f>IF('Active List'!$A335&lt;&gt;"", 'Active List'!K335,"")</f>
        <v/>
      </c>
      <c r="J335" t="str">
        <f>IF('Active List'!$A335&lt;&gt;"", 'Active List'!L335,"")</f>
        <v/>
      </c>
      <c r="K335" t="str">
        <f>IF('Active List'!$A335&lt;&gt;"", 'Active List'!M335,"")</f>
        <v/>
      </c>
      <c r="L335" t="str">
        <f>IF('Active List'!$A335&lt;&gt;"", 'Active List'!N335,"")</f>
        <v/>
      </c>
      <c r="M335" t="str">
        <f>IF('Active List'!$A335&lt;&gt;"", 'Active List'!O335,"")</f>
        <v/>
      </c>
      <c r="N335" t="str">
        <f>IF('Active List'!$A335&lt;&gt;"", 'Active List'!P335,"")</f>
        <v/>
      </c>
      <c r="O335" t="str">
        <f>IF('Active List'!$A335&lt;&gt;"", 'Active List'!Q335,"")</f>
        <v/>
      </c>
      <c r="P335" t="str">
        <f>IF('Active List'!$A335&lt;&gt;"", 'Active List'!R335,"")</f>
        <v/>
      </c>
      <c r="Q335" t="str">
        <f>IF('Active List'!$A335&lt;&gt;"", 'Active List'!S335,"")</f>
        <v/>
      </c>
      <c r="R335" t="str">
        <f>IF('Active List'!$A335&lt;&gt;"", 'Active List'!T335,"")</f>
        <v/>
      </c>
      <c r="S335" t="str">
        <f>IF('Active List'!$A335&lt;&gt;"", 'Active List'!U335,"")</f>
        <v/>
      </c>
      <c r="T335" t="str">
        <f>IF('Active List'!$A335&lt;&gt;"", 'Active List'!X335,"")</f>
        <v/>
      </c>
      <c r="U335" t="str">
        <f>IF('Active List'!$A335&lt;&gt;"", 'Active List'!Y335,"")</f>
        <v/>
      </c>
      <c r="V335" t="str">
        <f>IF('Active List'!$A335&lt;&gt;"", 'Active List'!Z335,"")</f>
        <v/>
      </c>
      <c r="W335" s="60" t="str">
        <f>IF('Active List'!$A335&lt;&gt;"", 'Active List'!AA335,"")</f>
        <v/>
      </c>
      <c r="X335" t="str">
        <f>IF('Active List'!$A335&lt;&gt;"", 'Active List'!AB335,"")</f>
        <v/>
      </c>
      <c r="Y335" t="str">
        <f>IF('Active List'!$A335&lt;&gt;"", 'Active List'!AE335,"")</f>
        <v/>
      </c>
    </row>
    <row r="336" spans="1:25">
      <c r="A336" t="str">
        <f>IF('Active List'!$A336&lt;&gt;"", 'Active List'!A336,"")</f>
        <v/>
      </c>
      <c r="B336" t="str">
        <f>IF('Active List'!$A336&lt;&gt;"", 'Active List'!B336,"")</f>
        <v/>
      </c>
      <c r="C336" t="str">
        <f>IF('Active List'!$A336&lt;&gt;"", 'Active List'!C336,"")</f>
        <v/>
      </c>
      <c r="D336" s="60" t="str">
        <f>IF('Active List'!$A336&lt;&gt;"", 'Active List'!D336,"")</f>
        <v/>
      </c>
      <c r="E336" s="60" t="str">
        <f>IF('Active List'!$A336&lt;&gt;"", 'Active List'!E336,"")</f>
        <v/>
      </c>
      <c r="F336" t="str">
        <f>IF('Active List'!$A336&lt;&gt;"", 'Active List'!H336,"")</f>
        <v/>
      </c>
      <c r="G336" t="str">
        <f>IF('Active List'!$A336&lt;&gt;"", 'Active List'!I336,"")</f>
        <v/>
      </c>
      <c r="H336" t="str">
        <f>IF('Active List'!$A336&lt;&gt;"", 'Active List'!J336,"")</f>
        <v/>
      </c>
      <c r="I336" t="str">
        <f>IF('Active List'!$A336&lt;&gt;"", 'Active List'!K336,"")</f>
        <v/>
      </c>
      <c r="J336" t="str">
        <f>IF('Active List'!$A336&lt;&gt;"", 'Active List'!L336,"")</f>
        <v/>
      </c>
      <c r="K336" t="str">
        <f>IF('Active List'!$A336&lt;&gt;"", 'Active List'!M336,"")</f>
        <v/>
      </c>
      <c r="L336" t="str">
        <f>IF('Active List'!$A336&lt;&gt;"", 'Active List'!N336,"")</f>
        <v/>
      </c>
      <c r="M336" t="str">
        <f>IF('Active List'!$A336&lt;&gt;"", 'Active List'!O336,"")</f>
        <v/>
      </c>
      <c r="N336" t="str">
        <f>IF('Active List'!$A336&lt;&gt;"", 'Active List'!P336,"")</f>
        <v/>
      </c>
      <c r="O336" t="str">
        <f>IF('Active List'!$A336&lt;&gt;"", 'Active List'!Q336,"")</f>
        <v/>
      </c>
      <c r="P336" t="str">
        <f>IF('Active List'!$A336&lt;&gt;"", 'Active List'!R336,"")</f>
        <v/>
      </c>
      <c r="Q336" t="str">
        <f>IF('Active List'!$A336&lt;&gt;"", 'Active List'!S336,"")</f>
        <v/>
      </c>
      <c r="R336" t="str">
        <f>IF('Active List'!$A336&lt;&gt;"", 'Active List'!T336,"")</f>
        <v/>
      </c>
      <c r="S336" t="str">
        <f>IF('Active List'!$A336&lt;&gt;"", 'Active List'!U336,"")</f>
        <v/>
      </c>
      <c r="T336" t="str">
        <f>IF('Active List'!$A336&lt;&gt;"", 'Active List'!X336,"")</f>
        <v/>
      </c>
      <c r="U336" t="str">
        <f>IF('Active List'!$A336&lt;&gt;"", 'Active List'!Y336,"")</f>
        <v/>
      </c>
      <c r="V336" t="str">
        <f>IF('Active List'!$A336&lt;&gt;"", 'Active List'!Z336,"")</f>
        <v/>
      </c>
      <c r="W336" s="60" t="str">
        <f>IF('Active List'!$A336&lt;&gt;"", 'Active List'!AA336,"")</f>
        <v/>
      </c>
      <c r="X336" t="str">
        <f>IF('Active List'!$A336&lt;&gt;"", 'Active List'!AB336,"")</f>
        <v/>
      </c>
      <c r="Y336" t="str">
        <f>IF('Active List'!$A336&lt;&gt;"", 'Active List'!AE336,"")</f>
        <v/>
      </c>
    </row>
    <row r="337" spans="1:25">
      <c r="A337" t="str">
        <f>IF('Active List'!$A337&lt;&gt;"", 'Active List'!A337,"")</f>
        <v/>
      </c>
      <c r="B337" t="str">
        <f>IF('Active List'!$A337&lt;&gt;"", 'Active List'!B337,"")</f>
        <v/>
      </c>
      <c r="C337" t="str">
        <f>IF('Active List'!$A337&lt;&gt;"", 'Active List'!C337,"")</f>
        <v/>
      </c>
      <c r="D337" s="60" t="str">
        <f>IF('Active List'!$A337&lt;&gt;"", 'Active List'!D337,"")</f>
        <v/>
      </c>
      <c r="E337" s="60" t="str">
        <f>IF('Active List'!$A337&lt;&gt;"", 'Active List'!E337,"")</f>
        <v/>
      </c>
      <c r="F337" t="str">
        <f>IF('Active List'!$A337&lt;&gt;"", 'Active List'!H337,"")</f>
        <v/>
      </c>
      <c r="G337" t="str">
        <f>IF('Active List'!$A337&lt;&gt;"", 'Active List'!I337,"")</f>
        <v/>
      </c>
      <c r="H337" t="str">
        <f>IF('Active List'!$A337&lt;&gt;"", 'Active List'!J337,"")</f>
        <v/>
      </c>
      <c r="I337" t="str">
        <f>IF('Active List'!$A337&lt;&gt;"", 'Active List'!K337,"")</f>
        <v/>
      </c>
      <c r="J337" t="str">
        <f>IF('Active List'!$A337&lt;&gt;"", 'Active List'!L337,"")</f>
        <v/>
      </c>
      <c r="K337" t="str">
        <f>IF('Active List'!$A337&lt;&gt;"", 'Active List'!M337,"")</f>
        <v/>
      </c>
      <c r="L337" t="str">
        <f>IF('Active List'!$A337&lt;&gt;"", 'Active List'!N337,"")</f>
        <v/>
      </c>
      <c r="M337" t="str">
        <f>IF('Active List'!$A337&lt;&gt;"", 'Active List'!O337,"")</f>
        <v/>
      </c>
      <c r="N337" t="str">
        <f>IF('Active List'!$A337&lt;&gt;"", 'Active List'!P337,"")</f>
        <v/>
      </c>
      <c r="O337" t="str">
        <f>IF('Active List'!$A337&lt;&gt;"", 'Active List'!Q337,"")</f>
        <v/>
      </c>
      <c r="P337" t="str">
        <f>IF('Active List'!$A337&lt;&gt;"", 'Active List'!R337,"")</f>
        <v/>
      </c>
      <c r="Q337" t="str">
        <f>IF('Active List'!$A337&lt;&gt;"", 'Active List'!S337,"")</f>
        <v/>
      </c>
      <c r="R337" t="str">
        <f>IF('Active List'!$A337&lt;&gt;"", 'Active List'!T337,"")</f>
        <v/>
      </c>
      <c r="S337" t="str">
        <f>IF('Active List'!$A337&lt;&gt;"", 'Active List'!U337,"")</f>
        <v/>
      </c>
      <c r="T337" t="str">
        <f>IF('Active List'!$A337&lt;&gt;"", 'Active List'!X337,"")</f>
        <v/>
      </c>
      <c r="U337" t="str">
        <f>IF('Active List'!$A337&lt;&gt;"", 'Active List'!Y337,"")</f>
        <v/>
      </c>
      <c r="V337" t="str">
        <f>IF('Active List'!$A337&lt;&gt;"", 'Active List'!Z337,"")</f>
        <v/>
      </c>
      <c r="W337" s="60" t="str">
        <f>IF('Active List'!$A337&lt;&gt;"", 'Active List'!AA337,"")</f>
        <v/>
      </c>
      <c r="X337" t="str">
        <f>IF('Active List'!$A337&lt;&gt;"", 'Active List'!AB337,"")</f>
        <v/>
      </c>
      <c r="Y337" t="str">
        <f>IF('Active List'!$A337&lt;&gt;"", 'Active List'!AE337,"")</f>
        <v/>
      </c>
    </row>
    <row r="338" spans="1:25">
      <c r="A338" t="str">
        <f>IF('Active List'!$A338&lt;&gt;"", 'Active List'!A338,"")</f>
        <v/>
      </c>
      <c r="B338" t="str">
        <f>IF('Active List'!$A338&lt;&gt;"", 'Active List'!B338,"")</f>
        <v/>
      </c>
      <c r="C338" t="str">
        <f>IF('Active List'!$A338&lt;&gt;"", 'Active List'!C338,"")</f>
        <v/>
      </c>
      <c r="D338" s="60" t="str">
        <f>IF('Active List'!$A338&lt;&gt;"", 'Active List'!D338,"")</f>
        <v/>
      </c>
      <c r="E338" s="60" t="str">
        <f>IF('Active List'!$A338&lt;&gt;"", 'Active List'!E338,"")</f>
        <v/>
      </c>
      <c r="F338" t="str">
        <f>IF('Active List'!$A338&lt;&gt;"", 'Active List'!H338,"")</f>
        <v/>
      </c>
      <c r="G338" t="str">
        <f>IF('Active List'!$A338&lt;&gt;"", 'Active List'!I338,"")</f>
        <v/>
      </c>
      <c r="H338" t="str">
        <f>IF('Active List'!$A338&lt;&gt;"", 'Active List'!J338,"")</f>
        <v/>
      </c>
      <c r="I338" t="str">
        <f>IF('Active List'!$A338&lt;&gt;"", 'Active List'!K338,"")</f>
        <v/>
      </c>
      <c r="J338" t="str">
        <f>IF('Active List'!$A338&lt;&gt;"", 'Active List'!L338,"")</f>
        <v/>
      </c>
      <c r="K338" t="str">
        <f>IF('Active List'!$A338&lt;&gt;"", 'Active List'!M338,"")</f>
        <v/>
      </c>
      <c r="L338" t="str">
        <f>IF('Active List'!$A338&lt;&gt;"", 'Active List'!N338,"")</f>
        <v/>
      </c>
      <c r="M338" t="str">
        <f>IF('Active List'!$A338&lt;&gt;"", 'Active List'!O338,"")</f>
        <v/>
      </c>
      <c r="N338" t="str">
        <f>IF('Active List'!$A338&lt;&gt;"", 'Active List'!P338,"")</f>
        <v/>
      </c>
      <c r="O338" t="str">
        <f>IF('Active List'!$A338&lt;&gt;"", 'Active List'!Q338,"")</f>
        <v/>
      </c>
      <c r="P338" t="str">
        <f>IF('Active List'!$A338&lt;&gt;"", 'Active List'!R338,"")</f>
        <v/>
      </c>
      <c r="Q338" t="str">
        <f>IF('Active List'!$A338&lt;&gt;"", 'Active List'!S338,"")</f>
        <v/>
      </c>
      <c r="R338" t="str">
        <f>IF('Active List'!$A338&lt;&gt;"", 'Active List'!T338,"")</f>
        <v/>
      </c>
      <c r="S338" t="str">
        <f>IF('Active List'!$A338&lt;&gt;"", 'Active List'!U338,"")</f>
        <v/>
      </c>
      <c r="T338" t="str">
        <f>IF('Active List'!$A338&lt;&gt;"", 'Active List'!X338,"")</f>
        <v/>
      </c>
      <c r="U338" t="str">
        <f>IF('Active List'!$A338&lt;&gt;"", 'Active List'!Y338,"")</f>
        <v/>
      </c>
      <c r="V338" t="str">
        <f>IF('Active List'!$A338&lt;&gt;"", 'Active List'!Z338,"")</f>
        <v/>
      </c>
      <c r="W338" s="60" t="str">
        <f>IF('Active List'!$A338&lt;&gt;"", 'Active List'!AA338,"")</f>
        <v/>
      </c>
      <c r="X338" t="str">
        <f>IF('Active List'!$A338&lt;&gt;"", 'Active List'!AB338,"")</f>
        <v/>
      </c>
      <c r="Y338" t="str">
        <f>IF('Active List'!$A338&lt;&gt;"", 'Active List'!AE338,"")</f>
        <v/>
      </c>
    </row>
    <row r="339" spans="1:25">
      <c r="A339" t="str">
        <f>IF('Active List'!$A339&lt;&gt;"", 'Active List'!A339,"")</f>
        <v/>
      </c>
      <c r="B339" t="str">
        <f>IF('Active List'!$A339&lt;&gt;"", 'Active List'!B339,"")</f>
        <v/>
      </c>
      <c r="C339" t="str">
        <f>IF('Active List'!$A339&lt;&gt;"", 'Active List'!C339,"")</f>
        <v/>
      </c>
      <c r="D339" s="60" t="str">
        <f>IF('Active List'!$A339&lt;&gt;"", 'Active List'!D339,"")</f>
        <v/>
      </c>
      <c r="E339" s="60" t="str">
        <f>IF('Active List'!$A339&lt;&gt;"", 'Active List'!E339,"")</f>
        <v/>
      </c>
      <c r="F339" t="str">
        <f>IF('Active List'!$A339&lt;&gt;"", 'Active List'!H339,"")</f>
        <v/>
      </c>
      <c r="G339" t="str">
        <f>IF('Active List'!$A339&lt;&gt;"", 'Active List'!I339,"")</f>
        <v/>
      </c>
      <c r="H339" t="str">
        <f>IF('Active List'!$A339&lt;&gt;"", 'Active List'!J339,"")</f>
        <v/>
      </c>
      <c r="I339" t="str">
        <f>IF('Active List'!$A339&lt;&gt;"", 'Active List'!K339,"")</f>
        <v/>
      </c>
      <c r="J339" t="str">
        <f>IF('Active List'!$A339&lt;&gt;"", 'Active List'!L339,"")</f>
        <v/>
      </c>
      <c r="K339" t="str">
        <f>IF('Active List'!$A339&lt;&gt;"", 'Active List'!M339,"")</f>
        <v/>
      </c>
      <c r="L339" t="str">
        <f>IF('Active List'!$A339&lt;&gt;"", 'Active List'!N339,"")</f>
        <v/>
      </c>
      <c r="M339" t="str">
        <f>IF('Active List'!$A339&lt;&gt;"", 'Active List'!O339,"")</f>
        <v/>
      </c>
      <c r="N339" t="str">
        <f>IF('Active List'!$A339&lt;&gt;"", 'Active List'!P339,"")</f>
        <v/>
      </c>
      <c r="O339" t="str">
        <f>IF('Active List'!$A339&lt;&gt;"", 'Active List'!Q339,"")</f>
        <v/>
      </c>
      <c r="P339" t="str">
        <f>IF('Active List'!$A339&lt;&gt;"", 'Active List'!R339,"")</f>
        <v/>
      </c>
      <c r="Q339" t="str">
        <f>IF('Active List'!$A339&lt;&gt;"", 'Active List'!S339,"")</f>
        <v/>
      </c>
      <c r="R339" t="str">
        <f>IF('Active List'!$A339&lt;&gt;"", 'Active List'!T339,"")</f>
        <v/>
      </c>
      <c r="S339" t="str">
        <f>IF('Active List'!$A339&lt;&gt;"", 'Active List'!U339,"")</f>
        <v/>
      </c>
      <c r="T339" t="str">
        <f>IF('Active List'!$A339&lt;&gt;"", 'Active List'!X339,"")</f>
        <v/>
      </c>
      <c r="U339" t="str">
        <f>IF('Active List'!$A339&lt;&gt;"", 'Active List'!Y339,"")</f>
        <v/>
      </c>
      <c r="V339" t="str">
        <f>IF('Active List'!$A339&lt;&gt;"", 'Active List'!Z339,"")</f>
        <v/>
      </c>
      <c r="W339" s="60" t="str">
        <f>IF('Active List'!$A339&lt;&gt;"", 'Active List'!AA339,"")</f>
        <v/>
      </c>
      <c r="X339" t="str">
        <f>IF('Active List'!$A339&lt;&gt;"", 'Active List'!AB339,"")</f>
        <v/>
      </c>
      <c r="Y339" t="str">
        <f>IF('Active List'!$A339&lt;&gt;"", 'Active List'!AE339,"")</f>
        <v/>
      </c>
    </row>
    <row r="340" spans="1:25">
      <c r="A340" t="str">
        <f>IF('Active List'!$A340&lt;&gt;"", 'Active List'!A340,"")</f>
        <v/>
      </c>
      <c r="B340" t="str">
        <f>IF('Active List'!$A340&lt;&gt;"", 'Active List'!B340,"")</f>
        <v/>
      </c>
      <c r="C340" t="str">
        <f>IF('Active List'!$A340&lt;&gt;"", 'Active List'!C340,"")</f>
        <v/>
      </c>
      <c r="D340" s="60" t="str">
        <f>IF('Active List'!$A340&lt;&gt;"", 'Active List'!D340,"")</f>
        <v/>
      </c>
      <c r="E340" s="60" t="str">
        <f>IF('Active List'!$A340&lt;&gt;"", 'Active List'!E340,"")</f>
        <v/>
      </c>
      <c r="F340" t="str">
        <f>IF('Active List'!$A340&lt;&gt;"", 'Active List'!H340,"")</f>
        <v/>
      </c>
      <c r="G340" t="str">
        <f>IF('Active List'!$A340&lt;&gt;"", 'Active List'!I340,"")</f>
        <v/>
      </c>
      <c r="H340" t="str">
        <f>IF('Active List'!$A340&lt;&gt;"", 'Active List'!J340,"")</f>
        <v/>
      </c>
      <c r="I340" t="str">
        <f>IF('Active List'!$A340&lt;&gt;"", 'Active List'!K340,"")</f>
        <v/>
      </c>
      <c r="J340" t="str">
        <f>IF('Active List'!$A340&lt;&gt;"", 'Active List'!L340,"")</f>
        <v/>
      </c>
      <c r="K340" t="str">
        <f>IF('Active List'!$A340&lt;&gt;"", 'Active List'!M340,"")</f>
        <v/>
      </c>
      <c r="L340" t="str">
        <f>IF('Active List'!$A340&lt;&gt;"", 'Active List'!N340,"")</f>
        <v/>
      </c>
      <c r="M340" t="str">
        <f>IF('Active List'!$A340&lt;&gt;"", 'Active List'!O340,"")</f>
        <v/>
      </c>
      <c r="N340" t="str">
        <f>IF('Active List'!$A340&lt;&gt;"", 'Active List'!P340,"")</f>
        <v/>
      </c>
      <c r="O340" t="str">
        <f>IF('Active List'!$A340&lt;&gt;"", 'Active List'!Q340,"")</f>
        <v/>
      </c>
      <c r="P340" t="str">
        <f>IF('Active List'!$A340&lt;&gt;"", 'Active List'!R340,"")</f>
        <v/>
      </c>
      <c r="Q340" t="str">
        <f>IF('Active List'!$A340&lt;&gt;"", 'Active List'!S340,"")</f>
        <v/>
      </c>
      <c r="R340" t="str">
        <f>IF('Active List'!$A340&lt;&gt;"", 'Active List'!T340,"")</f>
        <v/>
      </c>
      <c r="S340" t="str">
        <f>IF('Active List'!$A340&lt;&gt;"", 'Active List'!U340,"")</f>
        <v/>
      </c>
      <c r="T340" t="str">
        <f>IF('Active List'!$A340&lt;&gt;"", 'Active List'!X340,"")</f>
        <v/>
      </c>
      <c r="U340" t="str">
        <f>IF('Active List'!$A340&lt;&gt;"", 'Active List'!Y340,"")</f>
        <v/>
      </c>
      <c r="V340" t="str">
        <f>IF('Active List'!$A340&lt;&gt;"", 'Active List'!Z340,"")</f>
        <v/>
      </c>
      <c r="W340" s="60" t="str">
        <f>IF('Active List'!$A340&lt;&gt;"", 'Active List'!AA340,"")</f>
        <v/>
      </c>
      <c r="X340" t="str">
        <f>IF('Active List'!$A340&lt;&gt;"", 'Active List'!AB340,"")</f>
        <v/>
      </c>
      <c r="Y340" t="str">
        <f>IF('Active List'!$A340&lt;&gt;"", 'Active List'!AE340,"")</f>
        <v/>
      </c>
    </row>
    <row r="341" spans="1:25">
      <c r="A341" t="str">
        <f>IF('Active List'!$A341&lt;&gt;"", 'Active List'!A341,"")</f>
        <v/>
      </c>
      <c r="B341" t="str">
        <f>IF('Active List'!$A341&lt;&gt;"", 'Active List'!B341,"")</f>
        <v/>
      </c>
      <c r="C341" t="str">
        <f>IF('Active List'!$A341&lt;&gt;"", 'Active List'!C341,"")</f>
        <v/>
      </c>
      <c r="D341" s="60" t="str">
        <f>IF('Active List'!$A341&lt;&gt;"", 'Active List'!D341,"")</f>
        <v/>
      </c>
      <c r="E341" s="60" t="str">
        <f>IF('Active List'!$A341&lt;&gt;"", 'Active List'!E341,"")</f>
        <v/>
      </c>
      <c r="F341" t="str">
        <f>IF('Active List'!$A341&lt;&gt;"", 'Active List'!H341,"")</f>
        <v/>
      </c>
      <c r="G341" t="str">
        <f>IF('Active List'!$A341&lt;&gt;"", 'Active List'!I341,"")</f>
        <v/>
      </c>
      <c r="H341" t="str">
        <f>IF('Active List'!$A341&lt;&gt;"", 'Active List'!J341,"")</f>
        <v/>
      </c>
      <c r="I341" t="str">
        <f>IF('Active List'!$A341&lt;&gt;"", 'Active List'!K341,"")</f>
        <v/>
      </c>
      <c r="J341" t="str">
        <f>IF('Active List'!$A341&lt;&gt;"", 'Active List'!L341,"")</f>
        <v/>
      </c>
      <c r="K341" t="str">
        <f>IF('Active List'!$A341&lt;&gt;"", 'Active List'!M341,"")</f>
        <v/>
      </c>
      <c r="L341" t="str">
        <f>IF('Active List'!$A341&lt;&gt;"", 'Active List'!N341,"")</f>
        <v/>
      </c>
      <c r="M341" t="str">
        <f>IF('Active List'!$A341&lt;&gt;"", 'Active List'!O341,"")</f>
        <v/>
      </c>
      <c r="N341" t="str">
        <f>IF('Active List'!$A341&lt;&gt;"", 'Active List'!P341,"")</f>
        <v/>
      </c>
      <c r="O341" t="str">
        <f>IF('Active List'!$A341&lt;&gt;"", 'Active List'!Q341,"")</f>
        <v/>
      </c>
      <c r="P341" t="str">
        <f>IF('Active List'!$A341&lt;&gt;"", 'Active List'!R341,"")</f>
        <v/>
      </c>
      <c r="Q341" t="str">
        <f>IF('Active List'!$A341&lt;&gt;"", 'Active List'!S341,"")</f>
        <v/>
      </c>
      <c r="R341" t="str">
        <f>IF('Active List'!$A341&lt;&gt;"", 'Active List'!T341,"")</f>
        <v/>
      </c>
      <c r="S341" t="str">
        <f>IF('Active List'!$A341&lt;&gt;"", 'Active List'!U341,"")</f>
        <v/>
      </c>
      <c r="T341" t="str">
        <f>IF('Active List'!$A341&lt;&gt;"", 'Active List'!X341,"")</f>
        <v/>
      </c>
      <c r="U341" t="str">
        <f>IF('Active List'!$A341&lt;&gt;"", 'Active List'!Y341,"")</f>
        <v/>
      </c>
      <c r="V341" t="str">
        <f>IF('Active List'!$A341&lt;&gt;"", 'Active List'!Z341,"")</f>
        <v/>
      </c>
      <c r="W341" s="60" t="str">
        <f>IF('Active List'!$A341&lt;&gt;"", 'Active List'!AA341,"")</f>
        <v/>
      </c>
      <c r="X341" t="str">
        <f>IF('Active List'!$A341&lt;&gt;"", 'Active List'!AB341,"")</f>
        <v/>
      </c>
      <c r="Y341" t="str">
        <f>IF('Active List'!$A341&lt;&gt;"", 'Active List'!AE341,"")</f>
        <v/>
      </c>
    </row>
    <row r="342" spans="1:25">
      <c r="A342" t="str">
        <f>IF('Active List'!$A342&lt;&gt;"", 'Active List'!A342,"")</f>
        <v/>
      </c>
      <c r="B342" t="str">
        <f>IF('Active List'!$A342&lt;&gt;"", 'Active List'!B342,"")</f>
        <v/>
      </c>
      <c r="C342" t="str">
        <f>IF('Active List'!$A342&lt;&gt;"", 'Active List'!C342,"")</f>
        <v/>
      </c>
      <c r="D342" s="60" t="str">
        <f>IF('Active List'!$A342&lt;&gt;"", 'Active List'!D342,"")</f>
        <v/>
      </c>
      <c r="E342" s="60" t="str">
        <f>IF('Active List'!$A342&lt;&gt;"", 'Active List'!E342,"")</f>
        <v/>
      </c>
      <c r="F342" t="str">
        <f>IF('Active List'!$A342&lt;&gt;"", 'Active List'!H342,"")</f>
        <v/>
      </c>
      <c r="G342" t="str">
        <f>IF('Active List'!$A342&lt;&gt;"", 'Active List'!I342,"")</f>
        <v/>
      </c>
      <c r="H342" t="str">
        <f>IF('Active List'!$A342&lt;&gt;"", 'Active List'!J342,"")</f>
        <v/>
      </c>
      <c r="I342" t="str">
        <f>IF('Active List'!$A342&lt;&gt;"", 'Active List'!K342,"")</f>
        <v/>
      </c>
      <c r="J342" t="str">
        <f>IF('Active List'!$A342&lt;&gt;"", 'Active List'!L342,"")</f>
        <v/>
      </c>
      <c r="K342" t="str">
        <f>IF('Active List'!$A342&lt;&gt;"", 'Active List'!M342,"")</f>
        <v/>
      </c>
      <c r="L342" t="str">
        <f>IF('Active List'!$A342&lt;&gt;"", 'Active List'!N342,"")</f>
        <v/>
      </c>
      <c r="M342" t="str">
        <f>IF('Active List'!$A342&lt;&gt;"", 'Active List'!O342,"")</f>
        <v/>
      </c>
      <c r="N342" t="str">
        <f>IF('Active List'!$A342&lt;&gt;"", 'Active List'!P342,"")</f>
        <v/>
      </c>
      <c r="O342" t="str">
        <f>IF('Active List'!$A342&lt;&gt;"", 'Active List'!Q342,"")</f>
        <v/>
      </c>
      <c r="P342" t="str">
        <f>IF('Active List'!$A342&lt;&gt;"", 'Active List'!R342,"")</f>
        <v/>
      </c>
      <c r="Q342" t="str">
        <f>IF('Active List'!$A342&lt;&gt;"", 'Active List'!S342,"")</f>
        <v/>
      </c>
      <c r="R342" t="str">
        <f>IF('Active List'!$A342&lt;&gt;"", 'Active List'!T342,"")</f>
        <v/>
      </c>
      <c r="S342" t="str">
        <f>IF('Active List'!$A342&lt;&gt;"", 'Active List'!U342,"")</f>
        <v/>
      </c>
      <c r="T342" t="str">
        <f>IF('Active List'!$A342&lt;&gt;"", 'Active List'!X342,"")</f>
        <v/>
      </c>
      <c r="U342" t="str">
        <f>IF('Active List'!$A342&lt;&gt;"", 'Active List'!Y342,"")</f>
        <v/>
      </c>
      <c r="V342" t="str">
        <f>IF('Active List'!$A342&lt;&gt;"", 'Active List'!Z342,"")</f>
        <v/>
      </c>
      <c r="W342" s="60" t="str">
        <f>IF('Active List'!$A342&lt;&gt;"", 'Active List'!AA342,"")</f>
        <v/>
      </c>
      <c r="X342" t="str">
        <f>IF('Active List'!$A342&lt;&gt;"", 'Active List'!AB342,"")</f>
        <v/>
      </c>
      <c r="Y342" t="str">
        <f>IF('Active List'!$A342&lt;&gt;"", 'Active List'!AE342,"")</f>
        <v/>
      </c>
    </row>
    <row r="343" spans="1:25">
      <c r="A343" t="str">
        <f>IF('Active List'!$A343&lt;&gt;"", 'Active List'!A343,"")</f>
        <v/>
      </c>
      <c r="B343" t="str">
        <f>IF('Active List'!$A343&lt;&gt;"", 'Active List'!B343,"")</f>
        <v/>
      </c>
      <c r="C343" t="str">
        <f>IF('Active List'!$A343&lt;&gt;"", 'Active List'!C343,"")</f>
        <v/>
      </c>
      <c r="D343" s="60" t="str">
        <f>IF('Active List'!$A343&lt;&gt;"", 'Active List'!D343,"")</f>
        <v/>
      </c>
      <c r="E343" s="60" t="str">
        <f>IF('Active List'!$A343&lt;&gt;"", 'Active List'!E343,"")</f>
        <v/>
      </c>
      <c r="F343" t="str">
        <f>IF('Active List'!$A343&lt;&gt;"", 'Active List'!H343,"")</f>
        <v/>
      </c>
      <c r="G343" t="str">
        <f>IF('Active List'!$A343&lt;&gt;"", 'Active List'!I343,"")</f>
        <v/>
      </c>
      <c r="H343" t="str">
        <f>IF('Active List'!$A343&lt;&gt;"", 'Active List'!J343,"")</f>
        <v/>
      </c>
      <c r="I343" t="str">
        <f>IF('Active List'!$A343&lt;&gt;"", 'Active List'!K343,"")</f>
        <v/>
      </c>
      <c r="J343" t="str">
        <f>IF('Active List'!$A343&lt;&gt;"", 'Active List'!L343,"")</f>
        <v/>
      </c>
      <c r="K343" t="str">
        <f>IF('Active List'!$A343&lt;&gt;"", 'Active List'!M343,"")</f>
        <v/>
      </c>
      <c r="L343" t="str">
        <f>IF('Active List'!$A343&lt;&gt;"", 'Active List'!N343,"")</f>
        <v/>
      </c>
      <c r="M343" t="str">
        <f>IF('Active List'!$A343&lt;&gt;"", 'Active List'!O343,"")</f>
        <v/>
      </c>
      <c r="N343" t="str">
        <f>IF('Active List'!$A343&lt;&gt;"", 'Active List'!P343,"")</f>
        <v/>
      </c>
      <c r="O343" t="str">
        <f>IF('Active List'!$A343&lt;&gt;"", 'Active List'!Q343,"")</f>
        <v/>
      </c>
      <c r="P343" t="str">
        <f>IF('Active List'!$A343&lt;&gt;"", 'Active List'!R343,"")</f>
        <v/>
      </c>
      <c r="Q343" t="str">
        <f>IF('Active List'!$A343&lt;&gt;"", 'Active List'!S343,"")</f>
        <v/>
      </c>
      <c r="R343" t="str">
        <f>IF('Active List'!$A343&lt;&gt;"", 'Active List'!T343,"")</f>
        <v/>
      </c>
      <c r="S343" t="str">
        <f>IF('Active List'!$A343&lt;&gt;"", 'Active List'!U343,"")</f>
        <v/>
      </c>
      <c r="T343" t="str">
        <f>IF('Active List'!$A343&lt;&gt;"", 'Active List'!X343,"")</f>
        <v/>
      </c>
      <c r="U343" t="str">
        <f>IF('Active List'!$A343&lt;&gt;"", 'Active List'!Y343,"")</f>
        <v/>
      </c>
      <c r="V343" t="str">
        <f>IF('Active List'!$A343&lt;&gt;"", 'Active List'!Z343,"")</f>
        <v/>
      </c>
      <c r="W343" s="60" t="str">
        <f>IF('Active List'!$A343&lt;&gt;"", 'Active List'!AA343,"")</f>
        <v/>
      </c>
      <c r="X343" t="str">
        <f>IF('Active List'!$A343&lt;&gt;"", 'Active List'!AB343,"")</f>
        <v/>
      </c>
      <c r="Y343" t="str">
        <f>IF('Active List'!$A343&lt;&gt;"", 'Active List'!AE343,"")</f>
        <v/>
      </c>
    </row>
    <row r="344" spans="1:25">
      <c r="A344" t="str">
        <f>IF('Active List'!$A344&lt;&gt;"", 'Active List'!A344,"")</f>
        <v/>
      </c>
      <c r="B344" t="str">
        <f>IF('Active List'!$A344&lt;&gt;"", 'Active List'!B344,"")</f>
        <v/>
      </c>
      <c r="C344" t="str">
        <f>IF('Active List'!$A344&lt;&gt;"", 'Active List'!C344,"")</f>
        <v/>
      </c>
      <c r="D344" s="60" t="str">
        <f>IF('Active List'!$A344&lt;&gt;"", 'Active List'!D344,"")</f>
        <v/>
      </c>
      <c r="E344" s="60" t="str">
        <f>IF('Active List'!$A344&lt;&gt;"", 'Active List'!E344,"")</f>
        <v/>
      </c>
      <c r="F344" t="str">
        <f>IF('Active List'!$A344&lt;&gt;"", 'Active List'!H344,"")</f>
        <v/>
      </c>
      <c r="G344" t="str">
        <f>IF('Active List'!$A344&lt;&gt;"", 'Active List'!I344,"")</f>
        <v/>
      </c>
      <c r="H344" t="str">
        <f>IF('Active List'!$A344&lt;&gt;"", 'Active List'!J344,"")</f>
        <v/>
      </c>
      <c r="I344" t="str">
        <f>IF('Active List'!$A344&lt;&gt;"", 'Active List'!K344,"")</f>
        <v/>
      </c>
      <c r="J344" t="str">
        <f>IF('Active List'!$A344&lt;&gt;"", 'Active List'!L344,"")</f>
        <v/>
      </c>
      <c r="K344" t="str">
        <f>IF('Active List'!$A344&lt;&gt;"", 'Active List'!M344,"")</f>
        <v/>
      </c>
      <c r="L344" t="str">
        <f>IF('Active List'!$A344&lt;&gt;"", 'Active List'!N344,"")</f>
        <v/>
      </c>
      <c r="M344" t="str">
        <f>IF('Active List'!$A344&lt;&gt;"", 'Active List'!O344,"")</f>
        <v/>
      </c>
      <c r="N344" t="str">
        <f>IF('Active List'!$A344&lt;&gt;"", 'Active List'!P344,"")</f>
        <v/>
      </c>
      <c r="O344" t="str">
        <f>IF('Active List'!$A344&lt;&gt;"", 'Active List'!Q344,"")</f>
        <v/>
      </c>
      <c r="P344" t="str">
        <f>IF('Active List'!$A344&lt;&gt;"", 'Active List'!R344,"")</f>
        <v/>
      </c>
      <c r="Q344" t="str">
        <f>IF('Active List'!$A344&lt;&gt;"", 'Active List'!S344,"")</f>
        <v/>
      </c>
      <c r="R344" t="str">
        <f>IF('Active List'!$A344&lt;&gt;"", 'Active List'!T344,"")</f>
        <v/>
      </c>
      <c r="S344" t="str">
        <f>IF('Active List'!$A344&lt;&gt;"", 'Active List'!U344,"")</f>
        <v/>
      </c>
      <c r="T344" t="str">
        <f>IF('Active List'!$A344&lt;&gt;"", 'Active List'!X344,"")</f>
        <v/>
      </c>
      <c r="U344" t="str">
        <f>IF('Active List'!$A344&lt;&gt;"", 'Active List'!Y344,"")</f>
        <v/>
      </c>
      <c r="V344" t="str">
        <f>IF('Active List'!$A344&lt;&gt;"", 'Active List'!Z344,"")</f>
        <v/>
      </c>
      <c r="W344" s="60" t="str">
        <f>IF('Active List'!$A344&lt;&gt;"", 'Active List'!AA344,"")</f>
        <v/>
      </c>
      <c r="X344" t="str">
        <f>IF('Active List'!$A344&lt;&gt;"", 'Active List'!AB344,"")</f>
        <v/>
      </c>
      <c r="Y344" t="str">
        <f>IF('Active List'!$A344&lt;&gt;"", 'Active List'!AE344,"")</f>
        <v/>
      </c>
    </row>
    <row r="345" spans="1:25">
      <c r="A345" t="str">
        <f>IF('Active List'!$A345&lt;&gt;"", 'Active List'!A345,"")</f>
        <v/>
      </c>
      <c r="B345" t="str">
        <f>IF('Active List'!$A345&lt;&gt;"", 'Active List'!B345,"")</f>
        <v/>
      </c>
      <c r="C345" t="str">
        <f>IF('Active List'!$A345&lt;&gt;"", 'Active List'!C345,"")</f>
        <v/>
      </c>
      <c r="D345" s="60" t="str">
        <f>IF('Active List'!$A345&lt;&gt;"", 'Active List'!D345,"")</f>
        <v/>
      </c>
      <c r="E345" s="60" t="str">
        <f>IF('Active List'!$A345&lt;&gt;"", 'Active List'!E345,"")</f>
        <v/>
      </c>
      <c r="F345" t="str">
        <f>IF('Active List'!$A345&lt;&gt;"", 'Active List'!H345,"")</f>
        <v/>
      </c>
      <c r="G345" t="str">
        <f>IF('Active List'!$A345&lt;&gt;"", 'Active List'!I345,"")</f>
        <v/>
      </c>
      <c r="H345" t="str">
        <f>IF('Active List'!$A345&lt;&gt;"", 'Active List'!J345,"")</f>
        <v/>
      </c>
      <c r="I345" t="str">
        <f>IF('Active List'!$A345&lt;&gt;"", 'Active List'!K345,"")</f>
        <v/>
      </c>
      <c r="J345" t="str">
        <f>IF('Active List'!$A345&lt;&gt;"", 'Active List'!L345,"")</f>
        <v/>
      </c>
      <c r="K345" t="str">
        <f>IF('Active List'!$A345&lt;&gt;"", 'Active List'!M345,"")</f>
        <v/>
      </c>
      <c r="L345" t="str">
        <f>IF('Active List'!$A345&lt;&gt;"", 'Active List'!N345,"")</f>
        <v/>
      </c>
      <c r="M345" t="str">
        <f>IF('Active List'!$A345&lt;&gt;"", 'Active List'!O345,"")</f>
        <v/>
      </c>
      <c r="N345" t="str">
        <f>IF('Active List'!$A345&lt;&gt;"", 'Active List'!P345,"")</f>
        <v/>
      </c>
      <c r="O345" t="str">
        <f>IF('Active List'!$A345&lt;&gt;"", 'Active List'!Q345,"")</f>
        <v/>
      </c>
      <c r="P345" t="str">
        <f>IF('Active List'!$A345&lt;&gt;"", 'Active List'!R345,"")</f>
        <v/>
      </c>
      <c r="Q345" t="str">
        <f>IF('Active List'!$A345&lt;&gt;"", 'Active List'!S345,"")</f>
        <v/>
      </c>
      <c r="R345" t="str">
        <f>IF('Active List'!$A345&lt;&gt;"", 'Active List'!T345,"")</f>
        <v/>
      </c>
      <c r="S345" t="str">
        <f>IF('Active List'!$A345&lt;&gt;"", 'Active List'!U345,"")</f>
        <v/>
      </c>
      <c r="T345" t="str">
        <f>IF('Active List'!$A345&lt;&gt;"", 'Active List'!X345,"")</f>
        <v/>
      </c>
      <c r="U345" t="str">
        <f>IF('Active List'!$A345&lt;&gt;"", 'Active List'!Y345,"")</f>
        <v/>
      </c>
      <c r="V345" t="str">
        <f>IF('Active List'!$A345&lt;&gt;"", 'Active List'!Z345,"")</f>
        <v/>
      </c>
      <c r="W345" s="60" t="str">
        <f>IF('Active List'!$A345&lt;&gt;"", 'Active List'!AA345,"")</f>
        <v/>
      </c>
      <c r="X345" t="str">
        <f>IF('Active List'!$A345&lt;&gt;"", 'Active List'!AB345,"")</f>
        <v/>
      </c>
      <c r="Y345" t="str">
        <f>IF('Active List'!$A345&lt;&gt;"", 'Active List'!AE345,"")</f>
        <v/>
      </c>
    </row>
    <row r="346" spans="1:25">
      <c r="A346" t="str">
        <f>IF('Active List'!$A346&lt;&gt;"", 'Active List'!A346,"")</f>
        <v/>
      </c>
      <c r="B346" t="str">
        <f>IF('Active List'!$A346&lt;&gt;"", 'Active List'!B346,"")</f>
        <v/>
      </c>
      <c r="C346" t="str">
        <f>IF('Active List'!$A346&lt;&gt;"", 'Active List'!C346,"")</f>
        <v/>
      </c>
      <c r="D346" s="60" t="str">
        <f>IF('Active List'!$A346&lt;&gt;"", 'Active List'!D346,"")</f>
        <v/>
      </c>
      <c r="E346" s="60" t="str">
        <f>IF('Active List'!$A346&lt;&gt;"", 'Active List'!E346,"")</f>
        <v/>
      </c>
      <c r="F346" t="str">
        <f>IF('Active List'!$A346&lt;&gt;"", 'Active List'!H346,"")</f>
        <v/>
      </c>
      <c r="G346" t="str">
        <f>IF('Active List'!$A346&lt;&gt;"", 'Active List'!I346,"")</f>
        <v/>
      </c>
      <c r="H346" t="str">
        <f>IF('Active List'!$A346&lt;&gt;"", 'Active List'!J346,"")</f>
        <v/>
      </c>
      <c r="I346" t="str">
        <f>IF('Active List'!$A346&lt;&gt;"", 'Active List'!K346,"")</f>
        <v/>
      </c>
      <c r="J346" t="str">
        <f>IF('Active List'!$A346&lt;&gt;"", 'Active List'!L346,"")</f>
        <v/>
      </c>
      <c r="K346" t="str">
        <f>IF('Active List'!$A346&lt;&gt;"", 'Active List'!M346,"")</f>
        <v/>
      </c>
      <c r="L346" t="str">
        <f>IF('Active List'!$A346&lt;&gt;"", 'Active List'!N346,"")</f>
        <v/>
      </c>
      <c r="M346" t="str">
        <f>IF('Active List'!$A346&lt;&gt;"", 'Active List'!O346,"")</f>
        <v/>
      </c>
      <c r="N346" t="str">
        <f>IF('Active List'!$A346&lt;&gt;"", 'Active List'!P346,"")</f>
        <v/>
      </c>
      <c r="O346" t="str">
        <f>IF('Active List'!$A346&lt;&gt;"", 'Active List'!Q346,"")</f>
        <v/>
      </c>
      <c r="P346" t="str">
        <f>IF('Active List'!$A346&lt;&gt;"", 'Active List'!R346,"")</f>
        <v/>
      </c>
      <c r="Q346" t="str">
        <f>IF('Active List'!$A346&lt;&gt;"", 'Active List'!S346,"")</f>
        <v/>
      </c>
      <c r="R346" t="str">
        <f>IF('Active List'!$A346&lt;&gt;"", 'Active List'!T346,"")</f>
        <v/>
      </c>
      <c r="S346" t="str">
        <f>IF('Active List'!$A346&lt;&gt;"", 'Active List'!U346,"")</f>
        <v/>
      </c>
      <c r="T346" t="str">
        <f>IF('Active List'!$A346&lt;&gt;"", 'Active List'!X346,"")</f>
        <v/>
      </c>
      <c r="U346" t="str">
        <f>IF('Active List'!$A346&lt;&gt;"", 'Active List'!Y346,"")</f>
        <v/>
      </c>
      <c r="V346" t="str">
        <f>IF('Active List'!$A346&lt;&gt;"", 'Active List'!Z346,"")</f>
        <v/>
      </c>
      <c r="W346" s="60" t="str">
        <f>IF('Active List'!$A346&lt;&gt;"", 'Active List'!AA346,"")</f>
        <v/>
      </c>
      <c r="X346" t="str">
        <f>IF('Active List'!$A346&lt;&gt;"", 'Active List'!AB346,"")</f>
        <v/>
      </c>
      <c r="Y346" t="str">
        <f>IF('Active List'!$A346&lt;&gt;"", 'Active List'!AE346,"")</f>
        <v/>
      </c>
    </row>
    <row r="347" spans="1:25">
      <c r="A347" t="str">
        <f>IF('Active List'!$A347&lt;&gt;"", 'Active List'!A347,"")</f>
        <v/>
      </c>
      <c r="B347" t="str">
        <f>IF('Active List'!$A347&lt;&gt;"", 'Active List'!B347,"")</f>
        <v/>
      </c>
      <c r="C347" t="str">
        <f>IF('Active List'!$A347&lt;&gt;"", 'Active List'!C347,"")</f>
        <v/>
      </c>
      <c r="D347" s="60" t="str">
        <f>IF('Active List'!$A347&lt;&gt;"", 'Active List'!D347,"")</f>
        <v/>
      </c>
      <c r="E347" s="60" t="str">
        <f>IF('Active List'!$A347&lt;&gt;"", 'Active List'!E347,"")</f>
        <v/>
      </c>
      <c r="F347" t="str">
        <f>IF('Active List'!$A347&lt;&gt;"", 'Active List'!H347,"")</f>
        <v/>
      </c>
      <c r="G347" t="str">
        <f>IF('Active List'!$A347&lt;&gt;"", 'Active List'!I347,"")</f>
        <v/>
      </c>
      <c r="H347" t="str">
        <f>IF('Active List'!$A347&lt;&gt;"", 'Active List'!J347,"")</f>
        <v/>
      </c>
      <c r="I347" t="str">
        <f>IF('Active List'!$A347&lt;&gt;"", 'Active List'!K347,"")</f>
        <v/>
      </c>
      <c r="J347" t="str">
        <f>IF('Active List'!$A347&lt;&gt;"", 'Active List'!L347,"")</f>
        <v/>
      </c>
      <c r="K347" t="str">
        <f>IF('Active List'!$A347&lt;&gt;"", 'Active List'!M347,"")</f>
        <v/>
      </c>
      <c r="L347" t="str">
        <f>IF('Active List'!$A347&lt;&gt;"", 'Active List'!N347,"")</f>
        <v/>
      </c>
      <c r="M347" t="str">
        <f>IF('Active List'!$A347&lt;&gt;"", 'Active List'!O347,"")</f>
        <v/>
      </c>
      <c r="N347" t="str">
        <f>IF('Active List'!$A347&lt;&gt;"", 'Active List'!P347,"")</f>
        <v/>
      </c>
      <c r="O347" t="str">
        <f>IF('Active List'!$A347&lt;&gt;"", 'Active List'!Q347,"")</f>
        <v/>
      </c>
      <c r="P347" t="str">
        <f>IF('Active List'!$A347&lt;&gt;"", 'Active List'!R347,"")</f>
        <v/>
      </c>
      <c r="Q347" t="str">
        <f>IF('Active List'!$A347&lt;&gt;"", 'Active List'!S347,"")</f>
        <v/>
      </c>
      <c r="R347" t="str">
        <f>IF('Active List'!$A347&lt;&gt;"", 'Active List'!T347,"")</f>
        <v/>
      </c>
      <c r="S347" t="str">
        <f>IF('Active List'!$A347&lt;&gt;"", 'Active List'!U347,"")</f>
        <v/>
      </c>
      <c r="T347" t="str">
        <f>IF('Active List'!$A347&lt;&gt;"", 'Active List'!X347,"")</f>
        <v/>
      </c>
      <c r="U347" t="str">
        <f>IF('Active List'!$A347&lt;&gt;"", 'Active List'!Y347,"")</f>
        <v/>
      </c>
      <c r="V347" t="str">
        <f>IF('Active List'!$A347&lt;&gt;"", 'Active List'!Z347,"")</f>
        <v/>
      </c>
      <c r="W347" s="60" t="str">
        <f>IF('Active List'!$A347&lt;&gt;"", 'Active List'!AA347,"")</f>
        <v/>
      </c>
      <c r="X347" t="str">
        <f>IF('Active List'!$A347&lt;&gt;"", 'Active List'!AB347,"")</f>
        <v/>
      </c>
      <c r="Y347" t="str">
        <f>IF('Active List'!$A347&lt;&gt;"", 'Active List'!AE347,"")</f>
        <v/>
      </c>
    </row>
    <row r="348" spans="1:25">
      <c r="A348" t="str">
        <f>IF('Active List'!$A348&lt;&gt;"", 'Active List'!A348,"")</f>
        <v/>
      </c>
      <c r="B348" t="str">
        <f>IF('Active List'!$A348&lt;&gt;"", 'Active List'!B348,"")</f>
        <v/>
      </c>
      <c r="C348" t="str">
        <f>IF('Active List'!$A348&lt;&gt;"", 'Active List'!C348,"")</f>
        <v/>
      </c>
      <c r="D348" s="60" t="str">
        <f>IF('Active List'!$A348&lt;&gt;"", 'Active List'!D348,"")</f>
        <v/>
      </c>
      <c r="E348" s="60" t="str">
        <f>IF('Active List'!$A348&lt;&gt;"", 'Active List'!E348,"")</f>
        <v/>
      </c>
      <c r="F348" t="str">
        <f>IF('Active List'!$A348&lt;&gt;"", 'Active List'!H348,"")</f>
        <v/>
      </c>
      <c r="G348" t="str">
        <f>IF('Active List'!$A348&lt;&gt;"", 'Active List'!I348,"")</f>
        <v/>
      </c>
      <c r="H348" t="str">
        <f>IF('Active List'!$A348&lt;&gt;"", 'Active List'!J348,"")</f>
        <v/>
      </c>
      <c r="I348" t="str">
        <f>IF('Active List'!$A348&lt;&gt;"", 'Active List'!K348,"")</f>
        <v/>
      </c>
      <c r="J348" t="str">
        <f>IF('Active List'!$A348&lt;&gt;"", 'Active List'!L348,"")</f>
        <v/>
      </c>
      <c r="K348" t="str">
        <f>IF('Active List'!$A348&lt;&gt;"", 'Active List'!M348,"")</f>
        <v/>
      </c>
      <c r="L348" t="str">
        <f>IF('Active List'!$A348&lt;&gt;"", 'Active List'!N348,"")</f>
        <v/>
      </c>
      <c r="M348" t="str">
        <f>IF('Active List'!$A348&lt;&gt;"", 'Active List'!O348,"")</f>
        <v/>
      </c>
      <c r="N348" t="str">
        <f>IF('Active List'!$A348&lt;&gt;"", 'Active List'!P348,"")</f>
        <v/>
      </c>
      <c r="O348" t="str">
        <f>IF('Active List'!$A348&lt;&gt;"", 'Active List'!Q348,"")</f>
        <v/>
      </c>
      <c r="P348" t="str">
        <f>IF('Active List'!$A348&lt;&gt;"", 'Active List'!R348,"")</f>
        <v/>
      </c>
      <c r="Q348" t="str">
        <f>IF('Active List'!$A348&lt;&gt;"", 'Active List'!S348,"")</f>
        <v/>
      </c>
      <c r="R348" t="str">
        <f>IF('Active List'!$A348&lt;&gt;"", 'Active List'!T348,"")</f>
        <v/>
      </c>
      <c r="S348" t="str">
        <f>IF('Active List'!$A348&lt;&gt;"", 'Active List'!U348,"")</f>
        <v/>
      </c>
      <c r="T348" t="str">
        <f>IF('Active List'!$A348&lt;&gt;"", 'Active List'!X348,"")</f>
        <v/>
      </c>
      <c r="U348" t="str">
        <f>IF('Active List'!$A348&lt;&gt;"", 'Active List'!Y348,"")</f>
        <v/>
      </c>
      <c r="V348" t="str">
        <f>IF('Active List'!$A348&lt;&gt;"", 'Active List'!Z348,"")</f>
        <v/>
      </c>
      <c r="W348" s="60" t="str">
        <f>IF('Active List'!$A348&lt;&gt;"", 'Active List'!AA348,"")</f>
        <v/>
      </c>
      <c r="X348" t="str">
        <f>IF('Active List'!$A348&lt;&gt;"", 'Active List'!AB348,"")</f>
        <v/>
      </c>
      <c r="Y348" t="str">
        <f>IF('Active List'!$A348&lt;&gt;"", 'Active List'!AE348,"")</f>
        <v/>
      </c>
    </row>
    <row r="349" spans="1:25">
      <c r="A349" t="str">
        <f>IF('Active List'!$A349&lt;&gt;"", 'Active List'!A349,"")</f>
        <v/>
      </c>
      <c r="B349" t="str">
        <f>IF('Active List'!$A349&lt;&gt;"", 'Active List'!B349,"")</f>
        <v/>
      </c>
      <c r="C349" t="str">
        <f>IF('Active List'!$A349&lt;&gt;"", 'Active List'!C349,"")</f>
        <v/>
      </c>
      <c r="D349" s="60" t="str">
        <f>IF('Active List'!$A349&lt;&gt;"", 'Active List'!D349,"")</f>
        <v/>
      </c>
      <c r="E349" s="60" t="str">
        <f>IF('Active List'!$A349&lt;&gt;"", 'Active List'!E349,"")</f>
        <v/>
      </c>
      <c r="F349" t="str">
        <f>IF('Active List'!$A349&lt;&gt;"", 'Active List'!H349,"")</f>
        <v/>
      </c>
      <c r="G349" t="str">
        <f>IF('Active List'!$A349&lt;&gt;"", 'Active List'!I349,"")</f>
        <v/>
      </c>
      <c r="H349" t="str">
        <f>IF('Active List'!$A349&lt;&gt;"", 'Active List'!J349,"")</f>
        <v/>
      </c>
      <c r="I349" t="str">
        <f>IF('Active List'!$A349&lt;&gt;"", 'Active List'!K349,"")</f>
        <v/>
      </c>
      <c r="J349" t="str">
        <f>IF('Active List'!$A349&lt;&gt;"", 'Active List'!L349,"")</f>
        <v/>
      </c>
      <c r="K349" t="str">
        <f>IF('Active List'!$A349&lt;&gt;"", 'Active List'!M349,"")</f>
        <v/>
      </c>
      <c r="L349" t="str">
        <f>IF('Active List'!$A349&lt;&gt;"", 'Active List'!N349,"")</f>
        <v/>
      </c>
      <c r="M349" t="str">
        <f>IF('Active List'!$A349&lt;&gt;"", 'Active List'!O349,"")</f>
        <v/>
      </c>
      <c r="N349" t="str">
        <f>IF('Active List'!$A349&lt;&gt;"", 'Active List'!P349,"")</f>
        <v/>
      </c>
      <c r="O349" t="str">
        <f>IF('Active List'!$A349&lt;&gt;"", 'Active List'!Q349,"")</f>
        <v/>
      </c>
      <c r="P349" t="str">
        <f>IF('Active List'!$A349&lt;&gt;"", 'Active List'!R349,"")</f>
        <v/>
      </c>
      <c r="Q349" t="str">
        <f>IF('Active List'!$A349&lt;&gt;"", 'Active List'!S349,"")</f>
        <v/>
      </c>
      <c r="R349" t="str">
        <f>IF('Active List'!$A349&lt;&gt;"", 'Active List'!T349,"")</f>
        <v/>
      </c>
      <c r="S349" t="str">
        <f>IF('Active List'!$A349&lt;&gt;"", 'Active List'!U349,"")</f>
        <v/>
      </c>
      <c r="T349" t="str">
        <f>IF('Active List'!$A349&lt;&gt;"", 'Active List'!X349,"")</f>
        <v/>
      </c>
      <c r="U349" t="str">
        <f>IF('Active List'!$A349&lt;&gt;"", 'Active List'!Y349,"")</f>
        <v/>
      </c>
      <c r="V349" t="str">
        <f>IF('Active List'!$A349&lt;&gt;"", 'Active List'!Z349,"")</f>
        <v/>
      </c>
      <c r="W349" s="60" t="str">
        <f>IF('Active List'!$A349&lt;&gt;"", 'Active List'!AA349,"")</f>
        <v/>
      </c>
      <c r="X349" t="str">
        <f>IF('Active List'!$A349&lt;&gt;"", 'Active List'!AB349,"")</f>
        <v/>
      </c>
      <c r="Y349" t="str">
        <f>IF('Active List'!$A349&lt;&gt;"", 'Active List'!AE349,"")</f>
        <v/>
      </c>
    </row>
    <row r="350" spans="1:25">
      <c r="A350" t="str">
        <f>IF('Active List'!$A350&lt;&gt;"", 'Active List'!A350,"")</f>
        <v/>
      </c>
      <c r="B350" t="str">
        <f>IF('Active List'!$A350&lt;&gt;"", 'Active List'!B350,"")</f>
        <v/>
      </c>
      <c r="C350" t="str">
        <f>IF('Active List'!$A350&lt;&gt;"", 'Active List'!C350,"")</f>
        <v/>
      </c>
      <c r="D350" s="60" t="str">
        <f>IF('Active List'!$A350&lt;&gt;"", 'Active List'!D350,"")</f>
        <v/>
      </c>
      <c r="E350" s="60" t="str">
        <f>IF('Active List'!$A350&lt;&gt;"", 'Active List'!E350,"")</f>
        <v/>
      </c>
      <c r="F350" t="str">
        <f>IF('Active List'!$A350&lt;&gt;"", 'Active List'!H350,"")</f>
        <v/>
      </c>
      <c r="G350" t="str">
        <f>IF('Active List'!$A350&lt;&gt;"", 'Active List'!I350,"")</f>
        <v/>
      </c>
      <c r="H350" t="str">
        <f>IF('Active List'!$A350&lt;&gt;"", 'Active List'!J350,"")</f>
        <v/>
      </c>
      <c r="I350" t="str">
        <f>IF('Active List'!$A350&lt;&gt;"", 'Active List'!K350,"")</f>
        <v/>
      </c>
      <c r="J350" t="str">
        <f>IF('Active List'!$A350&lt;&gt;"", 'Active List'!L350,"")</f>
        <v/>
      </c>
      <c r="K350" t="str">
        <f>IF('Active List'!$A350&lt;&gt;"", 'Active List'!M350,"")</f>
        <v/>
      </c>
      <c r="L350" t="str">
        <f>IF('Active List'!$A350&lt;&gt;"", 'Active List'!N350,"")</f>
        <v/>
      </c>
      <c r="M350" t="str">
        <f>IF('Active List'!$A350&lt;&gt;"", 'Active List'!O350,"")</f>
        <v/>
      </c>
      <c r="N350" t="str">
        <f>IF('Active List'!$A350&lt;&gt;"", 'Active List'!P350,"")</f>
        <v/>
      </c>
      <c r="O350" t="str">
        <f>IF('Active List'!$A350&lt;&gt;"", 'Active List'!Q350,"")</f>
        <v/>
      </c>
      <c r="P350" t="str">
        <f>IF('Active List'!$A350&lt;&gt;"", 'Active List'!R350,"")</f>
        <v/>
      </c>
      <c r="Q350" t="str">
        <f>IF('Active List'!$A350&lt;&gt;"", 'Active List'!S350,"")</f>
        <v/>
      </c>
      <c r="R350" t="str">
        <f>IF('Active List'!$A350&lt;&gt;"", 'Active List'!T350,"")</f>
        <v/>
      </c>
      <c r="S350" t="str">
        <f>IF('Active List'!$A350&lt;&gt;"", 'Active List'!U350,"")</f>
        <v/>
      </c>
      <c r="T350" t="str">
        <f>IF('Active List'!$A350&lt;&gt;"", 'Active List'!X350,"")</f>
        <v/>
      </c>
      <c r="U350" t="str">
        <f>IF('Active List'!$A350&lt;&gt;"", 'Active List'!Y350,"")</f>
        <v/>
      </c>
      <c r="V350" t="str">
        <f>IF('Active List'!$A350&lt;&gt;"", 'Active List'!Z350,"")</f>
        <v/>
      </c>
      <c r="W350" s="60" t="str">
        <f>IF('Active List'!$A350&lt;&gt;"", 'Active List'!AA350,"")</f>
        <v/>
      </c>
      <c r="X350" t="str">
        <f>IF('Active List'!$A350&lt;&gt;"", 'Active List'!AB350,"")</f>
        <v/>
      </c>
      <c r="Y350" t="str">
        <f>IF('Active List'!$A350&lt;&gt;"", 'Active List'!AE350,"")</f>
        <v/>
      </c>
    </row>
    <row r="351" spans="1:25">
      <c r="A351" t="str">
        <f>IF('Active List'!$A351&lt;&gt;"", 'Active List'!A351,"")</f>
        <v/>
      </c>
      <c r="B351" t="str">
        <f>IF('Active List'!$A351&lt;&gt;"", 'Active List'!B351,"")</f>
        <v/>
      </c>
      <c r="C351" t="str">
        <f>IF('Active List'!$A351&lt;&gt;"", 'Active List'!C351,"")</f>
        <v/>
      </c>
      <c r="D351" s="60" t="str">
        <f>IF('Active List'!$A351&lt;&gt;"", 'Active List'!D351,"")</f>
        <v/>
      </c>
      <c r="E351" s="60" t="str">
        <f>IF('Active List'!$A351&lt;&gt;"", 'Active List'!E351,"")</f>
        <v/>
      </c>
      <c r="F351" t="str">
        <f>IF('Active List'!$A351&lt;&gt;"", 'Active List'!H351,"")</f>
        <v/>
      </c>
      <c r="G351" t="str">
        <f>IF('Active List'!$A351&lt;&gt;"", 'Active List'!I351,"")</f>
        <v/>
      </c>
      <c r="H351" t="str">
        <f>IF('Active List'!$A351&lt;&gt;"", 'Active List'!J351,"")</f>
        <v/>
      </c>
      <c r="I351" t="str">
        <f>IF('Active List'!$A351&lt;&gt;"", 'Active List'!K351,"")</f>
        <v/>
      </c>
      <c r="J351" t="str">
        <f>IF('Active List'!$A351&lt;&gt;"", 'Active List'!L351,"")</f>
        <v/>
      </c>
      <c r="K351" t="str">
        <f>IF('Active List'!$A351&lt;&gt;"", 'Active List'!M351,"")</f>
        <v/>
      </c>
      <c r="L351" t="str">
        <f>IF('Active List'!$A351&lt;&gt;"", 'Active List'!N351,"")</f>
        <v/>
      </c>
      <c r="M351" t="str">
        <f>IF('Active List'!$A351&lt;&gt;"", 'Active List'!O351,"")</f>
        <v/>
      </c>
      <c r="N351" t="str">
        <f>IF('Active List'!$A351&lt;&gt;"", 'Active List'!P351,"")</f>
        <v/>
      </c>
      <c r="O351" t="str">
        <f>IF('Active List'!$A351&lt;&gt;"", 'Active List'!Q351,"")</f>
        <v/>
      </c>
      <c r="P351" t="str">
        <f>IF('Active List'!$A351&lt;&gt;"", 'Active List'!R351,"")</f>
        <v/>
      </c>
      <c r="Q351" t="str">
        <f>IF('Active List'!$A351&lt;&gt;"", 'Active List'!S351,"")</f>
        <v/>
      </c>
      <c r="R351" t="str">
        <f>IF('Active List'!$A351&lt;&gt;"", 'Active List'!T351,"")</f>
        <v/>
      </c>
      <c r="S351" t="str">
        <f>IF('Active List'!$A351&lt;&gt;"", 'Active List'!U351,"")</f>
        <v/>
      </c>
      <c r="T351" t="str">
        <f>IF('Active List'!$A351&lt;&gt;"", 'Active List'!X351,"")</f>
        <v/>
      </c>
      <c r="U351" t="str">
        <f>IF('Active List'!$A351&lt;&gt;"", 'Active List'!Y351,"")</f>
        <v/>
      </c>
      <c r="V351" t="str">
        <f>IF('Active List'!$A351&lt;&gt;"", 'Active List'!Z351,"")</f>
        <v/>
      </c>
      <c r="W351" s="60" t="str">
        <f>IF('Active List'!$A351&lt;&gt;"", 'Active List'!AA351,"")</f>
        <v/>
      </c>
      <c r="X351" t="str">
        <f>IF('Active List'!$A351&lt;&gt;"", 'Active List'!AB351,"")</f>
        <v/>
      </c>
      <c r="Y351" t="str">
        <f>IF('Active List'!$A351&lt;&gt;"", 'Active List'!AE351,"")</f>
        <v/>
      </c>
    </row>
    <row r="352" spans="1:25">
      <c r="A352" t="str">
        <f>IF('Active List'!$A352&lt;&gt;"", 'Active List'!A352,"")</f>
        <v/>
      </c>
      <c r="B352" t="str">
        <f>IF('Active List'!$A352&lt;&gt;"", 'Active List'!B352,"")</f>
        <v/>
      </c>
      <c r="C352" t="str">
        <f>IF('Active List'!$A352&lt;&gt;"", 'Active List'!C352,"")</f>
        <v/>
      </c>
      <c r="D352" s="60" t="str">
        <f>IF('Active List'!$A352&lt;&gt;"", 'Active List'!D352,"")</f>
        <v/>
      </c>
      <c r="E352" s="60" t="str">
        <f>IF('Active List'!$A352&lt;&gt;"", 'Active List'!E352,"")</f>
        <v/>
      </c>
      <c r="F352" t="str">
        <f>IF('Active List'!$A352&lt;&gt;"", 'Active List'!H352,"")</f>
        <v/>
      </c>
      <c r="G352" t="str">
        <f>IF('Active List'!$A352&lt;&gt;"", 'Active List'!I352,"")</f>
        <v/>
      </c>
      <c r="H352" t="str">
        <f>IF('Active List'!$A352&lt;&gt;"", 'Active List'!J352,"")</f>
        <v/>
      </c>
      <c r="I352" t="str">
        <f>IF('Active List'!$A352&lt;&gt;"", 'Active List'!K352,"")</f>
        <v/>
      </c>
      <c r="J352" t="str">
        <f>IF('Active List'!$A352&lt;&gt;"", 'Active List'!L352,"")</f>
        <v/>
      </c>
      <c r="K352" t="str">
        <f>IF('Active List'!$A352&lt;&gt;"", 'Active List'!M352,"")</f>
        <v/>
      </c>
      <c r="L352" t="str">
        <f>IF('Active List'!$A352&lt;&gt;"", 'Active List'!N352,"")</f>
        <v/>
      </c>
      <c r="M352" t="str">
        <f>IF('Active List'!$A352&lt;&gt;"", 'Active List'!O352,"")</f>
        <v/>
      </c>
      <c r="N352" t="str">
        <f>IF('Active List'!$A352&lt;&gt;"", 'Active List'!P352,"")</f>
        <v/>
      </c>
      <c r="O352" t="str">
        <f>IF('Active List'!$A352&lt;&gt;"", 'Active List'!Q352,"")</f>
        <v/>
      </c>
      <c r="P352" t="str">
        <f>IF('Active List'!$A352&lt;&gt;"", 'Active List'!R352,"")</f>
        <v/>
      </c>
      <c r="Q352" t="str">
        <f>IF('Active List'!$A352&lt;&gt;"", 'Active List'!S352,"")</f>
        <v/>
      </c>
      <c r="R352" t="str">
        <f>IF('Active List'!$A352&lt;&gt;"", 'Active List'!T352,"")</f>
        <v/>
      </c>
      <c r="S352" t="str">
        <f>IF('Active List'!$A352&lt;&gt;"", 'Active List'!U352,"")</f>
        <v/>
      </c>
      <c r="T352" t="str">
        <f>IF('Active List'!$A352&lt;&gt;"", 'Active List'!X352,"")</f>
        <v/>
      </c>
      <c r="U352" t="str">
        <f>IF('Active List'!$A352&lt;&gt;"", 'Active List'!Y352,"")</f>
        <v/>
      </c>
      <c r="V352" t="str">
        <f>IF('Active List'!$A352&lt;&gt;"", 'Active List'!Z352,"")</f>
        <v/>
      </c>
      <c r="W352" s="60" t="str">
        <f>IF('Active List'!$A352&lt;&gt;"", 'Active List'!AA352,"")</f>
        <v/>
      </c>
      <c r="X352" t="str">
        <f>IF('Active List'!$A352&lt;&gt;"", 'Active List'!AB352,"")</f>
        <v/>
      </c>
      <c r="Y352" t="str">
        <f>IF('Active List'!$A352&lt;&gt;"", 'Active List'!AE352,"")</f>
        <v/>
      </c>
    </row>
    <row r="353" spans="1:25">
      <c r="A353" t="str">
        <f>IF('Active List'!$A353&lt;&gt;"", 'Active List'!A353,"")</f>
        <v/>
      </c>
      <c r="B353" t="str">
        <f>IF('Active List'!$A353&lt;&gt;"", 'Active List'!B353,"")</f>
        <v/>
      </c>
      <c r="C353" t="str">
        <f>IF('Active List'!$A353&lt;&gt;"", 'Active List'!C353,"")</f>
        <v/>
      </c>
      <c r="D353" s="60" t="str">
        <f>IF('Active List'!$A353&lt;&gt;"", 'Active List'!D353,"")</f>
        <v/>
      </c>
      <c r="E353" s="60" t="str">
        <f>IF('Active List'!$A353&lt;&gt;"", 'Active List'!E353,"")</f>
        <v/>
      </c>
      <c r="F353" t="str">
        <f>IF('Active List'!$A353&lt;&gt;"", 'Active List'!H353,"")</f>
        <v/>
      </c>
      <c r="G353" t="str">
        <f>IF('Active List'!$A353&lt;&gt;"", 'Active List'!I353,"")</f>
        <v/>
      </c>
      <c r="H353" t="str">
        <f>IF('Active List'!$A353&lt;&gt;"", 'Active List'!J353,"")</f>
        <v/>
      </c>
      <c r="I353" t="str">
        <f>IF('Active List'!$A353&lt;&gt;"", 'Active List'!K353,"")</f>
        <v/>
      </c>
      <c r="J353" t="str">
        <f>IF('Active List'!$A353&lt;&gt;"", 'Active List'!L353,"")</f>
        <v/>
      </c>
      <c r="K353" t="str">
        <f>IF('Active List'!$A353&lt;&gt;"", 'Active List'!M353,"")</f>
        <v/>
      </c>
      <c r="L353" t="str">
        <f>IF('Active List'!$A353&lt;&gt;"", 'Active List'!N353,"")</f>
        <v/>
      </c>
      <c r="M353" t="str">
        <f>IF('Active List'!$A353&lt;&gt;"", 'Active List'!O353,"")</f>
        <v/>
      </c>
      <c r="N353" t="str">
        <f>IF('Active List'!$A353&lt;&gt;"", 'Active List'!P353,"")</f>
        <v/>
      </c>
      <c r="O353" t="str">
        <f>IF('Active List'!$A353&lt;&gt;"", 'Active List'!Q353,"")</f>
        <v/>
      </c>
      <c r="P353" t="str">
        <f>IF('Active List'!$A353&lt;&gt;"", 'Active List'!R353,"")</f>
        <v/>
      </c>
      <c r="Q353" t="str">
        <f>IF('Active List'!$A353&lt;&gt;"", 'Active List'!S353,"")</f>
        <v/>
      </c>
      <c r="R353" t="str">
        <f>IF('Active List'!$A353&lt;&gt;"", 'Active List'!T353,"")</f>
        <v/>
      </c>
      <c r="S353" t="str">
        <f>IF('Active List'!$A353&lt;&gt;"", 'Active List'!U353,"")</f>
        <v/>
      </c>
      <c r="T353" t="str">
        <f>IF('Active List'!$A353&lt;&gt;"", 'Active List'!X353,"")</f>
        <v/>
      </c>
      <c r="U353" t="str">
        <f>IF('Active List'!$A353&lt;&gt;"", 'Active List'!Y353,"")</f>
        <v/>
      </c>
      <c r="V353" t="str">
        <f>IF('Active List'!$A353&lt;&gt;"", 'Active List'!Z353,"")</f>
        <v/>
      </c>
      <c r="W353" s="60" t="str">
        <f>IF('Active List'!$A353&lt;&gt;"", 'Active List'!AA353,"")</f>
        <v/>
      </c>
      <c r="X353" t="str">
        <f>IF('Active List'!$A353&lt;&gt;"", 'Active List'!AB353,"")</f>
        <v/>
      </c>
      <c r="Y353" t="str">
        <f>IF('Active List'!$A353&lt;&gt;"", 'Active List'!AE353,"")</f>
        <v/>
      </c>
    </row>
    <row r="354" spans="1:25">
      <c r="A354" t="str">
        <f>IF('Active List'!$A354&lt;&gt;"", 'Active List'!A354,"")</f>
        <v/>
      </c>
      <c r="B354" t="str">
        <f>IF('Active List'!$A354&lt;&gt;"", 'Active List'!B354,"")</f>
        <v/>
      </c>
      <c r="C354" t="str">
        <f>IF('Active List'!$A354&lt;&gt;"", 'Active List'!C354,"")</f>
        <v/>
      </c>
      <c r="D354" s="60" t="str">
        <f>IF('Active List'!$A354&lt;&gt;"", 'Active List'!D354,"")</f>
        <v/>
      </c>
      <c r="E354" s="60" t="str">
        <f>IF('Active List'!$A354&lt;&gt;"", 'Active List'!E354,"")</f>
        <v/>
      </c>
      <c r="F354" t="str">
        <f>IF('Active List'!$A354&lt;&gt;"", 'Active List'!H354,"")</f>
        <v/>
      </c>
      <c r="G354" t="str">
        <f>IF('Active List'!$A354&lt;&gt;"", 'Active List'!I354,"")</f>
        <v/>
      </c>
      <c r="H354" t="str">
        <f>IF('Active List'!$A354&lt;&gt;"", 'Active List'!J354,"")</f>
        <v/>
      </c>
      <c r="I354" t="str">
        <f>IF('Active List'!$A354&lt;&gt;"", 'Active List'!K354,"")</f>
        <v/>
      </c>
      <c r="J354" t="str">
        <f>IF('Active List'!$A354&lt;&gt;"", 'Active List'!L354,"")</f>
        <v/>
      </c>
      <c r="K354" t="str">
        <f>IF('Active List'!$A354&lt;&gt;"", 'Active List'!M354,"")</f>
        <v/>
      </c>
      <c r="L354" t="str">
        <f>IF('Active List'!$A354&lt;&gt;"", 'Active List'!N354,"")</f>
        <v/>
      </c>
      <c r="M354" t="str">
        <f>IF('Active List'!$A354&lt;&gt;"", 'Active List'!O354,"")</f>
        <v/>
      </c>
      <c r="N354" t="str">
        <f>IF('Active List'!$A354&lt;&gt;"", 'Active List'!P354,"")</f>
        <v/>
      </c>
      <c r="O354" t="str">
        <f>IF('Active List'!$A354&lt;&gt;"", 'Active List'!Q354,"")</f>
        <v/>
      </c>
      <c r="P354" t="str">
        <f>IF('Active List'!$A354&lt;&gt;"", 'Active List'!R354,"")</f>
        <v/>
      </c>
      <c r="Q354" t="str">
        <f>IF('Active List'!$A354&lt;&gt;"", 'Active List'!S354,"")</f>
        <v/>
      </c>
      <c r="R354" t="str">
        <f>IF('Active List'!$A354&lt;&gt;"", 'Active List'!T354,"")</f>
        <v/>
      </c>
      <c r="S354" t="str">
        <f>IF('Active List'!$A354&lt;&gt;"", 'Active List'!U354,"")</f>
        <v/>
      </c>
      <c r="T354" t="str">
        <f>IF('Active List'!$A354&lt;&gt;"", 'Active List'!X354,"")</f>
        <v/>
      </c>
      <c r="U354" t="str">
        <f>IF('Active List'!$A354&lt;&gt;"", 'Active List'!Y354,"")</f>
        <v/>
      </c>
      <c r="V354" t="str">
        <f>IF('Active List'!$A354&lt;&gt;"", 'Active List'!Z354,"")</f>
        <v/>
      </c>
      <c r="W354" s="60" t="str">
        <f>IF('Active List'!$A354&lt;&gt;"", 'Active List'!AA354,"")</f>
        <v/>
      </c>
      <c r="X354" t="str">
        <f>IF('Active List'!$A354&lt;&gt;"", 'Active List'!AB354,"")</f>
        <v/>
      </c>
      <c r="Y354" t="str">
        <f>IF('Active List'!$A354&lt;&gt;"", 'Active List'!AE354,"")</f>
        <v/>
      </c>
    </row>
    <row r="355" spans="1:25">
      <c r="A355" t="str">
        <f>IF('Active List'!$A355&lt;&gt;"", 'Active List'!A355,"")</f>
        <v/>
      </c>
      <c r="B355" t="str">
        <f>IF('Active List'!$A355&lt;&gt;"", 'Active List'!B355,"")</f>
        <v/>
      </c>
      <c r="C355" t="str">
        <f>IF('Active List'!$A355&lt;&gt;"", 'Active List'!C355,"")</f>
        <v/>
      </c>
      <c r="D355" s="60" t="str">
        <f>IF('Active List'!$A355&lt;&gt;"", 'Active List'!D355,"")</f>
        <v/>
      </c>
      <c r="E355" s="60" t="str">
        <f>IF('Active List'!$A355&lt;&gt;"", 'Active List'!E355,"")</f>
        <v/>
      </c>
      <c r="F355" t="str">
        <f>IF('Active List'!$A355&lt;&gt;"", 'Active List'!H355,"")</f>
        <v/>
      </c>
      <c r="G355" t="str">
        <f>IF('Active List'!$A355&lt;&gt;"", 'Active List'!I355,"")</f>
        <v/>
      </c>
      <c r="H355" t="str">
        <f>IF('Active List'!$A355&lt;&gt;"", 'Active List'!J355,"")</f>
        <v/>
      </c>
      <c r="I355" t="str">
        <f>IF('Active List'!$A355&lt;&gt;"", 'Active List'!K355,"")</f>
        <v/>
      </c>
      <c r="J355" t="str">
        <f>IF('Active List'!$A355&lt;&gt;"", 'Active List'!L355,"")</f>
        <v/>
      </c>
      <c r="K355" t="str">
        <f>IF('Active List'!$A355&lt;&gt;"", 'Active List'!M355,"")</f>
        <v/>
      </c>
      <c r="L355" t="str">
        <f>IF('Active List'!$A355&lt;&gt;"", 'Active List'!N355,"")</f>
        <v/>
      </c>
      <c r="M355" t="str">
        <f>IF('Active List'!$A355&lt;&gt;"", 'Active List'!O355,"")</f>
        <v/>
      </c>
      <c r="N355" t="str">
        <f>IF('Active List'!$A355&lt;&gt;"", 'Active List'!P355,"")</f>
        <v/>
      </c>
      <c r="O355" t="str">
        <f>IF('Active List'!$A355&lt;&gt;"", 'Active List'!Q355,"")</f>
        <v/>
      </c>
      <c r="P355" t="str">
        <f>IF('Active List'!$A355&lt;&gt;"", 'Active List'!R355,"")</f>
        <v/>
      </c>
      <c r="Q355" t="str">
        <f>IF('Active List'!$A355&lt;&gt;"", 'Active List'!S355,"")</f>
        <v/>
      </c>
      <c r="R355" t="str">
        <f>IF('Active List'!$A355&lt;&gt;"", 'Active List'!T355,"")</f>
        <v/>
      </c>
      <c r="S355" t="str">
        <f>IF('Active List'!$A355&lt;&gt;"", 'Active List'!U355,"")</f>
        <v/>
      </c>
      <c r="T355" t="str">
        <f>IF('Active List'!$A355&lt;&gt;"", 'Active List'!X355,"")</f>
        <v/>
      </c>
      <c r="U355" t="str">
        <f>IF('Active List'!$A355&lt;&gt;"", 'Active List'!Y355,"")</f>
        <v/>
      </c>
      <c r="V355" t="str">
        <f>IF('Active List'!$A355&lt;&gt;"", 'Active List'!Z355,"")</f>
        <v/>
      </c>
      <c r="W355" s="60" t="str">
        <f>IF('Active List'!$A355&lt;&gt;"", 'Active List'!AA355,"")</f>
        <v/>
      </c>
      <c r="X355" t="str">
        <f>IF('Active List'!$A355&lt;&gt;"", 'Active List'!AB355,"")</f>
        <v/>
      </c>
      <c r="Y355" t="str">
        <f>IF('Active List'!$A355&lt;&gt;"", 'Active List'!AE355,"")</f>
        <v/>
      </c>
    </row>
    <row r="356" spans="1:25">
      <c r="A356" t="str">
        <f>IF('Active List'!$A356&lt;&gt;"", 'Active List'!A356,"")</f>
        <v/>
      </c>
      <c r="B356" t="str">
        <f>IF('Active List'!$A356&lt;&gt;"", 'Active List'!B356,"")</f>
        <v/>
      </c>
      <c r="C356" t="str">
        <f>IF('Active List'!$A356&lt;&gt;"", 'Active List'!C356,"")</f>
        <v/>
      </c>
      <c r="D356" s="60" t="str">
        <f>IF('Active List'!$A356&lt;&gt;"", 'Active List'!D356,"")</f>
        <v/>
      </c>
      <c r="E356" s="60" t="str">
        <f>IF('Active List'!$A356&lt;&gt;"", 'Active List'!E356,"")</f>
        <v/>
      </c>
      <c r="F356" t="str">
        <f>IF('Active List'!$A356&lt;&gt;"", 'Active List'!H356,"")</f>
        <v/>
      </c>
      <c r="G356" t="str">
        <f>IF('Active List'!$A356&lt;&gt;"", 'Active List'!I356,"")</f>
        <v/>
      </c>
      <c r="H356" t="str">
        <f>IF('Active List'!$A356&lt;&gt;"", 'Active List'!J356,"")</f>
        <v/>
      </c>
      <c r="I356" t="str">
        <f>IF('Active List'!$A356&lt;&gt;"", 'Active List'!K356,"")</f>
        <v/>
      </c>
      <c r="J356" t="str">
        <f>IF('Active List'!$A356&lt;&gt;"", 'Active List'!L356,"")</f>
        <v/>
      </c>
      <c r="K356" t="str">
        <f>IF('Active List'!$A356&lt;&gt;"", 'Active List'!M356,"")</f>
        <v/>
      </c>
      <c r="L356" t="str">
        <f>IF('Active List'!$A356&lt;&gt;"", 'Active List'!N356,"")</f>
        <v/>
      </c>
      <c r="M356" t="str">
        <f>IF('Active List'!$A356&lt;&gt;"", 'Active List'!O356,"")</f>
        <v/>
      </c>
      <c r="N356" t="str">
        <f>IF('Active List'!$A356&lt;&gt;"", 'Active List'!P356,"")</f>
        <v/>
      </c>
      <c r="O356" t="str">
        <f>IF('Active List'!$A356&lt;&gt;"", 'Active List'!Q356,"")</f>
        <v/>
      </c>
      <c r="P356" t="str">
        <f>IF('Active List'!$A356&lt;&gt;"", 'Active List'!R356,"")</f>
        <v/>
      </c>
      <c r="Q356" t="str">
        <f>IF('Active List'!$A356&lt;&gt;"", 'Active List'!S356,"")</f>
        <v/>
      </c>
      <c r="R356" t="str">
        <f>IF('Active List'!$A356&lt;&gt;"", 'Active List'!T356,"")</f>
        <v/>
      </c>
      <c r="S356" t="str">
        <f>IF('Active List'!$A356&lt;&gt;"", 'Active List'!U356,"")</f>
        <v/>
      </c>
      <c r="T356" t="str">
        <f>IF('Active List'!$A356&lt;&gt;"", 'Active List'!X356,"")</f>
        <v/>
      </c>
      <c r="U356" t="str">
        <f>IF('Active List'!$A356&lt;&gt;"", 'Active List'!Y356,"")</f>
        <v/>
      </c>
      <c r="V356" t="str">
        <f>IF('Active List'!$A356&lt;&gt;"", 'Active List'!Z356,"")</f>
        <v/>
      </c>
      <c r="W356" s="60" t="str">
        <f>IF('Active List'!$A356&lt;&gt;"", 'Active List'!AA356,"")</f>
        <v/>
      </c>
      <c r="X356" t="str">
        <f>IF('Active List'!$A356&lt;&gt;"", 'Active List'!AB356,"")</f>
        <v/>
      </c>
      <c r="Y356" t="str">
        <f>IF('Active List'!$A356&lt;&gt;"", 'Active List'!AE356,"")</f>
        <v/>
      </c>
    </row>
    <row r="357" spans="1:25">
      <c r="A357" t="str">
        <f>IF('Active List'!$A357&lt;&gt;"", 'Active List'!A357,"")</f>
        <v/>
      </c>
      <c r="B357" t="str">
        <f>IF('Active List'!$A357&lt;&gt;"", 'Active List'!B357,"")</f>
        <v/>
      </c>
      <c r="C357" t="str">
        <f>IF('Active List'!$A357&lt;&gt;"", 'Active List'!C357,"")</f>
        <v/>
      </c>
      <c r="D357" s="60" t="str">
        <f>IF('Active List'!$A357&lt;&gt;"", 'Active List'!D357,"")</f>
        <v/>
      </c>
      <c r="E357" s="60" t="str">
        <f>IF('Active List'!$A357&lt;&gt;"", 'Active List'!E357,"")</f>
        <v/>
      </c>
      <c r="F357" t="str">
        <f>IF('Active List'!$A357&lt;&gt;"", 'Active List'!H357,"")</f>
        <v/>
      </c>
      <c r="G357" t="str">
        <f>IF('Active List'!$A357&lt;&gt;"", 'Active List'!I357,"")</f>
        <v/>
      </c>
      <c r="H357" t="str">
        <f>IF('Active List'!$A357&lt;&gt;"", 'Active List'!J357,"")</f>
        <v/>
      </c>
      <c r="I357" t="str">
        <f>IF('Active List'!$A357&lt;&gt;"", 'Active List'!K357,"")</f>
        <v/>
      </c>
      <c r="J357" t="str">
        <f>IF('Active List'!$A357&lt;&gt;"", 'Active List'!L357,"")</f>
        <v/>
      </c>
      <c r="K357" t="str">
        <f>IF('Active List'!$A357&lt;&gt;"", 'Active List'!M357,"")</f>
        <v/>
      </c>
      <c r="L357" t="str">
        <f>IF('Active List'!$A357&lt;&gt;"", 'Active List'!N357,"")</f>
        <v/>
      </c>
      <c r="M357" t="str">
        <f>IF('Active List'!$A357&lt;&gt;"", 'Active List'!O357,"")</f>
        <v/>
      </c>
      <c r="N357" t="str">
        <f>IF('Active List'!$A357&lt;&gt;"", 'Active List'!P357,"")</f>
        <v/>
      </c>
      <c r="O357" t="str">
        <f>IF('Active List'!$A357&lt;&gt;"", 'Active List'!Q357,"")</f>
        <v/>
      </c>
      <c r="P357" t="str">
        <f>IF('Active List'!$A357&lt;&gt;"", 'Active List'!R357,"")</f>
        <v/>
      </c>
      <c r="Q357" t="str">
        <f>IF('Active List'!$A357&lt;&gt;"", 'Active List'!S357,"")</f>
        <v/>
      </c>
      <c r="R357" t="str">
        <f>IF('Active List'!$A357&lt;&gt;"", 'Active List'!T357,"")</f>
        <v/>
      </c>
      <c r="S357" t="str">
        <f>IF('Active List'!$A357&lt;&gt;"", 'Active List'!U357,"")</f>
        <v/>
      </c>
      <c r="T357" t="str">
        <f>IF('Active List'!$A357&lt;&gt;"", 'Active List'!X357,"")</f>
        <v/>
      </c>
      <c r="U357" t="str">
        <f>IF('Active List'!$A357&lt;&gt;"", 'Active List'!Y357,"")</f>
        <v/>
      </c>
      <c r="V357" t="str">
        <f>IF('Active List'!$A357&lt;&gt;"", 'Active List'!Z357,"")</f>
        <v/>
      </c>
      <c r="W357" s="60" t="str">
        <f>IF('Active List'!$A357&lt;&gt;"", 'Active List'!AA357,"")</f>
        <v/>
      </c>
      <c r="X357" t="str">
        <f>IF('Active List'!$A357&lt;&gt;"", 'Active List'!AB357,"")</f>
        <v/>
      </c>
      <c r="Y357" t="str">
        <f>IF('Active List'!$A357&lt;&gt;"", 'Active List'!AE357,"")</f>
        <v/>
      </c>
    </row>
    <row r="358" spans="1:25">
      <c r="A358" t="str">
        <f>IF('Active List'!$A358&lt;&gt;"", 'Active List'!A358,"")</f>
        <v/>
      </c>
      <c r="B358" t="str">
        <f>IF('Active List'!$A358&lt;&gt;"", 'Active List'!B358,"")</f>
        <v/>
      </c>
      <c r="C358" t="str">
        <f>IF('Active List'!$A358&lt;&gt;"", 'Active List'!C358,"")</f>
        <v/>
      </c>
      <c r="D358" s="60" t="str">
        <f>IF('Active List'!$A358&lt;&gt;"", 'Active List'!D358,"")</f>
        <v/>
      </c>
      <c r="E358" s="60" t="str">
        <f>IF('Active List'!$A358&lt;&gt;"", 'Active List'!E358,"")</f>
        <v/>
      </c>
      <c r="F358" t="str">
        <f>IF('Active List'!$A358&lt;&gt;"", 'Active List'!H358,"")</f>
        <v/>
      </c>
      <c r="G358" t="str">
        <f>IF('Active List'!$A358&lt;&gt;"", 'Active List'!I358,"")</f>
        <v/>
      </c>
      <c r="H358" t="str">
        <f>IF('Active List'!$A358&lt;&gt;"", 'Active List'!J358,"")</f>
        <v/>
      </c>
      <c r="I358" t="str">
        <f>IF('Active List'!$A358&lt;&gt;"", 'Active List'!K358,"")</f>
        <v/>
      </c>
      <c r="J358" t="str">
        <f>IF('Active List'!$A358&lt;&gt;"", 'Active List'!L358,"")</f>
        <v/>
      </c>
      <c r="K358" t="str">
        <f>IF('Active List'!$A358&lt;&gt;"", 'Active List'!M358,"")</f>
        <v/>
      </c>
      <c r="L358" t="str">
        <f>IF('Active List'!$A358&lt;&gt;"", 'Active List'!N358,"")</f>
        <v/>
      </c>
      <c r="M358" t="str">
        <f>IF('Active List'!$A358&lt;&gt;"", 'Active List'!O358,"")</f>
        <v/>
      </c>
      <c r="N358" t="str">
        <f>IF('Active List'!$A358&lt;&gt;"", 'Active List'!P358,"")</f>
        <v/>
      </c>
      <c r="O358" t="str">
        <f>IF('Active List'!$A358&lt;&gt;"", 'Active List'!Q358,"")</f>
        <v/>
      </c>
      <c r="P358" t="str">
        <f>IF('Active List'!$A358&lt;&gt;"", 'Active List'!R358,"")</f>
        <v/>
      </c>
      <c r="Q358" t="str">
        <f>IF('Active List'!$A358&lt;&gt;"", 'Active List'!S358,"")</f>
        <v/>
      </c>
      <c r="R358" t="str">
        <f>IF('Active List'!$A358&lt;&gt;"", 'Active List'!T358,"")</f>
        <v/>
      </c>
      <c r="S358" t="str">
        <f>IF('Active List'!$A358&lt;&gt;"", 'Active List'!U358,"")</f>
        <v/>
      </c>
      <c r="T358" t="str">
        <f>IF('Active List'!$A358&lt;&gt;"", 'Active List'!X358,"")</f>
        <v/>
      </c>
      <c r="U358" t="str">
        <f>IF('Active List'!$A358&lt;&gt;"", 'Active List'!Y358,"")</f>
        <v/>
      </c>
      <c r="V358" t="str">
        <f>IF('Active List'!$A358&lt;&gt;"", 'Active List'!Z358,"")</f>
        <v/>
      </c>
      <c r="W358" s="60" t="str">
        <f>IF('Active List'!$A358&lt;&gt;"", 'Active List'!AA358,"")</f>
        <v/>
      </c>
      <c r="X358" t="str">
        <f>IF('Active List'!$A358&lt;&gt;"", 'Active List'!AB358,"")</f>
        <v/>
      </c>
      <c r="Y358" t="str">
        <f>IF('Active List'!$A358&lt;&gt;"", 'Active List'!AE358,"")</f>
        <v/>
      </c>
    </row>
    <row r="359" spans="1:25">
      <c r="A359" t="str">
        <f>IF('Active List'!$A359&lt;&gt;"", 'Active List'!A359,"")</f>
        <v/>
      </c>
      <c r="B359" t="str">
        <f>IF('Active List'!$A359&lt;&gt;"", 'Active List'!B359,"")</f>
        <v/>
      </c>
      <c r="C359" t="str">
        <f>IF('Active List'!$A359&lt;&gt;"", 'Active List'!C359,"")</f>
        <v/>
      </c>
      <c r="D359" s="60" t="str">
        <f>IF('Active List'!$A359&lt;&gt;"", 'Active List'!D359,"")</f>
        <v/>
      </c>
      <c r="E359" s="60" t="str">
        <f>IF('Active List'!$A359&lt;&gt;"", 'Active List'!E359,"")</f>
        <v/>
      </c>
      <c r="F359" t="str">
        <f>IF('Active List'!$A359&lt;&gt;"", 'Active List'!H359,"")</f>
        <v/>
      </c>
      <c r="G359" t="str">
        <f>IF('Active List'!$A359&lt;&gt;"", 'Active List'!I359,"")</f>
        <v/>
      </c>
      <c r="H359" t="str">
        <f>IF('Active List'!$A359&lt;&gt;"", 'Active List'!J359,"")</f>
        <v/>
      </c>
      <c r="I359" t="str">
        <f>IF('Active List'!$A359&lt;&gt;"", 'Active List'!K359,"")</f>
        <v/>
      </c>
      <c r="J359" t="str">
        <f>IF('Active List'!$A359&lt;&gt;"", 'Active List'!L359,"")</f>
        <v/>
      </c>
      <c r="K359" t="str">
        <f>IF('Active List'!$A359&lt;&gt;"", 'Active List'!M359,"")</f>
        <v/>
      </c>
      <c r="L359" t="str">
        <f>IF('Active List'!$A359&lt;&gt;"", 'Active List'!N359,"")</f>
        <v/>
      </c>
      <c r="M359" t="str">
        <f>IF('Active List'!$A359&lt;&gt;"", 'Active List'!O359,"")</f>
        <v/>
      </c>
      <c r="N359" t="str">
        <f>IF('Active List'!$A359&lt;&gt;"", 'Active List'!P359,"")</f>
        <v/>
      </c>
      <c r="O359" t="str">
        <f>IF('Active List'!$A359&lt;&gt;"", 'Active List'!Q359,"")</f>
        <v/>
      </c>
      <c r="P359" t="str">
        <f>IF('Active List'!$A359&lt;&gt;"", 'Active List'!R359,"")</f>
        <v/>
      </c>
      <c r="Q359" t="str">
        <f>IF('Active List'!$A359&lt;&gt;"", 'Active List'!S359,"")</f>
        <v/>
      </c>
      <c r="R359" t="str">
        <f>IF('Active List'!$A359&lt;&gt;"", 'Active List'!T359,"")</f>
        <v/>
      </c>
      <c r="S359" t="str">
        <f>IF('Active List'!$A359&lt;&gt;"", 'Active List'!U359,"")</f>
        <v/>
      </c>
      <c r="T359" t="str">
        <f>IF('Active List'!$A359&lt;&gt;"", 'Active List'!X359,"")</f>
        <v/>
      </c>
      <c r="U359" t="str">
        <f>IF('Active List'!$A359&lt;&gt;"", 'Active List'!Y359,"")</f>
        <v/>
      </c>
      <c r="V359" t="str">
        <f>IF('Active List'!$A359&lt;&gt;"", 'Active List'!Z359,"")</f>
        <v/>
      </c>
      <c r="W359" s="60" t="str">
        <f>IF('Active List'!$A359&lt;&gt;"", 'Active List'!AA359,"")</f>
        <v/>
      </c>
      <c r="X359" t="str">
        <f>IF('Active List'!$A359&lt;&gt;"", 'Active List'!AB359,"")</f>
        <v/>
      </c>
      <c r="Y359" t="str">
        <f>IF('Active List'!$A359&lt;&gt;"", 'Active List'!AE359,"")</f>
        <v/>
      </c>
    </row>
    <row r="360" spans="1:25">
      <c r="A360" t="str">
        <f>IF('Active List'!$A360&lt;&gt;"", 'Active List'!A360,"")</f>
        <v/>
      </c>
      <c r="B360" t="str">
        <f>IF('Active List'!$A360&lt;&gt;"", 'Active List'!B360,"")</f>
        <v/>
      </c>
      <c r="C360" t="str">
        <f>IF('Active List'!$A360&lt;&gt;"", 'Active List'!C360,"")</f>
        <v/>
      </c>
      <c r="D360" s="60" t="str">
        <f>IF('Active List'!$A360&lt;&gt;"", 'Active List'!D360,"")</f>
        <v/>
      </c>
      <c r="E360" s="60" t="str">
        <f>IF('Active List'!$A360&lt;&gt;"", 'Active List'!E360,"")</f>
        <v/>
      </c>
      <c r="F360" t="str">
        <f>IF('Active List'!$A360&lt;&gt;"", 'Active List'!H360,"")</f>
        <v/>
      </c>
      <c r="G360" t="str">
        <f>IF('Active List'!$A360&lt;&gt;"", 'Active List'!I360,"")</f>
        <v/>
      </c>
      <c r="H360" t="str">
        <f>IF('Active List'!$A360&lt;&gt;"", 'Active List'!J360,"")</f>
        <v/>
      </c>
      <c r="I360" t="str">
        <f>IF('Active List'!$A360&lt;&gt;"", 'Active List'!K360,"")</f>
        <v/>
      </c>
      <c r="J360" t="str">
        <f>IF('Active List'!$A360&lt;&gt;"", 'Active List'!L360,"")</f>
        <v/>
      </c>
      <c r="K360" t="str">
        <f>IF('Active List'!$A360&lt;&gt;"", 'Active List'!M360,"")</f>
        <v/>
      </c>
      <c r="L360" t="str">
        <f>IF('Active List'!$A360&lt;&gt;"", 'Active List'!N360,"")</f>
        <v/>
      </c>
      <c r="M360" t="str">
        <f>IF('Active List'!$A360&lt;&gt;"", 'Active List'!O360,"")</f>
        <v/>
      </c>
      <c r="N360" t="str">
        <f>IF('Active List'!$A360&lt;&gt;"", 'Active List'!P360,"")</f>
        <v/>
      </c>
      <c r="O360" t="str">
        <f>IF('Active List'!$A360&lt;&gt;"", 'Active List'!Q360,"")</f>
        <v/>
      </c>
      <c r="P360" t="str">
        <f>IF('Active List'!$A360&lt;&gt;"", 'Active List'!R360,"")</f>
        <v/>
      </c>
      <c r="Q360" t="str">
        <f>IF('Active List'!$A360&lt;&gt;"", 'Active List'!S360,"")</f>
        <v/>
      </c>
      <c r="R360" t="str">
        <f>IF('Active List'!$A360&lt;&gt;"", 'Active List'!T360,"")</f>
        <v/>
      </c>
      <c r="S360" t="str">
        <f>IF('Active List'!$A360&lt;&gt;"", 'Active List'!U360,"")</f>
        <v/>
      </c>
      <c r="T360" t="str">
        <f>IF('Active List'!$A360&lt;&gt;"", 'Active List'!X360,"")</f>
        <v/>
      </c>
      <c r="U360" t="str">
        <f>IF('Active List'!$A360&lt;&gt;"", 'Active List'!Y360,"")</f>
        <v/>
      </c>
      <c r="V360" t="str">
        <f>IF('Active List'!$A360&lt;&gt;"", 'Active List'!Z360,"")</f>
        <v/>
      </c>
      <c r="W360" s="60" t="str">
        <f>IF('Active List'!$A360&lt;&gt;"", 'Active List'!AA360,"")</f>
        <v/>
      </c>
      <c r="X360" t="str">
        <f>IF('Active List'!$A360&lt;&gt;"", 'Active List'!AB360,"")</f>
        <v/>
      </c>
      <c r="Y360" t="str">
        <f>IF('Active List'!$A360&lt;&gt;"", 'Active List'!AE360,"")</f>
        <v/>
      </c>
    </row>
    <row r="361" spans="1:25">
      <c r="A361" t="str">
        <f>IF('Active List'!$A361&lt;&gt;"", 'Active List'!A361,"")</f>
        <v/>
      </c>
      <c r="B361" t="str">
        <f>IF('Active List'!$A361&lt;&gt;"", 'Active List'!B361,"")</f>
        <v/>
      </c>
      <c r="C361" t="str">
        <f>IF('Active List'!$A361&lt;&gt;"", 'Active List'!C361,"")</f>
        <v/>
      </c>
      <c r="D361" s="60" t="str">
        <f>IF('Active List'!$A361&lt;&gt;"", 'Active List'!D361,"")</f>
        <v/>
      </c>
      <c r="E361" s="60" t="str">
        <f>IF('Active List'!$A361&lt;&gt;"", 'Active List'!E361,"")</f>
        <v/>
      </c>
      <c r="F361" t="str">
        <f>IF('Active List'!$A361&lt;&gt;"", 'Active List'!H361,"")</f>
        <v/>
      </c>
      <c r="G361" t="str">
        <f>IF('Active List'!$A361&lt;&gt;"", 'Active List'!I361,"")</f>
        <v/>
      </c>
      <c r="H361" t="str">
        <f>IF('Active List'!$A361&lt;&gt;"", 'Active List'!J361,"")</f>
        <v/>
      </c>
      <c r="I361" t="str">
        <f>IF('Active List'!$A361&lt;&gt;"", 'Active List'!K361,"")</f>
        <v/>
      </c>
      <c r="J361" t="str">
        <f>IF('Active List'!$A361&lt;&gt;"", 'Active List'!L361,"")</f>
        <v/>
      </c>
      <c r="K361" t="str">
        <f>IF('Active List'!$A361&lt;&gt;"", 'Active List'!M361,"")</f>
        <v/>
      </c>
      <c r="L361" t="str">
        <f>IF('Active List'!$A361&lt;&gt;"", 'Active List'!N361,"")</f>
        <v/>
      </c>
      <c r="M361" t="str">
        <f>IF('Active List'!$A361&lt;&gt;"", 'Active List'!O361,"")</f>
        <v/>
      </c>
      <c r="N361" t="str">
        <f>IF('Active List'!$A361&lt;&gt;"", 'Active List'!P361,"")</f>
        <v/>
      </c>
      <c r="O361" t="str">
        <f>IF('Active List'!$A361&lt;&gt;"", 'Active List'!Q361,"")</f>
        <v/>
      </c>
      <c r="P361" t="str">
        <f>IF('Active List'!$A361&lt;&gt;"", 'Active List'!R361,"")</f>
        <v/>
      </c>
      <c r="Q361" t="str">
        <f>IF('Active List'!$A361&lt;&gt;"", 'Active List'!S361,"")</f>
        <v/>
      </c>
      <c r="R361" t="str">
        <f>IF('Active List'!$A361&lt;&gt;"", 'Active List'!T361,"")</f>
        <v/>
      </c>
      <c r="S361" t="str">
        <f>IF('Active List'!$A361&lt;&gt;"", 'Active List'!U361,"")</f>
        <v/>
      </c>
      <c r="T361" t="str">
        <f>IF('Active List'!$A361&lt;&gt;"", 'Active List'!X361,"")</f>
        <v/>
      </c>
      <c r="U361" t="str">
        <f>IF('Active List'!$A361&lt;&gt;"", 'Active List'!Y361,"")</f>
        <v/>
      </c>
      <c r="V361" t="str">
        <f>IF('Active List'!$A361&lt;&gt;"", 'Active List'!Z361,"")</f>
        <v/>
      </c>
      <c r="W361" s="60" t="str">
        <f>IF('Active List'!$A361&lt;&gt;"", 'Active List'!AA361,"")</f>
        <v/>
      </c>
      <c r="X361" t="str">
        <f>IF('Active List'!$A361&lt;&gt;"", 'Active List'!AB361,"")</f>
        <v/>
      </c>
      <c r="Y361" t="str">
        <f>IF('Active List'!$A361&lt;&gt;"", 'Active List'!AE361,"")</f>
        <v/>
      </c>
    </row>
    <row r="362" spans="1:25">
      <c r="A362" t="str">
        <f>IF('Active List'!$A362&lt;&gt;"", 'Active List'!A362,"")</f>
        <v/>
      </c>
      <c r="B362" t="str">
        <f>IF('Active List'!$A362&lt;&gt;"", 'Active List'!B362,"")</f>
        <v/>
      </c>
      <c r="C362" t="str">
        <f>IF('Active List'!$A362&lt;&gt;"", 'Active List'!C362,"")</f>
        <v/>
      </c>
      <c r="D362" s="60" t="str">
        <f>IF('Active List'!$A362&lt;&gt;"", 'Active List'!D362,"")</f>
        <v/>
      </c>
      <c r="E362" s="60" t="str">
        <f>IF('Active List'!$A362&lt;&gt;"", 'Active List'!E362,"")</f>
        <v/>
      </c>
      <c r="F362" t="str">
        <f>IF('Active List'!$A362&lt;&gt;"", 'Active List'!H362,"")</f>
        <v/>
      </c>
      <c r="G362" t="str">
        <f>IF('Active List'!$A362&lt;&gt;"", 'Active List'!I362,"")</f>
        <v/>
      </c>
      <c r="H362" t="str">
        <f>IF('Active List'!$A362&lt;&gt;"", 'Active List'!J362,"")</f>
        <v/>
      </c>
      <c r="I362" t="str">
        <f>IF('Active List'!$A362&lt;&gt;"", 'Active List'!K362,"")</f>
        <v/>
      </c>
      <c r="J362" t="str">
        <f>IF('Active List'!$A362&lt;&gt;"", 'Active List'!L362,"")</f>
        <v/>
      </c>
      <c r="K362" t="str">
        <f>IF('Active List'!$A362&lt;&gt;"", 'Active List'!M362,"")</f>
        <v/>
      </c>
      <c r="L362" t="str">
        <f>IF('Active List'!$A362&lt;&gt;"", 'Active List'!N362,"")</f>
        <v/>
      </c>
      <c r="M362" t="str">
        <f>IF('Active List'!$A362&lt;&gt;"", 'Active List'!O362,"")</f>
        <v/>
      </c>
      <c r="N362" t="str">
        <f>IF('Active List'!$A362&lt;&gt;"", 'Active List'!P362,"")</f>
        <v/>
      </c>
      <c r="O362" t="str">
        <f>IF('Active List'!$A362&lt;&gt;"", 'Active List'!Q362,"")</f>
        <v/>
      </c>
      <c r="P362" t="str">
        <f>IF('Active List'!$A362&lt;&gt;"", 'Active List'!R362,"")</f>
        <v/>
      </c>
      <c r="Q362" t="str">
        <f>IF('Active List'!$A362&lt;&gt;"", 'Active List'!S362,"")</f>
        <v/>
      </c>
      <c r="R362" t="str">
        <f>IF('Active List'!$A362&lt;&gt;"", 'Active List'!T362,"")</f>
        <v/>
      </c>
      <c r="S362" t="str">
        <f>IF('Active List'!$A362&lt;&gt;"", 'Active List'!U362,"")</f>
        <v/>
      </c>
      <c r="T362" t="str">
        <f>IF('Active List'!$A362&lt;&gt;"", 'Active List'!X362,"")</f>
        <v/>
      </c>
      <c r="U362" t="str">
        <f>IF('Active List'!$A362&lt;&gt;"", 'Active List'!Y362,"")</f>
        <v/>
      </c>
      <c r="V362" t="str">
        <f>IF('Active List'!$A362&lt;&gt;"", 'Active List'!Z362,"")</f>
        <v/>
      </c>
      <c r="W362" s="60" t="str">
        <f>IF('Active List'!$A362&lt;&gt;"", 'Active List'!AA362,"")</f>
        <v/>
      </c>
      <c r="X362" t="str">
        <f>IF('Active List'!$A362&lt;&gt;"", 'Active List'!AB362,"")</f>
        <v/>
      </c>
      <c r="Y362" t="str">
        <f>IF('Active List'!$A362&lt;&gt;"", 'Active List'!AE362,"")</f>
        <v/>
      </c>
    </row>
    <row r="363" spans="1:25">
      <c r="A363" t="str">
        <f>IF('Active List'!$A363&lt;&gt;"", 'Active List'!A363,"")</f>
        <v/>
      </c>
      <c r="B363" t="str">
        <f>IF('Active List'!$A363&lt;&gt;"", 'Active List'!B363,"")</f>
        <v/>
      </c>
      <c r="C363" t="str">
        <f>IF('Active List'!$A363&lt;&gt;"", 'Active List'!C363,"")</f>
        <v/>
      </c>
      <c r="D363" s="60" t="str">
        <f>IF('Active List'!$A363&lt;&gt;"", 'Active List'!D363,"")</f>
        <v/>
      </c>
      <c r="E363" s="60" t="str">
        <f>IF('Active List'!$A363&lt;&gt;"", 'Active List'!E363,"")</f>
        <v/>
      </c>
      <c r="F363" t="str">
        <f>IF('Active List'!$A363&lt;&gt;"", 'Active List'!H363,"")</f>
        <v/>
      </c>
      <c r="G363" t="str">
        <f>IF('Active List'!$A363&lt;&gt;"", 'Active List'!I363,"")</f>
        <v/>
      </c>
      <c r="H363" t="str">
        <f>IF('Active List'!$A363&lt;&gt;"", 'Active List'!J363,"")</f>
        <v/>
      </c>
      <c r="I363" t="str">
        <f>IF('Active List'!$A363&lt;&gt;"", 'Active List'!K363,"")</f>
        <v/>
      </c>
      <c r="J363" t="str">
        <f>IF('Active List'!$A363&lt;&gt;"", 'Active List'!L363,"")</f>
        <v/>
      </c>
      <c r="K363" t="str">
        <f>IF('Active List'!$A363&lt;&gt;"", 'Active List'!M363,"")</f>
        <v/>
      </c>
      <c r="L363" t="str">
        <f>IF('Active List'!$A363&lt;&gt;"", 'Active List'!N363,"")</f>
        <v/>
      </c>
      <c r="M363" t="str">
        <f>IF('Active List'!$A363&lt;&gt;"", 'Active List'!O363,"")</f>
        <v/>
      </c>
      <c r="N363" t="str">
        <f>IF('Active List'!$A363&lt;&gt;"", 'Active List'!P363,"")</f>
        <v/>
      </c>
      <c r="O363" t="str">
        <f>IF('Active List'!$A363&lt;&gt;"", 'Active List'!Q363,"")</f>
        <v/>
      </c>
      <c r="P363" t="str">
        <f>IF('Active List'!$A363&lt;&gt;"", 'Active List'!R363,"")</f>
        <v/>
      </c>
      <c r="Q363" t="str">
        <f>IF('Active List'!$A363&lt;&gt;"", 'Active List'!S363,"")</f>
        <v/>
      </c>
      <c r="R363" t="str">
        <f>IF('Active List'!$A363&lt;&gt;"", 'Active List'!T363,"")</f>
        <v/>
      </c>
      <c r="S363" t="str">
        <f>IF('Active List'!$A363&lt;&gt;"", 'Active List'!U363,"")</f>
        <v/>
      </c>
      <c r="T363" t="str">
        <f>IF('Active List'!$A363&lt;&gt;"", 'Active List'!X363,"")</f>
        <v/>
      </c>
      <c r="U363" t="str">
        <f>IF('Active List'!$A363&lt;&gt;"", 'Active List'!Y363,"")</f>
        <v/>
      </c>
      <c r="V363" t="str">
        <f>IF('Active List'!$A363&lt;&gt;"", 'Active List'!Z363,"")</f>
        <v/>
      </c>
      <c r="W363" s="60" t="str">
        <f>IF('Active List'!$A363&lt;&gt;"", 'Active List'!AA363,"")</f>
        <v/>
      </c>
      <c r="X363" t="str">
        <f>IF('Active List'!$A363&lt;&gt;"", 'Active List'!AB363,"")</f>
        <v/>
      </c>
      <c r="Y363" t="str">
        <f>IF('Active List'!$A363&lt;&gt;"", 'Active List'!AE363,"")</f>
        <v/>
      </c>
    </row>
    <row r="364" spans="1:25">
      <c r="A364" t="str">
        <f>IF('Active List'!$A364&lt;&gt;"", 'Active List'!A364,"")</f>
        <v/>
      </c>
      <c r="B364" t="str">
        <f>IF('Active List'!$A364&lt;&gt;"", 'Active List'!B364,"")</f>
        <v/>
      </c>
      <c r="C364" t="str">
        <f>IF('Active List'!$A364&lt;&gt;"", 'Active List'!C364,"")</f>
        <v/>
      </c>
      <c r="D364" s="60" t="str">
        <f>IF('Active List'!$A364&lt;&gt;"", 'Active List'!D364,"")</f>
        <v/>
      </c>
      <c r="E364" s="60" t="str">
        <f>IF('Active List'!$A364&lt;&gt;"", 'Active List'!E364,"")</f>
        <v/>
      </c>
      <c r="F364" t="str">
        <f>IF('Active List'!$A364&lt;&gt;"", 'Active List'!H364,"")</f>
        <v/>
      </c>
      <c r="G364" t="str">
        <f>IF('Active List'!$A364&lt;&gt;"", 'Active List'!I364,"")</f>
        <v/>
      </c>
      <c r="H364" t="str">
        <f>IF('Active List'!$A364&lt;&gt;"", 'Active List'!J364,"")</f>
        <v/>
      </c>
      <c r="I364" t="str">
        <f>IF('Active List'!$A364&lt;&gt;"", 'Active List'!K364,"")</f>
        <v/>
      </c>
      <c r="J364" t="str">
        <f>IF('Active List'!$A364&lt;&gt;"", 'Active List'!L364,"")</f>
        <v/>
      </c>
      <c r="K364" t="str">
        <f>IF('Active List'!$A364&lt;&gt;"", 'Active List'!M364,"")</f>
        <v/>
      </c>
      <c r="L364" t="str">
        <f>IF('Active List'!$A364&lt;&gt;"", 'Active List'!N364,"")</f>
        <v/>
      </c>
      <c r="M364" t="str">
        <f>IF('Active List'!$A364&lt;&gt;"", 'Active List'!O364,"")</f>
        <v/>
      </c>
      <c r="N364" t="str">
        <f>IF('Active List'!$A364&lt;&gt;"", 'Active List'!P364,"")</f>
        <v/>
      </c>
      <c r="O364" t="str">
        <f>IF('Active List'!$A364&lt;&gt;"", 'Active List'!Q364,"")</f>
        <v/>
      </c>
      <c r="P364" t="str">
        <f>IF('Active List'!$A364&lt;&gt;"", 'Active List'!R364,"")</f>
        <v/>
      </c>
      <c r="Q364" t="str">
        <f>IF('Active List'!$A364&lt;&gt;"", 'Active List'!S364,"")</f>
        <v/>
      </c>
      <c r="R364" t="str">
        <f>IF('Active List'!$A364&lt;&gt;"", 'Active List'!T364,"")</f>
        <v/>
      </c>
      <c r="S364" t="str">
        <f>IF('Active List'!$A364&lt;&gt;"", 'Active List'!U364,"")</f>
        <v/>
      </c>
      <c r="T364" t="str">
        <f>IF('Active List'!$A364&lt;&gt;"", 'Active List'!X364,"")</f>
        <v/>
      </c>
      <c r="U364" t="str">
        <f>IF('Active List'!$A364&lt;&gt;"", 'Active List'!Y364,"")</f>
        <v/>
      </c>
      <c r="V364" t="str">
        <f>IF('Active List'!$A364&lt;&gt;"", 'Active List'!Z364,"")</f>
        <v/>
      </c>
      <c r="W364" s="60" t="str">
        <f>IF('Active List'!$A364&lt;&gt;"", 'Active List'!AA364,"")</f>
        <v/>
      </c>
      <c r="X364" t="str">
        <f>IF('Active List'!$A364&lt;&gt;"", 'Active List'!AB364,"")</f>
        <v/>
      </c>
      <c r="Y364" t="str">
        <f>IF('Active List'!$A364&lt;&gt;"", 'Active List'!AE364,"")</f>
        <v/>
      </c>
    </row>
    <row r="365" spans="1:25">
      <c r="A365" t="str">
        <f>IF('Active List'!$A365&lt;&gt;"", 'Active List'!A365,"")</f>
        <v/>
      </c>
      <c r="B365" t="str">
        <f>IF('Active List'!$A365&lt;&gt;"", 'Active List'!B365,"")</f>
        <v/>
      </c>
      <c r="C365" t="str">
        <f>IF('Active List'!$A365&lt;&gt;"", 'Active List'!C365,"")</f>
        <v/>
      </c>
      <c r="D365" s="60" t="str">
        <f>IF('Active List'!$A365&lt;&gt;"", 'Active List'!D365,"")</f>
        <v/>
      </c>
      <c r="E365" s="60" t="str">
        <f>IF('Active List'!$A365&lt;&gt;"", 'Active List'!E365,"")</f>
        <v/>
      </c>
      <c r="F365" t="str">
        <f>IF('Active List'!$A365&lt;&gt;"", 'Active List'!H365,"")</f>
        <v/>
      </c>
      <c r="G365" t="str">
        <f>IF('Active List'!$A365&lt;&gt;"", 'Active List'!I365,"")</f>
        <v/>
      </c>
      <c r="H365" t="str">
        <f>IF('Active List'!$A365&lt;&gt;"", 'Active List'!J365,"")</f>
        <v/>
      </c>
      <c r="I365" t="str">
        <f>IF('Active List'!$A365&lt;&gt;"", 'Active List'!K365,"")</f>
        <v/>
      </c>
      <c r="J365" t="str">
        <f>IF('Active List'!$A365&lt;&gt;"", 'Active List'!L365,"")</f>
        <v/>
      </c>
      <c r="K365" t="str">
        <f>IF('Active List'!$A365&lt;&gt;"", 'Active List'!M365,"")</f>
        <v/>
      </c>
      <c r="L365" t="str">
        <f>IF('Active List'!$A365&lt;&gt;"", 'Active List'!N365,"")</f>
        <v/>
      </c>
      <c r="M365" t="str">
        <f>IF('Active List'!$A365&lt;&gt;"", 'Active List'!O365,"")</f>
        <v/>
      </c>
      <c r="N365" t="str">
        <f>IF('Active List'!$A365&lt;&gt;"", 'Active List'!P365,"")</f>
        <v/>
      </c>
      <c r="O365" t="str">
        <f>IF('Active List'!$A365&lt;&gt;"", 'Active List'!Q365,"")</f>
        <v/>
      </c>
      <c r="P365" t="str">
        <f>IF('Active List'!$A365&lt;&gt;"", 'Active List'!R365,"")</f>
        <v/>
      </c>
      <c r="Q365" t="str">
        <f>IF('Active List'!$A365&lt;&gt;"", 'Active List'!S365,"")</f>
        <v/>
      </c>
      <c r="R365" t="str">
        <f>IF('Active List'!$A365&lt;&gt;"", 'Active List'!T365,"")</f>
        <v/>
      </c>
      <c r="S365" t="str">
        <f>IF('Active List'!$A365&lt;&gt;"", 'Active List'!U365,"")</f>
        <v/>
      </c>
      <c r="T365" t="str">
        <f>IF('Active List'!$A365&lt;&gt;"", 'Active List'!X365,"")</f>
        <v/>
      </c>
      <c r="U365" t="str">
        <f>IF('Active List'!$A365&lt;&gt;"", 'Active List'!Y365,"")</f>
        <v/>
      </c>
      <c r="V365" t="str">
        <f>IF('Active List'!$A365&lt;&gt;"", 'Active List'!Z365,"")</f>
        <v/>
      </c>
      <c r="W365" s="60" t="str">
        <f>IF('Active List'!$A365&lt;&gt;"", 'Active List'!AA365,"")</f>
        <v/>
      </c>
      <c r="X365" t="str">
        <f>IF('Active List'!$A365&lt;&gt;"", 'Active List'!AB365,"")</f>
        <v/>
      </c>
      <c r="Y365" t="str">
        <f>IF('Active List'!$A365&lt;&gt;"", 'Active List'!AE365,"")</f>
        <v/>
      </c>
    </row>
    <row r="366" spans="1:25">
      <c r="A366" t="str">
        <f>IF('Active List'!$A366&lt;&gt;"", 'Active List'!A366,"")</f>
        <v/>
      </c>
      <c r="B366" t="str">
        <f>IF('Active List'!$A366&lt;&gt;"", 'Active List'!B366,"")</f>
        <v/>
      </c>
      <c r="C366" t="str">
        <f>IF('Active List'!$A366&lt;&gt;"", 'Active List'!C366,"")</f>
        <v/>
      </c>
      <c r="D366" s="60" t="str">
        <f>IF('Active List'!$A366&lt;&gt;"", 'Active List'!D366,"")</f>
        <v/>
      </c>
      <c r="E366" s="60" t="str">
        <f>IF('Active List'!$A366&lt;&gt;"", 'Active List'!E366,"")</f>
        <v/>
      </c>
      <c r="F366" t="str">
        <f>IF('Active List'!$A366&lt;&gt;"", 'Active List'!H366,"")</f>
        <v/>
      </c>
      <c r="G366" t="str">
        <f>IF('Active List'!$A366&lt;&gt;"", 'Active List'!I366,"")</f>
        <v/>
      </c>
      <c r="H366" t="str">
        <f>IF('Active List'!$A366&lt;&gt;"", 'Active List'!J366,"")</f>
        <v/>
      </c>
      <c r="I366" t="str">
        <f>IF('Active List'!$A366&lt;&gt;"", 'Active List'!K366,"")</f>
        <v/>
      </c>
      <c r="J366" t="str">
        <f>IF('Active List'!$A366&lt;&gt;"", 'Active List'!L366,"")</f>
        <v/>
      </c>
      <c r="K366" t="str">
        <f>IF('Active List'!$A366&lt;&gt;"", 'Active List'!M366,"")</f>
        <v/>
      </c>
      <c r="L366" t="str">
        <f>IF('Active List'!$A366&lt;&gt;"", 'Active List'!N366,"")</f>
        <v/>
      </c>
      <c r="M366" t="str">
        <f>IF('Active List'!$A366&lt;&gt;"", 'Active List'!O366,"")</f>
        <v/>
      </c>
      <c r="N366" t="str">
        <f>IF('Active List'!$A366&lt;&gt;"", 'Active List'!P366,"")</f>
        <v/>
      </c>
      <c r="O366" t="str">
        <f>IF('Active List'!$A366&lt;&gt;"", 'Active List'!Q366,"")</f>
        <v/>
      </c>
      <c r="P366" t="str">
        <f>IF('Active List'!$A366&lt;&gt;"", 'Active List'!R366,"")</f>
        <v/>
      </c>
      <c r="Q366" t="str">
        <f>IF('Active List'!$A366&lt;&gt;"", 'Active List'!S366,"")</f>
        <v/>
      </c>
      <c r="R366" t="str">
        <f>IF('Active List'!$A366&lt;&gt;"", 'Active List'!T366,"")</f>
        <v/>
      </c>
      <c r="S366" t="str">
        <f>IF('Active List'!$A366&lt;&gt;"", 'Active List'!U366,"")</f>
        <v/>
      </c>
      <c r="T366" t="str">
        <f>IF('Active List'!$A366&lt;&gt;"", 'Active List'!X366,"")</f>
        <v/>
      </c>
      <c r="U366" t="str">
        <f>IF('Active List'!$A366&lt;&gt;"", 'Active List'!Y366,"")</f>
        <v/>
      </c>
      <c r="V366" t="str">
        <f>IF('Active List'!$A366&lt;&gt;"", 'Active List'!Z366,"")</f>
        <v/>
      </c>
      <c r="W366" s="60" t="str">
        <f>IF('Active List'!$A366&lt;&gt;"", 'Active List'!AA366,"")</f>
        <v/>
      </c>
      <c r="X366" t="str">
        <f>IF('Active List'!$A366&lt;&gt;"", 'Active List'!AB366,"")</f>
        <v/>
      </c>
      <c r="Y366" t="str">
        <f>IF('Active List'!$A366&lt;&gt;"", 'Active List'!AE366,"")</f>
        <v/>
      </c>
    </row>
    <row r="367" spans="1:25">
      <c r="A367" t="str">
        <f>IF('Active List'!$A367&lt;&gt;"", 'Active List'!A367,"")</f>
        <v/>
      </c>
      <c r="B367" t="str">
        <f>IF('Active List'!$A367&lt;&gt;"", 'Active List'!B367,"")</f>
        <v/>
      </c>
      <c r="C367" t="str">
        <f>IF('Active List'!$A367&lt;&gt;"", 'Active List'!C367,"")</f>
        <v/>
      </c>
      <c r="D367" s="60" t="str">
        <f>IF('Active List'!$A367&lt;&gt;"", 'Active List'!D367,"")</f>
        <v/>
      </c>
      <c r="E367" s="60" t="str">
        <f>IF('Active List'!$A367&lt;&gt;"", 'Active List'!E367,"")</f>
        <v/>
      </c>
      <c r="F367" t="str">
        <f>IF('Active List'!$A367&lt;&gt;"", 'Active List'!H367,"")</f>
        <v/>
      </c>
      <c r="G367" t="str">
        <f>IF('Active List'!$A367&lt;&gt;"", 'Active List'!I367,"")</f>
        <v/>
      </c>
      <c r="H367" t="str">
        <f>IF('Active List'!$A367&lt;&gt;"", 'Active List'!J367,"")</f>
        <v/>
      </c>
      <c r="I367" t="str">
        <f>IF('Active List'!$A367&lt;&gt;"", 'Active List'!K367,"")</f>
        <v/>
      </c>
      <c r="J367" t="str">
        <f>IF('Active List'!$A367&lt;&gt;"", 'Active List'!L367,"")</f>
        <v/>
      </c>
      <c r="K367" t="str">
        <f>IF('Active List'!$A367&lt;&gt;"", 'Active List'!M367,"")</f>
        <v/>
      </c>
      <c r="L367" t="str">
        <f>IF('Active List'!$A367&lt;&gt;"", 'Active List'!N367,"")</f>
        <v/>
      </c>
      <c r="M367" t="str">
        <f>IF('Active List'!$A367&lt;&gt;"", 'Active List'!O367,"")</f>
        <v/>
      </c>
      <c r="N367" t="str">
        <f>IF('Active List'!$A367&lt;&gt;"", 'Active List'!P367,"")</f>
        <v/>
      </c>
      <c r="O367" t="str">
        <f>IF('Active List'!$A367&lt;&gt;"", 'Active List'!Q367,"")</f>
        <v/>
      </c>
      <c r="P367" t="str">
        <f>IF('Active List'!$A367&lt;&gt;"", 'Active List'!R367,"")</f>
        <v/>
      </c>
      <c r="Q367" t="str">
        <f>IF('Active List'!$A367&lt;&gt;"", 'Active List'!S367,"")</f>
        <v/>
      </c>
      <c r="R367" t="str">
        <f>IF('Active List'!$A367&lt;&gt;"", 'Active List'!T367,"")</f>
        <v/>
      </c>
      <c r="S367" t="str">
        <f>IF('Active List'!$A367&lt;&gt;"", 'Active List'!U367,"")</f>
        <v/>
      </c>
      <c r="T367" t="str">
        <f>IF('Active List'!$A367&lt;&gt;"", 'Active List'!X367,"")</f>
        <v/>
      </c>
      <c r="U367" t="str">
        <f>IF('Active List'!$A367&lt;&gt;"", 'Active List'!Y367,"")</f>
        <v/>
      </c>
      <c r="V367" t="str">
        <f>IF('Active List'!$A367&lt;&gt;"", 'Active List'!Z367,"")</f>
        <v/>
      </c>
      <c r="W367" s="60" t="str">
        <f>IF('Active List'!$A367&lt;&gt;"", 'Active List'!AA367,"")</f>
        <v/>
      </c>
      <c r="X367" t="str">
        <f>IF('Active List'!$A367&lt;&gt;"", 'Active List'!AB367,"")</f>
        <v/>
      </c>
      <c r="Y367" t="str">
        <f>IF('Active List'!$A367&lt;&gt;"", 'Active List'!AE367,"")</f>
        <v/>
      </c>
    </row>
    <row r="368" spans="1:25">
      <c r="A368" t="str">
        <f>IF('Active List'!$A368&lt;&gt;"", 'Active List'!A368,"")</f>
        <v/>
      </c>
      <c r="B368" t="str">
        <f>IF('Active List'!$A368&lt;&gt;"", 'Active List'!B368,"")</f>
        <v/>
      </c>
      <c r="C368" t="str">
        <f>IF('Active List'!$A368&lt;&gt;"", 'Active List'!C368,"")</f>
        <v/>
      </c>
      <c r="D368" s="60" t="str">
        <f>IF('Active List'!$A368&lt;&gt;"", 'Active List'!D368,"")</f>
        <v/>
      </c>
      <c r="E368" s="60" t="str">
        <f>IF('Active List'!$A368&lt;&gt;"", 'Active List'!E368,"")</f>
        <v/>
      </c>
      <c r="F368" t="str">
        <f>IF('Active List'!$A368&lt;&gt;"", 'Active List'!H368,"")</f>
        <v/>
      </c>
      <c r="G368" t="str">
        <f>IF('Active List'!$A368&lt;&gt;"", 'Active List'!I368,"")</f>
        <v/>
      </c>
      <c r="H368" t="str">
        <f>IF('Active List'!$A368&lt;&gt;"", 'Active List'!J368,"")</f>
        <v/>
      </c>
      <c r="I368" t="str">
        <f>IF('Active List'!$A368&lt;&gt;"", 'Active List'!K368,"")</f>
        <v/>
      </c>
      <c r="J368" t="str">
        <f>IF('Active List'!$A368&lt;&gt;"", 'Active List'!L368,"")</f>
        <v/>
      </c>
      <c r="K368" t="str">
        <f>IF('Active List'!$A368&lt;&gt;"", 'Active List'!M368,"")</f>
        <v/>
      </c>
      <c r="L368" t="str">
        <f>IF('Active List'!$A368&lt;&gt;"", 'Active List'!N368,"")</f>
        <v/>
      </c>
      <c r="M368" t="str">
        <f>IF('Active List'!$A368&lt;&gt;"", 'Active List'!O368,"")</f>
        <v/>
      </c>
      <c r="N368" t="str">
        <f>IF('Active List'!$A368&lt;&gt;"", 'Active List'!P368,"")</f>
        <v/>
      </c>
      <c r="O368" t="str">
        <f>IF('Active List'!$A368&lt;&gt;"", 'Active List'!Q368,"")</f>
        <v/>
      </c>
      <c r="P368" t="str">
        <f>IF('Active List'!$A368&lt;&gt;"", 'Active List'!R368,"")</f>
        <v/>
      </c>
      <c r="Q368" t="str">
        <f>IF('Active List'!$A368&lt;&gt;"", 'Active List'!S368,"")</f>
        <v/>
      </c>
      <c r="R368" t="str">
        <f>IF('Active List'!$A368&lt;&gt;"", 'Active List'!T368,"")</f>
        <v/>
      </c>
      <c r="S368" t="str">
        <f>IF('Active List'!$A368&lt;&gt;"", 'Active List'!U368,"")</f>
        <v/>
      </c>
      <c r="T368" t="str">
        <f>IF('Active List'!$A368&lt;&gt;"", 'Active List'!X368,"")</f>
        <v/>
      </c>
      <c r="U368" t="str">
        <f>IF('Active List'!$A368&lt;&gt;"", 'Active List'!Y368,"")</f>
        <v/>
      </c>
      <c r="V368" t="str">
        <f>IF('Active List'!$A368&lt;&gt;"", 'Active List'!Z368,"")</f>
        <v/>
      </c>
      <c r="W368" s="60" t="str">
        <f>IF('Active List'!$A368&lt;&gt;"", 'Active List'!AA368,"")</f>
        <v/>
      </c>
      <c r="X368" t="str">
        <f>IF('Active List'!$A368&lt;&gt;"", 'Active List'!AB368,"")</f>
        <v/>
      </c>
      <c r="Y368" t="str">
        <f>IF('Active List'!$A368&lt;&gt;"", 'Active List'!AE368,"")</f>
        <v/>
      </c>
    </row>
    <row r="369" spans="1:25">
      <c r="A369" t="str">
        <f>IF('Active List'!$A369&lt;&gt;"", 'Active List'!A369,"")</f>
        <v/>
      </c>
      <c r="B369" t="str">
        <f>IF('Active List'!$A369&lt;&gt;"", 'Active List'!B369,"")</f>
        <v/>
      </c>
      <c r="C369" t="str">
        <f>IF('Active List'!$A369&lt;&gt;"", 'Active List'!C369,"")</f>
        <v/>
      </c>
      <c r="D369" s="60" t="str">
        <f>IF('Active List'!$A369&lt;&gt;"", 'Active List'!D369,"")</f>
        <v/>
      </c>
      <c r="E369" s="60" t="str">
        <f>IF('Active List'!$A369&lt;&gt;"", 'Active List'!E369,"")</f>
        <v/>
      </c>
      <c r="F369" t="str">
        <f>IF('Active List'!$A369&lt;&gt;"", 'Active List'!H369,"")</f>
        <v/>
      </c>
      <c r="G369" t="str">
        <f>IF('Active List'!$A369&lt;&gt;"", 'Active List'!I369,"")</f>
        <v/>
      </c>
      <c r="H369" t="str">
        <f>IF('Active List'!$A369&lt;&gt;"", 'Active List'!J369,"")</f>
        <v/>
      </c>
      <c r="I369" t="str">
        <f>IF('Active List'!$A369&lt;&gt;"", 'Active List'!K369,"")</f>
        <v/>
      </c>
      <c r="J369" t="str">
        <f>IF('Active List'!$A369&lt;&gt;"", 'Active List'!L369,"")</f>
        <v/>
      </c>
      <c r="K369" t="str">
        <f>IF('Active List'!$A369&lt;&gt;"", 'Active List'!M369,"")</f>
        <v/>
      </c>
      <c r="L369" t="str">
        <f>IF('Active List'!$A369&lt;&gt;"", 'Active List'!N369,"")</f>
        <v/>
      </c>
      <c r="M369" t="str">
        <f>IF('Active List'!$A369&lt;&gt;"", 'Active List'!O369,"")</f>
        <v/>
      </c>
      <c r="N369" t="str">
        <f>IF('Active List'!$A369&lt;&gt;"", 'Active List'!P369,"")</f>
        <v/>
      </c>
      <c r="O369" t="str">
        <f>IF('Active List'!$A369&lt;&gt;"", 'Active List'!Q369,"")</f>
        <v/>
      </c>
      <c r="P369" t="str">
        <f>IF('Active List'!$A369&lt;&gt;"", 'Active List'!R369,"")</f>
        <v/>
      </c>
      <c r="Q369" t="str">
        <f>IF('Active List'!$A369&lt;&gt;"", 'Active List'!S369,"")</f>
        <v/>
      </c>
      <c r="R369" t="str">
        <f>IF('Active List'!$A369&lt;&gt;"", 'Active List'!T369,"")</f>
        <v/>
      </c>
      <c r="S369" t="str">
        <f>IF('Active List'!$A369&lt;&gt;"", 'Active List'!U369,"")</f>
        <v/>
      </c>
      <c r="T369" t="str">
        <f>IF('Active List'!$A369&lt;&gt;"", 'Active List'!X369,"")</f>
        <v/>
      </c>
      <c r="U369" t="str">
        <f>IF('Active List'!$A369&lt;&gt;"", 'Active List'!Y369,"")</f>
        <v/>
      </c>
      <c r="V369" t="str">
        <f>IF('Active List'!$A369&lt;&gt;"", 'Active List'!Z369,"")</f>
        <v/>
      </c>
      <c r="W369" s="60" t="str">
        <f>IF('Active List'!$A369&lt;&gt;"", 'Active List'!AA369,"")</f>
        <v/>
      </c>
      <c r="X369" t="str">
        <f>IF('Active List'!$A369&lt;&gt;"", 'Active List'!AB369,"")</f>
        <v/>
      </c>
      <c r="Y369" t="str">
        <f>IF('Active List'!$A369&lt;&gt;"", 'Active List'!AE369,"")</f>
        <v/>
      </c>
    </row>
    <row r="370" spans="1:25">
      <c r="A370" t="str">
        <f>IF('Active List'!$A370&lt;&gt;"", 'Active List'!A370,"")</f>
        <v/>
      </c>
      <c r="B370" t="str">
        <f>IF('Active List'!$A370&lt;&gt;"", 'Active List'!B370,"")</f>
        <v/>
      </c>
      <c r="C370" t="str">
        <f>IF('Active List'!$A370&lt;&gt;"", 'Active List'!C370,"")</f>
        <v/>
      </c>
      <c r="D370" s="60" t="str">
        <f>IF('Active List'!$A370&lt;&gt;"", 'Active List'!D370,"")</f>
        <v/>
      </c>
      <c r="E370" s="60" t="str">
        <f>IF('Active List'!$A370&lt;&gt;"", 'Active List'!E370,"")</f>
        <v/>
      </c>
      <c r="F370" t="str">
        <f>IF('Active List'!$A370&lt;&gt;"", 'Active List'!H370,"")</f>
        <v/>
      </c>
      <c r="G370" t="str">
        <f>IF('Active List'!$A370&lt;&gt;"", 'Active List'!I370,"")</f>
        <v/>
      </c>
      <c r="H370" t="str">
        <f>IF('Active List'!$A370&lt;&gt;"", 'Active List'!J370,"")</f>
        <v/>
      </c>
      <c r="I370" t="str">
        <f>IF('Active List'!$A370&lt;&gt;"", 'Active List'!K370,"")</f>
        <v/>
      </c>
      <c r="J370" t="str">
        <f>IF('Active List'!$A370&lt;&gt;"", 'Active List'!L370,"")</f>
        <v/>
      </c>
      <c r="K370" t="str">
        <f>IF('Active List'!$A370&lt;&gt;"", 'Active List'!M370,"")</f>
        <v/>
      </c>
      <c r="L370" t="str">
        <f>IF('Active List'!$A370&lt;&gt;"", 'Active List'!N370,"")</f>
        <v/>
      </c>
      <c r="M370" t="str">
        <f>IF('Active List'!$A370&lt;&gt;"", 'Active List'!O370,"")</f>
        <v/>
      </c>
      <c r="N370" t="str">
        <f>IF('Active List'!$A370&lt;&gt;"", 'Active List'!P370,"")</f>
        <v/>
      </c>
      <c r="O370" t="str">
        <f>IF('Active List'!$A370&lt;&gt;"", 'Active List'!Q370,"")</f>
        <v/>
      </c>
      <c r="P370" t="str">
        <f>IF('Active List'!$A370&lt;&gt;"", 'Active List'!R370,"")</f>
        <v/>
      </c>
      <c r="Q370" t="str">
        <f>IF('Active List'!$A370&lt;&gt;"", 'Active List'!S370,"")</f>
        <v/>
      </c>
      <c r="R370" t="str">
        <f>IF('Active List'!$A370&lt;&gt;"", 'Active List'!T370,"")</f>
        <v/>
      </c>
      <c r="S370" t="str">
        <f>IF('Active List'!$A370&lt;&gt;"", 'Active List'!U370,"")</f>
        <v/>
      </c>
      <c r="T370" t="str">
        <f>IF('Active List'!$A370&lt;&gt;"", 'Active List'!X370,"")</f>
        <v/>
      </c>
      <c r="U370" t="str">
        <f>IF('Active List'!$A370&lt;&gt;"", 'Active List'!Y370,"")</f>
        <v/>
      </c>
      <c r="V370" t="str">
        <f>IF('Active List'!$A370&lt;&gt;"", 'Active List'!Z370,"")</f>
        <v/>
      </c>
      <c r="W370" s="60" t="str">
        <f>IF('Active List'!$A370&lt;&gt;"", 'Active List'!AA370,"")</f>
        <v/>
      </c>
      <c r="X370" t="str">
        <f>IF('Active List'!$A370&lt;&gt;"", 'Active List'!AB370,"")</f>
        <v/>
      </c>
      <c r="Y370" t="str">
        <f>IF('Active List'!$A370&lt;&gt;"", 'Active List'!AE370,"")</f>
        <v/>
      </c>
    </row>
    <row r="371" spans="1:25">
      <c r="A371" t="str">
        <f>IF('Active List'!$A371&lt;&gt;"", 'Active List'!A371,"")</f>
        <v/>
      </c>
      <c r="B371" t="str">
        <f>IF('Active List'!$A371&lt;&gt;"", 'Active List'!B371,"")</f>
        <v/>
      </c>
      <c r="C371" t="str">
        <f>IF('Active List'!$A371&lt;&gt;"", 'Active List'!C371,"")</f>
        <v/>
      </c>
      <c r="D371" s="60" t="str">
        <f>IF('Active List'!$A371&lt;&gt;"", 'Active List'!D371,"")</f>
        <v/>
      </c>
      <c r="E371" s="60" t="str">
        <f>IF('Active List'!$A371&lt;&gt;"", 'Active List'!E371,"")</f>
        <v/>
      </c>
      <c r="F371" t="str">
        <f>IF('Active List'!$A371&lt;&gt;"", 'Active List'!H371,"")</f>
        <v/>
      </c>
      <c r="G371" t="str">
        <f>IF('Active List'!$A371&lt;&gt;"", 'Active List'!I371,"")</f>
        <v/>
      </c>
      <c r="H371" t="str">
        <f>IF('Active List'!$A371&lt;&gt;"", 'Active List'!J371,"")</f>
        <v/>
      </c>
      <c r="I371" t="str">
        <f>IF('Active List'!$A371&lt;&gt;"", 'Active List'!K371,"")</f>
        <v/>
      </c>
      <c r="J371" t="str">
        <f>IF('Active List'!$A371&lt;&gt;"", 'Active List'!L371,"")</f>
        <v/>
      </c>
      <c r="K371" t="str">
        <f>IF('Active List'!$A371&lt;&gt;"", 'Active List'!M371,"")</f>
        <v/>
      </c>
      <c r="L371" t="str">
        <f>IF('Active List'!$A371&lt;&gt;"", 'Active List'!N371,"")</f>
        <v/>
      </c>
      <c r="M371" t="str">
        <f>IF('Active List'!$A371&lt;&gt;"", 'Active List'!O371,"")</f>
        <v/>
      </c>
      <c r="N371" t="str">
        <f>IF('Active List'!$A371&lt;&gt;"", 'Active List'!P371,"")</f>
        <v/>
      </c>
      <c r="O371" t="str">
        <f>IF('Active List'!$A371&lt;&gt;"", 'Active List'!Q371,"")</f>
        <v/>
      </c>
      <c r="P371" t="str">
        <f>IF('Active List'!$A371&lt;&gt;"", 'Active List'!R371,"")</f>
        <v/>
      </c>
      <c r="Q371" t="str">
        <f>IF('Active List'!$A371&lt;&gt;"", 'Active List'!S371,"")</f>
        <v/>
      </c>
      <c r="R371" t="str">
        <f>IF('Active List'!$A371&lt;&gt;"", 'Active List'!T371,"")</f>
        <v/>
      </c>
      <c r="S371" t="str">
        <f>IF('Active List'!$A371&lt;&gt;"", 'Active List'!U371,"")</f>
        <v/>
      </c>
      <c r="T371" t="str">
        <f>IF('Active List'!$A371&lt;&gt;"", 'Active List'!X371,"")</f>
        <v/>
      </c>
      <c r="U371" t="str">
        <f>IF('Active List'!$A371&lt;&gt;"", 'Active List'!Y371,"")</f>
        <v/>
      </c>
      <c r="V371" t="str">
        <f>IF('Active List'!$A371&lt;&gt;"", 'Active List'!Z371,"")</f>
        <v/>
      </c>
      <c r="W371" s="60" t="str">
        <f>IF('Active List'!$A371&lt;&gt;"", 'Active List'!AA371,"")</f>
        <v/>
      </c>
      <c r="X371" t="str">
        <f>IF('Active List'!$A371&lt;&gt;"", 'Active List'!AB371,"")</f>
        <v/>
      </c>
      <c r="Y371" t="str">
        <f>IF('Active List'!$A371&lt;&gt;"", 'Active List'!AE371,"")</f>
        <v/>
      </c>
    </row>
    <row r="372" spans="1:25">
      <c r="A372" t="str">
        <f>IF('Active List'!$A372&lt;&gt;"", 'Active List'!A372,"")</f>
        <v/>
      </c>
      <c r="B372" t="str">
        <f>IF('Active List'!$A372&lt;&gt;"", 'Active List'!B372,"")</f>
        <v/>
      </c>
      <c r="C372" t="str">
        <f>IF('Active List'!$A372&lt;&gt;"", 'Active List'!C372,"")</f>
        <v/>
      </c>
      <c r="D372" s="60" t="str">
        <f>IF('Active List'!$A372&lt;&gt;"", 'Active List'!D372,"")</f>
        <v/>
      </c>
      <c r="E372" s="60" t="str">
        <f>IF('Active List'!$A372&lt;&gt;"", 'Active List'!E372,"")</f>
        <v/>
      </c>
      <c r="F372" t="str">
        <f>IF('Active List'!$A372&lt;&gt;"", 'Active List'!H372,"")</f>
        <v/>
      </c>
      <c r="G372" t="str">
        <f>IF('Active List'!$A372&lt;&gt;"", 'Active List'!I372,"")</f>
        <v/>
      </c>
      <c r="H372" t="str">
        <f>IF('Active List'!$A372&lt;&gt;"", 'Active List'!J372,"")</f>
        <v/>
      </c>
      <c r="I372" t="str">
        <f>IF('Active List'!$A372&lt;&gt;"", 'Active List'!K372,"")</f>
        <v/>
      </c>
      <c r="J372" t="str">
        <f>IF('Active List'!$A372&lt;&gt;"", 'Active List'!L372,"")</f>
        <v/>
      </c>
      <c r="K372" t="str">
        <f>IF('Active List'!$A372&lt;&gt;"", 'Active List'!M372,"")</f>
        <v/>
      </c>
      <c r="L372" t="str">
        <f>IF('Active List'!$A372&lt;&gt;"", 'Active List'!N372,"")</f>
        <v/>
      </c>
      <c r="M372" t="str">
        <f>IF('Active List'!$A372&lt;&gt;"", 'Active List'!O372,"")</f>
        <v/>
      </c>
      <c r="N372" t="str">
        <f>IF('Active List'!$A372&lt;&gt;"", 'Active List'!P372,"")</f>
        <v/>
      </c>
      <c r="O372" t="str">
        <f>IF('Active List'!$A372&lt;&gt;"", 'Active List'!Q372,"")</f>
        <v/>
      </c>
      <c r="P372" t="str">
        <f>IF('Active List'!$A372&lt;&gt;"", 'Active List'!R372,"")</f>
        <v/>
      </c>
      <c r="Q372" t="str">
        <f>IF('Active List'!$A372&lt;&gt;"", 'Active List'!S372,"")</f>
        <v/>
      </c>
      <c r="R372" t="str">
        <f>IF('Active List'!$A372&lt;&gt;"", 'Active List'!T372,"")</f>
        <v/>
      </c>
      <c r="S372" t="str">
        <f>IF('Active List'!$A372&lt;&gt;"", 'Active List'!U372,"")</f>
        <v/>
      </c>
      <c r="T372" t="str">
        <f>IF('Active List'!$A372&lt;&gt;"", 'Active List'!X372,"")</f>
        <v/>
      </c>
      <c r="U372" t="str">
        <f>IF('Active List'!$A372&lt;&gt;"", 'Active List'!Y372,"")</f>
        <v/>
      </c>
      <c r="V372" t="str">
        <f>IF('Active List'!$A372&lt;&gt;"", 'Active List'!Z372,"")</f>
        <v/>
      </c>
      <c r="W372" s="60" t="str">
        <f>IF('Active List'!$A372&lt;&gt;"", 'Active List'!AA372,"")</f>
        <v/>
      </c>
      <c r="X372" t="str">
        <f>IF('Active List'!$A372&lt;&gt;"", 'Active List'!AB372,"")</f>
        <v/>
      </c>
      <c r="Y372" t="str">
        <f>IF('Active List'!$A372&lt;&gt;"", 'Active List'!AE372,"")</f>
        <v/>
      </c>
    </row>
    <row r="373" spans="1:25">
      <c r="A373" t="str">
        <f>IF('Active List'!$A373&lt;&gt;"", 'Active List'!A373,"")</f>
        <v/>
      </c>
      <c r="B373" t="str">
        <f>IF('Active List'!$A373&lt;&gt;"", 'Active List'!B373,"")</f>
        <v/>
      </c>
      <c r="C373" t="str">
        <f>IF('Active List'!$A373&lt;&gt;"", 'Active List'!C373,"")</f>
        <v/>
      </c>
      <c r="D373" s="60" t="str">
        <f>IF('Active List'!$A373&lt;&gt;"", 'Active List'!D373,"")</f>
        <v/>
      </c>
      <c r="E373" s="60" t="str">
        <f>IF('Active List'!$A373&lt;&gt;"", 'Active List'!E373,"")</f>
        <v/>
      </c>
      <c r="F373" t="str">
        <f>IF('Active List'!$A373&lt;&gt;"", 'Active List'!H373,"")</f>
        <v/>
      </c>
      <c r="G373" t="str">
        <f>IF('Active List'!$A373&lt;&gt;"", 'Active List'!I373,"")</f>
        <v/>
      </c>
      <c r="H373" t="str">
        <f>IF('Active List'!$A373&lt;&gt;"", 'Active List'!J373,"")</f>
        <v/>
      </c>
      <c r="I373" t="str">
        <f>IF('Active List'!$A373&lt;&gt;"", 'Active List'!K373,"")</f>
        <v/>
      </c>
      <c r="J373" t="str">
        <f>IF('Active List'!$A373&lt;&gt;"", 'Active List'!L373,"")</f>
        <v/>
      </c>
      <c r="K373" t="str">
        <f>IF('Active List'!$A373&lt;&gt;"", 'Active List'!M373,"")</f>
        <v/>
      </c>
      <c r="L373" t="str">
        <f>IF('Active List'!$A373&lt;&gt;"", 'Active List'!N373,"")</f>
        <v/>
      </c>
      <c r="M373" t="str">
        <f>IF('Active List'!$A373&lt;&gt;"", 'Active List'!O373,"")</f>
        <v/>
      </c>
      <c r="N373" t="str">
        <f>IF('Active List'!$A373&lt;&gt;"", 'Active List'!P373,"")</f>
        <v/>
      </c>
      <c r="O373" t="str">
        <f>IF('Active List'!$A373&lt;&gt;"", 'Active List'!Q373,"")</f>
        <v/>
      </c>
      <c r="P373" t="str">
        <f>IF('Active List'!$A373&lt;&gt;"", 'Active List'!R373,"")</f>
        <v/>
      </c>
      <c r="Q373" t="str">
        <f>IF('Active List'!$A373&lt;&gt;"", 'Active List'!S373,"")</f>
        <v/>
      </c>
      <c r="R373" t="str">
        <f>IF('Active List'!$A373&lt;&gt;"", 'Active List'!T373,"")</f>
        <v/>
      </c>
      <c r="S373" t="str">
        <f>IF('Active List'!$A373&lt;&gt;"", 'Active List'!U373,"")</f>
        <v/>
      </c>
      <c r="T373" t="str">
        <f>IF('Active List'!$A373&lt;&gt;"", 'Active List'!X373,"")</f>
        <v/>
      </c>
      <c r="U373" t="str">
        <f>IF('Active List'!$A373&lt;&gt;"", 'Active List'!Y373,"")</f>
        <v/>
      </c>
      <c r="V373" t="str">
        <f>IF('Active List'!$A373&lt;&gt;"", 'Active List'!Z373,"")</f>
        <v/>
      </c>
      <c r="W373" s="60" t="str">
        <f>IF('Active List'!$A373&lt;&gt;"", 'Active List'!AA373,"")</f>
        <v/>
      </c>
      <c r="X373" t="str">
        <f>IF('Active List'!$A373&lt;&gt;"", 'Active List'!AB373,"")</f>
        <v/>
      </c>
      <c r="Y373" t="str">
        <f>IF('Active List'!$A373&lt;&gt;"", 'Active List'!AE373,"")</f>
        <v/>
      </c>
    </row>
    <row r="374" spans="1:25">
      <c r="A374" t="str">
        <f>IF('Active List'!$A374&lt;&gt;"", 'Active List'!A374,"")</f>
        <v/>
      </c>
      <c r="B374" t="str">
        <f>IF('Active List'!$A374&lt;&gt;"", 'Active List'!B374,"")</f>
        <v/>
      </c>
      <c r="C374" t="str">
        <f>IF('Active List'!$A374&lt;&gt;"", 'Active List'!C374,"")</f>
        <v/>
      </c>
      <c r="D374" s="60" t="str">
        <f>IF('Active List'!$A374&lt;&gt;"", 'Active List'!D374,"")</f>
        <v/>
      </c>
      <c r="E374" s="60" t="str">
        <f>IF('Active List'!$A374&lt;&gt;"", 'Active List'!E374,"")</f>
        <v/>
      </c>
      <c r="F374" t="str">
        <f>IF('Active List'!$A374&lt;&gt;"", 'Active List'!H374,"")</f>
        <v/>
      </c>
      <c r="G374" t="str">
        <f>IF('Active List'!$A374&lt;&gt;"", 'Active List'!I374,"")</f>
        <v/>
      </c>
      <c r="H374" t="str">
        <f>IF('Active List'!$A374&lt;&gt;"", 'Active List'!J374,"")</f>
        <v/>
      </c>
      <c r="I374" t="str">
        <f>IF('Active List'!$A374&lt;&gt;"", 'Active List'!K374,"")</f>
        <v/>
      </c>
      <c r="J374" t="str">
        <f>IF('Active List'!$A374&lt;&gt;"", 'Active List'!L374,"")</f>
        <v/>
      </c>
      <c r="K374" t="str">
        <f>IF('Active List'!$A374&lt;&gt;"", 'Active List'!M374,"")</f>
        <v/>
      </c>
      <c r="L374" t="str">
        <f>IF('Active List'!$A374&lt;&gt;"", 'Active List'!N374,"")</f>
        <v/>
      </c>
      <c r="M374" t="str">
        <f>IF('Active List'!$A374&lt;&gt;"", 'Active List'!O374,"")</f>
        <v/>
      </c>
      <c r="N374" t="str">
        <f>IF('Active List'!$A374&lt;&gt;"", 'Active List'!P374,"")</f>
        <v/>
      </c>
      <c r="O374" t="str">
        <f>IF('Active List'!$A374&lt;&gt;"", 'Active List'!Q374,"")</f>
        <v/>
      </c>
      <c r="P374" t="str">
        <f>IF('Active List'!$A374&lt;&gt;"", 'Active List'!R374,"")</f>
        <v/>
      </c>
      <c r="Q374" t="str">
        <f>IF('Active List'!$A374&lt;&gt;"", 'Active List'!S374,"")</f>
        <v/>
      </c>
      <c r="R374" t="str">
        <f>IF('Active List'!$A374&lt;&gt;"", 'Active List'!T374,"")</f>
        <v/>
      </c>
      <c r="S374" t="str">
        <f>IF('Active List'!$A374&lt;&gt;"", 'Active List'!U374,"")</f>
        <v/>
      </c>
      <c r="T374" t="str">
        <f>IF('Active List'!$A374&lt;&gt;"", 'Active List'!X374,"")</f>
        <v/>
      </c>
      <c r="U374" t="str">
        <f>IF('Active List'!$A374&lt;&gt;"", 'Active List'!Y374,"")</f>
        <v/>
      </c>
      <c r="V374" t="str">
        <f>IF('Active List'!$A374&lt;&gt;"", 'Active List'!Z374,"")</f>
        <v/>
      </c>
      <c r="W374" s="60" t="str">
        <f>IF('Active List'!$A374&lt;&gt;"", 'Active List'!AA374,"")</f>
        <v/>
      </c>
      <c r="X374" t="str">
        <f>IF('Active List'!$A374&lt;&gt;"", 'Active List'!AB374,"")</f>
        <v/>
      </c>
      <c r="Y374" t="str">
        <f>IF('Active List'!$A374&lt;&gt;"", 'Active List'!AE374,"")</f>
        <v/>
      </c>
    </row>
    <row r="375" spans="1:25">
      <c r="A375" t="str">
        <f>IF('Active List'!$A375&lt;&gt;"", 'Active List'!A375,"")</f>
        <v/>
      </c>
      <c r="B375" t="str">
        <f>IF('Active List'!$A375&lt;&gt;"", 'Active List'!B375,"")</f>
        <v/>
      </c>
      <c r="C375" t="str">
        <f>IF('Active List'!$A375&lt;&gt;"", 'Active List'!C375,"")</f>
        <v/>
      </c>
      <c r="D375" s="60" t="str">
        <f>IF('Active List'!$A375&lt;&gt;"", 'Active List'!D375,"")</f>
        <v/>
      </c>
      <c r="E375" s="60" t="str">
        <f>IF('Active List'!$A375&lt;&gt;"", 'Active List'!E375,"")</f>
        <v/>
      </c>
      <c r="F375" t="str">
        <f>IF('Active List'!$A375&lt;&gt;"", 'Active List'!H375,"")</f>
        <v/>
      </c>
      <c r="G375" t="str">
        <f>IF('Active List'!$A375&lt;&gt;"", 'Active List'!I375,"")</f>
        <v/>
      </c>
      <c r="H375" t="str">
        <f>IF('Active List'!$A375&lt;&gt;"", 'Active List'!J375,"")</f>
        <v/>
      </c>
      <c r="I375" t="str">
        <f>IF('Active List'!$A375&lt;&gt;"", 'Active List'!K375,"")</f>
        <v/>
      </c>
      <c r="J375" t="str">
        <f>IF('Active List'!$A375&lt;&gt;"", 'Active List'!L375,"")</f>
        <v/>
      </c>
      <c r="K375" t="str">
        <f>IF('Active List'!$A375&lt;&gt;"", 'Active List'!M375,"")</f>
        <v/>
      </c>
      <c r="L375" t="str">
        <f>IF('Active List'!$A375&lt;&gt;"", 'Active List'!N375,"")</f>
        <v/>
      </c>
      <c r="M375" t="str">
        <f>IF('Active List'!$A375&lt;&gt;"", 'Active List'!O375,"")</f>
        <v/>
      </c>
      <c r="N375" t="str">
        <f>IF('Active List'!$A375&lt;&gt;"", 'Active List'!P375,"")</f>
        <v/>
      </c>
      <c r="O375" t="str">
        <f>IF('Active List'!$A375&lt;&gt;"", 'Active List'!Q375,"")</f>
        <v/>
      </c>
      <c r="P375" t="str">
        <f>IF('Active List'!$A375&lt;&gt;"", 'Active List'!R375,"")</f>
        <v/>
      </c>
      <c r="Q375" t="str">
        <f>IF('Active List'!$A375&lt;&gt;"", 'Active List'!S375,"")</f>
        <v/>
      </c>
      <c r="R375" t="str">
        <f>IF('Active List'!$A375&lt;&gt;"", 'Active List'!T375,"")</f>
        <v/>
      </c>
      <c r="S375" t="str">
        <f>IF('Active List'!$A375&lt;&gt;"", 'Active List'!U375,"")</f>
        <v/>
      </c>
      <c r="T375" t="str">
        <f>IF('Active List'!$A375&lt;&gt;"", 'Active List'!X375,"")</f>
        <v/>
      </c>
      <c r="U375" t="str">
        <f>IF('Active List'!$A375&lt;&gt;"", 'Active List'!Y375,"")</f>
        <v/>
      </c>
      <c r="V375" t="str">
        <f>IF('Active List'!$A375&lt;&gt;"", 'Active List'!Z375,"")</f>
        <v/>
      </c>
      <c r="W375" s="60" t="str">
        <f>IF('Active List'!$A375&lt;&gt;"", 'Active List'!AA375,"")</f>
        <v/>
      </c>
      <c r="X375" t="str">
        <f>IF('Active List'!$A375&lt;&gt;"", 'Active List'!AB375,"")</f>
        <v/>
      </c>
      <c r="Y375" t="str">
        <f>IF('Active List'!$A375&lt;&gt;"", 'Active List'!AE375,"")</f>
        <v/>
      </c>
    </row>
    <row r="376" spans="1:25">
      <c r="A376" t="str">
        <f>IF('Active List'!$A376&lt;&gt;"", 'Active List'!A376,"")</f>
        <v/>
      </c>
      <c r="B376" t="str">
        <f>IF('Active List'!$A376&lt;&gt;"", 'Active List'!B376,"")</f>
        <v/>
      </c>
      <c r="C376" t="str">
        <f>IF('Active List'!$A376&lt;&gt;"", 'Active List'!C376,"")</f>
        <v/>
      </c>
      <c r="D376" s="60" t="str">
        <f>IF('Active List'!$A376&lt;&gt;"", 'Active List'!D376,"")</f>
        <v/>
      </c>
      <c r="E376" s="60" t="str">
        <f>IF('Active List'!$A376&lt;&gt;"", 'Active List'!E376,"")</f>
        <v/>
      </c>
      <c r="F376" t="str">
        <f>IF('Active List'!$A376&lt;&gt;"", 'Active List'!H376,"")</f>
        <v/>
      </c>
      <c r="G376" t="str">
        <f>IF('Active List'!$A376&lt;&gt;"", 'Active List'!I376,"")</f>
        <v/>
      </c>
      <c r="H376" t="str">
        <f>IF('Active List'!$A376&lt;&gt;"", 'Active List'!J376,"")</f>
        <v/>
      </c>
      <c r="I376" t="str">
        <f>IF('Active List'!$A376&lt;&gt;"", 'Active List'!K376,"")</f>
        <v/>
      </c>
      <c r="J376" t="str">
        <f>IF('Active List'!$A376&lt;&gt;"", 'Active List'!L376,"")</f>
        <v/>
      </c>
      <c r="K376" t="str">
        <f>IF('Active List'!$A376&lt;&gt;"", 'Active List'!M376,"")</f>
        <v/>
      </c>
      <c r="L376" t="str">
        <f>IF('Active List'!$A376&lt;&gt;"", 'Active List'!N376,"")</f>
        <v/>
      </c>
      <c r="M376" t="str">
        <f>IF('Active List'!$A376&lt;&gt;"", 'Active List'!O376,"")</f>
        <v/>
      </c>
      <c r="N376" t="str">
        <f>IF('Active List'!$A376&lt;&gt;"", 'Active List'!P376,"")</f>
        <v/>
      </c>
      <c r="O376" t="str">
        <f>IF('Active List'!$A376&lt;&gt;"", 'Active List'!Q376,"")</f>
        <v/>
      </c>
      <c r="P376" t="str">
        <f>IF('Active List'!$A376&lt;&gt;"", 'Active List'!R376,"")</f>
        <v/>
      </c>
      <c r="Q376" t="str">
        <f>IF('Active List'!$A376&lt;&gt;"", 'Active List'!S376,"")</f>
        <v/>
      </c>
      <c r="R376" t="str">
        <f>IF('Active List'!$A376&lt;&gt;"", 'Active List'!T376,"")</f>
        <v/>
      </c>
      <c r="S376" t="str">
        <f>IF('Active List'!$A376&lt;&gt;"", 'Active List'!U376,"")</f>
        <v/>
      </c>
      <c r="T376" t="str">
        <f>IF('Active List'!$A376&lt;&gt;"", 'Active List'!X376,"")</f>
        <v/>
      </c>
      <c r="U376" t="str">
        <f>IF('Active List'!$A376&lt;&gt;"", 'Active List'!Y376,"")</f>
        <v/>
      </c>
      <c r="V376" t="str">
        <f>IF('Active List'!$A376&lt;&gt;"", 'Active List'!Z376,"")</f>
        <v/>
      </c>
      <c r="W376" s="60" t="str">
        <f>IF('Active List'!$A376&lt;&gt;"", 'Active List'!AA376,"")</f>
        <v/>
      </c>
      <c r="X376" t="str">
        <f>IF('Active List'!$A376&lt;&gt;"", 'Active List'!AB376,"")</f>
        <v/>
      </c>
      <c r="Y376" t="str">
        <f>IF('Active List'!$A376&lt;&gt;"", 'Active List'!AE376,"")</f>
        <v/>
      </c>
    </row>
    <row r="377" spans="1:25">
      <c r="A377" t="str">
        <f>IF('Active List'!$A377&lt;&gt;"", 'Active List'!A377,"")</f>
        <v/>
      </c>
      <c r="B377" t="str">
        <f>IF('Active List'!$A377&lt;&gt;"", 'Active List'!B377,"")</f>
        <v/>
      </c>
      <c r="C377" t="str">
        <f>IF('Active List'!$A377&lt;&gt;"", 'Active List'!C377,"")</f>
        <v/>
      </c>
      <c r="D377" s="60" t="str">
        <f>IF('Active List'!$A377&lt;&gt;"", 'Active List'!D377,"")</f>
        <v/>
      </c>
      <c r="E377" s="60" t="str">
        <f>IF('Active List'!$A377&lt;&gt;"", 'Active List'!E377,"")</f>
        <v/>
      </c>
      <c r="F377" t="str">
        <f>IF('Active List'!$A377&lt;&gt;"", 'Active List'!H377,"")</f>
        <v/>
      </c>
      <c r="G377" t="str">
        <f>IF('Active List'!$A377&lt;&gt;"", 'Active List'!I377,"")</f>
        <v/>
      </c>
      <c r="H377" t="str">
        <f>IF('Active List'!$A377&lt;&gt;"", 'Active List'!J377,"")</f>
        <v/>
      </c>
      <c r="I377" t="str">
        <f>IF('Active List'!$A377&lt;&gt;"", 'Active List'!K377,"")</f>
        <v/>
      </c>
      <c r="J377" t="str">
        <f>IF('Active List'!$A377&lt;&gt;"", 'Active List'!L377,"")</f>
        <v/>
      </c>
      <c r="K377" t="str">
        <f>IF('Active List'!$A377&lt;&gt;"", 'Active List'!M377,"")</f>
        <v/>
      </c>
      <c r="L377" t="str">
        <f>IF('Active List'!$A377&lt;&gt;"", 'Active List'!N377,"")</f>
        <v/>
      </c>
      <c r="M377" t="str">
        <f>IF('Active List'!$A377&lt;&gt;"", 'Active List'!O377,"")</f>
        <v/>
      </c>
      <c r="N377" t="str">
        <f>IF('Active List'!$A377&lt;&gt;"", 'Active List'!P377,"")</f>
        <v/>
      </c>
      <c r="O377" t="str">
        <f>IF('Active List'!$A377&lt;&gt;"", 'Active List'!Q377,"")</f>
        <v/>
      </c>
      <c r="P377" t="str">
        <f>IF('Active List'!$A377&lt;&gt;"", 'Active List'!R377,"")</f>
        <v/>
      </c>
      <c r="Q377" t="str">
        <f>IF('Active List'!$A377&lt;&gt;"", 'Active List'!S377,"")</f>
        <v/>
      </c>
      <c r="R377" t="str">
        <f>IF('Active List'!$A377&lt;&gt;"", 'Active List'!T377,"")</f>
        <v/>
      </c>
      <c r="S377" t="str">
        <f>IF('Active List'!$A377&lt;&gt;"", 'Active List'!U377,"")</f>
        <v/>
      </c>
      <c r="T377" t="str">
        <f>IF('Active List'!$A377&lt;&gt;"", 'Active List'!X377,"")</f>
        <v/>
      </c>
      <c r="U377" t="str">
        <f>IF('Active List'!$A377&lt;&gt;"", 'Active List'!Y377,"")</f>
        <v/>
      </c>
      <c r="V377" t="str">
        <f>IF('Active List'!$A377&lt;&gt;"", 'Active List'!Z377,"")</f>
        <v/>
      </c>
      <c r="W377" s="60" t="str">
        <f>IF('Active List'!$A377&lt;&gt;"", 'Active List'!AA377,"")</f>
        <v/>
      </c>
      <c r="X377" t="str">
        <f>IF('Active List'!$A377&lt;&gt;"", 'Active List'!AB377,"")</f>
        <v/>
      </c>
      <c r="Y377" t="str">
        <f>IF('Active List'!$A377&lt;&gt;"", 'Active List'!AE377,"")</f>
        <v/>
      </c>
    </row>
    <row r="378" spans="1:25">
      <c r="A378" t="str">
        <f>IF('Active List'!$A378&lt;&gt;"", 'Active List'!A378,"")</f>
        <v/>
      </c>
      <c r="B378" t="str">
        <f>IF('Active List'!$A378&lt;&gt;"", 'Active List'!B378,"")</f>
        <v/>
      </c>
      <c r="C378" t="str">
        <f>IF('Active List'!$A378&lt;&gt;"", 'Active List'!C378,"")</f>
        <v/>
      </c>
      <c r="D378" s="60" t="str">
        <f>IF('Active List'!$A378&lt;&gt;"", 'Active List'!D378,"")</f>
        <v/>
      </c>
      <c r="E378" s="60" t="str">
        <f>IF('Active List'!$A378&lt;&gt;"", 'Active List'!E378,"")</f>
        <v/>
      </c>
      <c r="F378" t="str">
        <f>IF('Active List'!$A378&lt;&gt;"", 'Active List'!H378,"")</f>
        <v/>
      </c>
      <c r="G378" t="str">
        <f>IF('Active List'!$A378&lt;&gt;"", 'Active List'!I378,"")</f>
        <v/>
      </c>
      <c r="H378" t="str">
        <f>IF('Active List'!$A378&lt;&gt;"", 'Active List'!J378,"")</f>
        <v/>
      </c>
      <c r="I378" t="str">
        <f>IF('Active List'!$A378&lt;&gt;"", 'Active List'!K378,"")</f>
        <v/>
      </c>
      <c r="J378" t="str">
        <f>IF('Active List'!$A378&lt;&gt;"", 'Active List'!L378,"")</f>
        <v/>
      </c>
      <c r="K378" t="str">
        <f>IF('Active List'!$A378&lt;&gt;"", 'Active List'!M378,"")</f>
        <v/>
      </c>
      <c r="L378" t="str">
        <f>IF('Active List'!$A378&lt;&gt;"", 'Active List'!N378,"")</f>
        <v/>
      </c>
      <c r="M378" t="str">
        <f>IF('Active List'!$A378&lt;&gt;"", 'Active List'!O378,"")</f>
        <v/>
      </c>
      <c r="N378" t="str">
        <f>IF('Active List'!$A378&lt;&gt;"", 'Active List'!P378,"")</f>
        <v/>
      </c>
      <c r="O378" t="str">
        <f>IF('Active List'!$A378&lt;&gt;"", 'Active List'!Q378,"")</f>
        <v/>
      </c>
      <c r="P378" t="str">
        <f>IF('Active List'!$A378&lt;&gt;"", 'Active List'!R378,"")</f>
        <v/>
      </c>
      <c r="Q378" t="str">
        <f>IF('Active List'!$A378&lt;&gt;"", 'Active List'!S378,"")</f>
        <v/>
      </c>
      <c r="R378" t="str">
        <f>IF('Active List'!$A378&lt;&gt;"", 'Active List'!T378,"")</f>
        <v/>
      </c>
      <c r="S378" t="str">
        <f>IF('Active List'!$A378&lt;&gt;"", 'Active List'!U378,"")</f>
        <v/>
      </c>
      <c r="T378" t="str">
        <f>IF('Active List'!$A378&lt;&gt;"", 'Active List'!X378,"")</f>
        <v/>
      </c>
      <c r="U378" t="str">
        <f>IF('Active List'!$A378&lt;&gt;"", 'Active List'!Y378,"")</f>
        <v/>
      </c>
      <c r="V378" t="str">
        <f>IF('Active List'!$A378&lt;&gt;"", 'Active List'!Z378,"")</f>
        <v/>
      </c>
      <c r="W378" s="60" t="str">
        <f>IF('Active List'!$A378&lt;&gt;"", 'Active List'!AA378,"")</f>
        <v/>
      </c>
      <c r="X378" t="str">
        <f>IF('Active List'!$A378&lt;&gt;"", 'Active List'!AB378,"")</f>
        <v/>
      </c>
      <c r="Y378" t="str">
        <f>IF('Active List'!$A378&lt;&gt;"", 'Active List'!AE378,"")</f>
        <v/>
      </c>
    </row>
    <row r="379" spans="1:25">
      <c r="A379" t="str">
        <f>IF('Active List'!$A379&lt;&gt;"", 'Active List'!A379,"")</f>
        <v/>
      </c>
      <c r="B379" t="str">
        <f>IF('Active List'!$A379&lt;&gt;"", 'Active List'!B379,"")</f>
        <v/>
      </c>
      <c r="C379" t="str">
        <f>IF('Active List'!$A379&lt;&gt;"", 'Active List'!C379,"")</f>
        <v/>
      </c>
      <c r="D379" s="60" t="str">
        <f>IF('Active List'!$A379&lt;&gt;"", 'Active List'!D379,"")</f>
        <v/>
      </c>
      <c r="E379" s="60" t="str">
        <f>IF('Active List'!$A379&lt;&gt;"", 'Active List'!E379,"")</f>
        <v/>
      </c>
      <c r="F379" t="str">
        <f>IF('Active List'!$A379&lt;&gt;"", 'Active List'!H379,"")</f>
        <v/>
      </c>
      <c r="G379" t="str">
        <f>IF('Active List'!$A379&lt;&gt;"", 'Active List'!I379,"")</f>
        <v/>
      </c>
      <c r="H379" t="str">
        <f>IF('Active List'!$A379&lt;&gt;"", 'Active List'!J379,"")</f>
        <v/>
      </c>
      <c r="I379" t="str">
        <f>IF('Active List'!$A379&lt;&gt;"", 'Active List'!K379,"")</f>
        <v/>
      </c>
      <c r="J379" t="str">
        <f>IF('Active List'!$A379&lt;&gt;"", 'Active List'!L379,"")</f>
        <v/>
      </c>
      <c r="K379" t="str">
        <f>IF('Active List'!$A379&lt;&gt;"", 'Active List'!M379,"")</f>
        <v/>
      </c>
      <c r="L379" t="str">
        <f>IF('Active List'!$A379&lt;&gt;"", 'Active List'!N379,"")</f>
        <v/>
      </c>
      <c r="M379" t="str">
        <f>IF('Active List'!$A379&lt;&gt;"", 'Active List'!O379,"")</f>
        <v/>
      </c>
      <c r="N379" t="str">
        <f>IF('Active List'!$A379&lt;&gt;"", 'Active List'!P379,"")</f>
        <v/>
      </c>
      <c r="O379" t="str">
        <f>IF('Active List'!$A379&lt;&gt;"", 'Active List'!Q379,"")</f>
        <v/>
      </c>
      <c r="P379" t="str">
        <f>IF('Active List'!$A379&lt;&gt;"", 'Active List'!R379,"")</f>
        <v/>
      </c>
      <c r="Q379" t="str">
        <f>IF('Active List'!$A379&lt;&gt;"", 'Active List'!S379,"")</f>
        <v/>
      </c>
      <c r="R379" t="str">
        <f>IF('Active List'!$A379&lt;&gt;"", 'Active List'!T379,"")</f>
        <v/>
      </c>
      <c r="S379" t="str">
        <f>IF('Active List'!$A379&lt;&gt;"", 'Active List'!U379,"")</f>
        <v/>
      </c>
      <c r="T379" t="str">
        <f>IF('Active List'!$A379&lt;&gt;"", 'Active List'!X379,"")</f>
        <v/>
      </c>
      <c r="U379" t="str">
        <f>IF('Active List'!$A379&lt;&gt;"", 'Active List'!Y379,"")</f>
        <v/>
      </c>
      <c r="V379" t="str">
        <f>IF('Active List'!$A379&lt;&gt;"", 'Active List'!Z379,"")</f>
        <v/>
      </c>
      <c r="W379" s="60" t="str">
        <f>IF('Active List'!$A379&lt;&gt;"", 'Active List'!AA379,"")</f>
        <v/>
      </c>
      <c r="X379" t="str">
        <f>IF('Active List'!$A379&lt;&gt;"", 'Active List'!AB379,"")</f>
        <v/>
      </c>
      <c r="Y379" t="str">
        <f>IF('Active List'!$A379&lt;&gt;"", 'Active List'!AE379,"")</f>
        <v/>
      </c>
    </row>
    <row r="380" spans="1:25">
      <c r="A380" t="str">
        <f>IF('Active List'!$A380&lt;&gt;"", 'Active List'!A380,"")</f>
        <v/>
      </c>
      <c r="B380" t="str">
        <f>IF('Active List'!$A380&lt;&gt;"", 'Active List'!B380,"")</f>
        <v/>
      </c>
      <c r="C380" t="str">
        <f>IF('Active List'!$A380&lt;&gt;"", 'Active List'!C380,"")</f>
        <v/>
      </c>
      <c r="D380" s="60" t="str">
        <f>IF('Active List'!$A380&lt;&gt;"", 'Active List'!D380,"")</f>
        <v/>
      </c>
      <c r="E380" s="60" t="str">
        <f>IF('Active List'!$A380&lt;&gt;"", 'Active List'!E380,"")</f>
        <v/>
      </c>
      <c r="F380" t="str">
        <f>IF('Active List'!$A380&lt;&gt;"", 'Active List'!H380,"")</f>
        <v/>
      </c>
      <c r="G380" t="str">
        <f>IF('Active List'!$A380&lt;&gt;"", 'Active List'!I380,"")</f>
        <v/>
      </c>
      <c r="H380" t="str">
        <f>IF('Active List'!$A380&lt;&gt;"", 'Active List'!J380,"")</f>
        <v/>
      </c>
      <c r="I380" t="str">
        <f>IF('Active List'!$A380&lt;&gt;"", 'Active List'!K380,"")</f>
        <v/>
      </c>
      <c r="J380" t="str">
        <f>IF('Active List'!$A380&lt;&gt;"", 'Active List'!L380,"")</f>
        <v/>
      </c>
      <c r="K380" t="str">
        <f>IF('Active List'!$A380&lt;&gt;"", 'Active List'!M380,"")</f>
        <v/>
      </c>
      <c r="L380" t="str">
        <f>IF('Active List'!$A380&lt;&gt;"", 'Active List'!N380,"")</f>
        <v/>
      </c>
      <c r="M380" t="str">
        <f>IF('Active List'!$A380&lt;&gt;"", 'Active List'!O380,"")</f>
        <v/>
      </c>
      <c r="N380" t="str">
        <f>IF('Active List'!$A380&lt;&gt;"", 'Active List'!P380,"")</f>
        <v/>
      </c>
      <c r="O380" t="str">
        <f>IF('Active List'!$A380&lt;&gt;"", 'Active List'!Q380,"")</f>
        <v/>
      </c>
      <c r="P380" t="str">
        <f>IF('Active List'!$A380&lt;&gt;"", 'Active List'!R380,"")</f>
        <v/>
      </c>
      <c r="Q380" t="str">
        <f>IF('Active List'!$A380&lt;&gt;"", 'Active List'!S380,"")</f>
        <v/>
      </c>
      <c r="R380" t="str">
        <f>IF('Active List'!$A380&lt;&gt;"", 'Active List'!T380,"")</f>
        <v/>
      </c>
      <c r="S380" t="str">
        <f>IF('Active List'!$A380&lt;&gt;"", 'Active List'!U380,"")</f>
        <v/>
      </c>
      <c r="T380" t="str">
        <f>IF('Active List'!$A380&lt;&gt;"", 'Active List'!X380,"")</f>
        <v/>
      </c>
      <c r="U380" t="str">
        <f>IF('Active List'!$A380&lt;&gt;"", 'Active List'!Y380,"")</f>
        <v/>
      </c>
      <c r="V380" t="str">
        <f>IF('Active List'!$A380&lt;&gt;"", 'Active List'!Z380,"")</f>
        <v/>
      </c>
      <c r="W380" s="60" t="str">
        <f>IF('Active List'!$A380&lt;&gt;"", 'Active List'!AA380,"")</f>
        <v/>
      </c>
      <c r="X380" t="str">
        <f>IF('Active List'!$A380&lt;&gt;"", 'Active List'!AB380,"")</f>
        <v/>
      </c>
      <c r="Y380" t="str">
        <f>IF('Active List'!$A380&lt;&gt;"", 'Active List'!AE380,"")</f>
        <v/>
      </c>
    </row>
    <row r="381" spans="1:25">
      <c r="A381" t="str">
        <f>IF('Active List'!$A381&lt;&gt;"", 'Active List'!A381,"")</f>
        <v/>
      </c>
      <c r="B381" t="str">
        <f>IF('Active List'!$A381&lt;&gt;"", 'Active List'!B381,"")</f>
        <v/>
      </c>
      <c r="C381" t="str">
        <f>IF('Active List'!$A381&lt;&gt;"", 'Active List'!C381,"")</f>
        <v/>
      </c>
      <c r="D381" s="60" t="str">
        <f>IF('Active List'!$A381&lt;&gt;"", 'Active List'!D381,"")</f>
        <v/>
      </c>
      <c r="E381" s="60" t="str">
        <f>IF('Active List'!$A381&lt;&gt;"", 'Active List'!E381,"")</f>
        <v/>
      </c>
      <c r="F381" t="str">
        <f>IF('Active List'!$A381&lt;&gt;"", 'Active List'!H381,"")</f>
        <v/>
      </c>
      <c r="G381" t="str">
        <f>IF('Active List'!$A381&lt;&gt;"", 'Active List'!I381,"")</f>
        <v/>
      </c>
      <c r="H381" t="str">
        <f>IF('Active List'!$A381&lt;&gt;"", 'Active List'!J381,"")</f>
        <v/>
      </c>
      <c r="I381" t="str">
        <f>IF('Active List'!$A381&lt;&gt;"", 'Active List'!K381,"")</f>
        <v/>
      </c>
      <c r="J381" t="str">
        <f>IF('Active List'!$A381&lt;&gt;"", 'Active List'!L381,"")</f>
        <v/>
      </c>
      <c r="K381" t="str">
        <f>IF('Active List'!$A381&lt;&gt;"", 'Active List'!M381,"")</f>
        <v/>
      </c>
      <c r="L381" t="str">
        <f>IF('Active List'!$A381&lt;&gt;"", 'Active List'!N381,"")</f>
        <v/>
      </c>
      <c r="M381" t="str">
        <f>IF('Active List'!$A381&lt;&gt;"", 'Active List'!O381,"")</f>
        <v/>
      </c>
      <c r="N381" t="str">
        <f>IF('Active List'!$A381&lt;&gt;"", 'Active List'!P381,"")</f>
        <v/>
      </c>
      <c r="O381" t="str">
        <f>IF('Active List'!$A381&lt;&gt;"", 'Active List'!Q381,"")</f>
        <v/>
      </c>
      <c r="P381" t="str">
        <f>IF('Active List'!$A381&lt;&gt;"", 'Active List'!R381,"")</f>
        <v/>
      </c>
      <c r="Q381" t="str">
        <f>IF('Active List'!$A381&lt;&gt;"", 'Active List'!S381,"")</f>
        <v/>
      </c>
      <c r="R381" t="str">
        <f>IF('Active List'!$A381&lt;&gt;"", 'Active List'!T381,"")</f>
        <v/>
      </c>
      <c r="S381" t="str">
        <f>IF('Active List'!$A381&lt;&gt;"", 'Active List'!U381,"")</f>
        <v/>
      </c>
      <c r="T381" t="str">
        <f>IF('Active List'!$A381&lt;&gt;"", 'Active List'!X381,"")</f>
        <v/>
      </c>
      <c r="U381" t="str">
        <f>IF('Active List'!$A381&lt;&gt;"", 'Active List'!Y381,"")</f>
        <v/>
      </c>
      <c r="V381" t="str">
        <f>IF('Active List'!$A381&lt;&gt;"", 'Active List'!Z381,"")</f>
        <v/>
      </c>
      <c r="W381" s="60" t="str">
        <f>IF('Active List'!$A381&lt;&gt;"", 'Active List'!AA381,"")</f>
        <v/>
      </c>
      <c r="X381" t="str">
        <f>IF('Active List'!$A381&lt;&gt;"", 'Active List'!AB381,"")</f>
        <v/>
      </c>
      <c r="Y381" t="str">
        <f>IF('Active List'!$A381&lt;&gt;"", 'Active List'!AE381,"")</f>
        <v/>
      </c>
    </row>
    <row r="382" spans="1:25">
      <c r="A382" t="str">
        <f>IF('Active List'!$A382&lt;&gt;"", 'Active List'!A382,"")</f>
        <v/>
      </c>
      <c r="B382" t="str">
        <f>IF('Active List'!$A382&lt;&gt;"", 'Active List'!B382,"")</f>
        <v/>
      </c>
      <c r="C382" t="str">
        <f>IF('Active List'!$A382&lt;&gt;"", 'Active List'!C382,"")</f>
        <v/>
      </c>
      <c r="D382" s="60" t="str">
        <f>IF('Active List'!$A382&lt;&gt;"", 'Active List'!D382,"")</f>
        <v/>
      </c>
      <c r="E382" s="60" t="str">
        <f>IF('Active List'!$A382&lt;&gt;"", 'Active List'!E382,"")</f>
        <v/>
      </c>
      <c r="F382" t="str">
        <f>IF('Active List'!$A382&lt;&gt;"", 'Active List'!H382,"")</f>
        <v/>
      </c>
      <c r="G382" t="str">
        <f>IF('Active List'!$A382&lt;&gt;"", 'Active List'!I382,"")</f>
        <v/>
      </c>
      <c r="H382" t="str">
        <f>IF('Active List'!$A382&lt;&gt;"", 'Active List'!J382,"")</f>
        <v/>
      </c>
      <c r="I382" t="str">
        <f>IF('Active List'!$A382&lt;&gt;"", 'Active List'!K382,"")</f>
        <v/>
      </c>
      <c r="J382" t="str">
        <f>IF('Active List'!$A382&lt;&gt;"", 'Active List'!L382,"")</f>
        <v/>
      </c>
      <c r="K382" t="str">
        <f>IF('Active List'!$A382&lt;&gt;"", 'Active List'!M382,"")</f>
        <v/>
      </c>
      <c r="L382" t="str">
        <f>IF('Active List'!$A382&lt;&gt;"", 'Active List'!N382,"")</f>
        <v/>
      </c>
      <c r="M382" t="str">
        <f>IF('Active List'!$A382&lt;&gt;"", 'Active List'!O382,"")</f>
        <v/>
      </c>
      <c r="N382" t="str">
        <f>IF('Active List'!$A382&lt;&gt;"", 'Active List'!P382,"")</f>
        <v/>
      </c>
      <c r="O382" t="str">
        <f>IF('Active List'!$A382&lt;&gt;"", 'Active List'!Q382,"")</f>
        <v/>
      </c>
      <c r="P382" t="str">
        <f>IF('Active List'!$A382&lt;&gt;"", 'Active List'!R382,"")</f>
        <v/>
      </c>
      <c r="Q382" t="str">
        <f>IF('Active List'!$A382&lt;&gt;"", 'Active List'!S382,"")</f>
        <v/>
      </c>
      <c r="R382" t="str">
        <f>IF('Active List'!$A382&lt;&gt;"", 'Active List'!T382,"")</f>
        <v/>
      </c>
      <c r="S382" t="str">
        <f>IF('Active List'!$A382&lt;&gt;"", 'Active List'!U382,"")</f>
        <v/>
      </c>
      <c r="T382" t="str">
        <f>IF('Active List'!$A382&lt;&gt;"", 'Active List'!X382,"")</f>
        <v/>
      </c>
      <c r="U382" t="str">
        <f>IF('Active List'!$A382&lt;&gt;"", 'Active List'!Y382,"")</f>
        <v/>
      </c>
      <c r="V382" t="str">
        <f>IF('Active List'!$A382&lt;&gt;"", 'Active List'!Z382,"")</f>
        <v/>
      </c>
      <c r="W382" s="60" t="str">
        <f>IF('Active List'!$A382&lt;&gt;"", 'Active List'!AA382,"")</f>
        <v/>
      </c>
      <c r="X382" t="str">
        <f>IF('Active List'!$A382&lt;&gt;"", 'Active List'!AB382,"")</f>
        <v/>
      </c>
      <c r="Y382" t="str">
        <f>IF('Active List'!$A382&lt;&gt;"", 'Active List'!AE382,"")</f>
        <v/>
      </c>
    </row>
    <row r="383" spans="1:25">
      <c r="A383" t="str">
        <f>IF('Active List'!$A383&lt;&gt;"", 'Active List'!A383,"")</f>
        <v/>
      </c>
      <c r="B383" t="str">
        <f>IF('Active List'!$A383&lt;&gt;"", 'Active List'!B383,"")</f>
        <v/>
      </c>
      <c r="C383" t="str">
        <f>IF('Active List'!$A383&lt;&gt;"", 'Active List'!C383,"")</f>
        <v/>
      </c>
      <c r="D383" s="60" t="str">
        <f>IF('Active List'!$A383&lt;&gt;"", 'Active List'!D383,"")</f>
        <v/>
      </c>
      <c r="E383" s="60" t="str">
        <f>IF('Active List'!$A383&lt;&gt;"", 'Active List'!E383,"")</f>
        <v/>
      </c>
      <c r="F383" t="str">
        <f>IF('Active List'!$A383&lt;&gt;"", 'Active List'!H383,"")</f>
        <v/>
      </c>
      <c r="G383" t="str">
        <f>IF('Active List'!$A383&lt;&gt;"", 'Active List'!I383,"")</f>
        <v/>
      </c>
      <c r="H383" t="str">
        <f>IF('Active List'!$A383&lt;&gt;"", 'Active List'!J383,"")</f>
        <v/>
      </c>
      <c r="I383" t="str">
        <f>IF('Active List'!$A383&lt;&gt;"", 'Active List'!K383,"")</f>
        <v/>
      </c>
      <c r="J383" t="str">
        <f>IF('Active List'!$A383&lt;&gt;"", 'Active List'!L383,"")</f>
        <v/>
      </c>
      <c r="K383" t="str">
        <f>IF('Active List'!$A383&lt;&gt;"", 'Active List'!M383,"")</f>
        <v/>
      </c>
      <c r="L383" t="str">
        <f>IF('Active List'!$A383&lt;&gt;"", 'Active List'!N383,"")</f>
        <v/>
      </c>
      <c r="M383" t="str">
        <f>IF('Active List'!$A383&lt;&gt;"", 'Active List'!O383,"")</f>
        <v/>
      </c>
      <c r="N383" t="str">
        <f>IF('Active List'!$A383&lt;&gt;"", 'Active List'!P383,"")</f>
        <v/>
      </c>
      <c r="O383" t="str">
        <f>IF('Active List'!$A383&lt;&gt;"", 'Active List'!Q383,"")</f>
        <v/>
      </c>
      <c r="P383" t="str">
        <f>IF('Active List'!$A383&lt;&gt;"", 'Active List'!R383,"")</f>
        <v/>
      </c>
      <c r="Q383" t="str">
        <f>IF('Active List'!$A383&lt;&gt;"", 'Active List'!S383,"")</f>
        <v/>
      </c>
      <c r="R383" t="str">
        <f>IF('Active List'!$A383&lt;&gt;"", 'Active List'!T383,"")</f>
        <v/>
      </c>
      <c r="S383" t="str">
        <f>IF('Active List'!$A383&lt;&gt;"", 'Active List'!U383,"")</f>
        <v/>
      </c>
      <c r="T383" t="str">
        <f>IF('Active List'!$A383&lt;&gt;"", 'Active List'!X383,"")</f>
        <v/>
      </c>
      <c r="U383" t="str">
        <f>IF('Active List'!$A383&lt;&gt;"", 'Active List'!Y383,"")</f>
        <v/>
      </c>
      <c r="V383" t="str">
        <f>IF('Active List'!$A383&lt;&gt;"", 'Active List'!Z383,"")</f>
        <v/>
      </c>
      <c r="W383" s="60" t="str">
        <f>IF('Active List'!$A383&lt;&gt;"", 'Active List'!AA383,"")</f>
        <v/>
      </c>
      <c r="X383" t="str">
        <f>IF('Active List'!$A383&lt;&gt;"", 'Active List'!AB383,"")</f>
        <v/>
      </c>
      <c r="Y383" t="str">
        <f>IF('Active List'!$A383&lt;&gt;"", 'Active List'!AE383,"")</f>
        <v/>
      </c>
    </row>
    <row r="384" spans="1:25">
      <c r="A384" t="str">
        <f>IF('Active List'!$A384&lt;&gt;"", 'Active List'!A384,"")</f>
        <v/>
      </c>
      <c r="B384" t="str">
        <f>IF('Active List'!$A384&lt;&gt;"", 'Active List'!B384,"")</f>
        <v/>
      </c>
      <c r="C384" t="str">
        <f>IF('Active List'!$A384&lt;&gt;"", 'Active List'!C384,"")</f>
        <v/>
      </c>
      <c r="D384" s="60" t="str">
        <f>IF('Active List'!$A384&lt;&gt;"", 'Active List'!D384,"")</f>
        <v/>
      </c>
      <c r="E384" s="60" t="str">
        <f>IF('Active List'!$A384&lt;&gt;"", 'Active List'!E384,"")</f>
        <v/>
      </c>
      <c r="F384" t="str">
        <f>IF('Active List'!$A384&lt;&gt;"", 'Active List'!H384,"")</f>
        <v/>
      </c>
      <c r="G384" t="str">
        <f>IF('Active List'!$A384&lt;&gt;"", 'Active List'!I384,"")</f>
        <v/>
      </c>
      <c r="H384" t="str">
        <f>IF('Active List'!$A384&lt;&gt;"", 'Active List'!J384,"")</f>
        <v/>
      </c>
      <c r="I384" t="str">
        <f>IF('Active List'!$A384&lt;&gt;"", 'Active List'!K384,"")</f>
        <v/>
      </c>
      <c r="J384" t="str">
        <f>IF('Active List'!$A384&lt;&gt;"", 'Active List'!L384,"")</f>
        <v/>
      </c>
      <c r="K384" t="str">
        <f>IF('Active List'!$A384&lt;&gt;"", 'Active List'!M384,"")</f>
        <v/>
      </c>
      <c r="L384" t="str">
        <f>IF('Active List'!$A384&lt;&gt;"", 'Active List'!N384,"")</f>
        <v/>
      </c>
      <c r="M384" t="str">
        <f>IF('Active List'!$A384&lt;&gt;"", 'Active List'!O384,"")</f>
        <v/>
      </c>
      <c r="N384" t="str">
        <f>IF('Active List'!$A384&lt;&gt;"", 'Active List'!P384,"")</f>
        <v/>
      </c>
      <c r="O384" t="str">
        <f>IF('Active List'!$A384&lt;&gt;"", 'Active List'!Q384,"")</f>
        <v/>
      </c>
      <c r="P384" t="str">
        <f>IF('Active List'!$A384&lt;&gt;"", 'Active List'!R384,"")</f>
        <v/>
      </c>
      <c r="Q384" t="str">
        <f>IF('Active List'!$A384&lt;&gt;"", 'Active List'!S384,"")</f>
        <v/>
      </c>
      <c r="R384" t="str">
        <f>IF('Active List'!$A384&lt;&gt;"", 'Active List'!T384,"")</f>
        <v/>
      </c>
      <c r="S384" t="str">
        <f>IF('Active List'!$A384&lt;&gt;"", 'Active List'!U384,"")</f>
        <v/>
      </c>
      <c r="T384" t="str">
        <f>IF('Active List'!$A384&lt;&gt;"", 'Active List'!X384,"")</f>
        <v/>
      </c>
      <c r="U384" t="str">
        <f>IF('Active List'!$A384&lt;&gt;"", 'Active List'!Y384,"")</f>
        <v/>
      </c>
      <c r="V384" t="str">
        <f>IF('Active List'!$A384&lt;&gt;"", 'Active List'!Z384,"")</f>
        <v/>
      </c>
      <c r="W384" s="60" t="str">
        <f>IF('Active List'!$A384&lt;&gt;"", 'Active List'!AA384,"")</f>
        <v/>
      </c>
      <c r="X384" t="str">
        <f>IF('Active List'!$A384&lt;&gt;"", 'Active List'!AB384,"")</f>
        <v/>
      </c>
      <c r="Y384" t="str">
        <f>IF('Active List'!$A384&lt;&gt;"", 'Active List'!AE384,"")</f>
        <v/>
      </c>
    </row>
    <row r="385" spans="1:25">
      <c r="A385" t="str">
        <f>IF('Active List'!$A385&lt;&gt;"", 'Active List'!A385,"")</f>
        <v/>
      </c>
      <c r="B385" t="str">
        <f>IF('Active List'!$A385&lt;&gt;"", 'Active List'!B385,"")</f>
        <v/>
      </c>
      <c r="C385" t="str">
        <f>IF('Active List'!$A385&lt;&gt;"", 'Active List'!C385,"")</f>
        <v/>
      </c>
      <c r="D385" s="60" t="str">
        <f>IF('Active List'!$A385&lt;&gt;"", 'Active List'!D385,"")</f>
        <v/>
      </c>
      <c r="E385" s="60" t="str">
        <f>IF('Active List'!$A385&lt;&gt;"", 'Active List'!E385,"")</f>
        <v/>
      </c>
      <c r="F385" t="str">
        <f>IF('Active List'!$A385&lt;&gt;"", 'Active List'!H385,"")</f>
        <v/>
      </c>
      <c r="G385" t="str">
        <f>IF('Active List'!$A385&lt;&gt;"", 'Active List'!I385,"")</f>
        <v/>
      </c>
      <c r="H385" t="str">
        <f>IF('Active List'!$A385&lt;&gt;"", 'Active List'!J385,"")</f>
        <v/>
      </c>
      <c r="I385" t="str">
        <f>IF('Active List'!$A385&lt;&gt;"", 'Active List'!K385,"")</f>
        <v/>
      </c>
      <c r="J385" t="str">
        <f>IF('Active List'!$A385&lt;&gt;"", 'Active List'!L385,"")</f>
        <v/>
      </c>
      <c r="K385" t="str">
        <f>IF('Active List'!$A385&lt;&gt;"", 'Active List'!M385,"")</f>
        <v/>
      </c>
      <c r="L385" t="str">
        <f>IF('Active List'!$A385&lt;&gt;"", 'Active List'!N385,"")</f>
        <v/>
      </c>
      <c r="M385" t="str">
        <f>IF('Active List'!$A385&lt;&gt;"", 'Active List'!O385,"")</f>
        <v/>
      </c>
      <c r="N385" t="str">
        <f>IF('Active List'!$A385&lt;&gt;"", 'Active List'!P385,"")</f>
        <v/>
      </c>
      <c r="O385" t="str">
        <f>IF('Active List'!$A385&lt;&gt;"", 'Active List'!Q385,"")</f>
        <v/>
      </c>
      <c r="P385" t="str">
        <f>IF('Active List'!$A385&lt;&gt;"", 'Active List'!R385,"")</f>
        <v/>
      </c>
      <c r="Q385" t="str">
        <f>IF('Active List'!$A385&lt;&gt;"", 'Active List'!S385,"")</f>
        <v/>
      </c>
      <c r="R385" t="str">
        <f>IF('Active List'!$A385&lt;&gt;"", 'Active List'!T385,"")</f>
        <v/>
      </c>
      <c r="S385" t="str">
        <f>IF('Active List'!$A385&lt;&gt;"", 'Active List'!U385,"")</f>
        <v/>
      </c>
      <c r="T385" t="str">
        <f>IF('Active List'!$A385&lt;&gt;"", 'Active List'!X385,"")</f>
        <v/>
      </c>
      <c r="U385" t="str">
        <f>IF('Active List'!$A385&lt;&gt;"", 'Active List'!Y385,"")</f>
        <v/>
      </c>
      <c r="V385" t="str">
        <f>IF('Active List'!$A385&lt;&gt;"", 'Active List'!Z385,"")</f>
        <v/>
      </c>
      <c r="W385" s="60" t="str">
        <f>IF('Active List'!$A385&lt;&gt;"", 'Active List'!AA385,"")</f>
        <v/>
      </c>
      <c r="X385" t="str">
        <f>IF('Active List'!$A385&lt;&gt;"", 'Active List'!AB385,"")</f>
        <v/>
      </c>
      <c r="Y385" t="str">
        <f>IF('Active List'!$A385&lt;&gt;"", 'Active List'!AE385,"")</f>
        <v/>
      </c>
    </row>
    <row r="386" spans="1:25">
      <c r="A386" t="str">
        <f>IF('Active List'!$A386&lt;&gt;"", 'Active List'!A386,"")</f>
        <v/>
      </c>
      <c r="B386" t="str">
        <f>IF('Active List'!$A386&lt;&gt;"", 'Active List'!B386,"")</f>
        <v/>
      </c>
      <c r="C386" t="str">
        <f>IF('Active List'!$A386&lt;&gt;"", 'Active List'!C386,"")</f>
        <v/>
      </c>
      <c r="D386" s="60" t="str">
        <f>IF('Active List'!$A386&lt;&gt;"", 'Active List'!D386,"")</f>
        <v/>
      </c>
      <c r="E386" s="60" t="str">
        <f>IF('Active List'!$A386&lt;&gt;"", 'Active List'!E386,"")</f>
        <v/>
      </c>
      <c r="F386" t="str">
        <f>IF('Active List'!$A386&lt;&gt;"", 'Active List'!H386,"")</f>
        <v/>
      </c>
      <c r="G386" t="str">
        <f>IF('Active List'!$A386&lt;&gt;"", 'Active List'!I386,"")</f>
        <v/>
      </c>
      <c r="H386" t="str">
        <f>IF('Active List'!$A386&lt;&gt;"", 'Active List'!J386,"")</f>
        <v/>
      </c>
      <c r="I386" t="str">
        <f>IF('Active List'!$A386&lt;&gt;"", 'Active List'!K386,"")</f>
        <v/>
      </c>
      <c r="J386" t="str">
        <f>IF('Active List'!$A386&lt;&gt;"", 'Active List'!L386,"")</f>
        <v/>
      </c>
      <c r="K386" t="str">
        <f>IF('Active List'!$A386&lt;&gt;"", 'Active List'!M386,"")</f>
        <v/>
      </c>
      <c r="L386" t="str">
        <f>IF('Active List'!$A386&lt;&gt;"", 'Active List'!N386,"")</f>
        <v/>
      </c>
      <c r="M386" t="str">
        <f>IF('Active List'!$A386&lt;&gt;"", 'Active List'!O386,"")</f>
        <v/>
      </c>
      <c r="N386" t="str">
        <f>IF('Active List'!$A386&lt;&gt;"", 'Active List'!P386,"")</f>
        <v/>
      </c>
      <c r="O386" t="str">
        <f>IF('Active List'!$A386&lt;&gt;"", 'Active List'!Q386,"")</f>
        <v/>
      </c>
      <c r="P386" t="str">
        <f>IF('Active List'!$A386&lt;&gt;"", 'Active List'!R386,"")</f>
        <v/>
      </c>
      <c r="Q386" t="str">
        <f>IF('Active List'!$A386&lt;&gt;"", 'Active List'!S386,"")</f>
        <v/>
      </c>
      <c r="R386" t="str">
        <f>IF('Active List'!$A386&lt;&gt;"", 'Active List'!T386,"")</f>
        <v/>
      </c>
      <c r="S386" t="str">
        <f>IF('Active List'!$A386&lt;&gt;"", 'Active List'!U386,"")</f>
        <v/>
      </c>
      <c r="T386" t="str">
        <f>IF('Active List'!$A386&lt;&gt;"", 'Active List'!X386,"")</f>
        <v/>
      </c>
      <c r="U386" t="str">
        <f>IF('Active List'!$A386&lt;&gt;"", 'Active List'!Y386,"")</f>
        <v/>
      </c>
      <c r="V386" t="str">
        <f>IF('Active List'!$A386&lt;&gt;"", 'Active List'!Z386,"")</f>
        <v/>
      </c>
      <c r="W386" s="60" t="str">
        <f>IF('Active List'!$A386&lt;&gt;"", 'Active List'!AA386,"")</f>
        <v/>
      </c>
      <c r="X386" t="str">
        <f>IF('Active List'!$A386&lt;&gt;"", 'Active List'!AB386,"")</f>
        <v/>
      </c>
      <c r="Y386" t="str">
        <f>IF('Active List'!$A386&lt;&gt;"", 'Active List'!AE386,"")</f>
        <v/>
      </c>
    </row>
    <row r="387" spans="1:25">
      <c r="A387" t="str">
        <f>IF('Active List'!$A387&lt;&gt;"", 'Active List'!A387,"")</f>
        <v/>
      </c>
      <c r="B387" t="str">
        <f>IF('Active List'!$A387&lt;&gt;"", 'Active List'!B387,"")</f>
        <v/>
      </c>
      <c r="C387" t="str">
        <f>IF('Active List'!$A387&lt;&gt;"", 'Active List'!C387,"")</f>
        <v/>
      </c>
      <c r="D387" s="60" t="str">
        <f>IF('Active List'!$A387&lt;&gt;"", 'Active List'!D387,"")</f>
        <v/>
      </c>
      <c r="E387" s="60" t="str">
        <f>IF('Active List'!$A387&lt;&gt;"", 'Active List'!E387,"")</f>
        <v/>
      </c>
      <c r="F387" t="str">
        <f>IF('Active List'!$A387&lt;&gt;"", 'Active List'!H387,"")</f>
        <v/>
      </c>
      <c r="G387" t="str">
        <f>IF('Active List'!$A387&lt;&gt;"", 'Active List'!I387,"")</f>
        <v/>
      </c>
      <c r="H387" t="str">
        <f>IF('Active List'!$A387&lt;&gt;"", 'Active List'!J387,"")</f>
        <v/>
      </c>
      <c r="I387" t="str">
        <f>IF('Active List'!$A387&lt;&gt;"", 'Active List'!K387,"")</f>
        <v/>
      </c>
      <c r="J387" t="str">
        <f>IF('Active List'!$A387&lt;&gt;"", 'Active List'!L387,"")</f>
        <v/>
      </c>
      <c r="K387" t="str">
        <f>IF('Active List'!$A387&lt;&gt;"", 'Active List'!M387,"")</f>
        <v/>
      </c>
      <c r="L387" t="str">
        <f>IF('Active List'!$A387&lt;&gt;"", 'Active List'!N387,"")</f>
        <v/>
      </c>
      <c r="M387" t="str">
        <f>IF('Active List'!$A387&lt;&gt;"", 'Active List'!O387,"")</f>
        <v/>
      </c>
      <c r="N387" t="str">
        <f>IF('Active List'!$A387&lt;&gt;"", 'Active List'!P387,"")</f>
        <v/>
      </c>
      <c r="O387" t="str">
        <f>IF('Active List'!$A387&lt;&gt;"", 'Active List'!Q387,"")</f>
        <v/>
      </c>
      <c r="P387" t="str">
        <f>IF('Active List'!$A387&lt;&gt;"", 'Active List'!R387,"")</f>
        <v/>
      </c>
      <c r="Q387" t="str">
        <f>IF('Active List'!$A387&lt;&gt;"", 'Active List'!S387,"")</f>
        <v/>
      </c>
      <c r="R387" t="str">
        <f>IF('Active List'!$A387&lt;&gt;"", 'Active List'!T387,"")</f>
        <v/>
      </c>
      <c r="S387" t="str">
        <f>IF('Active List'!$A387&lt;&gt;"", 'Active List'!U387,"")</f>
        <v/>
      </c>
      <c r="T387" t="str">
        <f>IF('Active List'!$A387&lt;&gt;"", 'Active List'!X387,"")</f>
        <v/>
      </c>
      <c r="U387" t="str">
        <f>IF('Active List'!$A387&lt;&gt;"", 'Active List'!Y387,"")</f>
        <v/>
      </c>
      <c r="V387" t="str">
        <f>IF('Active List'!$A387&lt;&gt;"", 'Active List'!Z387,"")</f>
        <v/>
      </c>
      <c r="W387" s="60" t="str">
        <f>IF('Active List'!$A387&lt;&gt;"", 'Active List'!AA387,"")</f>
        <v/>
      </c>
      <c r="X387" t="str">
        <f>IF('Active List'!$A387&lt;&gt;"", 'Active List'!AB387,"")</f>
        <v/>
      </c>
      <c r="Y387" t="str">
        <f>IF('Active List'!$A387&lt;&gt;"", 'Active List'!AE387,"")</f>
        <v/>
      </c>
    </row>
    <row r="388" spans="1:25">
      <c r="A388" t="str">
        <f>IF('Active List'!$A388&lt;&gt;"", 'Active List'!A388,"")</f>
        <v/>
      </c>
      <c r="B388" t="str">
        <f>IF('Active List'!$A388&lt;&gt;"", 'Active List'!B388,"")</f>
        <v/>
      </c>
      <c r="C388" t="str">
        <f>IF('Active List'!$A388&lt;&gt;"", 'Active List'!C388,"")</f>
        <v/>
      </c>
      <c r="D388" s="60" t="str">
        <f>IF('Active List'!$A388&lt;&gt;"", 'Active List'!D388,"")</f>
        <v/>
      </c>
      <c r="E388" s="60" t="str">
        <f>IF('Active List'!$A388&lt;&gt;"", 'Active List'!E388,"")</f>
        <v/>
      </c>
      <c r="F388" t="str">
        <f>IF('Active List'!$A388&lt;&gt;"", 'Active List'!H388,"")</f>
        <v/>
      </c>
      <c r="G388" t="str">
        <f>IF('Active List'!$A388&lt;&gt;"", 'Active List'!I388,"")</f>
        <v/>
      </c>
      <c r="H388" t="str">
        <f>IF('Active List'!$A388&lt;&gt;"", 'Active List'!J388,"")</f>
        <v/>
      </c>
      <c r="I388" t="str">
        <f>IF('Active List'!$A388&lt;&gt;"", 'Active List'!K388,"")</f>
        <v/>
      </c>
      <c r="J388" t="str">
        <f>IF('Active List'!$A388&lt;&gt;"", 'Active List'!L388,"")</f>
        <v/>
      </c>
      <c r="K388" t="str">
        <f>IF('Active List'!$A388&lt;&gt;"", 'Active List'!M388,"")</f>
        <v/>
      </c>
      <c r="L388" t="str">
        <f>IF('Active List'!$A388&lt;&gt;"", 'Active List'!N388,"")</f>
        <v/>
      </c>
      <c r="M388" t="str">
        <f>IF('Active List'!$A388&lt;&gt;"", 'Active List'!O388,"")</f>
        <v/>
      </c>
      <c r="N388" t="str">
        <f>IF('Active List'!$A388&lt;&gt;"", 'Active List'!P388,"")</f>
        <v/>
      </c>
      <c r="O388" t="str">
        <f>IF('Active List'!$A388&lt;&gt;"", 'Active List'!Q388,"")</f>
        <v/>
      </c>
      <c r="P388" t="str">
        <f>IF('Active List'!$A388&lt;&gt;"", 'Active List'!R388,"")</f>
        <v/>
      </c>
      <c r="Q388" t="str">
        <f>IF('Active List'!$A388&lt;&gt;"", 'Active List'!S388,"")</f>
        <v/>
      </c>
      <c r="R388" t="str">
        <f>IF('Active List'!$A388&lt;&gt;"", 'Active List'!T388,"")</f>
        <v/>
      </c>
      <c r="S388" t="str">
        <f>IF('Active List'!$A388&lt;&gt;"", 'Active List'!U388,"")</f>
        <v/>
      </c>
      <c r="T388" t="str">
        <f>IF('Active List'!$A388&lt;&gt;"", 'Active List'!X388,"")</f>
        <v/>
      </c>
      <c r="U388" t="str">
        <f>IF('Active List'!$A388&lt;&gt;"", 'Active List'!Y388,"")</f>
        <v/>
      </c>
      <c r="V388" t="str">
        <f>IF('Active List'!$A388&lt;&gt;"", 'Active List'!Z388,"")</f>
        <v/>
      </c>
      <c r="W388" s="60" t="str">
        <f>IF('Active List'!$A388&lt;&gt;"", 'Active List'!AA388,"")</f>
        <v/>
      </c>
      <c r="X388" t="str">
        <f>IF('Active List'!$A388&lt;&gt;"", 'Active List'!AB388,"")</f>
        <v/>
      </c>
      <c r="Y388" t="str">
        <f>IF('Active List'!$A388&lt;&gt;"", 'Active List'!AE388,"")</f>
        <v/>
      </c>
    </row>
    <row r="389" spans="1:25">
      <c r="A389" t="str">
        <f>IF('Active List'!$A389&lt;&gt;"", 'Active List'!A389,"")</f>
        <v/>
      </c>
      <c r="B389" t="str">
        <f>IF('Active List'!$A389&lt;&gt;"", 'Active List'!B389,"")</f>
        <v/>
      </c>
      <c r="C389" t="str">
        <f>IF('Active List'!$A389&lt;&gt;"", 'Active List'!C389,"")</f>
        <v/>
      </c>
      <c r="D389" s="60" t="str">
        <f>IF('Active List'!$A389&lt;&gt;"", 'Active List'!D389,"")</f>
        <v/>
      </c>
      <c r="E389" s="60" t="str">
        <f>IF('Active List'!$A389&lt;&gt;"", 'Active List'!E389,"")</f>
        <v/>
      </c>
      <c r="F389" t="str">
        <f>IF('Active List'!$A389&lt;&gt;"", 'Active List'!H389,"")</f>
        <v/>
      </c>
      <c r="G389" t="str">
        <f>IF('Active List'!$A389&lt;&gt;"", 'Active List'!I389,"")</f>
        <v/>
      </c>
      <c r="H389" t="str">
        <f>IF('Active List'!$A389&lt;&gt;"", 'Active List'!J389,"")</f>
        <v/>
      </c>
      <c r="I389" t="str">
        <f>IF('Active List'!$A389&lt;&gt;"", 'Active List'!K389,"")</f>
        <v/>
      </c>
      <c r="J389" t="str">
        <f>IF('Active List'!$A389&lt;&gt;"", 'Active List'!L389,"")</f>
        <v/>
      </c>
      <c r="K389" t="str">
        <f>IF('Active List'!$A389&lt;&gt;"", 'Active List'!M389,"")</f>
        <v/>
      </c>
      <c r="L389" t="str">
        <f>IF('Active List'!$A389&lt;&gt;"", 'Active List'!N389,"")</f>
        <v/>
      </c>
      <c r="M389" t="str">
        <f>IF('Active List'!$A389&lt;&gt;"", 'Active List'!O389,"")</f>
        <v/>
      </c>
      <c r="N389" t="str">
        <f>IF('Active List'!$A389&lt;&gt;"", 'Active List'!P389,"")</f>
        <v/>
      </c>
      <c r="O389" t="str">
        <f>IF('Active List'!$A389&lt;&gt;"", 'Active List'!Q389,"")</f>
        <v/>
      </c>
      <c r="P389" t="str">
        <f>IF('Active List'!$A389&lt;&gt;"", 'Active List'!R389,"")</f>
        <v/>
      </c>
      <c r="Q389" t="str">
        <f>IF('Active List'!$A389&lt;&gt;"", 'Active List'!S389,"")</f>
        <v/>
      </c>
      <c r="R389" t="str">
        <f>IF('Active List'!$A389&lt;&gt;"", 'Active List'!T389,"")</f>
        <v/>
      </c>
      <c r="S389" t="str">
        <f>IF('Active List'!$A389&lt;&gt;"", 'Active List'!U389,"")</f>
        <v/>
      </c>
      <c r="T389" t="str">
        <f>IF('Active List'!$A389&lt;&gt;"", 'Active List'!X389,"")</f>
        <v/>
      </c>
      <c r="U389" t="str">
        <f>IF('Active List'!$A389&lt;&gt;"", 'Active List'!Y389,"")</f>
        <v/>
      </c>
      <c r="V389" t="str">
        <f>IF('Active List'!$A389&lt;&gt;"", 'Active List'!Z389,"")</f>
        <v/>
      </c>
      <c r="W389" s="60" t="str">
        <f>IF('Active List'!$A389&lt;&gt;"", 'Active List'!AA389,"")</f>
        <v/>
      </c>
      <c r="X389" t="str">
        <f>IF('Active List'!$A389&lt;&gt;"", 'Active List'!AB389,"")</f>
        <v/>
      </c>
      <c r="Y389" t="str">
        <f>IF('Active List'!$A389&lt;&gt;"", 'Active List'!AE389,"")</f>
        <v/>
      </c>
    </row>
    <row r="390" spans="1:25">
      <c r="A390" t="str">
        <f>IF('Active List'!$A390&lt;&gt;"", 'Active List'!A390,"")</f>
        <v/>
      </c>
      <c r="B390" t="str">
        <f>IF('Active List'!$A390&lt;&gt;"", 'Active List'!B390,"")</f>
        <v/>
      </c>
      <c r="C390" t="str">
        <f>IF('Active List'!$A390&lt;&gt;"", 'Active List'!C390,"")</f>
        <v/>
      </c>
      <c r="D390" s="60" t="str">
        <f>IF('Active List'!$A390&lt;&gt;"", 'Active List'!D390,"")</f>
        <v/>
      </c>
      <c r="E390" s="60" t="str">
        <f>IF('Active List'!$A390&lt;&gt;"", 'Active List'!E390,"")</f>
        <v/>
      </c>
      <c r="F390" t="str">
        <f>IF('Active List'!$A390&lt;&gt;"", 'Active List'!H390,"")</f>
        <v/>
      </c>
      <c r="G390" t="str">
        <f>IF('Active List'!$A390&lt;&gt;"", 'Active List'!I390,"")</f>
        <v/>
      </c>
      <c r="H390" t="str">
        <f>IF('Active List'!$A390&lt;&gt;"", 'Active List'!J390,"")</f>
        <v/>
      </c>
      <c r="I390" t="str">
        <f>IF('Active List'!$A390&lt;&gt;"", 'Active List'!K390,"")</f>
        <v/>
      </c>
      <c r="J390" t="str">
        <f>IF('Active List'!$A390&lt;&gt;"", 'Active List'!L390,"")</f>
        <v/>
      </c>
      <c r="K390" t="str">
        <f>IF('Active List'!$A390&lt;&gt;"", 'Active List'!M390,"")</f>
        <v/>
      </c>
      <c r="L390" t="str">
        <f>IF('Active List'!$A390&lt;&gt;"", 'Active List'!N390,"")</f>
        <v/>
      </c>
      <c r="M390" t="str">
        <f>IF('Active List'!$A390&lt;&gt;"", 'Active List'!O390,"")</f>
        <v/>
      </c>
      <c r="N390" t="str">
        <f>IF('Active List'!$A390&lt;&gt;"", 'Active List'!P390,"")</f>
        <v/>
      </c>
      <c r="O390" t="str">
        <f>IF('Active List'!$A390&lt;&gt;"", 'Active List'!Q390,"")</f>
        <v/>
      </c>
      <c r="P390" t="str">
        <f>IF('Active List'!$A390&lt;&gt;"", 'Active List'!R390,"")</f>
        <v/>
      </c>
      <c r="Q390" t="str">
        <f>IF('Active List'!$A390&lt;&gt;"", 'Active List'!S390,"")</f>
        <v/>
      </c>
      <c r="R390" t="str">
        <f>IF('Active List'!$A390&lt;&gt;"", 'Active List'!T390,"")</f>
        <v/>
      </c>
      <c r="S390" t="str">
        <f>IF('Active List'!$A390&lt;&gt;"", 'Active List'!U390,"")</f>
        <v/>
      </c>
      <c r="T390" t="str">
        <f>IF('Active List'!$A390&lt;&gt;"", 'Active List'!X390,"")</f>
        <v/>
      </c>
      <c r="U390" t="str">
        <f>IF('Active List'!$A390&lt;&gt;"", 'Active List'!Y390,"")</f>
        <v/>
      </c>
      <c r="V390" t="str">
        <f>IF('Active List'!$A390&lt;&gt;"", 'Active List'!Z390,"")</f>
        <v/>
      </c>
      <c r="W390" s="60" t="str">
        <f>IF('Active List'!$A390&lt;&gt;"", 'Active List'!AA390,"")</f>
        <v/>
      </c>
      <c r="X390" t="str">
        <f>IF('Active List'!$A390&lt;&gt;"", 'Active List'!AB390,"")</f>
        <v/>
      </c>
      <c r="Y390" t="str">
        <f>IF('Active List'!$A390&lt;&gt;"", 'Active List'!AE390,"")</f>
        <v/>
      </c>
    </row>
    <row r="391" spans="1:25">
      <c r="A391" t="str">
        <f>IF('Active List'!$A391&lt;&gt;"", 'Active List'!A391,"")</f>
        <v/>
      </c>
      <c r="B391" t="str">
        <f>IF('Active List'!$A391&lt;&gt;"", 'Active List'!B391,"")</f>
        <v/>
      </c>
      <c r="C391" t="str">
        <f>IF('Active List'!$A391&lt;&gt;"", 'Active List'!C391,"")</f>
        <v/>
      </c>
      <c r="D391" s="60" t="str">
        <f>IF('Active List'!$A391&lt;&gt;"", 'Active List'!D391,"")</f>
        <v/>
      </c>
      <c r="E391" s="60" t="str">
        <f>IF('Active List'!$A391&lt;&gt;"", 'Active List'!E391,"")</f>
        <v/>
      </c>
      <c r="F391" t="str">
        <f>IF('Active List'!$A391&lt;&gt;"", 'Active List'!H391,"")</f>
        <v/>
      </c>
      <c r="G391" t="str">
        <f>IF('Active List'!$A391&lt;&gt;"", 'Active List'!I391,"")</f>
        <v/>
      </c>
      <c r="H391" t="str">
        <f>IF('Active List'!$A391&lt;&gt;"", 'Active List'!J391,"")</f>
        <v/>
      </c>
      <c r="I391" t="str">
        <f>IF('Active List'!$A391&lt;&gt;"", 'Active List'!K391,"")</f>
        <v/>
      </c>
      <c r="J391" t="str">
        <f>IF('Active List'!$A391&lt;&gt;"", 'Active List'!L391,"")</f>
        <v/>
      </c>
      <c r="K391" t="str">
        <f>IF('Active List'!$A391&lt;&gt;"", 'Active List'!M391,"")</f>
        <v/>
      </c>
      <c r="L391" t="str">
        <f>IF('Active List'!$A391&lt;&gt;"", 'Active List'!N391,"")</f>
        <v/>
      </c>
      <c r="M391" t="str">
        <f>IF('Active List'!$A391&lt;&gt;"", 'Active List'!O391,"")</f>
        <v/>
      </c>
      <c r="N391" t="str">
        <f>IF('Active List'!$A391&lt;&gt;"", 'Active List'!P391,"")</f>
        <v/>
      </c>
      <c r="O391" t="str">
        <f>IF('Active List'!$A391&lt;&gt;"", 'Active List'!Q391,"")</f>
        <v/>
      </c>
      <c r="P391" t="str">
        <f>IF('Active List'!$A391&lt;&gt;"", 'Active List'!R391,"")</f>
        <v/>
      </c>
      <c r="Q391" t="str">
        <f>IF('Active List'!$A391&lt;&gt;"", 'Active List'!S391,"")</f>
        <v/>
      </c>
      <c r="R391" t="str">
        <f>IF('Active List'!$A391&lt;&gt;"", 'Active List'!T391,"")</f>
        <v/>
      </c>
      <c r="S391" t="str">
        <f>IF('Active List'!$A391&lt;&gt;"", 'Active List'!U391,"")</f>
        <v/>
      </c>
      <c r="T391" t="str">
        <f>IF('Active List'!$A391&lt;&gt;"", 'Active List'!X391,"")</f>
        <v/>
      </c>
      <c r="U391" t="str">
        <f>IF('Active List'!$A391&lt;&gt;"", 'Active List'!Y391,"")</f>
        <v/>
      </c>
      <c r="V391" t="str">
        <f>IF('Active List'!$A391&lt;&gt;"", 'Active List'!Z391,"")</f>
        <v/>
      </c>
      <c r="W391" s="60" t="str">
        <f>IF('Active List'!$A391&lt;&gt;"", 'Active List'!AA391,"")</f>
        <v/>
      </c>
      <c r="X391" t="str">
        <f>IF('Active List'!$A391&lt;&gt;"", 'Active List'!AB391,"")</f>
        <v/>
      </c>
      <c r="Y391" t="str">
        <f>IF('Active List'!$A391&lt;&gt;"", 'Active List'!AE391,"")</f>
        <v/>
      </c>
    </row>
    <row r="392" spans="1:25">
      <c r="A392" t="str">
        <f>IF('Active List'!$A392&lt;&gt;"", 'Active List'!A392,"")</f>
        <v/>
      </c>
      <c r="B392" t="str">
        <f>IF('Active List'!$A392&lt;&gt;"", 'Active List'!B392,"")</f>
        <v/>
      </c>
      <c r="C392" t="str">
        <f>IF('Active List'!$A392&lt;&gt;"", 'Active List'!C392,"")</f>
        <v/>
      </c>
      <c r="D392" s="60" t="str">
        <f>IF('Active List'!$A392&lt;&gt;"", 'Active List'!D392,"")</f>
        <v/>
      </c>
      <c r="E392" s="60" t="str">
        <f>IF('Active List'!$A392&lt;&gt;"", 'Active List'!E392,"")</f>
        <v/>
      </c>
      <c r="F392" t="str">
        <f>IF('Active List'!$A392&lt;&gt;"", 'Active List'!H392,"")</f>
        <v/>
      </c>
      <c r="G392" t="str">
        <f>IF('Active List'!$A392&lt;&gt;"", 'Active List'!I392,"")</f>
        <v/>
      </c>
      <c r="H392" t="str">
        <f>IF('Active List'!$A392&lt;&gt;"", 'Active List'!J392,"")</f>
        <v/>
      </c>
      <c r="I392" t="str">
        <f>IF('Active List'!$A392&lt;&gt;"", 'Active List'!K392,"")</f>
        <v/>
      </c>
      <c r="J392" t="str">
        <f>IF('Active List'!$A392&lt;&gt;"", 'Active List'!L392,"")</f>
        <v/>
      </c>
      <c r="K392" t="str">
        <f>IF('Active List'!$A392&lt;&gt;"", 'Active List'!M392,"")</f>
        <v/>
      </c>
      <c r="L392" t="str">
        <f>IF('Active List'!$A392&lt;&gt;"", 'Active List'!N392,"")</f>
        <v/>
      </c>
      <c r="M392" t="str">
        <f>IF('Active List'!$A392&lt;&gt;"", 'Active List'!O392,"")</f>
        <v/>
      </c>
      <c r="N392" t="str">
        <f>IF('Active List'!$A392&lt;&gt;"", 'Active List'!P392,"")</f>
        <v/>
      </c>
      <c r="O392" t="str">
        <f>IF('Active List'!$A392&lt;&gt;"", 'Active List'!Q392,"")</f>
        <v/>
      </c>
      <c r="P392" t="str">
        <f>IF('Active List'!$A392&lt;&gt;"", 'Active List'!R392,"")</f>
        <v/>
      </c>
      <c r="Q392" t="str">
        <f>IF('Active List'!$A392&lt;&gt;"", 'Active List'!S392,"")</f>
        <v/>
      </c>
      <c r="R392" t="str">
        <f>IF('Active List'!$A392&lt;&gt;"", 'Active List'!T392,"")</f>
        <v/>
      </c>
      <c r="S392" t="str">
        <f>IF('Active List'!$A392&lt;&gt;"", 'Active List'!U392,"")</f>
        <v/>
      </c>
      <c r="T392" t="str">
        <f>IF('Active List'!$A392&lt;&gt;"", 'Active List'!X392,"")</f>
        <v/>
      </c>
      <c r="U392" t="str">
        <f>IF('Active List'!$A392&lt;&gt;"", 'Active List'!Y392,"")</f>
        <v/>
      </c>
      <c r="V392" t="str">
        <f>IF('Active List'!$A392&lt;&gt;"", 'Active List'!Z392,"")</f>
        <v/>
      </c>
      <c r="W392" s="60" t="str">
        <f>IF('Active List'!$A392&lt;&gt;"", 'Active List'!AA392,"")</f>
        <v/>
      </c>
      <c r="X392" t="str">
        <f>IF('Active List'!$A392&lt;&gt;"", 'Active List'!AB392,"")</f>
        <v/>
      </c>
      <c r="Y392" t="str">
        <f>IF('Active List'!$A392&lt;&gt;"", 'Active List'!AE392,"")</f>
        <v/>
      </c>
    </row>
    <row r="393" spans="1:25">
      <c r="A393" t="str">
        <f>IF('Active List'!$A393&lt;&gt;"", 'Active List'!A393,"")</f>
        <v/>
      </c>
      <c r="B393" t="str">
        <f>IF('Active List'!$A393&lt;&gt;"", 'Active List'!B393,"")</f>
        <v/>
      </c>
      <c r="C393" t="str">
        <f>IF('Active List'!$A393&lt;&gt;"", 'Active List'!C393,"")</f>
        <v/>
      </c>
      <c r="D393" s="60" t="str">
        <f>IF('Active List'!$A393&lt;&gt;"", 'Active List'!D393,"")</f>
        <v/>
      </c>
      <c r="E393" s="60" t="str">
        <f>IF('Active List'!$A393&lt;&gt;"", 'Active List'!E393,"")</f>
        <v/>
      </c>
      <c r="F393" t="str">
        <f>IF('Active List'!$A393&lt;&gt;"", 'Active List'!H393,"")</f>
        <v/>
      </c>
      <c r="G393" t="str">
        <f>IF('Active List'!$A393&lt;&gt;"", 'Active List'!I393,"")</f>
        <v/>
      </c>
      <c r="H393" t="str">
        <f>IF('Active List'!$A393&lt;&gt;"", 'Active List'!J393,"")</f>
        <v/>
      </c>
      <c r="I393" t="str">
        <f>IF('Active List'!$A393&lt;&gt;"", 'Active List'!K393,"")</f>
        <v/>
      </c>
      <c r="J393" t="str">
        <f>IF('Active List'!$A393&lt;&gt;"", 'Active List'!L393,"")</f>
        <v/>
      </c>
      <c r="K393" t="str">
        <f>IF('Active List'!$A393&lt;&gt;"", 'Active List'!M393,"")</f>
        <v/>
      </c>
      <c r="L393" t="str">
        <f>IF('Active List'!$A393&lt;&gt;"", 'Active List'!N393,"")</f>
        <v/>
      </c>
      <c r="M393" t="str">
        <f>IF('Active List'!$A393&lt;&gt;"", 'Active List'!O393,"")</f>
        <v/>
      </c>
      <c r="N393" t="str">
        <f>IF('Active List'!$A393&lt;&gt;"", 'Active List'!P393,"")</f>
        <v/>
      </c>
      <c r="O393" t="str">
        <f>IF('Active List'!$A393&lt;&gt;"", 'Active List'!Q393,"")</f>
        <v/>
      </c>
      <c r="P393" t="str">
        <f>IF('Active List'!$A393&lt;&gt;"", 'Active List'!R393,"")</f>
        <v/>
      </c>
      <c r="Q393" t="str">
        <f>IF('Active List'!$A393&lt;&gt;"", 'Active List'!S393,"")</f>
        <v/>
      </c>
      <c r="R393" t="str">
        <f>IF('Active List'!$A393&lt;&gt;"", 'Active List'!T393,"")</f>
        <v/>
      </c>
      <c r="S393" t="str">
        <f>IF('Active List'!$A393&lt;&gt;"", 'Active List'!U393,"")</f>
        <v/>
      </c>
      <c r="T393" t="str">
        <f>IF('Active List'!$A393&lt;&gt;"", 'Active List'!X393,"")</f>
        <v/>
      </c>
      <c r="U393" t="str">
        <f>IF('Active List'!$A393&lt;&gt;"", 'Active List'!Y393,"")</f>
        <v/>
      </c>
      <c r="V393" t="str">
        <f>IF('Active List'!$A393&lt;&gt;"", 'Active List'!Z393,"")</f>
        <v/>
      </c>
      <c r="W393" s="60" t="str">
        <f>IF('Active List'!$A393&lt;&gt;"", 'Active List'!AA393,"")</f>
        <v/>
      </c>
      <c r="X393" t="str">
        <f>IF('Active List'!$A393&lt;&gt;"", 'Active List'!AB393,"")</f>
        <v/>
      </c>
      <c r="Y393" t="str">
        <f>IF('Active List'!$A393&lt;&gt;"", 'Active List'!AE393,"")</f>
        <v/>
      </c>
    </row>
    <row r="394" spans="1:25">
      <c r="A394" t="str">
        <f>IF('Active List'!$A394&lt;&gt;"", 'Active List'!A394,"")</f>
        <v/>
      </c>
      <c r="B394" t="str">
        <f>IF('Active List'!$A394&lt;&gt;"", 'Active List'!B394,"")</f>
        <v/>
      </c>
      <c r="C394" t="str">
        <f>IF('Active List'!$A394&lt;&gt;"", 'Active List'!C394,"")</f>
        <v/>
      </c>
      <c r="D394" s="60" t="str">
        <f>IF('Active List'!$A394&lt;&gt;"", 'Active List'!D394,"")</f>
        <v/>
      </c>
      <c r="E394" s="60" t="str">
        <f>IF('Active List'!$A394&lt;&gt;"", 'Active List'!E394,"")</f>
        <v/>
      </c>
      <c r="F394" t="str">
        <f>IF('Active List'!$A394&lt;&gt;"", 'Active List'!H394,"")</f>
        <v/>
      </c>
      <c r="G394" t="str">
        <f>IF('Active List'!$A394&lt;&gt;"", 'Active List'!I394,"")</f>
        <v/>
      </c>
      <c r="H394" t="str">
        <f>IF('Active List'!$A394&lt;&gt;"", 'Active List'!J394,"")</f>
        <v/>
      </c>
      <c r="I394" t="str">
        <f>IF('Active List'!$A394&lt;&gt;"", 'Active List'!K394,"")</f>
        <v/>
      </c>
      <c r="J394" t="str">
        <f>IF('Active List'!$A394&lt;&gt;"", 'Active List'!L394,"")</f>
        <v/>
      </c>
      <c r="K394" t="str">
        <f>IF('Active List'!$A394&lt;&gt;"", 'Active List'!M394,"")</f>
        <v/>
      </c>
      <c r="L394" t="str">
        <f>IF('Active List'!$A394&lt;&gt;"", 'Active List'!N394,"")</f>
        <v/>
      </c>
      <c r="M394" t="str">
        <f>IF('Active List'!$A394&lt;&gt;"", 'Active List'!O394,"")</f>
        <v/>
      </c>
      <c r="N394" t="str">
        <f>IF('Active List'!$A394&lt;&gt;"", 'Active List'!P394,"")</f>
        <v/>
      </c>
      <c r="O394" t="str">
        <f>IF('Active List'!$A394&lt;&gt;"", 'Active List'!Q394,"")</f>
        <v/>
      </c>
      <c r="P394" t="str">
        <f>IF('Active List'!$A394&lt;&gt;"", 'Active List'!R394,"")</f>
        <v/>
      </c>
      <c r="Q394" t="str">
        <f>IF('Active List'!$A394&lt;&gt;"", 'Active List'!S394,"")</f>
        <v/>
      </c>
      <c r="R394" t="str">
        <f>IF('Active List'!$A394&lt;&gt;"", 'Active List'!T394,"")</f>
        <v/>
      </c>
      <c r="S394" t="str">
        <f>IF('Active List'!$A394&lt;&gt;"", 'Active List'!U394,"")</f>
        <v/>
      </c>
      <c r="T394" t="str">
        <f>IF('Active List'!$A394&lt;&gt;"", 'Active List'!X394,"")</f>
        <v/>
      </c>
      <c r="U394" t="str">
        <f>IF('Active List'!$A394&lt;&gt;"", 'Active List'!Y394,"")</f>
        <v/>
      </c>
      <c r="V394" t="str">
        <f>IF('Active List'!$A394&lt;&gt;"", 'Active List'!Z394,"")</f>
        <v/>
      </c>
      <c r="W394" s="60" t="str">
        <f>IF('Active List'!$A394&lt;&gt;"", 'Active List'!AA394,"")</f>
        <v/>
      </c>
      <c r="X394" t="str">
        <f>IF('Active List'!$A394&lt;&gt;"", 'Active List'!AB394,"")</f>
        <v/>
      </c>
      <c r="Y394" t="str">
        <f>IF('Active List'!$A394&lt;&gt;"", 'Active List'!AE394,"")</f>
        <v/>
      </c>
    </row>
    <row r="395" spans="1:25">
      <c r="A395" t="str">
        <f>IF('Active List'!$A395&lt;&gt;"", 'Active List'!A395,"")</f>
        <v/>
      </c>
      <c r="B395" t="str">
        <f>IF('Active List'!$A395&lt;&gt;"", 'Active List'!B395,"")</f>
        <v/>
      </c>
      <c r="C395" t="str">
        <f>IF('Active List'!$A395&lt;&gt;"", 'Active List'!C395,"")</f>
        <v/>
      </c>
      <c r="D395" s="60" t="str">
        <f>IF('Active List'!$A395&lt;&gt;"", 'Active List'!D395,"")</f>
        <v/>
      </c>
      <c r="E395" s="60" t="str">
        <f>IF('Active List'!$A395&lt;&gt;"", 'Active List'!E395,"")</f>
        <v/>
      </c>
      <c r="F395" t="str">
        <f>IF('Active List'!$A395&lt;&gt;"", 'Active List'!H395,"")</f>
        <v/>
      </c>
      <c r="G395" t="str">
        <f>IF('Active List'!$A395&lt;&gt;"", 'Active List'!I395,"")</f>
        <v/>
      </c>
      <c r="H395" t="str">
        <f>IF('Active List'!$A395&lt;&gt;"", 'Active List'!J395,"")</f>
        <v/>
      </c>
      <c r="I395" t="str">
        <f>IF('Active List'!$A395&lt;&gt;"", 'Active List'!K395,"")</f>
        <v/>
      </c>
      <c r="J395" t="str">
        <f>IF('Active List'!$A395&lt;&gt;"", 'Active List'!L395,"")</f>
        <v/>
      </c>
      <c r="K395" t="str">
        <f>IF('Active List'!$A395&lt;&gt;"", 'Active List'!M395,"")</f>
        <v/>
      </c>
      <c r="L395" t="str">
        <f>IF('Active List'!$A395&lt;&gt;"", 'Active List'!N395,"")</f>
        <v/>
      </c>
      <c r="M395" t="str">
        <f>IF('Active List'!$A395&lt;&gt;"", 'Active List'!O395,"")</f>
        <v/>
      </c>
      <c r="N395" t="str">
        <f>IF('Active List'!$A395&lt;&gt;"", 'Active List'!P395,"")</f>
        <v/>
      </c>
      <c r="O395" t="str">
        <f>IF('Active List'!$A395&lt;&gt;"", 'Active List'!Q395,"")</f>
        <v/>
      </c>
      <c r="P395" t="str">
        <f>IF('Active List'!$A395&lt;&gt;"", 'Active List'!R395,"")</f>
        <v/>
      </c>
      <c r="Q395" t="str">
        <f>IF('Active List'!$A395&lt;&gt;"", 'Active List'!S395,"")</f>
        <v/>
      </c>
      <c r="R395" t="str">
        <f>IF('Active List'!$A395&lt;&gt;"", 'Active List'!T395,"")</f>
        <v/>
      </c>
      <c r="S395" t="str">
        <f>IF('Active List'!$A395&lt;&gt;"", 'Active List'!U395,"")</f>
        <v/>
      </c>
      <c r="T395" t="str">
        <f>IF('Active List'!$A395&lt;&gt;"", 'Active List'!X395,"")</f>
        <v/>
      </c>
      <c r="U395" t="str">
        <f>IF('Active List'!$A395&lt;&gt;"", 'Active List'!Y395,"")</f>
        <v/>
      </c>
      <c r="V395" t="str">
        <f>IF('Active List'!$A395&lt;&gt;"", 'Active List'!Z395,"")</f>
        <v/>
      </c>
      <c r="W395" s="60" t="str">
        <f>IF('Active List'!$A395&lt;&gt;"", 'Active List'!AA395,"")</f>
        <v/>
      </c>
      <c r="X395" t="str">
        <f>IF('Active List'!$A395&lt;&gt;"", 'Active List'!AB395,"")</f>
        <v/>
      </c>
      <c r="Y395" t="str">
        <f>IF('Active List'!$A395&lt;&gt;"", 'Active List'!AE395,"")</f>
        <v/>
      </c>
    </row>
    <row r="396" spans="1:25">
      <c r="A396" t="str">
        <f>IF('Active List'!$A396&lt;&gt;"", 'Active List'!A396,"")</f>
        <v/>
      </c>
      <c r="B396" t="str">
        <f>IF('Active List'!$A396&lt;&gt;"", 'Active List'!B396,"")</f>
        <v/>
      </c>
      <c r="C396" t="str">
        <f>IF('Active List'!$A396&lt;&gt;"", 'Active List'!C396,"")</f>
        <v/>
      </c>
      <c r="D396" s="60" t="str">
        <f>IF('Active List'!$A396&lt;&gt;"", 'Active List'!D396,"")</f>
        <v/>
      </c>
      <c r="E396" s="60" t="str">
        <f>IF('Active List'!$A396&lt;&gt;"", 'Active List'!E396,"")</f>
        <v/>
      </c>
      <c r="F396" t="str">
        <f>IF('Active List'!$A396&lt;&gt;"", 'Active List'!H396,"")</f>
        <v/>
      </c>
      <c r="G396" t="str">
        <f>IF('Active List'!$A396&lt;&gt;"", 'Active List'!I396,"")</f>
        <v/>
      </c>
      <c r="H396" t="str">
        <f>IF('Active List'!$A396&lt;&gt;"", 'Active List'!J396,"")</f>
        <v/>
      </c>
      <c r="I396" t="str">
        <f>IF('Active List'!$A396&lt;&gt;"", 'Active List'!K396,"")</f>
        <v/>
      </c>
      <c r="J396" t="str">
        <f>IF('Active List'!$A396&lt;&gt;"", 'Active List'!L396,"")</f>
        <v/>
      </c>
      <c r="K396" t="str">
        <f>IF('Active List'!$A396&lt;&gt;"", 'Active List'!M396,"")</f>
        <v/>
      </c>
      <c r="L396" t="str">
        <f>IF('Active List'!$A396&lt;&gt;"", 'Active List'!N396,"")</f>
        <v/>
      </c>
      <c r="M396" t="str">
        <f>IF('Active List'!$A396&lt;&gt;"", 'Active List'!O396,"")</f>
        <v/>
      </c>
      <c r="N396" t="str">
        <f>IF('Active List'!$A396&lt;&gt;"", 'Active List'!P396,"")</f>
        <v/>
      </c>
      <c r="O396" t="str">
        <f>IF('Active List'!$A396&lt;&gt;"", 'Active List'!Q396,"")</f>
        <v/>
      </c>
      <c r="P396" t="str">
        <f>IF('Active List'!$A396&lt;&gt;"", 'Active List'!R396,"")</f>
        <v/>
      </c>
      <c r="Q396" t="str">
        <f>IF('Active List'!$A396&lt;&gt;"", 'Active List'!S396,"")</f>
        <v/>
      </c>
      <c r="R396" t="str">
        <f>IF('Active List'!$A396&lt;&gt;"", 'Active List'!T396,"")</f>
        <v/>
      </c>
      <c r="S396" t="str">
        <f>IF('Active List'!$A396&lt;&gt;"", 'Active List'!U396,"")</f>
        <v/>
      </c>
      <c r="T396" t="str">
        <f>IF('Active List'!$A396&lt;&gt;"", 'Active List'!X396,"")</f>
        <v/>
      </c>
      <c r="U396" t="str">
        <f>IF('Active List'!$A396&lt;&gt;"", 'Active List'!Y396,"")</f>
        <v/>
      </c>
      <c r="V396" t="str">
        <f>IF('Active List'!$A396&lt;&gt;"", 'Active List'!Z396,"")</f>
        <v/>
      </c>
      <c r="W396" s="60" t="str">
        <f>IF('Active List'!$A396&lt;&gt;"", 'Active List'!AA396,"")</f>
        <v/>
      </c>
      <c r="X396" t="str">
        <f>IF('Active List'!$A396&lt;&gt;"", 'Active List'!AB396,"")</f>
        <v/>
      </c>
      <c r="Y396" t="str">
        <f>IF('Active List'!$A396&lt;&gt;"", 'Active List'!AE396,"")</f>
        <v/>
      </c>
    </row>
    <row r="397" spans="1:25">
      <c r="A397" t="str">
        <f>IF('Active List'!$A397&lt;&gt;"", 'Active List'!A397,"")</f>
        <v/>
      </c>
      <c r="B397" t="str">
        <f>IF('Active List'!$A397&lt;&gt;"", 'Active List'!B397,"")</f>
        <v/>
      </c>
      <c r="C397" t="str">
        <f>IF('Active List'!$A397&lt;&gt;"", 'Active List'!C397,"")</f>
        <v/>
      </c>
      <c r="D397" s="60" t="str">
        <f>IF('Active List'!$A397&lt;&gt;"", 'Active List'!D397,"")</f>
        <v/>
      </c>
      <c r="E397" s="60" t="str">
        <f>IF('Active List'!$A397&lt;&gt;"", 'Active List'!E397,"")</f>
        <v/>
      </c>
      <c r="F397" t="str">
        <f>IF('Active List'!$A397&lt;&gt;"", 'Active List'!H397,"")</f>
        <v/>
      </c>
      <c r="G397" t="str">
        <f>IF('Active List'!$A397&lt;&gt;"", 'Active List'!I397,"")</f>
        <v/>
      </c>
      <c r="H397" t="str">
        <f>IF('Active List'!$A397&lt;&gt;"", 'Active List'!J397,"")</f>
        <v/>
      </c>
      <c r="I397" t="str">
        <f>IF('Active List'!$A397&lt;&gt;"", 'Active List'!K397,"")</f>
        <v/>
      </c>
      <c r="J397" t="str">
        <f>IF('Active List'!$A397&lt;&gt;"", 'Active List'!L397,"")</f>
        <v/>
      </c>
      <c r="K397" t="str">
        <f>IF('Active List'!$A397&lt;&gt;"", 'Active List'!M397,"")</f>
        <v/>
      </c>
      <c r="L397" t="str">
        <f>IF('Active List'!$A397&lt;&gt;"", 'Active List'!N397,"")</f>
        <v/>
      </c>
      <c r="M397" t="str">
        <f>IF('Active List'!$A397&lt;&gt;"", 'Active List'!O397,"")</f>
        <v/>
      </c>
      <c r="N397" t="str">
        <f>IF('Active List'!$A397&lt;&gt;"", 'Active List'!P397,"")</f>
        <v/>
      </c>
      <c r="O397" t="str">
        <f>IF('Active List'!$A397&lt;&gt;"", 'Active List'!Q397,"")</f>
        <v/>
      </c>
      <c r="P397" t="str">
        <f>IF('Active List'!$A397&lt;&gt;"", 'Active List'!R397,"")</f>
        <v/>
      </c>
      <c r="Q397" t="str">
        <f>IF('Active List'!$A397&lt;&gt;"", 'Active List'!S397,"")</f>
        <v/>
      </c>
      <c r="R397" t="str">
        <f>IF('Active List'!$A397&lt;&gt;"", 'Active List'!T397,"")</f>
        <v/>
      </c>
      <c r="S397" t="str">
        <f>IF('Active List'!$A397&lt;&gt;"", 'Active List'!U397,"")</f>
        <v/>
      </c>
      <c r="T397" t="str">
        <f>IF('Active List'!$A397&lt;&gt;"", 'Active List'!X397,"")</f>
        <v/>
      </c>
      <c r="U397" t="str">
        <f>IF('Active List'!$A397&lt;&gt;"", 'Active List'!Y397,"")</f>
        <v/>
      </c>
      <c r="V397" t="str">
        <f>IF('Active List'!$A397&lt;&gt;"", 'Active List'!Z397,"")</f>
        <v/>
      </c>
      <c r="W397" s="60" t="str">
        <f>IF('Active List'!$A397&lt;&gt;"", 'Active List'!AA397,"")</f>
        <v/>
      </c>
      <c r="X397" t="str">
        <f>IF('Active List'!$A397&lt;&gt;"", 'Active List'!AB397,"")</f>
        <v/>
      </c>
      <c r="Y397" t="str">
        <f>IF('Active List'!$A397&lt;&gt;"", 'Active List'!AE397,"")</f>
        <v/>
      </c>
    </row>
    <row r="398" spans="1:25">
      <c r="A398" t="str">
        <f>IF('Active List'!$A398&lt;&gt;"", 'Active List'!A398,"")</f>
        <v/>
      </c>
      <c r="B398" t="str">
        <f>IF('Active List'!$A398&lt;&gt;"", 'Active List'!B398,"")</f>
        <v/>
      </c>
      <c r="C398" t="str">
        <f>IF('Active List'!$A398&lt;&gt;"", 'Active List'!C398,"")</f>
        <v/>
      </c>
      <c r="D398" s="60" t="str">
        <f>IF('Active List'!$A398&lt;&gt;"", 'Active List'!D398,"")</f>
        <v/>
      </c>
      <c r="E398" s="60" t="str">
        <f>IF('Active List'!$A398&lt;&gt;"", 'Active List'!E398,"")</f>
        <v/>
      </c>
      <c r="F398" t="str">
        <f>IF('Active List'!$A398&lt;&gt;"", 'Active List'!H398,"")</f>
        <v/>
      </c>
      <c r="G398" t="str">
        <f>IF('Active List'!$A398&lt;&gt;"", 'Active List'!I398,"")</f>
        <v/>
      </c>
      <c r="H398" t="str">
        <f>IF('Active List'!$A398&lt;&gt;"", 'Active List'!J398,"")</f>
        <v/>
      </c>
      <c r="I398" t="str">
        <f>IF('Active List'!$A398&lt;&gt;"", 'Active List'!K398,"")</f>
        <v/>
      </c>
      <c r="J398" t="str">
        <f>IF('Active List'!$A398&lt;&gt;"", 'Active List'!L398,"")</f>
        <v/>
      </c>
      <c r="K398" t="str">
        <f>IF('Active List'!$A398&lt;&gt;"", 'Active List'!M398,"")</f>
        <v/>
      </c>
      <c r="L398" t="str">
        <f>IF('Active List'!$A398&lt;&gt;"", 'Active List'!N398,"")</f>
        <v/>
      </c>
      <c r="M398" t="str">
        <f>IF('Active List'!$A398&lt;&gt;"", 'Active List'!O398,"")</f>
        <v/>
      </c>
      <c r="N398" t="str">
        <f>IF('Active List'!$A398&lt;&gt;"", 'Active List'!P398,"")</f>
        <v/>
      </c>
      <c r="O398" t="str">
        <f>IF('Active List'!$A398&lt;&gt;"", 'Active List'!Q398,"")</f>
        <v/>
      </c>
      <c r="P398" t="str">
        <f>IF('Active List'!$A398&lt;&gt;"", 'Active List'!R398,"")</f>
        <v/>
      </c>
      <c r="Q398" t="str">
        <f>IF('Active List'!$A398&lt;&gt;"", 'Active List'!S398,"")</f>
        <v/>
      </c>
      <c r="R398" t="str">
        <f>IF('Active List'!$A398&lt;&gt;"", 'Active List'!T398,"")</f>
        <v/>
      </c>
      <c r="S398" t="str">
        <f>IF('Active List'!$A398&lt;&gt;"", 'Active List'!U398,"")</f>
        <v/>
      </c>
      <c r="T398" t="str">
        <f>IF('Active List'!$A398&lt;&gt;"", 'Active List'!X398,"")</f>
        <v/>
      </c>
      <c r="U398" t="str">
        <f>IF('Active List'!$A398&lt;&gt;"", 'Active List'!Y398,"")</f>
        <v/>
      </c>
      <c r="V398" t="str">
        <f>IF('Active List'!$A398&lt;&gt;"", 'Active List'!Z398,"")</f>
        <v/>
      </c>
      <c r="W398" s="60" t="str">
        <f>IF('Active List'!$A398&lt;&gt;"", 'Active List'!AA398,"")</f>
        <v/>
      </c>
      <c r="X398" t="str">
        <f>IF('Active List'!$A398&lt;&gt;"", 'Active List'!AB398,"")</f>
        <v/>
      </c>
      <c r="Y398" t="str">
        <f>IF('Active List'!$A398&lt;&gt;"", 'Active List'!AE398,"")</f>
        <v/>
      </c>
    </row>
    <row r="399" spans="1:25">
      <c r="A399" t="str">
        <f>IF('Active List'!$A399&lt;&gt;"", 'Active List'!A399,"")</f>
        <v/>
      </c>
      <c r="B399" t="str">
        <f>IF('Active List'!$A399&lt;&gt;"", 'Active List'!B399,"")</f>
        <v/>
      </c>
      <c r="C399" t="str">
        <f>IF('Active List'!$A399&lt;&gt;"", 'Active List'!C399,"")</f>
        <v/>
      </c>
      <c r="D399" s="60" t="str">
        <f>IF('Active List'!$A399&lt;&gt;"", 'Active List'!D399,"")</f>
        <v/>
      </c>
      <c r="E399" s="60" t="str">
        <f>IF('Active List'!$A399&lt;&gt;"", 'Active List'!E399,"")</f>
        <v/>
      </c>
      <c r="F399" t="str">
        <f>IF('Active List'!$A399&lt;&gt;"", 'Active List'!H399,"")</f>
        <v/>
      </c>
      <c r="G399" t="str">
        <f>IF('Active List'!$A399&lt;&gt;"", 'Active List'!I399,"")</f>
        <v/>
      </c>
      <c r="H399" t="str">
        <f>IF('Active List'!$A399&lt;&gt;"", 'Active List'!J399,"")</f>
        <v/>
      </c>
      <c r="I399" t="str">
        <f>IF('Active List'!$A399&lt;&gt;"", 'Active List'!K399,"")</f>
        <v/>
      </c>
      <c r="J399" t="str">
        <f>IF('Active List'!$A399&lt;&gt;"", 'Active List'!L399,"")</f>
        <v/>
      </c>
      <c r="K399" t="str">
        <f>IF('Active List'!$A399&lt;&gt;"", 'Active List'!M399,"")</f>
        <v/>
      </c>
      <c r="L399" t="str">
        <f>IF('Active List'!$A399&lt;&gt;"", 'Active List'!N399,"")</f>
        <v/>
      </c>
      <c r="M399" t="str">
        <f>IF('Active List'!$A399&lt;&gt;"", 'Active List'!O399,"")</f>
        <v/>
      </c>
      <c r="N399" t="str">
        <f>IF('Active List'!$A399&lt;&gt;"", 'Active List'!P399,"")</f>
        <v/>
      </c>
      <c r="O399" t="str">
        <f>IF('Active List'!$A399&lt;&gt;"", 'Active List'!Q399,"")</f>
        <v/>
      </c>
      <c r="P399" t="str">
        <f>IF('Active List'!$A399&lt;&gt;"", 'Active List'!R399,"")</f>
        <v/>
      </c>
      <c r="Q399" t="str">
        <f>IF('Active List'!$A399&lt;&gt;"", 'Active List'!S399,"")</f>
        <v/>
      </c>
      <c r="R399" t="str">
        <f>IF('Active List'!$A399&lt;&gt;"", 'Active List'!T399,"")</f>
        <v/>
      </c>
      <c r="S399" t="str">
        <f>IF('Active List'!$A399&lt;&gt;"", 'Active List'!U399,"")</f>
        <v/>
      </c>
      <c r="T399" t="str">
        <f>IF('Active List'!$A399&lt;&gt;"", 'Active List'!X399,"")</f>
        <v/>
      </c>
      <c r="U399" t="str">
        <f>IF('Active List'!$A399&lt;&gt;"", 'Active List'!Y399,"")</f>
        <v/>
      </c>
      <c r="V399" t="str">
        <f>IF('Active List'!$A399&lt;&gt;"", 'Active List'!Z399,"")</f>
        <v/>
      </c>
      <c r="W399" s="60" t="str">
        <f>IF('Active List'!$A399&lt;&gt;"", 'Active List'!AA399,"")</f>
        <v/>
      </c>
      <c r="X399" t="str">
        <f>IF('Active List'!$A399&lt;&gt;"", 'Active List'!AB399,"")</f>
        <v/>
      </c>
      <c r="Y399" t="str">
        <f>IF('Active List'!$A399&lt;&gt;"", 'Active List'!AE399,"")</f>
        <v/>
      </c>
    </row>
    <row r="400" spans="1:25">
      <c r="A400" t="str">
        <f>IF('Active List'!$A400&lt;&gt;"", 'Active List'!A400,"")</f>
        <v/>
      </c>
      <c r="B400" t="str">
        <f>IF('Active List'!$A400&lt;&gt;"", 'Active List'!B400,"")</f>
        <v/>
      </c>
      <c r="C400" t="str">
        <f>IF('Active List'!$A400&lt;&gt;"", 'Active List'!C400,"")</f>
        <v/>
      </c>
      <c r="D400" s="60" t="str">
        <f>IF('Active List'!$A400&lt;&gt;"", 'Active List'!D400,"")</f>
        <v/>
      </c>
      <c r="E400" s="60" t="str">
        <f>IF('Active List'!$A400&lt;&gt;"", 'Active List'!E400,"")</f>
        <v/>
      </c>
      <c r="F400" t="str">
        <f>IF('Active List'!$A400&lt;&gt;"", 'Active List'!H400,"")</f>
        <v/>
      </c>
      <c r="G400" t="str">
        <f>IF('Active List'!$A400&lt;&gt;"", 'Active List'!I400,"")</f>
        <v/>
      </c>
      <c r="H400" t="str">
        <f>IF('Active List'!$A400&lt;&gt;"", 'Active List'!J400,"")</f>
        <v/>
      </c>
      <c r="I400" t="str">
        <f>IF('Active List'!$A400&lt;&gt;"", 'Active List'!K400,"")</f>
        <v/>
      </c>
      <c r="J400" t="str">
        <f>IF('Active List'!$A400&lt;&gt;"", 'Active List'!L400,"")</f>
        <v/>
      </c>
      <c r="K400" t="str">
        <f>IF('Active List'!$A400&lt;&gt;"", 'Active List'!M400,"")</f>
        <v/>
      </c>
      <c r="L400" t="str">
        <f>IF('Active List'!$A400&lt;&gt;"", 'Active List'!N400,"")</f>
        <v/>
      </c>
      <c r="M400" t="str">
        <f>IF('Active List'!$A400&lt;&gt;"", 'Active List'!O400,"")</f>
        <v/>
      </c>
      <c r="N400" t="str">
        <f>IF('Active List'!$A400&lt;&gt;"", 'Active List'!P400,"")</f>
        <v/>
      </c>
      <c r="O400" t="str">
        <f>IF('Active List'!$A400&lt;&gt;"", 'Active List'!Q400,"")</f>
        <v/>
      </c>
      <c r="P400" t="str">
        <f>IF('Active List'!$A400&lt;&gt;"", 'Active List'!R400,"")</f>
        <v/>
      </c>
      <c r="Q400" t="str">
        <f>IF('Active List'!$A400&lt;&gt;"", 'Active List'!S400,"")</f>
        <v/>
      </c>
      <c r="R400" t="str">
        <f>IF('Active List'!$A400&lt;&gt;"", 'Active List'!T400,"")</f>
        <v/>
      </c>
      <c r="S400" t="str">
        <f>IF('Active List'!$A400&lt;&gt;"", 'Active List'!U400,"")</f>
        <v/>
      </c>
      <c r="T400" t="str">
        <f>IF('Active List'!$A400&lt;&gt;"", 'Active List'!X400,"")</f>
        <v/>
      </c>
      <c r="U400" t="str">
        <f>IF('Active List'!$A400&lt;&gt;"", 'Active List'!Y400,"")</f>
        <v/>
      </c>
      <c r="V400" t="str">
        <f>IF('Active List'!$A400&lt;&gt;"", 'Active List'!Z400,"")</f>
        <v/>
      </c>
      <c r="W400" s="60" t="str">
        <f>IF('Active List'!$A400&lt;&gt;"", 'Active List'!AA400,"")</f>
        <v/>
      </c>
      <c r="X400" t="str">
        <f>IF('Active List'!$A400&lt;&gt;"", 'Active List'!AB400,"")</f>
        <v/>
      </c>
      <c r="Y400" t="str">
        <f>IF('Active List'!$A400&lt;&gt;"", 'Active List'!AE400,"")</f>
        <v/>
      </c>
    </row>
    <row r="401" spans="1:25">
      <c r="A401" t="str">
        <f>IF('Active List'!$A401&lt;&gt;"", 'Active List'!A401,"")</f>
        <v/>
      </c>
      <c r="B401" t="str">
        <f>IF('Active List'!$A401&lt;&gt;"", 'Active List'!B401,"")</f>
        <v/>
      </c>
      <c r="C401" t="str">
        <f>IF('Active List'!$A401&lt;&gt;"", 'Active List'!C401,"")</f>
        <v/>
      </c>
      <c r="D401" s="60" t="str">
        <f>IF('Active List'!$A401&lt;&gt;"", 'Active List'!D401,"")</f>
        <v/>
      </c>
      <c r="E401" s="60" t="str">
        <f>IF('Active List'!$A401&lt;&gt;"", 'Active List'!E401,"")</f>
        <v/>
      </c>
      <c r="F401" t="str">
        <f>IF('Active List'!$A401&lt;&gt;"", 'Active List'!H401,"")</f>
        <v/>
      </c>
      <c r="G401" t="str">
        <f>IF('Active List'!$A401&lt;&gt;"", 'Active List'!I401,"")</f>
        <v/>
      </c>
      <c r="H401" t="str">
        <f>IF('Active List'!$A401&lt;&gt;"", 'Active List'!J401,"")</f>
        <v/>
      </c>
      <c r="I401" t="str">
        <f>IF('Active List'!$A401&lt;&gt;"", 'Active List'!K401,"")</f>
        <v/>
      </c>
      <c r="J401" t="str">
        <f>IF('Active List'!$A401&lt;&gt;"", 'Active List'!L401,"")</f>
        <v/>
      </c>
      <c r="K401" t="str">
        <f>IF('Active List'!$A401&lt;&gt;"", 'Active List'!M401,"")</f>
        <v/>
      </c>
      <c r="L401" t="str">
        <f>IF('Active List'!$A401&lt;&gt;"", 'Active List'!N401,"")</f>
        <v/>
      </c>
      <c r="M401" t="str">
        <f>IF('Active List'!$A401&lt;&gt;"", 'Active List'!O401,"")</f>
        <v/>
      </c>
      <c r="N401" t="str">
        <f>IF('Active List'!$A401&lt;&gt;"", 'Active List'!P401,"")</f>
        <v/>
      </c>
      <c r="O401" t="str">
        <f>IF('Active List'!$A401&lt;&gt;"", 'Active List'!Q401,"")</f>
        <v/>
      </c>
      <c r="P401" t="str">
        <f>IF('Active List'!$A401&lt;&gt;"", 'Active List'!R401,"")</f>
        <v/>
      </c>
      <c r="Q401" t="str">
        <f>IF('Active List'!$A401&lt;&gt;"", 'Active List'!S401,"")</f>
        <v/>
      </c>
      <c r="R401" t="str">
        <f>IF('Active List'!$A401&lt;&gt;"", 'Active List'!T401,"")</f>
        <v/>
      </c>
      <c r="S401" t="str">
        <f>IF('Active List'!$A401&lt;&gt;"", 'Active List'!U401,"")</f>
        <v/>
      </c>
      <c r="T401" t="str">
        <f>IF('Active List'!$A401&lt;&gt;"", 'Active List'!X401,"")</f>
        <v/>
      </c>
      <c r="U401" t="str">
        <f>IF('Active List'!$A401&lt;&gt;"", 'Active List'!Y401,"")</f>
        <v/>
      </c>
      <c r="V401" t="str">
        <f>IF('Active List'!$A401&lt;&gt;"", 'Active List'!Z401,"")</f>
        <v/>
      </c>
      <c r="W401" s="60" t="str">
        <f>IF('Active List'!$A401&lt;&gt;"", 'Active List'!AA401,"")</f>
        <v/>
      </c>
      <c r="X401" t="str">
        <f>IF('Active List'!$A401&lt;&gt;"", 'Active List'!AB401,"")</f>
        <v/>
      </c>
      <c r="Y401" t="str">
        <f>IF('Active List'!$A401&lt;&gt;"", 'Active List'!AE401,"")</f>
        <v/>
      </c>
    </row>
    <row r="402" spans="1:25">
      <c r="A402" t="str">
        <f>IF('Active List'!$A402&lt;&gt;"", 'Active List'!A402,"")</f>
        <v/>
      </c>
      <c r="B402" t="str">
        <f>IF('Active List'!$A402&lt;&gt;"", 'Active List'!B402,"")</f>
        <v/>
      </c>
      <c r="C402" t="str">
        <f>IF('Active List'!$A402&lt;&gt;"", 'Active List'!C402,"")</f>
        <v/>
      </c>
      <c r="D402" s="60" t="str">
        <f>IF('Active List'!$A402&lt;&gt;"", 'Active List'!D402,"")</f>
        <v/>
      </c>
      <c r="E402" s="60" t="str">
        <f>IF('Active List'!$A402&lt;&gt;"", 'Active List'!E402,"")</f>
        <v/>
      </c>
      <c r="F402" t="str">
        <f>IF('Active List'!$A402&lt;&gt;"", 'Active List'!H402,"")</f>
        <v/>
      </c>
      <c r="G402" t="str">
        <f>IF('Active List'!$A402&lt;&gt;"", 'Active List'!I402,"")</f>
        <v/>
      </c>
      <c r="H402" t="str">
        <f>IF('Active List'!$A402&lt;&gt;"", 'Active List'!J402,"")</f>
        <v/>
      </c>
      <c r="I402" t="str">
        <f>IF('Active List'!$A402&lt;&gt;"", 'Active List'!K402,"")</f>
        <v/>
      </c>
      <c r="J402" t="str">
        <f>IF('Active List'!$A402&lt;&gt;"", 'Active List'!L402,"")</f>
        <v/>
      </c>
      <c r="K402" t="str">
        <f>IF('Active List'!$A402&lt;&gt;"", 'Active List'!M402,"")</f>
        <v/>
      </c>
      <c r="L402" t="str">
        <f>IF('Active List'!$A402&lt;&gt;"", 'Active List'!N402,"")</f>
        <v/>
      </c>
      <c r="M402" t="str">
        <f>IF('Active List'!$A402&lt;&gt;"", 'Active List'!O402,"")</f>
        <v/>
      </c>
      <c r="N402" t="str">
        <f>IF('Active List'!$A402&lt;&gt;"", 'Active List'!P402,"")</f>
        <v/>
      </c>
      <c r="O402" t="str">
        <f>IF('Active List'!$A402&lt;&gt;"", 'Active List'!Q402,"")</f>
        <v/>
      </c>
      <c r="P402" t="str">
        <f>IF('Active List'!$A402&lt;&gt;"", 'Active List'!R402,"")</f>
        <v/>
      </c>
      <c r="Q402" t="str">
        <f>IF('Active List'!$A402&lt;&gt;"", 'Active List'!S402,"")</f>
        <v/>
      </c>
      <c r="R402" t="str">
        <f>IF('Active List'!$A402&lt;&gt;"", 'Active List'!T402,"")</f>
        <v/>
      </c>
      <c r="S402" t="str">
        <f>IF('Active List'!$A402&lt;&gt;"", 'Active List'!U402,"")</f>
        <v/>
      </c>
      <c r="T402" t="str">
        <f>IF('Active List'!$A402&lt;&gt;"", 'Active List'!X402,"")</f>
        <v/>
      </c>
      <c r="U402" t="str">
        <f>IF('Active List'!$A402&lt;&gt;"", 'Active List'!Y402,"")</f>
        <v/>
      </c>
      <c r="V402" t="str">
        <f>IF('Active List'!$A402&lt;&gt;"", 'Active List'!Z402,"")</f>
        <v/>
      </c>
      <c r="W402" s="60" t="str">
        <f>IF('Active List'!$A402&lt;&gt;"", 'Active List'!AA402,"")</f>
        <v/>
      </c>
      <c r="X402" t="str">
        <f>IF('Active List'!$A402&lt;&gt;"", 'Active List'!AB402,"")</f>
        <v/>
      </c>
      <c r="Y402" t="str">
        <f>IF('Active List'!$A402&lt;&gt;"", 'Active List'!AE402,"")</f>
        <v/>
      </c>
    </row>
    <row r="403" spans="1:25">
      <c r="A403" t="str">
        <f>IF('Active List'!$A403&lt;&gt;"", 'Active List'!A403,"")</f>
        <v/>
      </c>
      <c r="B403" t="str">
        <f>IF('Active List'!$A403&lt;&gt;"", 'Active List'!B403,"")</f>
        <v/>
      </c>
      <c r="C403" t="str">
        <f>IF('Active List'!$A403&lt;&gt;"", 'Active List'!C403,"")</f>
        <v/>
      </c>
      <c r="D403" s="60" t="str">
        <f>IF('Active List'!$A403&lt;&gt;"", 'Active List'!D403,"")</f>
        <v/>
      </c>
      <c r="E403" s="60" t="str">
        <f>IF('Active List'!$A403&lt;&gt;"", 'Active List'!E403,"")</f>
        <v/>
      </c>
      <c r="F403" t="str">
        <f>IF('Active List'!$A403&lt;&gt;"", 'Active List'!H403,"")</f>
        <v/>
      </c>
      <c r="G403" t="str">
        <f>IF('Active List'!$A403&lt;&gt;"", 'Active List'!I403,"")</f>
        <v/>
      </c>
      <c r="H403" t="str">
        <f>IF('Active List'!$A403&lt;&gt;"", 'Active List'!J403,"")</f>
        <v/>
      </c>
      <c r="I403" t="str">
        <f>IF('Active List'!$A403&lt;&gt;"", 'Active List'!K403,"")</f>
        <v/>
      </c>
      <c r="J403" t="str">
        <f>IF('Active List'!$A403&lt;&gt;"", 'Active List'!L403,"")</f>
        <v/>
      </c>
      <c r="K403" t="str">
        <f>IF('Active List'!$A403&lt;&gt;"", 'Active List'!M403,"")</f>
        <v/>
      </c>
      <c r="L403" t="str">
        <f>IF('Active List'!$A403&lt;&gt;"", 'Active List'!N403,"")</f>
        <v/>
      </c>
      <c r="M403" t="str">
        <f>IF('Active List'!$A403&lt;&gt;"", 'Active List'!O403,"")</f>
        <v/>
      </c>
      <c r="N403" t="str">
        <f>IF('Active List'!$A403&lt;&gt;"", 'Active List'!P403,"")</f>
        <v/>
      </c>
      <c r="O403" t="str">
        <f>IF('Active List'!$A403&lt;&gt;"", 'Active List'!Q403,"")</f>
        <v/>
      </c>
      <c r="P403" t="str">
        <f>IF('Active List'!$A403&lt;&gt;"", 'Active List'!R403,"")</f>
        <v/>
      </c>
      <c r="Q403" t="str">
        <f>IF('Active List'!$A403&lt;&gt;"", 'Active List'!S403,"")</f>
        <v/>
      </c>
      <c r="R403" t="str">
        <f>IF('Active List'!$A403&lt;&gt;"", 'Active List'!T403,"")</f>
        <v/>
      </c>
      <c r="S403" t="str">
        <f>IF('Active List'!$A403&lt;&gt;"", 'Active List'!U403,"")</f>
        <v/>
      </c>
      <c r="T403" t="str">
        <f>IF('Active List'!$A403&lt;&gt;"", 'Active List'!X403,"")</f>
        <v/>
      </c>
      <c r="U403" t="str">
        <f>IF('Active List'!$A403&lt;&gt;"", 'Active List'!Y403,"")</f>
        <v/>
      </c>
      <c r="V403" t="str">
        <f>IF('Active List'!$A403&lt;&gt;"", 'Active List'!Z403,"")</f>
        <v/>
      </c>
      <c r="W403" s="60" t="str">
        <f>IF('Active List'!$A403&lt;&gt;"", 'Active List'!AA403,"")</f>
        <v/>
      </c>
      <c r="X403" t="str">
        <f>IF('Active List'!$A403&lt;&gt;"", 'Active List'!AB403,"")</f>
        <v/>
      </c>
      <c r="Y403" t="str">
        <f>IF('Active List'!$A403&lt;&gt;"", 'Active List'!AE403,"")</f>
        <v/>
      </c>
    </row>
    <row r="404" spans="1:25">
      <c r="A404" t="str">
        <f>IF('Active List'!$A404&lt;&gt;"", 'Active List'!A404,"")</f>
        <v/>
      </c>
      <c r="B404" t="str">
        <f>IF('Active List'!$A404&lt;&gt;"", 'Active List'!B404,"")</f>
        <v/>
      </c>
      <c r="C404" t="str">
        <f>IF('Active List'!$A404&lt;&gt;"", 'Active List'!C404,"")</f>
        <v/>
      </c>
      <c r="D404" s="60" t="str">
        <f>IF('Active List'!$A404&lt;&gt;"", 'Active List'!D404,"")</f>
        <v/>
      </c>
      <c r="E404" s="60" t="str">
        <f>IF('Active List'!$A404&lt;&gt;"", 'Active List'!E404,"")</f>
        <v/>
      </c>
      <c r="F404" t="str">
        <f>IF('Active List'!$A404&lt;&gt;"", 'Active List'!H404,"")</f>
        <v/>
      </c>
      <c r="G404" t="str">
        <f>IF('Active List'!$A404&lt;&gt;"", 'Active List'!I404,"")</f>
        <v/>
      </c>
      <c r="H404" t="str">
        <f>IF('Active List'!$A404&lt;&gt;"", 'Active List'!J404,"")</f>
        <v/>
      </c>
      <c r="I404" t="str">
        <f>IF('Active List'!$A404&lt;&gt;"", 'Active List'!K404,"")</f>
        <v/>
      </c>
      <c r="J404" t="str">
        <f>IF('Active List'!$A404&lt;&gt;"", 'Active List'!L404,"")</f>
        <v/>
      </c>
      <c r="K404" t="str">
        <f>IF('Active List'!$A404&lt;&gt;"", 'Active List'!M404,"")</f>
        <v/>
      </c>
      <c r="L404" t="str">
        <f>IF('Active List'!$A404&lt;&gt;"", 'Active List'!N404,"")</f>
        <v/>
      </c>
      <c r="M404" t="str">
        <f>IF('Active List'!$A404&lt;&gt;"", 'Active List'!O404,"")</f>
        <v/>
      </c>
      <c r="N404" t="str">
        <f>IF('Active List'!$A404&lt;&gt;"", 'Active List'!P404,"")</f>
        <v/>
      </c>
      <c r="O404" t="str">
        <f>IF('Active List'!$A404&lt;&gt;"", 'Active List'!Q404,"")</f>
        <v/>
      </c>
      <c r="P404" t="str">
        <f>IF('Active List'!$A404&lt;&gt;"", 'Active List'!R404,"")</f>
        <v/>
      </c>
      <c r="Q404" t="str">
        <f>IF('Active List'!$A404&lt;&gt;"", 'Active List'!S404,"")</f>
        <v/>
      </c>
      <c r="R404" t="str">
        <f>IF('Active List'!$A404&lt;&gt;"", 'Active List'!T404,"")</f>
        <v/>
      </c>
      <c r="S404" t="str">
        <f>IF('Active List'!$A404&lt;&gt;"", 'Active List'!U404,"")</f>
        <v/>
      </c>
      <c r="T404" t="str">
        <f>IF('Active List'!$A404&lt;&gt;"", 'Active List'!X404,"")</f>
        <v/>
      </c>
      <c r="U404" t="str">
        <f>IF('Active List'!$A404&lt;&gt;"", 'Active List'!Y404,"")</f>
        <v/>
      </c>
      <c r="V404" t="str">
        <f>IF('Active List'!$A404&lt;&gt;"", 'Active List'!Z404,"")</f>
        <v/>
      </c>
      <c r="W404" s="60" t="str">
        <f>IF('Active List'!$A404&lt;&gt;"", 'Active List'!AA404,"")</f>
        <v/>
      </c>
      <c r="X404" t="str">
        <f>IF('Active List'!$A404&lt;&gt;"", 'Active List'!AB404,"")</f>
        <v/>
      </c>
      <c r="Y404" t="str">
        <f>IF('Active List'!$A404&lt;&gt;"", 'Active List'!AE404,"")</f>
        <v/>
      </c>
    </row>
    <row r="405" spans="1:25">
      <c r="A405" t="str">
        <f>IF('Active List'!$A405&lt;&gt;"", 'Active List'!A405,"")</f>
        <v/>
      </c>
      <c r="B405" t="str">
        <f>IF('Active List'!$A405&lt;&gt;"", 'Active List'!B405,"")</f>
        <v/>
      </c>
      <c r="C405" t="str">
        <f>IF('Active List'!$A405&lt;&gt;"", 'Active List'!C405,"")</f>
        <v/>
      </c>
      <c r="D405" s="60" t="str">
        <f>IF('Active List'!$A405&lt;&gt;"", 'Active List'!D405,"")</f>
        <v/>
      </c>
      <c r="E405" s="60" t="str">
        <f>IF('Active List'!$A405&lt;&gt;"", 'Active List'!E405,"")</f>
        <v/>
      </c>
      <c r="F405" t="str">
        <f>IF('Active List'!$A405&lt;&gt;"", 'Active List'!H405,"")</f>
        <v/>
      </c>
      <c r="G405" t="str">
        <f>IF('Active List'!$A405&lt;&gt;"", 'Active List'!I405,"")</f>
        <v/>
      </c>
      <c r="H405" t="str">
        <f>IF('Active List'!$A405&lt;&gt;"", 'Active List'!J405,"")</f>
        <v/>
      </c>
      <c r="I405" t="str">
        <f>IF('Active List'!$A405&lt;&gt;"", 'Active List'!K405,"")</f>
        <v/>
      </c>
      <c r="J405" t="str">
        <f>IF('Active List'!$A405&lt;&gt;"", 'Active List'!L405,"")</f>
        <v/>
      </c>
      <c r="K405" t="str">
        <f>IF('Active List'!$A405&lt;&gt;"", 'Active List'!M405,"")</f>
        <v/>
      </c>
      <c r="L405" t="str">
        <f>IF('Active List'!$A405&lt;&gt;"", 'Active List'!N405,"")</f>
        <v/>
      </c>
      <c r="M405" t="str">
        <f>IF('Active List'!$A405&lt;&gt;"", 'Active List'!O405,"")</f>
        <v/>
      </c>
      <c r="N405" t="str">
        <f>IF('Active List'!$A405&lt;&gt;"", 'Active List'!P405,"")</f>
        <v/>
      </c>
      <c r="O405" t="str">
        <f>IF('Active List'!$A405&lt;&gt;"", 'Active List'!Q405,"")</f>
        <v/>
      </c>
      <c r="P405" t="str">
        <f>IF('Active List'!$A405&lt;&gt;"", 'Active List'!R405,"")</f>
        <v/>
      </c>
      <c r="Q405" t="str">
        <f>IF('Active List'!$A405&lt;&gt;"", 'Active List'!S405,"")</f>
        <v/>
      </c>
      <c r="R405" t="str">
        <f>IF('Active List'!$A405&lt;&gt;"", 'Active List'!T405,"")</f>
        <v/>
      </c>
      <c r="S405" t="str">
        <f>IF('Active List'!$A405&lt;&gt;"", 'Active List'!U405,"")</f>
        <v/>
      </c>
      <c r="T405" t="str">
        <f>IF('Active List'!$A405&lt;&gt;"", 'Active List'!X405,"")</f>
        <v/>
      </c>
      <c r="U405" t="str">
        <f>IF('Active List'!$A405&lt;&gt;"", 'Active List'!Y405,"")</f>
        <v/>
      </c>
      <c r="V405" t="str">
        <f>IF('Active List'!$A405&lt;&gt;"", 'Active List'!Z405,"")</f>
        <v/>
      </c>
      <c r="W405" s="60" t="str">
        <f>IF('Active List'!$A405&lt;&gt;"", 'Active List'!AA405,"")</f>
        <v/>
      </c>
      <c r="X405" t="str">
        <f>IF('Active List'!$A405&lt;&gt;"", 'Active List'!AB405,"")</f>
        <v/>
      </c>
      <c r="Y405" t="str">
        <f>IF('Active List'!$A405&lt;&gt;"", 'Active List'!AE405,"")</f>
        <v/>
      </c>
    </row>
    <row r="406" spans="1:25">
      <c r="A406" t="str">
        <f>IF('Active List'!$A406&lt;&gt;"", 'Active List'!A406,"")</f>
        <v/>
      </c>
      <c r="B406" t="str">
        <f>IF('Active List'!$A406&lt;&gt;"", 'Active List'!B406,"")</f>
        <v/>
      </c>
      <c r="C406" t="str">
        <f>IF('Active List'!$A406&lt;&gt;"", 'Active List'!C406,"")</f>
        <v/>
      </c>
      <c r="D406" s="60" t="str">
        <f>IF('Active List'!$A406&lt;&gt;"", 'Active List'!D406,"")</f>
        <v/>
      </c>
      <c r="E406" s="60" t="str">
        <f>IF('Active List'!$A406&lt;&gt;"", 'Active List'!E406,"")</f>
        <v/>
      </c>
      <c r="F406" t="str">
        <f>IF('Active List'!$A406&lt;&gt;"", 'Active List'!H406,"")</f>
        <v/>
      </c>
      <c r="G406" t="str">
        <f>IF('Active List'!$A406&lt;&gt;"", 'Active List'!I406,"")</f>
        <v/>
      </c>
      <c r="H406" t="str">
        <f>IF('Active List'!$A406&lt;&gt;"", 'Active List'!J406,"")</f>
        <v/>
      </c>
      <c r="I406" t="str">
        <f>IF('Active List'!$A406&lt;&gt;"", 'Active List'!K406,"")</f>
        <v/>
      </c>
      <c r="J406" t="str">
        <f>IF('Active List'!$A406&lt;&gt;"", 'Active List'!L406,"")</f>
        <v/>
      </c>
      <c r="K406" t="str">
        <f>IF('Active List'!$A406&lt;&gt;"", 'Active List'!M406,"")</f>
        <v/>
      </c>
      <c r="L406" t="str">
        <f>IF('Active List'!$A406&lt;&gt;"", 'Active List'!N406,"")</f>
        <v/>
      </c>
      <c r="M406" t="str">
        <f>IF('Active List'!$A406&lt;&gt;"", 'Active List'!O406,"")</f>
        <v/>
      </c>
      <c r="N406" t="str">
        <f>IF('Active List'!$A406&lt;&gt;"", 'Active List'!P406,"")</f>
        <v/>
      </c>
      <c r="O406" t="str">
        <f>IF('Active List'!$A406&lt;&gt;"", 'Active List'!Q406,"")</f>
        <v/>
      </c>
      <c r="P406" t="str">
        <f>IF('Active List'!$A406&lt;&gt;"", 'Active List'!R406,"")</f>
        <v/>
      </c>
      <c r="Q406" t="str">
        <f>IF('Active List'!$A406&lt;&gt;"", 'Active List'!S406,"")</f>
        <v/>
      </c>
      <c r="R406" t="str">
        <f>IF('Active List'!$A406&lt;&gt;"", 'Active List'!T406,"")</f>
        <v/>
      </c>
      <c r="S406" t="str">
        <f>IF('Active List'!$A406&lt;&gt;"", 'Active List'!U406,"")</f>
        <v/>
      </c>
      <c r="T406" t="str">
        <f>IF('Active List'!$A406&lt;&gt;"", 'Active List'!X406,"")</f>
        <v/>
      </c>
      <c r="U406" t="str">
        <f>IF('Active List'!$A406&lt;&gt;"", 'Active List'!Y406,"")</f>
        <v/>
      </c>
      <c r="V406" t="str">
        <f>IF('Active List'!$A406&lt;&gt;"", 'Active List'!Z406,"")</f>
        <v/>
      </c>
      <c r="W406" s="60" t="str">
        <f>IF('Active List'!$A406&lt;&gt;"", 'Active List'!AA406,"")</f>
        <v/>
      </c>
      <c r="X406" t="str">
        <f>IF('Active List'!$A406&lt;&gt;"", 'Active List'!AB406,"")</f>
        <v/>
      </c>
      <c r="Y406" t="str">
        <f>IF('Active List'!$A406&lt;&gt;"", 'Active List'!AE406,"")</f>
        <v/>
      </c>
    </row>
    <row r="407" spans="1:25">
      <c r="A407" t="str">
        <f>IF('Active List'!$A407&lt;&gt;"", 'Active List'!A407,"")</f>
        <v/>
      </c>
      <c r="B407" t="str">
        <f>IF('Active List'!$A407&lt;&gt;"", 'Active List'!B407,"")</f>
        <v/>
      </c>
      <c r="C407" t="str">
        <f>IF('Active List'!$A407&lt;&gt;"", 'Active List'!C407,"")</f>
        <v/>
      </c>
      <c r="D407" s="60" t="str">
        <f>IF('Active List'!$A407&lt;&gt;"", 'Active List'!D407,"")</f>
        <v/>
      </c>
      <c r="E407" s="60" t="str">
        <f>IF('Active List'!$A407&lt;&gt;"", 'Active List'!E407,"")</f>
        <v/>
      </c>
      <c r="F407" t="str">
        <f>IF('Active List'!$A407&lt;&gt;"", 'Active List'!H407,"")</f>
        <v/>
      </c>
      <c r="G407" t="str">
        <f>IF('Active List'!$A407&lt;&gt;"", 'Active List'!I407,"")</f>
        <v/>
      </c>
      <c r="H407" t="str">
        <f>IF('Active List'!$A407&lt;&gt;"", 'Active List'!J407,"")</f>
        <v/>
      </c>
      <c r="I407" t="str">
        <f>IF('Active List'!$A407&lt;&gt;"", 'Active List'!K407,"")</f>
        <v/>
      </c>
      <c r="J407" t="str">
        <f>IF('Active List'!$A407&lt;&gt;"", 'Active List'!L407,"")</f>
        <v/>
      </c>
      <c r="K407" t="str">
        <f>IF('Active List'!$A407&lt;&gt;"", 'Active List'!M407,"")</f>
        <v/>
      </c>
      <c r="L407" t="str">
        <f>IF('Active List'!$A407&lt;&gt;"", 'Active List'!N407,"")</f>
        <v/>
      </c>
      <c r="M407" t="str">
        <f>IF('Active List'!$A407&lt;&gt;"", 'Active List'!O407,"")</f>
        <v/>
      </c>
      <c r="N407" t="str">
        <f>IF('Active List'!$A407&lt;&gt;"", 'Active List'!P407,"")</f>
        <v/>
      </c>
      <c r="O407" t="str">
        <f>IF('Active List'!$A407&lt;&gt;"", 'Active List'!Q407,"")</f>
        <v/>
      </c>
      <c r="P407" t="str">
        <f>IF('Active List'!$A407&lt;&gt;"", 'Active List'!R407,"")</f>
        <v/>
      </c>
      <c r="Q407" t="str">
        <f>IF('Active List'!$A407&lt;&gt;"", 'Active List'!S407,"")</f>
        <v/>
      </c>
      <c r="R407" t="str">
        <f>IF('Active List'!$A407&lt;&gt;"", 'Active List'!T407,"")</f>
        <v/>
      </c>
      <c r="S407" t="str">
        <f>IF('Active List'!$A407&lt;&gt;"", 'Active List'!U407,"")</f>
        <v/>
      </c>
      <c r="T407" t="str">
        <f>IF('Active List'!$A407&lt;&gt;"", 'Active List'!X407,"")</f>
        <v/>
      </c>
      <c r="U407" t="str">
        <f>IF('Active List'!$A407&lt;&gt;"", 'Active List'!Y407,"")</f>
        <v/>
      </c>
      <c r="V407" t="str">
        <f>IF('Active List'!$A407&lt;&gt;"", 'Active List'!Z407,"")</f>
        <v/>
      </c>
      <c r="W407" s="60" t="str">
        <f>IF('Active List'!$A407&lt;&gt;"", 'Active List'!AA407,"")</f>
        <v/>
      </c>
      <c r="X407" t="str">
        <f>IF('Active List'!$A407&lt;&gt;"", 'Active List'!AB407,"")</f>
        <v/>
      </c>
      <c r="Y407" t="str">
        <f>IF('Active List'!$A407&lt;&gt;"", 'Active List'!AE407,"")</f>
        <v/>
      </c>
    </row>
    <row r="408" spans="1:25">
      <c r="A408" t="str">
        <f>IF('Active List'!$A408&lt;&gt;"", 'Active List'!A408,"")</f>
        <v/>
      </c>
      <c r="B408" t="str">
        <f>IF('Active List'!$A408&lt;&gt;"", 'Active List'!B408,"")</f>
        <v/>
      </c>
      <c r="C408" t="str">
        <f>IF('Active List'!$A408&lt;&gt;"", 'Active List'!C408,"")</f>
        <v/>
      </c>
      <c r="D408" s="60" t="str">
        <f>IF('Active List'!$A408&lt;&gt;"", 'Active List'!D408,"")</f>
        <v/>
      </c>
      <c r="E408" s="60" t="str">
        <f>IF('Active List'!$A408&lt;&gt;"", 'Active List'!E408,"")</f>
        <v/>
      </c>
      <c r="F408" t="str">
        <f>IF('Active List'!$A408&lt;&gt;"", 'Active List'!H408,"")</f>
        <v/>
      </c>
      <c r="G408" t="str">
        <f>IF('Active List'!$A408&lt;&gt;"", 'Active List'!I408,"")</f>
        <v/>
      </c>
      <c r="H408" t="str">
        <f>IF('Active List'!$A408&lt;&gt;"", 'Active List'!J408,"")</f>
        <v/>
      </c>
      <c r="I408" t="str">
        <f>IF('Active List'!$A408&lt;&gt;"", 'Active List'!K408,"")</f>
        <v/>
      </c>
      <c r="J408" t="str">
        <f>IF('Active List'!$A408&lt;&gt;"", 'Active List'!L408,"")</f>
        <v/>
      </c>
      <c r="K408" t="str">
        <f>IF('Active List'!$A408&lt;&gt;"", 'Active List'!M408,"")</f>
        <v/>
      </c>
      <c r="L408" t="str">
        <f>IF('Active List'!$A408&lt;&gt;"", 'Active List'!N408,"")</f>
        <v/>
      </c>
      <c r="M408" t="str">
        <f>IF('Active List'!$A408&lt;&gt;"", 'Active List'!O408,"")</f>
        <v/>
      </c>
      <c r="N408" t="str">
        <f>IF('Active List'!$A408&lt;&gt;"", 'Active List'!P408,"")</f>
        <v/>
      </c>
      <c r="O408" t="str">
        <f>IF('Active List'!$A408&lt;&gt;"", 'Active List'!Q408,"")</f>
        <v/>
      </c>
      <c r="P408" t="str">
        <f>IF('Active List'!$A408&lt;&gt;"", 'Active List'!R408,"")</f>
        <v/>
      </c>
      <c r="Q408" t="str">
        <f>IF('Active List'!$A408&lt;&gt;"", 'Active List'!S408,"")</f>
        <v/>
      </c>
      <c r="R408" t="str">
        <f>IF('Active List'!$A408&lt;&gt;"", 'Active List'!T408,"")</f>
        <v/>
      </c>
      <c r="S408" t="str">
        <f>IF('Active List'!$A408&lt;&gt;"", 'Active List'!U408,"")</f>
        <v/>
      </c>
      <c r="T408" t="str">
        <f>IF('Active List'!$A408&lt;&gt;"", 'Active List'!X408,"")</f>
        <v/>
      </c>
      <c r="U408" t="str">
        <f>IF('Active List'!$A408&lt;&gt;"", 'Active List'!Y408,"")</f>
        <v/>
      </c>
      <c r="V408" t="str">
        <f>IF('Active List'!$A408&lt;&gt;"", 'Active List'!Z408,"")</f>
        <v/>
      </c>
      <c r="W408" s="60" t="str">
        <f>IF('Active List'!$A408&lt;&gt;"", 'Active List'!AA408,"")</f>
        <v/>
      </c>
      <c r="X408" t="str">
        <f>IF('Active List'!$A408&lt;&gt;"", 'Active List'!AB408,"")</f>
        <v/>
      </c>
      <c r="Y408" t="str">
        <f>IF('Active List'!$A408&lt;&gt;"", 'Active List'!AE408,"")</f>
        <v/>
      </c>
    </row>
    <row r="409" spans="1:25">
      <c r="A409" t="str">
        <f>IF('Active List'!$A409&lt;&gt;"", 'Active List'!A409,"")</f>
        <v/>
      </c>
      <c r="B409" t="str">
        <f>IF('Active List'!$A409&lt;&gt;"", 'Active List'!B409,"")</f>
        <v/>
      </c>
      <c r="C409" t="str">
        <f>IF('Active List'!$A409&lt;&gt;"", 'Active List'!C409,"")</f>
        <v/>
      </c>
      <c r="D409" s="60" t="str">
        <f>IF('Active List'!$A409&lt;&gt;"", 'Active List'!D409,"")</f>
        <v/>
      </c>
      <c r="E409" s="60" t="str">
        <f>IF('Active List'!$A409&lt;&gt;"", 'Active List'!E409,"")</f>
        <v/>
      </c>
      <c r="F409" t="str">
        <f>IF('Active List'!$A409&lt;&gt;"", 'Active List'!H409,"")</f>
        <v/>
      </c>
      <c r="G409" t="str">
        <f>IF('Active List'!$A409&lt;&gt;"", 'Active List'!I409,"")</f>
        <v/>
      </c>
      <c r="H409" t="str">
        <f>IF('Active List'!$A409&lt;&gt;"", 'Active List'!J409,"")</f>
        <v/>
      </c>
      <c r="I409" t="str">
        <f>IF('Active List'!$A409&lt;&gt;"", 'Active List'!K409,"")</f>
        <v/>
      </c>
      <c r="J409" t="str">
        <f>IF('Active List'!$A409&lt;&gt;"", 'Active List'!L409,"")</f>
        <v/>
      </c>
      <c r="K409" t="str">
        <f>IF('Active List'!$A409&lt;&gt;"", 'Active List'!M409,"")</f>
        <v/>
      </c>
      <c r="L409" t="str">
        <f>IF('Active List'!$A409&lt;&gt;"", 'Active List'!N409,"")</f>
        <v/>
      </c>
      <c r="M409" t="str">
        <f>IF('Active List'!$A409&lt;&gt;"", 'Active List'!O409,"")</f>
        <v/>
      </c>
      <c r="N409" t="str">
        <f>IF('Active List'!$A409&lt;&gt;"", 'Active List'!P409,"")</f>
        <v/>
      </c>
      <c r="O409" t="str">
        <f>IF('Active List'!$A409&lt;&gt;"", 'Active List'!Q409,"")</f>
        <v/>
      </c>
      <c r="P409" t="str">
        <f>IF('Active List'!$A409&lt;&gt;"", 'Active List'!R409,"")</f>
        <v/>
      </c>
      <c r="Q409" t="str">
        <f>IF('Active List'!$A409&lt;&gt;"", 'Active List'!S409,"")</f>
        <v/>
      </c>
      <c r="R409" t="str">
        <f>IF('Active List'!$A409&lt;&gt;"", 'Active List'!T409,"")</f>
        <v/>
      </c>
      <c r="S409" t="str">
        <f>IF('Active List'!$A409&lt;&gt;"", 'Active List'!U409,"")</f>
        <v/>
      </c>
      <c r="T409" t="str">
        <f>IF('Active List'!$A409&lt;&gt;"", 'Active List'!X409,"")</f>
        <v/>
      </c>
      <c r="U409" t="str">
        <f>IF('Active List'!$A409&lt;&gt;"", 'Active List'!Y409,"")</f>
        <v/>
      </c>
      <c r="V409" t="str">
        <f>IF('Active List'!$A409&lt;&gt;"", 'Active List'!Z409,"")</f>
        <v/>
      </c>
      <c r="W409" s="60" t="str">
        <f>IF('Active List'!$A409&lt;&gt;"", 'Active List'!AA409,"")</f>
        <v/>
      </c>
      <c r="X409" t="str">
        <f>IF('Active List'!$A409&lt;&gt;"", 'Active List'!AB409,"")</f>
        <v/>
      </c>
      <c r="Y409" t="str">
        <f>IF('Active List'!$A409&lt;&gt;"", 'Active List'!AE409,"")</f>
        <v/>
      </c>
    </row>
    <row r="410" spans="1:25">
      <c r="A410" t="str">
        <f>IF('Active List'!$A410&lt;&gt;"", 'Active List'!A410,"")</f>
        <v/>
      </c>
      <c r="B410" t="str">
        <f>IF('Active List'!$A410&lt;&gt;"", 'Active List'!B410,"")</f>
        <v/>
      </c>
      <c r="C410" t="str">
        <f>IF('Active List'!$A410&lt;&gt;"", 'Active List'!C410,"")</f>
        <v/>
      </c>
      <c r="D410" s="60" t="str">
        <f>IF('Active List'!$A410&lt;&gt;"", 'Active List'!D410,"")</f>
        <v/>
      </c>
      <c r="E410" s="60" t="str">
        <f>IF('Active List'!$A410&lt;&gt;"", 'Active List'!E410,"")</f>
        <v/>
      </c>
      <c r="F410" t="str">
        <f>IF('Active List'!$A410&lt;&gt;"", 'Active List'!H410,"")</f>
        <v/>
      </c>
      <c r="G410" t="str">
        <f>IF('Active List'!$A410&lt;&gt;"", 'Active List'!I410,"")</f>
        <v/>
      </c>
      <c r="H410" t="str">
        <f>IF('Active List'!$A410&lt;&gt;"", 'Active List'!J410,"")</f>
        <v/>
      </c>
      <c r="I410" t="str">
        <f>IF('Active List'!$A410&lt;&gt;"", 'Active List'!K410,"")</f>
        <v/>
      </c>
      <c r="J410" t="str">
        <f>IF('Active List'!$A410&lt;&gt;"", 'Active List'!L410,"")</f>
        <v/>
      </c>
      <c r="K410" t="str">
        <f>IF('Active List'!$A410&lt;&gt;"", 'Active List'!M410,"")</f>
        <v/>
      </c>
      <c r="L410" t="str">
        <f>IF('Active List'!$A410&lt;&gt;"", 'Active List'!N410,"")</f>
        <v/>
      </c>
      <c r="M410" t="str">
        <f>IF('Active List'!$A410&lt;&gt;"", 'Active List'!O410,"")</f>
        <v/>
      </c>
      <c r="N410" t="str">
        <f>IF('Active List'!$A410&lt;&gt;"", 'Active List'!P410,"")</f>
        <v/>
      </c>
      <c r="O410" t="str">
        <f>IF('Active List'!$A410&lt;&gt;"", 'Active List'!Q410,"")</f>
        <v/>
      </c>
      <c r="P410" t="str">
        <f>IF('Active List'!$A410&lt;&gt;"", 'Active List'!R410,"")</f>
        <v/>
      </c>
      <c r="Q410" t="str">
        <f>IF('Active List'!$A410&lt;&gt;"", 'Active List'!S410,"")</f>
        <v/>
      </c>
      <c r="R410" t="str">
        <f>IF('Active List'!$A410&lt;&gt;"", 'Active List'!T410,"")</f>
        <v/>
      </c>
      <c r="S410" t="str">
        <f>IF('Active List'!$A410&lt;&gt;"", 'Active List'!U410,"")</f>
        <v/>
      </c>
      <c r="T410" t="str">
        <f>IF('Active List'!$A410&lt;&gt;"", 'Active List'!X410,"")</f>
        <v/>
      </c>
      <c r="U410" t="str">
        <f>IF('Active List'!$A410&lt;&gt;"", 'Active List'!Y410,"")</f>
        <v/>
      </c>
      <c r="V410" t="str">
        <f>IF('Active List'!$A410&lt;&gt;"", 'Active List'!Z410,"")</f>
        <v/>
      </c>
      <c r="W410" s="60" t="str">
        <f>IF('Active List'!$A410&lt;&gt;"", 'Active List'!AA410,"")</f>
        <v/>
      </c>
      <c r="X410" t="str">
        <f>IF('Active List'!$A410&lt;&gt;"", 'Active List'!AB410,"")</f>
        <v/>
      </c>
      <c r="Y410" t="str">
        <f>IF('Active List'!$A410&lt;&gt;"", 'Active List'!AE410,"")</f>
        <v/>
      </c>
    </row>
    <row r="411" spans="1:25">
      <c r="A411" t="str">
        <f>IF('Active List'!$A411&lt;&gt;"", 'Active List'!A411,"")</f>
        <v/>
      </c>
      <c r="B411" t="str">
        <f>IF('Active List'!$A411&lt;&gt;"", 'Active List'!B411,"")</f>
        <v/>
      </c>
      <c r="C411" t="str">
        <f>IF('Active List'!$A411&lt;&gt;"", 'Active List'!C411,"")</f>
        <v/>
      </c>
      <c r="D411" s="60" t="str">
        <f>IF('Active List'!$A411&lt;&gt;"", 'Active List'!D411,"")</f>
        <v/>
      </c>
      <c r="E411" s="60" t="str">
        <f>IF('Active List'!$A411&lt;&gt;"", 'Active List'!E411,"")</f>
        <v/>
      </c>
      <c r="F411" t="str">
        <f>IF('Active List'!$A411&lt;&gt;"", 'Active List'!H411,"")</f>
        <v/>
      </c>
      <c r="G411" t="str">
        <f>IF('Active List'!$A411&lt;&gt;"", 'Active List'!I411,"")</f>
        <v/>
      </c>
      <c r="H411" t="str">
        <f>IF('Active List'!$A411&lt;&gt;"", 'Active List'!J411,"")</f>
        <v/>
      </c>
      <c r="I411" t="str">
        <f>IF('Active List'!$A411&lt;&gt;"", 'Active List'!K411,"")</f>
        <v/>
      </c>
      <c r="J411" t="str">
        <f>IF('Active List'!$A411&lt;&gt;"", 'Active List'!L411,"")</f>
        <v/>
      </c>
      <c r="K411" t="str">
        <f>IF('Active List'!$A411&lt;&gt;"", 'Active List'!M411,"")</f>
        <v/>
      </c>
      <c r="L411" t="str">
        <f>IF('Active List'!$A411&lt;&gt;"", 'Active List'!N411,"")</f>
        <v/>
      </c>
      <c r="M411" t="str">
        <f>IF('Active List'!$A411&lt;&gt;"", 'Active List'!O411,"")</f>
        <v/>
      </c>
      <c r="N411" t="str">
        <f>IF('Active List'!$A411&lt;&gt;"", 'Active List'!P411,"")</f>
        <v/>
      </c>
      <c r="O411" t="str">
        <f>IF('Active List'!$A411&lt;&gt;"", 'Active List'!Q411,"")</f>
        <v/>
      </c>
      <c r="P411" t="str">
        <f>IF('Active List'!$A411&lt;&gt;"", 'Active List'!R411,"")</f>
        <v/>
      </c>
      <c r="Q411" t="str">
        <f>IF('Active List'!$A411&lt;&gt;"", 'Active List'!S411,"")</f>
        <v/>
      </c>
      <c r="R411" t="str">
        <f>IF('Active List'!$A411&lt;&gt;"", 'Active List'!T411,"")</f>
        <v/>
      </c>
      <c r="S411" t="str">
        <f>IF('Active List'!$A411&lt;&gt;"", 'Active List'!U411,"")</f>
        <v/>
      </c>
      <c r="T411" t="str">
        <f>IF('Active List'!$A411&lt;&gt;"", 'Active List'!X411,"")</f>
        <v/>
      </c>
      <c r="U411" t="str">
        <f>IF('Active List'!$A411&lt;&gt;"", 'Active List'!Y411,"")</f>
        <v/>
      </c>
      <c r="V411" t="str">
        <f>IF('Active List'!$A411&lt;&gt;"", 'Active List'!Z411,"")</f>
        <v/>
      </c>
      <c r="W411" s="60" t="str">
        <f>IF('Active List'!$A411&lt;&gt;"", 'Active List'!AA411,"")</f>
        <v/>
      </c>
      <c r="X411" t="str">
        <f>IF('Active List'!$A411&lt;&gt;"", 'Active List'!AB411,"")</f>
        <v/>
      </c>
      <c r="Y411" t="str">
        <f>IF('Active List'!$A411&lt;&gt;"", 'Active List'!AE411,"")</f>
        <v/>
      </c>
    </row>
    <row r="412" spans="1:25">
      <c r="A412" t="str">
        <f>IF('Active List'!$A412&lt;&gt;"", 'Active List'!A412,"")</f>
        <v/>
      </c>
      <c r="B412" t="str">
        <f>IF('Active List'!$A412&lt;&gt;"", 'Active List'!B412,"")</f>
        <v/>
      </c>
      <c r="C412" t="str">
        <f>IF('Active List'!$A412&lt;&gt;"", 'Active List'!C412,"")</f>
        <v/>
      </c>
      <c r="D412" s="60" t="str">
        <f>IF('Active List'!$A412&lt;&gt;"", 'Active List'!D412,"")</f>
        <v/>
      </c>
      <c r="E412" s="60" t="str">
        <f>IF('Active List'!$A412&lt;&gt;"", 'Active List'!E412,"")</f>
        <v/>
      </c>
      <c r="F412" t="str">
        <f>IF('Active List'!$A412&lt;&gt;"", 'Active List'!H412,"")</f>
        <v/>
      </c>
      <c r="G412" t="str">
        <f>IF('Active List'!$A412&lt;&gt;"", 'Active List'!I412,"")</f>
        <v/>
      </c>
      <c r="H412" t="str">
        <f>IF('Active List'!$A412&lt;&gt;"", 'Active List'!J412,"")</f>
        <v/>
      </c>
      <c r="I412" t="str">
        <f>IF('Active List'!$A412&lt;&gt;"", 'Active List'!K412,"")</f>
        <v/>
      </c>
      <c r="J412" t="str">
        <f>IF('Active List'!$A412&lt;&gt;"", 'Active List'!L412,"")</f>
        <v/>
      </c>
      <c r="K412" t="str">
        <f>IF('Active List'!$A412&lt;&gt;"", 'Active List'!M412,"")</f>
        <v/>
      </c>
      <c r="L412" t="str">
        <f>IF('Active List'!$A412&lt;&gt;"", 'Active List'!N412,"")</f>
        <v/>
      </c>
      <c r="M412" t="str">
        <f>IF('Active List'!$A412&lt;&gt;"", 'Active List'!O412,"")</f>
        <v/>
      </c>
      <c r="N412" t="str">
        <f>IF('Active List'!$A412&lt;&gt;"", 'Active List'!P412,"")</f>
        <v/>
      </c>
      <c r="O412" t="str">
        <f>IF('Active List'!$A412&lt;&gt;"", 'Active List'!Q412,"")</f>
        <v/>
      </c>
      <c r="P412" t="str">
        <f>IF('Active List'!$A412&lt;&gt;"", 'Active List'!R412,"")</f>
        <v/>
      </c>
      <c r="Q412" t="str">
        <f>IF('Active List'!$A412&lt;&gt;"", 'Active List'!S412,"")</f>
        <v/>
      </c>
      <c r="R412" t="str">
        <f>IF('Active List'!$A412&lt;&gt;"", 'Active List'!T412,"")</f>
        <v/>
      </c>
      <c r="S412" t="str">
        <f>IF('Active List'!$A412&lt;&gt;"", 'Active List'!U412,"")</f>
        <v/>
      </c>
      <c r="T412" t="str">
        <f>IF('Active List'!$A412&lt;&gt;"", 'Active List'!X412,"")</f>
        <v/>
      </c>
      <c r="U412" t="str">
        <f>IF('Active List'!$A412&lt;&gt;"", 'Active List'!Y412,"")</f>
        <v/>
      </c>
      <c r="V412" t="str">
        <f>IF('Active List'!$A412&lt;&gt;"", 'Active List'!Z412,"")</f>
        <v/>
      </c>
      <c r="W412" s="60" t="str">
        <f>IF('Active List'!$A412&lt;&gt;"", 'Active List'!AA412,"")</f>
        <v/>
      </c>
      <c r="X412" t="str">
        <f>IF('Active List'!$A412&lt;&gt;"", 'Active List'!AB412,"")</f>
        <v/>
      </c>
      <c r="Y412" t="str">
        <f>IF('Active List'!$A412&lt;&gt;"", 'Active List'!AE412,"")</f>
        <v/>
      </c>
    </row>
    <row r="413" spans="1:25">
      <c r="A413" t="str">
        <f>IF('Active List'!$A413&lt;&gt;"", 'Active List'!A413,"")</f>
        <v/>
      </c>
      <c r="B413" t="str">
        <f>IF('Active List'!$A413&lt;&gt;"", 'Active List'!B413,"")</f>
        <v/>
      </c>
      <c r="C413" t="str">
        <f>IF('Active List'!$A413&lt;&gt;"", 'Active List'!C413,"")</f>
        <v/>
      </c>
      <c r="D413" s="60" t="str">
        <f>IF('Active List'!$A413&lt;&gt;"", 'Active List'!D413,"")</f>
        <v/>
      </c>
      <c r="E413" s="60" t="str">
        <f>IF('Active List'!$A413&lt;&gt;"", 'Active List'!E413,"")</f>
        <v/>
      </c>
      <c r="F413" t="str">
        <f>IF('Active List'!$A413&lt;&gt;"", 'Active List'!H413,"")</f>
        <v/>
      </c>
      <c r="G413" t="str">
        <f>IF('Active List'!$A413&lt;&gt;"", 'Active List'!I413,"")</f>
        <v/>
      </c>
      <c r="H413" t="str">
        <f>IF('Active List'!$A413&lt;&gt;"", 'Active List'!J413,"")</f>
        <v/>
      </c>
      <c r="I413" t="str">
        <f>IF('Active List'!$A413&lt;&gt;"", 'Active List'!K413,"")</f>
        <v/>
      </c>
      <c r="J413" t="str">
        <f>IF('Active List'!$A413&lt;&gt;"", 'Active List'!L413,"")</f>
        <v/>
      </c>
      <c r="K413" t="str">
        <f>IF('Active List'!$A413&lt;&gt;"", 'Active List'!M413,"")</f>
        <v/>
      </c>
      <c r="L413" t="str">
        <f>IF('Active List'!$A413&lt;&gt;"", 'Active List'!N413,"")</f>
        <v/>
      </c>
      <c r="M413" t="str">
        <f>IF('Active List'!$A413&lt;&gt;"", 'Active List'!O413,"")</f>
        <v/>
      </c>
      <c r="N413" t="str">
        <f>IF('Active List'!$A413&lt;&gt;"", 'Active List'!P413,"")</f>
        <v/>
      </c>
      <c r="O413" t="str">
        <f>IF('Active List'!$A413&lt;&gt;"", 'Active List'!Q413,"")</f>
        <v/>
      </c>
      <c r="P413" t="str">
        <f>IF('Active List'!$A413&lt;&gt;"", 'Active List'!R413,"")</f>
        <v/>
      </c>
      <c r="Q413" t="str">
        <f>IF('Active List'!$A413&lt;&gt;"", 'Active List'!S413,"")</f>
        <v/>
      </c>
      <c r="R413" t="str">
        <f>IF('Active List'!$A413&lt;&gt;"", 'Active List'!T413,"")</f>
        <v/>
      </c>
      <c r="S413" t="str">
        <f>IF('Active List'!$A413&lt;&gt;"", 'Active List'!U413,"")</f>
        <v/>
      </c>
      <c r="T413" t="str">
        <f>IF('Active List'!$A413&lt;&gt;"", 'Active List'!X413,"")</f>
        <v/>
      </c>
      <c r="U413" t="str">
        <f>IF('Active List'!$A413&lt;&gt;"", 'Active List'!Y413,"")</f>
        <v/>
      </c>
      <c r="V413" t="str">
        <f>IF('Active List'!$A413&lt;&gt;"", 'Active List'!Z413,"")</f>
        <v/>
      </c>
      <c r="W413" s="60" t="str">
        <f>IF('Active List'!$A413&lt;&gt;"", 'Active List'!AA413,"")</f>
        <v/>
      </c>
      <c r="X413" t="str">
        <f>IF('Active List'!$A413&lt;&gt;"", 'Active List'!AB413,"")</f>
        <v/>
      </c>
      <c r="Y413" t="str">
        <f>IF('Active List'!$A413&lt;&gt;"", 'Active List'!AE413,"")</f>
        <v/>
      </c>
    </row>
    <row r="414" spans="1:25">
      <c r="A414" t="str">
        <f>IF('Active List'!$A414&lt;&gt;"", 'Active List'!A414,"")</f>
        <v/>
      </c>
      <c r="B414" t="str">
        <f>IF('Active List'!$A414&lt;&gt;"", 'Active List'!B414,"")</f>
        <v/>
      </c>
      <c r="C414" t="str">
        <f>IF('Active List'!$A414&lt;&gt;"", 'Active List'!C414,"")</f>
        <v/>
      </c>
      <c r="D414" s="60" t="str">
        <f>IF('Active List'!$A414&lt;&gt;"", 'Active List'!D414,"")</f>
        <v/>
      </c>
      <c r="E414" s="60" t="str">
        <f>IF('Active List'!$A414&lt;&gt;"", 'Active List'!E414,"")</f>
        <v/>
      </c>
      <c r="F414" t="str">
        <f>IF('Active List'!$A414&lt;&gt;"", 'Active List'!H414,"")</f>
        <v/>
      </c>
      <c r="G414" t="str">
        <f>IF('Active List'!$A414&lt;&gt;"", 'Active List'!I414,"")</f>
        <v/>
      </c>
      <c r="H414" t="str">
        <f>IF('Active List'!$A414&lt;&gt;"", 'Active List'!J414,"")</f>
        <v/>
      </c>
      <c r="I414" t="str">
        <f>IF('Active List'!$A414&lt;&gt;"", 'Active List'!K414,"")</f>
        <v/>
      </c>
      <c r="J414" t="str">
        <f>IF('Active List'!$A414&lt;&gt;"", 'Active List'!L414,"")</f>
        <v/>
      </c>
      <c r="K414" t="str">
        <f>IF('Active List'!$A414&lt;&gt;"", 'Active List'!M414,"")</f>
        <v/>
      </c>
      <c r="L414" t="str">
        <f>IF('Active List'!$A414&lt;&gt;"", 'Active List'!N414,"")</f>
        <v/>
      </c>
      <c r="M414" t="str">
        <f>IF('Active List'!$A414&lt;&gt;"", 'Active List'!O414,"")</f>
        <v/>
      </c>
      <c r="N414" t="str">
        <f>IF('Active List'!$A414&lt;&gt;"", 'Active List'!P414,"")</f>
        <v/>
      </c>
      <c r="O414" t="str">
        <f>IF('Active List'!$A414&lt;&gt;"", 'Active List'!Q414,"")</f>
        <v/>
      </c>
      <c r="P414" t="str">
        <f>IF('Active List'!$A414&lt;&gt;"", 'Active List'!R414,"")</f>
        <v/>
      </c>
      <c r="Q414" t="str">
        <f>IF('Active List'!$A414&lt;&gt;"", 'Active List'!S414,"")</f>
        <v/>
      </c>
      <c r="R414" t="str">
        <f>IF('Active List'!$A414&lt;&gt;"", 'Active List'!T414,"")</f>
        <v/>
      </c>
      <c r="S414" t="str">
        <f>IF('Active List'!$A414&lt;&gt;"", 'Active List'!U414,"")</f>
        <v/>
      </c>
      <c r="T414" t="str">
        <f>IF('Active List'!$A414&lt;&gt;"", 'Active List'!X414,"")</f>
        <v/>
      </c>
      <c r="U414" t="str">
        <f>IF('Active List'!$A414&lt;&gt;"", 'Active List'!Y414,"")</f>
        <v/>
      </c>
      <c r="V414" t="str">
        <f>IF('Active List'!$A414&lt;&gt;"", 'Active List'!Z414,"")</f>
        <v/>
      </c>
      <c r="W414" s="60" t="str">
        <f>IF('Active List'!$A414&lt;&gt;"", 'Active List'!AA414,"")</f>
        <v/>
      </c>
      <c r="X414" t="str">
        <f>IF('Active List'!$A414&lt;&gt;"", 'Active List'!AB414,"")</f>
        <v/>
      </c>
      <c r="Y414" t="str">
        <f>IF('Active List'!$A414&lt;&gt;"", 'Active List'!AE414,"")</f>
        <v/>
      </c>
    </row>
    <row r="415" spans="1:25">
      <c r="A415" t="str">
        <f>IF('Active List'!$A415&lt;&gt;"", 'Active List'!A415,"")</f>
        <v/>
      </c>
      <c r="B415" t="str">
        <f>IF('Active List'!$A415&lt;&gt;"", 'Active List'!B415,"")</f>
        <v/>
      </c>
      <c r="C415" t="str">
        <f>IF('Active List'!$A415&lt;&gt;"", 'Active List'!C415,"")</f>
        <v/>
      </c>
      <c r="D415" s="60" t="str">
        <f>IF('Active List'!$A415&lt;&gt;"", 'Active List'!D415,"")</f>
        <v/>
      </c>
      <c r="E415" s="60" t="str">
        <f>IF('Active List'!$A415&lt;&gt;"", 'Active List'!E415,"")</f>
        <v/>
      </c>
      <c r="F415" t="str">
        <f>IF('Active List'!$A415&lt;&gt;"", 'Active List'!H415,"")</f>
        <v/>
      </c>
      <c r="G415" t="str">
        <f>IF('Active List'!$A415&lt;&gt;"", 'Active List'!I415,"")</f>
        <v/>
      </c>
      <c r="H415" t="str">
        <f>IF('Active List'!$A415&lt;&gt;"", 'Active List'!J415,"")</f>
        <v/>
      </c>
      <c r="I415" t="str">
        <f>IF('Active List'!$A415&lt;&gt;"", 'Active List'!K415,"")</f>
        <v/>
      </c>
      <c r="J415" t="str">
        <f>IF('Active List'!$A415&lt;&gt;"", 'Active List'!L415,"")</f>
        <v/>
      </c>
      <c r="K415" t="str">
        <f>IF('Active List'!$A415&lt;&gt;"", 'Active List'!M415,"")</f>
        <v/>
      </c>
      <c r="L415" t="str">
        <f>IF('Active List'!$A415&lt;&gt;"", 'Active List'!N415,"")</f>
        <v/>
      </c>
      <c r="M415" t="str">
        <f>IF('Active List'!$A415&lt;&gt;"", 'Active List'!O415,"")</f>
        <v/>
      </c>
      <c r="N415" t="str">
        <f>IF('Active List'!$A415&lt;&gt;"", 'Active List'!P415,"")</f>
        <v/>
      </c>
      <c r="O415" t="str">
        <f>IF('Active List'!$A415&lt;&gt;"", 'Active List'!Q415,"")</f>
        <v/>
      </c>
      <c r="P415" t="str">
        <f>IF('Active List'!$A415&lt;&gt;"", 'Active List'!R415,"")</f>
        <v/>
      </c>
      <c r="Q415" t="str">
        <f>IF('Active List'!$A415&lt;&gt;"", 'Active List'!S415,"")</f>
        <v/>
      </c>
      <c r="R415" t="str">
        <f>IF('Active List'!$A415&lt;&gt;"", 'Active List'!T415,"")</f>
        <v/>
      </c>
      <c r="S415" t="str">
        <f>IF('Active List'!$A415&lt;&gt;"", 'Active List'!U415,"")</f>
        <v/>
      </c>
      <c r="T415" t="str">
        <f>IF('Active List'!$A415&lt;&gt;"", 'Active List'!X415,"")</f>
        <v/>
      </c>
      <c r="U415" t="str">
        <f>IF('Active List'!$A415&lt;&gt;"", 'Active List'!Y415,"")</f>
        <v/>
      </c>
      <c r="V415" t="str">
        <f>IF('Active List'!$A415&lt;&gt;"", 'Active List'!Z415,"")</f>
        <v/>
      </c>
      <c r="W415" s="60" t="str">
        <f>IF('Active List'!$A415&lt;&gt;"", 'Active List'!AA415,"")</f>
        <v/>
      </c>
      <c r="X415" t="str">
        <f>IF('Active List'!$A415&lt;&gt;"", 'Active List'!AB415,"")</f>
        <v/>
      </c>
      <c r="Y415" t="str">
        <f>IF('Active List'!$A415&lt;&gt;"", 'Active List'!AE415,"")</f>
        <v/>
      </c>
    </row>
    <row r="416" spans="1:25">
      <c r="A416" t="str">
        <f>IF('Active List'!$A416&lt;&gt;"", 'Active List'!A416,"")</f>
        <v/>
      </c>
      <c r="B416" t="str">
        <f>IF('Active List'!$A416&lt;&gt;"", 'Active List'!B416,"")</f>
        <v/>
      </c>
      <c r="C416" t="str">
        <f>IF('Active List'!$A416&lt;&gt;"", 'Active List'!C416,"")</f>
        <v/>
      </c>
      <c r="D416" s="60" t="str">
        <f>IF('Active List'!$A416&lt;&gt;"", 'Active List'!D416,"")</f>
        <v/>
      </c>
      <c r="E416" s="60" t="str">
        <f>IF('Active List'!$A416&lt;&gt;"", 'Active List'!E416,"")</f>
        <v/>
      </c>
      <c r="F416" t="str">
        <f>IF('Active List'!$A416&lt;&gt;"", 'Active List'!H416,"")</f>
        <v/>
      </c>
      <c r="G416" t="str">
        <f>IF('Active List'!$A416&lt;&gt;"", 'Active List'!I416,"")</f>
        <v/>
      </c>
      <c r="H416" t="str">
        <f>IF('Active List'!$A416&lt;&gt;"", 'Active List'!J416,"")</f>
        <v/>
      </c>
      <c r="I416" t="str">
        <f>IF('Active List'!$A416&lt;&gt;"", 'Active List'!K416,"")</f>
        <v/>
      </c>
      <c r="J416" t="str">
        <f>IF('Active List'!$A416&lt;&gt;"", 'Active List'!L416,"")</f>
        <v/>
      </c>
      <c r="K416" t="str">
        <f>IF('Active List'!$A416&lt;&gt;"", 'Active List'!M416,"")</f>
        <v/>
      </c>
      <c r="L416" t="str">
        <f>IF('Active List'!$A416&lt;&gt;"", 'Active List'!N416,"")</f>
        <v/>
      </c>
      <c r="M416" t="str">
        <f>IF('Active List'!$A416&lt;&gt;"", 'Active List'!O416,"")</f>
        <v/>
      </c>
      <c r="N416" t="str">
        <f>IF('Active List'!$A416&lt;&gt;"", 'Active List'!P416,"")</f>
        <v/>
      </c>
      <c r="O416" t="str">
        <f>IF('Active List'!$A416&lt;&gt;"", 'Active List'!Q416,"")</f>
        <v/>
      </c>
      <c r="P416" t="str">
        <f>IF('Active List'!$A416&lt;&gt;"", 'Active List'!R416,"")</f>
        <v/>
      </c>
      <c r="Q416" t="str">
        <f>IF('Active List'!$A416&lt;&gt;"", 'Active List'!S416,"")</f>
        <v/>
      </c>
      <c r="R416" t="str">
        <f>IF('Active List'!$A416&lt;&gt;"", 'Active List'!T416,"")</f>
        <v/>
      </c>
      <c r="S416" t="str">
        <f>IF('Active List'!$A416&lt;&gt;"", 'Active List'!U416,"")</f>
        <v/>
      </c>
      <c r="T416" t="str">
        <f>IF('Active List'!$A416&lt;&gt;"", 'Active List'!X416,"")</f>
        <v/>
      </c>
      <c r="U416" t="str">
        <f>IF('Active List'!$A416&lt;&gt;"", 'Active List'!Y416,"")</f>
        <v/>
      </c>
      <c r="V416" t="str">
        <f>IF('Active List'!$A416&lt;&gt;"", 'Active List'!Z416,"")</f>
        <v/>
      </c>
      <c r="W416" s="60" t="str">
        <f>IF('Active List'!$A416&lt;&gt;"", 'Active List'!AA416,"")</f>
        <v/>
      </c>
      <c r="X416" t="str">
        <f>IF('Active List'!$A416&lt;&gt;"", 'Active List'!AB416,"")</f>
        <v/>
      </c>
      <c r="Y416" t="str">
        <f>IF('Active List'!$A416&lt;&gt;"", 'Active List'!AE416,"")</f>
        <v/>
      </c>
    </row>
    <row r="417" spans="1:25">
      <c r="A417" t="str">
        <f>IF('Active List'!$A417&lt;&gt;"", 'Active List'!A417,"")</f>
        <v/>
      </c>
      <c r="B417" t="str">
        <f>IF('Active List'!$A417&lt;&gt;"", 'Active List'!B417,"")</f>
        <v/>
      </c>
      <c r="C417" t="str">
        <f>IF('Active List'!$A417&lt;&gt;"", 'Active List'!C417,"")</f>
        <v/>
      </c>
      <c r="D417" s="60" t="str">
        <f>IF('Active List'!$A417&lt;&gt;"", 'Active List'!D417,"")</f>
        <v/>
      </c>
      <c r="E417" s="60" t="str">
        <f>IF('Active List'!$A417&lt;&gt;"", 'Active List'!E417,"")</f>
        <v/>
      </c>
      <c r="F417" t="str">
        <f>IF('Active List'!$A417&lt;&gt;"", 'Active List'!H417,"")</f>
        <v/>
      </c>
      <c r="G417" t="str">
        <f>IF('Active List'!$A417&lt;&gt;"", 'Active List'!I417,"")</f>
        <v/>
      </c>
      <c r="H417" t="str">
        <f>IF('Active List'!$A417&lt;&gt;"", 'Active List'!J417,"")</f>
        <v/>
      </c>
      <c r="I417" t="str">
        <f>IF('Active List'!$A417&lt;&gt;"", 'Active List'!K417,"")</f>
        <v/>
      </c>
      <c r="J417" t="str">
        <f>IF('Active List'!$A417&lt;&gt;"", 'Active List'!L417,"")</f>
        <v/>
      </c>
      <c r="K417" t="str">
        <f>IF('Active List'!$A417&lt;&gt;"", 'Active List'!M417,"")</f>
        <v/>
      </c>
      <c r="L417" t="str">
        <f>IF('Active List'!$A417&lt;&gt;"", 'Active List'!N417,"")</f>
        <v/>
      </c>
      <c r="M417" t="str">
        <f>IF('Active List'!$A417&lt;&gt;"", 'Active List'!O417,"")</f>
        <v/>
      </c>
      <c r="N417" t="str">
        <f>IF('Active List'!$A417&lt;&gt;"", 'Active List'!P417,"")</f>
        <v/>
      </c>
      <c r="O417" t="str">
        <f>IF('Active List'!$A417&lt;&gt;"", 'Active List'!Q417,"")</f>
        <v/>
      </c>
      <c r="P417" t="str">
        <f>IF('Active List'!$A417&lt;&gt;"", 'Active List'!R417,"")</f>
        <v/>
      </c>
      <c r="Q417" t="str">
        <f>IF('Active List'!$A417&lt;&gt;"", 'Active List'!S417,"")</f>
        <v/>
      </c>
      <c r="R417" t="str">
        <f>IF('Active List'!$A417&lt;&gt;"", 'Active List'!T417,"")</f>
        <v/>
      </c>
      <c r="S417" t="str">
        <f>IF('Active List'!$A417&lt;&gt;"", 'Active List'!U417,"")</f>
        <v/>
      </c>
      <c r="T417" t="str">
        <f>IF('Active List'!$A417&lt;&gt;"", 'Active List'!X417,"")</f>
        <v/>
      </c>
      <c r="U417" t="str">
        <f>IF('Active List'!$A417&lt;&gt;"", 'Active List'!Y417,"")</f>
        <v/>
      </c>
      <c r="V417" t="str">
        <f>IF('Active List'!$A417&lt;&gt;"", 'Active List'!Z417,"")</f>
        <v/>
      </c>
      <c r="W417" s="60" t="str">
        <f>IF('Active List'!$A417&lt;&gt;"", 'Active List'!AA417,"")</f>
        <v/>
      </c>
      <c r="X417" t="str">
        <f>IF('Active List'!$A417&lt;&gt;"", 'Active List'!AB417,"")</f>
        <v/>
      </c>
      <c r="Y417" t="str">
        <f>IF('Active List'!$A417&lt;&gt;"", 'Active List'!AE417,"")</f>
        <v/>
      </c>
    </row>
    <row r="418" spans="1:25">
      <c r="A418" t="str">
        <f>IF('Active List'!$A418&lt;&gt;"", 'Active List'!A418,"")</f>
        <v/>
      </c>
      <c r="B418" t="str">
        <f>IF('Active List'!$A418&lt;&gt;"", 'Active List'!B418,"")</f>
        <v/>
      </c>
      <c r="C418" t="str">
        <f>IF('Active List'!$A418&lt;&gt;"", 'Active List'!C418,"")</f>
        <v/>
      </c>
      <c r="D418" s="60" t="str">
        <f>IF('Active List'!$A418&lt;&gt;"", 'Active List'!D418,"")</f>
        <v/>
      </c>
      <c r="E418" s="60" t="str">
        <f>IF('Active List'!$A418&lt;&gt;"", 'Active List'!E418,"")</f>
        <v/>
      </c>
      <c r="F418" t="str">
        <f>IF('Active List'!$A418&lt;&gt;"", 'Active List'!H418,"")</f>
        <v/>
      </c>
      <c r="G418" t="str">
        <f>IF('Active List'!$A418&lt;&gt;"", 'Active List'!I418,"")</f>
        <v/>
      </c>
      <c r="H418" t="str">
        <f>IF('Active List'!$A418&lt;&gt;"", 'Active List'!J418,"")</f>
        <v/>
      </c>
      <c r="I418" t="str">
        <f>IF('Active List'!$A418&lt;&gt;"", 'Active List'!K418,"")</f>
        <v/>
      </c>
      <c r="J418" t="str">
        <f>IF('Active List'!$A418&lt;&gt;"", 'Active List'!L418,"")</f>
        <v/>
      </c>
      <c r="K418" t="str">
        <f>IF('Active List'!$A418&lt;&gt;"", 'Active List'!M418,"")</f>
        <v/>
      </c>
      <c r="L418" t="str">
        <f>IF('Active List'!$A418&lt;&gt;"", 'Active List'!N418,"")</f>
        <v/>
      </c>
      <c r="M418" t="str">
        <f>IF('Active List'!$A418&lt;&gt;"", 'Active List'!O418,"")</f>
        <v/>
      </c>
      <c r="N418" t="str">
        <f>IF('Active List'!$A418&lt;&gt;"", 'Active List'!P418,"")</f>
        <v/>
      </c>
      <c r="O418" t="str">
        <f>IF('Active List'!$A418&lt;&gt;"", 'Active List'!Q418,"")</f>
        <v/>
      </c>
      <c r="P418" t="str">
        <f>IF('Active List'!$A418&lt;&gt;"", 'Active List'!R418,"")</f>
        <v/>
      </c>
      <c r="Q418" t="str">
        <f>IF('Active List'!$A418&lt;&gt;"", 'Active List'!S418,"")</f>
        <v/>
      </c>
      <c r="R418" t="str">
        <f>IF('Active List'!$A418&lt;&gt;"", 'Active List'!T418,"")</f>
        <v/>
      </c>
      <c r="S418" t="str">
        <f>IF('Active List'!$A418&lt;&gt;"", 'Active List'!U418,"")</f>
        <v/>
      </c>
      <c r="T418" t="str">
        <f>IF('Active List'!$A418&lt;&gt;"", 'Active List'!X418,"")</f>
        <v/>
      </c>
      <c r="U418" t="str">
        <f>IF('Active List'!$A418&lt;&gt;"", 'Active List'!Y418,"")</f>
        <v/>
      </c>
      <c r="V418" t="str">
        <f>IF('Active List'!$A418&lt;&gt;"", 'Active List'!Z418,"")</f>
        <v/>
      </c>
      <c r="W418" s="60" t="str">
        <f>IF('Active List'!$A418&lt;&gt;"", 'Active List'!AA418,"")</f>
        <v/>
      </c>
      <c r="X418" t="str">
        <f>IF('Active List'!$A418&lt;&gt;"", 'Active List'!AB418,"")</f>
        <v/>
      </c>
      <c r="Y418" t="str">
        <f>IF('Active List'!$A418&lt;&gt;"", 'Active List'!AE418,"")</f>
        <v/>
      </c>
    </row>
    <row r="419" spans="1:25">
      <c r="A419" t="str">
        <f>IF('Active List'!$A419&lt;&gt;"", 'Active List'!A419,"")</f>
        <v/>
      </c>
      <c r="B419" t="str">
        <f>IF('Active List'!$A419&lt;&gt;"", 'Active List'!B419,"")</f>
        <v/>
      </c>
      <c r="C419" t="str">
        <f>IF('Active List'!$A419&lt;&gt;"", 'Active List'!C419,"")</f>
        <v/>
      </c>
      <c r="D419" s="60" t="str">
        <f>IF('Active List'!$A419&lt;&gt;"", 'Active List'!D419,"")</f>
        <v/>
      </c>
      <c r="E419" s="60" t="str">
        <f>IF('Active List'!$A419&lt;&gt;"", 'Active List'!E419,"")</f>
        <v/>
      </c>
      <c r="F419" t="str">
        <f>IF('Active List'!$A419&lt;&gt;"", 'Active List'!H419,"")</f>
        <v/>
      </c>
      <c r="G419" t="str">
        <f>IF('Active List'!$A419&lt;&gt;"", 'Active List'!I419,"")</f>
        <v/>
      </c>
      <c r="H419" t="str">
        <f>IF('Active List'!$A419&lt;&gt;"", 'Active List'!J419,"")</f>
        <v/>
      </c>
      <c r="I419" t="str">
        <f>IF('Active List'!$A419&lt;&gt;"", 'Active List'!K419,"")</f>
        <v/>
      </c>
      <c r="J419" t="str">
        <f>IF('Active List'!$A419&lt;&gt;"", 'Active List'!L419,"")</f>
        <v/>
      </c>
      <c r="K419" t="str">
        <f>IF('Active List'!$A419&lt;&gt;"", 'Active List'!M419,"")</f>
        <v/>
      </c>
      <c r="L419" t="str">
        <f>IF('Active List'!$A419&lt;&gt;"", 'Active List'!N419,"")</f>
        <v/>
      </c>
      <c r="M419" t="str">
        <f>IF('Active List'!$A419&lt;&gt;"", 'Active List'!O419,"")</f>
        <v/>
      </c>
      <c r="N419" t="str">
        <f>IF('Active List'!$A419&lt;&gt;"", 'Active List'!P419,"")</f>
        <v/>
      </c>
      <c r="O419" t="str">
        <f>IF('Active List'!$A419&lt;&gt;"", 'Active List'!Q419,"")</f>
        <v/>
      </c>
      <c r="P419" t="str">
        <f>IF('Active List'!$A419&lt;&gt;"", 'Active List'!R419,"")</f>
        <v/>
      </c>
      <c r="Q419" t="str">
        <f>IF('Active List'!$A419&lt;&gt;"", 'Active List'!S419,"")</f>
        <v/>
      </c>
      <c r="R419" t="str">
        <f>IF('Active List'!$A419&lt;&gt;"", 'Active List'!T419,"")</f>
        <v/>
      </c>
      <c r="S419" t="str">
        <f>IF('Active List'!$A419&lt;&gt;"", 'Active List'!U419,"")</f>
        <v/>
      </c>
      <c r="T419" t="str">
        <f>IF('Active List'!$A419&lt;&gt;"", 'Active List'!X419,"")</f>
        <v/>
      </c>
      <c r="U419" t="str">
        <f>IF('Active List'!$A419&lt;&gt;"", 'Active List'!Y419,"")</f>
        <v/>
      </c>
      <c r="V419" t="str">
        <f>IF('Active List'!$A419&lt;&gt;"", 'Active List'!Z419,"")</f>
        <v/>
      </c>
      <c r="W419" s="60" t="str">
        <f>IF('Active List'!$A419&lt;&gt;"", 'Active List'!AA419,"")</f>
        <v/>
      </c>
      <c r="X419" t="str">
        <f>IF('Active List'!$A419&lt;&gt;"", 'Active List'!AB419,"")</f>
        <v/>
      </c>
      <c r="Y419" t="str">
        <f>IF('Active List'!$A419&lt;&gt;"", 'Active List'!AE419,"")</f>
        <v/>
      </c>
    </row>
    <row r="420" spans="1:25">
      <c r="A420" t="str">
        <f>IF('Active List'!$A420&lt;&gt;"", 'Active List'!A420,"")</f>
        <v/>
      </c>
      <c r="B420" t="str">
        <f>IF('Active List'!$A420&lt;&gt;"", 'Active List'!B420,"")</f>
        <v/>
      </c>
      <c r="C420" t="str">
        <f>IF('Active List'!$A420&lt;&gt;"", 'Active List'!C420,"")</f>
        <v/>
      </c>
      <c r="D420" s="60" t="str">
        <f>IF('Active List'!$A420&lt;&gt;"", 'Active List'!D420,"")</f>
        <v/>
      </c>
      <c r="E420" s="60" t="str">
        <f>IF('Active List'!$A420&lt;&gt;"", 'Active List'!E420,"")</f>
        <v/>
      </c>
      <c r="F420" t="str">
        <f>IF('Active List'!$A420&lt;&gt;"", 'Active List'!H420,"")</f>
        <v/>
      </c>
      <c r="G420" t="str">
        <f>IF('Active List'!$A420&lt;&gt;"", 'Active List'!I420,"")</f>
        <v/>
      </c>
      <c r="H420" t="str">
        <f>IF('Active List'!$A420&lt;&gt;"", 'Active List'!J420,"")</f>
        <v/>
      </c>
      <c r="I420" t="str">
        <f>IF('Active List'!$A420&lt;&gt;"", 'Active List'!K420,"")</f>
        <v/>
      </c>
      <c r="J420" t="str">
        <f>IF('Active List'!$A420&lt;&gt;"", 'Active List'!L420,"")</f>
        <v/>
      </c>
      <c r="K420" t="str">
        <f>IF('Active List'!$A420&lt;&gt;"", 'Active List'!M420,"")</f>
        <v/>
      </c>
      <c r="L420" t="str">
        <f>IF('Active List'!$A420&lt;&gt;"", 'Active List'!N420,"")</f>
        <v/>
      </c>
      <c r="M420" t="str">
        <f>IF('Active List'!$A420&lt;&gt;"", 'Active List'!O420,"")</f>
        <v/>
      </c>
      <c r="N420" t="str">
        <f>IF('Active List'!$A420&lt;&gt;"", 'Active List'!P420,"")</f>
        <v/>
      </c>
      <c r="O420" t="str">
        <f>IF('Active List'!$A420&lt;&gt;"", 'Active List'!Q420,"")</f>
        <v/>
      </c>
      <c r="P420" t="str">
        <f>IF('Active List'!$A420&lt;&gt;"", 'Active List'!R420,"")</f>
        <v/>
      </c>
      <c r="Q420" t="str">
        <f>IF('Active List'!$A420&lt;&gt;"", 'Active List'!S420,"")</f>
        <v/>
      </c>
      <c r="R420" t="str">
        <f>IF('Active List'!$A420&lt;&gt;"", 'Active List'!T420,"")</f>
        <v/>
      </c>
      <c r="S420" t="str">
        <f>IF('Active List'!$A420&lt;&gt;"", 'Active List'!U420,"")</f>
        <v/>
      </c>
      <c r="T420" t="str">
        <f>IF('Active List'!$A420&lt;&gt;"", 'Active List'!X420,"")</f>
        <v/>
      </c>
      <c r="U420" t="str">
        <f>IF('Active List'!$A420&lt;&gt;"", 'Active List'!Y420,"")</f>
        <v/>
      </c>
      <c r="V420" t="str">
        <f>IF('Active List'!$A420&lt;&gt;"", 'Active List'!Z420,"")</f>
        <v/>
      </c>
      <c r="W420" s="60" t="str">
        <f>IF('Active List'!$A420&lt;&gt;"", 'Active List'!AA420,"")</f>
        <v/>
      </c>
      <c r="X420" t="str">
        <f>IF('Active List'!$A420&lt;&gt;"", 'Active List'!AB420,"")</f>
        <v/>
      </c>
      <c r="Y420" t="str">
        <f>IF('Active List'!$A420&lt;&gt;"", 'Active List'!AE420,"")</f>
        <v/>
      </c>
    </row>
    <row r="421" spans="1:25">
      <c r="A421" t="str">
        <f>IF('Active List'!$A421&lt;&gt;"", 'Active List'!A421,"")</f>
        <v/>
      </c>
      <c r="B421" t="str">
        <f>IF('Active List'!$A421&lt;&gt;"", 'Active List'!B421,"")</f>
        <v/>
      </c>
      <c r="C421" t="str">
        <f>IF('Active List'!$A421&lt;&gt;"", 'Active List'!C421,"")</f>
        <v/>
      </c>
      <c r="D421" s="60" t="str">
        <f>IF('Active List'!$A421&lt;&gt;"", 'Active List'!D421,"")</f>
        <v/>
      </c>
      <c r="E421" s="60" t="str">
        <f>IF('Active List'!$A421&lt;&gt;"", 'Active List'!E421,"")</f>
        <v/>
      </c>
      <c r="F421" t="str">
        <f>IF('Active List'!$A421&lt;&gt;"", 'Active List'!H421,"")</f>
        <v/>
      </c>
      <c r="G421" t="str">
        <f>IF('Active List'!$A421&lt;&gt;"", 'Active List'!I421,"")</f>
        <v/>
      </c>
      <c r="H421" t="str">
        <f>IF('Active List'!$A421&lt;&gt;"", 'Active List'!J421,"")</f>
        <v/>
      </c>
      <c r="I421" t="str">
        <f>IF('Active List'!$A421&lt;&gt;"", 'Active List'!K421,"")</f>
        <v/>
      </c>
      <c r="J421" t="str">
        <f>IF('Active List'!$A421&lt;&gt;"", 'Active List'!L421,"")</f>
        <v/>
      </c>
      <c r="K421" t="str">
        <f>IF('Active List'!$A421&lt;&gt;"", 'Active List'!M421,"")</f>
        <v/>
      </c>
      <c r="L421" t="str">
        <f>IF('Active List'!$A421&lt;&gt;"", 'Active List'!N421,"")</f>
        <v/>
      </c>
      <c r="M421" t="str">
        <f>IF('Active List'!$A421&lt;&gt;"", 'Active List'!O421,"")</f>
        <v/>
      </c>
      <c r="N421" t="str">
        <f>IF('Active List'!$A421&lt;&gt;"", 'Active List'!P421,"")</f>
        <v/>
      </c>
      <c r="O421" t="str">
        <f>IF('Active List'!$A421&lt;&gt;"", 'Active List'!Q421,"")</f>
        <v/>
      </c>
      <c r="P421" t="str">
        <f>IF('Active List'!$A421&lt;&gt;"", 'Active List'!R421,"")</f>
        <v/>
      </c>
      <c r="Q421" t="str">
        <f>IF('Active List'!$A421&lt;&gt;"", 'Active List'!S421,"")</f>
        <v/>
      </c>
      <c r="R421" t="str">
        <f>IF('Active List'!$A421&lt;&gt;"", 'Active List'!T421,"")</f>
        <v/>
      </c>
      <c r="S421" t="str">
        <f>IF('Active List'!$A421&lt;&gt;"", 'Active List'!U421,"")</f>
        <v/>
      </c>
      <c r="T421" t="str">
        <f>IF('Active List'!$A421&lt;&gt;"", 'Active List'!X421,"")</f>
        <v/>
      </c>
      <c r="U421" t="str">
        <f>IF('Active List'!$A421&lt;&gt;"", 'Active List'!Y421,"")</f>
        <v/>
      </c>
      <c r="V421" t="str">
        <f>IF('Active List'!$A421&lt;&gt;"", 'Active List'!Z421,"")</f>
        <v/>
      </c>
      <c r="W421" s="60" t="str">
        <f>IF('Active List'!$A421&lt;&gt;"", 'Active List'!AA421,"")</f>
        <v/>
      </c>
      <c r="X421" t="str">
        <f>IF('Active List'!$A421&lt;&gt;"", 'Active List'!AB421,"")</f>
        <v/>
      </c>
      <c r="Y421" t="str">
        <f>IF('Active List'!$A421&lt;&gt;"", 'Active List'!AE421,"")</f>
        <v/>
      </c>
    </row>
    <row r="422" spans="1:25">
      <c r="A422" t="str">
        <f>IF('Active List'!$A422&lt;&gt;"", 'Active List'!A422,"")</f>
        <v/>
      </c>
      <c r="B422" t="str">
        <f>IF('Active List'!$A422&lt;&gt;"", 'Active List'!B422,"")</f>
        <v/>
      </c>
      <c r="C422" t="str">
        <f>IF('Active List'!$A422&lt;&gt;"", 'Active List'!C422,"")</f>
        <v/>
      </c>
      <c r="D422" s="60" t="str">
        <f>IF('Active List'!$A422&lt;&gt;"", 'Active List'!D422,"")</f>
        <v/>
      </c>
      <c r="E422" s="60" t="str">
        <f>IF('Active List'!$A422&lt;&gt;"", 'Active List'!E422,"")</f>
        <v/>
      </c>
      <c r="F422" t="str">
        <f>IF('Active List'!$A422&lt;&gt;"", 'Active List'!H422,"")</f>
        <v/>
      </c>
      <c r="G422" t="str">
        <f>IF('Active List'!$A422&lt;&gt;"", 'Active List'!I422,"")</f>
        <v/>
      </c>
      <c r="H422" t="str">
        <f>IF('Active List'!$A422&lt;&gt;"", 'Active List'!J422,"")</f>
        <v/>
      </c>
      <c r="I422" t="str">
        <f>IF('Active List'!$A422&lt;&gt;"", 'Active List'!K422,"")</f>
        <v/>
      </c>
      <c r="J422" t="str">
        <f>IF('Active List'!$A422&lt;&gt;"", 'Active List'!L422,"")</f>
        <v/>
      </c>
      <c r="K422" t="str">
        <f>IF('Active List'!$A422&lt;&gt;"", 'Active List'!M422,"")</f>
        <v/>
      </c>
      <c r="L422" t="str">
        <f>IF('Active List'!$A422&lt;&gt;"", 'Active List'!N422,"")</f>
        <v/>
      </c>
      <c r="M422" t="str">
        <f>IF('Active List'!$A422&lt;&gt;"", 'Active List'!O422,"")</f>
        <v/>
      </c>
      <c r="N422" t="str">
        <f>IF('Active List'!$A422&lt;&gt;"", 'Active List'!P422,"")</f>
        <v/>
      </c>
      <c r="O422" t="str">
        <f>IF('Active List'!$A422&lt;&gt;"", 'Active List'!Q422,"")</f>
        <v/>
      </c>
      <c r="P422" t="str">
        <f>IF('Active List'!$A422&lt;&gt;"", 'Active List'!R422,"")</f>
        <v/>
      </c>
      <c r="Q422" t="str">
        <f>IF('Active List'!$A422&lt;&gt;"", 'Active List'!S422,"")</f>
        <v/>
      </c>
      <c r="R422" t="str">
        <f>IF('Active List'!$A422&lt;&gt;"", 'Active List'!T422,"")</f>
        <v/>
      </c>
      <c r="S422" t="str">
        <f>IF('Active List'!$A422&lt;&gt;"", 'Active List'!U422,"")</f>
        <v/>
      </c>
      <c r="T422" t="str">
        <f>IF('Active List'!$A422&lt;&gt;"", 'Active List'!X422,"")</f>
        <v/>
      </c>
      <c r="U422" t="str">
        <f>IF('Active List'!$A422&lt;&gt;"", 'Active List'!Y422,"")</f>
        <v/>
      </c>
      <c r="V422" t="str">
        <f>IF('Active List'!$A422&lt;&gt;"", 'Active List'!Z422,"")</f>
        <v/>
      </c>
      <c r="W422" s="60" t="str">
        <f>IF('Active List'!$A422&lt;&gt;"", 'Active List'!AA422,"")</f>
        <v/>
      </c>
      <c r="X422" t="str">
        <f>IF('Active List'!$A422&lt;&gt;"", 'Active List'!AB422,"")</f>
        <v/>
      </c>
      <c r="Y422" t="str">
        <f>IF('Active List'!$A422&lt;&gt;"", 'Active List'!AE422,"")</f>
        <v/>
      </c>
    </row>
    <row r="423" spans="1:25">
      <c r="A423" t="str">
        <f>IF('Active List'!$A423&lt;&gt;"", 'Active List'!A423,"")</f>
        <v/>
      </c>
      <c r="B423" t="str">
        <f>IF('Active List'!$A423&lt;&gt;"", 'Active List'!B423,"")</f>
        <v/>
      </c>
      <c r="C423" t="str">
        <f>IF('Active List'!$A423&lt;&gt;"", 'Active List'!C423,"")</f>
        <v/>
      </c>
      <c r="D423" s="60" t="str">
        <f>IF('Active List'!$A423&lt;&gt;"", 'Active List'!D423,"")</f>
        <v/>
      </c>
      <c r="E423" s="60" t="str">
        <f>IF('Active List'!$A423&lt;&gt;"", 'Active List'!E423,"")</f>
        <v/>
      </c>
      <c r="F423" t="str">
        <f>IF('Active List'!$A423&lt;&gt;"", 'Active List'!H423,"")</f>
        <v/>
      </c>
      <c r="G423" t="str">
        <f>IF('Active List'!$A423&lt;&gt;"", 'Active List'!I423,"")</f>
        <v/>
      </c>
      <c r="H423" t="str">
        <f>IF('Active List'!$A423&lt;&gt;"", 'Active List'!J423,"")</f>
        <v/>
      </c>
      <c r="I423" t="str">
        <f>IF('Active List'!$A423&lt;&gt;"", 'Active List'!K423,"")</f>
        <v/>
      </c>
      <c r="J423" t="str">
        <f>IF('Active List'!$A423&lt;&gt;"", 'Active List'!L423,"")</f>
        <v/>
      </c>
      <c r="K423" t="str">
        <f>IF('Active List'!$A423&lt;&gt;"", 'Active List'!M423,"")</f>
        <v/>
      </c>
      <c r="L423" t="str">
        <f>IF('Active List'!$A423&lt;&gt;"", 'Active List'!N423,"")</f>
        <v/>
      </c>
      <c r="M423" t="str">
        <f>IF('Active List'!$A423&lt;&gt;"", 'Active List'!O423,"")</f>
        <v/>
      </c>
      <c r="N423" t="str">
        <f>IF('Active List'!$A423&lt;&gt;"", 'Active List'!P423,"")</f>
        <v/>
      </c>
      <c r="O423" t="str">
        <f>IF('Active List'!$A423&lt;&gt;"", 'Active List'!Q423,"")</f>
        <v/>
      </c>
      <c r="P423" t="str">
        <f>IF('Active List'!$A423&lt;&gt;"", 'Active List'!R423,"")</f>
        <v/>
      </c>
      <c r="Q423" t="str">
        <f>IF('Active List'!$A423&lt;&gt;"", 'Active List'!S423,"")</f>
        <v/>
      </c>
      <c r="R423" t="str">
        <f>IF('Active List'!$A423&lt;&gt;"", 'Active List'!T423,"")</f>
        <v/>
      </c>
      <c r="S423" t="str">
        <f>IF('Active List'!$A423&lt;&gt;"", 'Active List'!U423,"")</f>
        <v/>
      </c>
      <c r="T423" t="str">
        <f>IF('Active List'!$A423&lt;&gt;"", 'Active List'!X423,"")</f>
        <v/>
      </c>
      <c r="U423" t="str">
        <f>IF('Active List'!$A423&lt;&gt;"", 'Active List'!Y423,"")</f>
        <v/>
      </c>
      <c r="V423" t="str">
        <f>IF('Active List'!$A423&lt;&gt;"", 'Active List'!Z423,"")</f>
        <v/>
      </c>
      <c r="W423" s="60" t="str">
        <f>IF('Active List'!$A423&lt;&gt;"", 'Active List'!AA423,"")</f>
        <v/>
      </c>
      <c r="X423" t="str">
        <f>IF('Active List'!$A423&lt;&gt;"", 'Active List'!AB423,"")</f>
        <v/>
      </c>
      <c r="Y423" t="str">
        <f>IF('Active List'!$A423&lt;&gt;"", 'Active List'!AE423,"")</f>
        <v/>
      </c>
    </row>
    <row r="424" spans="1:25">
      <c r="A424" t="str">
        <f>IF('Active List'!$A424&lt;&gt;"", 'Active List'!A424,"")</f>
        <v/>
      </c>
      <c r="B424" t="str">
        <f>IF('Active List'!$A424&lt;&gt;"", 'Active List'!B424,"")</f>
        <v/>
      </c>
      <c r="C424" t="str">
        <f>IF('Active List'!$A424&lt;&gt;"", 'Active List'!C424,"")</f>
        <v/>
      </c>
      <c r="D424" s="60" t="str">
        <f>IF('Active List'!$A424&lt;&gt;"", 'Active List'!D424,"")</f>
        <v/>
      </c>
      <c r="E424" s="60" t="str">
        <f>IF('Active List'!$A424&lt;&gt;"", 'Active List'!E424,"")</f>
        <v/>
      </c>
      <c r="F424" t="str">
        <f>IF('Active List'!$A424&lt;&gt;"", 'Active List'!H424,"")</f>
        <v/>
      </c>
      <c r="G424" t="str">
        <f>IF('Active List'!$A424&lt;&gt;"", 'Active List'!I424,"")</f>
        <v/>
      </c>
      <c r="H424" t="str">
        <f>IF('Active List'!$A424&lt;&gt;"", 'Active List'!J424,"")</f>
        <v/>
      </c>
      <c r="I424" t="str">
        <f>IF('Active List'!$A424&lt;&gt;"", 'Active List'!K424,"")</f>
        <v/>
      </c>
      <c r="J424" t="str">
        <f>IF('Active List'!$A424&lt;&gt;"", 'Active List'!L424,"")</f>
        <v/>
      </c>
      <c r="K424" t="str">
        <f>IF('Active List'!$A424&lt;&gt;"", 'Active List'!M424,"")</f>
        <v/>
      </c>
      <c r="L424" t="str">
        <f>IF('Active List'!$A424&lt;&gt;"", 'Active List'!N424,"")</f>
        <v/>
      </c>
      <c r="M424" t="str">
        <f>IF('Active List'!$A424&lt;&gt;"", 'Active List'!O424,"")</f>
        <v/>
      </c>
      <c r="N424" t="str">
        <f>IF('Active List'!$A424&lt;&gt;"", 'Active List'!P424,"")</f>
        <v/>
      </c>
      <c r="O424" t="str">
        <f>IF('Active List'!$A424&lt;&gt;"", 'Active List'!Q424,"")</f>
        <v/>
      </c>
      <c r="P424" t="str">
        <f>IF('Active List'!$A424&lt;&gt;"", 'Active List'!R424,"")</f>
        <v/>
      </c>
      <c r="Q424" t="str">
        <f>IF('Active List'!$A424&lt;&gt;"", 'Active List'!S424,"")</f>
        <v/>
      </c>
      <c r="R424" t="str">
        <f>IF('Active List'!$A424&lt;&gt;"", 'Active List'!T424,"")</f>
        <v/>
      </c>
      <c r="S424" t="str">
        <f>IF('Active List'!$A424&lt;&gt;"", 'Active List'!U424,"")</f>
        <v/>
      </c>
      <c r="T424" t="str">
        <f>IF('Active List'!$A424&lt;&gt;"", 'Active List'!X424,"")</f>
        <v/>
      </c>
      <c r="U424" t="str">
        <f>IF('Active List'!$A424&lt;&gt;"", 'Active List'!Y424,"")</f>
        <v/>
      </c>
      <c r="V424" t="str">
        <f>IF('Active List'!$A424&lt;&gt;"", 'Active List'!Z424,"")</f>
        <v/>
      </c>
      <c r="W424" s="60" t="str">
        <f>IF('Active List'!$A424&lt;&gt;"", 'Active List'!AA424,"")</f>
        <v/>
      </c>
      <c r="X424" t="str">
        <f>IF('Active List'!$A424&lt;&gt;"", 'Active List'!AB424,"")</f>
        <v/>
      </c>
      <c r="Y424" t="str">
        <f>IF('Active List'!$A424&lt;&gt;"", 'Active List'!AE424,"")</f>
        <v/>
      </c>
    </row>
    <row r="425" spans="1:25">
      <c r="A425" t="str">
        <f>IF('Active List'!$A425&lt;&gt;"", 'Active List'!A425,"")</f>
        <v/>
      </c>
      <c r="B425" t="str">
        <f>IF('Active List'!$A425&lt;&gt;"", 'Active List'!B425,"")</f>
        <v/>
      </c>
      <c r="C425" t="str">
        <f>IF('Active List'!$A425&lt;&gt;"", 'Active List'!C425,"")</f>
        <v/>
      </c>
      <c r="D425" s="60" t="str">
        <f>IF('Active List'!$A425&lt;&gt;"", 'Active List'!D425,"")</f>
        <v/>
      </c>
      <c r="E425" s="60" t="str">
        <f>IF('Active List'!$A425&lt;&gt;"", 'Active List'!E425,"")</f>
        <v/>
      </c>
      <c r="F425" t="str">
        <f>IF('Active List'!$A425&lt;&gt;"", 'Active List'!H425,"")</f>
        <v/>
      </c>
      <c r="G425" t="str">
        <f>IF('Active List'!$A425&lt;&gt;"", 'Active List'!I425,"")</f>
        <v/>
      </c>
      <c r="H425" t="str">
        <f>IF('Active List'!$A425&lt;&gt;"", 'Active List'!J425,"")</f>
        <v/>
      </c>
      <c r="I425" t="str">
        <f>IF('Active List'!$A425&lt;&gt;"", 'Active List'!K425,"")</f>
        <v/>
      </c>
      <c r="J425" t="str">
        <f>IF('Active List'!$A425&lt;&gt;"", 'Active List'!L425,"")</f>
        <v/>
      </c>
      <c r="K425" t="str">
        <f>IF('Active List'!$A425&lt;&gt;"", 'Active List'!M425,"")</f>
        <v/>
      </c>
      <c r="L425" t="str">
        <f>IF('Active List'!$A425&lt;&gt;"", 'Active List'!N425,"")</f>
        <v/>
      </c>
      <c r="M425" t="str">
        <f>IF('Active List'!$A425&lt;&gt;"", 'Active List'!O425,"")</f>
        <v/>
      </c>
      <c r="N425" t="str">
        <f>IF('Active List'!$A425&lt;&gt;"", 'Active List'!P425,"")</f>
        <v/>
      </c>
      <c r="O425" t="str">
        <f>IF('Active List'!$A425&lt;&gt;"", 'Active List'!Q425,"")</f>
        <v/>
      </c>
      <c r="P425" t="str">
        <f>IF('Active List'!$A425&lt;&gt;"", 'Active List'!R425,"")</f>
        <v/>
      </c>
      <c r="Q425" t="str">
        <f>IF('Active List'!$A425&lt;&gt;"", 'Active List'!S425,"")</f>
        <v/>
      </c>
      <c r="R425" t="str">
        <f>IF('Active List'!$A425&lt;&gt;"", 'Active List'!T425,"")</f>
        <v/>
      </c>
      <c r="S425" t="str">
        <f>IF('Active List'!$A425&lt;&gt;"", 'Active List'!U425,"")</f>
        <v/>
      </c>
      <c r="T425" t="str">
        <f>IF('Active List'!$A425&lt;&gt;"", 'Active List'!X425,"")</f>
        <v/>
      </c>
      <c r="U425" t="str">
        <f>IF('Active List'!$A425&lt;&gt;"", 'Active List'!Y425,"")</f>
        <v/>
      </c>
      <c r="V425" t="str">
        <f>IF('Active List'!$A425&lt;&gt;"", 'Active List'!Z425,"")</f>
        <v/>
      </c>
      <c r="W425" s="60" t="str">
        <f>IF('Active List'!$A425&lt;&gt;"", 'Active List'!AA425,"")</f>
        <v/>
      </c>
      <c r="X425" t="str">
        <f>IF('Active List'!$A425&lt;&gt;"", 'Active List'!AB425,"")</f>
        <v/>
      </c>
      <c r="Y425" t="str">
        <f>IF('Active List'!$A425&lt;&gt;"", 'Active List'!AE425,"")</f>
        <v/>
      </c>
    </row>
    <row r="426" spans="1:25">
      <c r="A426" t="str">
        <f>IF('Active List'!$A426&lt;&gt;"", 'Active List'!A426,"")</f>
        <v/>
      </c>
      <c r="B426" t="str">
        <f>IF('Active List'!$A426&lt;&gt;"", 'Active List'!B426,"")</f>
        <v/>
      </c>
      <c r="C426" t="str">
        <f>IF('Active List'!$A426&lt;&gt;"", 'Active List'!C426,"")</f>
        <v/>
      </c>
      <c r="D426" s="60" t="str">
        <f>IF('Active List'!$A426&lt;&gt;"", 'Active List'!D426,"")</f>
        <v/>
      </c>
      <c r="E426" s="60" t="str">
        <f>IF('Active List'!$A426&lt;&gt;"", 'Active List'!E426,"")</f>
        <v/>
      </c>
      <c r="F426" t="str">
        <f>IF('Active List'!$A426&lt;&gt;"", 'Active List'!H426,"")</f>
        <v/>
      </c>
      <c r="G426" t="str">
        <f>IF('Active List'!$A426&lt;&gt;"", 'Active List'!I426,"")</f>
        <v/>
      </c>
      <c r="H426" t="str">
        <f>IF('Active List'!$A426&lt;&gt;"", 'Active List'!J426,"")</f>
        <v/>
      </c>
      <c r="I426" t="str">
        <f>IF('Active List'!$A426&lt;&gt;"", 'Active List'!K426,"")</f>
        <v/>
      </c>
      <c r="J426" t="str">
        <f>IF('Active List'!$A426&lt;&gt;"", 'Active List'!L426,"")</f>
        <v/>
      </c>
      <c r="K426" t="str">
        <f>IF('Active List'!$A426&lt;&gt;"", 'Active List'!M426,"")</f>
        <v/>
      </c>
      <c r="L426" t="str">
        <f>IF('Active List'!$A426&lt;&gt;"", 'Active List'!N426,"")</f>
        <v/>
      </c>
      <c r="M426" t="str">
        <f>IF('Active List'!$A426&lt;&gt;"", 'Active List'!O426,"")</f>
        <v/>
      </c>
      <c r="N426" t="str">
        <f>IF('Active List'!$A426&lt;&gt;"", 'Active List'!P426,"")</f>
        <v/>
      </c>
      <c r="O426" t="str">
        <f>IF('Active List'!$A426&lt;&gt;"", 'Active List'!Q426,"")</f>
        <v/>
      </c>
      <c r="P426" t="str">
        <f>IF('Active List'!$A426&lt;&gt;"", 'Active List'!R426,"")</f>
        <v/>
      </c>
      <c r="Q426" t="str">
        <f>IF('Active List'!$A426&lt;&gt;"", 'Active List'!S426,"")</f>
        <v/>
      </c>
      <c r="R426" t="str">
        <f>IF('Active List'!$A426&lt;&gt;"", 'Active List'!T426,"")</f>
        <v/>
      </c>
      <c r="S426" t="str">
        <f>IF('Active List'!$A426&lt;&gt;"", 'Active List'!U426,"")</f>
        <v/>
      </c>
      <c r="T426" t="str">
        <f>IF('Active List'!$A426&lt;&gt;"", 'Active List'!X426,"")</f>
        <v/>
      </c>
      <c r="U426" t="str">
        <f>IF('Active List'!$A426&lt;&gt;"", 'Active List'!Y426,"")</f>
        <v/>
      </c>
      <c r="V426" t="str">
        <f>IF('Active List'!$A426&lt;&gt;"", 'Active List'!Z426,"")</f>
        <v/>
      </c>
      <c r="W426" s="60" t="str">
        <f>IF('Active List'!$A426&lt;&gt;"", 'Active List'!AA426,"")</f>
        <v/>
      </c>
      <c r="X426" t="str">
        <f>IF('Active List'!$A426&lt;&gt;"", 'Active List'!AB426,"")</f>
        <v/>
      </c>
      <c r="Y426" t="str">
        <f>IF('Active List'!$A426&lt;&gt;"", 'Active List'!AE426,"")</f>
        <v/>
      </c>
    </row>
    <row r="427" spans="1:25">
      <c r="A427" t="str">
        <f>IF('Active List'!$A427&lt;&gt;"", 'Active List'!A427,"")</f>
        <v/>
      </c>
      <c r="B427" t="str">
        <f>IF('Active List'!$A427&lt;&gt;"", 'Active List'!B427,"")</f>
        <v/>
      </c>
      <c r="C427" t="str">
        <f>IF('Active List'!$A427&lt;&gt;"", 'Active List'!C427,"")</f>
        <v/>
      </c>
      <c r="D427" s="60" t="str">
        <f>IF('Active List'!$A427&lt;&gt;"", 'Active List'!D427,"")</f>
        <v/>
      </c>
      <c r="E427" s="60" t="str">
        <f>IF('Active List'!$A427&lt;&gt;"", 'Active List'!E427,"")</f>
        <v/>
      </c>
      <c r="F427" t="str">
        <f>IF('Active List'!$A427&lt;&gt;"", 'Active List'!H427,"")</f>
        <v/>
      </c>
      <c r="G427" t="str">
        <f>IF('Active List'!$A427&lt;&gt;"", 'Active List'!I427,"")</f>
        <v/>
      </c>
      <c r="H427" t="str">
        <f>IF('Active List'!$A427&lt;&gt;"", 'Active List'!J427,"")</f>
        <v/>
      </c>
      <c r="I427" t="str">
        <f>IF('Active List'!$A427&lt;&gt;"", 'Active List'!K427,"")</f>
        <v/>
      </c>
      <c r="J427" t="str">
        <f>IF('Active List'!$A427&lt;&gt;"", 'Active List'!L427,"")</f>
        <v/>
      </c>
      <c r="K427" t="str">
        <f>IF('Active List'!$A427&lt;&gt;"", 'Active List'!M427,"")</f>
        <v/>
      </c>
      <c r="L427" t="str">
        <f>IF('Active List'!$A427&lt;&gt;"", 'Active List'!N427,"")</f>
        <v/>
      </c>
      <c r="M427" t="str">
        <f>IF('Active List'!$A427&lt;&gt;"", 'Active List'!O427,"")</f>
        <v/>
      </c>
      <c r="N427" t="str">
        <f>IF('Active List'!$A427&lt;&gt;"", 'Active List'!P427,"")</f>
        <v/>
      </c>
      <c r="O427" t="str">
        <f>IF('Active List'!$A427&lt;&gt;"", 'Active List'!Q427,"")</f>
        <v/>
      </c>
      <c r="P427" t="str">
        <f>IF('Active List'!$A427&lt;&gt;"", 'Active List'!R427,"")</f>
        <v/>
      </c>
      <c r="Q427" t="str">
        <f>IF('Active List'!$A427&lt;&gt;"", 'Active List'!S427,"")</f>
        <v/>
      </c>
      <c r="R427" t="str">
        <f>IF('Active List'!$A427&lt;&gt;"", 'Active List'!T427,"")</f>
        <v/>
      </c>
      <c r="S427" t="str">
        <f>IF('Active List'!$A427&lt;&gt;"", 'Active List'!U427,"")</f>
        <v/>
      </c>
      <c r="T427" t="str">
        <f>IF('Active List'!$A427&lt;&gt;"", 'Active List'!X427,"")</f>
        <v/>
      </c>
      <c r="U427" t="str">
        <f>IF('Active List'!$A427&lt;&gt;"", 'Active List'!Y427,"")</f>
        <v/>
      </c>
      <c r="V427" t="str">
        <f>IF('Active List'!$A427&lt;&gt;"", 'Active List'!Z427,"")</f>
        <v/>
      </c>
      <c r="W427" s="60" t="str">
        <f>IF('Active List'!$A427&lt;&gt;"", 'Active List'!AA427,"")</f>
        <v/>
      </c>
      <c r="X427" t="str">
        <f>IF('Active List'!$A427&lt;&gt;"", 'Active List'!AB427,"")</f>
        <v/>
      </c>
      <c r="Y427" t="str">
        <f>IF('Active List'!$A427&lt;&gt;"", 'Active List'!AE427,"")</f>
        <v/>
      </c>
    </row>
    <row r="428" spans="1:25">
      <c r="A428" t="str">
        <f>IF('Active List'!$A428&lt;&gt;"", 'Active List'!A428,"")</f>
        <v/>
      </c>
      <c r="B428" t="str">
        <f>IF('Active List'!$A428&lt;&gt;"", 'Active List'!B428,"")</f>
        <v/>
      </c>
      <c r="C428" t="str">
        <f>IF('Active List'!$A428&lt;&gt;"", 'Active List'!C428,"")</f>
        <v/>
      </c>
      <c r="D428" s="60" t="str">
        <f>IF('Active List'!$A428&lt;&gt;"", 'Active List'!D428,"")</f>
        <v/>
      </c>
      <c r="E428" s="60" t="str">
        <f>IF('Active List'!$A428&lt;&gt;"", 'Active List'!E428,"")</f>
        <v/>
      </c>
      <c r="F428" t="str">
        <f>IF('Active List'!$A428&lt;&gt;"", 'Active List'!H428,"")</f>
        <v/>
      </c>
      <c r="G428" t="str">
        <f>IF('Active List'!$A428&lt;&gt;"", 'Active List'!I428,"")</f>
        <v/>
      </c>
      <c r="H428" t="str">
        <f>IF('Active List'!$A428&lt;&gt;"", 'Active List'!J428,"")</f>
        <v/>
      </c>
      <c r="I428" t="str">
        <f>IF('Active List'!$A428&lt;&gt;"", 'Active List'!K428,"")</f>
        <v/>
      </c>
      <c r="J428" t="str">
        <f>IF('Active List'!$A428&lt;&gt;"", 'Active List'!L428,"")</f>
        <v/>
      </c>
      <c r="K428" t="str">
        <f>IF('Active List'!$A428&lt;&gt;"", 'Active List'!M428,"")</f>
        <v/>
      </c>
      <c r="L428" t="str">
        <f>IF('Active List'!$A428&lt;&gt;"", 'Active List'!N428,"")</f>
        <v/>
      </c>
      <c r="M428" t="str">
        <f>IF('Active List'!$A428&lt;&gt;"", 'Active List'!O428,"")</f>
        <v/>
      </c>
      <c r="N428" t="str">
        <f>IF('Active List'!$A428&lt;&gt;"", 'Active List'!P428,"")</f>
        <v/>
      </c>
      <c r="O428" t="str">
        <f>IF('Active List'!$A428&lt;&gt;"", 'Active List'!Q428,"")</f>
        <v/>
      </c>
      <c r="P428" t="str">
        <f>IF('Active List'!$A428&lt;&gt;"", 'Active List'!R428,"")</f>
        <v/>
      </c>
      <c r="Q428" t="str">
        <f>IF('Active List'!$A428&lt;&gt;"", 'Active List'!S428,"")</f>
        <v/>
      </c>
      <c r="R428" t="str">
        <f>IF('Active List'!$A428&lt;&gt;"", 'Active List'!T428,"")</f>
        <v/>
      </c>
      <c r="S428" t="str">
        <f>IF('Active List'!$A428&lt;&gt;"", 'Active List'!U428,"")</f>
        <v/>
      </c>
      <c r="T428" t="str">
        <f>IF('Active List'!$A428&lt;&gt;"", 'Active List'!X428,"")</f>
        <v/>
      </c>
      <c r="U428" t="str">
        <f>IF('Active List'!$A428&lt;&gt;"", 'Active List'!Y428,"")</f>
        <v/>
      </c>
      <c r="V428" t="str">
        <f>IF('Active List'!$A428&lt;&gt;"", 'Active List'!Z428,"")</f>
        <v/>
      </c>
      <c r="W428" s="60" t="str">
        <f>IF('Active List'!$A428&lt;&gt;"", 'Active List'!AA428,"")</f>
        <v/>
      </c>
      <c r="X428" t="str">
        <f>IF('Active List'!$A428&lt;&gt;"", 'Active List'!AB428,"")</f>
        <v/>
      </c>
      <c r="Y428" t="str">
        <f>IF('Active List'!$A428&lt;&gt;"", 'Active List'!AE428,"")</f>
        <v/>
      </c>
    </row>
    <row r="429" spans="1:25">
      <c r="A429" t="str">
        <f>IF('Active List'!$A429&lt;&gt;"", 'Active List'!A429,"")</f>
        <v/>
      </c>
      <c r="B429" t="str">
        <f>IF('Active List'!$A429&lt;&gt;"", 'Active List'!B429,"")</f>
        <v/>
      </c>
      <c r="C429" t="str">
        <f>IF('Active List'!$A429&lt;&gt;"", 'Active List'!C429,"")</f>
        <v/>
      </c>
      <c r="D429" s="60" t="str">
        <f>IF('Active List'!$A429&lt;&gt;"", 'Active List'!D429,"")</f>
        <v/>
      </c>
      <c r="E429" s="60" t="str">
        <f>IF('Active List'!$A429&lt;&gt;"", 'Active List'!E429,"")</f>
        <v/>
      </c>
      <c r="F429" t="str">
        <f>IF('Active List'!$A429&lt;&gt;"", 'Active List'!H429,"")</f>
        <v/>
      </c>
      <c r="G429" t="str">
        <f>IF('Active List'!$A429&lt;&gt;"", 'Active List'!I429,"")</f>
        <v/>
      </c>
      <c r="H429" t="str">
        <f>IF('Active List'!$A429&lt;&gt;"", 'Active List'!J429,"")</f>
        <v/>
      </c>
      <c r="I429" t="str">
        <f>IF('Active List'!$A429&lt;&gt;"", 'Active List'!K429,"")</f>
        <v/>
      </c>
      <c r="J429" t="str">
        <f>IF('Active List'!$A429&lt;&gt;"", 'Active List'!L429,"")</f>
        <v/>
      </c>
      <c r="K429" t="str">
        <f>IF('Active List'!$A429&lt;&gt;"", 'Active List'!M429,"")</f>
        <v/>
      </c>
      <c r="L429" t="str">
        <f>IF('Active List'!$A429&lt;&gt;"", 'Active List'!N429,"")</f>
        <v/>
      </c>
      <c r="M429" t="str">
        <f>IF('Active List'!$A429&lt;&gt;"", 'Active List'!O429,"")</f>
        <v/>
      </c>
      <c r="N429" t="str">
        <f>IF('Active List'!$A429&lt;&gt;"", 'Active List'!P429,"")</f>
        <v/>
      </c>
      <c r="O429" t="str">
        <f>IF('Active List'!$A429&lt;&gt;"", 'Active List'!Q429,"")</f>
        <v/>
      </c>
      <c r="P429" t="str">
        <f>IF('Active List'!$A429&lt;&gt;"", 'Active List'!R429,"")</f>
        <v/>
      </c>
      <c r="Q429" t="str">
        <f>IF('Active List'!$A429&lt;&gt;"", 'Active List'!S429,"")</f>
        <v/>
      </c>
      <c r="R429" t="str">
        <f>IF('Active List'!$A429&lt;&gt;"", 'Active List'!T429,"")</f>
        <v/>
      </c>
      <c r="S429" t="str">
        <f>IF('Active List'!$A429&lt;&gt;"", 'Active List'!U429,"")</f>
        <v/>
      </c>
      <c r="T429" t="str">
        <f>IF('Active List'!$A429&lt;&gt;"", 'Active List'!X429,"")</f>
        <v/>
      </c>
      <c r="U429" t="str">
        <f>IF('Active List'!$A429&lt;&gt;"", 'Active List'!Y429,"")</f>
        <v/>
      </c>
      <c r="V429" t="str">
        <f>IF('Active List'!$A429&lt;&gt;"", 'Active List'!Z429,"")</f>
        <v/>
      </c>
      <c r="W429" s="60" t="str">
        <f>IF('Active List'!$A429&lt;&gt;"", 'Active List'!AA429,"")</f>
        <v/>
      </c>
      <c r="X429" t="str">
        <f>IF('Active List'!$A429&lt;&gt;"", 'Active List'!AB429,"")</f>
        <v/>
      </c>
      <c r="Y429" t="str">
        <f>IF('Active List'!$A429&lt;&gt;"", 'Active List'!AE429,"")</f>
        <v/>
      </c>
    </row>
    <row r="430" spans="1:25">
      <c r="A430" t="str">
        <f>IF('Active List'!$A430&lt;&gt;"", 'Active List'!A430,"")</f>
        <v/>
      </c>
      <c r="B430" t="str">
        <f>IF('Active List'!$A430&lt;&gt;"", 'Active List'!B430,"")</f>
        <v/>
      </c>
      <c r="C430" t="str">
        <f>IF('Active List'!$A430&lt;&gt;"", 'Active List'!C430,"")</f>
        <v/>
      </c>
      <c r="D430" s="60" t="str">
        <f>IF('Active List'!$A430&lt;&gt;"", 'Active List'!D430,"")</f>
        <v/>
      </c>
      <c r="E430" s="60" t="str">
        <f>IF('Active List'!$A430&lt;&gt;"", 'Active List'!E430,"")</f>
        <v/>
      </c>
      <c r="F430" t="str">
        <f>IF('Active List'!$A430&lt;&gt;"", 'Active List'!H430,"")</f>
        <v/>
      </c>
      <c r="G430" t="str">
        <f>IF('Active List'!$A430&lt;&gt;"", 'Active List'!I430,"")</f>
        <v/>
      </c>
      <c r="H430" t="str">
        <f>IF('Active List'!$A430&lt;&gt;"", 'Active List'!J430,"")</f>
        <v/>
      </c>
      <c r="I430" t="str">
        <f>IF('Active List'!$A430&lt;&gt;"", 'Active List'!K430,"")</f>
        <v/>
      </c>
      <c r="J430" t="str">
        <f>IF('Active List'!$A430&lt;&gt;"", 'Active List'!L430,"")</f>
        <v/>
      </c>
      <c r="K430" t="str">
        <f>IF('Active List'!$A430&lt;&gt;"", 'Active List'!M430,"")</f>
        <v/>
      </c>
      <c r="L430" t="str">
        <f>IF('Active List'!$A430&lt;&gt;"", 'Active List'!N430,"")</f>
        <v/>
      </c>
      <c r="M430" t="str">
        <f>IF('Active List'!$A430&lt;&gt;"", 'Active List'!O430,"")</f>
        <v/>
      </c>
      <c r="N430" t="str">
        <f>IF('Active List'!$A430&lt;&gt;"", 'Active List'!P430,"")</f>
        <v/>
      </c>
      <c r="O430" t="str">
        <f>IF('Active List'!$A430&lt;&gt;"", 'Active List'!Q430,"")</f>
        <v/>
      </c>
      <c r="P430" t="str">
        <f>IF('Active List'!$A430&lt;&gt;"", 'Active List'!R430,"")</f>
        <v/>
      </c>
      <c r="Q430" t="str">
        <f>IF('Active List'!$A430&lt;&gt;"", 'Active List'!S430,"")</f>
        <v/>
      </c>
      <c r="R430" t="str">
        <f>IF('Active List'!$A430&lt;&gt;"", 'Active List'!T430,"")</f>
        <v/>
      </c>
      <c r="S430" t="str">
        <f>IF('Active List'!$A430&lt;&gt;"", 'Active List'!U430,"")</f>
        <v/>
      </c>
      <c r="T430" t="str">
        <f>IF('Active List'!$A430&lt;&gt;"", 'Active List'!X430,"")</f>
        <v/>
      </c>
      <c r="U430" t="str">
        <f>IF('Active List'!$A430&lt;&gt;"", 'Active List'!Y430,"")</f>
        <v/>
      </c>
      <c r="V430" t="str">
        <f>IF('Active List'!$A430&lt;&gt;"", 'Active List'!Z430,"")</f>
        <v/>
      </c>
      <c r="W430" s="60" t="str">
        <f>IF('Active List'!$A430&lt;&gt;"", 'Active List'!AA430,"")</f>
        <v/>
      </c>
      <c r="X430" t="str">
        <f>IF('Active List'!$A430&lt;&gt;"", 'Active List'!AB430,"")</f>
        <v/>
      </c>
      <c r="Y430" t="str">
        <f>IF('Active List'!$A430&lt;&gt;"", 'Active List'!AE430,"")</f>
        <v/>
      </c>
    </row>
    <row r="431" spans="1:25">
      <c r="A431" t="str">
        <f>IF('Active List'!$A431&lt;&gt;"", 'Active List'!A431,"")</f>
        <v/>
      </c>
      <c r="B431" t="str">
        <f>IF('Active List'!$A431&lt;&gt;"", 'Active List'!B431,"")</f>
        <v/>
      </c>
      <c r="C431" t="str">
        <f>IF('Active List'!$A431&lt;&gt;"", 'Active List'!C431,"")</f>
        <v/>
      </c>
      <c r="D431" s="60" t="str">
        <f>IF('Active List'!$A431&lt;&gt;"", 'Active List'!D431,"")</f>
        <v/>
      </c>
      <c r="E431" s="60" t="str">
        <f>IF('Active List'!$A431&lt;&gt;"", 'Active List'!E431,"")</f>
        <v/>
      </c>
      <c r="F431" t="str">
        <f>IF('Active List'!$A431&lt;&gt;"", 'Active List'!H431,"")</f>
        <v/>
      </c>
      <c r="G431" t="str">
        <f>IF('Active List'!$A431&lt;&gt;"", 'Active List'!I431,"")</f>
        <v/>
      </c>
      <c r="H431" t="str">
        <f>IF('Active List'!$A431&lt;&gt;"", 'Active List'!J431,"")</f>
        <v/>
      </c>
      <c r="I431" t="str">
        <f>IF('Active List'!$A431&lt;&gt;"", 'Active List'!K431,"")</f>
        <v/>
      </c>
      <c r="J431" t="str">
        <f>IF('Active List'!$A431&lt;&gt;"", 'Active List'!L431,"")</f>
        <v/>
      </c>
      <c r="K431" t="str">
        <f>IF('Active List'!$A431&lt;&gt;"", 'Active List'!M431,"")</f>
        <v/>
      </c>
      <c r="L431" t="str">
        <f>IF('Active List'!$A431&lt;&gt;"", 'Active List'!N431,"")</f>
        <v/>
      </c>
      <c r="M431" t="str">
        <f>IF('Active List'!$A431&lt;&gt;"", 'Active List'!O431,"")</f>
        <v/>
      </c>
      <c r="N431" t="str">
        <f>IF('Active List'!$A431&lt;&gt;"", 'Active List'!P431,"")</f>
        <v/>
      </c>
      <c r="O431" t="str">
        <f>IF('Active List'!$A431&lt;&gt;"", 'Active List'!Q431,"")</f>
        <v/>
      </c>
      <c r="P431" t="str">
        <f>IF('Active List'!$A431&lt;&gt;"", 'Active List'!R431,"")</f>
        <v/>
      </c>
      <c r="Q431" t="str">
        <f>IF('Active List'!$A431&lt;&gt;"", 'Active List'!S431,"")</f>
        <v/>
      </c>
      <c r="R431" t="str">
        <f>IF('Active List'!$A431&lt;&gt;"", 'Active List'!T431,"")</f>
        <v/>
      </c>
      <c r="S431" t="str">
        <f>IF('Active List'!$A431&lt;&gt;"", 'Active List'!U431,"")</f>
        <v/>
      </c>
      <c r="T431" t="str">
        <f>IF('Active List'!$A431&lt;&gt;"", 'Active List'!X431,"")</f>
        <v/>
      </c>
      <c r="U431" t="str">
        <f>IF('Active List'!$A431&lt;&gt;"", 'Active List'!Y431,"")</f>
        <v/>
      </c>
      <c r="V431" t="str">
        <f>IF('Active List'!$A431&lt;&gt;"", 'Active List'!Z431,"")</f>
        <v/>
      </c>
      <c r="W431" s="60" t="str">
        <f>IF('Active List'!$A431&lt;&gt;"", 'Active List'!AA431,"")</f>
        <v/>
      </c>
      <c r="X431" t="str">
        <f>IF('Active List'!$A431&lt;&gt;"", 'Active List'!AB431,"")</f>
        <v/>
      </c>
      <c r="Y431" t="str">
        <f>IF('Active List'!$A431&lt;&gt;"", 'Active List'!AE431,"")</f>
        <v/>
      </c>
    </row>
    <row r="432" spans="1:25">
      <c r="A432" t="str">
        <f>IF('Active List'!$A432&lt;&gt;"", 'Active List'!A432,"")</f>
        <v/>
      </c>
      <c r="B432" t="str">
        <f>IF('Active List'!$A432&lt;&gt;"", 'Active List'!B432,"")</f>
        <v/>
      </c>
      <c r="C432" t="str">
        <f>IF('Active List'!$A432&lt;&gt;"", 'Active List'!C432,"")</f>
        <v/>
      </c>
      <c r="D432" s="60" t="str">
        <f>IF('Active List'!$A432&lt;&gt;"", 'Active List'!D432,"")</f>
        <v/>
      </c>
      <c r="E432" s="60" t="str">
        <f>IF('Active List'!$A432&lt;&gt;"", 'Active List'!E432,"")</f>
        <v/>
      </c>
      <c r="F432" t="str">
        <f>IF('Active List'!$A432&lt;&gt;"", 'Active List'!H432,"")</f>
        <v/>
      </c>
      <c r="G432" t="str">
        <f>IF('Active List'!$A432&lt;&gt;"", 'Active List'!I432,"")</f>
        <v/>
      </c>
      <c r="H432" t="str">
        <f>IF('Active List'!$A432&lt;&gt;"", 'Active List'!J432,"")</f>
        <v/>
      </c>
      <c r="I432" t="str">
        <f>IF('Active List'!$A432&lt;&gt;"", 'Active List'!K432,"")</f>
        <v/>
      </c>
      <c r="J432" t="str">
        <f>IF('Active List'!$A432&lt;&gt;"", 'Active List'!L432,"")</f>
        <v/>
      </c>
      <c r="K432" t="str">
        <f>IF('Active List'!$A432&lt;&gt;"", 'Active List'!M432,"")</f>
        <v/>
      </c>
      <c r="L432" t="str">
        <f>IF('Active List'!$A432&lt;&gt;"", 'Active List'!N432,"")</f>
        <v/>
      </c>
      <c r="M432" t="str">
        <f>IF('Active List'!$A432&lt;&gt;"", 'Active List'!O432,"")</f>
        <v/>
      </c>
      <c r="N432" t="str">
        <f>IF('Active List'!$A432&lt;&gt;"", 'Active List'!P432,"")</f>
        <v/>
      </c>
      <c r="O432" t="str">
        <f>IF('Active List'!$A432&lt;&gt;"", 'Active List'!Q432,"")</f>
        <v/>
      </c>
      <c r="P432" t="str">
        <f>IF('Active List'!$A432&lt;&gt;"", 'Active List'!R432,"")</f>
        <v/>
      </c>
      <c r="Q432" t="str">
        <f>IF('Active List'!$A432&lt;&gt;"", 'Active List'!S432,"")</f>
        <v/>
      </c>
      <c r="R432" t="str">
        <f>IF('Active List'!$A432&lt;&gt;"", 'Active List'!T432,"")</f>
        <v/>
      </c>
      <c r="S432" t="str">
        <f>IF('Active List'!$A432&lt;&gt;"", 'Active List'!U432,"")</f>
        <v/>
      </c>
      <c r="T432" t="str">
        <f>IF('Active List'!$A432&lt;&gt;"", 'Active List'!X432,"")</f>
        <v/>
      </c>
      <c r="U432" t="str">
        <f>IF('Active List'!$A432&lt;&gt;"", 'Active List'!Y432,"")</f>
        <v/>
      </c>
      <c r="V432" t="str">
        <f>IF('Active List'!$A432&lt;&gt;"", 'Active List'!Z432,"")</f>
        <v/>
      </c>
      <c r="W432" s="60" t="str">
        <f>IF('Active List'!$A432&lt;&gt;"", 'Active List'!AA432,"")</f>
        <v/>
      </c>
      <c r="X432" t="str">
        <f>IF('Active List'!$A432&lt;&gt;"", 'Active List'!AB432,"")</f>
        <v/>
      </c>
      <c r="Y432" t="str">
        <f>IF('Active List'!$A432&lt;&gt;"", 'Active List'!AE432,"")</f>
        <v/>
      </c>
    </row>
    <row r="433" spans="1:25">
      <c r="A433" t="str">
        <f>IF('Active List'!$A433&lt;&gt;"", 'Active List'!A433,"")</f>
        <v/>
      </c>
      <c r="B433" t="str">
        <f>IF('Active List'!$A433&lt;&gt;"", 'Active List'!B433,"")</f>
        <v/>
      </c>
      <c r="C433" t="str">
        <f>IF('Active List'!$A433&lt;&gt;"", 'Active List'!C433,"")</f>
        <v/>
      </c>
      <c r="D433" s="60" t="str">
        <f>IF('Active List'!$A433&lt;&gt;"", 'Active List'!D433,"")</f>
        <v/>
      </c>
      <c r="E433" s="60" t="str">
        <f>IF('Active List'!$A433&lt;&gt;"", 'Active List'!E433,"")</f>
        <v/>
      </c>
      <c r="F433" t="str">
        <f>IF('Active List'!$A433&lt;&gt;"", 'Active List'!H433,"")</f>
        <v/>
      </c>
      <c r="G433" t="str">
        <f>IF('Active List'!$A433&lt;&gt;"", 'Active List'!I433,"")</f>
        <v/>
      </c>
      <c r="H433" t="str">
        <f>IF('Active List'!$A433&lt;&gt;"", 'Active List'!J433,"")</f>
        <v/>
      </c>
      <c r="I433" t="str">
        <f>IF('Active List'!$A433&lt;&gt;"", 'Active List'!K433,"")</f>
        <v/>
      </c>
      <c r="J433" t="str">
        <f>IF('Active List'!$A433&lt;&gt;"", 'Active List'!L433,"")</f>
        <v/>
      </c>
      <c r="K433" t="str">
        <f>IF('Active List'!$A433&lt;&gt;"", 'Active List'!M433,"")</f>
        <v/>
      </c>
      <c r="L433" t="str">
        <f>IF('Active List'!$A433&lt;&gt;"", 'Active List'!N433,"")</f>
        <v/>
      </c>
      <c r="M433" t="str">
        <f>IF('Active List'!$A433&lt;&gt;"", 'Active List'!O433,"")</f>
        <v/>
      </c>
      <c r="N433" t="str">
        <f>IF('Active List'!$A433&lt;&gt;"", 'Active List'!P433,"")</f>
        <v/>
      </c>
      <c r="O433" t="str">
        <f>IF('Active List'!$A433&lt;&gt;"", 'Active List'!Q433,"")</f>
        <v/>
      </c>
      <c r="P433" t="str">
        <f>IF('Active List'!$A433&lt;&gt;"", 'Active List'!R433,"")</f>
        <v/>
      </c>
      <c r="Q433" t="str">
        <f>IF('Active List'!$A433&lt;&gt;"", 'Active List'!S433,"")</f>
        <v/>
      </c>
      <c r="R433" t="str">
        <f>IF('Active List'!$A433&lt;&gt;"", 'Active List'!T433,"")</f>
        <v/>
      </c>
      <c r="S433" t="str">
        <f>IF('Active List'!$A433&lt;&gt;"", 'Active List'!U433,"")</f>
        <v/>
      </c>
      <c r="T433" t="str">
        <f>IF('Active List'!$A433&lt;&gt;"", 'Active List'!X433,"")</f>
        <v/>
      </c>
      <c r="U433" t="str">
        <f>IF('Active List'!$A433&lt;&gt;"", 'Active List'!Y433,"")</f>
        <v/>
      </c>
      <c r="V433" t="str">
        <f>IF('Active List'!$A433&lt;&gt;"", 'Active List'!Z433,"")</f>
        <v/>
      </c>
      <c r="W433" s="60" t="str">
        <f>IF('Active List'!$A433&lt;&gt;"", 'Active List'!AA433,"")</f>
        <v/>
      </c>
      <c r="X433" t="str">
        <f>IF('Active List'!$A433&lt;&gt;"", 'Active List'!AB433,"")</f>
        <v/>
      </c>
      <c r="Y433" t="str">
        <f>IF('Active List'!$A433&lt;&gt;"", 'Active List'!AE433,"")</f>
        <v/>
      </c>
    </row>
    <row r="434" spans="1:25">
      <c r="A434" t="str">
        <f>IF('Active List'!$A434&lt;&gt;"", 'Active List'!A434,"")</f>
        <v/>
      </c>
      <c r="B434" t="str">
        <f>IF('Active List'!$A434&lt;&gt;"", 'Active List'!B434,"")</f>
        <v/>
      </c>
      <c r="C434" t="str">
        <f>IF('Active List'!$A434&lt;&gt;"", 'Active List'!C434,"")</f>
        <v/>
      </c>
      <c r="D434" s="60" t="str">
        <f>IF('Active List'!$A434&lt;&gt;"", 'Active List'!D434,"")</f>
        <v/>
      </c>
      <c r="E434" s="60" t="str">
        <f>IF('Active List'!$A434&lt;&gt;"", 'Active List'!E434,"")</f>
        <v/>
      </c>
      <c r="F434" t="str">
        <f>IF('Active List'!$A434&lt;&gt;"", 'Active List'!H434,"")</f>
        <v/>
      </c>
      <c r="G434" t="str">
        <f>IF('Active List'!$A434&lt;&gt;"", 'Active List'!I434,"")</f>
        <v/>
      </c>
      <c r="H434" t="str">
        <f>IF('Active List'!$A434&lt;&gt;"", 'Active List'!J434,"")</f>
        <v/>
      </c>
      <c r="I434" t="str">
        <f>IF('Active List'!$A434&lt;&gt;"", 'Active List'!K434,"")</f>
        <v/>
      </c>
      <c r="J434" t="str">
        <f>IF('Active List'!$A434&lt;&gt;"", 'Active List'!L434,"")</f>
        <v/>
      </c>
      <c r="K434" t="str">
        <f>IF('Active List'!$A434&lt;&gt;"", 'Active List'!M434,"")</f>
        <v/>
      </c>
      <c r="L434" t="str">
        <f>IF('Active List'!$A434&lt;&gt;"", 'Active List'!N434,"")</f>
        <v/>
      </c>
      <c r="M434" t="str">
        <f>IF('Active List'!$A434&lt;&gt;"", 'Active List'!O434,"")</f>
        <v/>
      </c>
      <c r="N434" t="str">
        <f>IF('Active List'!$A434&lt;&gt;"", 'Active List'!P434,"")</f>
        <v/>
      </c>
      <c r="O434" t="str">
        <f>IF('Active List'!$A434&lt;&gt;"", 'Active List'!Q434,"")</f>
        <v/>
      </c>
      <c r="P434" t="str">
        <f>IF('Active List'!$A434&lt;&gt;"", 'Active List'!R434,"")</f>
        <v/>
      </c>
      <c r="Q434" t="str">
        <f>IF('Active List'!$A434&lt;&gt;"", 'Active List'!S434,"")</f>
        <v/>
      </c>
      <c r="R434" t="str">
        <f>IF('Active List'!$A434&lt;&gt;"", 'Active List'!T434,"")</f>
        <v/>
      </c>
      <c r="S434" t="str">
        <f>IF('Active List'!$A434&lt;&gt;"", 'Active List'!U434,"")</f>
        <v/>
      </c>
      <c r="T434" t="str">
        <f>IF('Active List'!$A434&lt;&gt;"", 'Active List'!X434,"")</f>
        <v/>
      </c>
      <c r="U434" t="str">
        <f>IF('Active List'!$A434&lt;&gt;"", 'Active List'!Y434,"")</f>
        <v/>
      </c>
      <c r="V434" t="str">
        <f>IF('Active List'!$A434&lt;&gt;"", 'Active List'!Z434,"")</f>
        <v/>
      </c>
      <c r="W434" s="60" t="str">
        <f>IF('Active List'!$A434&lt;&gt;"", 'Active List'!AA434,"")</f>
        <v/>
      </c>
      <c r="X434" t="str">
        <f>IF('Active List'!$A434&lt;&gt;"", 'Active List'!AB434,"")</f>
        <v/>
      </c>
      <c r="Y434" t="str">
        <f>IF('Active List'!$A434&lt;&gt;"", 'Active List'!AE434,"")</f>
        <v/>
      </c>
    </row>
    <row r="435" spans="1:25">
      <c r="A435" t="str">
        <f>IF('Active List'!$A435&lt;&gt;"", 'Active List'!A435,"")</f>
        <v/>
      </c>
      <c r="B435" t="str">
        <f>IF('Active List'!$A435&lt;&gt;"", 'Active List'!B435,"")</f>
        <v/>
      </c>
      <c r="C435" t="str">
        <f>IF('Active List'!$A435&lt;&gt;"", 'Active List'!C435,"")</f>
        <v/>
      </c>
      <c r="D435" s="60" t="str">
        <f>IF('Active List'!$A435&lt;&gt;"", 'Active List'!D435,"")</f>
        <v/>
      </c>
      <c r="E435" s="60" t="str">
        <f>IF('Active List'!$A435&lt;&gt;"", 'Active List'!E435,"")</f>
        <v/>
      </c>
      <c r="F435" t="str">
        <f>IF('Active List'!$A435&lt;&gt;"", 'Active List'!H435,"")</f>
        <v/>
      </c>
      <c r="G435" t="str">
        <f>IF('Active List'!$A435&lt;&gt;"", 'Active List'!I435,"")</f>
        <v/>
      </c>
      <c r="H435" t="str">
        <f>IF('Active List'!$A435&lt;&gt;"", 'Active List'!J435,"")</f>
        <v/>
      </c>
      <c r="I435" t="str">
        <f>IF('Active List'!$A435&lt;&gt;"", 'Active List'!K435,"")</f>
        <v/>
      </c>
      <c r="J435" t="str">
        <f>IF('Active List'!$A435&lt;&gt;"", 'Active List'!L435,"")</f>
        <v/>
      </c>
      <c r="K435" t="str">
        <f>IF('Active List'!$A435&lt;&gt;"", 'Active List'!M435,"")</f>
        <v/>
      </c>
      <c r="L435" t="str">
        <f>IF('Active List'!$A435&lt;&gt;"", 'Active List'!N435,"")</f>
        <v/>
      </c>
      <c r="M435" t="str">
        <f>IF('Active List'!$A435&lt;&gt;"", 'Active List'!O435,"")</f>
        <v/>
      </c>
      <c r="N435" t="str">
        <f>IF('Active List'!$A435&lt;&gt;"", 'Active List'!P435,"")</f>
        <v/>
      </c>
      <c r="O435" t="str">
        <f>IF('Active List'!$A435&lt;&gt;"", 'Active List'!Q435,"")</f>
        <v/>
      </c>
      <c r="P435" t="str">
        <f>IF('Active List'!$A435&lt;&gt;"", 'Active List'!R435,"")</f>
        <v/>
      </c>
      <c r="Q435" t="str">
        <f>IF('Active List'!$A435&lt;&gt;"", 'Active List'!S435,"")</f>
        <v/>
      </c>
      <c r="R435" t="str">
        <f>IF('Active List'!$A435&lt;&gt;"", 'Active List'!T435,"")</f>
        <v/>
      </c>
      <c r="S435" t="str">
        <f>IF('Active List'!$A435&lt;&gt;"", 'Active List'!U435,"")</f>
        <v/>
      </c>
      <c r="T435" t="str">
        <f>IF('Active List'!$A435&lt;&gt;"", 'Active List'!X435,"")</f>
        <v/>
      </c>
      <c r="U435" t="str">
        <f>IF('Active List'!$A435&lt;&gt;"", 'Active List'!Y435,"")</f>
        <v/>
      </c>
      <c r="V435" t="str">
        <f>IF('Active List'!$A435&lt;&gt;"", 'Active List'!Z435,"")</f>
        <v/>
      </c>
      <c r="W435" s="60" t="str">
        <f>IF('Active List'!$A435&lt;&gt;"", 'Active List'!AA435,"")</f>
        <v/>
      </c>
      <c r="X435" t="str">
        <f>IF('Active List'!$A435&lt;&gt;"", 'Active List'!AB435,"")</f>
        <v/>
      </c>
      <c r="Y435" t="str">
        <f>IF('Active List'!$A435&lt;&gt;"", 'Active List'!AE435,"")</f>
        <v/>
      </c>
    </row>
    <row r="436" spans="1:25">
      <c r="A436" t="str">
        <f>IF('Active List'!$A436&lt;&gt;"", 'Active List'!A436,"")</f>
        <v/>
      </c>
      <c r="B436" t="str">
        <f>IF('Active List'!$A436&lt;&gt;"", 'Active List'!B436,"")</f>
        <v/>
      </c>
      <c r="C436" t="str">
        <f>IF('Active List'!$A436&lt;&gt;"", 'Active List'!C436,"")</f>
        <v/>
      </c>
      <c r="D436" s="60" t="str">
        <f>IF('Active List'!$A436&lt;&gt;"", 'Active List'!D436,"")</f>
        <v/>
      </c>
      <c r="E436" s="60" t="str">
        <f>IF('Active List'!$A436&lt;&gt;"", 'Active List'!E436,"")</f>
        <v/>
      </c>
      <c r="F436" t="str">
        <f>IF('Active List'!$A436&lt;&gt;"", 'Active List'!H436,"")</f>
        <v/>
      </c>
      <c r="G436" t="str">
        <f>IF('Active List'!$A436&lt;&gt;"", 'Active List'!I436,"")</f>
        <v/>
      </c>
      <c r="H436" t="str">
        <f>IF('Active List'!$A436&lt;&gt;"", 'Active List'!J436,"")</f>
        <v/>
      </c>
      <c r="I436" t="str">
        <f>IF('Active List'!$A436&lt;&gt;"", 'Active List'!K436,"")</f>
        <v/>
      </c>
      <c r="J436" t="str">
        <f>IF('Active List'!$A436&lt;&gt;"", 'Active List'!L436,"")</f>
        <v/>
      </c>
      <c r="K436" t="str">
        <f>IF('Active List'!$A436&lt;&gt;"", 'Active List'!M436,"")</f>
        <v/>
      </c>
      <c r="L436" t="str">
        <f>IF('Active List'!$A436&lt;&gt;"", 'Active List'!N436,"")</f>
        <v/>
      </c>
      <c r="M436" t="str">
        <f>IF('Active List'!$A436&lt;&gt;"", 'Active List'!O436,"")</f>
        <v/>
      </c>
      <c r="N436" t="str">
        <f>IF('Active List'!$A436&lt;&gt;"", 'Active List'!P436,"")</f>
        <v/>
      </c>
      <c r="O436" t="str">
        <f>IF('Active List'!$A436&lt;&gt;"", 'Active List'!Q436,"")</f>
        <v/>
      </c>
      <c r="P436" t="str">
        <f>IF('Active List'!$A436&lt;&gt;"", 'Active List'!R436,"")</f>
        <v/>
      </c>
      <c r="Q436" t="str">
        <f>IF('Active List'!$A436&lt;&gt;"", 'Active List'!S436,"")</f>
        <v/>
      </c>
      <c r="R436" t="str">
        <f>IF('Active List'!$A436&lt;&gt;"", 'Active List'!T436,"")</f>
        <v/>
      </c>
      <c r="S436" t="str">
        <f>IF('Active List'!$A436&lt;&gt;"", 'Active List'!U436,"")</f>
        <v/>
      </c>
      <c r="T436" t="str">
        <f>IF('Active List'!$A436&lt;&gt;"", 'Active List'!X436,"")</f>
        <v/>
      </c>
      <c r="U436" t="str">
        <f>IF('Active List'!$A436&lt;&gt;"", 'Active List'!Y436,"")</f>
        <v/>
      </c>
      <c r="V436" t="str">
        <f>IF('Active List'!$A436&lt;&gt;"", 'Active List'!Z436,"")</f>
        <v/>
      </c>
      <c r="W436" s="60" t="str">
        <f>IF('Active List'!$A436&lt;&gt;"", 'Active List'!AA436,"")</f>
        <v/>
      </c>
      <c r="X436" t="str">
        <f>IF('Active List'!$A436&lt;&gt;"", 'Active List'!AB436,"")</f>
        <v/>
      </c>
      <c r="Y436" t="str">
        <f>IF('Active List'!$A436&lt;&gt;"", 'Active List'!AE436,"")</f>
        <v/>
      </c>
    </row>
    <row r="437" spans="1:25">
      <c r="A437" t="str">
        <f>IF('Active List'!$A437&lt;&gt;"", 'Active List'!A437,"")</f>
        <v/>
      </c>
      <c r="B437" t="str">
        <f>IF('Active List'!$A437&lt;&gt;"", 'Active List'!B437,"")</f>
        <v/>
      </c>
      <c r="C437" t="str">
        <f>IF('Active List'!$A437&lt;&gt;"", 'Active List'!C437,"")</f>
        <v/>
      </c>
      <c r="D437" s="60" t="str">
        <f>IF('Active List'!$A437&lt;&gt;"", 'Active List'!D437,"")</f>
        <v/>
      </c>
      <c r="E437" s="60" t="str">
        <f>IF('Active List'!$A437&lt;&gt;"", 'Active List'!E437,"")</f>
        <v/>
      </c>
      <c r="F437" t="str">
        <f>IF('Active List'!$A437&lt;&gt;"", 'Active List'!H437,"")</f>
        <v/>
      </c>
      <c r="G437" t="str">
        <f>IF('Active List'!$A437&lt;&gt;"", 'Active List'!I437,"")</f>
        <v/>
      </c>
      <c r="H437" t="str">
        <f>IF('Active List'!$A437&lt;&gt;"", 'Active List'!J437,"")</f>
        <v/>
      </c>
      <c r="I437" t="str">
        <f>IF('Active List'!$A437&lt;&gt;"", 'Active List'!K437,"")</f>
        <v/>
      </c>
      <c r="J437" t="str">
        <f>IF('Active List'!$A437&lt;&gt;"", 'Active List'!L437,"")</f>
        <v/>
      </c>
      <c r="K437" t="str">
        <f>IF('Active List'!$A437&lt;&gt;"", 'Active List'!M437,"")</f>
        <v/>
      </c>
      <c r="L437" t="str">
        <f>IF('Active List'!$A437&lt;&gt;"", 'Active List'!N437,"")</f>
        <v/>
      </c>
      <c r="M437" t="str">
        <f>IF('Active List'!$A437&lt;&gt;"", 'Active List'!O437,"")</f>
        <v/>
      </c>
      <c r="N437" t="str">
        <f>IF('Active List'!$A437&lt;&gt;"", 'Active List'!P437,"")</f>
        <v/>
      </c>
      <c r="O437" t="str">
        <f>IF('Active List'!$A437&lt;&gt;"", 'Active List'!Q437,"")</f>
        <v/>
      </c>
      <c r="P437" t="str">
        <f>IF('Active List'!$A437&lt;&gt;"", 'Active List'!R437,"")</f>
        <v/>
      </c>
      <c r="Q437" t="str">
        <f>IF('Active List'!$A437&lt;&gt;"", 'Active List'!S437,"")</f>
        <v/>
      </c>
      <c r="R437" t="str">
        <f>IF('Active List'!$A437&lt;&gt;"", 'Active List'!T437,"")</f>
        <v/>
      </c>
      <c r="S437" t="str">
        <f>IF('Active List'!$A437&lt;&gt;"", 'Active List'!U437,"")</f>
        <v/>
      </c>
      <c r="T437" t="str">
        <f>IF('Active List'!$A437&lt;&gt;"", 'Active List'!X437,"")</f>
        <v/>
      </c>
      <c r="U437" t="str">
        <f>IF('Active List'!$A437&lt;&gt;"", 'Active List'!Y437,"")</f>
        <v/>
      </c>
      <c r="V437" t="str">
        <f>IF('Active List'!$A437&lt;&gt;"", 'Active List'!Z437,"")</f>
        <v/>
      </c>
      <c r="W437" s="60" t="str">
        <f>IF('Active List'!$A437&lt;&gt;"", 'Active List'!AA437,"")</f>
        <v/>
      </c>
      <c r="X437" t="str">
        <f>IF('Active List'!$A437&lt;&gt;"", 'Active List'!AB437,"")</f>
        <v/>
      </c>
      <c r="Y437" t="str">
        <f>IF('Active List'!$A437&lt;&gt;"", 'Active List'!AE437,"")</f>
        <v/>
      </c>
    </row>
    <row r="438" spans="1:25">
      <c r="A438" t="str">
        <f>IF('Active List'!$A438&lt;&gt;"", 'Active List'!A438,"")</f>
        <v/>
      </c>
      <c r="B438" t="str">
        <f>IF('Active List'!$A438&lt;&gt;"", 'Active List'!B438,"")</f>
        <v/>
      </c>
      <c r="C438" t="str">
        <f>IF('Active List'!$A438&lt;&gt;"", 'Active List'!C438,"")</f>
        <v/>
      </c>
      <c r="D438" s="60" t="str">
        <f>IF('Active List'!$A438&lt;&gt;"", 'Active List'!D438,"")</f>
        <v/>
      </c>
      <c r="E438" s="60" t="str">
        <f>IF('Active List'!$A438&lt;&gt;"", 'Active List'!E438,"")</f>
        <v/>
      </c>
      <c r="F438" t="str">
        <f>IF('Active List'!$A438&lt;&gt;"", 'Active List'!H438,"")</f>
        <v/>
      </c>
      <c r="G438" t="str">
        <f>IF('Active List'!$A438&lt;&gt;"", 'Active List'!I438,"")</f>
        <v/>
      </c>
      <c r="H438" t="str">
        <f>IF('Active List'!$A438&lt;&gt;"", 'Active List'!J438,"")</f>
        <v/>
      </c>
      <c r="I438" t="str">
        <f>IF('Active List'!$A438&lt;&gt;"", 'Active List'!K438,"")</f>
        <v/>
      </c>
      <c r="J438" t="str">
        <f>IF('Active List'!$A438&lt;&gt;"", 'Active List'!L438,"")</f>
        <v/>
      </c>
      <c r="K438" t="str">
        <f>IF('Active List'!$A438&lt;&gt;"", 'Active List'!M438,"")</f>
        <v/>
      </c>
      <c r="L438" t="str">
        <f>IF('Active List'!$A438&lt;&gt;"", 'Active List'!N438,"")</f>
        <v/>
      </c>
      <c r="M438" t="str">
        <f>IF('Active List'!$A438&lt;&gt;"", 'Active List'!O438,"")</f>
        <v/>
      </c>
      <c r="N438" t="str">
        <f>IF('Active List'!$A438&lt;&gt;"", 'Active List'!P438,"")</f>
        <v/>
      </c>
      <c r="O438" t="str">
        <f>IF('Active List'!$A438&lt;&gt;"", 'Active List'!Q438,"")</f>
        <v/>
      </c>
      <c r="P438" t="str">
        <f>IF('Active List'!$A438&lt;&gt;"", 'Active List'!R438,"")</f>
        <v/>
      </c>
      <c r="Q438" t="str">
        <f>IF('Active List'!$A438&lt;&gt;"", 'Active List'!S438,"")</f>
        <v/>
      </c>
      <c r="R438" t="str">
        <f>IF('Active List'!$A438&lt;&gt;"", 'Active List'!T438,"")</f>
        <v/>
      </c>
      <c r="S438" t="str">
        <f>IF('Active List'!$A438&lt;&gt;"", 'Active List'!U438,"")</f>
        <v/>
      </c>
      <c r="T438" t="str">
        <f>IF('Active List'!$A438&lt;&gt;"", 'Active List'!X438,"")</f>
        <v/>
      </c>
      <c r="U438" t="str">
        <f>IF('Active List'!$A438&lt;&gt;"", 'Active List'!Y438,"")</f>
        <v/>
      </c>
      <c r="V438" t="str">
        <f>IF('Active List'!$A438&lt;&gt;"", 'Active List'!Z438,"")</f>
        <v/>
      </c>
      <c r="W438" s="60" t="str">
        <f>IF('Active List'!$A438&lt;&gt;"", 'Active List'!AA438,"")</f>
        <v/>
      </c>
      <c r="X438" t="str">
        <f>IF('Active List'!$A438&lt;&gt;"", 'Active List'!AB438,"")</f>
        <v/>
      </c>
      <c r="Y438" t="str">
        <f>IF('Active List'!$A438&lt;&gt;"", 'Active List'!AE438,"")</f>
        <v/>
      </c>
    </row>
    <row r="439" spans="1:25">
      <c r="A439" t="str">
        <f>IF('Active List'!$A439&lt;&gt;"", 'Active List'!A439,"")</f>
        <v/>
      </c>
      <c r="B439" t="str">
        <f>IF('Active List'!$A439&lt;&gt;"", 'Active List'!B439,"")</f>
        <v/>
      </c>
      <c r="C439" t="str">
        <f>IF('Active List'!$A439&lt;&gt;"", 'Active List'!C439,"")</f>
        <v/>
      </c>
      <c r="D439" s="60" t="str">
        <f>IF('Active List'!$A439&lt;&gt;"", 'Active List'!D439,"")</f>
        <v/>
      </c>
      <c r="E439" s="60" t="str">
        <f>IF('Active List'!$A439&lt;&gt;"", 'Active List'!E439,"")</f>
        <v/>
      </c>
      <c r="F439" t="str">
        <f>IF('Active List'!$A439&lt;&gt;"", 'Active List'!H439,"")</f>
        <v/>
      </c>
      <c r="G439" t="str">
        <f>IF('Active List'!$A439&lt;&gt;"", 'Active List'!I439,"")</f>
        <v/>
      </c>
      <c r="H439" t="str">
        <f>IF('Active List'!$A439&lt;&gt;"", 'Active List'!J439,"")</f>
        <v/>
      </c>
      <c r="I439" t="str">
        <f>IF('Active List'!$A439&lt;&gt;"", 'Active List'!K439,"")</f>
        <v/>
      </c>
      <c r="J439" t="str">
        <f>IF('Active List'!$A439&lt;&gt;"", 'Active List'!L439,"")</f>
        <v/>
      </c>
      <c r="K439" t="str">
        <f>IF('Active List'!$A439&lt;&gt;"", 'Active List'!M439,"")</f>
        <v/>
      </c>
      <c r="L439" t="str">
        <f>IF('Active List'!$A439&lt;&gt;"", 'Active List'!N439,"")</f>
        <v/>
      </c>
      <c r="M439" t="str">
        <f>IF('Active List'!$A439&lt;&gt;"", 'Active List'!O439,"")</f>
        <v/>
      </c>
      <c r="N439" t="str">
        <f>IF('Active List'!$A439&lt;&gt;"", 'Active List'!P439,"")</f>
        <v/>
      </c>
      <c r="O439" t="str">
        <f>IF('Active List'!$A439&lt;&gt;"", 'Active List'!Q439,"")</f>
        <v/>
      </c>
      <c r="P439" t="str">
        <f>IF('Active List'!$A439&lt;&gt;"", 'Active List'!R439,"")</f>
        <v/>
      </c>
      <c r="Q439" t="str">
        <f>IF('Active List'!$A439&lt;&gt;"", 'Active List'!S439,"")</f>
        <v/>
      </c>
      <c r="R439" t="str">
        <f>IF('Active List'!$A439&lt;&gt;"", 'Active List'!T439,"")</f>
        <v/>
      </c>
      <c r="S439" t="str">
        <f>IF('Active List'!$A439&lt;&gt;"", 'Active List'!U439,"")</f>
        <v/>
      </c>
      <c r="T439" t="str">
        <f>IF('Active List'!$A439&lt;&gt;"", 'Active List'!X439,"")</f>
        <v/>
      </c>
      <c r="U439" t="str">
        <f>IF('Active List'!$A439&lt;&gt;"", 'Active List'!Y439,"")</f>
        <v/>
      </c>
      <c r="V439" t="str">
        <f>IF('Active List'!$A439&lt;&gt;"", 'Active List'!Z439,"")</f>
        <v/>
      </c>
      <c r="W439" s="60" t="str">
        <f>IF('Active List'!$A439&lt;&gt;"", 'Active List'!AA439,"")</f>
        <v/>
      </c>
      <c r="X439" t="str">
        <f>IF('Active List'!$A439&lt;&gt;"", 'Active List'!AB439,"")</f>
        <v/>
      </c>
      <c r="Y439" t="str">
        <f>IF('Active List'!$A439&lt;&gt;"", 'Active List'!AE439,"")</f>
        <v/>
      </c>
    </row>
    <row r="440" spans="1:25">
      <c r="A440" t="str">
        <f>IF('Active List'!$A440&lt;&gt;"", 'Active List'!A440,"")</f>
        <v/>
      </c>
      <c r="B440" t="str">
        <f>IF('Active List'!$A440&lt;&gt;"", 'Active List'!B440,"")</f>
        <v/>
      </c>
      <c r="C440" t="str">
        <f>IF('Active List'!$A440&lt;&gt;"", 'Active List'!C440,"")</f>
        <v/>
      </c>
      <c r="D440" s="60" t="str">
        <f>IF('Active List'!$A440&lt;&gt;"", 'Active List'!D440,"")</f>
        <v/>
      </c>
      <c r="E440" s="60" t="str">
        <f>IF('Active List'!$A440&lt;&gt;"", 'Active List'!E440,"")</f>
        <v/>
      </c>
      <c r="F440" t="str">
        <f>IF('Active List'!$A440&lt;&gt;"", 'Active List'!H440,"")</f>
        <v/>
      </c>
      <c r="G440" t="str">
        <f>IF('Active List'!$A440&lt;&gt;"", 'Active List'!I440,"")</f>
        <v/>
      </c>
      <c r="H440" t="str">
        <f>IF('Active List'!$A440&lt;&gt;"", 'Active List'!J440,"")</f>
        <v/>
      </c>
      <c r="I440" t="str">
        <f>IF('Active List'!$A440&lt;&gt;"", 'Active List'!K440,"")</f>
        <v/>
      </c>
      <c r="J440" t="str">
        <f>IF('Active List'!$A440&lt;&gt;"", 'Active List'!L440,"")</f>
        <v/>
      </c>
      <c r="K440" t="str">
        <f>IF('Active List'!$A440&lt;&gt;"", 'Active List'!M440,"")</f>
        <v/>
      </c>
      <c r="L440" t="str">
        <f>IF('Active List'!$A440&lt;&gt;"", 'Active List'!N440,"")</f>
        <v/>
      </c>
      <c r="M440" t="str">
        <f>IF('Active List'!$A440&lt;&gt;"", 'Active List'!O440,"")</f>
        <v/>
      </c>
      <c r="N440" t="str">
        <f>IF('Active List'!$A440&lt;&gt;"", 'Active List'!P440,"")</f>
        <v/>
      </c>
      <c r="O440" t="str">
        <f>IF('Active List'!$A440&lt;&gt;"", 'Active List'!Q440,"")</f>
        <v/>
      </c>
      <c r="P440" t="str">
        <f>IF('Active List'!$A440&lt;&gt;"", 'Active List'!R440,"")</f>
        <v/>
      </c>
      <c r="Q440" t="str">
        <f>IF('Active List'!$A440&lt;&gt;"", 'Active List'!S440,"")</f>
        <v/>
      </c>
      <c r="R440" t="str">
        <f>IF('Active List'!$A440&lt;&gt;"", 'Active List'!T440,"")</f>
        <v/>
      </c>
      <c r="S440" t="str">
        <f>IF('Active List'!$A440&lt;&gt;"", 'Active List'!U440,"")</f>
        <v/>
      </c>
      <c r="T440" t="str">
        <f>IF('Active List'!$A440&lt;&gt;"", 'Active List'!X440,"")</f>
        <v/>
      </c>
      <c r="U440" t="str">
        <f>IF('Active List'!$A440&lt;&gt;"", 'Active List'!Y440,"")</f>
        <v/>
      </c>
      <c r="V440" t="str">
        <f>IF('Active List'!$A440&lt;&gt;"", 'Active List'!Z440,"")</f>
        <v/>
      </c>
      <c r="W440" s="60" t="str">
        <f>IF('Active List'!$A440&lt;&gt;"", 'Active List'!AA440,"")</f>
        <v/>
      </c>
      <c r="X440" t="str">
        <f>IF('Active List'!$A440&lt;&gt;"", 'Active List'!AB440,"")</f>
        <v/>
      </c>
      <c r="Y440" t="str">
        <f>IF('Active List'!$A440&lt;&gt;"", 'Active List'!AE440,"")</f>
        <v/>
      </c>
    </row>
    <row r="441" spans="1:25">
      <c r="A441" t="str">
        <f>IF('Active List'!$A441&lt;&gt;"", 'Active List'!A441,"")</f>
        <v/>
      </c>
      <c r="B441" t="str">
        <f>IF('Active List'!$A441&lt;&gt;"", 'Active List'!B441,"")</f>
        <v/>
      </c>
      <c r="C441" t="str">
        <f>IF('Active List'!$A441&lt;&gt;"", 'Active List'!C441,"")</f>
        <v/>
      </c>
      <c r="D441" s="60" t="str">
        <f>IF('Active List'!$A441&lt;&gt;"", 'Active List'!D441,"")</f>
        <v/>
      </c>
      <c r="E441" s="60" t="str">
        <f>IF('Active List'!$A441&lt;&gt;"", 'Active List'!E441,"")</f>
        <v/>
      </c>
      <c r="F441" t="str">
        <f>IF('Active List'!$A441&lt;&gt;"", 'Active List'!H441,"")</f>
        <v/>
      </c>
      <c r="G441" t="str">
        <f>IF('Active List'!$A441&lt;&gt;"", 'Active List'!I441,"")</f>
        <v/>
      </c>
      <c r="H441" t="str">
        <f>IF('Active List'!$A441&lt;&gt;"", 'Active List'!J441,"")</f>
        <v/>
      </c>
      <c r="I441" t="str">
        <f>IF('Active List'!$A441&lt;&gt;"", 'Active List'!K441,"")</f>
        <v/>
      </c>
      <c r="J441" t="str">
        <f>IF('Active List'!$A441&lt;&gt;"", 'Active List'!L441,"")</f>
        <v/>
      </c>
      <c r="K441" t="str">
        <f>IF('Active List'!$A441&lt;&gt;"", 'Active List'!M441,"")</f>
        <v/>
      </c>
      <c r="L441" t="str">
        <f>IF('Active List'!$A441&lt;&gt;"", 'Active List'!N441,"")</f>
        <v/>
      </c>
      <c r="M441" t="str">
        <f>IF('Active List'!$A441&lt;&gt;"", 'Active List'!O441,"")</f>
        <v/>
      </c>
      <c r="N441" t="str">
        <f>IF('Active List'!$A441&lt;&gt;"", 'Active List'!P441,"")</f>
        <v/>
      </c>
      <c r="O441" t="str">
        <f>IF('Active List'!$A441&lt;&gt;"", 'Active List'!Q441,"")</f>
        <v/>
      </c>
      <c r="P441" t="str">
        <f>IF('Active List'!$A441&lt;&gt;"", 'Active List'!R441,"")</f>
        <v/>
      </c>
      <c r="Q441" t="str">
        <f>IF('Active List'!$A441&lt;&gt;"", 'Active List'!S441,"")</f>
        <v/>
      </c>
      <c r="R441" t="str">
        <f>IF('Active List'!$A441&lt;&gt;"", 'Active List'!T441,"")</f>
        <v/>
      </c>
      <c r="S441" t="str">
        <f>IF('Active List'!$A441&lt;&gt;"", 'Active List'!U441,"")</f>
        <v/>
      </c>
      <c r="T441" t="str">
        <f>IF('Active List'!$A441&lt;&gt;"", 'Active List'!X441,"")</f>
        <v/>
      </c>
      <c r="U441" t="str">
        <f>IF('Active List'!$A441&lt;&gt;"", 'Active List'!Y441,"")</f>
        <v/>
      </c>
      <c r="V441" t="str">
        <f>IF('Active List'!$A441&lt;&gt;"", 'Active List'!Z441,"")</f>
        <v/>
      </c>
      <c r="W441" s="60" t="str">
        <f>IF('Active List'!$A441&lt;&gt;"", 'Active List'!AA441,"")</f>
        <v/>
      </c>
      <c r="X441" t="str">
        <f>IF('Active List'!$A441&lt;&gt;"", 'Active List'!AB441,"")</f>
        <v/>
      </c>
      <c r="Y441" t="str">
        <f>IF('Active List'!$A441&lt;&gt;"", 'Active List'!AE441,"")</f>
        <v/>
      </c>
    </row>
    <row r="442" spans="1:25">
      <c r="A442" t="str">
        <f>IF('Active List'!$A442&lt;&gt;"", 'Active List'!A442,"")</f>
        <v/>
      </c>
      <c r="B442" t="str">
        <f>IF('Active List'!$A442&lt;&gt;"", 'Active List'!B442,"")</f>
        <v/>
      </c>
      <c r="C442" t="str">
        <f>IF('Active List'!$A442&lt;&gt;"", 'Active List'!C442,"")</f>
        <v/>
      </c>
      <c r="D442" s="60" t="str">
        <f>IF('Active List'!$A442&lt;&gt;"", 'Active List'!D442,"")</f>
        <v/>
      </c>
      <c r="E442" s="60" t="str">
        <f>IF('Active List'!$A442&lt;&gt;"", 'Active List'!E442,"")</f>
        <v/>
      </c>
      <c r="F442" t="str">
        <f>IF('Active List'!$A442&lt;&gt;"", 'Active List'!H442,"")</f>
        <v/>
      </c>
      <c r="G442" t="str">
        <f>IF('Active List'!$A442&lt;&gt;"", 'Active List'!I442,"")</f>
        <v/>
      </c>
      <c r="H442" t="str">
        <f>IF('Active List'!$A442&lt;&gt;"", 'Active List'!J442,"")</f>
        <v/>
      </c>
      <c r="I442" t="str">
        <f>IF('Active List'!$A442&lt;&gt;"", 'Active List'!K442,"")</f>
        <v/>
      </c>
      <c r="J442" t="str">
        <f>IF('Active List'!$A442&lt;&gt;"", 'Active List'!L442,"")</f>
        <v/>
      </c>
      <c r="K442" t="str">
        <f>IF('Active List'!$A442&lt;&gt;"", 'Active List'!M442,"")</f>
        <v/>
      </c>
      <c r="L442" t="str">
        <f>IF('Active List'!$A442&lt;&gt;"", 'Active List'!N442,"")</f>
        <v/>
      </c>
      <c r="M442" t="str">
        <f>IF('Active List'!$A442&lt;&gt;"", 'Active List'!O442,"")</f>
        <v/>
      </c>
      <c r="N442" t="str">
        <f>IF('Active List'!$A442&lt;&gt;"", 'Active List'!P442,"")</f>
        <v/>
      </c>
      <c r="O442" t="str">
        <f>IF('Active List'!$A442&lt;&gt;"", 'Active List'!Q442,"")</f>
        <v/>
      </c>
      <c r="P442" t="str">
        <f>IF('Active List'!$A442&lt;&gt;"", 'Active List'!R442,"")</f>
        <v/>
      </c>
      <c r="Q442" t="str">
        <f>IF('Active List'!$A442&lt;&gt;"", 'Active List'!S442,"")</f>
        <v/>
      </c>
      <c r="R442" t="str">
        <f>IF('Active List'!$A442&lt;&gt;"", 'Active List'!T442,"")</f>
        <v/>
      </c>
      <c r="S442" t="str">
        <f>IF('Active List'!$A442&lt;&gt;"", 'Active List'!U442,"")</f>
        <v/>
      </c>
      <c r="T442" t="str">
        <f>IF('Active List'!$A442&lt;&gt;"", 'Active List'!X442,"")</f>
        <v/>
      </c>
      <c r="U442" t="str">
        <f>IF('Active List'!$A442&lt;&gt;"", 'Active List'!Y442,"")</f>
        <v/>
      </c>
      <c r="V442" t="str">
        <f>IF('Active List'!$A442&lt;&gt;"", 'Active List'!Z442,"")</f>
        <v/>
      </c>
      <c r="W442" s="60" t="str">
        <f>IF('Active List'!$A442&lt;&gt;"", 'Active List'!AA442,"")</f>
        <v/>
      </c>
      <c r="X442" t="str">
        <f>IF('Active List'!$A442&lt;&gt;"", 'Active List'!AB442,"")</f>
        <v/>
      </c>
      <c r="Y442" t="str">
        <f>IF('Active List'!$A442&lt;&gt;"", 'Active List'!AE442,"")</f>
        <v/>
      </c>
    </row>
    <row r="443" spans="1:25">
      <c r="A443" t="str">
        <f>IF('Active List'!$A443&lt;&gt;"", 'Active List'!A443,"")</f>
        <v/>
      </c>
      <c r="B443" t="str">
        <f>IF('Active List'!$A443&lt;&gt;"", 'Active List'!B443,"")</f>
        <v/>
      </c>
      <c r="C443" t="str">
        <f>IF('Active List'!$A443&lt;&gt;"", 'Active List'!C443,"")</f>
        <v/>
      </c>
      <c r="D443" s="60" t="str">
        <f>IF('Active List'!$A443&lt;&gt;"", 'Active List'!D443,"")</f>
        <v/>
      </c>
      <c r="E443" s="60" t="str">
        <f>IF('Active List'!$A443&lt;&gt;"", 'Active List'!E443,"")</f>
        <v/>
      </c>
      <c r="F443" t="str">
        <f>IF('Active List'!$A443&lt;&gt;"", 'Active List'!H443,"")</f>
        <v/>
      </c>
      <c r="G443" t="str">
        <f>IF('Active List'!$A443&lt;&gt;"", 'Active List'!I443,"")</f>
        <v/>
      </c>
      <c r="H443" t="str">
        <f>IF('Active List'!$A443&lt;&gt;"", 'Active List'!J443,"")</f>
        <v/>
      </c>
      <c r="I443" t="str">
        <f>IF('Active List'!$A443&lt;&gt;"", 'Active List'!K443,"")</f>
        <v/>
      </c>
      <c r="J443" t="str">
        <f>IF('Active List'!$A443&lt;&gt;"", 'Active List'!L443,"")</f>
        <v/>
      </c>
      <c r="K443" t="str">
        <f>IF('Active List'!$A443&lt;&gt;"", 'Active List'!M443,"")</f>
        <v/>
      </c>
      <c r="L443" t="str">
        <f>IF('Active List'!$A443&lt;&gt;"", 'Active List'!N443,"")</f>
        <v/>
      </c>
      <c r="M443" t="str">
        <f>IF('Active List'!$A443&lt;&gt;"", 'Active List'!O443,"")</f>
        <v/>
      </c>
      <c r="N443" t="str">
        <f>IF('Active List'!$A443&lt;&gt;"", 'Active List'!P443,"")</f>
        <v/>
      </c>
      <c r="O443" t="str">
        <f>IF('Active List'!$A443&lt;&gt;"", 'Active List'!Q443,"")</f>
        <v/>
      </c>
      <c r="P443" t="str">
        <f>IF('Active List'!$A443&lt;&gt;"", 'Active List'!R443,"")</f>
        <v/>
      </c>
      <c r="Q443" t="str">
        <f>IF('Active List'!$A443&lt;&gt;"", 'Active List'!S443,"")</f>
        <v/>
      </c>
      <c r="R443" t="str">
        <f>IF('Active List'!$A443&lt;&gt;"", 'Active List'!T443,"")</f>
        <v/>
      </c>
      <c r="S443" t="str">
        <f>IF('Active List'!$A443&lt;&gt;"", 'Active List'!U443,"")</f>
        <v/>
      </c>
      <c r="T443" t="str">
        <f>IF('Active List'!$A443&lt;&gt;"", 'Active List'!X443,"")</f>
        <v/>
      </c>
      <c r="U443" t="str">
        <f>IF('Active List'!$A443&lt;&gt;"", 'Active List'!Y443,"")</f>
        <v/>
      </c>
      <c r="V443" t="str">
        <f>IF('Active List'!$A443&lt;&gt;"", 'Active List'!Z443,"")</f>
        <v/>
      </c>
      <c r="W443" s="60" t="str">
        <f>IF('Active List'!$A443&lt;&gt;"", 'Active List'!AA443,"")</f>
        <v/>
      </c>
      <c r="X443" t="str">
        <f>IF('Active List'!$A443&lt;&gt;"", 'Active List'!AB443,"")</f>
        <v/>
      </c>
      <c r="Y443" t="str">
        <f>IF('Active List'!$A443&lt;&gt;"", 'Active List'!AE443,"")</f>
        <v/>
      </c>
    </row>
    <row r="444" spans="1:25">
      <c r="A444" t="str">
        <f>IF('Active List'!$A444&lt;&gt;"", 'Active List'!A444,"")</f>
        <v/>
      </c>
      <c r="B444" t="str">
        <f>IF('Active List'!$A444&lt;&gt;"", 'Active List'!B444,"")</f>
        <v/>
      </c>
      <c r="C444" t="str">
        <f>IF('Active List'!$A444&lt;&gt;"", 'Active List'!C444,"")</f>
        <v/>
      </c>
      <c r="D444" s="60" t="str">
        <f>IF('Active List'!$A444&lt;&gt;"", 'Active List'!D444,"")</f>
        <v/>
      </c>
      <c r="E444" s="60" t="str">
        <f>IF('Active List'!$A444&lt;&gt;"", 'Active List'!E444,"")</f>
        <v/>
      </c>
      <c r="F444" t="str">
        <f>IF('Active List'!$A444&lt;&gt;"", 'Active List'!H444,"")</f>
        <v/>
      </c>
      <c r="G444" t="str">
        <f>IF('Active List'!$A444&lt;&gt;"", 'Active List'!I444,"")</f>
        <v/>
      </c>
      <c r="H444" t="str">
        <f>IF('Active List'!$A444&lt;&gt;"", 'Active List'!J444,"")</f>
        <v/>
      </c>
      <c r="I444" t="str">
        <f>IF('Active List'!$A444&lt;&gt;"", 'Active List'!K444,"")</f>
        <v/>
      </c>
      <c r="J444" t="str">
        <f>IF('Active List'!$A444&lt;&gt;"", 'Active List'!L444,"")</f>
        <v/>
      </c>
      <c r="K444" t="str">
        <f>IF('Active List'!$A444&lt;&gt;"", 'Active List'!M444,"")</f>
        <v/>
      </c>
      <c r="L444" t="str">
        <f>IF('Active List'!$A444&lt;&gt;"", 'Active List'!N444,"")</f>
        <v/>
      </c>
      <c r="M444" t="str">
        <f>IF('Active List'!$A444&lt;&gt;"", 'Active List'!O444,"")</f>
        <v/>
      </c>
      <c r="N444" t="str">
        <f>IF('Active List'!$A444&lt;&gt;"", 'Active List'!P444,"")</f>
        <v/>
      </c>
      <c r="O444" t="str">
        <f>IF('Active List'!$A444&lt;&gt;"", 'Active List'!Q444,"")</f>
        <v/>
      </c>
      <c r="P444" t="str">
        <f>IF('Active List'!$A444&lt;&gt;"", 'Active List'!R444,"")</f>
        <v/>
      </c>
      <c r="Q444" t="str">
        <f>IF('Active List'!$A444&lt;&gt;"", 'Active List'!S444,"")</f>
        <v/>
      </c>
      <c r="R444" t="str">
        <f>IF('Active List'!$A444&lt;&gt;"", 'Active List'!T444,"")</f>
        <v/>
      </c>
      <c r="S444" t="str">
        <f>IF('Active List'!$A444&lt;&gt;"", 'Active List'!U444,"")</f>
        <v/>
      </c>
      <c r="T444" t="str">
        <f>IF('Active List'!$A444&lt;&gt;"", 'Active List'!X444,"")</f>
        <v/>
      </c>
      <c r="U444" t="str">
        <f>IF('Active List'!$A444&lt;&gt;"", 'Active List'!Y444,"")</f>
        <v/>
      </c>
      <c r="V444" t="str">
        <f>IF('Active List'!$A444&lt;&gt;"", 'Active List'!Z444,"")</f>
        <v/>
      </c>
      <c r="W444" s="60" t="str">
        <f>IF('Active List'!$A444&lt;&gt;"", 'Active List'!AA444,"")</f>
        <v/>
      </c>
      <c r="X444" t="str">
        <f>IF('Active List'!$A444&lt;&gt;"", 'Active List'!AB444,"")</f>
        <v/>
      </c>
      <c r="Y444" t="str">
        <f>IF('Active List'!$A444&lt;&gt;"", 'Active List'!AE444,"")</f>
        <v/>
      </c>
    </row>
    <row r="445" spans="1:25">
      <c r="A445" t="str">
        <f>IF('Active List'!$A445&lt;&gt;"", 'Active List'!A445,"")</f>
        <v/>
      </c>
      <c r="B445" t="str">
        <f>IF('Active List'!$A445&lt;&gt;"", 'Active List'!B445,"")</f>
        <v/>
      </c>
      <c r="C445" t="str">
        <f>IF('Active List'!$A445&lt;&gt;"", 'Active List'!C445,"")</f>
        <v/>
      </c>
      <c r="D445" s="60" t="str">
        <f>IF('Active List'!$A445&lt;&gt;"", 'Active List'!D445,"")</f>
        <v/>
      </c>
      <c r="E445" s="60" t="str">
        <f>IF('Active List'!$A445&lt;&gt;"", 'Active List'!E445,"")</f>
        <v/>
      </c>
      <c r="F445" t="str">
        <f>IF('Active List'!$A445&lt;&gt;"", 'Active List'!H445,"")</f>
        <v/>
      </c>
      <c r="G445" t="str">
        <f>IF('Active List'!$A445&lt;&gt;"", 'Active List'!I445,"")</f>
        <v/>
      </c>
      <c r="H445" t="str">
        <f>IF('Active List'!$A445&lt;&gt;"", 'Active List'!J445,"")</f>
        <v/>
      </c>
      <c r="I445" t="str">
        <f>IF('Active List'!$A445&lt;&gt;"", 'Active List'!K445,"")</f>
        <v/>
      </c>
      <c r="J445" t="str">
        <f>IF('Active List'!$A445&lt;&gt;"", 'Active List'!L445,"")</f>
        <v/>
      </c>
      <c r="K445" t="str">
        <f>IF('Active List'!$A445&lt;&gt;"", 'Active List'!M445,"")</f>
        <v/>
      </c>
      <c r="L445" t="str">
        <f>IF('Active List'!$A445&lt;&gt;"", 'Active List'!N445,"")</f>
        <v/>
      </c>
      <c r="M445" t="str">
        <f>IF('Active List'!$A445&lt;&gt;"", 'Active List'!O445,"")</f>
        <v/>
      </c>
      <c r="N445" t="str">
        <f>IF('Active List'!$A445&lt;&gt;"", 'Active List'!P445,"")</f>
        <v/>
      </c>
      <c r="O445" t="str">
        <f>IF('Active List'!$A445&lt;&gt;"", 'Active List'!Q445,"")</f>
        <v/>
      </c>
      <c r="P445" t="str">
        <f>IF('Active List'!$A445&lt;&gt;"", 'Active List'!R445,"")</f>
        <v/>
      </c>
      <c r="Q445" t="str">
        <f>IF('Active List'!$A445&lt;&gt;"", 'Active List'!S445,"")</f>
        <v/>
      </c>
      <c r="R445" t="str">
        <f>IF('Active List'!$A445&lt;&gt;"", 'Active List'!T445,"")</f>
        <v/>
      </c>
      <c r="S445" t="str">
        <f>IF('Active List'!$A445&lt;&gt;"", 'Active List'!U445,"")</f>
        <v/>
      </c>
      <c r="T445" t="str">
        <f>IF('Active List'!$A445&lt;&gt;"", 'Active List'!X445,"")</f>
        <v/>
      </c>
      <c r="U445" t="str">
        <f>IF('Active List'!$A445&lt;&gt;"", 'Active List'!Y445,"")</f>
        <v/>
      </c>
      <c r="V445" t="str">
        <f>IF('Active List'!$A445&lt;&gt;"", 'Active List'!Z445,"")</f>
        <v/>
      </c>
      <c r="W445" s="60" t="str">
        <f>IF('Active List'!$A445&lt;&gt;"", 'Active List'!AA445,"")</f>
        <v/>
      </c>
      <c r="X445" t="str">
        <f>IF('Active List'!$A445&lt;&gt;"", 'Active List'!AB445,"")</f>
        <v/>
      </c>
      <c r="Y445" t="str">
        <f>IF('Active List'!$A445&lt;&gt;"", 'Active List'!AE445,"")</f>
        <v/>
      </c>
    </row>
    <row r="446" spans="1:25">
      <c r="A446" t="str">
        <f>IF('Active List'!$A446&lt;&gt;"", 'Active List'!A446,"")</f>
        <v/>
      </c>
      <c r="B446" t="str">
        <f>IF('Active List'!$A446&lt;&gt;"", 'Active List'!B446,"")</f>
        <v/>
      </c>
      <c r="C446" t="str">
        <f>IF('Active List'!$A446&lt;&gt;"", 'Active List'!C446,"")</f>
        <v/>
      </c>
      <c r="D446" s="60" t="str">
        <f>IF('Active List'!$A446&lt;&gt;"", 'Active List'!D446,"")</f>
        <v/>
      </c>
      <c r="E446" s="60" t="str">
        <f>IF('Active List'!$A446&lt;&gt;"", 'Active List'!E446,"")</f>
        <v/>
      </c>
      <c r="F446" t="str">
        <f>IF('Active List'!$A446&lt;&gt;"", 'Active List'!H446,"")</f>
        <v/>
      </c>
      <c r="G446" t="str">
        <f>IF('Active List'!$A446&lt;&gt;"", 'Active List'!I446,"")</f>
        <v/>
      </c>
      <c r="H446" t="str">
        <f>IF('Active List'!$A446&lt;&gt;"", 'Active List'!J446,"")</f>
        <v/>
      </c>
      <c r="I446" t="str">
        <f>IF('Active List'!$A446&lt;&gt;"", 'Active List'!K446,"")</f>
        <v/>
      </c>
      <c r="J446" t="str">
        <f>IF('Active List'!$A446&lt;&gt;"", 'Active List'!L446,"")</f>
        <v/>
      </c>
      <c r="K446" t="str">
        <f>IF('Active List'!$A446&lt;&gt;"", 'Active List'!M446,"")</f>
        <v/>
      </c>
      <c r="L446" t="str">
        <f>IF('Active List'!$A446&lt;&gt;"", 'Active List'!N446,"")</f>
        <v/>
      </c>
      <c r="M446" t="str">
        <f>IF('Active List'!$A446&lt;&gt;"", 'Active List'!O446,"")</f>
        <v/>
      </c>
      <c r="N446" t="str">
        <f>IF('Active List'!$A446&lt;&gt;"", 'Active List'!P446,"")</f>
        <v/>
      </c>
      <c r="O446" t="str">
        <f>IF('Active List'!$A446&lt;&gt;"", 'Active List'!Q446,"")</f>
        <v/>
      </c>
      <c r="P446" t="str">
        <f>IF('Active List'!$A446&lt;&gt;"", 'Active List'!R446,"")</f>
        <v/>
      </c>
      <c r="Q446" t="str">
        <f>IF('Active List'!$A446&lt;&gt;"", 'Active List'!S446,"")</f>
        <v/>
      </c>
      <c r="R446" t="str">
        <f>IF('Active List'!$A446&lt;&gt;"", 'Active List'!T446,"")</f>
        <v/>
      </c>
      <c r="S446" t="str">
        <f>IF('Active List'!$A446&lt;&gt;"", 'Active List'!U446,"")</f>
        <v/>
      </c>
      <c r="T446" t="str">
        <f>IF('Active List'!$A446&lt;&gt;"", 'Active List'!X446,"")</f>
        <v/>
      </c>
      <c r="U446" t="str">
        <f>IF('Active List'!$A446&lt;&gt;"", 'Active List'!Y446,"")</f>
        <v/>
      </c>
      <c r="V446" t="str">
        <f>IF('Active List'!$A446&lt;&gt;"", 'Active List'!Z446,"")</f>
        <v/>
      </c>
      <c r="W446" s="60" t="str">
        <f>IF('Active List'!$A446&lt;&gt;"", 'Active List'!AA446,"")</f>
        <v/>
      </c>
      <c r="X446" t="str">
        <f>IF('Active List'!$A446&lt;&gt;"", 'Active List'!AB446,"")</f>
        <v/>
      </c>
      <c r="Y446" t="str">
        <f>IF('Active List'!$A446&lt;&gt;"", 'Active List'!AE446,"")</f>
        <v/>
      </c>
    </row>
    <row r="447" spans="1:25">
      <c r="A447" t="str">
        <f>IF('Active List'!$A447&lt;&gt;"", 'Active List'!A447,"")</f>
        <v/>
      </c>
      <c r="B447" t="str">
        <f>IF('Active List'!$A447&lt;&gt;"", 'Active List'!B447,"")</f>
        <v/>
      </c>
      <c r="C447" t="str">
        <f>IF('Active List'!$A447&lt;&gt;"", 'Active List'!C447,"")</f>
        <v/>
      </c>
      <c r="D447" s="60" t="str">
        <f>IF('Active List'!$A447&lt;&gt;"", 'Active List'!D447,"")</f>
        <v/>
      </c>
      <c r="E447" s="60" t="str">
        <f>IF('Active List'!$A447&lt;&gt;"", 'Active List'!E447,"")</f>
        <v/>
      </c>
      <c r="F447" t="str">
        <f>IF('Active List'!$A447&lt;&gt;"", 'Active List'!H447,"")</f>
        <v/>
      </c>
      <c r="G447" t="str">
        <f>IF('Active List'!$A447&lt;&gt;"", 'Active List'!I447,"")</f>
        <v/>
      </c>
      <c r="H447" t="str">
        <f>IF('Active List'!$A447&lt;&gt;"", 'Active List'!J447,"")</f>
        <v/>
      </c>
      <c r="I447" t="str">
        <f>IF('Active List'!$A447&lt;&gt;"", 'Active List'!K447,"")</f>
        <v/>
      </c>
      <c r="J447" t="str">
        <f>IF('Active List'!$A447&lt;&gt;"", 'Active List'!L447,"")</f>
        <v/>
      </c>
      <c r="K447" t="str">
        <f>IF('Active List'!$A447&lt;&gt;"", 'Active List'!M447,"")</f>
        <v/>
      </c>
      <c r="L447" t="str">
        <f>IF('Active List'!$A447&lt;&gt;"", 'Active List'!N447,"")</f>
        <v/>
      </c>
      <c r="M447" t="str">
        <f>IF('Active List'!$A447&lt;&gt;"", 'Active List'!O447,"")</f>
        <v/>
      </c>
      <c r="N447" t="str">
        <f>IF('Active List'!$A447&lt;&gt;"", 'Active List'!P447,"")</f>
        <v/>
      </c>
      <c r="O447" t="str">
        <f>IF('Active List'!$A447&lt;&gt;"", 'Active List'!Q447,"")</f>
        <v/>
      </c>
      <c r="P447" t="str">
        <f>IF('Active List'!$A447&lt;&gt;"", 'Active List'!R447,"")</f>
        <v/>
      </c>
      <c r="Q447" t="str">
        <f>IF('Active List'!$A447&lt;&gt;"", 'Active List'!S447,"")</f>
        <v/>
      </c>
      <c r="R447" t="str">
        <f>IF('Active List'!$A447&lt;&gt;"", 'Active List'!T447,"")</f>
        <v/>
      </c>
      <c r="S447" t="str">
        <f>IF('Active List'!$A447&lt;&gt;"", 'Active List'!U447,"")</f>
        <v/>
      </c>
      <c r="T447" t="str">
        <f>IF('Active List'!$A447&lt;&gt;"", 'Active List'!X447,"")</f>
        <v/>
      </c>
      <c r="U447" t="str">
        <f>IF('Active List'!$A447&lt;&gt;"", 'Active List'!Y447,"")</f>
        <v/>
      </c>
      <c r="V447" t="str">
        <f>IF('Active List'!$A447&lt;&gt;"", 'Active List'!Z447,"")</f>
        <v/>
      </c>
      <c r="W447" s="60" t="str">
        <f>IF('Active List'!$A447&lt;&gt;"", 'Active List'!AA447,"")</f>
        <v/>
      </c>
      <c r="X447" t="str">
        <f>IF('Active List'!$A447&lt;&gt;"", 'Active List'!AB447,"")</f>
        <v/>
      </c>
      <c r="Y447" t="str">
        <f>IF('Active List'!$A447&lt;&gt;"", 'Active List'!AE447,"")</f>
        <v/>
      </c>
    </row>
    <row r="448" spans="1:25">
      <c r="A448" t="str">
        <f>IF('Active List'!$A448&lt;&gt;"", 'Active List'!A448,"")</f>
        <v/>
      </c>
      <c r="B448" t="str">
        <f>IF('Active List'!$A448&lt;&gt;"", 'Active List'!B448,"")</f>
        <v/>
      </c>
      <c r="C448" t="str">
        <f>IF('Active List'!$A448&lt;&gt;"", 'Active List'!C448,"")</f>
        <v/>
      </c>
      <c r="D448" s="60" t="str">
        <f>IF('Active List'!$A448&lt;&gt;"", 'Active List'!D448,"")</f>
        <v/>
      </c>
      <c r="E448" s="60" t="str">
        <f>IF('Active List'!$A448&lt;&gt;"", 'Active List'!E448,"")</f>
        <v/>
      </c>
      <c r="F448" t="str">
        <f>IF('Active List'!$A448&lt;&gt;"", 'Active List'!H448,"")</f>
        <v/>
      </c>
      <c r="G448" t="str">
        <f>IF('Active List'!$A448&lt;&gt;"", 'Active List'!I448,"")</f>
        <v/>
      </c>
      <c r="H448" t="str">
        <f>IF('Active List'!$A448&lt;&gt;"", 'Active List'!J448,"")</f>
        <v/>
      </c>
      <c r="I448" t="str">
        <f>IF('Active List'!$A448&lt;&gt;"", 'Active List'!K448,"")</f>
        <v/>
      </c>
      <c r="J448" t="str">
        <f>IF('Active List'!$A448&lt;&gt;"", 'Active List'!L448,"")</f>
        <v/>
      </c>
      <c r="K448" t="str">
        <f>IF('Active List'!$A448&lt;&gt;"", 'Active List'!M448,"")</f>
        <v/>
      </c>
      <c r="L448" t="str">
        <f>IF('Active List'!$A448&lt;&gt;"", 'Active List'!N448,"")</f>
        <v/>
      </c>
      <c r="M448" t="str">
        <f>IF('Active List'!$A448&lt;&gt;"", 'Active List'!O448,"")</f>
        <v/>
      </c>
      <c r="N448" t="str">
        <f>IF('Active List'!$A448&lt;&gt;"", 'Active List'!P448,"")</f>
        <v/>
      </c>
      <c r="O448" t="str">
        <f>IF('Active List'!$A448&lt;&gt;"", 'Active List'!Q448,"")</f>
        <v/>
      </c>
      <c r="P448" t="str">
        <f>IF('Active List'!$A448&lt;&gt;"", 'Active List'!R448,"")</f>
        <v/>
      </c>
      <c r="Q448" t="str">
        <f>IF('Active List'!$A448&lt;&gt;"", 'Active List'!S448,"")</f>
        <v/>
      </c>
      <c r="R448" t="str">
        <f>IF('Active List'!$A448&lt;&gt;"", 'Active List'!T448,"")</f>
        <v/>
      </c>
      <c r="S448" t="str">
        <f>IF('Active List'!$A448&lt;&gt;"", 'Active List'!U448,"")</f>
        <v/>
      </c>
      <c r="T448" t="str">
        <f>IF('Active List'!$A448&lt;&gt;"", 'Active List'!X448,"")</f>
        <v/>
      </c>
      <c r="U448" t="str">
        <f>IF('Active List'!$A448&lt;&gt;"", 'Active List'!Y448,"")</f>
        <v/>
      </c>
      <c r="V448" t="str">
        <f>IF('Active List'!$A448&lt;&gt;"", 'Active List'!Z448,"")</f>
        <v/>
      </c>
      <c r="W448" s="60" t="str">
        <f>IF('Active List'!$A448&lt;&gt;"", 'Active List'!AA448,"")</f>
        <v/>
      </c>
      <c r="X448" t="str">
        <f>IF('Active List'!$A448&lt;&gt;"", 'Active List'!AB448,"")</f>
        <v/>
      </c>
      <c r="Y448" t="str">
        <f>IF('Active List'!$A448&lt;&gt;"", 'Active List'!AE448,"")</f>
        <v/>
      </c>
    </row>
    <row r="449" spans="1:25">
      <c r="A449" t="str">
        <f>IF('Active List'!$A449&lt;&gt;"", 'Active List'!A449,"")</f>
        <v/>
      </c>
      <c r="B449" t="str">
        <f>IF('Active List'!$A449&lt;&gt;"", 'Active List'!B449,"")</f>
        <v/>
      </c>
      <c r="C449" t="str">
        <f>IF('Active List'!$A449&lt;&gt;"", 'Active List'!C449,"")</f>
        <v/>
      </c>
      <c r="D449" s="60" t="str">
        <f>IF('Active List'!$A449&lt;&gt;"", 'Active List'!D449,"")</f>
        <v/>
      </c>
      <c r="E449" s="60" t="str">
        <f>IF('Active List'!$A449&lt;&gt;"", 'Active List'!E449,"")</f>
        <v/>
      </c>
      <c r="F449" t="str">
        <f>IF('Active List'!$A449&lt;&gt;"", 'Active List'!H449,"")</f>
        <v/>
      </c>
      <c r="G449" t="str">
        <f>IF('Active List'!$A449&lt;&gt;"", 'Active List'!I449,"")</f>
        <v/>
      </c>
      <c r="H449" t="str">
        <f>IF('Active List'!$A449&lt;&gt;"", 'Active List'!J449,"")</f>
        <v/>
      </c>
      <c r="I449" t="str">
        <f>IF('Active List'!$A449&lt;&gt;"", 'Active List'!K449,"")</f>
        <v/>
      </c>
      <c r="J449" t="str">
        <f>IF('Active List'!$A449&lt;&gt;"", 'Active List'!L449,"")</f>
        <v/>
      </c>
      <c r="K449" t="str">
        <f>IF('Active List'!$A449&lt;&gt;"", 'Active List'!M449,"")</f>
        <v/>
      </c>
      <c r="L449" t="str">
        <f>IF('Active List'!$A449&lt;&gt;"", 'Active List'!N449,"")</f>
        <v/>
      </c>
      <c r="M449" t="str">
        <f>IF('Active List'!$A449&lt;&gt;"", 'Active List'!O449,"")</f>
        <v/>
      </c>
      <c r="N449" t="str">
        <f>IF('Active List'!$A449&lt;&gt;"", 'Active List'!P449,"")</f>
        <v/>
      </c>
      <c r="O449" t="str">
        <f>IF('Active List'!$A449&lt;&gt;"", 'Active List'!Q449,"")</f>
        <v/>
      </c>
      <c r="P449" t="str">
        <f>IF('Active List'!$A449&lt;&gt;"", 'Active List'!R449,"")</f>
        <v/>
      </c>
      <c r="Q449" t="str">
        <f>IF('Active List'!$A449&lt;&gt;"", 'Active List'!S449,"")</f>
        <v/>
      </c>
      <c r="R449" t="str">
        <f>IF('Active List'!$A449&lt;&gt;"", 'Active List'!T449,"")</f>
        <v/>
      </c>
      <c r="S449" t="str">
        <f>IF('Active List'!$A449&lt;&gt;"", 'Active List'!U449,"")</f>
        <v/>
      </c>
      <c r="T449" t="str">
        <f>IF('Active List'!$A449&lt;&gt;"", 'Active List'!X449,"")</f>
        <v/>
      </c>
      <c r="U449" t="str">
        <f>IF('Active List'!$A449&lt;&gt;"", 'Active List'!Y449,"")</f>
        <v/>
      </c>
      <c r="V449" t="str">
        <f>IF('Active List'!$A449&lt;&gt;"", 'Active List'!Z449,"")</f>
        <v/>
      </c>
      <c r="W449" s="60" t="str">
        <f>IF('Active List'!$A449&lt;&gt;"", 'Active List'!AA449,"")</f>
        <v/>
      </c>
      <c r="X449" t="str">
        <f>IF('Active List'!$A449&lt;&gt;"", 'Active List'!AB449,"")</f>
        <v/>
      </c>
      <c r="Y449" t="str">
        <f>IF('Active List'!$A449&lt;&gt;"", 'Active List'!AE449,"")</f>
        <v/>
      </c>
    </row>
    <row r="450" spans="1:25">
      <c r="A450" t="str">
        <f>IF('Active List'!$A450&lt;&gt;"", 'Active List'!A450,"")</f>
        <v/>
      </c>
      <c r="B450" t="str">
        <f>IF('Active List'!$A450&lt;&gt;"", 'Active List'!B450,"")</f>
        <v/>
      </c>
      <c r="C450" t="str">
        <f>IF('Active List'!$A450&lt;&gt;"", 'Active List'!C450,"")</f>
        <v/>
      </c>
      <c r="D450" s="60" t="str">
        <f>IF('Active List'!$A450&lt;&gt;"", 'Active List'!D450,"")</f>
        <v/>
      </c>
      <c r="E450" s="60" t="str">
        <f>IF('Active List'!$A450&lt;&gt;"", 'Active List'!E450,"")</f>
        <v/>
      </c>
      <c r="F450" t="str">
        <f>IF('Active List'!$A450&lt;&gt;"", 'Active List'!H450,"")</f>
        <v/>
      </c>
      <c r="G450" t="str">
        <f>IF('Active List'!$A450&lt;&gt;"", 'Active List'!I450,"")</f>
        <v/>
      </c>
      <c r="H450" t="str">
        <f>IF('Active List'!$A450&lt;&gt;"", 'Active List'!J450,"")</f>
        <v/>
      </c>
      <c r="I450" t="str">
        <f>IF('Active List'!$A450&lt;&gt;"", 'Active List'!K450,"")</f>
        <v/>
      </c>
      <c r="J450" t="str">
        <f>IF('Active List'!$A450&lt;&gt;"", 'Active List'!L450,"")</f>
        <v/>
      </c>
      <c r="K450" t="str">
        <f>IF('Active List'!$A450&lt;&gt;"", 'Active List'!M450,"")</f>
        <v/>
      </c>
      <c r="L450" t="str">
        <f>IF('Active List'!$A450&lt;&gt;"", 'Active List'!N450,"")</f>
        <v/>
      </c>
      <c r="M450" t="str">
        <f>IF('Active List'!$A450&lt;&gt;"", 'Active List'!O450,"")</f>
        <v/>
      </c>
      <c r="N450" t="str">
        <f>IF('Active List'!$A450&lt;&gt;"", 'Active List'!P450,"")</f>
        <v/>
      </c>
      <c r="O450" t="str">
        <f>IF('Active List'!$A450&lt;&gt;"", 'Active List'!Q450,"")</f>
        <v/>
      </c>
      <c r="P450" t="str">
        <f>IF('Active List'!$A450&lt;&gt;"", 'Active List'!R450,"")</f>
        <v/>
      </c>
      <c r="Q450" t="str">
        <f>IF('Active List'!$A450&lt;&gt;"", 'Active List'!S450,"")</f>
        <v/>
      </c>
      <c r="R450" t="str">
        <f>IF('Active List'!$A450&lt;&gt;"", 'Active List'!T450,"")</f>
        <v/>
      </c>
      <c r="S450" t="str">
        <f>IF('Active List'!$A450&lt;&gt;"", 'Active List'!U450,"")</f>
        <v/>
      </c>
      <c r="T450" t="str">
        <f>IF('Active List'!$A450&lt;&gt;"", 'Active List'!X450,"")</f>
        <v/>
      </c>
      <c r="U450" t="str">
        <f>IF('Active List'!$A450&lt;&gt;"", 'Active List'!Y450,"")</f>
        <v/>
      </c>
      <c r="V450" t="str">
        <f>IF('Active List'!$A450&lt;&gt;"", 'Active List'!Z450,"")</f>
        <v/>
      </c>
      <c r="W450" s="60" t="str">
        <f>IF('Active List'!$A450&lt;&gt;"", 'Active List'!AA450,"")</f>
        <v/>
      </c>
      <c r="X450" t="str">
        <f>IF('Active List'!$A450&lt;&gt;"", 'Active List'!AB450,"")</f>
        <v/>
      </c>
      <c r="Y450" t="str">
        <f>IF('Active List'!$A450&lt;&gt;"", 'Active List'!AE450,"")</f>
        <v/>
      </c>
    </row>
    <row r="451" spans="1:25">
      <c r="A451" t="str">
        <f>IF('Active List'!$A451&lt;&gt;"", 'Active List'!A451,"")</f>
        <v/>
      </c>
      <c r="B451" t="str">
        <f>IF('Active List'!$A451&lt;&gt;"", 'Active List'!B451,"")</f>
        <v/>
      </c>
      <c r="C451" t="str">
        <f>IF('Active List'!$A451&lt;&gt;"", 'Active List'!C451,"")</f>
        <v/>
      </c>
      <c r="D451" s="60" t="str">
        <f>IF('Active List'!$A451&lt;&gt;"", 'Active List'!D451,"")</f>
        <v/>
      </c>
      <c r="E451" s="60" t="str">
        <f>IF('Active List'!$A451&lt;&gt;"", 'Active List'!E451,"")</f>
        <v/>
      </c>
      <c r="F451" t="str">
        <f>IF('Active List'!$A451&lt;&gt;"", 'Active List'!H451,"")</f>
        <v/>
      </c>
      <c r="G451" t="str">
        <f>IF('Active List'!$A451&lt;&gt;"", 'Active List'!I451,"")</f>
        <v/>
      </c>
      <c r="H451" t="str">
        <f>IF('Active List'!$A451&lt;&gt;"", 'Active List'!J451,"")</f>
        <v/>
      </c>
      <c r="I451" t="str">
        <f>IF('Active List'!$A451&lt;&gt;"", 'Active List'!K451,"")</f>
        <v/>
      </c>
      <c r="J451" t="str">
        <f>IF('Active List'!$A451&lt;&gt;"", 'Active List'!L451,"")</f>
        <v/>
      </c>
      <c r="K451" t="str">
        <f>IF('Active List'!$A451&lt;&gt;"", 'Active List'!M451,"")</f>
        <v/>
      </c>
      <c r="L451" t="str">
        <f>IF('Active List'!$A451&lt;&gt;"", 'Active List'!N451,"")</f>
        <v/>
      </c>
      <c r="M451" t="str">
        <f>IF('Active List'!$A451&lt;&gt;"", 'Active List'!O451,"")</f>
        <v/>
      </c>
      <c r="N451" t="str">
        <f>IF('Active List'!$A451&lt;&gt;"", 'Active List'!P451,"")</f>
        <v/>
      </c>
      <c r="O451" t="str">
        <f>IF('Active List'!$A451&lt;&gt;"", 'Active List'!Q451,"")</f>
        <v/>
      </c>
      <c r="P451" t="str">
        <f>IF('Active List'!$A451&lt;&gt;"", 'Active List'!R451,"")</f>
        <v/>
      </c>
      <c r="Q451" t="str">
        <f>IF('Active List'!$A451&lt;&gt;"", 'Active List'!S451,"")</f>
        <v/>
      </c>
      <c r="R451" t="str">
        <f>IF('Active List'!$A451&lt;&gt;"", 'Active List'!T451,"")</f>
        <v/>
      </c>
      <c r="S451" t="str">
        <f>IF('Active List'!$A451&lt;&gt;"", 'Active List'!U451,"")</f>
        <v/>
      </c>
      <c r="T451" t="str">
        <f>IF('Active List'!$A451&lt;&gt;"", 'Active List'!X451,"")</f>
        <v/>
      </c>
      <c r="U451" t="str">
        <f>IF('Active List'!$A451&lt;&gt;"", 'Active List'!Y451,"")</f>
        <v/>
      </c>
      <c r="V451" t="str">
        <f>IF('Active List'!$A451&lt;&gt;"", 'Active List'!Z451,"")</f>
        <v/>
      </c>
      <c r="W451" s="60" t="str">
        <f>IF('Active List'!$A451&lt;&gt;"", 'Active List'!AA451,"")</f>
        <v/>
      </c>
      <c r="X451" t="str">
        <f>IF('Active List'!$A451&lt;&gt;"", 'Active List'!AB451,"")</f>
        <v/>
      </c>
      <c r="Y451" t="str">
        <f>IF('Active List'!$A451&lt;&gt;"", 'Active List'!AE451,"")</f>
        <v/>
      </c>
    </row>
    <row r="452" spans="1:25">
      <c r="A452" t="str">
        <f>IF('Active List'!$A452&lt;&gt;"", 'Active List'!A452,"")</f>
        <v/>
      </c>
      <c r="B452" t="str">
        <f>IF('Active List'!$A452&lt;&gt;"", 'Active List'!B452,"")</f>
        <v/>
      </c>
      <c r="C452" t="str">
        <f>IF('Active List'!$A452&lt;&gt;"", 'Active List'!C452,"")</f>
        <v/>
      </c>
      <c r="D452" s="60" t="str">
        <f>IF('Active List'!$A452&lt;&gt;"", 'Active List'!D452,"")</f>
        <v/>
      </c>
      <c r="E452" s="60" t="str">
        <f>IF('Active List'!$A452&lt;&gt;"", 'Active List'!E452,"")</f>
        <v/>
      </c>
      <c r="F452" t="str">
        <f>IF('Active List'!$A452&lt;&gt;"", 'Active List'!H452,"")</f>
        <v/>
      </c>
      <c r="G452" t="str">
        <f>IF('Active List'!$A452&lt;&gt;"", 'Active List'!I452,"")</f>
        <v/>
      </c>
      <c r="H452" t="str">
        <f>IF('Active List'!$A452&lt;&gt;"", 'Active List'!J452,"")</f>
        <v/>
      </c>
      <c r="I452" t="str">
        <f>IF('Active List'!$A452&lt;&gt;"", 'Active List'!K452,"")</f>
        <v/>
      </c>
      <c r="J452" t="str">
        <f>IF('Active List'!$A452&lt;&gt;"", 'Active List'!L452,"")</f>
        <v/>
      </c>
      <c r="K452" t="str">
        <f>IF('Active List'!$A452&lt;&gt;"", 'Active List'!M452,"")</f>
        <v/>
      </c>
      <c r="L452" t="str">
        <f>IF('Active List'!$A452&lt;&gt;"", 'Active List'!N452,"")</f>
        <v/>
      </c>
      <c r="M452" t="str">
        <f>IF('Active List'!$A452&lt;&gt;"", 'Active List'!O452,"")</f>
        <v/>
      </c>
      <c r="N452" t="str">
        <f>IF('Active List'!$A452&lt;&gt;"", 'Active List'!P452,"")</f>
        <v/>
      </c>
      <c r="O452" t="str">
        <f>IF('Active List'!$A452&lt;&gt;"", 'Active List'!Q452,"")</f>
        <v/>
      </c>
      <c r="P452" t="str">
        <f>IF('Active List'!$A452&lt;&gt;"", 'Active List'!R452,"")</f>
        <v/>
      </c>
      <c r="Q452" t="str">
        <f>IF('Active List'!$A452&lt;&gt;"", 'Active List'!S452,"")</f>
        <v/>
      </c>
      <c r="R452" t="str">
        <f>IF('Active List'!$A452&lt;&gt;"", 'Active List'!T452,"")</f>
        <v/>
      </c>
      <c r="S452" t="str">
        <f>IF('Active List'!$A452&lt;&gt;"", 'Active List'!U452,"")</f>
        <v/>
      </c>
      <c r="T452" t="str">
        <f>IF('Active List'!$A452&lt;&gt;"", 'Active List'!X452,"")</f>
        <v/>
      </c>
      <c r="U452" t="str">
        <f>IF('Active List'!$A452&lt;&gt;"", 'Active List'!Y452,"")</f>
        <v/>
      </c>
      <c r="V452" t="str">
        <f>IF('Active List'!$A452&lt;&gt;"", 'Active List'!Z452,"")</f>
        <v/>
      </c>
      <c r="W452" s="60" t="str">
        <f>IF('Active List'!$A452&lt;&gt;"", 'Active List'!AA452,"")</f>
        <v/>
      </c>
      <c r="X452" t="str">
        <f>IF('Active List'!$A452&lt;&gt;"", 'Active List'!AB452,"")</f>
        <v/>
      </c>
      <c r="Y452" t="str">
        <f>IF('Active List'!$A452&lt;&gt;"", 'Active List'!AE452,"")</f>
        <v/>
      </c>
    </row>
    <row r="453" spans="1:25">
      <c r="A453" t="str">
        <f>IF('Active List'!$A453&lt;&gt;"", 'Active List'!A453,"")</f>
        <v/>
      </c>
      <c r="B453" t="str">
        <f>IF('Active List'!$A453&lt;&gt;"", 'Active List'!B453,"")</f>
        <v/>
      </c>
      <c r="C453" t="str">
        <f>IF('Active List'!$A453&lt;&gt;"", 'Active List'!C453,"")</f>
        <v/>
      </c>
      <c r="D453" s="60" t="str">
        <f>IF('Active List'!$A453&lt;&gt;"", 'Active List'!D453,"")</f>
        <v/>
      </c>
      <c r="E453" s="60" t="str">
        <f>IF('Active List'!$A453&lt;&gt;"", 'Active List'!E453,"")</f>
        <v/>
      </c>
      <c r="F453" t="str">
        <f>IF('Active List'!$A453&lt;&gt;"", 'Active List'!H453,"")</f>
        <v/>
      </c>
      <c r="G453" t="str">
        <f>IF('Active List'!$A453&lt;&gt;"", 'Active List'!I453,"")</f>
        <v/>
      </c>
      <c r="H453" t="str">
        <f>IF('Active List'!$A453&lt;&gt;"", 'Active List'!J453,"")</f>
        <v/>
      </c>
      <c r="I453" t="str">
        <f>IF('Active List'!$A453&lt;&gt;"", 'Active List'!K453,"")</f>
        <v/>
      </c>
      <c r="J453" t="str">
        <f>IF('Active List'!$A453&lt;&gt;"", 'Active List'!L453,"")</f>
        <v/>
      </c>
      <c r="K453" t="str">
        <f>IF('Active List'!$A453&lt;&gt;"", 'Active List'!M453,"")</f>
        <v/>
      </c>
      <c r="L453" t="str">
        <f>IF('Active List'!$A453&lt;&gt;"", 'Active List'!N453,"")</f>
        <v/>
      </c>
      <c r="M453" t="str">
        <f>IF('Active List'!$A453&lt;&gt;"", 'Active List'!O453,"")</f>
        <v/>
      </c>
      <c r="N453" t="str">
        <f>IF('Active List'!$A453&lt;&gt;"", 'Active List'!P453,"")</f>
        <v/>
      </c>
      <c r="O453" t="str">
        <f>IF('Active List'!$A453&lt;&gt;"", 'Active List'!Q453,"")</f>
        <v/>
      </c>
      <c r="P453" t="str">
        <f>IF('Active List'!$A453&lt;&gt;"", 'Active List'!R453,"")</f>
        <v/>
      </c>
      <c r="Q453" t="str">
        <f>IF('Active List'!$A453&lt;&gt;"", 'Active List'!S453,"")</f>
        <v/>
      </c>
      <c r="R453" t="str">
        <f>IF('Active List'!$A453&lt;&gt;"", 'Active List'!T453,"")</f>
        <v/>
      </c>
      <c r="S453" t="str">
        <f>IF('Active List'!$A453&lt;&gt;"", 'Active List'!U453,"")</f>
        <v/>
      </c>
      <c r="T453" t="str">
        <f>IF('Active List'!$A453&lt;&gt;"", 'Active List'!X453,"")</f>
        <v/>
      </c>
      <c r="U453" t="str">
        <f>IF('Active List'!$A453&lt;&gt;"", 'Active List'!Y453,"")</f>
        <v/>
      </c>
      <c r="V453" t="str">
        <f>IF('Active List'!$A453&lt;&gt;"", 'Active List'!Z453,"")</f>
        <v/>
      </c>
      <c r="W453" s="60" t="str">
        <f>IF('Active List'!$A453&lt;&gt;"", 'Active List'!AA453,"")</f>
        <v/>
      </c>
      <c r="X453" t="str">
        <f>IF('Active List'!$A453&lt;&gt;"", 'Active List'!AB453,"")</f>
        <v/>
      </c>
      <c r="Y453" t="str">
        <f>IF('Active List'!$A453&lt;&gt;"", 'Active List'!AE453,"")</f>
        <v/>
      </c>
    </row>
    <row r="454" spans="1:25">
      <c r="A454" t="str">
        <f>IF('Active List'!$A454&lt;&gt;"", 'Active List'!A454,"")</f>
        <v/>
      </c>
      <c r="B454" t="str">
        <f>IF('Active List'!$A454&lt;&gt;"", 'Active List'!B454,"")</f>
        <v/>
      </c>
      <c r="C454" t="str">
        <f>IF('Active List'!$A454&lt;&gt;"", 'Active List'!C454,"")</f>
        <v/>
      </c>
      <c r="D454" s="60" t="str">
        <f>IF('Active List'!$A454&lt;&gt;"", 'Active List'!D454,"")</f>
        <v/>
      </c>
      <c r="E454" s="60" t="str">
        <f>IF('Active List'!$A454&lt;&gt;"", 'Active List'!E454,"")</f>
        <v/>
      </c>
      <c r="F454" t="str">
        <f>IF('Active List'!$A454&lt;&gt;"", 'Active List'!H454,"")</f>
        <v/>
      </c>
      <c r="G454" t="str">
        <f>IF('Active List'!$A454&lt;&gt;"", 'Active List'!I454,"")</f>
        <v/>
      </c>
      <c r="H454" t="str">
        <f>IF('Active List'!$A454&lt;&gt;"", 'Active List'!J454,"")</f>
        <v/>
      </c>
      <c r="I454" t="str">
        <f>IF('Active List'!$A454&lt;&gt;"", 'Active List'!K454,"")</f>
        <v/>
      </c>
      <c r="J454" t="str">
        <f>IF('Active List'!$A454&lt;&gt;"", 'Active List'!L454,"")</f>
        <v/>
      </c>
      <c r="K454" t="str">
        <f>IF('Active List'!$A454&lt;&gt;"", 'Active List'!M454,"")</f>
        <v/>
      </c>
      <c r="L454" t="str">
        <f>IF('Active List'!$A454&lt;&gt;"", 'Active List'!N454,"")</f>
        <v/>
      </c>
      <c r="M454" t="str">
        <f>IF('Active List'!$A454&lt;&gt;"", 'Active List'!O454,"")</f>
        <v/>
      </c>
      <c r="N454" t="str">
        <f>IF('Active List'!$A454&lt;&gt;"", 'Active List'!P454,"")</f>
        <v/>
      </c>
      <c r="O454" t="str">
        <f>IF('Active List'!$A454&lt;&gt;"", 'Active List'!Q454,"")</f>
        <v/>
      </c>
      <c r="P454" t="str">
        <f>IF('Active List'!$A454&lt;&gt;"", 'Active List'!R454,"")</f>
        <v/>
      </c>
      <c r="Q454" t="str">
        <f>IF('Active List'!$A454&lt;&gt;"", 'Active List'!S454,"")</f>
        <v/>
      </c>
      <c r="R454" t="str">
        <f>IF('Active List'!$A454&lt;&gt;"", 'Active List'!T454,"")</f>
        <v/>
      </c>
      <c r="S454" t="str">
        <f>IF('Active List'!$A454&lt;&gt;"", 'Active List'!U454,"")</f>
        <v/>
      </c>
      <c r="T454" t="str">
        <f>IF('Active List'!$A454&lt;&gt;"", 'Active List'!X454,"")</f>
        <v/>
      </c>
      <c r="U454" t="str">
        <f>IF('Active List'!$A454&lt;&gt;"", 'Active List'!Y454,"")</f>
        <v/>
      </c>
      <c r="V454" t="str">
        <f>IF('Active List'!$A454&lt;&gt;"", 'Active List'!Z454,"")</f>
        <v/>
      </c>
      <c r="W454" s="60" t="str">
        <f>IF('Active List'!$A454&lt;&gt;"", 'Active List'!AA454,"")</f>
        <v/>
      </c>
      <c r="X454" t="str">
        <f>IF('Active List'!$A454&lt;&gt;"", 'Active List'!AB454,"")</f>
        <v/>
      </c>
      <c r="Y454" t="str">
        <f>IF('Active List'!$A454&lt;&gt;"", 'Active List'!AE454,"")</f>
        <v/>
      </c>
    </row>
    <row r="455" spans="1:25">
      <c r="A455" t="str">
        <f>IF('Active List'!$A455&lt;&gt;"", 'Active List'!A455,"")</f>
        <v/>
      </c>
      <c r="B455" t="str">
        <f>IF('Active List'!$A455&lt;&gt;"", 'Active List'!B455,"")</f>
        <v/>
      </c>
      <c r="C455" t="str">
        <f>IF('Active List'!$A455&lt;&gt;"", 'Active List'!C455,"")</f>
        <v/>
      </c>
      <c r="D455" s="60" t="str">
        <f>IF('Active List'!$A455&lt;&gt;"", 'Active List'!D455,"")</f>
        <v/>
      </c>
      <c r="E455" s="60" t="str">
        <f>IF('Active List'!$A455&lt;&gt;"", 'Active List'!E455,"")</f>
        <v/>
      </c>
      <c r="F455" t="str">
        <f>IF('Active List'!$A455&lt;&gt;"", 'Active List'!H455,"")</f>
        <v/>
      </c>
      <c r="G455" t="str">
        <f>IF('Active List'!$A455&lt;&gt;"", 'Active List'!I455,"")</f>
        <v/>
      </c>
      <c r="H455" t="str">
        <f>IF('Active List'!$A455&lt;&gt;"", 'Active List'!J455,"")</f>
        <v/>
      </c>
      <c r="I455" t="str">
        <f>IF('Active List'!$A455&lt;&gt;"", 'Active List'!K455,"")</f>
        <v/>
      </c>
      <c r="J455" t="str">
        <f>IF('Active List'!$A455&lt;&gt;"", 'Active List'!L455,"")</f>
        <v/>
      </c>
      <c r="K455" t="str">
        <f>IF('Active List'!$A455&lt;&gt;"", 'Active List'!M455,"")</f>
        <v/>
      </c>
      <c r="L455" t="str">
        <f>IF('Active List'!$A455&lt;&gt;"", 'Active List'!N455,"")</f>
        <v/>
      </c>
      <c r="M455" t="str">
        <f>IF('Active List'!$A455&lt;&gt;"", 'Active List'!O455,"")</f>
        <v/>
      </c>
      <c r="N455" t="str">
        <f>IF('Active List'!$A455&lt;&gt;"", 'Active List'!P455,"")</f>
        <v/>
      </c>
      <c r="O455" t="str">
        <f>IF('Active List'!$A455&lt;&gt;"", 'Active List'!Q455,"")</f>
        <v/>
      </c>
      <c r="P455" t="str">
        <f>IF('Active List'!$A455&lt;&gt;"", 'Active List'!R455,"")</f>
        <v/>
      </c>
      <c r="Q455" t="str">
        <f>IF('Active List'!$A455&lt;&gt;"", 'Active List'!S455,"")</f>
        <v/>
      </c>
      <c r="R455" t="str">
        <f>IF('Active List'!$A455&lt;&gt;"", 'Active List'!T455,"")</f>
        <v/>
      </c>
      <c r="S455" t="str">
        <f>IF('Active List'!$A455&lt;&gt;"", 'Active List'!U455,"")</f>
        <v/>
      </c>
      <c r="T455" t="str">
        <f>IF('Active List'!$A455&lt;&gt;"", 'Active List'!X455,"")</f>
        <v/>
      </c>
      <c r="U455" t="str">
        <f>IF('Active List'!$A455&lt;&gt;"", 'Active List'!Y455,"")</f>
        <v/>
      </c>
      <c r="V455" t="str">
        <f>IF('Active List'!$A455&lt;&gt;"", 'Active List'!Z455,"")</f>
        <v/>
      </c>
      <c r="W455" s="60" t="str">
        <f>IF('Active List'!$A455&lt;&gt;"", 'Active List'!AA455,"")</f>
        <v/>
      </c>
      <c r="X455" t="str">
        <f>IF('Active List'!$A455&lt;&gt;"", 'Active List'!AB455,"")</f>
        <v/>
      </c>
      <c r="Y455" t="str">
        <f>IF('Active List'!$A455&lt;&gt;"", 'Active List'!AE455,"")</f>
        <v/>
      </c>
    </row>
    <row r="456" spans="1:25">
      <c r="A456" t="str">
        <f>IF('Active List'!$A456&lt;&gt;"", 'Active List'!A456,"")</f>
        <v/>
      </c>
      <c r="B456" t="str">
        <f>IF('Active List'!$A456&lt;&gt;"", 'Active List'!B456,"")</f>
        <v/>
      </c>
      <c r="C456" t="str">
        <f>IF('Active List'!$A456&lt;&gt;"", 'Active List'!C456,"")</f>
        <v/>
      </c>
      <c r="D456" s="60" t="str">
        <f>IF('Active List'!$A456&lt;&gt;"", 'Active List'!D456,"")</f>
        <v/>
      </c>
      <c r="E456" s="60" t="str">
        <f>IF('Active List'!$A456&lt;&gt;"", 'Active List'!E456,"")</f>
        <v/>
      </c>
      <c r="F456" t="str">
        <f>IF('Active List'!$A456&lt;&gt;"", 'Active List'!H456,"")</f>
        <v/>
      </c>
      <c r="G456" t="str">
        <f>IF('Active List'!$A456&lt;&gt;"", 'Active List'!I456,"")</f>
        <v/>
      </c>
      <c r="H456" t="str">
        <f>IF('Active List'!$A456&lt;&gt;"", 'Active List'!J456,"")</f>
        <v/>
      </c>
      <c r="I456" t="str">
        <f>IF('Active List'!$A456&lt;&gt;"", 'Active List'!K456,"")</f>
        <v/>
      </c>
      <c r="J456" t="str">
        <f>IF('Active List'!$A456&lt;&gt;"", 'Active List'!L456,"")</f>
        <v/>
      </c>
      <c r="K456" t="str">
        <f>IF('Active List'!$A456&lt;&gt;"", 'Active List'!M456,"")</f>
        <v/>
      </c>
      <c r="L456" t="str">
        <f>IF('Active List'!$A456&lt;&gt;"", 'Active List'!N456,"")</f>
        <v/>
      </c>
      <c r="M456" t="str">
        <f>IF('Active List'!$A456&lt;&gt;"", 'Active List'!O456,"")</f>
        <v/>
      </c>
      <c r="N456" t="str">
        <f>IF('Active List'!$A456&lt;&gt;"", 'Active List'!P456,"")</f>
        <v/>
      </c>
      <c r="O456" t="str">
        <f>IF('Active List'!$A456&lt;&gt;"", 'Active List'!Q456,"")</f>
        <v/>
      </c>
      <c r="P456" t="str">
        <f>IF('Active List'!$A456&lt;&gt;"", 'Active List'!R456,"")</f>
        <v/>
      </c>
      <c r="Q456" t="str">
        <f>IF('Active List'!$A456&lt;&gt;"", 'Active List'!S456,"")</f>
        <v/>
      </c>
      <c r="R456" t="str">
        <f>IF('Active List'!$A456&lt;&gt;"", 'Active List'!T456,"")</f>
        <v/>
      </c>
      <c r="S456" t="str">
        <f>IF('Active List'!$A456&lt;&gt;"", 'Active List'!U456,"")</f>
        <v/>
      </c>
      <c r="T456" t="str">
        <f>IF('Active List'!$A456&lt;&gt;"", 'Active List'!X456,"")</f>
        <v/>
      </c>
      <c r="U456" t="str">
        <f>IF('Active List'!$A456&lt;&gt;"", 'Active List'!Y456,"")</f>
        <v/>
      </c>
      <c r="V456" t="str">
        <f>IF('Active List'!$A456&lt;&gt;"", 'Active List'!Z456,"")</f>
        <v/>
      </c>
      <c r="W456" s="60" t="str">
        <f>IF('Active List'!$A456&lt;&gt;"", 'Active List'!AA456,"")</f>
        <v/>
      </c>
      <c r="X456" t="str">
        <f>IF('Active List'!$A456&lt;&gt;"", 'Active List'!AB456,"")</f>
        <v/>
      </c>
      <c r="Y456" t="str">
        <f>IF('Active List'!$A456&lt;&gt;"", 'Active List'!AE456,"")</f>
        <v/>
      </c>
    </row>
    <row r="457" spans="1:25">
      <c r="A457" t="str">
        <f>IF('Active List'!$A457&lt;&gt;"", 'Active List'!A457,"")</f>
        <v/>
      </c>
      <c r="B457" t="str">
        <f>IF('Active List'!$A457&lt;&gt;"", 'Active List'!B457,"")</f>
        <v/>
      </c>
      <c r="C457" t="str">
        <f>IF('Active List'!$A457&lt;&gt;"", 'Active List'!C457,"")</f>
        <v/>
      </c>
      <c r="D457" s="60" t="str">
        <f>IF('Active List'!$A457&lt;&gt;"", 'Active List'!D457,"")</f>
        <v/>
      </c>
      <c r="E457" s="60" t="str">
        <f>IF('Active List'!$A457&lt;&gt;"", 'Active List'!E457,"")</f>
        <v/>
      </c>
      <c r="F457" t="str">
        <f>IF('Active List'!$A457&lt;&gt;"", 'Active List'!H457,"")</f>
        <v/>
      </c>
      <c r="G457" t="str">
        <f>IF('Active List'!$A457&lt;&gt;"", 'Active List'!I457,"")</f>
        <v/>
      </c>
      <c r="H457" t="str">
        <f>IF('Active List'!$A457&lt;&gt;"", 'Active List'!J457,"")</f>
        <v/>
      </c>
      <c r="I457" t="str">
        <f>IF('Active List'!$A457&lt;&gt;"", 'Active List'!K457,"")</f>
        <v/>
      </c>
      <c r="J457" t="str">
        <f>IF('Active List'!$A457&lt;&gt;"", 'Active List'!L457,"")</f>
        <v/>
      </c>
      <c r="K457" t="str">
        <f>IF('Active List'!$A457&lt;&gt;"", 'Active List'!M457,"")</f>
        <v/>
      </c>
      <c r="L457" t="str">
        <f>IF('Active List'!$A457&lt;&gt;"", 'Active List'!N457,"")</f>
        <v/>
      </c>
      <c r="M457" t="str">
        <f>IF('Active List'!$A457&lt;&gt;"", 'Active List'!O457,"")</f>
        <v/>
      </c>
      <c r="N457" t="str">
        <f>IF('Active List'!$A457&lt;&gt;"", 'Active List'!P457,"")</f>
        <v/>
      </c>
      <c r="O457" t="str">
        <f>IF('Active List'!$A457&lt;&gt;"", 'Active List'!Q457,"")</f>
        <v/>
      </c>
      <c r="P457" t="str">
        <f>IF('Active List'!$A457&lt;&gt;"", 'Active List'!R457,"")</f>
        <v/>
      </c>
      <c r="Q457" t="str">
        <f>IF('Active List'!$A457&lt;&gt;"", 'Active List'!S457,"")</f>
        <v/>
      </c>
      <c r="R457" t="str">
        <f>IF('Active List'!$A457&lt;&gt;"", 'Active List'!T457,"")</f>
        <v/>
      </c>
      <c r="S457" t="str">
        <f>IF('Active List'!$A457&lt;&gt;"", 'Active List'!U457,"")</f>
        <v/>
      </c>
      <c r="T457" t="str">
        <f>IF('Active List'!$A457&lt;&gt;"", 'Active List'!X457,"")</f>
        <v/>
      </c>
      <c r="U457" t="str">
        <f>IF('Active List'!$A457&lt;&gt;"", 'Active List'!Y457,"")</f>
        <v/>
      </c>
      <c r="V457" t="str">
        <f>IF('Active List'!$A457&lt;&gt;"", 'Active List'!Z457,"")</f>
        <v/>
      </c>
      <c r="W457" s="60" t="str">
        <f>IF('Active List'!$A457&lt;&gt;"", 'Active List'!AA457,"")</f>
        <v/>
      </c>
      <c r="X457" t="str">
        <f>IF('Active List'!$A457&lt;&gt;"", 'Active List'!AB457,"")</f>
        <v/>
      </c>
      <c r="Y457" t="str">
        <f>IF('Active List'!$A457&lt;&gt;"", 'Active List'!AE457,"")</f>
        <v/>
      </c>
    </row>
    <row r="458" spans="1:25">
      <c r="A458" t="str">
        <f>IF('Active List'!$A458&lt;&gt;"", 'Active List'!A458,"")</f>
        <v/>
      </c>
      <c r="B458" t="str">
        <f>IF('Active List'!$A458&lt;&gt;"", 'Active List'!B458,"")</f>
        <v/>
      </c>
      <c r="C458" t="str">
        <f>IF('Active List'!$A458&lt;&gt;"", 'Active List'!C458,"")</f>
        <v/>
      </c>
      <c r="D458" s="60" t="str">
        <f>IF('Active List'!$A458&lt;&gt;"", 'Active List'!D458,"")</f>
        <v/>
      </c>
      <c r="E458" s="60" t="str">
        <f>IF('Active List'!$A458&lt;&gt;"", 'Active List'!E458,"")</f>
        <v/>
      </c>
      <c r="F458" t="str">
        <f>IF('Active List'!$A458&lt;&gt;"", 'Active List'!H458,"")</f>
        <v/>
      </c>
      <c r="G458" t="str">
        <f>IF('Active List'!$A458&lt;&gt;"", 'Active List'!I458,"")</f>
        <v/>
      </c>
      <c r="H458" t="str">
        <f>IF('Active List'!$A458&lt;&gt;"", 'Active List'!J458,"")</f>
        <v/>
      </c>
      <c r="I458" t="str">
        <f>IF('Active List'!$A458&lt;&gt;"", 'Active List'!K458,"")</f>
        <v/>
      </c>
      <c r="J458" t="str">
        <f>IF('Active List'!$A458&lt;&gt;"", 'Active List'!L458,"")</f>
        <v/>
      </c>
      <c r="K458" t="str">
        <f>IF('Active List'!$A458&lt;&gt;"", 'Active List'!M458,"")</f>
        <v/>
      </c>
      <c r="L458" t="str">
        <f>IF('Active List'!$A458&lt;&gt;"", 'Active List'!N458,"")</f>
        <v/>
      </c>
      <c r="M458" t="str">
        <f>IF('Active List'!$A458&lt;&gt;"", 'Active List'!O458,"")</f>
        <v/>
      </c>
      <c r="N458" t="str">
        <f>IF('Active List'!$A458&lt;&gt;"", 'Active List'!P458,"")</f>
        <v/>
      </c>
      <c r="O458" t="str">
        <f>IF('Active List'!$A458&lt;&gt;"", 'Active List'!Q458,"")</f>
        <v/>
      </c>
      <c r="P458" t="str">
        <f>IF('Active List'!$A458&lt;&gt;"", 'Active List'!R458,"")</f>
        <v/>
      </c>
      <c r="Q458" t="str">
        <f>IF('Active List'!$A458&lt;&gt;"", 'Active List'!S458,"")</f>
        <v/>
      </c>
      <c r="R458" t="str">
        <f>IF('Active List'!$A458&lt;&gt;"", 'Active List'!T458,"")</f>
        <v/>
      </c>
      <c r="S458" t="str">
        <f>IF('Active List'!$A458&lt;&gt;"", 'Active List'!U458,"")</f>
        <v/>
      </c>
      <c r="T458" t="str">
        <f>IF('Active List'!$A458&lt;&gt;"", 'Active List'!X458,"")</f>
        <v/>
      </c>
      <c r="U458" t="str">
        <f>IF('Active List'!$A458&lt;&gt;"", 'Active List'!Y458,"")</f>
        <v/>
      </c>
      <c r="V458" t="str">
        <f>IF('Active List'!$A458&lt;&gt;"", 'Active List'!Z458,"")</f>
        <v/>
      </c>
      <c r="W458" s="60" t="str">
        <f>IF('Active List'!$A458&lt;&gt;"", 'Active List'!AA458,"")</f>
        <v/>
      </c>
      <c r="X458" t="str">
        <f>IF('Active List'!$A458&lt;&gt;"", 'Active List'!AB458,"")</f>
        <v/>
      </c>
      <c r="Y458" t="str">
        <f>IF('Active List'!$A458&lt;&gt;"", 'Active List'!AE458,"")</f>
        <v/>
      </c>
    </row>
    <row r="459" spans="1:25">
      <c r="A459" t="str">
        <f>IF('Active List'!$A459&lt;&gt;"", 'Active List'!A459,"")</f>
        <v/>
      </c>
      <c r="B459" t="str">
        <f>IF('Active List'!$A459&lt;&gt;"", 'Active List'!B459,"")</f>
        <v/>
      </c>
      <c r="C459" t="str">
        <f>IF('Active List'!$A459&lt;&gt;"", 'Active List'!C459,"")</f>
        <v/>
      </c>
      <c r="D459" s="60" t="str">
        <f>IF('Active List'!$A459&lt;&gt;"", 'Active List'!D459,"")</f>
        <v/>
      </c>
      <c r="E459" s="60" t="str">
        <f>IF('Active List'!$A459&lt;&gt;"", 'Active List'!E459,"")</f>
        <v/>
      </c>
      <c r="F459" t="str">
        <f>IF('Active List'!$A459&lt;&gt;"", 'Active List'!H459,"")</f>
        <v/>
      </c>
      <c r="G459" t="str">
        <f>IF('Active List'!$A459&lt;&gt;"", 'Active List'!I459,"")</f>
        <v/>
      </c>
      <c r="H459" t="str">
        <f>IF('Active List'!$A459&lt;&gt;"", 'Active List'!J459,"")</f>
        <v/>
      </c>
      <c r="I459" t="str">
        <f>IF('Active List'!$A459&lt;&gt;"", 'Active List'!K459,"")</f>
        <v/>
      </c>
      <c r="J459" t="str">
        <f>IF('Active List'!$A459&lt;&gt;"", 'Active List'!L459,"")</f>
        <v/>
      </c>
      <c r="K459" t="str">
        <f>IF('Active List'!$A459&lt;&gt;"", 'Active List'!M459,"")</f>
        <v/>
      </c>
      <c r="L459" t="str">
        <f>IF('Active List'!$A459&lt;&gt;"", 'Active List'!N459,"")</f>
        <v/>
      </c>
      <c r="M459" t="str">
        <f>IF('Active List'!$A459&lt;&gt;"", 'Active List'!O459,"")</f>
        <v/>
      </c>
      <c r="N459" t="str">
        <f>IF('Active List'!$A459&lt;&gt;"", 'Active List'!P459,"")</f>
        <v/>
      </c>
      <c r="O459" t="str">
        <f>IF('Active List'!$A459&lt;&gt;"", 'Active List'!Q459,"")</f>
        <v/>
      </c>
      <c r="P459" t="str">
        <f>IF('Active List'!$A459&lt;&gt;"", 'Active List'!R459,"")</f>
        <v/>
      </c>
      <c r="Q459" t="str">
        <f>IF('Active List'!$A459&lt;&gt;"", 'Active List'!S459,"")</f>
        <v/>
      </c>
      <c r="R459" t="str">
        <f>IF('Active List'!$A459&lt;&gt;"", 'Active List'!T459,"")</f>
        <v/>
      </c>
      <c r="S459" t="str">
        <f>IF('Active List'!$A459&lt;&gt;"", 'Active List'!U459,"")</f>
        <v/>
      </c>
      <c r="T459" t="str">
        <f>IF('Active List'!$A459&lt;&gt;"", 'Active List'!X459,"")</f>
        <v/>
      </c>
      <c r="U459" t="str">
        <f>IF('Active List'!$A459&lt;&gt;"", 'Active List'!Y459,"")</f>
        <v/>
      </c>
      <c r="V459" t="str">
        <f>IF('Active List'!$A459&lt;&gt;"", 'Active List'!Z459,"")</f>
        <v/>
      </c>
      <c r="W459" s="60" t="str">
        <f>IF('Active List'!$A459&lt;&gt;"", 'Active List'!AA459,"")</f>
        <v/>
      </c>
      <c r="X459" t="str">
        <f>IF('Active List'!$A459&lt;&gt;"", 'Active List'!AB459,"")</f>
        <v/>
      </c>
      <c r="Y459" t="str">
        <f>IF('Active List'!$A459&lt;&gt;"", 'Active List'!AE459,"")</f>
        <v/>
      </c>
    </row>
    <row r="460" spans="1:25">
      <c r="A460" t="str">
        <f>IF('Active List'!$A460&lt;&gt;"", 'Active List'!A460,"")</f>
        <v/>
      </c>
      <c r="B460" t="str">
        <f>IF('Active List'!$A460&lt;&gt;"", 'Active List'!B460,"")</f>
        <v/>
      </c>
      <c r="C460" t="str">
        <f>IF('Active List'!$A460&lt;&gt;"", 'Active List'!C460,"")</f>
        <v/>
      </c>
      <c r="D460" s="60" t="str">
        <f>IF('Active List'!$A460&lt;&gt;"", 'Active List'!D460,"")</f>
        <v/>
      </c>
      <c r="E460" s="60" t="str">
        <f>IF('Active List'!$A460&lt;&gt;"", 'Active List'!E460,"")</f>
        <v/>
      </c>
      <c r="F460" t="str">
        <f>IF('Active List'!$A460&lt;&gt;"", 'Active List'!H460,"")</f>
        <v/>
      </c>
      <c r="G460" t="str">
        <f>IF('Active List'!$A460&lt;&gt;"", 'Active List'!I460,"")</f>
        <v/>
      </c>
      <c r="H460" t="str">
        <f>IF('Active List'!$A460&lt;&gt;"", 'Active List'!J460,"")</f>
        <v/>
      </c>
      <c r="I460" t="str">
        <f>IF('Active List'!$A460&lt;&gt;"", 'Active List'!K460,"")</f>
        <v/>
      </c>
      <c r="J460" t="str">
        <f>IF('Active List'!$A460&lt;&gt;"", 'Active List'!L460,"")</f>
        <v/>
      </c>
      <c r="K460" t="str">
        <f>IF('Active List'!$A460&lt;&gt;"", 'Active List'!M460,"")</f>
        <v/>
      </c>
      <c r="L460" t="str">
        <f>IF('Active List'!$A460&lt;&gt;"", 'Active List'!N460,"")</f>
        <v/>
      </c>
      <c r="M460" t="str">
        <f>IF('Active List'!$A460&lt;&gt;"", 'Active List'!O460,"")</f>
        <v/>
      </c>
      <c r="N460" t="str">
        <f>IF('Active List'!$A460&lt;&gt;"", 'Active List'!P460,"")</f>
        <v/>
      </c>
      <c r="O460" t="str">
        <f>IF('Active List'!$A460&lt;&gt;"", 'Active List'!Q460,"")</f>
        <v/>
      </c>
      <c r="P460" t="str">
        <f>IF('Active List'!$A460&lt;&gt;"", 'Active List'!R460,"")</f>
        <v/>
      </c>
      <c r="Q460" t="str">
        <f>IF('Active List'!$A460&lt;&gt;"", 'Active List'!S460,"")</f>
        <v/>
      </c>
      <c r="R460" t="str">
        <f>IF('Active List'!$A460&lt;&gt;"", 'Active List'!T460,"")</f>
        <v/>
      </c>
      <c r="S460" t="str">
        <f>IF('Active List'!$A460&lt;&gt;"", 'Active List'!U460,"")</f>
        <v/>
      </c>
      <c r="T460" t="str">
        <f>IF('Active List'!$A460&lt;&gt;"", 'Active List'!X460,"")</f>
        <v/>
      </c>
      <c r="U460" t="str">
        <f>IF('Active List'!$A460&lt;&gt;"", 'Active List'!Y460,"")</f>
        <v/>
      </c>
      <c r="V460" t="str">
        <f>IF('Active List'!$A460&lt;&gt;"", 'Active List'!Z460,"")</f>
        <v/>
      </c>
      <c r="W460" s="60" t="str">
        <f>IF('Active List'!$A460&lt;&gt;"", 'Active List'!AA460,"")</f>
        <v/>
      </c>
      <c r="X460" t="str">
        <f>IF('Active List'!$A460&lt;&gt;"", 'Active List'!AB460,"")</f>
        <v/>
      </c>
      <c r="Y460" t="str">
        <f>IF('Active List'!$A460&lt;&gt;"", 'Active List'!AE460,"")</f>
        <v/>
      </c>
    </row>
    <row r="461" spans="1:25">
      <c r="A461" t="str">
        <f>IF('Active List'!$A461&lt;&gt;"", 'Active List'!A461,"")</f>
        <v/>
      </c>
      <c r="B461" t="str">
        <f>IF('Active List'!$A461&lt;&gt;"", 'Active List'!B461,"")</f>
        <v/>
      </c>
      <c r="C461" t="str">
        <f>IF('Active List'!$A461&lt;&gt;"", 'Active List'!C461,"")</f>
        <v/>
      </c>
      <c r="D461" s="60" t="str">
        <f>IF('Active List'!$A461&lt;&gt;"", 'Active List'!D461,"")</f>
        <v/>
      </c>
      <c r="E461" s="60" t="str">
        <f>IF('Active List'!$A461&lt;&gt;"", 'Active List'!E461,"")</f>
        <v/>
      </c>
      <c r="F461" t="str">
        <f>IF('Active List'!$A461&lt;&gt;"", 'Active List'!H461,"")</f>
        <v/>
      </c>
      <c r="G461" t="str">
        <f>IF('Active List'!$A461&lt;&gt;"", 'Active List'!I461,"")</f>
        <v/>
      </c>
      <c r="H461" t="str">
        <f>IF('Active List'!$A461&lt;&gt;"", 'Active List'!J461,"")</f>
        <v/>
      </c>
      <c r="I461" t="str">
        <f>IF('Active List'!$A461&lt;&gt;"", 'Active List'!K461,"")</f>
        <v/>
      </c>
      <c r="J461" t="str">
        <f>IF('Active List'!$A461&lt;&gt;"", 'Active List'!L461,"")</f>
        <v/>
      </c>
      <c r="K461" t="str">
        <f>IF('Active List'!$A461&lt;&gt;"", 'Active List'!M461,"")</f>
        <v/>
      </c>
      <c r="L461" t="str">
        <f>IF('Active List'!$A461&lt;&gt;"", 'Active List'!N461,"")</f>
        <v/>
      </c>
      <c r="M461" t="str">
        <f>IF('Active List'!$A461&lt;&gt;"", 'Active List'!O461,"")</f>
        <v/>
      </c>
      <c r="N461" t="str">
        <f>IF('Active List'!$A461&lt;&gt;"", 'Active List'!P461,"")</f>
        <v/>
      </c>
      <c r="O461" t="str">
        <f>IF('Active List'!$A461&lt;&gt;"", 'Active List'!Q461,"")</f>
        <v/>
      </c>
      <c r="P461" t="str">
        <f>IF('Active List'!$A461&lt;&gt;"", 'Active List'!R461,"")</f>
        <v/>
      </c>
      <c r="Q461" t="str">
        <f>IF('Active List'!$A461&lt;&gt;"", 'Active List'!S461,"")</f>
        <v/>
      </c>
      <c r="R461" t="str">
        <f>IF('Active List'!$A461&lt;&gt;"", 'Active List'!T461,"")</f>
        <v/>
      </c>
      <c r="S461" t="str">
        <f>IF('Active List'!$A461&lt;&gt;"", 'Active List'!U461,"")</f>
        <v/>
      </c>
      <c r="T461" t="str">
        <f>IF('Active List'!$A461&lt;&gt;"", 'Active List'!X461,"")</f>
        <v/>
      </c>
      <c r="U461" t="str">
        <f>IF('Active List'!$A461&lt;&gt;"", 'Active List'!Y461,"")</f>
        <v/>
      </c>
      <c r="V461" t="str">
        <f>IF('Active List'!$A461&lt;&gt;"", 'Active List'!Z461,"")</f>
        <v/>
      </c>
      <c r="W461" s="60" t="str">
        <f>IF('Active List'!$A461&lt;&gt;"", 'Active List'!AA461,"")</f>
        <v/>
      </c>
      <c r="X461" t="str">
        <f>IF('Active List'!$A461&lt;&gt;"", 'Active List'!AB461,"")</f>
        <v/>
      </c>
      <c r="Y461" t="str">
        <f>IF('Active List'!$A461&lt;&gt;"", 'Active List'!AE461,"")</f>
        <v/>
      </c>
    </row>
    <row r="462" spans="1:25">
      <c r="A462" t="str">
        <f>IF('Active List'!$A462&lt;&gt;"", 'Active List'!A462,"")</f>
        <v/>
      </c>
      <c r="B462" t="str">
        <f>IF('Active List'!$A462&lt;&gt;"", 'Active List'!B462,"")</f>
        <v/>
      </c>
      <c r="C462" t="str">
        <f>IF('Active List'!$A462&lt;&gt;"", 'Active List'!C462,"")</f>
        <v/>
      </c>
      <c r="D462" s="60" t="str">
        <f>IF('Active List'!$A462&lt;&gt;"", 'Active List'!D462,"")</f>
        <v/>
      </c>
      <c r="E462" s="60" t="str">
        <f>IF('Active List'!$A462&lt;&gt;"", 'Active List'!E462,"")</f>
        <v/>
      </c>
      <c r="F462" t="str">
        <f>IF('Active List'!$A462&lt;&gt;"", 'Active List'!H462,"")</f>
        <v/>
      </c>
      <c r="G462" t="str">
        <f>IF('Active List'!$A462&lt;&gt;"", 'Active List'!I462,"")</f>
        <v/>
      </c>
      <c r="H462" t="str">
        <f>IF('Active List'!$A462&lt;&gt;"", 'Active List'!J462,"")</f>
        <v/>
      </c>
      <c r="I462" t="str">
        <f>IF('Active List'!$A462&lt;&gt;"", 'Active List'!K462,"")</f>
        <v/>
      </c>
      <c r="J462" t="str">
        <f>IF('Active List'!$A462&lt;&gt;"", 'Active List'!L462,"")</f>
        <v/>
      </c>
      <c r="K462" t="str">
        <f>IF('Active List'!$A462&lt;&gt;"", 'Active List'!M462,"")</f>
        <v/>
      </c>
      <c r="L462" t="str">
        <f>IF('Active List'!$A462&lt;&gt;"", 'Active List'!N462,"")</f>
        <v/>
      </c>
      <c r="M462" t="str">
        <f>IF('Active List'!$A462&lt;&gt;"", 'Active List'!O462,"")</f>
        <v/>
      </c>
      <c r="N462" t="str">
        <f>IF('Active List'!$A462&lt;&gt;"", 'Active List'!P462,"")</f>
        <v/>
      </c>
      <c r="O462" t="str">
        <f>IF('Active List'!$A462&lt;&gt;"", 'Active List'!Q462,"")</f>
        <v/>
      </c>
      <c r="P462" t="str">
        <f>IF('Active List'!$A462&lt;&gt;"", 'Active List'!R462,"")</f>
        <v/>
      </c>
      <c r="Q462" t="str">
        <f>IF('Active List'!$A462&lt;&gt;"", 'Active List'!S462,"")</f>
        <v/>
      </c>
      <c r="R462" t="str">
        <f>IF('Active List'!$A462&lt;&gt;"", 'Active List'!T462,"")</f>
        <v/>
      </c>
      <c r="S462" t="str">
        <f>IF('Active List'!$A462&lt;&gt;"", 'Active List'!U462,"")</f>
        <v/>
      </c>
      <c r="T462" t="str">
        <f>IF('Active List'!$A462&lt;&gt;"", 'Active List'!X462,"")</f>
        <v/>
      </c>
      <c r="U462" t="str">
        <f>IF('Active List'!$A462&lt;&gt;"", 'Active List'!Y462,"")</f>
        <v/>
      </c>
      <c r="V462" t="str">
        <f>IF('Active List'!$A462&lt;&gt;"", 'Active List'!Z462,"")</f>
        <v/>
      </c>
      <c r="W462" s="60" t="str">
        <f>IF('Active List'!$A462&lt;&gt;"", 'Active List'!AA462,"")</f>
        <v/>
      </c>
      <c r="X462" t="str">
        <f>IF('Active List'!$A462&lt;&gt;"", 'Active List'!AB462,"")</f>
        <v/>
      </c>
      <c r="Y462" t="str">
        <f>IF('Active List'!$A462&lt;&gt;"", 'Active List'!AE462,"")</f>
        <v/>
      </c>
    </row>
    <row r="463" spans="1:25">
      <c r="A463" t="str">
        <f>IF('Active List'!$A463&lt;&gt;"", 'Active List'!A463,"")</f>
        <v/>
      </c>
      <c r="B463" t="str">
        <f>IF('Active List'!$A463&lt;&gt;"", 'Active List'!B463,"")</f>
        <v/>
      </c>
      <c r="C463" t="str">
        <f>IF('Active List'!$A463&lt;&gt;"", 'Active List'!C463,"")</f>
        <v/>
      </c>
      <c r="D463" s="60" t="str">
        <f>IF('Active List'!$A463&lt;&gt;"", 'Active List'!D463,"")</f>
        <v/>
      </c>
      <c r="E463" s="60" t="str">
        <f>IF('Active List'!$A463&lt;&gt;"", 'Active List'!E463,"")</f>
        <v/>
      </c>
      <c r="F463" t="str">
        <f>IF('Active List'!$A463&lt;&gt;"", 'Active List'!H463,"")</f>
        <v/>
      </c>
      <c r="G463" t="str">
        <f>IF('Active List'!$A463&lt;&gt;"", 'Active List'!I463,"")</f>
        <v/>
      </c>
      <c r="H463" t="str">
        <f>IF('Active List'!$A463&lt;&gt;"", 'Active List'!J463,"")</f>
        <v/>
      </c>
      <c r="I463" t="str">
        <f>IF('Active List'!$A463&lt;&gt;"", 'Active List'!K463,"")</f>
        <v/>
      </c>
      <c r="J463" t="str">
        <f>IF('Active List'!$A463&lt;&gt;"", 'Active List'!L463,"")</f>
        <v/>
      </c>
      <c r="K463" t="str">
        <f>IF('Active List'!$A463&lt;&gt;"", 'Active List'!M463,"")</f>
        <v/>
      </c>
      <c r="L463" t="str">
        <f>IF('Active List'!$A463&lt;&gt;"", 'Active List'!N463,"")</f>
        <v/>
      </c>
      <c r="M463" t="str">
        <f>IF('Active List'!$A463&lt;&gt;"", 'Active List'!O463,"")</f>
        <v/>
      </c>
      <c r="N463" t="str">
        <f>IF('Active List'!$A463&lt;&gt;"", 'Active List'!P463,"")</f>
        <v/>
      </c>
      <c r="O463" t="str">
        <f>IF('Active List'!$A463&lt;&gt;"", 'Active List'!Q463,"")</f>
        <v/>
      </c>
      <c r="P463" t="str">
        <f>IF('Active List'!$A463&lt;&gt;"", 'Active List'!R463,"")</f>
        <v/>
      </c>
      <c r="Q463" t="str">
        <f>IF('Active List'!$A463&lt;&gt;"", 'Active List'!S463,"")</f>
        <v/>
      </c>
      <c r="R463" t="str">
        <f>IF('Active List'!$A463&lt;&gt;"", 'Active List'!T463,"")</f>
        <v/>
      </c>
      <c r="S463" t="str">
        <f>IF('Active List'!$A463&lt;&gt;"", 'Active List'!U463,"")</f>
        <v/>
      </c>
      <c r="T463" t="str">
        <f>IF('Active List'!$A463&lt;&gt;"", 'Active List'!X463,"")</f>
        <v/>
      </c>
      <c r="U463" t="str">
        <f>IF('Active List'!$A463&lt;&gt;"", 'Active List'!Y463,"")</f>
        <v/>
      </c>
      <c r="V463" t="str">
        <f>IF('Active List'!$A463&lt;&gt;"", 'Active List'!Z463,"")</f>
        <v/>
      </c>
      <c r="W463" s="60" t="str">
        <f>IF('Active List'!$A463&lt;&gt;"", 'Active List'!AA463,"")</f>
        <v/>
      </c>
      <c r="X463" t="str">
        <f>IF('Active List'!$A463&lt;&gt;"", 'Active List'!AB463,"")</f>
        <v/>
      </c>
      <c r="Y463" t="str">
        <f>IF('Active List'!$A463&lt;&gt;"", 'Active List'!AE463,"")</f>
        <v/>
      </c>
    </row>
    <row r="464" spans="1:25">
      <c r="A464" t="str">
        <f>IF('Active List'!$A464&lt;&gt;"", 'Active List'!A464,"")</f>
        <v/>
      </c>
      <c r="B464" t="str">
        <f>IF('Active List'!$A464&lt;&gt;"", 'Active List'!B464,"")</f>
        <v/>
      </c>
      <c r="C464" t="str">
        <f>IF('Active List'!$A464&lt;&gt;"", 'Active List'!C464,"")</f>
        <v/>
      </c>
      <c r="D464" s="60" t="str">
        <f>IF('Active List'!$A464&lt;&gt;"", 'Active List'!D464,"")</f>
        <v/>
      </c>
      <c r="E464" s="60" t="str">
        <f>IF('Active List'!$A464&lt;&gt;"", 'Active List'!E464,"")</f>
        <v/>
      </c>
      <c r="F464" t="str">
        <f>IF('Active List'!$A464&lt;&gt;"", 'Active List'!H464,"")</f>
        <v/>
      </c>
      <c r="G464" t="str">
        <f>IF('Active List'!$A464&lt;&gt;"", 'Active List'!I464,"")</f>
        <v/>
      </c>
      <c r="H464" t="str">
        <f>IF('Active List'!$A464&lt;&gt;"", 'Active List'!J464,"")</f>
        <v/>
      </c>
      <c r="I464" t="str">
        <f>IF('Active List'!$A464&lt;&gt;"", 'Active List'!K464,"")</f>
        <v/>
      </c>
      <c r="J464" t="str">
        <f>IF('Active List'!$A464&lt;&gt;"", 'Active List'!L464,"")</f>
        <v/>
      </c>
      <c r="K464" t="str">
        <f>IF('Active List'!$A464&lt;&gt;"", 'Active List'!M464,"")</f>
        <v/>
      </c>
      <c r="L464" t="str">
        <f>IF('Active List'!$A464&lt;&gt;"", 'Active List'!N464,"")</f>
        <v/>
      </c>
      <c r="M464" t="str">
        <f>IF('Active List'!$A464&lt;&gt;"", 'Active List'!O464,"")</f>
        <v/>
      </c>
      <c r="N464" t="str">
        <f>IF('Active List'!$A464&lt;&gt;"", 'Active List'!P464,"")</f>
        <v/>
      </c>
      <c r="O464" t="str">
        <f>IF('Active List'!$A464&lt;&gt;"", 'Active List'!Q464,"")</f>
        <v/>
      </c>
      <c r="P464" t="str">
        <f>IF('Active List'!$A464&lt;&gt;"", 'Active List'!R464,"")</f>
        <v/>
      </c>
      <c r="Q464" t="str">
        <f>IF('Active List'!$A464&lt;&gt;"", 'Active List'!S464,"")</f>
        <v/>
      </c>
      <c r="R464" t="str">
        <f>IF('Active List'!$A464&lt;&gt;"", 'Active List'!T464,"")</f>
        <v/>
      </c>
      <c r="S464" t="str">
        <f>IF('Active List'!$A464&lt;&gt;"", 'Active List'!U464,"")</f>
        <v/>
      </c>
      <c r="T464" t="str">
        <f>IF('Active List'!$A464&lt;&gt;"", 'Active List'!X464,"")</f>
        <v/>
      </c>
      <c r="U464" t="str">
        <f>IF('Active List'!$A464&lt;&gt;"", 'Active List'!Y464,"")</f>
        <v/>
      </c>
      <c r="V464" t="str">
        <f>IF('Active List'!$A464&lt;&gt;"", 'Active List'!Z464,"")</f>
        <v/>
      </c>
      <c r="W464" s="60" t="str">
        <f>IF('Active List'!$A464&lt;&gt;"", 'Active List'!AA464,"")</f>
        <v/>
      </c>
      <c r="X464" t="str">
        <f>IF('Active List'!$A464&lt;&gt;"", 'Active List'!AB464,"")</f>
        <v/>
      </c>
      <c r="Y464" t="str">
        <f>IF('Active List'!$A464&lt;&gt;"", 'Active List'!AE464,"")</f>
        <v/>
      </c>
    </row>
    <row r="465" spans="1:25">
      <c r="A465" t="str">
        <f>IF('Active List'!$A465&lt;&gt;"", 'Active List'!A465,"")</f>
        <v/>
      </c>
      <c r="B465" t="str">
        <f>IF('Active List'!$A465&lt;&gt;"", 'Active List'!B465,"")</f>
        <v/>
      </c>
      <c r="C465" t="str">
        <f>IF('Active List'!$A465&lt;&gt;"", 'Active List'!C465,"")</f>
        <v/>
      </c>
      <c r="D465" s="60" t="str">
        <f>IF('Active List'!$A465&lt;&gt;"", 'Active List'!D465,"")</f>
        <v/>
      </c>
      <c r="E465" s="60" t="str">
        <f>IF('Active List'!$A465&lt;&gt;"", 'Active List'!E465,"")</f>
        <v/>
      </c>
      <c r="F465" t="str">
        <f>IF('Active List'!$A465&lt;&gt;"", 'Active List'!H465,"")</f>
        <v/>
      </c>
      <c r="G465" t="str">
        <f>IF('Active List'!$A465&lt;&gt;"", 'Active List'!I465,"")</f>
        <v/>
      </c>
      <c r="H465" t="str">
        <f>IF('Active List'!$A465&lt;&gt;"", 'Active List'!J465,"")</f>
        <v/>
      </c>
      <c r="I465" t="str">
        <f>IF('Active List'!$A465&lt;&gt;"", 'Active List'!K465,"")</f>
        <v/>
      </c>
      <c r="J465" t="str">
        <f>IF('Active List'!$A465&lt;&gt;"", 'Active List'!L465,"")</f>
        <v/>
      </c>
      <c r="K465" t="str">
        <f>IF('Active List'!$A465&lt;&gt;"", 'Active List'!M465,"")</f>
        <v/>
      </c>
      <c r="L465" t="str">
        <f>IF('Active List'!$A465&lt;&gt;"", 'Active List'!N465,"")</f>
        <v/>
      </c>
      <c r="M465" t="str">
        <f>IF('Active List'!$A465&lt;&gt;"", 'Active List'!O465,"")</f>
        <v/>
      </c>
      <c r="N465" t="str">
        <f>IF('Active List'!$A465&lt;&gt;"", 'Active List'!P465,"")</f>
        <v/>
      </c>
      <c r="O465" t="str">
        <f>IF('Active List'!$A465&lt;&gt;"", 'Active List'!Q465,"")</f>
        <v/>
      </c>
      <c r="P465" t="str">
        <f>IF('Active List'!$A465&lt;&gt;"", 'Active List'!R465,"")</f>
        <v/>
      </c>
      <c r="Q465" t="str">
        <f>IF('Active List'!$A465&lt;&gt;"", 'Active List'!S465,"")</f>
        <v/>
      </c>
      <c r="R465" t="str">
        <f>IF('Active List'!$A465&lt;&gt;"", 'Active List'!T465,"")</f>
        <v/>
      </c>
      <c r="S465" t="str">
        <f>IF('Active List'!$A465&lt;&gt;"", 'Active List'!U465,"")</f>
        <v/>
      </c>
      <c r="T465" t="str">
        <f>IF('Active List'!$A465&lt;&gt;"", 'Active List'!X465,"")</f>
        <v/>
      </c>
      <c r="U465" t="str">
        <f>IF('Active List'!$A465&lt;&gt;"", 'Active List'!Y465,"")</f>
        <v/>
      </c>
      <c r="V465" t="str">
        <f>IF('Active List'!$A465&lt;&gt;"", 'Active List'!Z465,"")</f>
        <v/>
      </c>
      <c r="W465" s="60" t="str">
        <f>IF('Active List'!$A465&lt;&gt;"", 'Active List'!AA465,"")</f>
        <v/>
      </c>
      <c r="X465" t="str">
        <f>IF('Active List'!$A465&lt;&gt;"", 'Active List'!AB465,"")</f>
        <v/>
      </c>
      <c r="Y465" t="str">
        <f>IF('Active List'!$A465&lt;&gt;"", 'Active List'!AE465,"")</f>
        <v/>
      </c>
    </row>
    <row r="466" spans="1:25">
      <c r="A466" t="str">
        <f>IF('Active List'!$A466&lt;&gt;"", 'Active List'!A466,"")</f>
        <v/>
      </c>
      <c r="B466" t="str">
        <f>IF('Active List'!$A466&lt;&gt;"", 'Active List'!B466,"")</f>
        <v/>
      </c>
      <c r="C466" t="str">
        <f>IF('Active List'!$A466&lt;&gt;"", 'Active List'!C466,"")</f>
        <v/>
      </c>
      <c r="D466" s="60" t="str">
        <f>IF('Active List'!$A466&lt;&gt;"", 'Active List'!D466,"")</f>
        <v/>
      </c>
      <c r="E466" s="60" t="str">
        <f>IF('Active List'!$A466&lt;&gt;"", 'Active List'!E466,"")</f>
        <v/>
      </c>
      <c r="F466" t="str">
        <f>IF('Active List'!$A466&lt;&gt;"", 'Active List'!H466,"")</f>
        <v/>
      </c>
      <c r="G466" t="str">
        <f>IF('Active List'!$A466&lt;&gt;"", 'Active List'!I466,"")</f>
        <v/>
      </c>
      <c r="H466" t="str">
        <f>IF('Active List'!$A466&lt;&gt;"", 'Active List'!J466,"")</f>
        <v/>
      </c>
      <c r="I466" t="str">
        <f>IF('Active List'!$A466&lt;&gt;"", 'Active List'!K466,"")</f>
        <v/>
      </c>
      <c r="J466" t="str">
        <f>IF('Active List'!$A466&lt;&gt;"", 'Active List'!L466,"")</f>
        <v/>
      </c>
      <c r="K466" t="str">
        <f>IF('Active List'!$A466&lt;&gt;"", 'Active List'!M466,"")</f>
        <v/>
      </c>
      <c r="L466" t="str">
        <f>IF('Active List'!$A466&lt;&gt;"", 'Active List'!N466,"")</f>
        <v/>
      </c>
      <c r="M466" t="str">
        <f>IF('Active List'!$A466&lt;&gt;"", 'Active List'!O466,"")</f>
        <v/>
      </c>
      <c r="N466" t="str">
        <f>IF('Active List'!$A466&lt;&gt;"", 'Active List'!P466,"")</f>
        <v/>
      </c>
      <c r="O466" t="str">
        <f>IF('Active List'!$A466&lt;&gt;"", 'Active List'!Q466,"")</f>
        <v/>
      </c>
      <c r="P466" t="str">
        <f>IF('Active List'!$A466&lt;&gt;"", 'Active List'!R466,"")</f>
        <v/>
      </c>
      <c r="Q466" t="str">
        <f>IF('Active List'!$A466&lt;&gt;"", 'Active List'!S466,"")</f>
        <v/>
      </c>
      <c r="R466" t="str">
        <f>IF('Active List'!$A466&lt;&gt;"", 'Active List'!T466,"")</f>
        <v/>
      </c>
      <c r="S466" t="str">
        <f>IF('Active List'!$A466&lt;&gt;"", 'Active List'!U466,"")</f>
        <v/>
      </c>
      <c r="T466" t="str">
        <f>IF('Active List'!$A466&lt;&gt;"", 'Active List'!X466,"")</f>
        <v/>
      </c>
      <c r="U466" t="str">
        <f>IF('Active List'!$A466&lt;&gt;"", 'Active List'!Y466,"")</f>
        <v/>
      </c>
      <c r="V466" t="str">
        <f>IF('Active List'!$A466&lt;&gt;"", 'Active List'!Z466,"")</f>
        <v/>
      </c>
      <c r="W466" s="60" t="str">
        <f>IF('Active List'!$A466&lt;&gt;"", 'Active List'!AA466,"")</f>
        <v/>
      </c>
      <c r="X466" t="str">
        <f>IF('Active List'!$A466&lt;&gt;"", 'Active List'!AB466,"")</f>
        <v/>
      </c>
      <c r="Y466" t="str">
        <f>IF('Active List'!$A466&lt;&gt;"", 'Active List'!AE466,"")</f>
        <v/>
      </c>
    </row>
    <row r="467" spans="1:25">
      <c r="A467" t="str">
        <f>IF('Active List'!$A467&lt;&gt;"", 'Active List'!A467,"")</f>
        <v/>
      </c>
      <c r="B467" t="str">
        <f>IF('Active List'!$A467&lt;&gt;"", 'Active List'!B467,"")</f>
        <v/>
      </c>
      <c r="C467" t="str">
        <f>IF('Active List'!$A467&lt;&gt;"", 'Active List'!C467,"")</f>
        <v/>
      </c>
      <c r="D467" s="60" t="str">
        <f>IF('Active List'!$A467&lt;&gt;"", 'Active List'!D467,"")</f>
        <v/>
      </c>
      <c r="E467" s="60" t="str">
        <f>IF('Active List'!$A467&lt;&gt;"", 'Active List'!E467,"")</f>
        <v/>
      </c>
      <c r="F467" t="str">
        <f>IF('Active List'!$A467&lt;&gt;"", 'Active List'!H467,"")</f>
        <v/>
      </c>
      <c r="G467" t="str">
        <f>IF('Active List'!$A467&lt;&gt;"", 'Active List'!I467,"")</f>
        <v/>
      </c>
      <c r="H467" t="str">
        <f>IF('Active List'!$A467&lt;&gt;"", 'Active List'!J467,"")</f>
        <v/>
      </c>
      <c r="I467" t="str">
        <f>IF('Active List'!$A467&lt;&gt;"", 'Active List'!K467,"")</f>
        <v/>
      </c>
      <c r="J467" t="str">
        <f>IF('Active List'!$A467&lt;&gt;"", 'Active List'!L467,"")</f>
        <v/>
      </c>
      <c r="K467" t="str">
        <f>IF('Active List'!$A467&lt;&gt;"", 'Active List'!M467,"")</f>
        <v/>
      </c>
      <c r="L467" t="str">
        <f>IF('Active List'!$A467&lt;&gt;"", 'Active List'!N467,"")</f>
        <v/>
      </c>
      <c r="M467" t="str">
        <f>IF('Active List'!$A467&lt;&gt;"", 'Active List'!O467,"")</f>
        <v/>
      </c>
      <c r="N467" t="str">
        <f>IF('Active List'!$A467&lt;&gt;"", 'Active List'!P467,"")</f>
        <v/>
      </c>
      <c r="O467" t="str">
        <f>IF('Active List'!$A467&lt;&gt;"", 'Active List'!Q467,"")</f>
        <v/>
      </c>
      <c r="P467" t="str">
        <f>IF('Active List'!$A467&lt;&gt;"", 'Active List'!R467,"")</f>
        <v/>
      </c>
      <c r="Q467" t="str">
        <f>IF('Active List'!$A467&lt;&gt;"", 'Active List'!S467,"")</f>
        <v/>
      </c>
      <c r="R467" t="str">
        <f>IF('Active List'!$A467&lt;&gt;"", 'Active List'!T467,"")</f>
        <v/>
      </c>
      <c r="S467" t="str">
        <f>IF('Active List'!$A467&lt;&gt;"", 'Active List'!U467,"")</f>
        <v/>
      </c>
      <c r="T467" t="str">
        <f>IF('Active List'!$A467&lt;&gt;"", 'Active List'!X467,"")</f>
        <v/>
      </c>
      <c r="U467" t="str">
        <f>IF('Active List'!$A467&lt;&gt;"", 'Active List'!Y467,"")</f>
        <v/>
      </c>
      <c r="V467" t="str">
        <f>IF('Active List'!$A467&lt;&gt;"", 'Active List'!Z467,"")</f>
        <v/>
      </c>
      <c r="W467" s="60" t="str">
        <f>IF('Active List'!$A467&lt;&gt;"", 'Active List'!AA467,"")</f>
        <v/>
      </c>
      <c r="X467" t="str">
        <f>IF('Active List'!$A467&lt;&gt;"", 'Active List'!AB467,"")</f>
        <v/>
      </c>
      <c r="Y467" t="str">
        <f>IF('Active List'!$A467&lt;&gt;"", 'Active List'!AE467,"")</f>
        <v/>
      </c>
    </row>
    <row r="468" spans="1:25">
      <c r="A468" t="str">
        <f>IF('Active List'!$A468&lt;&gt;"", 'Active List'!A468,"")</f>
        <v/>
      </c>
      <c r="B468" t="str">
        <f>IF('Active List'!$A468&lt;&gt;"", 'Active List'!B468,"")</f>
        <v/>
      </c>
      <c r="C468" t="str">
        <f>IF('Active List'!$A468&lt;&gt;"", 'Active List'!C468,"")</f>
        <v/>
      </c>
      <c r="D468" s="60" t="str">
        <f>IF('Active List'!$A468&lt;&gt;"", 'Active List'!D468,"")</f>
        <v/>
      </c>
      <c r="E468" s="60" t="str">
        <f>IF('Active List'!$A468&lt;&gt;"", 'Active List'!E468,"")</f>
        <v/>
      </c>
      <c r="F468" t="str">
        <f>IF('Active List'!$A468&lt;&gt;"", 'Active List'!H468,"")</f>
        <v/>
      </c>
      <c r="G468" t="str">
        <f>IF('Active List'!$A468&lt;&gt;"", 'Active List'!I468,"")</f>
        <v/>
      </c>
      <c r="H468" t="str">
        <f>IF('Active List'!$A468&lt;&gt;"", 'Active List'!J468,"")</f>
        <v/>
      </c>
      <c r="I468" t="str">
        <f>IF('Active List'!$A468&lt;&gt;"", 'Active List'!K468,"")</f>
        <v/>
      </c>
      <c r="J468" t="str">
        <f>IF('Active List'!$A468&lt;&gt;"", 'Active List'!L468,"")</f>
        <v/>
      </c>
      <c r="K468" t="str">
        <f>IF('Active List'!$A468&lt;&gt;"", 'Active List'!M468,"")</f>
        <v/>
      </c>
      <c r="L468" t="str">
        <f>IF('Active List'!$A468&lt;&gt;"", 'Active List'!N468,"")</f>
        <v/>
      </c>
      <c r="M468" t="str">
        <f>IF('Active List'!$A468&lt;&gt;"", 'Active List'!O468,"")</f>
        <v/>
      </c>
      <c r="N468" t="str">
        <f>IF('Active List'!$A468&lt;&gt;"", 'Active List'!P468,"")</f>
        <v/>
      </c>
      <c r="O468" t="str">
        <f>IF('Active List'!$A468&lt;&gt;"", 'Active List'!Q468,"")</f>
        <v/>
      </c>
      <c r="P468" t="str">
        <f>IF('Active List'!$A468&lt;&gt;"", 'Active List'!R468,"")</f>
        <v/>
      </c>
      <c r="Q468" t="str">
        <f>IF('Active List'!$A468&lt;&gt;"", 'Active List'!S468,"")</f>
        <v/>
      </c>
      <c r="R468" t="str">
        <f>IF('Active List'!$A468&lt;&gt;"", 'Active List'!T468,"")</f>
        <v/>
      </c>
      <c r="S468" t="str">
        <f>IF('Active List'!$A468&lt;&gt;"", 'Active List'!U468,"")</f>
        <v/>
      </c>
      <c r="T468" t="str">
        <f>IF('Active List'!$A468&lt;&gt;"", 'Active List'!X468,"")</f>
        <v/>
      </c>
      <c r="U468" t="str">
        <f>IF('Active List'!$A468&lt;&gt;"", 'Active List'!Y468,"")</f>
        <v/>
      </c>
      <c r="V468" t="str">
        <f>IF('Active List'!$A468&lt;&gt;"", 'Active List'!Z468,"")</f>
        <v/>
      </c>
      <c r="W468" s="60" t="str">
        <f>IF('Active List'!$A468&lt;&gt;"", 'Active List'!AA468,"")</f>
        <v/>
      </c>
      <c r="X468" t="str">
        <f>IF('Active List'!$A468&lt;&gt;"", 'Active List'!AB468,"")</f>
        <v/>
      </c>
      <c r="Y468" t="str">
        <f>IF('Active List'!$A468&lt;&gt;"", 'Active List'!AE468,"")</f>
        <v/>
      </c>
    </row>
    <row r="469" spans="1:25">
      <c r="A469" t="str">
        <f>IF('Active List'!$A469&lt;&gt;"", 'Active List'!A469,"")</f>
        <v/>
      </c>
      <c r="B469" t="str">
        <f>IF('Active List'!$A469&lt;&gt;"", 'Active List'!B469,"")</f>
        <v/>
      </c>
      <c r="C469" t="str">
        <f>IF('Active List'!$A469&lt;&gt;"", 'Active List'!C469,"")</f>
        <v/>
      </c>
      <c r="D469" s="60" t="str">
        <f>IF('Active List'!$A469&lt;&gt;"", 'Active List'!D469,"")</f>
        <v/>
      </c>
      <c r="E469" s="60" t="str">
        <f>IF('Active List'!$A469&lt;&gt;"", 'Active List'!E469,"")</f>
        <v/>
      </c>
      <c r="F469" t="str">
        <f>IF('Active List'!$A469&lt;&gt;"", 'Active List'!H469,"")</f>
        <v/>
      </c>
      <c r="G469" t="str">
        <f>IF('Active List'!$A469&lt;&gt;"", 'Active List'!I469,"")</f>
        <v/>
      </c>
      <c r="H469" t="str">
        <f>IF('Active List'!$A469&lt;&gt;"", 'Active List'!J469,"")</f>
        <v/>
      </c>
      <c r="I469" t="str">
        <f>IF('Active List'!$A469&lt;&gt;"", 'Active List'!K469,"")</f>
        <v/>
      </c>
      <c r="J469" t="str">
        <f>IF('Active List'!$A469&lt;&gt;"", 'Active List'!L469,"")</f>
        <v/>
      </c>
      <c r="K469" t="str">
        <f>IF('Active List'!$A469&lt;&gt;"", 'Active List'!M469,"")</f>
        <v/>
      </c>
      <c r="L469" t="str">
        <f>IF('Active List'!$A469&lt;&gt;"", 'Active List'!N469,"")</f>
        <v/>
      </c>
      <c r="M469" t="str">
        <f>IF('Active List'!$A469&lt;&gt;"", 'Active List'!O469,"")</f>
        <v/>
      </c>
      <c r="N469" t="str">
        <f>IF('Active List'!$A469&lt;&gt;"", 'Active List'!P469,"")</f>
        <v/>
      </c>
      <c r="O469" t="str">
        <f>IF('Active List'!$A469&lt;&gt;"", 'Active List'!Q469,"")</f>
        <v/>
      </c>
      <c r="P469" t="str">
        <f>IF('Active List'!$A469&lt;&gt;"", 'Active List'!R469,"")</f>
        <v/>
      </c>
      <c r="Q469" t="str">
        <f>IF('Active List'!$A469&lt;&gt;"", 'Active List'!S469,"")</f>
        <v/>
      </c>
      <c r="R469" t="str">
        <f>IF('Active List'!$A469&lt;&gt;"", 'Active List'!T469,"")</f>
        <v/>
      </c>
      <c r="S469" t="str">
        <f>IF('Active List'!$A469&lt;&gt;"", 'Active List'!U469,"")</f>
        <v/>
      </c>
      <c r="T469" t="str">
        <f>IF('Active List'!$A469&lt;&gt;"", 'Active List'!X469,"")</f>
        <v/>
      </c>
      <c r="U469" t="str">
        <f>IF('Active List'!$A469&lt;&gt;"", 'Active List'!Y469,"")</f>
        <v/>
      </c>
      <c r="V469" t="str">
        <f>IF('Active List'!$A469&lt;&gt;"", 'Active List'!Z469,"")</f>
        <v/>
      </c>
      <c r="W469" s="60" t="str">
        <f>IF('Active List'!$A469&lt;&gt;"", 'Active List'!AA469,"")</f>
        <v/>
      </c>
      <c r="X469" t="str">
        <f>IF('Active List'!$A469&lt;&gt;"", 'Active List'!AB469,"")</f>
        <v/>
      </c>
      <c r="Y469" t="str">
        <f>IF('Active List'!$A469&lt;&gt;"", 'Active List'!AE469,"")</f>
        <v/>
      </c>
    </row>
    <row r="470" spans="1:25">
      <c r="A470" t="str">
        <f>IF('Active List'!$A470&lt;&gt;"", 'Active List'!A470,"")</f>
        <v/>
      </c>
      <c r="B470" t="str">
        <f>IF('Active List'!$A470&lt;&gt;"", 'Active List'!B470,"")</f>
        <v/>
      </c>
      <c r="C470" t="str">
        <f>IF('Active List'!$A470&lt;&gt;"", 'Active List'!C470,"")</f>
        <v/>
      </c>
      <c r="D470" s="60" t="str">
        <f>IF('Active List'!$A470&lt;&gt;"", 'Active List'!D470,"")</f>
        <v/>
      </c>
      <c r="E470" s="60" t="str">
        <f>IF('Active List'!$A470&lt;&gt;"", 'Active List'!E470,"")</f>
        <v/>
      </c>
      <c r="F470" t="str">
        <f>IF('Active List'!$A470&lt;&gt;"", 'Active List'!H470,"")</f>
        <v/>
      </c>
      <c r="G470" t="str">
        <f>IF('Active List'!$A470&lt;&gt;"", 'Active List'!I470,"")</f>
        <v/>
      </c>
      <c r="H470" t="str">
        <f>IF('Active List'!$A470&lt;&gt;"", 'Active List'!J470,"")</f>
        <v/>
      </c>
      <c r="I470" t="str">
        <f>IF('Active List'!$A470&lt;&gt;"", 'Active List'!K470,"")</f>
        <v/>
      </c>
      <c r="J470" t="str">
        <f>IF('Active List'!$A470&lt;&gt;"", 'Active List'!L470,"")</f>
        <v/>
      </c>
      <c r="K470" t="str">
        <f>IF('Active List'!$A470&lt;&gt;"", 'Active List'!M470,"")</f>
        <v/>
      </c>
      <c r="L470" t="str">
        <f>IF('Active List'!$A470&lt;&gt;"", 'Active List'!N470,"")</f>
        <v/>
      </c>
      <c r="M470" t="str">
        <f>IF('Active List'!$A470&lt;&gt;"", 'Active List'!O470,"")</f>
        <v/>
      </c>
      <c r="N470" t="str">
        <f>IF('Active List'!$A470&lt;&gt;"", 'Active List'!P470,"")</f>
        <v/>
      </c>
      <c r="O470" t="str">
        <f>IF('Active List'!$A470&lt;&gt;"", 'Active List'!Q470,"")</f>
        <v/>
      </c>
      <c r="P470" t="str">
        <f>IF('Active List'!$A470&lt;&gt;"", 'Active List'!R470,"")</f>
        <v/>
      </c>
      <c r="Q470" t="str">
        <f>IF('Active List'!$A470&lt;&gt;"", 'Active List'!S470,"")</f>
        <v/>
      </c>
      <c r="R470" t="str">
        <f>IF('Active List'!$A470&lt;&gt;"", 'Active List'!T470,"")</f>
        <v/>
      </c>
      <c r="S470" t="str">
        <f>IF('Active List'!$A470&lt;&gt;"", 'Active List'!U470,"")</f>
        <v/>
      </c>
      <c r="T470" t="str">
        <f>IF('Active List'!$A470&lt;&gt;"", 'Active List'!X470,"")</f>
        <v/>
      </c>
      <c r="U470" t="str">
        <f>IF('Active List'!$A470&lt;&gt;"", 'Active List'!Y470,"")</f>
        <v/>
      </c>
      <c r="V470" t="str">
        <f>IF('Active List'!$A470&lt;&gt;"", 'Active List'!Z470,"")</f>
        <v/>
      </c>
      <c r="W470" s="60" t="str">
        <f>IF('Active List'!$A470&lt;&gt;"", 'Active List'!AA470,"")</f>
        <v/>
      </c>
      <c r="X470" t="str">
        <f>IF('Active List'!$A470&lt;&gt;"", 'Active List'!AB470,"")</f>
        <v/>
      </c>
      <c r="Y470" t="str">
        <f>IF('Active List'!$A470&lt;&gt;"", 'Active List'!AE470,"")</f>
        <v/>
      </c>
    </row>
    <row r="471" spans="1:25">
      <c r="A471" t="str">
        <f>IF('Active List'!$A471&lt;&gt;"", 'Active List'!A471,"")</f>
        <v/>
      </c>
      <c r="B471" t="str">
        <f>IF('Active List'!$A471&lt;&gt;"", 'Active List'!B471,"")</f>
        <v/>
      </c>
      <c r="C471" t="str">
        <f>IF('Active List'!$A471&lt;&gt;"", 'Active List'!C471,"")</f>
        <v/>
      </c>
      <c r="D471" s="60" t="str">
        <f>IF('Active List'!$A471&lt;&gt;"", 'Active List'!D471,"")</f>
        <v/>
      </c>
      <c r="E471" s="60" t="str">
        <f>IF('Active List'!$A471&lt;&gt;"", 'Active List'!E471,"")</f>
        <v/>
      </c>
      <c r="F471" t="str">
        <f>IF('Active List'!$A471&lt;&gt;"", 'Active List'!H471,"")</f>
        <v/>
      </c>
      <c r="G471" t="str">
        <f>IF('Active List'!$A471&lt;&gt;"", 'Active List'!I471,"")</f>
        <v/>
      </c>
      <c r="H471" t="str">
        <f>IF('Active List'!$A471&lt;&gt;"", 'Active List'!J471,"")</f>
        <v/>
      </c>
      <c r="I471" t="str">
        <f>IF('Active List'!$A471&lt;&gt;"", 'Active List'!K471,"")</f>
        <v/>
      </c>
      <c r="J471" t="str">
        <f>IF('Active List'!$A471&lt;&gt;"", 'Active List'!L471,"")</f>
        <v/>
      </c>
      <c r="K471" t="str">
        <f>IF('Active List'!$A471&lt;&gt;"", 'Active List'!M471,"")</f>
        <v/>
      </c>
      <c r="L471" t="str">
        <f>IF('Active List'!$A471&lt;&gt;"", 'Active List'!N471,"")</f>
        <v/>
      </c>
      <c r="M471" t="str">
        <f>IF('Active List'!$A471&lt;&gt;"", 'Active List'!O471,"")</f>
        <v/>
      </c>
      <c r="N471" t="str">
        <f>IF('Active List'!$A471&lt;&gt;"", 'Active List'!P471,"")</f>
        <v/>
      </c>
      <c r="O471" t="str">
        <f>IF('Active List'!$A471&lt;&gt;"", 'Active List'!Q471,"")</f>
        <v/>
      </c>
      <c r="P471" t="str">
        <f>IF('Active List'!$A471&lt;&gt;"", 'Active List'!R471,"")</f>
        <v/>
      </c>
      <c r="Q471" t="str">
        <f>IF('Active List'!$A471&lt;&gt;"", 'Active List'!S471,"")</f>
        <v/>
      </c>
      <c r="R471" t="str">
        <f>IF('Active List'!$A471&lt;&gt;"", 'Active List'!T471,"")</f>
        <v/>
      </c>
      <c r="S471" t="str">
        <f>IF('Active List'!$A471&lt;&gt;"", 'Active List'!U471,"")</f>
        <v/>
      </c>
      <c r="T471" t="str">
        <f>IF('Active List'!$A471&lt;&gt;"", 'Active List'!X471,"")</f>
        <v/>
      </c>
      <c r="U471" t="str">
        <f>IF('Active List'!$A471&lt;&gt;"", 'Active List'!Y471,"")</f>
        <v/>
      </c>
      <c r="V471" t="str">
        <f>IF('Active List'!$A471&lt;&gt;"", 'Active List'!Z471,"")</f>
        <v/>
      </c>
      <c r="W471" s="60" t="str">
        <f>IF('Active List'!$A471&lt;&gt;"", 'Active List'!AA471,"")</f>
        <v/>
      </c>
      <c r="X471" t="str">
        <f>IF('Active List'!$A471&lt;&gt;"", 'Active List'!AB471,"")</f>
        <v/>
      </c>
      <c r="Y471" t="str">
        <f>IF('Active List'!$A471&lt;&gt;"", 'Active List'!AE471,"")</f>
        <v/>
      </c>
    </row>
    <row r="472" spans="1:25">
      <c r="A472" t="str">
        <f>IF('Active List'!$A472&lt;&gt;"", 'Active List'!A472,"")</f>
        <v/>
      </c>
      <c r="B472" t="str">
        <f>IF('Active List'!$A472&lt;&gt;"", 'Active List'!B472,"")</f>
        <v/>
      </c>
      <c r="C472" t="str">
        <f>IF('Active List'!$A472&lt;&gt;"", 'Active List'!C472,"")</f>
        <v/>
      </c>
      <c r="D472" s="60" t="str">
        <f>IF('Active List'!$A472&lt;&gt;"", 'Active List'!D472,"")</f>
        <v/>
      </c>
      <c r="E472" s="60" t="str">
        <f>IF('Active List'!$A472&lt;&gt;"", 'Active List'!E472,"")</f>
        <v/>
      </c>
      <c r="F472" t="str">
        <f>IF('Active List'!$A472&lt;&gt;"", 'Active List'!H472,"")</f>
        <v/>
      </c>
      <c r="G472" t="str">
        <f>IF('Active List'!$A472&lt;&gt;"", 'Active List'!I472,"")</f>
        <v/>
      </c>
      <c r="H472" t="str">
        <f>IF('Active List'!$A472&lt;&gt;"", 'Active List'!J472,"")</f>
        <v/>
      </c>
      <c r="I472" t="str">
        <f>IF('Active List'!$A472&lt;&gt;"", 'Active List'!K472,"")</f>
        <v/>
      </c>
      <c r="J472" t="str">
        <f>IF('Active List'!$A472&lt;&gt;"", 'Active List'!L472,"")</f>
        <v/>
      </c>
      <c r="K472" t="str">
        <f>IF('Active List'!$A472&lt;&gt;"", 'Active List'!M472,"")</f>
        <v/>
      </c>
      <c r="L472" t="str">
        <f>IF('Active List'!$A472&lt;&gt;"", 'Active List'!N472,"")</f>
        <v/>
      </c>
      <c r="M472" t="str">
        <f>IF('Active List'!$A472&lt;&gt;"", 'Active List'!O472,"")</f>
        <v/>
      </c>
      <c r="N472" t="str">
        <f>IF('Active List'!$A472&lt;&gt;"", 'Active List'!P472,"")</f>
        <v/>
      </c>
      <c r="O472" t="str">
        <f>IF('Active List'!$A472&lt;&gt;"", 'Active List'!Q472,"")</f>
        <v/>
      </c>
      <c r="P472" t="str">
        <f>IF('Active List'!$A472&lt;&gt;"", 'Active List'!R472,"")</f>
        <v/>
      </c>
      <c r="Q472" t="str">
        <f>IF('Active List'!$A472&lt;&gt;"", 'Active List'!S472,"")</f>
        <v/>
      </c>
      <c r="R472" t="str">
        <f>IF('Active List'!$A472&lt;&gt;"", 'Active List'!T472,"")</f>
        <v/>
      </c>
      <c r="S472" t="str">
        <f>IF('Active List'!$A472&lt;&gt;"", 'Active List'!U472,"")</f>
        <v/>
      </c>
      <c r="T472" t="str">
        <f>IF('Active List'!$A472&lt;&gt;"", 'Active List'!X472,"")</f>
        <v/>
      </c>
      <c r="U472" t="str">
        <f>IF('Active List'!$A472&lt;&gt;"", 'Active List'!Y472,"")</f>
        <v/>
      </c>
      <c r="V472" t="str">
        <f>IF('Active List'!$A472&lt;&gt;"", 'Active List'!Z472,"")</f>
        <v/>
      </c>
      <c r="W472" s="60" t="str">
        <f>IF('Active List'!$A472&lt;&gt;"", 'Active List'!AA472,"")</f>
        <v/>
      </c>
      <c r="X472" t="str">
        <f>IF('Active List'!$A472&lt;&gt;"", 'Active List'!AB472,"")</f>
        <v/>
      </c>
      <c r="Y472" t="str">
        <f>IF('Active List'!$A472&lt;&gt;"", 'Active List'!AE472,"")</f>
        <v/>
      </c>
    </row>
    <row r="473" spans="1:25">
      <c r="A473" t="str">
        <f>IF('Active List'!$A473&lt;&gt;"", 'Active List'!A473,"")</f>
        <v/>
      </c>
      <c r="B473" t="str">
        <f>IF('Active List'!$A473&lt;&gt;"", 'Active List'!B473,"")</f>
        <v/>
      </c>
      <c r="C473" t="str">
        <f>IF('Active List'!$A473&lt;&gt;"", 'Active List'!C473,"")</f>
        <v/>
      </c>
      <c r="D473" s="60" t="str">
        <f>IF('Active List'!$A473&lt;&gt;"", 'Active List'!D473,"")</f>
        <v/>
      </c>
      <c r="E473" s="60" t="str">
        <f>IF('Active List'!$A473&lt;&gt;"", 'Active List'!E473,"")</f>
        <v/>
      </c>
      <c r="F473" t="str">
        <f>IF('Active List'!$A473&lt;&gt;"", 'Active List'!H473,"")</f>
        <v/>
      </c>
      <c r="G473" t="str">
        <f>IF('Active List'!$A473&lt;&gt;"", 'Active List'!I473,"")</f>
        <v/>
      </c>
      <c r="H473" t="str">
        <f>IF('Active List'!$A473&lt;&gt;"", 'Active List'!J473,"")</f>
        <v/>
      </c>
      <c r="I473" t="str">
        <f>IF('Active List'!$A473&lt;&gt;"", 'Active List'!K473,"")</f>
        <v/>
      </c>
      <c r="J473" t="str">
        <f>IF('Active List'!$A473&lt;&gt;"", 'Active List'!L473,"")</f>
        <v/>
      </c>
      <c r="K473" t="str">
        <f>IF('Active List'!$A473&lt;&gt;"", 'Active List'!M473,"")</f>
        <v/>
      </c>
      <c r="L473" t="str">
        <f>IF('Active List'!$A473&lt;&gt;"", 'Active List'!N473,"")</f>
        <v/>
      </c>
      <c r="M473" t="str">
        <f>IF('Active List'!$A473&lt;&gt;"", 'Active List'!O473,"")</f>
        <v/>
      </c>
      <c r="N473" t="str">
        <f>IF('Active List'!$A473&lt;&gt;"", 'Active List'!P473,"")</f>
        <v/>
      </c>
      <c r="O473" t="str">
        <f>IF('Active List'!$A473&lt;&gt;"", 'Active List'!Q473,"")</f>
        <v/>
      </c>
      <c r="P473" t="str">
        <f>IF('Active List'!$A473&lt;&gt;"", 'Active List'!R473,"")</f>
        <v/>
      </c>
      <c r="Q473" t="str">
        <f>IF('Active List'!$A473&lt;&gt;"", 'Active List'!S473,"")</f>
        <v/>
      </c>
      <c r="R473" t="str">
        <f>IF('Active List'!$A473&lt;&gt;"", 'Active List'!T473,"")</f>
        <v/>
      </c>
      <c r="S473" t="str">
        <f>IF('Active List'!$A473&lt;&gt;"", 'Active List'!U473,"")</f>
        <v/>
      </c>
      <c r="T473" t="str">
        <f>IF('Active List'!$A473&lt;&gt;"", 'Active List'!X473,"")</f>
        <v/>
      </c>
      <c r="U473" t="str">
        <f>IF('Active List'!$A473&lt;&gt;"", 'Active List'!Y473,"")</f>
        <v/>
      </c>
      <c r="V473" t="str">
        <f>IF('Active List'!$A473&lt;&gt;"", 'Active List'!Z473,"")</f>
        <v/>
      </c>
      <c r="W473" s="60" t="str">
        <f>IF('Active List'!$A473&lt;&gt;"", 'Active List'!AA473,"")</f>
        <v/>
      </c>
      <c r="X473" t="str">
        <f>IF('Active List'!$A473&lt;&gt;"", 'Active List'!AB473,"")</f>
        <v/>
      </c>
      <c r="Y473" t="str">
        <f>IF('Active List'!$A473&lt;&gt;"", 'Active List'!AE473,"")</f>
        <v/>
      </c>
    </row>
    <row r="474" spans="1:25">
      <c r="A474" t="str">
        <f>IF('Active List'!$A474&lt;&gt;"", 'Active List'!A474,"")</f>
        <v/>
      </c>
      <c r="B474" t="str">
        <f>IF('Active List'!$A474&lt;&gt;"", 'Active List'!B474,"")</f>
        <v/>
      </c>
      <c r="C474" t="str">
        <f>IF('Active List'!$A474&lt;&gt;"", 'Active List'!C474,"")</f>
        <v/>
      </c>
      <c r="D474" s="60" t="str">
        <f>IF('Active List'!$A474&lt;&gt;"", 'Active List'!D474,"")</f>
        <v/>
      </c>
      <c r="E474" s="60" t="str">
        <f>IF('Active List'!$A474&lt;&gt;"", 'Active List'!E474,"")</f>
        <v/>
      </c>
      <c r="F474" t="str">
        <f>IF('Active List'!$A474&lt;&gt;"", 'Active List'!H474,"")</f>
        <v/>
      </c>
      <c r="G474" t="str">
        <f>IF('Active List'!$A474&lt;&gt;"", 'Active List'!I474,"")</f>
        <v/>
      </c>
      <c r="H474" t="str">
        <f>IF('Active List'!$A474&lt;&gt;"", 'Active List'!J474,"")</f>
        <v/>
      </c>
      <c r="I474" t="str">
        <f>IF('Active List'!$A474&lt;&gt;"", 'Active List'!K474,"")</f>
        <v/>
      </c>
      <c r="J474" t="str">
        <f>IF('Active List'!$A474&lt;&gt;"", 'Active List'!L474,"")</f>
        <v/>
      </c>
      <c r="K474" t="str">
        <f>IF('Active List'!$A474&lt;&gt;"", 'Active List'!M474,"")</f>
        <v/>
      </c>
      <c r="L474" t="str">
        <f>IF('Active List'!$A474&lt;&gt;"", 'Active List'!N474,"")</f>
        <v/>
      </c>
      <c r="M474" t="str">
        <f>IF('Active List'!$A474&lt;&gt;"", 'Active List'!O474,"")</f>
        <v/>
      </c>
      <c r="N474" t="str">
        <f>IF('Active List'!$A474&lt;&gt;"", 'Active List'!P474,"")</f>
        <v/>
      </c>
      <c r="O474" t="str">
        <f>IF('Active List'!$A474&lt;&gt;"", 'Active List'!Q474,"")</f>
        <v/>
      </c>
      <c r="P474" t="str">
        <f>IF('Active List'!$A474&lt;&gt;"", 'Active List'!R474,"")</f>
        <v/>
      </c>
      <c r="Q474" t="str">
        <f>IF('Active List'!$A474&lt;&gt;"", 'Active List'!S474,"")</f>
        <v/>
      </c>
      <c r="R474" t="str">
        <f>IF('Active List'!$A474&lt;&gt;"", 'Active List'!T474,"")</f>
        <v/>
      </c>
      <c r="S474" t="str">
        <f>IF('Active List'!$A474&lt;&gt;"", 'Active List'!U474,"")</f>
        <v/>
      </c>
      <c r="T474" t="str">
        <f>IF('Active List'!$A474&lt;&gt;"", 'Active List'!X474,"")</f>
        <v/>
      </c>
      <c r="U474" t="str">
        <f>IF('Active List'!$A474&lt;&gt;"", 'Active List'!Y474,"")</f>
        <v/>
      </c>
      <c r="V474" t="str">
        <f>IF('Active List'!$A474&lt;&gt;"", 'Active List'!Z474,"")</f>
        <v/>
      </c>
      <c r="W474" s="60" t="str">
        <f>IF('Active List'!$A474&lt;&gt;"", 'Active List'!AA474,"")</f>
        <v/>
      </c>
      <c r="X474" t="str">
        <f>IF('Active List'!$A474&lt;&gt;"", 'Active List'!AB474,"")</f>
        <v/>
      </c>
      <c r="Y474" t="str">
        <f>IF('Active List'!$A474&lt;&gt;"", 'Active List'!AE474,"")</f>
        <v/>
      </c>
    </row>
    <row r="475" spans="1:25">
      <c r="A475" t="str">
        <f>IF('Active List'!$A475&lt;&gt;"", 'Active List'!A475,"")</f>
        <v/>
      </c>
      <c r="B475" t="str">
        <f>IF('Active List'!$A475&lt;&gt;"", 'Active List'!B475,"")</f>
        <v/>
      </c>
      <c r="C475" t="str">
        <f>IF('Active List'!$A475&lt;&gt;"", 'Active List'!C475,"")</f>
        <v/>
      </c>
      <c r="D475" s="60" t="str">
        <f>IF('Active List'!$A475&lt;&gt;"", 'Active List'!D475,"")</f>
        <v/>
      </c>
      <c r="E475" s="60" t="str">
        <f>IF('Active List'!$A475&lt;&gt;"", 'Active List'!E475,"")</f>
        <v/>
      </c>
      <c r="F475" t="str">
        <f>IF('Active List'!$A475&lt;&gt;"", 'Active List'!H475,"")</f>
        <v/>
      </c>
      <c r="G475" t="str">
        <f>IF('Active List'!$A475&lt;&gt;"", 'Active List'!I475,"")</f>
        <v/>
      </c>
      <c r="H475" t="str">
        <f>IF('Active List'!$A475&lt;&gt;"", 'Active List'!J475,"")</f>
        <v/>
      </c>
      <c r="I475" t="str">
        <f>IF('Active List'!$A475&lt;&gt;"", 'Active List'!K475,"")</f>
        <v/>
      </c>
      <c r="J475" t="str">
        <f>IF('Active List'!$A475&lt;&gt;"", 'Active List'!L475,"")</f>
        <v/>
      </c>
      <c r="K475" t="str">
        <f>IF('Active List'!$A475&lt;&gt;"", 'Active List'!M475,"")</f>
        <v/>
      </c>
      <c r="L475" t="str">
        <f>IF('Active List'!$A475&lt;&gt;"", 'Active List'!N475,"")</f>
        <v/>
      </c>
      <c r="M475" t="str">
        <f>IF('Active List'!$A475&lt;&gt;"", 'Active List'!O475,"")</f>
        <v/>
      </c>
      <c r="N475" t="str">
        <f>IF('Active List'!$A475&lt;&gt;"", 'Active List'!P475,"")</f>
        <v/>
      </c>
      <c r="O475" t="str">
        <f>IF('Active List'!$A475&lt;&gt;"", 'Active List'!Q475,"")</f>
        <v/>
      </c>
      <c r="P475" t="str">
        <f>IF('Active List'!$A475&lt;&gt;"", 'Active List'!R475,"")</f>
        <v/>
      </c>
      <c r="Q475" t="str">
        <f>IF('Active List'!$A475&lt;&gt;"", 'Active List'!S475,"")</f>
        <v/>
      </c>
      <c r="R475" t="str">
        <f>IF('Active List'!$A475&lt;&gt;"", 'Active List'!T475,"")</f>
        <v/>
      </c>
      <c r="S475" t="str">
        <f>IF('Active List'!$A475&lt;&gt;"", 'Active List'!U475,"")</f>
        <v/>
      </c>
      <c r="T475" t="str">
        <f>IF('Active List'!$A475&lt;&gt;"", 'Active List'!X475,"")</f>
        <v/>
      </c>
      <c r="U475" t="str">
        <f>IF('Active List'!$A475&lt;&gt;"", 'Active List'!Y475,"")</f>
        <v/>
      </c>
      <c r="V475" t="str">
        <f>IF('Active List'!$A475&lt;&gt;"", 'Active List'!Z475,"")</f>
        <v/>
      </c>
      <c r="W475" s="60" t="str">
        <f>IF('Active List'!$A475&lt;&gt;"", 'Active List'!AA475,"")</f>
        <v/>
      </c>
      <c r="X475" t="str">
        <f>IF('Active List'!$A475&lt;&gt;"", 'Active List'!AB475,"")</f>
        <v/>
      </c>
      <c r="Y475" t="str">
        <f>IF('Active List'!$A475&lt;&gt;"", 'Active List'!AE475,"")</f>
        <v/>
      </c>
    </row>
    <row r="476" spans="1:25">
      <c r="A476" t="str">
        <f>IF('Active List'!$A476&lt;&gt;"", 'Active List'!A476,"")</f>
        <v/>
      </c>
      <c r="B476" t="str">
        <f>IF('Active List'!$A476&lt;&gt;"", 'Active List'!B476,"")</f>
        <v/>
      </c>
      <c r="C476" t="str">
        <f>IF('Active List'!$A476&lt;&gt;"", 'Active List'!C476,"")</f>
        <v/>
      </c>
      <c r="D476" s="60" t="str">
        <f>IF('Active List'!$A476&lt;&gt;"", 'Active List'!D476,"")</f>
        <v/>
      </c>
      <c r="E476" s="60" t="str">
        <f>IF('Active List'!$A476&lt;&gt;"", 'Active List'!E476,"")</f>
        <v/>
      </c>
      <c r="F476" t="str">
        <f>IF('Active List'!$A476&lt;&gt;"", 'Active List'!H476,"")</f>
        <v/>
      </c>
      <c r="G476" t="str">
        <f>IF('Active List'!$A476&lt;&gt;"", 'Active List'!I476,"")</f>
        <v/>
      </c>
      <c r="H476" t="str">
        <f>IF('Active List'!$A476&lt;&gt;"", 'Active List'!J476,"")</f>
        <v/>
      </c>
      <c r="I476" t="str">
        <f>IF('Active List'!$A476&lt;&gt;"", 'Active List'!K476,"")</f>
        <v/>
      </c>
      <c r="J476" t="str">
        <f>IF('Active List'!$A476&lt;&gt;"", 'Active List'!L476,"")</f>
        <v/>
      </c>
      <c r="K476" t="str">
        <f>IF('Active List'!$A476&lt;&gt;"", 'Active List'!M476,"")</f>
        <v/>
      </c>
      <c r="L476" t="str">
        <f>IF('Active List'!$A476&lt;&gt;"", 'Active List'!N476,"")</f>
        <v/>
      </c>
      <c r="M476" t="str">
        <f>IF('Active List'!$A476&lt;&gt;"", 'Active List'!O476,"")</f>
        <v/>
      </c>
      <c r="N476" t="str">
        <f>IF('Active List'!$A476&lt;&gt;"", 'Active List'!P476,"")</f>
        <v/>
      </c>
      <c r="O476" t="str">
        <f>IF('Active List'!$A476&lt;&gt;"", 'Active List'!Q476,"")</f>
        <v/>
      </c>
      <c r="P476" t="str">
        <f>IF('Active List'!$A476&lt;&gt;"", 'Active List'!R476,"")</f>
        <v/>
      </c>
      <c r="Q476" t="str">
        <f>IF('Active List'!$A476&lt;&gt;"", 'Active List'!S476,"")</f>
        <v/>
      </c>
      <c r="R476" t="str">
        <f>IF('Active List'!$A476&lt;&gt;"", 'Active List'!T476,"")</f>
        <v/>
      </c>
      <c r="S476" t="str">
        <f>IF('Active List'!$A476&lt;&gt;"", 'Active List'!U476,"")</f>
        <v/>
      </c>
      <c r="T476" t="str">
        <f>IF('Active List'!$A476&lt;&gt;"", 'Active List'!X476,"")</f>
        <v/>
      </c>
      <c r="U476" t="str">
        <f>IF('Active List'!$A476&lt;&gt;"", 'Active List'!Y476,"")</f>
        <v/>
      </c>
      <c r="V476" t="str">
        <f>IF('Active List'!$A476&lt;&gt;"", 'Active List'!Z476,"")</f>
        <v/>
      </c>
      <c r="W476" s="60" t="str">
        <f>IF('Active List'!$A476&lt;&gt;"", 'Active List'!AA476,"")</f>
        <v/>
      </c>
      <c r="X476" t="str">
        <f>IF('Active List'!$A476&lt;&gt;"", 'Active List'!AB476,"")</f>
        <v/>
      </c>
      <c r="Y476" t="str">
        <f>IF('Active List'!$A476&lt;&gt;"", 'Active List'!AE476,"")</f>
        <v/>
      </c>
    </row>
    <row r="477" spans="1:25">
      <c r="A477" t="str">
        <f>IF('Active List'!$A477&lt;&gt;"", 'Active List'!A477,"")</f>
        <v/>
      </c>
      <c r="B477" t="str">
        <f>IF('Active List'!$A477&lt;&gt;"", 'Active List'!B477,"")</f>
        <v/>
      </c>
      <c r="C477" t="str">
        <f>IF('Active List'!$A477&lt;&gt;"", 'Active List'!C477,"")</f>
        <v/>
      </c>
      <c r="D477" s="60" t="str">
        <f>IF('Active List'!$A477&lt;&gt;"", 'Active List'!D477,"")</f>
        <v/>
      </c>
      <c r="E477" s="60" t="str">
        <f>IF('Active List'!$A477&lt;&gt;"", 'Active List'!E477,"")</f>
        <v/>
      </c>
      <c r="F477" t="str">
        <f>IF('Active List'!$A477&lt;&gt;"", 'Active List'!H477,"")</f>
        <v/>
      </c>
      <c r="G477" t="str">
        <f>IF('Active List'!$A477&lt;&gt;"", 'Active List'!I477,"")</f>
        <v/>
      </c>
      <c r="H477" t="str">
        <f>IF('Active List'!$A477&lt;&gt;"", 'Active List'!J477,"")</f>
        <v/>
      </c>
      <c r="I477" t="str">
        <f>IF('Active List'!$A477&lt;&gt;"", 'Active List'!K477,"")</f>
        <v/>
      </c>
      <c r="J477" t="str">
        <f>IF('Active List'!$A477&lt;&gt;"", 'Active List'!L477,"")</f>
        <v/>
      </c>
      <c r="K477" t="str">
        <f>IF('Active List'!$A477&lt;&gt;"", 'Active List'!M477,"")</f>
        <v/>
      </c>
      <c r="L477" t="str">
        <f>IF('Active List'!$A477&lt;&gt;"", 'Active List'!N477,"")</f>
        <v/>
      </c>
      <c r="M477" t="str">
        <f>IF('Active List'!$A477&lt;&gt;"", 'Active List'!O477,"")</f>
        <v/>
      </c>
      <c r="N477" t="str">
        <f>IF('Active List'!$A477&lt;&gt;"", 'Active List'!P477,"")</f>
        <v/>
      </c>
      <c r="O477" t="str">
        <f>IF('Active List'!$A477&lt;&gt;"", 'Active List'!Q477,"")</f>
        <v/>
      </c>
      <c r="P477" t="str">
        <f>IF('Active List'!$A477&lt;&gt;"", 'Active List'!R477,"")</f>
        <v/>
      </c>
      <c r="Q477" t="str">
        <f>IF('Active List'!$A477&lt;&gt;"", 'Active List'!S477,"")</f>
        <v/>
      </c>
      <c r="R477" t="str">
        <f>IF('Active List'!$A477&lt;&gt;"", 'Active List'!T477,"")</f>
        <v/>
      </c>
      <c r="S477" t="str">
        <f>IF('Active List'!$A477&lt;&gt;"", 'Active List'!U477,"")</f>
        <v/>
      </c>
      <c r="T477" t="str">
        <f>IF('Active List'!$A477&lt;&gt;"", 'Active List'!X477,"")</f>
        <v/>
      </c>
      <c r="U477" t="str">
        <f>IF('Active List'!$A477&lt;&gt;"", 'Active List'!Y477,"")</f>
        <v/>
      </c>
      <c r="V477" t="str">
        <f>IF('Active List'!$A477&lt;&gt;"", 'Active List'!Z477,"")</f>
        <v/>
      </c>
      <c r="W477" s="60" t="str">
        <f>IF('Active List'!$A477&lt;&gt;"", 'Active List'!AA477,"")</f>
        <v/>
      </c>
      <c r="X477" t="str">
        <f>IF('Active List'!$A477&lt;&gt;"", 'Active List'!AB477,"")</f>
        <v/>
      </c>
      <c r="Y477" t="str">
        <f>IF('Active List'!$A477&lt;&gt;"", 'Active List'!AE477,"")</f>
        <v/>
      </c>
    </row>
    <row r="478" spans="1:25">
      <c r="A478" t="str">
        <f>IF('Active List'!$A478&lt;&gt;"", 'Active List'!A478,"")</f>
        <v/>
      </c>
      <c r="B478" t="str">
        <f>IF('Active List'!$A478&lt;&gt;"", 'Active List'!B478,"")</f>
        <v/>
      </c>
      <c r="C478" t="str">
        <f>IF('Active List'!$A478&lt;&gt;"", 'Active List'!C478,"")</f>
        <v/>
      </c>
      <c r="D478" s="60" t="str">
        <f>IF('Active List'!$A478&lt;&gt;"", 'Active List'!D478,"")</f>
        <v/>
      </c>
      <c r="E478" s="60" t="str">
        <f>IF('Active List'!$A478&lt;&gt;"", 'Active List'!E478,"")</f>
        <v/>
      </c>
      <c r="F478" t="str">
        <f>IF('Active List'!$A478&lt;&gt;"", 'Active List'!H478,"")</f>
        <v/>
      </c>
      <c r="G478" t="str">
        <f>IF('Active List'!$A478&lt;&gt;"", 'Active List'!I478,"")</f>
        <v/>
      </c>
      <c r="H478" t="str">
        <f>IF('Active List'!$A478&lt;&gt;"", 'Active List'!J478,"")</f>
        <v/>
      </c>
      <c r="I478" t="str">
        <f>IF('Active List'!$A478&lt;&gt;"", 'Active List'!K478,"")</f>
        <v/>
      </c>
      <c r="J478" t="str">
        <f>IF('Active List'!$A478&lt;&gt;"", 'Active List'!L478,"")</f>
        <v/>
      </c>
      <c r="K478" t="str">
        <f>IF('Active List'!$A478&lt;&gt;"", 'Active List'!M478,"")</f>
        <v/>
      </c>
      <c r="L478" t="str">
        <f>IF('Active List'!$A478&lt;&gt;"", 'Active List'!N478,"")</f>
        <v/>
      </c>
      <c r="M478" t="str">
        <f>IF('Active List'!$A478&lt;&gt;"", 'Active List'!O478,"")</f>
        <v/>
      </c>
      <c r="N478" t="str">
        <f>IF('Active List'!$A478&lt;&gt;"", 'Active List'!P478,"")</f>
        <v/>
      </c>
      <c r="O478" t="str">
        <f>IF('Active List'!$A478&lt;&gt;"", 'Active List'!Q478,"")</f>
        <v/>
      </c>
      <c r="P478" t="str">
        <f>IF('Active List'!$A478&lt;&gt;"", 'Active List'!R478,"")</f>
        <v/>
      </c>
      <c r="Q478" t="str">
        <f>IF('Active List'!$A478&lt;&gt;"", 'Active List'!S478,"")</f>
        <v/>
      </c>
      <c r="R478" t="str">
        <f>IF('Active List'!$A478&lt;&gt;"", 'Active List'!T478,"")</f>
        <v/>
      </c>
      <c r="S478" t="str">
        <f>IF('Active List'!$A478&lt;&gt;"", 'Active List'!U478,"")</f>
        <v/>
      </c>
      <c r="T478" t="str">
        <f>IF('Active List'!$A478&lt;&gt;"", 'Active List'!X478,"")</f>
        <v/>
      </c>
      <c r="U478" t="str">
        <f>IF('Active List'!$A478&lt;&gt;"", 'Active List'!Y478,"")</f>
        <v/>
      </c>
      <c r="V478" t="str">
        <f>IF('Active List'!$A478&lt;&gt;"", 'Active List'!Z478,"")</f>
        <v/>
      </c>
      <c r="W478" s="60" t="str">
        <f>IF('Active List'!$A478&lt;&gt;"", 'Active List'!AA478,"")</f>
        <v/>
      </c>
      <c r="X478" t="str">
        <f>IF('Active List'!$A478&lt;&gt;"", 'Active List'!AB478,"")</f>
        <v/>
      </c>
      <c r="Y478" t="str">
        <f>IF('Active List'!$A478&lt;&gt;"", 'Active List'!AE478,"")</f>
        <v/>
      </c>
    </row>
    <row r="479" spans="1:25">
      <c r="A479" t="str">
        <f>IF('Active List'!$A479&lt;&gt;"", 'Active List'!A479,"")</f>
        <v/>
      </c>
      <c r="B479" t="str">
        <f>IF('Active List'!$A479&lt;&gt;"", 'Active List'!B479,"")</f>
        <v/>
      </c>
      <c r="C479" t="str">
        <f>IF('Active List'!$A479&lt;&gt;"", 'Active List'!C479,"")</f>
        <v/>
      </c>
      <c r="D479" s="60" t="str">
        <f>IF('Active List'!$A479&lt;&gt;"", 'Active List'!D479,"")</f>
        <v/>
      </c>
      <c r="E479" s="60" t="str">
        <f>IF('Active List'!$A479&lt;&gt;"", 'Active List'!E479,"")</f>
        <v/>
      </c>
      <c r="F479" t="str">
        <f>IF('Active List'!$A479&lt;&gt;"", 'Active List'!H479,"")</f>
        <v/>
      </c>
      <c r="G479" t="str">
        <f>IF('Active List'!$A479&lt;&gt;"", 'Active List'!I479,"")</f>
        <v/>
      </c>
      <c r="H479" t="str">
        <f>IF('Active List'!$A479&lt;&gt;"", 'Active List'!J479,"")</f>
        <v/>
      </c>
      <c r="I479" t="str">
        <f>IF('Active List'!$A479&lt;&gt;"", 'Active List'!K479,"")</f>
        <v/>
      </c>
      <c r="J479" t="str">
        <f>IF('Active List'!$A479&lt;&gt;"", 'Active List'!L479,"")</f>
        <v/>
      </c>
      <c r="K479" t="str">
        <f>IF('Active List'!$A479&lt;&gt;"", 'Active List'!M479,"")</f>
        <v/>
      </c>
      <c r="L479" t="str">
        <f>IF('Active List'!$A479&lt;&gt;"", 'Active List'!N479,"")</f>
        <v/>
      </c>
      <c r="M479" t="str">
        <f>IF('Active List'!$A479&lt;&gt;"", 'Active List'!O479,"")</f>
        <v/>
      </c>
      <c r="N479" t="str">
        <f>IF('Active List'!$A479&lt;&gt;"", 'Active List'!P479,"")</f>
        <v/>
      </c>
      <c r="O479" t="str">
        <f>IF('Active List'!$A479&lt;&gt;"", 'Active List'!Q479,"")</f>
        <v/>
      </c>
      <c r="P479" t="str">
        <f>IF('Active List'!$A479&lt;&gt;"", 'Active List'!R479,"")</f>
        <v/>
      </c>
      <c r="Q479" t="str">
        <f>IF('Active List'!$A479&lt;&gt;"", 'Active List'!S479,"")</f>
        <v/>
      </c>
      <c r="R479" t="str">
        <f>IF('Active List'!$A479&lt;&gt;"", 'Active List'!T479,"")</f>
        <v/>
      </c>
      <c r="S479" t="str">
        <f>IF('Active List'!$A479&lt;&gt;"", 'Active List'!U479,"")</f>
        <v/>
      </c>
      <c r="T479" t="str">
        <f>IF('Active List'!$A479&lt;&gt;"", 'Active List'!X479,"")</f>
        <v/>
      </c>
      <c r="U479" t="str">
        <f>IF('Active List'!$A479&lt;&gt;"", 'Active List'!Y479,"")</f>
        <v/>
      </c>
      <c r="V479" t="str">
        <f>IF('Active List'!$A479&lt;&gt;"", 'Active List'!Z479,"")</f>
        <v/>
      </c>
      <c r="W479" s="60" t="str">
        <f>IF('Active List'!$A479&lt;&gt;"", 'Active List'!AA479,"")</f>
        <v/>
      </c>
      <c r="X479" t="str">
        <f>IF('Active List'!$A479&lt;&gt;"", 'Active List'!AB479,"")</f>
        <v/>
      </c>
      <c r="Y479" t="str">
        <f>IF('Active List'!$A479&lt;&gt;"", 'Active List'!AE479,"")</f>
        <v/>
      </c>
    </row>
    <row r="480" spans="1:25">
      <c r="A480" t="str">
        <f>IF('Active List'!$A480&lt;&gt;"", 'Active List'!A480,"")</f>
        <v/>
      </c>
      <c r="B480" t="str">
        <f>IF('Active List'!$A480&lt;&gt;"", 'Active List'!B480,"")</f>
        <v/>
      </c>
      <c r="C480" t="str">
        <f>IF('Active List'!$A480&lt;&gt;"", 'Active List'!C480,"")</f>
        <v/>
      </c>
      <c r="D480" s="60" t="str">
        <f>IF('Active List'!$A480&lt;&gt;"", 'Active List'!D480,"")</f>
        <v/>
      </c>
      <c r="E480" s="60" t="str">
        <f>IF('Active List'!$A480&lt;&gt;"", 'Active List'!E480,"")</f>
        <v/>
      </c>
      <c r="F480" t="str">
        <f>IF('Active List'!$A480&lt;&gt;"", 'Active List'!H480,"")</f>
        <v/>
      </c>
      <c r="G480" t="str">
        <f>IF('Active List'!$A480&lt;&gt;"", 'Active List'!I480,"")</f>
        <v/>
      </c>
      <c r="H480" t="str">
        <f>IF('Active List'!$A480&lt;&gt;"", 'Active List'!J480,"")</f>
        <v/>
      </c>
      <c r="I480" t="str">
        <f>IF('Active List'!$A480&lt;&gt;"", 'Active List'!K480,"")</f>
        <v/>
      </c>
      <c r="J480" t="str">
        <f>IF('Active List'!$A480&lt;&gt;"", 'Active List'!L480,"")</f>
        <v/>
      </c>
      <c r="K480" t="str">
        <f>IF('Active List'!$A480&lt;&gt;"", 'Active List'!M480,"")</f>
        <v/>
      </c>
      <c r="L480" t="str">
        <f>IF('Active List'!$A480&lt;&gt;"", 'Active List'!N480,"")</f>
        <v/>
      </c>
      <c r="M480" t="str">
        <f>IF('Active List'!$A480&lt;&gt;"", 'Active List'!O480,"")</f>
        <v/>
      </c>
      <c r="N480" t="str">
        <f>IF('Active List'!$A480&lt;&gt;"", 'Active List'!P480,"")</f>
        <v/>
      </c>
      <c r="O480" t="str">
        <f>IF('Active List'!$A480&lt;&gt;"", 'Active List'!Q480,"")</f>
        <v/>
      </c>
      <c r="P480" t="str">
        <f>IF('Active List'!$A480&lt;&gt;"", 'Active List'!R480,"")</f>
        <v/>
      </c>
      <c r="Q480" t="str">
        <f>IF('Active List'!$A480&lt;&gt;"", 'Active List'!S480,"")</f>
        <v/>
      </c>
      <c r="R480" t="str">
        <f>IF('Active List'!$A480&lt;&gt;"", 'Active List'!T480,"")</f>
        <v/>
      </c>
      <c r="S480" t="str">
        <f>IF('Active List'!$A480&lt;&gt;"", 'Active List'!U480,"")</f>
        <v/>
      </c>
      <c r="T480" t="str">
        <f>IF('Active List'!$A480&lt;&gt;"", 'Active List'!X480,"")</f>
        <v/>
      </c>
      <c r="U480" t="str">
        <f>IF('Active List'!$A480&lt;&gt;"", 'Active List'!Y480,"")</f>
        <v/>
      </c>
      <c r="V480" t="str">
        <f>IF('Active List'!$A480&lt;&gt;"", 'Active List'!Z480,"")</f>
        <v/>
      </c>
      <c r="W480" s="60" t="str">
        <f>IF('Active List'!$A480&lt;&gt;"", 'Active List'!AA480,"")</f>
        <v/>
      </c>
      <c r="X480" t="str">
        <f>IF('Active List'!$A480&lt;&gt;"", 'Active List'!AB480,"")</f>
        <v/>
      </c>
      <c r="Y480" t="str">
        <f>IF('Active List'!$A480&lt;&gt;"", 'Active List'!AE480,"")</f>
        <v/>
      </c>
    </row>
    <row r="481" spans="1:25">
      <c r="A481" t="str">
        <f>IF('Active List'!$A481&lt;&gt;"", 'Active List'!A481,"")</f>
        <v/>
      </c>
      <c r="B481" t="str">
        <f>IF('Active List'!$A481&lt;&gt;"", 'Active List'!B481,"")</f>
        <v/>
      </c>
      <c r="C481" t="str">
        <f>IF('Active List'!$A481&lt;&gt;"", 'Active List'!C481,"")</f>
        <v/>
      </c>
      <c r="D481" s="60" t="str">
        <f>IF('Active List'!$A481&lt;&gt;"", 'Active List'!D481,"")</f>
        <v/>
      </c>
      <c r="E481" s="60" t="str">
        <f>IF('Active List'!$A481&lt;&gt;"", 'Active List'!E481,"")</f>
        <v/>
      </c>
      <c r="F481" t="str">
        <f>IF('Active List'!$A481&lt;&gt;"", 'Active List'!H481,"")</f>
        <v/>
      </c>
      <c r="G481" t="str">
        <f>IF('Active List'!$A481&lt;&gt;"", 'Active List'!I481,"")</f>
        <v/>
      </c>
      <c r="H481" t="str">
        <f>IF('Active List'!$A481&lt;&gt;"", 'Active List'!J481,"")</f>
        <v/>
      </c>
      <c r="I481" t="str">
        <f>IF('Active List'!$A481&lt;&gt;"", 'Active List'!K481,"")</f>
        <v/>
      </c>
      <c r="J481" t="str">
        <f>IF('Active List'!$A481&lt;&gt;"", 'Active List'!L481,"")</f>
        <v/>
      </c>
      <c r="K481" t="str">
        <f>IF('Active List'!$A481&lt;&gt;"", 'Active List'!M481,"")</f>
        <v/>
      </c>
      <c r="L481" t="str">
        <f>IF('Active List'!$A481&lt;&gt;"", 'Active List'!N481,"")</f>
        <v/>
      </c>
      <c r="M481" t="str">
        <f>IF('Active List'!$A481&lt;&gt;"", 'Active List'!O481,"")</f>
        <v/>
      </c>
      <c r="N481" t="str">
        <f>IF('Active List'!$A481&lt;&gt;"", 'Active List'!P481,"")</f>
        <v/>
      </c>
      <c r="O481" t="str">
        <f>IF('Active List'!$A481&lt;&gt;"", 'Active List'!Q481,"")</f>
        <v/>
      </c>
      <c r="P481" t="str">
        <f>IF('Active List'!$A481&lt;&gt;"", 'Active List'!R481,"")</f>
        <v/>
      </c>
      <c r="Q481" t="str">
        <f>IF('Active List'!$A481&lt;&gt;"", 'Active List'!S481,"")</f>
        <v/>
      </c>
      <c r="R481" t="str">
        <f>IF('Active List'!$A481&lt;&gt;"", 'Active List'!T481,"")</f>
        <v/>
      </c>
      <c r="S481" t="str">
        <f>IF('Active List'!$A481&lt;&gt;"", 'Active List'!U481,"")</f>
        <v/>
      </c>
      <c r="T481" t="str">
        <f>IF('Active List'!$A481&lt;&gt;"", 'Active List'!X481,"")</f>
        <v/>
      </c>
      <c r="U481" t="str">
        <f>IF('Active List'!$A481&lt;&gt;"", 'Active List'!Y481,"")</f>
        <v/>
      </c>
      <c r="V481" t="str">
        <f>IF('Active List'!$A481&lt;&gt;"", 'Active List'!Z481,"")</f>
        <v/>
      </c>
      <c r="W481" s="60" t="str">
        <f>IF('Active List'!$A481&lt;&gt;"", 'Active List'!AA481,"")</f>
        <v/>
      </c>
      <c r="X481" t="str">
        <f>IF('Active List'!$A481&lt;&gt;"", 'Active List'!AB481,"")</f>
        <v/>
      </c>
      <c r="Y481" t="str">
        <f>IF('Active List'!$A481&lt;&gt;"", 'Active List'!AE481,"")</f>
        <v/>
      </c>
    </row>
    <row r="482" spans="1:25">
      <c r="A482" t="str">
        <f>IF('Active List'!$A482&lt;&gt;"", 'Active List'!A482,"")</f>
        <v/>
      </c>
      <c r="B482" t="str">
        <f>IF('Active List'!$A482&lt;&gt;"", 'Active List'!B482,"")</f>
        <v/>
      </c>
      <c r="C482" t="str">
        <f>IF('Active List'!$A482&lt;&gt;"", 'Active List'!C482,"")</f>
        <v/>
      </c>
      <c r="D482" s="60" t="str">
        <f>IF('Active List'!$A482&lt;&gt;"", 'Active List'!D482,"")</f>
        <v/>
      </c>
      <c r="E482" s="60" t="str">
        <f>IF('Active List'!$A482&lt;&gt;"", 'Active List'!E482,"")</f>
        <v/>
      </c>
      <c r="F482" t="str">
        <f>IF('Active List'!$A482&lt;&gt;"", 'Active List'!H482,"")</f>
        <v/>
      </c>
      <c r="G482" t="str">
        <f>IF('Active List'!$A482&lt;&gt;"", 'Active List'!I482,"")</f>
        <v/>
      </c>
      <c r="H482" t="str">
        <f>IF('Active List'!$A482&lt;&gt;"", 'Active List'!J482,"")</f>
        <v/>
      </c>
      <c r="I482" t="str">
        <f>IF('Active List'!$A482&lt;&gt;"", 'Active List'!K482,"")</f>
        <v/>
      </c>
      <c r="J482" t="str">
        <f>IF('Active List'!$A482&lt;&gt;"", 'Active List'!L482,"")</f>
        <v/>
      </c>
      <c r="K482" t="str">
        <f>IF('Active List'!$A482&lt;&gt;"", 'Active List'!M482,"")</f>
        <v/>
      </c>
      <c r="L482" t="str">
        <f>IF('Active List'!$A482&lt;&gt;"", 'Active List'!N482,"")</f>
        <v/>
      </c>
      <c r="M482" t="str">
        <f>IF('Active List'!$A482&lt;&gt;"", 'Active List'!O482,"")</f>
        <v/>
      </c>
      <c r="N482" t="str">
        <f>IF('Active List'!$A482&lt;&gt;"", 'Active List'!P482,"")</f>
        <v/>
      </c>
      <c r="O482" t="str">
        <f>IF('Active List'!$A482&lt;&gt;"", 'Active List'!Q482,"")</f>
        <v/>
      </c>
      <c r="P482" t="str">
        <f>IF('Active List'!$A482&lt;&gt;"", 'Active List'!R482,"")</f>
        <v/>
      </c>
      <c r="Q482" t="str">
        <f>IF('Active List'!$A482&lt;&gt;"", 'Active List'!S482,"")</f>
        <v/>
      </c>
      <c r="R482" t="str">
        <f>IF('Active List'!$A482&lt;&gt;"", 'Active List'!T482,"")</f>
        <v/>
      </c>
      <c r="S482" t="str">
        <f>IF('Active List'!$A482&lt;&gt;"", 'Active List'!U482,"")</f>
        <v/>
      </c>
      <c r="T482" t="str">
        <f>IF('Active List'!$A482&lt;&gt;"", 'Active List'!X482,"")</f>
        <v/>
      </c>
      <c r="U482" t="str">
        <f>IF('Active List'!$A482&lt;&gt;"", 'Active List'!Y482,"")</f>
        <v/>
      </c>
      <c r="V482" t="str">
        <f>IF('Active List'!$A482&lt;&gt;"", 'Active List'!Z482,"")</f>
        <v/>
      </c>
      <c r="W482" s="60" t="str">
        <f>IF('Active List'!$A482&lt;&gt;"", 'Active List'!AA482,"")</f>
        <v/>
      </c>
      <c r="X482" t="str">
        <f>IF('Active List'!$A482&lt;&gt;"", 'Active List'!AB482,"")</f>
        <v/>
      </c>
      <c r="Y482" t="str">
        <f>IF('Active List'!$A482&lt;&gt;"", 'Active List'!AE482,"")</f>
        <v/>
      </c>
    </row>
    <row r="483" spans="1:25">
      <c r="A483" t="str">
        <f>IF('Active List'!$A483&lt;&gt;"", 'Active List'!A483,"")</f>
        <v/>
      </c>
      <c r="B483" t="str">
        <f>IF('Active List'!$A483&lt;&gt;"", 'Active List'!B483,"")</f>
        <v/>
      </c>
      <c r="C483" t="str">
        <f>IF('Active List'!$A483&lt;&gt;"", 'Active List'!C483,"")</f>
        <v/>
      </c>
      <c r="D483" s="60" t="str">
        <f>IF('Active List'!$A483&lt;&gt;"", 'Active List'!D483,"")</f>
        <v/>
      </c>
      <c r="E483" s="60" t="str">
        <f>IF('Active List'!$A483&lt;&gt;"", 'Active List'!E483,"")</f>
        <v/>
      </c>
      <c r="F483" t="str">
        <f>IF('Active List'!$A483&lt;&gt;"", 'Active List'!H483,"")</f>
        <v/>
      </c>
      <c r="G483" t="str">
        <f>IF('Active List'!$A483&lt;&gt;"", 'Active List'!I483,"")</f>
        <v/>
      </c>
      <c r="H483" t="str">
        <f>IF('Active List'!$A483&lt;&gt;"", 'Active List'!J483,"")</f>
        <v/>
      </c>
      <c r="I483" t="str">
        <f>IF('Active List'!$A483&lt;&gt;"", 'Active List'!K483,"")</f>
        <v/>
      </c>
      <c r="J483" t="str">
        <f>IF('Active List'!$A483&lt;&gt;"", 'Active List'!L483,"")</f>
        <v/>
      </c>
      <c r="K483" t="str">
        <f>IF('Active List'!$A483&lt;&gt;"", 'Active List'!M483,"")</f>
        <v/>
      </c>
      <c r="L483" t="str">
        <f>IF('Active List'!$A483&lt;&gt;"", 'Active List'!N483,"")</f>
        <v/>
      </c>
      <c r="M483" t="str">
        <f>IF('Active List'!$A483&lt;&gt;"", 'Active List'!O483,"")</f>
        <v/>
      </c>
      <c r="N483" t="str">
        <f>IF('Active List'!$A483&lt;&gt;"", 'Active List'!P483,"")</f>
        <v/>
      </c>
      <c r="O483" t="str">
        <f>IF('Active List'!$A483&lt;&gt;"", 'Active List'!Q483,"")</f>
        <v/>
      </c>
      <c r="P483" t="str">
        <f>IF('Active List'!$A483&lt;&gt;"", 'Active List'!R483,"")</f>
        <v/>
      </c>
      <c r="Q483" t="str">
        <f>IF('Active List'!$A483&lt;&gt;"", 'Active List'!S483,"")</f>
        <v/>
      </c>
      <c r="R483" t="str">
        <f>IF('Active List'!$A483&lt;&gt;"", 'Active List'!T483,"")</f>
        <v/>
      </c>
      <c r="S483" t="str">
        <f>IF('Active List'!$A483&lt;&gt;"", 'Active List'!U483,"")</f>
        <v/>
      </c>
      <c r="T483" t="str">
        <f>IF('Active List'!$A483&lt;&gt;"", 'Active List'!X483,"")</f>
        <v/>
      </c>
      <c r="U483" t="str">
        <f>IF('Active List'!$A483&lt;&gt;"", 'Active List'!Y483,"")</f>
        <v/>
      </c>
      <c r="V483" t="str">
        <f>IF('Active List'!$A483&lt;&gt;"", 'Active List'!Z483,"")</f>
        <v/>
      </c>
      <c r="W483" s="60" t="str">
        <f>IF('Active List'!$A483&lt;&gt;"", 'Active List'!AA483,"")</f>
        <v/>
      </c>
      <c r="X483" t="str">
        <f>IF('Active List'!$A483&lt;&gt;"", 'Active List'!AB483,"")</f>
        <v/>
      </c>
      <c r="Y483" t="str">
        <f>IF('Active List'!$A483&lt;&gt;"", 'Active List'!AE483,"")</f>
        <v/>
      </c>
    </row>
    <row r="484" spans="1:25">
      <c r="A484" t="str">
        <f>IF('Active List'!$A484&lt;&gt;"", 'Active List'!A484,"")</f>
        <v/>
      </c>
      <c r="B484" t="str">
        <f>IF('Active List'!$A484&lt;&gt;"", 'Active List'!B484,"")</f>
        <v/>
      </c>
      <c r="C484" t="str">
        <f>IF('Active List'!$A484&lt;&gt;"", 'Active List'!C484,"")</f>
        <v/>
      </c>
      <c r="D484" s="60" t="str">
        <f>IF('Active List'!$A484&lt;&gt;"", 'Active List'!D484,"")</f>
        <v/>
      </c>
      <c r="E484" s="60" t="str">
        <f>IF('Active List'!$A484&lt;&gt;"", 'Active List'!E484,"")</f>
        <v/>
      </c>
      <c r="F484" t="str">
        <f>IF('Active List'!$A484&lt;&gt;"", 'Active List'!H484,"")</f>
        <v/>
      </c>
      <c r="G484" t="str">
        <f>IF('Active List'!$A484&lt;&gt;"", 'Active List'!I484,"")</f>
        <v/>
      </c>
      <c r="H484" t="str">
        <f>IF('Active List'!$A484&lt;&gt;"", 'Active List'!J484,"")</f>
        <v/>
      </c>
      <c r="I484" t="str">
        <f>IF('Active List'!$A484&lt;&gt;"", 'Active List'!K484,"")</f>
        <v/>
      </c>
      <c r="J484" t="str">
        <f>IF('Active List'!$A484&lt;&gt;"", 'Active List'!L484,"")</f>
        <v/>
      </c>
      <c r="K484" t="str">
        <f>IF('Active List'!$A484&lt;&gt;"", 'Active List'!M484,"")</f>
        <v/>
      </c>
      <c r="L484" t="str">
        <f>IF('Active List'!$A484&lt;&gt;"", 'Active List'!N484,"")</f>
        <v/>
      </c>
      <c r="M484" t="str">
        <f>IF('Active List'!$A484&lt;&gt;"", 'Active List'!O484,"")</f>
        <v/>
      </c>
      <c r="N484" t="str">
        <f>IF('Active List'!$A484&lt;&gt;"", 'Active List'!P484,"")</f>
        <v/>
      </c>
      <c r="O484" t="str">
        <f>IF('Active List'!$A484&lt;&gt;"", 'Active List'!Q484,"")</f>
        <v/>
      </c>
      <c r="P484" t="str">
        <f>IF('Active List'!$A484&lt;&gt;"", 'Active List'!R484,"")</f>
        <v/>
      </c>
      <c r="Q484" t="str">
        <f>IF('Active List'!$A484&lt;&gt;"", 'Active List'!S484,"")</f>
        <v/>
      </c>
      <c r="R484" t="str">
        <f>IF('Active List'!$A484&lt;&gt;"", 'Active List'!T484,"")</f>
        <v/>
      </c>
      <c r="S484" t="str">
        <f>IF('Active List'!$A484&lt;&gt;"", 'Active List'!U484,"")</f>
        <v/>
      </c>
      <c r="T484" t="str">
        <f>IF('Active List'!$A484&lt;&gt;"", 'Active List'!X484,"")</f>
        <v/>
      </c>
      <c r="U484" t="str">
        <f>IF('Active List'!$A484&lt;&gt;"", 'Active List'!Y484,"")</f>
        <v/>
      </c>
      <c r="V484" t="str">
        <f>IF('Active List'!$A484&lt;&gt;"", 'Active List'!Z484,"")</f>
        <v/>
      </c>
      <c r="W484" s="60" t="str">
        <f>IF('Active List'!$A484&lt;&gt;"", 'Active List'!AA484,"")</f>
        <v/>
      </c>
      <c r="X484" t="str">
        <f>IF('Active List'!$A484&lt;&gt;"", 'Active List'!AB484,"")</f>
        <v/>
      </c>
      <c r="Y484" t="str">
        <f>IF('Active List'!$A484&lt;&gt;"", 'Active List'!AE484,"")</f>
        <v/>
      </c>
    </row>
    <row r="485" spans="1:25">
      <c r="A485" t="str">
        <f>IF('Active List'!$A485&lt;&gt;"", 'Active List'!A485,"")</f>
        <v/>
      </c>
      <c r="B485" t="str">
        <f>IF('Active List'!$A485&lt;&gt;"", 'Active List'!B485,"")</f>
        <v/>
      </c>
      <c r="C485" t="str">
        <f>IF('Active List'!$A485&lt;&gt;"", 'Active List'!C485,"")</f>
        <v/>
      </c>
      <c r="D485" s="60" t="str">
        <f>IF('Active List'!$A485&lt;&gt;"", 'Active List'!D485,"")</f>
        <v/>
      </c>
      <c r="E485" s="60" t="str">
        <f>IF('Active List'!$A485&lt;&gt;"", 'Active List'!E485,"")</f>
        <v/>
      </c>
      <c r="F485" t="str">
        <f>IF('Active List'!$A485&lt;&gt;"", 'Active List'!H485,"")</f>
        <v/>
      </c>
      <c r="G485" t="str">
        <f>IF('Active List'!$A485&lt;&gt;"", 'Active List'!I485,"")</f>
        <v/>
      </c>
      <c r="H485" t="str">
        <f>IF('Active List'!$A485&lt;&gt;"", 'Active List'!J485,"")</f>
        <v/>
      </c>
      <c r="I485" t="str">
        <f>IF('Active List'!$A485&lt;&gt;"", 'Active List'!K485,"")</f>
        <v/>
      </c>
      <c r="J485" t="str">
        <f>IF('Active List'!$A485&lt;&gt;"", 'Active List'!L485,"")</f>
        <v/>
      </c>
      <c r="K485" t="str">
        <f>IF('Active List'!$A485&lt;&gt;"", 'Active List'!M485,"")</f>
        <v/>
      </c>
      <c r="L485" t="str">
        <f>IF('Active List'!$A485&lt;&gt;"", 'Active List'!N485,"")</f>
        <v/>
      </c>
      <c r="M485" t="str">
        <f>IF('Active List'!$A485&lt;&gt;"", 'Active List'!O485,"")</f>
        <v/>
      </c>
      <c r="N485" t="str">
        <f>IF('Active List'!$A485&lt;&gt;"", 'Active List'!P485,"")</f>
        <v/>
      </c>
      <c r="O485" t="str">
        <f>IF('Active List'!$A485&lt;&gt;"", 'Active List'!Q485,"")</f>
        <v/>
      </c>
      <c r="P485" t="str">
        <f>IF('Active List'!$A485&lt;&gt;"", 'Active List'!R485,"")</f>
        <v/>
      </c>
      <c r="Q485" t="str">
        <f>IF('Active List'!$A485&lt;&gt;"", 'Active List'!S485,"")</f>
        <v/>
      </c>
      <c r="R485" t="str">
        <f>IF('Active List'!$A485&lt;&gt;"", 'Active List'!T485,"")</f>
        <v/>
      </c>
      <c r="S485" t="str">
        <f>IF('Active List'!$A485&lt;&gt;"", 'Active List'!U485,"")</f>
        <v/>
      </c>
      <c r="T485" t="str">
        <f>IF('Active List'!$A485&lt;&gt;"", 'Active List'!X485,"")</f>
        <v/>
      </c>
      <c r="U485" t="str">
        <f>IF('Active List'!$A485&lt;&gt;"", 'Active List'!Y485,"")</f>
        <v/>
      </c>
      <c r="V485" t="str">
        <f>IF('Active List'!$A485&lt;&gt;"", 'Active List'!Z485,"")</f>
        <v/>
      </c>
      <c r="W485" s="60" t="str">
        <f>IF('Active List'!$A485&lt;&gt;"", 'Active List'!AA485,"")</f>
        <v/>
      </c>
      <c r="X485" t="str">
        <f>IF('Active List'!$A485&lt;&gt;"", 'Active List'!AB485,"")</f>
        <v/>
      </c>
      <c r="Y485" t="str">
        <f>IF('Active List'!$A485&lt;&gt;"", 'Active List'!AE485,"")</f>
        <v/>
      </c>
    </row>
    <row r="486" spans="1:25">
      <c r="A486" t="str">
        <f>IF('Active List'!$A486&lt;&gt;"", 'Active List'!A486,"")</f>
        <v/>
      </c>
      <c r="B486" t="str">
        <f>IF('Active List'!$A486&lt;&gt;"", 'Active List'!B486,"")</f>
        <v/>
      </c>
      <c r="C486" t="str">
        <f>IF('Active List'!$A486&lt;&gt;"", 'Active List'!C486,"")</f>
        <v/>
      </c>
      <c r="D486" s="60" t="str">
        <f>IF('Active List'!$A486&lt;&gt;"", 'Active List'!D486,"")</f>
        <v/>
      </c>
      <c r="E486" s="60" t="str">
        <f>IF('Active List'!$A486&lt;&gt;"", 'Active List'!E486,"")</f>
        <v/>
      </c>
      <c r="F486" t="str">
        <f>IF('Active List'!$A486&lt;&gt;"", 'Active List'!H486,"")</f>
        <v/>
      </c>
      <c r="G486" t="str">
        <f>IF('Active List'!$A486&lt;&gt;"", 'Active List'!I486,"")</f>
        <v/>
      </c>
      <c r="H486" t="str">
        <f>IF('Active List'!$A486&lt;&gt;"", 'Active List'!J486,"")</f>
        <v/>
      </c>
      <c r="I486" t="str">
        <f>IF('Active List'!$A486&lt;&gt;"", 'Active List'!K486,"")</f>
        <v/>
      </c>
      <c r="J486" t="str">
        <f>IF('Active List'!$A486&lt;&gt;"", 'Active List'!L486,"")</f>
        <v/>
      </c>
      <c r="K486" t="str">
        <f>IF('Active List'!$A486&lt;&gt;"", 'Active List'!M486,"")</f>
        <v/>
      </c>
      <c r="L486" t="str">
        <f>IF('Active List'!$A486&lt;&gt;"", 'Active List'!N486,"")</f>
        <v/>
      </c>
      <c r="M486" t="str">
        <f>IF('Active List'!$A486&lt;&gt;"", 'Active List'!O486,"")</f>
        <v/>
      </c>
      <c r="N486" t="str">
        <f>IF('Active List'!$A486&lt;&gt;"", 'Active List'!P486,"")</f>
        <v/>
      </c>
      <c r="O486" t="str">
        <f>IF('Active List'!$A486&lt;&gt;"", 'Active List'!Q486,"")</f>
        <v/>
      </c>
      <c r="P486" t="str">
        <f>IF('Active List'!$A486&lt;&gt;"", 'Active List'!R486,"")</f>
        <v/>
      </c>
      <c r="Q486" t="str">
        <f>IF('Active List'!$A486&lt;&gt;"", 'Active List'!S486,"")</f>
        <v/>
      </c>
      <c r="R486" t="str">
        <f>IF('Active List'!$A486&lt;&gt;"", 'Active List'!T486,"")</f>
        <v/>
      </c>
      <c r="S486" t="str">
        <f>IF('Active List'!$A486&lt;&gt;"", 'Active List'!U486,"")</f>
        <v/>
      </c>
      <c r="T486" t="str">
        <f>IF('Active List'!$A486&lt;&gt;"", 'Active List'!X486,"")</f>
        <v/>
      </c>
      <c r="U486" t="str">
        <f>IF('Active List'!$A486&lt;&gt;"", 'Active List'!Y486,"")</f>
        <v/>
      </c>
      <c r="V486" t="str">
        <f>IF('Active List'!$A486&lt;&gt;"", 'Active List'!Z486,"")</f>
        <v/>
      </c>
      <c r="W486" s="60" t="str">
        <f>IF('Active List'!$A486&lt;&gt;"", 'Active List'!AA486,"")</f>
        <v/>
      </c>
      <c r="X486" t="str">
        <f>IF('Active List'!$A486&lt;&gt;"", 'Active List'!AB486,"")</f>
        <v/>
      </c>
      <c r="Y486" t="str">
        <f>IF('Active List'!$A486&lt;&gt;"", 'Active List'!AE486,"")</f>
        <v/>
      </c>
    </row>
    <row r="487" spans="1:25">
      <c r="A487" t="str">
        <f>IF('Active List'!$A487&lt;&gt;"", 'Active List'!A487,"")</f>
        <v/>
      </c>
      <c r="B487" t="str">
        <f>IF('Active List'!$A487&lt;&gt;"", 'Active List'!B487,"")</f>
        <v/>
      </c>
      <c r="C487" t="str">
        <f>IF('Active List'!$A487&lt;&gt;"", 'Active List'!C487,"")</f>
        <v/>
      </c>
      <c r="D487" s="60" t="str">
        <f>IF('Active List'!$A487&lt;&gt;"", 'Active List'!D487,"")</f>
        <v/>
      </c>
      <c r="E487" s="60" t="str">
        <f>IF('Active List'!$A487&lt;&gt;"", 'Active List'!E487,"")</f>
        <v/>
      </c>
      <c r="F487" t="str">
        <f>IF('Active List'!$A487&lt;&gt;"", 'Active List'!H487,"")</f>
        <v/>
      </c>
      <c r="G487" t="str">
        <f>IF('Active List'!$A487&lt;&gt;"", 'Active List'!I487,"")</f>
        <v/>
      </c>
      <c r="H487" t="str">
        <f>IF('Active List'!$A487&lt;&gt;"", 'Active List'!J487,"")</f>
        <v/>
      </c>
      <c r="I487" t="str">
        <f>IF('Active List'!$A487&lt;&gt;"", 'Active List'!K487,"")</f>
        <v/>
      </c>
      <c r="J487" t="str">
        <f>IF('Active List'!$A487&lt;&gt;"", 'Active List'!L487,"")</f>
        <v/>
      </c>
      <c r="K487" t="str">
        <f>IF('Active List'!$A487&lt;&gt;"", 'Active List'!M487,"")</f>
        <v/>
      </c>
      <c r="L487" t="str">
        <f>IF('Active List'!$A487&lt;&gt;"", 'Active List'!N487,"")</f>
        <v/>
      </c>
      <c r="M487" t="str">
        <f>IF('Active List'!$A487&lt;&gt;"", 'Active List'!O487,"")</f>
        <v/>
      </c>
      <c r="N487" t="str">
        <f>IF('Active List'!$A487&lt;&gt;"", 'Active List'!P487,"")</f>
        <v/>
      </c>
      <c r="O487" t="str">
        <f>IF('Active List'!$A487&lt;&gt;"", 'Active List'!Q487,"")</f>
        <v/>
      </c>
      <c r="P487" t="str">
        <f>IF('Active List'!$A487&lt;&gt;"", 'Active List'!R487,"")</f>
        <v/>
      </c>
      <c r="Q487" t="str">
        <f>IF('Active List'!$A487&lt;&gt;"", 'Active List'!S487,"")</f>
        <v/>
      </c>
      <c r="R487" t="str">
        <f>IF('Active List'!$A487&lt;&gt;"", 'Active List'!T487,"")</f>
        <v/>
      </c>
      <c r="S487" t="str">
        <f>IF('Active List'!$A487&lt;&gt;"", 'Active List'!U487,"")</f>
        <v/>
      </c>
      <c r="T487" t="str">
        <f>IF('Active List'!$A487&lt;&gt;"", 'Active List'!X487,"")</f>
        <v/>
      </c>
      <c r="U487" t="str">
        <f>IF('Active List'!$A487&lt;&gt;"", 'Active List'!Y487,"")</f>
        <v/>
      </c>
      <c r="V487" t="str">
        <f>IF('Active List'!$A487&lt;&gt;"", 'Active List'!Z487,"")</f>
        <v/>
      </c>
      <c r="W487" s="60" t="str">
        <f>IF('Active List'!$A487&lt;&gt;"", 'Active List'!AA487,"")</f>
        <v/>
      </c>
      <c r="X487" t="str">
        <f>IF('Active List'!$A487&lt;&gt;"", 'Active List'!AB487,"")</f>
        <v/>
      </c>
      <c r="Y487" t="str">
        <f>IF('Active List'!$A487&lt;&gt;"", 'Active List'!AE487,"")</f>
        <v/>
      </c>
    </row>
    <row r="488" spans="1:25">
      <c r="A488" t="str">
        <f>IF('Active List'!$A488&lt;&gt;"", 'Active List'!A488,"")</f>
        <v/>
      </c>
      <c r="B488" t="str">
        <f>IF('Active List'!$A488&lt;&gt;"", 'Active List'!B488,"")</f>
        <v/>
      </c>
      <c r="C488" t="str">
        <f>IF('Active List'!$A488&lt;&gt;"", 'Active List'!C488,"")</f>
        <v/>
      </c>
      <c r="D488" s="60" t="str">
        <f>IF('Active List'!$A488&lt;&gt;"", 'Active List'!D488,"")</f>
        <v/>
      </c>
      <c r="E488" s="60" t="str">
        <f>IF('Active List'!$A488&lt;&gt;"", 'Active List'!E488,"")</f>
        <v/>
      </c>
      <c r="F488" t="str">
        <f>IF('Active List'!$A488&lt;&gt;"", 'Active List'!H488,"")</f>
        <v/>
      </c>
      <c r="G488" t="str">
        <f>IF('Active List'!$A488&lt;&gt;"", 'Active List'!I488,"")</f>
        <v/>
      </c>
      <c r="H488" t="str">
        <f>IF('Active List'!$A488&lt;&gt;"", 'Active List'!J488,"")</f>
        <v/>
      </c>
      <c r="I488" t="str">
        <f>IF('Active List'!$A488&lt;&gt;"", 'Active List'!K488,"")</f>
        <v/>
      </c>
      <c r="J488" t="str">
        <f>IF('Active List'!$A488&lt;&gt;"", 'Active List'!L488,"")</f>
        <v/>
      </c>
      <c r="K488" t="str">
        <f>IF('Active List'!$A488&lt;&gt;"", 'Active List'!M488,"")</f>
        <v/>
      </c>
      <c r="L488" t="str">
        <f>IF('Active List'!$A488&lt;&gt;"", 'Active List'!N488,"")</f>
        <v/>
      </c>
      <c r="M488" t="str">
        <f>IF('Active List'!$A488&lt;&gt;"", 'Active List'!O488,"")</f>
        <v/>
      </c>
      <c r="N488" t="str">
        <f>IF('Active List'!$A488&lt;&gt;"", 'Active List'!P488,"")</f>
        <v/>
      </c>
      <c r="O488" t="str">
        <f>IF('Active List'!$A488&lt;&gt;"", 'Active List'!Q488,"")</f>
        <v/>
      </c>
      <c r="P488" t="str">
        <f>IF('Active List'!$A488&lt;&gt;"", 'Active List'!R488,"")</f>
        <v/>
      </c>
      <c r="Q488" t="str">
        <f>IF('Active List'!$A488&lt;&gt;"", 'Active List'!S488,"")</f>
        <v/>
      </c>
      <c r="R488" t="str">
        <f>IF('Active List'!$A488&lt;&gt;"", 'Active List'!T488,"")</f>
        <v/>
      </c>
      <c r="S488" t="str">
        <f>IF('Active List'!$A488&lt;&gt;"", 'Active List'!U488,"")</f>
        <v/>
      </c>
      <c r="T488" t="str">
        <f>IF('Active List'!$A488&lt;&gt;"", 'Active List'!X488,"")</f>
        <v/>
      </c>
      <c r="U488" t="str">
        <f>IF('Active List'!$A488&lt;&gt;"", 'Active List'!Y488,"")</f>
        <v/>
      </c>
      <c r="V488" t="str">
        <f>IF('Active List'!$A488&lt;&gt;"", 'Active List'!Z488,"")</f>
        <v/>
      </c>
      <c r="W488" s="60" t="str">
        <f>IF('Active List'!$A488&lt;&gt;"", 'Active List'!AA488,"")</f>
        <v/>
      </c>
      <c r="X488" t="str">
        <f>IF('Active List'!$A488&lt;&gt;"", 'Active List'!AB488,"")</f>
        <v/>
      </c>
      <c r="Y488" t="str">
        <f>IF('Active List'!$A488&lt;&gt;"", 'Active List'!AE488,"")</f>
        <v/>
      </c>
    </row>
    <row r="489" spans="1:25">
      <c r="A489" t="str">
        <f>IF('Active List'!$A489&lt;&gt;"", 'Active List'!A489,"")</f>
        <v/>
      </c>
      <c r="B489" t="str">
        <f>IF('Active List'!$A489&lt;&gt;"", 'Active List'!B489,"")</f>
        <v/>
      </c>
      <c r="C489" t="str">
        <f>IF('Active List'!$A489&lt;&gt;"", 'Active List'!C489,"")</f>
        <v/>
      </c>
      <c r="D489" s="60" t="str">
        <f>IF('Active List'!$A489&lt;&gt;"", 'Active List'!D489,"")</f>
        <v/>
      </c>
      <c r="E489" s="60" t="str">
        <f>IF('Active List'!$A489&lt;&gt;"", 'Active List'!E489,"")</f>
        <v/>
      </c>
      <c r="F489" t="str">
        <f>IF('Active List'!$A489&lt;&gt;"", 'Active List'!H489,"")</f>
        <v/>
      </c>
      <c r="G489" t="str">
        <f>IF('Active List'!$A489&lt;&gt;"", 'Active List'!I489,"")</f>
        <v/>
      </c>
      <c r="H489" t="str">
        <f>IF('Active List'!$A489&lt;&gt;"", 'Active List'!J489,"")</f>
        <v/>
      </c>
      <c r="I489" t="str">
        <f>IF('Active List'!$A489&lt;&gt;"", 'Active List'!K489,"")</f>
        <v/>
      </c>
      <c r="J489" t="str">
        <f>IF('Active List'!$A489&lt;&gt;"", 'Active List'!L489,"")</f>
        <v/>
      </c>
      <c r="K489" t="str">
        <f>IF('Active List'!$A489&lt;&gt;"", 'Active List'!M489,"")</f>
        <v/>
      </c>
      <c r="L489" t="str">
        <f>IF('Active List'!$A489&lt;&gt;"", 'Active List'!N489,"")</f>
        <v/>
      </c>
      <c r="M489" t="str">
        <f>IF('Active List'!$A489&lt;&gt;"", 'Active List'!O489,"")</f>
        <v/>
      </c>
      <c r="N489" t="str">
        <f>IF('Active List'!$A489&lt;&gt;"", 'Active List'!P489,"")</f>
        <v/>
      </c>
      <c r="O489" t="str">
        <f>IF('Active List'!$A489&lt;&gt;"", 'Active List'!Q489,"")</f>
        <v/>
      </c>
      <c r="P489" t="str">
        <f>IF('Active List'!$A489&lt;&gt;"", 'Active List'!R489,"")</f>
        <v/>
      </c>
      <c r="Q489" t="str">
        <f>IF('Active List'!$A489&lt;&gt;"", 'Active List'!S489,"")</f>
        <v/>
      </c>
      <c r="R489" t="str">
        <f>IF('Active List'!$A489&lt;&gt;"", 'Active List'!T489,"")</f>
        <v/>
      </c>
      <c r="S489" t="str">
        <f>IF('Active List'!$A489&lt;&gt;"", 'Active List'!U489,"")</f>
        <v/>
      </c>
      <c r="T489" t="str">
        <f>IF('Active List'!$A489&lt;&gt;"", 'Active List'!X489,"")</f>
        <v/>
      </c>
      <c r="U489" t="str">
        <f>IF('Active List'!$A489&lt;&gt;"", 'Active List'!Y489,"")</f>
        <v/>
      </c>
      <c r="V489" t="str">
        <f>IF('Active List'!$A489&lt;&gt;"", 'Active List'!Z489,"")</f>
        <v/>
      </c>
      <c r="W489" s="60" t="str">
        <f>IF('Active List'!$A489&lt;&gt;"", 'Active List'!AA489,"")</f>
        <v/>
      </c>
      <c r="X489" t="str">
        <f>IF('Active List'!$A489&lt;&gt;"", 'Active List'!AB489,"")</f>
        <v/>
      </c>
      <c r="Y489" t="str">
        <f>IF('Active List'!$A489&lt;&gt;"", 'Active List'!AE489,"")</f>
        <v/>
      </c>
    </row>
    <row r="490" spans="1:25">
      <c r="A490" t="str">
        <f>IF('Active List'!$A490&lt;&gt;"", 'Active List'!A490,"")</f>
        <v/>
      </c>
      <c r="B490" t="str">
        <f>IF('Active List'!$A490&lt;&gt;"", 'Active List'!B490,"")</f>
        <v/>
      </c>
      <c r="C490" t="str">
        <f>IF('Active List'!$A490&lt;&gt;"", 'Active List'!C490,"")</f>
        <v/>
      </c>
      <c r="D490" s="60" t="str">
        <f>IF('Active List'!$A490&lt;&gt;"", 'Active List'!D490,"")</f>
        <v/>
      </c>
      <c r="E490" s="60" t="str">
        <f>IF('Active List'!$A490&lt;&gt;"", 'Active List'!E490,"")</f>
        <v/>
      </c>
      <c r="F490" t="str">
        <f>IF('Active List'!$A490&lt;&gt;"", 'Active List'!H490,"")</f>
        <v/>
      </c>
      <c r="G490" t="str">
        <f>IF('Active List'!$A490&lt;&gt;"", 'Active List'!I490,"")</f>
        <v/>
      </c>
      <c r="H490" t="str">
        <f>IF('Active List'!$A490&lt;&gt;"", 'Active List'!J490,"")</f>
        <v/>
      </c>
      <c r="I490" t="str">
        <f>IF('Active List'!$A490&lt;&gt;"", 'Active List'!K490,"")</f>
        <v/>
      </c>
      <c r="J490" t="str">
        <f>IF('Active List'!$A490&lt;&gt;"", 'Active List'!L490,"")</f>
        <v/>
      </c>
      <c r="K490" t="str">
        <f>IF('Active List'!$A490&lt;&gt;"", 'Active List'!M490,"")</f>
        <v/>
      </c>
      <c r="L490" t="str">
        <f>IF('Active List'!$A490&lt;&gt;"", 'Active List'!N490,"")</f>
        <v/>
      </c>
      <c r="M490" t="str">
        <f>IF('Active List'!$A490&lt;&gt;"", 'Active List'!O490,"")</f>
        <v/>
      </c>
      <c r="N490" t="str">
        <f>IF('Active List'!$A490&lt;&gt;"", 'Active List'!P490,"")</f>
        <v/>
      </c>
      <c r="O490" t="str">
        <f>IF('Active List'!$A490&lt;&gt;"", 'Active List'!Q490,"")</f>
        <v/>
      </c>
      <c r="P490" t="str">
        <f>IF('Active List'!$A490&lt;&gt;"", 'Active List'!R490,"")</f>
        <v/>
      </c>
      <c r="Q490" t="str">
        <f>IF('Active List'!$A490&lt;&gt;"", 'Active List'!S490,"")</f>
        <v/>
      </c>
      <c r="R490" t="str">
        <f>IF('Active List'!$A490&lt;&gt;"", 'Active List'!T490,"")</f>
        <v/>
      </c>
      <c r="S490" t="str">
        <f>IF('Active List'!$A490&lt;&gt;"", 'Active List'!U490,"")</f>
        <v/>
      </c>
      <c r="T490" t="str">
        <f>IF('Active List'!$A490&lt;&gt;"", 'Active List'!X490,"")</f>
        <v/>
      </c>
      <c r="U490" t="str">
        <f>IF('Active List'!$A490&lt;&gt;"", 'Active List'!Y490,"")</f>
        <v/>
      </c>
      <c r="V490" t="str">
        <f>IF('Active List'!$A490&lt;&gt;"", 'Active List'!Z490,"")</f>
        <v/>
      </c>
      <c r="W490" s="60" t="str">
        <f>IF('Active List'!$A490&lt;&gt;"", 'Active List'!AA490,"")</f>
        <v/>
      </c>
      <c r="X490" t="str">
        <f>IF('Active List'!$A490&lt;&gt;"", 'Active List'!AB490,"")</f>
        <v/>
      </c>
      <c r="Y490" t="str">
        <f>IF('Active List'!$A490&lt;&gt;"", 'Active List'!AE490,"")</f>
        <v/>
      </c>
    </row>
    <row r="491" spans="1:25">
      <c r="A491" t="str">
        <f>IF('Active List'!$A491&lt;&gt;"", 'Active List'!A491,"")</f>
        <v/>
      </c>
      <c r="B491" t="str">
        <f>IF('Active List'!$A491&lt;&gt;"", 'Active List'!B491,"")</f>
        <v/>
      </c>
      <c r="C491" t="str">
        <f>IF('Active List'!$A491&lt;&gt;"", 'Active List'!C491,"")</f>
        <v/>
      </c>
      <c r="D491" s="60" t="str">
        <f>IF('Active List'!$A491&lt;&gt;"", 'Active List'!D491,"")</f>
        <v/>
      </c>
      <c r="E491" s="60" t="str">
        <f>IF('Active List'!$A491&lt;&gt;"", 'Active List'!E491,"")</f>
        <v/>
      </c>
      <c r="F491" t="str">
        <f>IF('Active List'!$A491&lt;&gt;"", 'Active List'!H491,"")</f>
        <v/>
      </c>
      <c r="G491" t="str">
        <f>IF('Active List'!$A491&lt;&gt;"", 'Active List'!I491,"")</f>
        <v/>
      </c>
      <c r="H491" t="str">
        <f>IF('Active List'!$A491&lt;&gt;"", 'Active List'!J491,"")</f>
        <v/>
      </c>
      <c r="I491" t="str">
        <f>IF('Active List'!$A491&lt;&gt;"", 'Active List'!K491,"")</f>
        <v/>
      </c>
      <c r="J491" t="str">
        <f>IF('Active List'!$A491&lt;&gt;"", 'Active List'!L491,"")</f>
        <v/>
      </c>
      <c r="K491" t="str">
        <f>IF('Active List'!$A491&lt;&gt;"", 'Active List'!M491,"")</f>
        <v/>
      </c>
      <c r="L491" t="str">
        <f>IF('Active List'!$A491&lt;&gt;"", 'Active List'!N491,"")</f>
        <v/>
      </c>
      <c r="M491" t="str">
        <f>IF('Active List'!$A491&lt;&gt;"", 'Active List'!O491,"")</f>
        <v/>
      </c>
      <c r="N491" t="str">
        <f>IF('Active List'!$A491&lt;&gt;"", 'Active List'!P491,"")</f>
        <v/>
      </c>
      <c r="O491" t="str">
        <f>IF('Active List'!$A491&lt;&gt;"", 'Active List'!Q491,"")</f>
        <v/>
      </c>
      <c r="P491" t="str">
        <f>IF('Active List'!$A491&lt;&gt;"", 'Active List'!R491,"")</f>
        <v/>
      </c>
      <c r="Q491" t="str">
        <f>IF('Active List'!$A491&lt;&gt;"", 'Active List'!S491,"")</f>
        <v/>
      </c>
      <c r="R491" t="str">
        <f>IF('Active List'!$A491&lt;&gt;"", 'Active List'!T491,"")</f>
        <v/>
      </c>
      <c r="S491" t="str">
        <f>IF('Active List'!$A491&lt;&gt;"", 'Active List'!U491,"")</f>
        <v/>
      </c>
      <c r="T491" t="str">
        <f>IF('Active List'!$A491&lt;&gt;"", 'Active List'!X491,"")</f>
        <v/>
      </c>
      <c r="U491" t="str">
        <f>IF('Active List'!$A491&lt;&gt;"", 'Active List'!Y491,"")</f>
        <v/>
      </c>
      <c r="V491" t="str">
        <f>IF('Active List'!$A491&lt;&gt;"", 'Active List'!Z491,"")</f>
        <v/>
      </c>
      <c r="W491" s="60" t="str">
        <f>IF('Active List'!$A491&lt;&gt;"", 'Active List'!AA491,"")</f>
        <v/>
      </c>
      <c r="X491" t="str">
        <f>IF('Active List'!$A491&lt;&gt;"", 'Active List'!AB491,"")</f>
        <v/>
      </c>
      <c r="Y491" t="str">
        <f>IF('Active List'!$A491&lt;&gt;"", 'Active List'!AE491,"")</f>
        <v/>
      </c>
    </row>
    <row r="492" spans="1:25">
      <c r="A492" t="str">
        <f>IF('Active List'!$A492&lt;&gt;"", 'Active List'!A492,"")</f>
        <v/>
      </c>
      <c r="B492" t="str">
        <f>IF('Active List'!$A492&lt;&gt;"", 'Active List'!B492,"")</f>
        <v/>
      </c>
      <c r="C492" t="str">
        <f>IF('Active List'!$A492&lt;&gt;"", 'Active List'!C492,"")</f>
        <v/>
      </c>
      <c r="D492" s="60" t="str">
        <f>IF('Active List'!$A492&lt;&gt;"", 'Active List'!D492,"")</f>
        <v/>
      </c>
      <c r="E492" s="60" t="str">
        <f>IF('Active List'!$A492&lt;&gt;"", 'Active List'!E492,"")</f>
        <v/>
      </c>
      <c r="F492" t="str">
        <f>IF('Active List'!$A492&lt;&gt;"", 'Active List'!H492,"")</f>
        <v/>
      </c>
      <c r="G492" t="str">
        <f>IF('Active List'!$A492&lt;&gt;"", 'Active List'!I492,"")</f>
        <v/>
      </c>
      <c r="H492" t="str">
        <f>IF('Active List'!$A492&lt;&gt;"", 'Active List'!J492,"")</f>
        <v/>
      </c>
      <c r="I492" t="str">
        <f>IF('Active List'!$A492&lt;&gt;"", 'Active List'!K492,"")</f>
        <v/>
      </c>
      <c r="J492" t="str">
        <f>IF('Active List'!$A492&lt;&gt;"", 'Active List'!L492,"")</f>
        <v/>
      </c>
      <c r="K492" t="str">
        <f>IF('Active List'!$A492&lt;&gt;"", 'Active List'!M492,"")</f>
        <v/>
      </c>
      <c r="L492" t="str">
        <f>IF('Active List'!$A492&lt;&gt;"", 'Active List'!N492,"")</f>
        <v/>
      </c>
      <c r="M492" t="str">
        <f>IF('Active List'!$A492&lt;&gt;"", 'Active List'!O492,"")</f>
        <v/>
      </c>
      <c r="N492" t="str">
        <f>IF('Active List'!$A492&lt;&gt;"", 'Active List'!P492,"")</f>
        <v/>
      </c>
      <c r="O492" t="str">
        <f>IF('Active List'!$A492&lt;&gt;"", 'Active List'!Q492,"")</f>
        <v/>
      </c>
      <c r="P492" t="str">
        <f>IF('Active List'!$A492&lt;&gt;"", 'Active List'!R492,"")</f>
        <v/>
      </c>
      <c r="Q492" t="str">
        <f>IF('Active List'!$A492&lt;&gt;"", 'Active List'!S492,"")</f>
        <v/>
      </c>
      <c r="R492" t="str">
        <f>IF('Active List'!$A492&lt;&gt;"", 'Active List'!T492,"")</f>
        <v/>
      </c>
      <c r="S492" t="str">
        <f>IF('Active List'!$A492&lt;&gt;"", 'Active List'!U492,"")</f>
        <v/>
      </c>
      <c r="T492" t="str">
        <f>IF('Active List'!$A492&lt;&gt;"", 'Active List'!X492,"")</f>
        <v/>
      </c>
      <c r="U492" t="str">
        <f>IF('Active List'!$A492&lt;&gt;"", 'Active List'!Y492,"")</f>
        <v/>
      </c>
      <c r="V492" t="str">
        <f>IF('Active List'!$A492&lt;&gt;"", 'Active List'!Z492,"")</f>
        <v/>
      </c>
      <c r="W492" s="60" t="str">
        <f>IF('Active List'!$A492&lt;&gt;"", 'Active List'!AA492,"")</f>
        <v/>
      </c>
      <c r="X492" t="str">
        <f>IF('Active List'!$A492&lt;&gt;"", 'Active List'!AB492,"")</f>
        <v/>
      </c>
      <c r="Y492" t="str">
        <f>IF('Active List'!$A492&lt;&gt;"", 'Active List'!AE492,"")</f>
        <v/>
      </c>
    </row>
    <row r="493" spans="1:25">
      <c r="A493" t="str">
        <f>IF('Active List'!$A493&lt;&gt;"", 'Active List'!A493,"")</f>
        <v/>
      </c>
      <c r="B493" t="str">
        <f>IF('Active List'!$A493&lt;&gt;"", 'Active List'!B493,"")</f>
        <v/>
      </c>
      <c r="C493" t="str">
        <f>IF('Active List'!$A493&lt;&gt;"", 'Active List'!C493,"")</f>
        <v/>
      </c>
      <c r="D493" s="60" t="str">
        <f>IF('Active List'!$A493&lt;&gt;"", 'Active List'!D493,"")</f>
        <v/>
      </c>
      <c r="E493" s="60" t="str">
        <f>IF('Active List'!$A493&lt;&gt;"", 'Active List'!E493,"")</f>
        <v/>
      </c>
      <c r="F493" t="str">
        <f>IF('Active List'!$A493&lt;&gt;"", 'Active List'!H493,"")</f>
        <v/>
      </c>
      <c r="G493" t="str">
        <f>IF('Active List'!$A493&lt;&gt;"", 'Active List'!I493,"")</f>
        <v/>
      </c>
      <c r="H493" t="str">
        <f>IF('Active List'!$A493&lt;&gt;"", 'Active List'!J493,"")</f>
        <v/>
      </c>
      <c r="I493" t="str">
        <f>IF('Active List'!$A493&lt;&gt;"", 'Active List'!K493,"")</f>
        <v/>
      </c>
      <c r="J493" t="str">
        <f>IF('Active List'!$A493&lt;&gt;"", 'Active List'!L493,"")</f>
        <v/>
      </c>
      <c r="K493" t="str">
        <f>IF('Active List'!$A493&lt;&gt;"", 'Active List'!M493,"")</f>
        <v/>
      </c>
      <c r="L493" t="str">
        <f>IF('Active List'!$A493&lt;&gt;"", 'Active List'!N493,"")</f>
        <v/>
      </c>
      <c r="M493" t="str">
        <f>IF('Active List'!$A493&lt;&gt;"", 'Active List'!O493,"")</f>
        <v/>
      </c>
      <c r="N493" t="str">
        <f>IF('Active List'!$A493&lt;&gt;"", 'Active List'!P493,"")</f>
        <v/>
      </c>
      <c r="O493" t="str">
        <f>IF('Active List'!$A493&lt;&gt;"", 'Active List'!Q493,"")</f>
        <v/>
      </c>
      <c r="P493" t="str">
        <f>IF('Active List'!$A493&lt;&gt;"", 'Active List'!R493,"")</f>
        <v/>
      </c>
      <c r="Q493" t="str">
        <f>IF('Active List'!$A493&lt;&gt;"", 'Active List'!S493,"")</f>
        <v/>
      </c>
      <c r="R493" t="str">
        <f>IF('Active List'!$A493&lt;&gt;"", 'Active List'!T493,"")</f>
        <v/>
      </c>
      <c r="S493" t="str">
        <f>IF('Active List'!$A493&lt;&gt;"", 'Active List'!U493,"")</f>
        <v/>
      </c>
      <c r="T493" t="str">
        <f>IF('Active List'!$A493&lt;&gt;"", 'Active List'!X493,"")</f>
        <v/>
      </c>
      <c r="U493" t="str">
        <f>IF('Active List'!$A493&lt;&gt;"", 'Active List'!Y493,"")</f>
        <v/>
      </c>
      <c r="V493" t="str">
        <f>IF('Active List'!$A493&lt;&gt;"", 'Active List'!Z493,"")</f>
        <v/>
      </c>
      <c r="W493" s="60" t="str">
        <f>IF('Active List'!$A493&lt;&gt;"", 'Active List'!AA493,"")</f>
        <v/>
      </c>
      <c r="X493" t="str">
        <f>IF('Active List'!$A493&lt;&gt;"", 'Active List'!AB493,"")</f>
        <v/>
      </c>
      <c r="Y493" t="str">
        <f>IF('Active List'!$A493&lt;&gt;"", 'Active List'!AE493,"")</f>
        <v/>
      </c>
    </row>
    <row r="494" spans="1:25">
      <c r="A494" t="str">
        <f>IF('Active List'!$A494&lt;&gt;"", 'Active List'!A494,"")</f>
        <v/>
      </c>
      <c r="B494" t="str">
        <f>IF('Active List'!$A494&lt;&gt;"", 'Active List'!B494,"")</f>
        <v/>
      </c>
      <c r="C494" t="str">
        <f>IF('Active List'!$A494&lt;&gt;"", 'Active List'!C494,"")</f>
        <v/>
      </c>
      <c r="D494" s="60" t="str">
        <f>IF('Active List'!$A494&lt;&gt;"", 'Active List'!D494,"")</f>
        <v/>
      </c>
      <c r="E494" s="60" t="str">
        <f>IF('Active List'!$A494&lt;&gt;"", 'Active List'!E494,"")</f>
        <v/>
      </c>
      <c r="F494" t="str">
        <f>IF('Active List'!$A494&lt;&gt;"", 'Active List'!H494,"")</f>
        <v/>
      </c>
      <c r="G494" t="str">
        <f>IF('Active List'!$A494&lt;&gt;"", 'Active List'!I494,"")</f>
        <v/>
      </c>
      <c r="H494" t="str">
        <f>IF('Active List'!$A494&lt;&gt;"", 'Active List'!J494,"")</f>
        <v/>
      </c>
      <c r="I494" t="str">
        <f>IF('Active List'!$A494&lt;&gt;"", 'Active List'!K494,"")</f>
        <v/>
      </c>
      <c r="J494" t="str">
        <f>IF('Active List'!$A494&lt;&gt;"", 'Active List'!L494,"")</f>
        <v/>
      </c>
      <c r="K494" t="str">
        <f>IF('Active List'!$A494&lt;&gt;"", 'Active List'!M494,"")</f>
        <v/>
      </c>
      <c r="L494" t="str">
        <f>IF('Active List'!$A494&lt;&gt;"", 'Active List'!N494,"")</f>
        <v/>
      </c>
      <c r="M494" t="str">
        <f>IF('Active List'!$A494&lt;&gt;"", 'Active List'!O494,"")</f>
        <v/>
      </c>
      <c r="N494" t="str">
        <f>IF('Active List'!$A494&lt;&gt;"", 'Active List'!P494,"")</f>
        <v/>
      </c>
      <c r="O494" t="str">
        <f>IF('Active List'!$A494&lt;&gt;"", 'Active List'!Q494,"")</f>
        <v/>
      </c>
      <c r="P494" t="str">
        <f>IF('Active List'!$A494&lt;&gt;"", 'Active List'!R494,"")</f>
        <v/>
      </c>
      <c r="Q494" t="str">
        <f>IF('Active List'!$A494&lt;&gt;"", 'Active List'!S494,"")</f>
        <v/>
      </c>
      <c r="R494" t="str">
        <f>IF('Active List'!$A494&lt;&gt;"", 'Active List'!T494,"")</f>
        <v/>
      </c>
      <c r="S494" t="str">
        <f>IF('Active List'!$A494&lt;&gt;"", 'Active List'!U494,"")</f>
        <v/>
      </c>
      <c r="T494" t="str">
        <f>IF('Active List'!$A494&lt;&gt;"", 'Active List'!X494,"")</f>
        <v/>
      </c>
      <c r="U494" t="str">
        <f>IF('Active List'!$A494&lt;&gt;"", 'Active List'!Y494,"")</f>
        <v/>
      </c>
      <c r="V494" t="str">
        <f>IF('Active List'!$A494&lt;&gt;"", 'Active List'!Z494,"")</f>
        <v/>
      </c>
      <c r="W494" s="60" t="str">
        <f>IF('Active List'!$A494&lt;&gt;"", 'Active List'!AA494,"")</f>
        <v/>
      </c>
      <c r="X494" t="str">
        <f>IF('Active List'!$A494&lt;&gt;"", 'Active List'!AB494,"")</f>
        <v/>
      </c>
      <c r="Y494" t="str">
        <f>IF('Active List'!$A494&lt;&gt;"", 'Active List'!AE494,"")</f>
        <v/>
      </c>
    </row>
    <row r="495" spans="1:25">
      <c r="A495" t="str">
        <f>IF('Active List'!$A495&lt;&gt;"", 'Active List'!A495,"")</f>
        <v/>
      </c>
      <c r="B495" t="str">
        <f>IF('Active List'!$A495&lt;&gt;"", 'Active List'!B495,"")</f>
        <v/>
      </c>
      <c r="C495" t="str">
        <f>IF('Active List'!$A495&lt;&gt;"", 'Active List'!C495,"")</f>
        <v/>
      </c>
      <c r="D495" s="60" t="str">
        <f>IF('Active List'!$A495&lt;&gt;"", 'Active List'!D495,"")</f>
        <v/>
      </c>
      <c r="E495" s="60" t="str">
        <f>IF('Active List'!$A495&lt;&gt;"", 'Active List'!E495,"")</f>
        <v/>
      </c>
      <c r="F495" t="str">
        <f>IF('Active List'!$A495&lt;&gt;"", 'Active List'!H495,"")</f>
        <v/>
      </c>
      <c r="G495" t="str">
        <f>IF('Active List'!$A495&lt;&gt;"", 'Active List'!I495,"")</f>
        <v/>
      </c>
      <c r="H495" t="str">
        <f>IF('Active List'!$A495&lt;&gt;"", 'Active List'!J495,"")</f>
        <v/>
      </c>
      <c r="I495" t="str">
        <f>IF('Active List'!$A495&lt;&gt;"", 'Active List'!K495,"")</f>
        <v/>
      </c>
      <c r="J495" t="str">
        <f>IF('Active List'!$A495&lt;&gt;"", 'Active List'!L495,"")</f>
        <v/>
      </c>
      <c r="K495" t="str">
        <f>IF('Active List'!$A495&lt;&gt;"", 'Active List'!M495,"")</f>
        <v/>
      </c>
      <c r="L495" t="str">
        <f>IF('Active List'!$A495&lt;&gt;"", 'Active List'!N495,"")</f>
        <v/>
      </c>
      <c r="M495" t="str">
        <f>IF('Active List'!$A495&lt;&gt;"", 'Active List'!O495,"")</f>
        <v/>
      </c>
      <c r="N495" t="str">
        <f>IF('Active List'!$A495&lt;&gt;"", 'Active List'!P495,"")</f>
        <v/>
      </c>
      <c r="O495" t="str">
        <f>IF('Active List'!$A495&lt;&gt;"", 'Active List'!Q495,"")</f>
        <v/>
      </c>
      <c r="P495" t="str">
        <f>IF('Active List'!$A495&lt;&gt;"", 'Active List'!R495,"")</f>
        <v/>
      </c>
      <c r="Q495" t="str">
        <f>IF('Active List'!$A495&lt;&gt;"", 'Active List'!S495,"")</f>
        <v/>
      </c>
      <c r="R495" t="str">
        <f>IF('Active List'!$A495&lt;&gt;"", 'Active List'!T495,"")</f>
        <v/>
      </c>
      <c r="S495" t="str">
        <f>IF('Active List'!$A495&lt;&gt;"", 'Active List'!U495,"")</f>
        <v/>
      </c>
      <c r="T495" t="str">
        <f>IF('Active List'!$A495&lt;&gt;"", 'Active List'!X495,"")</f>
        <v/>
      </c>
      <c r="U495" t="str">
        <f>IF('Active List'!$A495&lt;&gt;"", 'Active List'!Y495,"")</f>
        <v/>
      </c>
      <c r="V495" t="str">
        <f>IF('Active List'!$A495&lt;&gt;"", 'Active List'!Z495,"")</f>
        <v/>
      </c>
      <c r="W495" s="60" t="str">
        <f>IF('Active List'!$A495&lt;&gt;"", 'Active List'!AA495,"")</f>
        <v/>
      </c>
      <c r="X495" t="str">
        <f>IF('Active List'!$A495&lt;&gt;"", 'Active List'!AB495,"")</f>
        <v/>
      </c>
      <c r="Y495" t="str">
        <f>IF('Active List'!$A495&lt;&gt;"", 'Active List'!AE495,"")</f>
        <v/>
      </c>
    </row>
    <row r="496" spans="1:25">
      <c r="A496" t="str">
        <f>IF('Active List'!$A496&lt;&gt;"", 'Active List'!A496,"")</f>
        <v/>
      </c>
      <c r="B496" t="str">
        <f>IF('Active List'!$A496&lt;&gt;"", 'Active List'!B496,"")</f>
        <v/>
      </c>
      <c r="C496" t="str">
        <f>IF('Active List'!$A496&lt;&gt;"", 'Active List'!C496,"")</f>
        <v/>
      </c>
      <c r="D496" s="60" t="str">
        <f>IF('Active List'!$A496&lt;&gt;"", 'Active List'!D496,"")</f>
        <v/>
      </c>
      <c r="E496" s="60" t="str">
        <f>IF('Active List'!$A496&lt;&gt;"", 'Active List'!E496,"")</f>
        <v/>
      </c>
      <c r="F496" t="str">
        <f>IF('Active List'!$A496&lt;&gt;"", 'Active List'!H496,"")</f>
        <v/>
      </c>
      <c r="G496" t="str">
        <f>IF('Active List'!$A496&lt;&gt;"", 'Active List'!I496,"")</f>
        <v/>
      </c>
      <c r="H496" t="str">
        <f>IF('Active List'!$A496&lt;&gt;"", 'Active List'!J496,"")</f>
        <v/>
      </c>
      <c r="I496" t="str">
        <f>IF('Active List'!$A496&lt;&gt;"", 'Active List'!K496,"")</f>
        <v/>
      </c>
      <c r="J496" t="str">
        <f>IF('Active List'!$A496&lt;&gt;"", 'Active List'!L496,"")</f>
        <v/>
      </c>
      <c r="K496" t="str">
        <f>IF('Active List'!$A496&lt;&gt;"", 'Active List'!M496,"")</f>
        <v/>
      </c>
      <c r="L496" t="str">
        <f>IF('Active List'!$A496&lt;&gt;"", 'Active List'!N496,"")</f>
        <v/>
      </c>
      <c r="M496" t="str">
        <f>IF('Active List'!$A496&lt;&gt;"", 'Active List'!O496,"")</f>
        <v/>
      </c>
      <c r="N496" t="str">
        <f>IF('Active List'!$A496&lt;&gt;"", 'Active List'!P496,"")</f>
        <v/>
      </c>
      <c r="O496" t="str">
        <f>IF('Active List'!$A496&lt;&gt;"", 'Active List'!Q496,"")</f>
        <v/>
      </c>
      <c r="P496" t="str">
        <f>IF('Active List'!$A496&lt;&gt;"", 'Active List'!R496,"")</f>
        <v/>
      </c>
      <c r="Q496" t="str">
        <f>IF('Active List'!$A496&lt;&gt;"", 'Active List'!S496,"")</f>
        <v/>
      </c>
      <c r="R496" t="str">
        <f>IF('Active List'!$A496&lt;&gt;"", 'Active List'!T496,"")</f>
        <v/>
      </c>
      <c r="S496" t="str">
        <f>IF('Active List'!$A496&lt;&gt;"", 'Active List'!U496,"")</f>
        <v/>
      </c>
      <c r="T496" t="str">
        <f>IF('Active List'!$A496&lt;&gt;"", 'Active List'!X496,"")</f>
        <v/>
      </c>
      <c r="U496" t="str">
        <f>IF('Active List'!$A496&lt;&gt;"", 'Active List'!Y496,"")</f>
        <v/>
      </c>
      <c r="V496" t="str">
        <f>IF('Active List'!$A496&lt;&gt;"", 'Active List'!Z496,"")</f>
        <v/>
      </c>
      <c r="W496" s="60" t="str">
        <f>IF('Active List'!$A496&lt;&gt;"", 'Active List'!AA496,"")</f>
        <v/>
      </c>
      <c r="X496" t="str">
        <f>IF('Active List'!$A496&lt;&gt;"", 'Active List'!AB496,"")</f>
        <v/>
      </c>
      <c r="Y496" t="str">
        <f>IF('Active List'!$A496&lt;&gt;"", 'Active List'!AE496,"")</f>
        <v/>
      </c>
    </row>
    <row r="497" spans="1:25">
      <c r="A497" t="str">
        <f>IF('Active List'!$A497&lt;&gt;"", 'Active List'!A497,"")</f>
        <v/>
      </c>
      <c r="B497" t="str">
        <f>IF('Active List'!$A497&lt;&gt;"", 'Active List'!B497,"")</f>
        <v/>
      </c>
      <c r="C497" t="str">
        <f>IF('Active List'!$A497&lt;&gt;"", 'Active List'!C497,"")</f>
        <v/>
      </c>
      <c r="D497" s="60" t="str">
        <f>IF('Active List'!$A497&lt;&gt;"", 'Active List'!D497,"")</f>
        <v/>
      </c>
      <c r="E497" s="60" t="str">
        <f>IF('Active List'!$A497&lt;&gt;"", 'Active List'!E497,"")</f>
        <v/>
      </c>
      <c r="F497" t="str">
        <f>IF('Active List'!$A497&lt;&gt;"", 'Active List'!H497,"")</f>
        <v/>
      </c>
      <c r="G497" t="str">
        <f>IF('Active List'!$A497&lt;&gt;"", 'Active List'!I497,"")</f>
        <v/>
      </c>
      <c r="H497" t="str">
        <f>IF('Active List'!$A497&lt;&gt;"", 'Active List'!J497,"")</f>
        <v/>
      </c>
      <c r="I497" t="str">
        <f>IF('Active List'!$A497&lt;&gt;"", 'Active List'!K497,"")</f>
        <v/>
      </c>
      <c r="J497" t="str">
        <f>IF('Active List'!$A497&lt;&gt;"", 'Active List'!L497,"")</f>
        <v/>
      </c>
      <c r="K497" t="str">
        <f>IF('Active List'!$A497&lt;&gt;"", 'Active List'!M497,"")</f>
        <v/>
      </c>
      <c r="L497" t="str">
        <f>IF('Active List'!$A497&lt;&gt;"", 'Active List'!N497,"")</f>
        <v/>
      </c>
      <c r="M497" t="str">
        <f>IF('Active List'!$A497&lt;&gt;"", 'Active List'!O497,"")</f>
        <v/>
      </c>
      <c r="N497" t="str">
        <f>IF('Active List'!$A497&lt;&gt;"", 'Active List'!P497,"")</f>
        <v/>
      </c>
      <c r="O497" t="str">
        <f>IF('Active List'!$A497&lt;&gt;"", 'Active List'!Q497,"")</f>
        <v/>
      </c>
      <c r="P497" t="str">
        <f>IF('Active List'!$A497&lt;&gt;"", 'Active List'!R497,"")</f>
        <v/>
      </c>
      <c r="Q497" t="str">
        <f>IF('Active List'!$A497&lt;&gt;"", 'Active List'!S497,"")</f>
        <v/>
      </c>
      <c r="R497" t="str">
        <f>IF('Active List'!$A497&lt;&gt;"", 'Active List'!T497,"")</f>
        <v/>
      </c>
      <c r="S497" t="str">
        <f>IF('Active List'!$A497&lt;&gt;"", 'Active List'!U497,"")</f>
        <v/>
      </c>
      <c r="T497" t="str">
        <f>IF('Active List'!$A497&lt;&gt;"", 'Active List'!X497,"")</f>
        <v/>
      </c>
      <c r="U497" t="str">
        <f>IF('Active List'!$A497&lt;&gt;"", 'Active List'!Y497,"")</f>
        <v/>
      </c>
      <c r="V497" t="str">
        <f>IF('Active List'!$A497&lt;&gt;"", 'Active List'!Z497,"")</f>
        <v/>
      </c>
      <c r="W497" s="60" t="str">
        <f>IF('Active List'!$A497&lt;&gt;"", 'Active List'!AA497,"")</f>
        <v/>
      </c>
      <c r="X497" t="str">
        <f>IF('Active List'!$A497&lt;&gt;"", 'Active List'!AB497,"")</f>
        <v/>
      </c>
      <c r="Y497" t="str">
        <f>IF('Active List'!$A497&lt;&gt;"", 'Active List'!AE497,"")</f>
        <v/>
      </c>
    </row>
    <row r="498" spans="1:25">
      <c r="A498" t="str">
        <f>IF('Active List'!$A498&lt;&gt;"", 'Active List'!A498,"")</f>
        <v/>
      </c>
      <c r="B498" t="str">
        <f>IF('Active List'!$A498&lt;&gt;"", 'Active List'!B498,"")</f>
        <v/>
      </c>
      <c r="C498" t="str">
        <f>IF('Active List'!$A498&lt;&gt;"", 'Active List'!C498,"")</f>
        <v/>
      </c>
      <c r="D498" s="60" t="str">
        <f>IF('Active List'!$A498&lt;&gt;"", 'Active List'!D498,"")</f>
        <v/>
      </c>
      <c r="E498" s="60" t="str">
        <f>IF('Active List'!$A498&lt;&gt;"", 'Active List'!E498,"")</f>
        <v/>
      </c>
      <c r="F498" t="str">
        <f>IF('Active List'!$A498&lt;&gt;"", 'Active List'!H498,"")</f>
        <v/>
      </c>
      <c r="G498" t="str">
        <f>IF('Active List'!$A498&lt;&gt;"", 'Active List'!I498,"")</f>
        <v/>
      </c>
      <c r="H498" t="str">
        <f>IF('Active List'!$A498&lt;&gt;"", 'Active List'!J498,"")</f>
        <v/>
      </c>
      <c r="I498" t="str">
        <f>IF('Active List'!$A498&lt;&gt;"", 'Active List'!K498,"")</f>
        <v/>
      </c>
      <c r="J498" t="str">
        <f>IF('Active List'!$A498&lt;&gt;"", 'Active List'!L498,"")</f>
        <v/>
      </c>
      <c r="K498" t="str">
        <f>IF('Active List'!$A498&lt;&gt;"", 'Active List'!M498,"")</f>
        <v/>
      </c>
      <c r="L498" t="str">
        <f>IF('Active List'!$A498&lt;&gt;"", 'Active List'!N498,"")</f>
        <v/>
      </c>
      <c r="M498" t="str">
        <f>IF('Active List'!$A498&lt;&gt;"", 'Active List'!O498,"")</f>
        <v/>
      </c>
      <c r="N498" t="str">
        <f>IF('Active List'!$A498&lt;&gt;"", 'Active List'!P498,"")</f>
        <v/>
      </c>
      <c r="O498" t="str">
        <f>IF('Active List'!$A498&lt;&gt;"", 'Active List'!Q498,"")</f>
        <v/>
      </c>
      <c r="P498" t="str">
        <f>IF('Active List'!$A498&lt;&gt;"", 'Active List'!R498,"")</f>
        <v/>
      </c>
      <c r="Q498" t="str">
        <f>IF('Active List'!$A498&lt;&gt;"", 'Active List'!S498,"")</f>
        <v/>
      </c>
      <c r="R498" t="str">
        <f>IF('Active List'!$A498&lt;&gt;"", 'Active List'!T498,"")</f>
        <v/>
      </c>
      <c r="S498" t="str">
        <f>IF('Active List'!$A498&lt;&gt;"", 'Active List'!U498,"")</f>
        <v/>
      </c>
      <c r="T498" t="str">
        <f>IF('Active List'!$A498&lt;&gt;"", 'Active List'!X498,"")</f>
        <v/>
      </c>
      <c r="U498" t="str">
        <f>IF('Active List'!$A498&lt;&gt;"", 'Active List'!Y498,"")</f>
        <v/>
      </c>
      <c r="V498" t="str">
        <f>IF('Active List'!$A498&lt;&gt;"", 'Active List'!Z498,"")</f>
        <v/>
      </c>
      <c r="W498" s="60" t="str">
        <f>IF('Active List'!$A498&lt;&gt;"", 'Active List'!AA498,"")</f>
        <v/>
      </c>
      <c r="X498" t="str">
        <f>IF('Active List'!$A498&lt;&gt;"", 'Active List'!AB498,"")</f>
        <v/>
      </c>
      <c r="Y498" t="str">
        <f>IF('Active List'!$A498&lt;&gt;"", 'Active List'!AE498,"")</f>
        <v/>
      </c>
    </row>
    <row r="499" spans="1:25">
      <c r="A499" t="str">
        <f>IF('Active List'!$A499&lt;&gt;"", 'Active List'!A499,"")</f>
        <v/>
      </c>
      <c r="B499" t="str">
        <f>IF('Active List'!$A499&lt;&gt;"", 'Active List'!B499,"")</f>
        <v/>
      </c>
      <c r="C499" t="str">
        <f>IF('Active List'!$A499&lt;&gt;"", 'Active List'!C499,"")</f>
        <v/>
      </c>
      <c r="D499" s="60" t="str">
        <f>IF('Active List'!$A499&lt;&gt;"", 'Active List'!D499,"")</f>
        <v/>
      </c>
      <c r="E499" s="60" t="str">
        <f>IF('Active List'!$A499&lt;&gt;"", 'Active List'!E499,"")</f>
        <v/>
      </c>
      <c r="F499" t="str">
        <f>IF('Active List'!$A499&lt;&gt;"", 'Active List'!H499,"")</f>
        <v/>
      </c>
      <c r="G499" t="str">
        <f>IF('Active List'!$A499&lt;&gt;"", 'Active List'!I499,"")</f>
        <v/>
      </c>
      <c r="H499" t="str">
        <f>IF('Active List'!$A499&lt;&gt;"", 'Active List'!J499,"")</f>
        <v/>
      </c>
      <c r="I499" t="str">
        <f>IF('Active List'!$A499&lt;&gt;"", 'Active List'!K499,"")</f>
        <v/>
      </c>
      <c r="J499" t="str">
        <f>IF('Active List'!$A499&lt;&gt;"", 'Active List'!L499,"")</f>
        <v/>
      </c>
      <c r="K499" t="str">
        <f>IF('Active List'!$A499&lt;&gt;"", 'Active List'!M499,"")</f>
        <v/>
      </c>
      <c r="L499" t="str">
        <f>IF('Active List'!$A499&lt;&gt;"", 'Active List'!N499,"")</f>
        <v/>
      </c>
      <c r="M499" t="str">
        <f>IF('Active List'!$A499&lt;&gt;"", 'Active List'!O499,"")</f>
        <v/>
      </c>
      <c r="N499" t="str">
        <f>IF('Active List'!$A499&lt;&gt;"", 'Active List'!P499,"")</f>
        <v/>
      </c>
      <c r="O499" t="str">
        <f>IF('Active List'!$A499&lt;&gt;"", 'Active List'!Q499,"")</f>
        <v/>
      </c>
      <c r="P499" t="str">
        <f>IF('Active List'!$A499&lt;&gt;"", 'Active List'!R499,"")</f>
        <v/>
      </c>
      <c r="Q499" t="str">
        <f>IF('Active List'!$A499&lt;&gt;"", 'Active List'!S499,"")</f>
        <v/>
      </c>
      <c r="R499" t="str">
        <f>IF('Active List'!$A499&lt;&gt;"", 'Active List'!T499,"")</f>
        <v/>
      </c>
      <c r="S499" t="str">
        <f>IF('Active List'!$A499&lt;&gt;"", 'Active List'!U499,"")</f>
        <v/>
      </c>
      <c r="T499" t="str">
        <f>IF('Active List'!$A499&lt;&gt;"", 'Active List'!X499,"")</f>
        <v/>
      </c>
      <c r="U499" t="str">
        <f>IF('Active List'!$A499&lt;&gt;"", 'Active List'!Y499,"")</f>
        <v/>
      </c>
      <c r="V499" t="str">
        <f>IF('Active List'!$A499&lt;&gt;"", 'Active List'!Z499,"")</f>
        <v/>
      </c>
      <c r="W499" s="60" t="str">
        <f>IF('Active List'!$A499&lt;&gt;"", 'Active List'!AA499,"")</f>
        <v/>
      </c>
      <c r="X499" t="str">
        <f>IF('Active List'!$A499&lt;&gt;"", 'Active List'!AB499,"")</f>
        <v/>
      </c>
      <c r="Y499" t="str">
        <f>IF('Active List'!$A499&lt;&gt;"", 'Active List'!AE499,"")</f>
        <v/>
      </c>
    </row>
    <row r="500" spans="1:25">
      <c r="A500" t="str">
        <f>IF('Active List'!$A500&lt;&gt;"", 'Active List'!A500,"")</f>
        <v/>
      </c>
      <c r="B500" t="str">
        <f>IF('Active List'!$A500&lt;&gt;"", 'Active List'!B500,"")</f>
        <v/>
      </c>
      <c r="C500" t="str">
        <f>IF('Active List'!$A500&lt;&gt;"", 'Active List'!C500,"")</f>
        <v/>
      </c>
      <c r="D500" s="60" t="str">
        <f>IF('Active List'!$A500&lt;&gt;"", 'Active List'!D500,"")</f>
        <v/>
      </c>
      <c r="E500" s="60" t="str">
        <f>IF('Active List'!$A500&lt;&gt;"", 'Active List'!E500,"")</f>
        <v/>
      </c>
      <c r="F500" t="str">
        <f>IF('Active List'!$A500&lt;&gt;"", 'Active List'!H500,"")</f>
        <v/>
      </c>
      <c r="G500" t="str">
        <f>IF('Active List'!$A500&lt;&gt;"", 'Active List'!I500,"")</f>
        <v/>
      </c>
      <c r="H500" t="str">
        <f>IF('Active List'!$A500&lt;&gt;"", 'Active List'!J500,"")</f>
        <v/>
      </c>
      <c r="I500" t="str">
        <f>IF('Active List'!$A500&lt;&gt;"", 'Active List'!K500,"")</f>
        <v/>
      </c>
      <c r="J500" t="str">
        <f>IF('Active List'!$A500&lt;&gt;"", 'Active List'!L500,"")</f>
        <v/>
      </c>
      <c r="K500" t="str">
        <f>IF('Active List'!$A500&lt;&gt;"", 'Active List'!M500,"")</f>
        <v/>
      </c>
      <c r="L500" t="str">
        <f>IF('Active List'!$A500&lt;&gt;"", 'Active List'!N500,"")</f>
        <v/>
      </c>
      <c r="M500" t="str">
        <f>IF('Active List'!$A500&lt;&gt;"", 'Active List'!O500,"")</f>
        <v/>
      </c>
      <c r="N500" t="str">
        <f>IF('Active List'!$A500&lt;&gt;"", 'Active List'!P500,"")</f>
        <v/>
      </c>
      <c r="O500" t="str">
        <f>IF('Active List'!$A500&lt;&gt;"", 'Active List'!Q500,"")</f>
        <v/>
      </c>
      <c r="P500" t="str">
        <f>IF('Active List'!$A500&lt;&gt;"", 'Active List'!R500,"")</f>
        <v/>
      </c>
      <c r="Q500" t="str">
        <f>IF('Active List'!$A500&lt;&gt;"", 'Active List'!S500,"")</f>
        <v/>
      </c>
      <c r="R500" t="str">
        <f>IF('Active List'!$A500&lt;&gt;"", 'Active List'!T500,"")</f>
        <v/>
      </c>
      <c r="S500" t="str">
        <f>IF('Active List'!$A500&lt;&gt;"", 'Active List'!U500,"")</f>
        <v/>
      </c>
      <c r="T500" t="str">
        <f>IF('Active List'!$A500&lt;&gt;"", 'Active List'!X500,"")</f>
        <v/>
      </c>
      <c r="U500" t="str">
        <f>IF('Active List'!$A500&lt;&gt;"", 'Active List'!Y500,"")</f>
        <v/>
      </c>
      <c r="V500" t="str">
        <f>IF('Active List'!$A500&lt;&gt;"", 'Active List'!Z500,"")</f>
        <v/>
      </c>
      <c r="W500" s="60" t="str">
        <f>IF('Active List'!$A500&lt;&gt;"", 'Active List'!AA500,"")</f>
        <v/>
      </c>
      <c r="X500" t="str">
        <f>IF('Active List'!$A500&lt;&gt;"", 'Active List'!AB500,"")</f>
        <v/>
      </c>
      <c r="Y500" t="str">
        <f>IF('Active List'!$A500&lt;&gt;"", 'Active List'!AE500,"")</f>
        <v/>
      </c>
    </row>
    <row r="501" spans="1:25">
      <c r="A501" t="str">
        <f>IF('Active List'!$A501&lt;&gt;"", 'Active List'!A501,"")</f>
        <v/>
      </c>
      <c r="B501" t="str">
        <f>IF('Active List'!$A501&lt;&gt;"", 'Active List'!B501,"")</f>
        <v/>
      </c>
      <c r="C501" t="str">
        <f>IF('Active List'!$A501&lt;&gt;"", 'Active List'!C501,"")</f>
        <v/>
      </c>
      <c r="D501" s="60" t="str">
        <f>IF('Active List'!$A501&lt;&gt;"", 'Active List'!D501,"")</f>
        <v/>
      </c>
      <c r="E501" s="60" t="str">
        <f>IF('Active List'!$A501&lt;&gt;"", 'Active List'!E501,"")</f>
        <v/>
      </c>
      <c r="F501" t="str">
        <f>IF('Active List'!$A501&lt;&gt;"", 'Active List'!H501,"")</f>
        <v/>
      </c>
      <c r="G501" t="str">
        <f>IF('Active List'!$A501&lt;&gt;"", 'Active List'!I501,"")</f>
        <v/>
      </c>
      <c r="H501" t="str">
        <f>IF('Active List'!$A501&lt;&gt;"", 'Active List'!J501,"")</f>
        <v/>
      </c>
      <c r="I501" t="str">
        <f>IF('Active List'!$A501&lt;&gt;"", 'Active List'!K501,"")</f>
        <v/>
      </c>
      <c r="J501" t="str">
        <f>IF('Active List'!$A501&lt;&gt;"", 'Active List'!L501,"")</f>
        <v/>
      </c>
      <c r="K501" t="str">
        <f>IF('Active List'!$A501&lt;&gt;"", 'Active List'!M501,"")</f>
        <v/>
      </c>
      <c r="L501" t="str">
        <f>IF('Active List'!$A501&lt;&gt;"", 'Active List'!N501,"")</f>
        <v/>
      </c>
      <c r="M501" t="str">
        <f>IF('Active List'!$A501&lt;&gt;"", 'Active List'!O501,"")</f>
        <v/>
      </c>
      <c r="N501" t="str">
        <f>IF('Active List'!$A501&lt;&gt;"", 'Active List'!P501,"")</f>
        <v/>
      </c>
      <c r="O501" t="str">
        <f>IF('Active List'!$A501&lt;&gt;"", 'Active List'!Q501,"")</f>
        <v/>
      </c>
      <c r="P501" t="str">
        <f>IF('Active List'!$A501&lt;&gt;"", 'Active List'!R501,"")</f>
        <v/>
      </c>
      <c r="Q501" t="str">
        <f>IF('Active List'!$A501&lt;&gt;"", 'Active List'!S501,"")</f>
        <v/>
      </c>
      <c r="R501" t="str">
        <f>IF('Active List'!$A501&lt;&gt;"", 'Active List'!T501,"")</f>
        <v/>
      </c>
      <c r="S501" t="str">
        <f>IF('Active List'!$A501&lt;&gt;"", 'Active List'!U501,"")</f>
        <v/>
      </c>
      <c r="T501" t="str">
        <f>IF('Active List'!$A501&lt;&gt;"", 'Active List'!X501,"")</f>
        <v/>
      </c>
      <c r="U501" t="str">
        <f>IF('Active List'!$A501&lt;&gt;"", 'Active List'!Y501,"")</f>
        <v/>
      </c>
      <c r="V501" t="str">
        <f>IF('Active List'!$A501&lt;&gt;"", 'Active List'!Z501,"")</f>
        <v/>
      </c>
      <c r="W501" s="60" t="str">
        <f>IF('Active List'!$A501&lt;&gt;"", 'Active List'!AA501,"")</f>
        <v/>
      </c>
      <c r="X501" t="str">
        <f>IF('Active List'!$A501&lt;&gt;"", 'Active List'!AB501,"")</f>
        <v/>
      </c>
      <c r="Y501" t="str">
        <f>IF('Active List'!$A501&lt;&gt;"", 'Active List'!AE501,"")</f>
        <v/>
      </c>
    </row>
    <row r="502" spans="1:25">
      <c r="A502" t="str">
        <f>IF('Active List'!$A502&lt;&gt;"", 'Active List'!A502,"")</f>
        <v/>
      </c>
      <c r="B502" t="str">
        <f>IF('Active List'!$A502&lt;&gt;"", 'Active List'!B502,"")</f>
        <v/>
      </c>
      <c r="C502" t="str">
        <f>IF('Active List'!$A502&lt;&gt;"", 'Active List'!C502,"")</f>
        <v/>
      </c>
      <c r="D502" s="60" t="str">
        <f>IF('Active List'!$A502&lt;&gt;"", 'Active List'!D502,"")</f>
        <v/>
      </c>
      <c r="E502" s="60" t="str">
        <f>IF('Active List'!$A502&lt;&gt;"", 'Active List'!E502,"")</f>
        <v/>
      </c>
      <c r="F502" t="str">
        <f>IF('Active List'!$A502&lt;&gt;"", 'Active List'!H502,"")</f>
        <v/>
      </c>
      <c r="G502" t="str">
        <f>IF('Active List'!$A502&lt;&gt;"", 'Active List'!I502,"")</f>
        <v/>
      </c>
      <c r="H502" t="str">
        <f>IF('Active List'!$A502&lt;&gt;"", 'Active List'!J502,"")</f>
        <v/>
      </c>
      <c r="I502" t="str">
        <f>IF('Active List'!$A502&lt;&gt;"", 'Active List'!K502,"")</f>
        <v/>
      </c>
      <c r="J502" t="str">
        <f>IF('Active List'!$A502&lt;&gt;"", 'Active List'!L502,"")</f>
        <v/>
      </c>
      <c r="K502" t="str">
        <f>IF('Active List'!$A502&lt;&gt;"", 'Active List'!M502,"")</f>
        <v/>
      </c>
      <c r="L502" t="str">
        <f>IF('Active List'!$A502&lt;&gt;"", 'Active List'!N502,"")</f>
        <v/>
      </c>
      <c r="M502" t="str">
        <f>IF('Active List'!$A502&lt;&gt;"", 'Active List'!O502,"")</f>
        <v/>
      </c>
      <c r="N502" t="str">
        <f>IF('Active List'!$A502&lt;&gt;"", 'Active List'!P502,"")</f>
        <v/>
      </c>
      <c r="O502" t="str">
        <f>IF('Active List'!$A502&lt;&gt;"", 'Active List'!Q502,"")</f>
        <v/>
      </c>
      <c r="P502" t="str">
        <f>IF('Active List'!$A502&lt;&gt;"", 'Active List'!R502,"")</f>
        <v/>
      </c>
      <c r="Q502" t="str">
        <f>IF('Active List'!$A502&lt;&gt;"", 'Active List'!S502,"")</f>
        <v/>
      </c>
      <c r="R502" t="str">
        <f>IF('Active List'!$A502&lt;&gt;"", 'Active List'!T502,"")</f>
        <v/>
      </c>
      <c r="S502" t="str">
        <f>IF('Active List'!$A502&lt;&gt;"", 'Active List'!U502,"")</f>
        <v/>
      </c>
      <c r="T502" t="str">
        <f>IF('Active List'!$A502&lt;&gt;"", 'Active List'!X502,"")</f>
        <v/>
      </c>
      <c r="U502" t="str">
        <f>IF('Active List'!$A502&lt;&gt;"", 'Active List'!Y502,"")</f>
        <v/>
      </c>
      <c r="V502" t="str">
        <f>IF('Active List'!$A502&lt;&gt;"", 'Active List'!Z502,"")</f>
        <v/>
      </c>
      <c r="W502" s="60" t="str">
        <f>IF('Active List'!$A502&lt;&gt;"", 'Active List'!AA502,"")</f>
        <v/>
      </c>
      <c r="X502" t="str">
        <f>IF('Active List'!$A502&lt;&gt;"", 'Active List'!AB502,"")</f>
        <v/>
      </c>
      <c r="Y502" t="str">
        <f>IF('Active List'!$A502&lt;&gt;"", 'Active List'!AE502,"")</f>
        <v/>
      </c>
    </row>
    <row r="503" spans="1:25">
      <c r="A503" t="str">
        <f>IF('Active List'!$A503&lt;&gt;"", 'Active List'!A503,"")</f>
        <v/>
      </c>
      <c r="B503" t="str">
        <f>IF('Active List'!$A503&lt;&gt;"", 'Active List'!B503,"")</f>
        <v/>
      </c>
      <c r="C503" t="str">
        <f>IF('Active List'!$A503&lt;&gt;"", 'Active List'!C503,"")</f>
        <v/>
      </c>
      <c r="D503" s="60" t="str">
        <f>IF('Active List'!$A503&lt;&gt;"", 'Active List'!D503,"")</f>
        <v/>
      </c>
      <c r="E503" s="60" t="str">
        <f>IF('Active List'!$A503&lt;&gt;"", 'Active List'!E503,"")</f>
        <v/>
      </c>
      <c r="F503" t="str">
        <f>IF('Active List'!$A503&lt;&gt;"", 'Active List'!H503,"")</f>
        <v/>
      </c>
      <c r="G503" t="str">
        <f>IF('Active List'!$A503&lt;&gt;"", 'Active List'!I503,"")</f>
        <v/>
      </c>
      <c r="H503" t="str">
        <f>IF('Active List'!$A503&lt;&gt;"", 'Active List'!J503,"")</f>
        <v/>
      </c>
      <c r="I503" t="str">
        <f>IF('Active List'!$A503&lt;&gt;"", 'Active List'!K503,"")</f>
        <v/>
      </c>
      <c r="J503" t="str">
        <f>IF('Active List'!$A503&lt;&gt;"", 'Active List'!L503,"")</f>
        <v/>
      </c>
      <c r="K503" t="str">
        <f>IF('Active List'!$A503&lt;&gt;"", 'Active List'!M503,"")</f>
        <v/>
      </c>
      <c r="L503" t="str">
        <f>IF('Active List'!$A503&lt;&gt;"", 'Active List'!N503,"")</f>
        <v/>
      </c>
      <c r="M503" t="str">
        <f>IF('Active List'!$A503&lt;&gt;"", 'Active List'!O503,"")</f>
        <v/>
      </c>
      <c r="N503" t="str">
        <f>IF('Active List'!$A503&lt;&gt;"", 'Active List'!P503,"")</f>
        <v/>
      </c>
      <c r="O503" t="str">
        <f>IF('Active List'!$A503&lt;&gt;"", 'Active List'!Q503,"")</f>
        <v/>
      </c>
      <c r="P503" t="str">
        <f>IF('Active List'!$A503&lt;&gt;"", 'Active List'!R503,"")</f>
        <v/>
      </c>
      <c r="Q503" t="str">
        <f>IF('Active List'!$A503&lt;&gt;"", 'Active List'!S503,"")</f>
        <v/>
      </c>
      <c r="R503" t="str">
        <f>IF('Active List'!$A503&lt;&gt;"", 'Active List'!T503,"")</f>
        <v/>
      </c>
      <c r="S503" t="str">
        <f>IF('Active List'!$A503&lt;&gt;"", 'Active List'!U503,"")</f>
        <v/>
      </c>
      <c r="T503" t="str">
        <f>IF('Active List'!$A503&lt;&gt;"", 'Active List'!X503,"")</f>
        <v/>
      </c>
      <c r="U503" t="str">
        <f>IF('Active List'!$A503&lt;&gt;"", 'Active List'!Y503,"")</f>
        <v/>
      </c>
      <c r="V503" t="str">
        <f>IF('Active List'!$A503&lt;&gt;"", 'Active List'!Z503,"")</f>
        <v/>
      </c>
      <c r="W503" s="60" t="str">
        <f>IF('Active List'!$A503&lt;&gt;"", 'Active List'!AA503,"")</f>
        <v/>
      </c>
      <c r="X503" t="str">
        <f>IF('Active List'!$A503&lt;&gt;"", 'Active List'!AB503,"")</f>
        <v/>
      </c>
      <c r="Y503" t="str">
        <f>IF('Active List'!$A503&lt;&gt;"", 'Active List'!AE503,"")</f>
        <v/>
      </c>
    </row>
    <row r="504" spans="1:25">
      <c r="A504" t="str">
        <f>IF('Active List'!$A504&lt;&gt;"", 'Active List'!A504,"")</f>
        <v/>
      </c>
      <c r="B504" t="str">
        <f>IF('Active List'!$A504&lt;&gt;"", 'Active List'!B504,"")</f>
        <v/>
      </c>
      <c r="C504" t="str">
        <f>IF('Active List'!$A504&lt;&gt;"", 'Active List'!C504,"")</f>
        <v/>
      </c>
      <c r="D504" s="60" t="str">
        <f>IF('Active List'!$A504&lt;&gt;"", 'Active List'!D504,"")</f>
        <v/>
      </c>
      <c r="E504" s="60" t="str">
        <f>IF('Active List'!$A504&lt;&gt;"", 'Active List'!E504,"")</f>
        <v/>
      </c>
      <c r="F504" t="str">
        <f>IF('Active List'!$A504&lt;&gt;"", 'Active List'!H504,"")</f>
        <v/>
      </c>
      <c r="G504" t="str">
        <f>IF('Active List'!$A504&lt;&gt;"", 'Active List'!I504,"")</f>
        <v/>
      </c>
      <c r="H504" t="str">
        <f>IF('Active List'!$A504&lt;&gt;"", 'Active List'!J504,"")</f>
        <v/>
      </c>
      <c r="I504" t="str">
        <f>IF('Active List'!$A504&lt;&gt;"", 'Active List'!K504,"")</f>
        <v/>
      </c>
      <c r="J504" t="str">
        <f>IF('Active List'!$A504&lt;&gt;"", 'Active List'!L504,"")</f>
        <v/>
      </c>
      <c r="K504" t="str">
        <f>IF('Active List'!$A504&lt;&gt;"", 'Active List'!M504,"")</f>
        <v/>
      </c>
      <c r="L504" t="str">
        <f>IF('Active List'!$A504&lt;&gt;"", 'Active List'!N504,"")</f>
        <v/>
      </c>
      <c r="M504" t="str">
        <f>IF('Active List'!$A504&lt;&gt;"", 'Active List'!O504,"")</f>
        <v/>
      </c>
      <c r="N504" t="str">
        <f>IF('Active List'!$A504&lt;&gt;"", 'Active List'!P504,"")</f>
        <v/>
      </c>
      <c r="O504" t="str">
        <f>IF('Active List'!$A504&lt;&gt;"", 'Active List'!Q504,"")</f>
        <v/>
      </c>
      <c r="P504" t="str">
        <f>IF('Active List'!$A504&lt;&gt;"", 'Active List'!R504,"")</f>
        <v/>
      </c>
      <c r="Q504" t="str">
        <f>IF('Active List'!$A504&lt;&gt;"", 'Active List'!S504,"")</f>
        <v/>
      </c>
      <c r="R504" t="str">
        <f>IF('Active List'!$A504&lt;&gt;"", 'Active List'!T504,"")</f>
        <v/>
      </c>
      <c r="S504" t="str">
        <f>IF('Active List'!$A504&lt;&gt;"", 'Active List'!U504,"")</f>
        <v/>
      </c>
      <c r="T504" t="str">
        <f>IF('Active List'!$A504&lt;&gt;"", 'Active List'!X504,"")</f>
        <v/>
      </c>
      <c r="U504" t="str">
        <f>IF('Active List'!$A504&lt;&gt;"", 'Active List'!Y504,"")</f>
        <v/>
      </c>
      <c r="V504" t="str">
        <f>IF('Active List'!$A504&lt;&gt;"", 'Active List'!Z504,"")</f>
        <v/>
      </c>
      <c r="W504" s="60" t="str">
        <f>IF('Active List'!$A504&lt;&gt;"", 'Active List'!AA504,"")</f>
        <v/>
      </c>
      <c r="X504" t="str">
        <f>IF('Active List'!$A504&lt;&gt;"", 'Active List'!AB504,"")</f>
        <v/>
      </c>
      <c r="Y504" t="str">
        <f>IF('Active List'!$A504&lt;&gt;"", 'Active List'!AE504,"")</f>
        <v/>
      </c>
    </row>
    <row r="505" spans="1:25">
      <c r="A505" t="str">
        <f>IF('Active List'!$A505&lt;&gt;"", 'Active List'!A505,"")</f>
        <v/>
      </c>
      <c r="B505" t="str">
        <f>IF('Active List'!$A505&lt;&gt;"", 'Active List'!B505,"")</f>
        <v/>
      </c>
      <c r="C505" t="str">
        <f>IF('Active List'!$A505&lt;&gt;"", 'Active List'!C505,"")</f>
        <v/>
      </c>
      <c r="D505" s="60" t="str">
        <f>IF('Active List'!$A505&lt;&gt;"", 'Active List'!D505,"")</f>
        <v/>
      </c>
      <c r="E505" s="60" t="str">
        <f>IF('Active List'!$A505&lt;&gt;"", 'Active List'!E505,"")</f>
        <v/>
      </c>
      <c r="F505" t="str">
        <f>IF('Active List'!$A505&lt;&gt;"", 'Active List'!H505,"")</f>
        <v/>
      </c>
      <c r="G505" t="str">
        <f>IF('Active List'!$A505&lt;&gt;"", 'Active List'!I505,"")</f>
        <v/>
      </c>
      <c r="H505" t="str">
        <f>IF('Active List'!$A505&lt;&gt;"", 'Active List'!J505,"")</f>
        <v/>
      </c>
      <c r="I505" t="str">
        <f>IF('Active List'!$A505&lt;&gt;"", 'Active List'!K505,"")</f>
        <v/>
      </c>
      <c r="J505" t="str">
        <f>IF('Active List'!$A505&lt;&gt;"", 'Active List'!L505,"")</f>
        <v/>
      </c>
      <c r="K505" t="str">
        <f>IF('Active List'!$A505&lt;&gt;"", 'Active List'!M505,"")</f>
        <v/>
      </c>
      <c r="L505" t="str">
        <f>IF('Active List'!$A505&lt;&gt;"", 'Active List'!N505,"")</f>
        <v/>
      </c>
      <c r="M505" t="str">
        <f>IF('Active List'!$A505&lt;&gt;"", 'Active List'!O505,"")</f>
        <v/>
      </c>
      <c r="N505" t="str">
        <f>IF('Active List'!$A505&lt;&gt;"", 'Active List'!P505,"")</f>
        <v/>
      </c>
      <c r="O505" t="str">
        <f>IF('Active List'!$A505&lt;&gt;"", 'Active List'!Q505,"")</f>
        <v/>
      </c>
      <c r="P505" t="str">
        <f>IF('Active List'!$A505&lt;&gt;"", 'Active List'!R505,"")</f>
        <v/>
      </c>
      <c r="Q505" t="str">
        <f>IF('Active List'!$A505&lt;&gt;"", 'Active List'!S505,"")</f>
        <v/>
      </c>
      <c r="R505" t="str">
        <f>IF('Active List'!$A505&lt;&gt;"", 'Active List'!T505,"")</f>
        <v/>
      </c>
      <c r="S505" t="str">
        <f>IF('Active List'!$A505&lt;&gt;"", 'Active List'!U505,"")</f>
        <v/>
      </c>
      <c r="T505" t="str">
        <f>IF('Active List'!$A505&lt;&gt;"", 'Active List'!X505,"")</f>
        <v/>
      </c>
      <c r="U505" t="str">
        <f>IF('Active List'!$A505&lt;&gt;"", 'Active List'!Y505,"")</f>
        <v/>
      </c>
      <c r="V505" t="str">
        <f>IF('Active List'!$A505&lt;&gt;"", 'Active List'!Z505,"")</f>
        <v/>
      </c>
      <c r="W505" s="60" t="str">
        <f>IF('Active List'!$A505&lt;&gt;"", 'Active List'!AA505,"")</f>
        <v/>
      </c>
      <c r="X505" t="str">
        <f>IF('Active List'!$A505&lt;&gt;"", 'Active List'!AB505,"")</f>
        <v/>
      </c>
      <c r="Y505" t="str">
        <f>IF('Active List'!$A505&lt;&gt;"", 'Active List'!AE505,"")</f>
        <v/>
      </c>
    </row>
    <row r="506" spans="1:25">
      <c r="A506" t="str">
        <f>IF('Active List'!$A506&lt;&gt;"", 'Active List'!A506,"")</f>
        <v/>
      </c>
      <c r="B506" t="str">
        <f>IF('Active List'!$A506&lt;&gt;"", 'Active List'!B506,"")</f>
        <v/>
      </c>
      <c r="C506" t="str">
        <f>IF('Active List'!$A506&lt;&gt;"", 'Active List'!C506,"")</f>
        <v/>
      </c>
      <c r="D506" s="60" t="str">
        <f>IF('Active List'!$A506&lt;&gt;"", 'Active List'!D506,"")</f>
        <v/>
      </c>
      <c r="E506" s="60" t="str">
        <f>IF('Active List'!$A506&lt;&gt;"", 'Active List'!E506,"")</f>
        <v/>
      </c>
      <c r="F506" t="str">
        <f>IF('Active List'!$A506&lt;&gt;"", 'Active List'!H506,"")</f>
        <v/>
      </c>
      <c r="G506" t="str">
        <f>IF('Active List'!$A506&lt;&gt;"", 'Active List'!I506,"")</f>
        <v/>
      </c>
      <c r="H506" t="str">
        <f>IF('Active List'!$A506&lt;&gt;"", 'Active List'!J506,"")</f>
        <v/>
      </c>
      <c r="I506" t="str">
        <f>IF('Active List'!$A506&lt;&gt;"", 'Active List'!K506,"")</f>
        <v/>
      </c>
      <c r="J506" t="str">
        <f>IF('Active List'!$A506&lt;&gt;"", 'Active List'!L506,"")</f>
        <v/>
      </c>
      <c r="K506" t="str">
        <f>IF('Active List'!$A506&lt;&gt;"", 'Active List'!M506,"")</f>
        <v/>
      </c>
      <c r="L506" t="str">
        <f>IF('Active List'!$A506&lt;&gt;"", 'Active List'!N506,"")</f>
        <v/>
      </c>
      <c r="M506" t="str">
        <f>IF('Active List'!$A506&lt;&gt;"", 'Active List'!O506,"")</f>
        <v/>
      </c>
      <c r="N506" t="str">
        <f>IF('Active List'!$A506&lt;&gt;"", 'Active List'!P506,"")</f>
        <v/>
      </c>
      <c r="O506" t="str">
        <f>IF('Active List'!$A506&lt;&gt;"", 'Active List'!Q506,"")</f>
        <v/>
      </c>
      <c r="P506" t="str">
        <f>IF('Active List'!$A506&lt;&gt;"", 'Active List'!R506,"")</f>
        <v/>
      </c>
      <c r="Q506" t="str">
        <f>IF('Active List'!$A506&lt;&gt;"", 'Active List'!S506,"")</f>
        <v/>
      </c>
      <c r="R506" t="str">
        <f>IF('Active List'!$A506&lt;&gt;"", 'Active List'!T506,"")</f>
        <v/>
      </c>
      <c r="S506" t="str">
        <f>IF('Active List'!$A506&lt;&gt;"", 'Active List'!U506,"")</f>
        <v/>
      </c>
      <c r="T506" t="str">
        <f>IF('Active List'!$A506&lt;&gt;"", 'Active List'!X506,"")</f>
        <v/>
      </c>
      <c r="U506" t="str">
        <f>IF('Active List'!$A506&lt;&gt;"", 'Active List'!Y506,"")</f>
        <v/>
      </c>
      <c r="V506" t="str">
        <f>IF('Active List'!$A506&lt;&gt;"", 'Active List'!Z506,"")</f>
        <v/>
      </c>
      <c r="W506" s="60" t="str">
        <f>IF('Active List'!$A506&lt;&gt;"", 'Active List'!AA506,"")</f>
        <v/>
      </c>
      <c r="X506" t="str">
        <f>IF('Active List'!$A506&lt;&gt;"", 'Active List'!AB506,"")</f>
        <v/>
      </c>
      <c r="Y506" t="str">
        <f>IF('Active List'!$A506&lt;&gt;"", 'Active List'!AE506,"")</f>
        <v/>
      </c>
    </row>
    <row r="507" spans="1:25">
      <c r="A507" t="str">
        <f>IF('Active List'!$A507&lt;&gt;"", 'Active List'!A507,"")</f>
        <v/>
      </c>
      <c r="B507" t="str">
        <f>IF('Active List'!$A507&lt;&gt;"", 'Active List'!B507,"")</f>
        <v/>
      </c>
      <c r="C507" t="str">
        <f>IF('Active List'!$A507&lt;&gt;"", 'Active List'!C507,"")</f>
        <v/>
      </c>
      <c r="D507" s="60" t="str">
        <f>IF('Active List'!$A507&lt;&gt;"", 'Active List'!D507,"")</f>
        <v/>
      </c>
      <c r="E507" s="60" t="str">
        <f>IF('Active List'!$A507&lt;&gt;"", 'Active List'!E507,"")</f>
        <v/>
      </c>
      <c r="F507" t="str">
        <f>IF('Active List'!$A507&lt;&gt;"", 'Active List'!H507,"")</f>
        <v/>
      </c>
      <c r="G507" t="str">
        <f>IF('Active List'!$A507&lt;&gt;"", 'Active List'!I507,"")</f>
        <v/>
      </c>
      <c r="H507" t="str">
        <f>IF('Active List'!$A507&lt;&gt;"", 'Active List'!J507,"")</f>
        <v/>
      </c>
      <c r="I507" t="str">
        <f>IF('Active List'!$A507&lt;&gt;"", 'Active List'!K507,"")</f>
        <v/>
      </c>
      <c r="J507" t="str">
        <f>IF('Active List'!$A507&lt;&gt;"", 'Active List'!L507,"")</f>
        <v/>
      </c>
      <c r="K507" t="str">
        <f>IF('Active List'!$A507&lt;&gt;"", 'Active List'!M507,"")</f>
        <v/>
      </c>
      <c r="L507" t="str">
        <f>IF('Active List'!$A507&lt;&gt;"", 'Active List'!N507,"")</f>
        <v/>
      </c>
      <c r="M507" t="str">
        <f>IF('Active List'!$A507&lt;&gt;"", 'Active List'!O507,"")</f>
        <v/>
      </c>
      <c r="N507" t="str">
        <f>IF('Active List'!$A507&lt;&gt;"", 'Active List'!P507,"")</f>
        <v/>
      </c>
      <c r="O507" t="str">
        <f>IF('Active List'!$A507&lt;&gt;"", 'Active List'!Q507,"")</f>
        <v/>
      </c>
      <c r="P507" t="str">
        <f>IF('Active List'!$A507&lt;&gt;"", 'Active List'!R507,"")</f>
        <v/>
      </c>
      <c r="Q507" t="str">
        <f>IF('Active List'!$A507&lt;&gt;"", 'Active List'!S507,"")</f>
        <v/>
      </c>
      <c r="R507" t="str">
        <f>IF('Active List'!$A507&lt;&gt;"", 'Active List'!T507,"")</f>
        <v/>
      </c>
      <c r="S507" t="str">
        <f>IF('Active List'!$A507&lt;&gt;"", 'Active List'!U507,"")</f>
        <v/>
      </c>
      <c r="T507" t="str">
        <f>IF('Active List'!$A507&lt;&gt;"", 'Active List'!X507,"")</f>
        <v/>
      </c>
      <c r="U507" t="str">
        <f>IF('Active List'!$A507&lt;&gt;"", 'Active List'!Y507,"")</f>
        <v/>
      </c>
      <c r="V507" t="str">
        <f>IF('Active List'!$A507&lt;&gt;"", 'Active List'!Z507,"")</f>
        <v/>
      </c>
      <c r="W507" s="60" t="str">
        <f>IF('Active List'!$A507&lt;&gt;"", 'Active List'!AA507,"")</f>
        <v/>
      </c>
      <c r="X507" t="str">
        <f>IF('Active List'!$A507&lt;&gt;"", 'Active List'!AB507,"")</f>
        <v/>
      </c>
      <c r="Y507" t="str">
        <f>IF('Active List'!$A507&lt;&gt;"", 'Active List'!AE507,"")</f>
        <v/>
      </c>
    </row>
    <row r="508" spans="1:25">
      <c r="A508" t="str">
        <f>IF('Active List'!$A508&lt;&gt;"", 'Active List'!A508,"")</f>
        <v/>
      </c>
      <c r="B508" t="str">
        <f>IF('Active List'!$A508&lt;&gt;"", 'Active List'!B508,"")</f>
        <v/>
      </c>
      <c r="C508" t="str">
        <f>IF('Active List'!$A508&lt;&gt;"", 'Active List'!C508,"")</f>
        <v/>
      </c>
      <c r="D508" s="60" t="str">
        <f>IF('Active List'!$A508&lt;&gt;"", 'Active List'!D508,"")</f>
        <v/>
      </c>
      <c r="E508" s="60" t="str">
        <f>IF('Active List'!$A508&lt;&gt;"", 'Active List'!E508,"")</f>
        <v/>
      </c>
      <c r="F508" t="str">
        <f>IF('Active List'!$A508&lt;&gt;"", 'Active List'!H508,"")</f>
        <v/>
      </c>
      <c r="G508" t="str">
        <f>IF('Active List'!$A508&lt;&gt;"", 'Active List'!I508,"")</f>
        <v/>
      </c>
      <c r="H508" t="str">
        <f>IF('Active List'!$A508&lt;&gt;"", 'Active List'!J508,"")</f>
        <v/>
      </c>
      <c r="I508" t="str">
        <f>IF('Active List'!$A508&lt;&gt;"", 'Active List'!K508,"")</f>
        <v/>
      </c>
      <c r="J508" t="str">
        <f>IF('Active List'!$A508&lt;&gt;"", 'Active List'!L508,"")</f>
        <v/>
      </c>
      <c r="K508" t="str">
        <f>IF('Active List'!$A508&lt;&gt;"", 'Active List'!M508,"")</f>
        <v/>
      </c>
      <c r="L508" t="str">
        <f>IF('Active List'!$A508&lt;&gt;"", 'Active List'!N508,"")</f>
        <v/>
      </c>
      <c r="M508" t="str">
        <f>IF('Active List'!$A508&lt;&gt;"", 'Active List'!O508,"")</f>
        <v/>
      </c>
      <c r="N508" t="str">
        <f>IF('Active List'!$A508&lt;&gt;"", 'Active List'!P508,"")</f>
        <v/>
      </c>
      <c r="O508" t="str">
        <f>IF('Active List'!$A508&lt;&gt;"", 'Active List'!Q508,"")</f>
        <v/>
      </c>
      <c r="P508" t="str">
        <f>IF('Active List'!$A508&lt;&gt;"", 'Active List'!R508,"")</f>
        <v/>
      </c>
      <c r="Q508" t="str">
        <f>IF('Active List'!$A508&lt;&gt;"", 'Active List'!S508,"")</f>
        <v/>
      </c>
      <c r="R508" t="str">
        <f>IF('Active List'!$A508&lt;&gt;"", 'Active List'!T508,"")</f>
        <v/>
      </c>
      <c r="S508" t="str">
        <f>IF('Active List'!$A508&lt;&gt;"", 'Active List'!U508,"")</f>
        <v/>
      </c>
      <c r="T508" t="str">
        <f>IF('Active List'!$A508&lt;&gt;"", 'Active List'!X508,"")</f>
        <v/>
      </c>
      <c r="U508" t="str">
        <f>IF('Active List'!$A508&lt;&gt;"", 'Active List'!Y508,"")</f>
        <v/>
      </c>
      <c r="V508" t="str">
        <f>IF('Active List'!$A508&lt;&gt;"", 'Active List'!Z508,"")</f>
        <v/>
      </c>
      <c r="W508" s="60" t="str">
        <f>IF('Active List'!$A508&lt;&gt;"", 'Active List'!AA508,"")</f>
        <v/>
      </c>
      <c r="X508" t="str">
        <f>IF('Active List'!$A508&lt;&gt;"", 'Active List'!AB508,"")</f>
        <v/>
      </c>
      <c r="Y508" t="str">
        <f>IF('Active List'!$A508&lt;&gt;"", 'Active List'!AE508,"")</f>
        <v/>
      </c>
    </row>
    <row r="509" spans="1:25">
      <c r="A509" t="str">
        <f>IF('Active List'!$A509&lt;&gt;"", 'Active List'!A509,"")</f>
        <v/>
      </c>
      <c r="B509" t="str">
        <f>IF('Active List'!$A509&lt;&gt;"", 'Active List'!B509,"")</f>
        <v/>
      </c>
      <c r="C509" t="str">
        <f>IF('Active List'!$A509&lt;&gt;"", 'Active List'!C509,"")</f>
        <v/>
      </c>
      <c r="D509" s="60" t="str">
        <f>IF('Active List'!$A509&lt;&gt;"", 'Active List'!D509,"")</f>
        <v/>
      </c>
      <c r="E509" s="60" t="str">
        <f>IF('Active List'!$A509&lt;&gt;"", 'Active List'!E509,"")</f>
        <v/>
      </c>
      <c r="F509" t="str">
        <f>IF('Active List'!$A509&lt;&gt;"", 'Active List'!H509,"")</f>
        <v/>
      </c>
      <c r="G509" t="str">
        <f>IF('Active List'!$A509&lt;&gt;"", 'Active List'!I509,"")</f>
        <v/>
      </c>
      <c r="H509" t="str">
        <f>IF('Active List'!$A509&lt;&gt;"", 'Active List'!J509,"")</f>
        <v/>
      </c>
      <c r="I509" t="str">
        <f>IF('Active List'!$A509&lt;&gt;"", 'Active List'!K509,"")</f>
        <v/>
      </c>
      <c r="J509" t="str">
        <f>IF('Active List'!$A509&lt;&gt;"", 'Active List'!L509,"")</f>
        <v/>
      </c>
      <c r="K509" t="str">
        <f>IF('Active List'!$A509&lt;&gt;"", 'Active List'!M509,"")</f>
        <v/>
      </c>
      <c r="L509" t="str">
        <f>IF('Active List'!$A509&lt;&gt;"", 'Active List'!N509,"")</f>
        <v/>
      </c>
      <c r="M509" t="str">
        <f>IF('Active List'!$A509&lt;&gt;"", 'Active List'!O509,"")</f>
        <v/>
      </c>
      <c r="N509" t="str">
        <f>IF('Active List'!$A509&lt;&gt;"", 'Active List'!P509,"")</f>
        <v/>
      </c>
      <c r="O509" t="str">
        <f>IF('Active List'!$A509&lt;&gt;"", 'Active List'!Q509,"")</f>
        <v/>
      </c>
      <c r="P509" t="str">
        <f>IF('Active List'!$A509&lt;&gt;"", 'Active List'!R509,"")</f>
        <v/>
      </c>
      <c r="Q509" t="str">
        <f>IF('Active List'!$A509&lt;&gt;"", 'Active List'!S509,"")</f>
        <v/>
      </c>
      <c r="R509" t="str">
        <f>IF('Active List'!$A509&lt;&gt;"", 'Active List'!T509,"")</f>
        <v/>
      </c>
      <c r="S509" t="str">
        <f>IF('Active List'!$A509&lt;&gt;"", 'Active List'!U509,"")</f>
        <v/>
      </c>
      <c r="T509" t="str">
        <f>IF('Active List'!$A509&lt;&gt;"", 'Active List'!X509,"")</f>
        <v/>
      </c>
      <c r="U509" t="str">
        <f>IF('Active List'!$A509&lt;&gt;"", 'Active List'!Y509,"")</f>
        <v/>
      </c>
      <c r="V509" t="str">
        <f>IF('Active List'!$A509&lt;&gt;"", 'Active List'!Z509,"")</f>
        <v/>
      </c>
      <c r="W509" s="60" t="str">
        <f>IF('Active List'!$A509&lt;&gt;"", 'Active List'!AA509,"")</f>
        <v/>
      </c>
      <c r="X509" t="str">
        <f>IF('Active List'!$A509&lt;&gt;"", 'Active List'!AB509,"")</f>
        <v/>
      </c>
      <c r="Y509" t="str">
        <f>IF('Active List'!$A509&lt;&gt;"", 'Active List'!AE509,"")</f>
        <v/>
      </c>
    </row>
    <row r="510" spans="1:25">
      <c r="A510" t="str">
        <f>IF('Active List'!$A510&lt;&gt;"", 'Active List'!A510,"")</f>
        <v/>
      </c>
      <c r="B510" t="str">
        <f>IF('Active List'!$A510&lt;&gt;"", 'Active List'!B510,"")</f>
        <v/>
      </c>
      <c r="C510" t="str">
        <f>IF('Active List'!$A510&lt;&gt;"", 'Active List'!C510,"")</f>
        <v/>
      </c>
      <c r="D510" s="60" t="str">
        <f>IF('Active List'!$A510&lt;&gt;"", 'Active List'!D510,"")</f>
        <v/>
      </c>
      <c r="E510" s="60" t="str">
        <f>IF('Active List'!$A510&lt;&gt;"", 'Active List'!E510,"")</f>
        <v/>
      </c>
      <c r="F510" t="str">
        <f>IF('Active List'!$A510&lt;&gt;"", 'Active List'!H510,"")</f>
        <v/>
      </c>
      <c r="G510" t="str">
        <f>IF('Active List'!$A510&lt;&gt;"", 'Active List'!I510,"")</f>
        <v/>
      </c>
      <c r="H510" t="str">
        <f>IF('Active List'!$A510&lt;&gt;"", 'Active List'!J510,"")</f>
        <v/>
      </c>
      <c r="I510" t="str">
        <f>IF('Active List'!$A510&lt;&gt;"", 'Active List'!K510,"")</f>
        <v/>
      </c>
      <c r="J510" t="str">
        <f>IF('Active List'!$A510&lt;&gt;"", 'Active List'!L510,"")</f>
        <v/>
      </c>
      <c r="K510" t="str">
        <f>IF('Active List'!$A510&lt;&gt;"", 'Active List'!M510,"")</f>
        <v/>
      </c>
      <c r="L510" t="str">
        <f>IF('Active List'!$A510&lt;&gt;"", 'Active List'!N510,"")</f>
        <v/>
      </c>
      <c r="M510" t="str">
        <f>IF('Active List'!$A510&lt;&gt;"", 'Active List'!O510,"")</f>
        <v/>
      </c>
      <c r="N510" t="str">
        <f>IF('Active List'!$A510&lt;&gt;"", 'Active List'!P510,"")</f>
        <v/>
      </c>
      <c r="O510" t="str">
        <f>IF('Active List'!$A510&lt;&gt;"", 'Active List'!Q510,"")</f>
        <v/>
      </c>
      <c r="P510" t="str">
        <f>IF('Active List'!$A510&lt;&gt;"", 'Active List'!R510,"")</f>
        <v/>
      </c>
      <c r="Q510" t="str">
        <f>IF('Active List'!$A510&lt;&gt;"", 'Active List'!S510,"")</f>
        <v/>
      </c>
      <c r="R510" t="str">
        <f>IF('Active List'!$A510&lt;&gt;"", 'Active List'!T510,"")</f>
        <v/>
      </c>
      <c r="S510" t="str">
        <f>IF('Active List'!$A510&lt;&gt;"", 'Active List'!U510,"")</f>
        <v/>
      </c>
      <c r="T510" t="str">
        <f>IF('Active List'!$A510&lt;&gt;"", 'Active List'!X510,"")</f>
        <v/>
      </c>
      <c r="U510" t="str">
        <f>IF('Active List'!$A510&lt;&gt;"", 'Active List'!Y510,"")</f>
        <v/>
      </c>
      <c r="V510" t="str">
        <f>IF('Active List'!$A510&lt;&gt;"", 'Active List'!Z510,"")</f>
        <v/>
      </c>
      <c r="W510" s="60" t="str">
        <f>IF('Active List'!$A510&lt;&gt;"", 'Active List'!AA510,"")</f>
        <v/>
      </c>
      <c r="X510" t="str">
        <f>IF('Active List'!$A510&lt;&gt;"", 'Active List'!AB510,"")</f>
        <v/>
      </c>
      <c r="Y510" t="str">
        <f>IF('Active List'!$A510&lt;&gt;"", 'Active List'!AE510,"")</f>
        <v/>
      </c>
    </row>
    <row r="511" spans="1:25">
      <c r="A511" t="str">
        <f>IF('Active List'!$A511&lt;&gt;"", 'Active List'!A511,"")</f>
        <v/>
      </c>
      <c r="B511" t="str">
        <f>IF('Active List'!$A511&lt;&gt;"", 'Active List'!B511,"")</f>
        <v/>
      </c>
      <c r="C511" t="str">
        <f>IF('Active List'!$A511&lt;&gt;"", 'Active List'!C511,"")</f>
        <v/>
      </c>
      <c r="D511" s="60" t="str">
        <f>IF('Active List'!$A511&lt;&gt;"", 'Active List'!D511,"")</f>
        <v/>
      </c>
      <c r="E511" s="60" t="str">
        <f>IF('Active List'!$A511&lt;&gt;"", 'Active List'!E511,"")</f>
        <v/>
      </c>
      <c r="F511" t="str">
        <f>IF('Active List'!$A511&lt;&gt;"", 'Active List'!H511,"")</f>
        <v/>
      </c>
      <c r="G511" t="str">
        <f>IF('Active List'!$A511&lt;&gt;"", 'Active List'!I511,"")</f>
        <v/>
      </c>
      <c r="H511" t="str">
        <f>IF('Active List'!$A511&lt;&gt;"", 'Active List'!J511,"")</f>
        <v/>
      </c>
      <c r="I511" t="str">
        <f>IF('Active List'!$A511&lt;&gt;"", 'Active List'!K511,"")</f>
        <v/>
      </c>
      <c r="J511" t="str">
        <f>IF('Active List'!$A511&lt;&gt;"", 'Active List'!L511,"")</f>
        <v/>
      </c>
      <c r="K511" t="str">
        <f>IF('Active List'!$A511&lt;&gt;"", 'Active List'!M511,"")</f>
        <v/>
      </c>
      <c r="L511" t="str">
        <f>IF('Active List'!$A511&lt;&gt;"", 'Active List'!N511,"")</f>
        <v/>
      </c>
      <c r="M511" t="str">
        <f>IF('Active List'!$A511&lt;&gt;"", 'Active List'!O511,"")</f>
        <v/>
      </c>
      <c r="N511" t="str">
        <f>IF('Active List'!$A511&lt;&gt;"", 'Active List'!P511,"")</f>
        <v/>
      </c>
      <c r="O511" t="str">
        <f>IF('Active List'!$A511&lt;&gt;"", 'Active List'!Q511,"")</f>
        <v/>
      </c>
      <c r="P511" t="str">
        <f>IF('Active List'!$A511&lt;&gt;"", 'Active List'!R511,"")</f>
        <v/>
      </c>
      <c r="Q511" t="str">
        <f>IF('Active List'!$A511&lt;&gt;"", 'Active List'!S511,"")</f>
        <v/>
      </c>
      <c r="R511" t="str">
        <f>IF('Active List'!$A511&lt;&gt;"", 'Active List'!T511,"")</f>
        <v/>
      </c>
      <c r="S511" t="str">
        <f>IF('Active List'!$A511&lt;&gt;"", 'Active List'!U511,"")</f>
        <v/>
      </c>
      <c r="T511" t="str">
        <f>IF('Active List'!$A511&lt;&gt;"", 'Active List'!X511,"")</f>
        <v/>
      </c>
      <c r="U511" t="str">
        <f>IF('Active List'!$A511&lt;&gt;"", 'Active List'!Y511,"")</f>
        <v/>
      </c>
      <c r="V511" t="str">
        <f>IF('Active List'!$A511&lt;&gt;"", 'Active List'!Z511,"")</f>
        <v/>
      </c>
      <c r="W511" s="60" t="str">
        <f>IF('Active List'!$A511&lt;&gt;"", 'Active List'!AA511,"")</f>
        <v/>
      </c>
      <c r="X511" t="str">
        <f>IF('Active List'!$A511&lt;&gt;"", 'Active List'!AB511,"")</f>
        <v/>
      </c>
      <c r="Y511" t="str">
        <f>IF('Active List'!$A511&lt;&gt;"", 'Active List'!AE511,"")</f>
        <v/>
      </c>
    </row>
    <row r="512" spans="1:25">
      <c r="A512" t="str">
        <f>IF('Active List'!$A512&lt;&gt;"", 'Active List'!A512,"")</f>
        <v/>
      </c>
      <c r="B512" t="str">
        <f>IF('Active List'!$A512&lt;&gt;"", 'Active List'!B512,"")</f>
        <v/>
      </c>
      <c r="C512" t="str">
        <f>IF('Active List'!$A512&lt;&gt;"", 'Active List'!C512,"")</f>
        <v/>
      </c>
      <c r="D512" s="60" t="str">
        <f>IF('Active List'!$A512&lt;&gt;"", 'Active List'!D512,"")</f>
        <v/>
      </c>
      <c r="E512" s="60" t="str">
        <f>IF('Active List'!$A512&lt;&gt;"", 'Active List'!E512,"")</f>
        <v/>
      </c>
      <c r="F512" t="str">
        <f>IF('Active List'!$A512&lt;&gt;"", 'Active List'!H512,"")</f>
        <v/>
      </c>
      <c r="G512" t="str">
        <f>IF('Active List'!$A512&lt;&gt;"", 'Active List'!I512,"")</f>
        <v/>
      </c>
      <c r="H512" t="str">
        <f>IF('Active List'!$A512&lt;&gt;"", 'Active List'!J512,"")</f>
        <v/>
      </c>
      <c r="I512" t="str">
        <f>IF('Active List'!$A512&lt;&gt;"", 'Active List'!K512,"")</f>
        <v/>
      </c>
      <c r="J512" t="str">
        <f>IF('Active List'!$A512&lt;&gt;"", 'Active List'!L512,"")</f>
        <v/>
      </c>
      <c r="K512" t="str">
        <f>IF('Active List'!$A512&lt;&gt;"", 'Active List'!M512,"")</f>
        <v/>
      </c>
      <c r="L512" t="str">
        <f>IF('Active List'!$A512&lt;&gt;"", 'Active List'!N512,"")</f>
        <v/>
      </c>
      <c r="M512" t="str">
        <f>IF('Active List'!$A512&lt;&gt;"", 'Active List'!O512,"")</f>
        <v/>
      </c>
      <c r="N512" t="str">
        <f>IF('Active List'!$A512&lt;&gt;"", 'Active List'!P512,"")</f>
        <v/>
      </c>
      <c r="O512" t="str">
        <f>IF('Active List'!$A512&lt;&gt;"", 'Active List'!Q512,"")</f>
        <v/>
      </c>
      <c r="P512" t="str">
        <f>IF('Active List'!$A512&lt;&gt;"", 'Active List'!R512,"")</f>
        <v/>
      </c>
      <c r="Q512" t="str">
        <f>IF('Active List'!$A512&lt;&gt;"", 'Active List'!S512,"")</f>
        <v/>
      </c>
      <c r="R512" t="str">
        <f>IF('Active List'!$A512&lt;&gt;"", 'Active List'!T512,"")</f>
        <v/>
      </c>
      <c r="S512" t="str">
        <f>IF('Active List'!$A512&lt;&gt;"", 'Active List'!U512,"")</f>
        <v/>
      </c>
      <c r="T512" t="str">
        <f>IF('Active List'!$A512&lt;&gt;"", 'Active List'!X512,"")</f>
        <v/>
      </c>
      <c r="U512" t="str">
        <f>IF('Active List'!$A512&lt;&gt;"", 'Active List'!Y512,"")</f>
        <v/>
      </c>
      <c r="V512" t="str">
        <f>IF('Active List'!$A512&lt;&gt;"", 'Active List'!Z512,"")</f>
        <v/>
      </c>
      <c r="W512" s="60" t="str">
        <f>IF('Active List'!$A512&lt;&gt;"", 'Active List'!AA512,"")</f>
        <v/>
      </c>
      <c r="X512" t="str">
        <f>IF('Active List'!$A512&lt;&gt;"", 'Active List'!AB512,"")</f>
        <v/>
      </c>
      <c r="Y512" t="str">
        <f>IF('Active List'!$A512&lt;&gt;"", 'Active List'!AE512,"")</f>
        <v/>
      </c>
    </row>
    <row r="513" spans="1:25">
      <c r="A513" t="str">
        <f>IF('Active List'!$A513&lt;&gt;"", 'Active List'!A513,"")</f>
        <v/>
      </c>
      <c r="B513" t="str">
        <f>IF('Active List'!$A513&lt;&gt;"", 'Active List'!B513,"")</f>
        <v/>
      </c>
      <c r="C513" t="str">
        <f>IF('Active List'!$A513&lt;&gt;"", 'Active List'!C513,"")</f>
        <v/>
      </c>
      <c r="D513" s="60" t="str">
        <f>IF('Active List'!$A513&lt;&gt;"", 'Active List'!D513,"")</f>
        <v/>
      </c>
      <c r="E513" s="60" t="str">
        <f>IF('Active List'!$A513&lt;&gt;"", 'Active List'!E513,"")</f>
        <v/>
      </c>
      <c r="F513" t="str">
        <f>IF('Active List'!$A513&lt;&gt;"", 'Active List'!H513,"")</f>
        <v/>
      </c>
      <c r="G513" t="str">
        <f>IF('Active List'!$A513&lt;&gt;"", 'Active List'!I513,"")</f>
        <v/>
      </c>
      <c r="H513" t="str">
        <f>IF('Active List'!$A513&lt;&gt;"", 'Active List'!J513,"")</f>
        <v/>
      </c>
      <c r="I513" t="str">
        <f>IF('Active List'!$A513&lt;&gt;"", 'Active List'!K513,"")</f>
        <v/>
      </c>
      <c r="J513" t="str">
        <f>IF('Active List'!$A513&lt;&gt;"", 'Active List'!L513,"")</f>
        <v/>
      </c>
      <c r="K513" t="str">
        <f>IF('Active List'!$A513&lt;&gt;"", 'Active List'!M513,"")</f>
        <v/>
      </c>
      <c r="L513" t="str">
        <f>IF('Active List'!$A513&lt;&gt;"", 'Active List'!N513,"")</f>
        <v/>
      </c>
      <c r="M513" t="str">
        <f>IF('Active List'!$A513&lt;&gt;"", 'Active List'!O513,"")</f>
        <v/>
      </c>
      <c r="N513" t="str">
        <f>IF('Active List'!$A513&lt;&gt;"", 'Active List'!P513,"")</f>
        <v/>
      </c>
      <c r="O513" t="str">
        <f>IF('Active List'!$A513&lt;&gt;"", 'Active List'!Q513,"")</f>
        <v/>
      </c>
      <c r="P513" t="str">
        <f>IF('Active List'!$A513&lt;&gt;"", 'Active List'!R513,"")</f>
        <v/>
      </c>
      <c r="Q513" t="str">
        <f>IF('Active List'!$A513&lt;&gt;"", 'Active List'!S513,"")</f>
        <v/>
      </c>
      <c r="R513" t="str">
        <f>IF('Active List'!$A513&lt;&gt;"", 'Active List'!T513,"")</f>
        <v/>
      </c>
      <c r="S513" t="str">
        <f>IF('Active List'!$A513&lt;&gt;"", 'Active List'!U513,"")</f>
        <v/>
      </c>
      <c r="T513" t="str">
        <f>IF('Active List'!$A513&lt;&gt;"", 'Active List'!X513,"")</f>
        <v/>
      </c>
      <c r="U513" t="str">
        <f>IF('Active List'!$A513&lt;&gt;"", 'Active List'!Y513,"")</f>
        <v/>
      </c>
      <c r="V513" t="str">
        <f>IF('Active List'!$A513&lt;&gt;"", 'Active List'!Z513,"")</f>
        <v/>
      </c>
      <c r="W513" s="60" t="str">
        <f>IF('Active List'!$A513&lt;&gt;"", 'Active List'!AA513,"")</f>
        <v/>
      </c>
      <c r="X513" t="str">
        <f>IF('Active List'!$A513&lt;&gt;"", 'Active List'!AB513,"")</f>
        <v/>
      </c>
      <c r="Y513" t="str">
        <f>IF('Active List'!$A513&lt;&gt;"", 'Active List'!AE513,"")</f>
        <v/>
      </c>
    </row>
    <row r="514" spans="1:25">
      <c r="A514" t="str">
        <f>IF('Active List'!$A514&lt;&gt;"", 'Active List'!A514,"")</f>
        <v/>
      </c>
      <c r="B514" t="str">
        <f>IF('Active List'!$A514&lt;&gt;"", 'Active List'!B514,"")</f>
        <v/>
      </c>
      <c r="C514" t="str">
        <f>IF('Active List'!$A514&lt;&gt;"", 'Active List'!C514,"")</f>
        <v/>
      </c>
      <c r="D514" s="60" t="str">
        <f>IF('Active List'!$A514&lt;&gt;"", 'Active List'!D514,"")</f>
        <v/>
      </c>
      <c r="E514" s="60" t="str">
        <f>IF('Active List'!$A514&lt;&gt;"", 'Active List'!E514,"")</f>
        <v/>
      </c>
      <c r="F514" t="str">
        <f>IF('Active List'!$A514&lt;&gt;"", 'Active List'!H514,"")</f>
        <v/>
      </c>
      <c r="G514" t="str">
        <f>IF('Active List'!$A514&lt;&gt;"", 'Active List'!I514,"")</f>
        <v/>
      </c>
      <c r="H514" t="str">
        <f>IF('Active List'!$A514&lt;&gt;"", 'Active List'!J514,"")</f>
        <v/>
      </c>
      <c r="I514" t="str">
        <f>IF('Active List'!$A514&lt;&gt;"", 'Active List'!K514,"")</f>
        <v/>
      </c>
      <c r="J514" t="str">
        <f>IF('Active List'!$A514&lt;&gt;"", 'Active List'!L514,"")</f>
        <v/>
      </c>
      <c r="K514" t="str">
        <f>IF('Active List'!$A514&lt;&gt;"", 'Active List'!M514,"")</f>
        <v/>
      </c>
      <c r="L514" t="str">
        <f>IF('Active List'!$A514&lt;&gt;"", 'Active List'!N514,"")</f>
        <v/>
      </c>
      <c r="M514" t="str">
        <f>IF('Active List'!$A514&lt;&gt;"", 'Active List'!O514,"")</f>
        <v/>
      </c>
      <c r="N514" t="str">
        <f>IF('Active List'!$A514&lt;&gt;"", 'Active List'!P514,"")</f>
        <v/>
      </c>
      <c r="O514" t="str">
        <f>IF('Active List'!$A514&lt;&gt;"", 'Active List'!Q514,"")</f>
        <v/>
      </c>
      <c r="P514" t="str">
        <f>IF('Active List'!$A514&lt;&gt;"", 'Active List'!R514,"")</f>
        <v/>
      </c>
      <c r="Q514" t="str">
        <f>IF('Active List'!$A514&lt;&gt;"", 'Active List'!S514,"")</f>
        <v/>
      </c>
      <c r="R514" t="str">
        <f>IF('Active List'!$A514&lt;&gt;"", 'Active List'!T514,"")</f>
        <v/>
      </c>
      <c r="S514" t="str">
        <f>IF('Active List'!$A514&lt;&gt;"", 'Active List'!U514,"")</f>
        <v/>
      </c>
      <c r="T514" t="str">
        <f>IF('Active List'!$A514&lt;&gt;"", 'Active List'!X514,"")</f>
        <v/>
      </c>
      <c r="U514" t="str">
        <f>IF('Active List'!$A514&lt;&gt;"", 'Active List'!Y514,"")</f>
        <v/>
      </c>
      <c r="V514" t="str">
        <f>IF('Active List'!$A514&lt;&gt;"", 'Active List'!Z514,"")</f>
        <v/>
      </c>
      <c r="W514" s="60" t="str">
        <f>IF('Active List'!$A514&lt;&gt;"", 'Active List'!AA514,"")</f>
        <v/>
      </c>
      <c r="X514" t="str">
        <f>IF('Active List'!$A514&lt;&gt;"", 'Active List'!AB514,"")</f>
        <v/>
      </c>
      <c r="Y514" t="str">
        <f>IF('Active List'!$A514&lt;&gt;"", 'Active List'!AE514,"")</f>
        <v/>
      </c>
    </row>
    <row r="515" spans="1:25">
      <c r="A515" t="str">
        <f>IF('Active List'!$A515&lt;&gt;"", 'Active List'!A515,"")</f>
        <v/>
      </c>
      <c r="B515" t="str">
        <f>IF('Active List'!$A515&lt;&gt;"", 'Active List'!B515,"")</f>
        <v/>
      </c>
      <c r="C515" t="str">
        <f>IF('Active List'!$A515&lt;&gt;"", 'Active List'!C515,"")</f>
        <v/>
      </c>
      <c r="D515" s="60" t="str">
        <f>IF('Active List'!$A515&lt;&gt;"", 'Active List'!D515,"")</f>
        <v/>
      </c>
      <c r="E515" s="60" t="str">
        <f>IF('Active List'!$A515&lt;&gt;"", 'Active List'!E515,"")</f>
        <v/>
      </c>
      <c r="F515" t="str">
        <f>IF('Active List'!$A515&lt;&gt;"", 'Active List'!H515,"")</f>
        <v/>
      </c>
      <c r="G515" t="str">
        <f>IF('Active List'!$A515&lt;&gt;"", 'Active List'!I515,"")</f>
        <v/>
      </c>
      <c r="H515" t="str">
        <f>IF('Active List'!$A515&lt;&gt;"", 'Active List'!J515,"")</f>
        <v/>
      </c>
      <c r="I515" t="str">
        <f>IF('Active List'!$A515&lt;&gt;"", 'Active List'!K515,"")</f>
        <v/>
      </c>
      <c r="J515" t="str">
        <f>IF('Active List'!$A515&lt;&gt;"", 'Active List'!L515,"")</f>
        <v/>
      </c>
      <c r="K515" t="str">
        <f>IF('Active List'!$A515&lt;&gt;"", 'Active List'!M515,"")</f>
        <v/>
      </c>
      <c r="L515" t="str">
        <f>IF('Active List'!$A515&lt;&gt;"", 'Active List'!N515,"")</f>
        <v/>
      </c>
      <c r="M515" t="str">
        <f>IF('Active List'!$A515&lt;&gt;"", 'Active List'!O515,"")</f>
        <v/>
      </c>
      <c r="N515" t="str">
        <f>IF('Active List'!$A515&lt;&gt;"", 'Active List'!P515,"")</f>
        <v/>
      </c>
      <c r="O515" t="str">
        <f>IF('Active List'!$A515&lt;&gt;"", 'Active List'!Q515,"")</f>
        <v/>
      </c>
      <c r="P515" t="str">
        <f>IF('Active List'!$A515&lt;&gt;"", 'Active List'!R515,"")</f>
        <v/>
      </c>
      <c r="Q515" t="str">
        <f>IF('Active List'!$A515&lt;&gt;"", 'Active List'!S515,"")</f>
        <v/>
      </c>
      <c r="R515" t="str">
        <f>IF('Active List'!$A515&lt;&gt;"", 'Active List'!T515,"")</f>
        <v/>
      </c>
      <c r="S515" t="str">
        <f>IF('Active List'!$A515&lt;&gt;"", 'Active List'!U515,"")</f>
        <v/>
      </c>
      <c r="T515" t="str">
        <f>IF('Active List'!$A515&lt;&gt;"", 'Active List'!X515,"")</f>
        <v/>
      </c>
      <c r="U515" t="str">
        <f>IF('Active List'!$A515&lt;&gt;"", 'Active List'!Y515,"")</f>
        <v/>
      </c>
      <c r="V515" t="str">
        <f>IF('Active List'!$A515&lt;&gt;"", 'Active List'!Z515,"")</f>
        <v/>
      </c>
      <c r="W515" s="60" t="str">
        <f>IF('Active List'!$A515&lt;&gt;"", 'Active List'!AA515,"")</f>
        <v/>
      </c>
      <c r="X515" t="str">
        <f>IF('Active List'!$A515&lt;&gt;"", 'Active List'!AB515,"")</f>
        <v/>
      </c>
      <c r="Y515" t="str">
        <f>IF('Active List'!$A515&lt;&gt;"", 'Active List'!AE515,"")</f>
        <v/>
      </c>
    </row>
    <row r="516" spans="1:25">
      <c r="A516" t="str">
        <f>IF('Active List'!$A516&lt;&gt;"", 'Active List'!A516,"")</f>
        <v/>
      </c>
      <c r="B516" t="str">
        <f>IF('Active List'!$A516&lt;&gt;"", 'Active List'!B516,"")</f>
        <v/>
      </c>
      <c r="C516" t="str">
        <f>IF('Active List'!$A516&lt;&gt;"", 'Active List'!C516,"")</f>
        <v/>
      </c>
      <c r="D516" s="60" t="str">
        <f>IF('Active List'!$A516&lt;&gt;"", 'Active List'!D516,"")</f>
        <v/>
      </c>
      <c r="E516" s="60" t="str">
        <f>IF('Active List'!$A516&lt;&gt;"", 'Active List'!E516,"")</f>
        <v/>
      </c>
      <c r="F516" t="str">
        <f>IF('Active List'!$A516&lt;&gt;"", 'Active List'!H516,"")</f>
        <v/>
      </c>
      <c r="G516" t="str">
        <f>IF('Active List'!$A516&lt;&gt;"", 'Active List'!I516,"")</f>
        <v/>
      </c>
      <c r="H516" t="str">
        <f>IF('Active List'!$A516&lt;&gt;"", 'Active List'!J516,"")</f>
        <v/>
      </c>
      <c r="I516" t="str">
        <f>IF('Active List'!$A516&lt;&gt;"", 'Active List'!K516,"")</f>
        <v/>
      </c>
      <c r="J516" t="str">
        <f>IF('Active List'!$A516&lt;&gt;"", 'Active List'!L516,"")</f>
        <v/>
      </c>
      <c r="K516" t="str">
        <f>IF('Active List'!$A516&lt;&gt;"", 'Active List'!M516,"")</f>
        <v/>
      </c>
      <c r="L516" t="str">
        <f>IF('Active List'!$A516&lt;&gt;"", 'Active List'!N516,"")</f>
        <v/>
      </c>
      <c r="M516" t="str">
        <f>IF('Active List'!$A516&lt;&gt;"", 'Active List'!O516,"")</f>
        <v/>
      </c>
      <c r="N516" t="str">
        <f>IF('Active List'!$A516&lt;&gt;"", 'Active List'!P516,"")</f>
        <v/>
      </c>
      <c r="O516" t="str">
        <f>IF('Active List'!$A516&lt;&gt;"", 'Active List'!Q516,"")</f>
        <v/>
      </c>
      <c r="P516" t="str">
        <f>IF('Active List'!$A516&lt;&gt;"", 'Active List'!R516,"")</f>
        <v/>
      </c>
      <c r="Q516" t="str">
        <f>IF('Active List'!$A516&lt;&gt;"", 'Active List'!S516,"")</f>
        <v/>
      </c>
      <c r="R516" t="str">
        <f>IF('Active List'!$A516&lt;&gt;"", 'Active List'!T516,"")</f>
        <v/>
      </c>
      <c r="S516" t="str">
        <f>IF('Active List'!$A516&lt;&gt;"", 'Active List'!U516,"")</f>
        <v/>
      </c>
      <c r="T516" t="str">
        <f>IF('Active List'!$A516&lt;&gt;"", 'Active List'!X516,"")</f>
        <v/>
      </c>
      <c r="U516" t="str">
        <f>IF('Active List'!$A516&lt;&gt;"", 'Active List'!Y516,"")</f>
        <v/>
      </c>
      <c r="V516" t="str">
        <f>IF('Active List'!$A516&lt;&gt;"", 'Active List'!Z516,"")</f>
        <v/>
      </c>
      <c r="W516" s="60" t="str">
        <f>IF('Active List'!$A516&lt;&gt;"", 'Active List'!AA516,"")</f>
        <v/>
      </c>
      <c r="X516" t="str">
        <f>IF('Active List'!$A516&lt;&gt;"", 'Active List'!AB516,"")</f>
        <v/>
      </c>
      <c r="Y516" t="str">
        <f>IF('Active List'!$A516&lt;&gt;"", 'Active List'!AE516,"")</f>
        <v/>
      </c>
    </row>
    <row r="517" spans="1:25">
      <c r="A517" t="str">
        <f>IF('Active List'!$A517&lt;&gt;"", 'Active List'!A517,"")</f>
        <v/>
      </c>
      <c r="B517" t="str">
        <f>IF('Active List'!$A517&lt;&gt;"", 'Active List'!B517,"")</f>
        <v/>
      </c>
      <c r="C517" t="str">
        <f>IF('Active List'!$A517&lt;&gt;"", 'Active List'!C517,"")</f>
        <v/>
      </c>
      <c r="D517" s="60" t="str">
        <f>IF('Active List'!$A517&lt;&gt;"", 'Active List'!D517,"")</f>
        <v/>
      </c>
      <c r="E517" s="60" t="str">
        <f>IF('Active List'!$A517&lt;&gt;"", 'Active List'!E517,"")</f>
        <v/>
      </c>
      <c r="F517" t="str">
        <f>IF('Active List'!$A517&lt;&gt;"", 'Active List'!H517,"")</f>
        <v/>
      </c>
      <c r="G517" t="str">
        <f>IF('Active List'!$A517&lt;&gt;"", 'Active List'!I517,"")</f>
        <v/>
      </c>
      <c r="H517" t="str">
        <f>IF('Active List'!$A517&lt;&gt;"", 'Active List'!J517,"")</f>
        <v/>
      </c>
      <c r="I517" t="str">
        <f>IF('Active List'!$A517&lt;&gt;"", 'Active List'!K517,"")</f>
        <v/>
      </c>
      <c r="J517" t="str">
        <f>IF('Active List'!$A517&lt;&gt;"", 'Active List'!L517,"")</f>
        <v/>
      </c>
      <c r="K517" t="str">
        <f>IF('Active List'!$A517&lt;&gt;"", 'Active List'!M517,"")</f>
        <v/>
      </c>
      <c r="L517" t="str">
        <f>IF('Active List'!$A517&lt;&gt;"", 'Active List'!N517,"")</f>
        <v/>
      </c>
      <c r="M517" t="str">
        <f>IF('Active List'!$A517&lt;&gt;"", 'Active List'!O517,"")</f>
        <v/>
      </c>
      <c r="N517" t="str">
        <f>IF('Active List'!$A517&lt;&gt;"", 'Active List'!P517,"")</f>
        <v/>
      </c>
      <c r="O517" t="str">
        <f>IF('Active List'!$A517&lt;&gt;"", 'Active List'!Q517,"")</f>
        <v/>
      </c>
      <c r="P517" t="str">
        <f>IF('Active List'!$A517&lt;&gt;"", 'Active List'!R517,"")</f>
        <v/>
      </c>
      <c r="Q517" t="str">
        <f>IF('Active List'!$A517&lt;&gt;"", 'Active List'!S517,"")</f>
        <v/>
      </c>
      <c r="R517" t="str">
        <f>IF('Active List'!$A517&lt;&gt;"", 'Active List'!T517,"")</f>
        <v/>
      </c>
      <c r="S517" t="str">
        <f>IF('Active List'!$A517&lt;&gt;"", 'Active List'!U517,"")</f>
        <v/>
      </c>
      <c r="T517" t="str">
        <f>IF('Active List'!$A517&lt;&gt;"", 'Active List'!X517,"")</f>
        <v/>
      </c>
      <c r="U517" t="str">
        <f>IF('Active List'!$A517&lt;&gt;"", 'Active List'!Y517,"")</f>
        <v/>
      </c>
      <c r="V517" t="str">
        <f>IF('Active List'!$A517&lt;&gt;"", 'Active List'!Z517,"")</f>
        <v/>
      </c>
      <c r="W517" s="60" t="str">
        <f>IF('Active List'!$A517&lt;&gt;"", 'Active List'!AA517,"")</f>
        <v/>
      </c>
      <c r="X517" t="str">
        <f>IF('Active List'!$A517&lt;&gt;"", 'Active List'!AB517,"")</f>
        <v/>
      </c>
      <c r="Y517" t="str">
        <f>IF('Active List'!$A517&lt;&gt;"", 'Active List'!AE517,"")</f>
        <v/>
      </c>
    </row>
    <row r="518" spans="1:25">
      <c r="A518" t="str">
        <f>IF('Active List'!$A518&lt;&gt;"", 'Active List'!A518,"")</f>
        <v/>
      </c>
      <c r="B518" t="str">
        <f>IF('Active List'!$A518&lt;&gt;"", 'Active List'!B518,"")</f>
        <v/>
      </c>
      <c r="C518" t="str">
        <f>IF('Active List'!$A518&lt;&gt;"", 'Active List'!C518,"")</f>
        <v/>
      </c>
      <c r="D518" s="60" t="str">
        <f>IF('Active List'!$A518&lt;&gt;"", 'Active List'!D518,"")</f>
        <v/>
      </c>
      <c r="E518" s="60" t="str">
        <f>IF('Active List'!$A518&lt;&gt;"", 'Active List'!E518,"")</f>
        <v/>
      </c>
      <c r="F518" t="str">
        <f>IF('Active List'!$A518&lt;&gt;"", 'Active List'!H518,"")</f>
        <v/>
      </c>
      <c r="G518" t="str">
        <f>IF('Active List'!$A518&lt;&gt;"", 'Active List'!I518,"")</f>
        <v/>
      </c>
      <c r="H518" t="str">
        <f>IF('Active List'!$A518&lt;&gt;"", 'Active List'!J518,"")</f>
        <v/>
      </c>
      <c r="I518" t="str">
        <f>IF('Active List'!$A518&lt;&gt;"", 'Active List'!K518,"")</f>
        <v/>
      </c>
      <c r="J518" t="str">
        <f>IF('Active List'!$A518&lt;&gt;"", 'Active List'!L518,"")</f>
        <v/>
      </c>
      <c r="K518" t="str">
        <f>IF('Active List'!$A518&lt;&gt;"", 'Active List'!M518,"")</f>
        <v/>
      </c>
      <c r="L518" t="str">
        <f>IF('Active List'!$A518&lt;&gt;"", 'Active List'!N518,"")</f>
        <v/>
      </c>
      <c r="M518" t="str">
        <f>IF('Active List'!$A518&lt;&gt;"", 'Active List'!O518,"")</f>
        <v/>
      </c>
      <c r="N518" t="str">
        <f>IF('Active List'!$A518&lt;&gt;"", 'Active List'!P518,"")</f>
        <v/>
      </c>
      <c r="O518" t="str">
        <f>IF('Active List'!$A518&lt;&gt;"", 'Active List'!Q518,"")</f>
        <v/>
      </c>
      <c r="P518" t="str">
        <f>IF('Active List'!$A518&lt;&gt;"", 'Active List'!R518,"")</f>
        <v/>
      </c>
      <c r="Q518" t="str">
        <f>IF('Active List'!$A518&lt;&gt;"", 'Active List'!S518,"")</f>
        <v/>
      </c>
      <c r="R518" t="str">
        <f>IF('Active List'!$A518&lt;&gt;"", 'Active List'!T518,"")</f>
        <v/>
      </c>
      <c r="S518" t="str">
        <f>IF('Active List'!$A518&lt;&gt;"", 'Active List'!U518,"")</f>
        <v/>
      </c>
      <c r="T518" t="str">
        <f>IF('Active List'!$A518&lt;&gt;"", 'Active List'!X518,"")</f>
        <v/>
      </c>
      <c r="U518" t="str">
        <f>IF('Active List'!$A518&lt;&gt;"", 'Active List'!Y518,"")</f>
        <v/>
      </c>
      <c r="V518" t="str">
        <f>IF('Active List'!$A518&lt;&gt;"", 'Active List'!Z518,"")</f>
        <v/>
      </c>
      <c r="W518" s="60" t="str">
        <f>IF('Active List'!$A518&lt;&gt;"", 'Active List'!AA518,"")</f>
        <v/>
      </c>
      <c r="X518" t="str">
        <f>IF('Active List'!$A518&lt;&gt;"", 'Active List'!AB518,"")</f>
        <v/>
      </c>
      <c r="Y518" t="str">
        <f>IF('Active List'!$A518&lt;&gt;"", 'Active List'!AE518,"")</f>
        <v/>
      </c>
    </row>
    <row r="519" spans="1:25">
      <c r="A519" t="str">
        <f>IF('Active List'!$A519&lt;&gt;"", 'Active List'!A519,"")</f>
        <v/>
      </c>
      <c r="B519" t="str">
        <f>IF('Active List'!$A519&lt;&gt;"", 'Active List'!B519,"")</f>
        <v/>
      </c>
      <c r="C519" t="str">
        <f>IF('Active List'!$A519&lt;&gt;"", 'Active List'!C519,"")</f>
        <v/>
      </c>
      <c r="D519" s="60" t="str">
        <f>IF('Active List'!$A519&lt;&gt;"", 'Active List'!D519,"")</f>
        <v/>
      </c>
      <c r="E519" s="60" t="str">
        <f>IF('Active List'!$A519&lt;&gt;"", 'Active List'!E519,"")</f>
        <v/>
      </c>
      <c r="F519" t="str">
        <f>IF('Active List'!$A519&lt;&gt;"", 'Active List'!H519,"")</f>
        <v/>
      </c>
      <c r="G519" t="str">
        <f>IF('Active List'!$A519&lt;&gt;"", 'Active List'!I519,"")</f>
        <v/>
      </c>
      <c r="H519" t="str">
        <f>IF('Active List'!$A519&lt;&gt;"", 'Active List'!J519,"")</f>
        <v/>
      </c>
      <c r="I519" t="str">
        <f>IF('Active List'!$A519&lt;&gt;"", 'Active List'!K519,"")</f>
        <v/>
      </c>
      <c r="J519" t="str">
        <f>IF('Active List'!$A519&lt;&gt;"", 'Active List'!L519,"")</f>
        <v/>
      </c>
      <c r="K519" t="str">
        <f>IF('Active List'!$A519&lt;&gt;"", 'Active List'!M519,"")</f>
        <v/>
      </c>
      <c r="L519" t="str">
        <f>IF('Active List'!$A519&lt;&gt;"", 'Active List'!N519,"")</f>
        <v/>
      </c>
      <c r="M519" t="str">
        <f>IF('Active List'!$A519&lt;&gt;"", 'Active List'!O519,"")</f>
        <v/>
      </c>
      <c r="N519" t="str">
        <f>IF('Active List'!$A519&lt;&gt;"", 'Active List'!P519,"")</f>
        <v/>
      </c>
      <c r="O519" t="str">
        <f>IF('Active List'!$A519&lt;&gt;"", 'Active List'!Q519,"")</f>
        <v/>
      </c>
      <c r="P519" t="str">
        <f>IF('Active List'!$A519&lt;&gt;"", 'Active List'!R519,"")</f>
        <v/>
      </c>
      <c r="Q519" t="str">
        <f>IF('Active List'!$A519&lt;&gt;"", 'Active List'!S519,"")</f>
        <v/>
      </c>
      <c r="R519" t="str">
        <f>IF('Active List'!$A519&lt;&gt;"", 'Active List'!T519,"")</f>
        <v/>
      </c>
      <c r="S519" t="str">
        <f>IF('Active List'!$A519&lt;&gt;"", 'Active List'!U519,"")</f>
        <v/>
      </c>
      <c r="T519" t="str">
        <f>IF('Active List'!$A519&lt;&gt;"", 'Active List'!X519,"")</f>
        <v/>
      </c>
      <c r="U519" t="str">
        <f>IF('Active List'!$A519&lt;&gt;"", 'Active List'!Y519,"")</f>
        <v/>
      </c>
      <c r="V519" t="str">
        <f>IF('Active List'!$A519&lt;&gt;"", 'Active List'!Z519,"")</f>
        <v/>
      </c>
      <c r="W519" s="60" t="str">
        <f>IF('Active List'!$A519&lt;&gt;"", 'Active List'!AA519,"")</f>
        <v/>
      </c>
      <c r="X519" t="str">
        <f>IF('Active List'!$A519&lt;&gt;"", 'Active List'!AB519,"")</f>
        <v/>
      </c>
      <c r="Y519" t="str">
        <f>IF('Active List'!$A519&lt;&gt;"", 'Active List'!AE519,"")</f>
        <v/>
      </c>
    </row>
    <row r="520" spans="1:25">
      <c r="A520" t="str">
        <f>IF('Active List'!$A520&lt;&gt;"", 'Active List'!A520,"")</f>
        <v/>
      </c>
      <c r="B520" t="str">
        <f>IF('Active List'!$A520&lt;&gt;"", 'Active List'!B520,"")</f>
        <v/>
      </c>
      <c r="C520" t="str">
        <f>IF('Active List'!$A520&lt;&gt;"", 'Active List'!C520,"")</f>
        <v/>
      </c>
      <c r="D520" s="60" t="str">
        <f>IF('Active List'!$A520&lt;&gt;"", 'Active List'!D520,"")</f>
        <v/>
      </c>
      <c r="E520" s="60" t="str">
        <f>IF('Active List'!$A520&lt;&gt;"", 'Active List'!E520,"")</f>
        <v/>
      </c>
      <c r="F520" t="str">
        <f>IF('Active List'!$A520&lt;&gt;"", 'Active List'!H520,"")</f>
        <v/>
      </c>
      <c r="G520" t="str">
        <f>IF('Active List'!$A520&lt;&gt;"", 'Active List'!I520,"")</f>
        <v/>
      </c>
      <c r="H520" t="str">
        <f>IF('Active List'!$A520&lt;&gt;"", 'Active List'!J520,"")</f>
        <v/>
      </c>
      <c r="I520" t="str">
        <f>IF('Active List'!$A520&lt;&gt;"", 'Active List'!K520,"")</f>
        <v/>
      </c>
      <c r="J520" t="str">
        <f>IF('Active List'!$A520&lt;&gt;"", 'Active List'!L520,"")</f>
        <v/>
      </c>
      <c r="K520" t="str">
        <f>IF('Active List'!$A520&lt;&gt;"", 'Active List'!M520,"")</f>
        <v/>
      </c>
      <c r="L520" t="str">
        <f>IF('Active List'!$A520&lt;&gt;"", 'Active List'!N520,"")</f>
        <v/>
      </c>
      <c r="M520" t="str">
        <f>IF('Active List'!$A520&lt;&gt;"", 'Active List'!O520,"")</f>
        <v/>
      </c>
      <c r="N520" t="str">
        <f>IF('Active List'!$A520&lt;&gt;"", 'Active List'!P520,"")</f>
        <v/>
      </c>
      <c r="O520" t="str">
        <f>IF('Active List'!$A520&lt;&gt;"", 'Active List'!Q520,"")</f>
        <v/>
      </c>
      <c r="P520" t="str">
        <f>IF('Active List'!$A520&lt;&gt;"", 'Active List'!R520,"")</f>
        <v/>
      </c>
      <c r="Q520" t="str">
        <f>IF('Active List'!$A520&lt;&gt;"", 'Active List'!S520,"")</f>
        <v/>
      </c>
      <c r="R520" t="str">
        <f>IF('Active List'!$A520&lt;&gt;"", 'Active List'!T520,"")</f>
        <v/>
      </c>
      <c r="S520" t="str">
        <f>IF('Active List'!$A520&lt;&gt;"", 'Active List'!U520,"")</f>
        <v/>
      </c>
      <c r="T520" t="str">
        <f>IF('Active List'!$A520&lt;&gt;"", 'Active List'!X520,"")</f>
        <v/>
      </c>
      <c r="U520" t="str">
        <f>IF('Active List'!$A520&lt;&gt;"", 'Active List'!Y520,"")</f>
        <v/>
      </c>
      <c r="V520" t="str">
        <f>IF('Active List'!$A520&lt;&gt;"", 'Active List'!Z520,"")</f>
        <v/>
      </c>
      <c r="W520" s="60" t="str">
        <f>IF('Active List'!$A520&lt;&gt;"", 'Active List'!AA520,"")</f>
        <v/>
      </c>
      <c r="X520" t="str">
        <f>IF('Active List'!$A520&lt;&gt;"", 'Active List'!AB520,"")</f>
        <v/>
      </c>
      <c r="Y520" t="str">
        <f>IF('Active List'!$A520&lt;&gt;"", 'Active List'!AE520,"")</f>
        <v/>
      </c>
    </row>
    <row r="521" spans="1:25">
      <c r="A521" t="str">
        <f>IF('Active List'!$A521&lt;&gt;"", 'Active List'!A521,"")</f>
        <v/>
      </c>
      <c r="B521" t="str">
        <f>IF('Active List'!$A521&lt;&gt;"", 'Active List'!B521,"")</f>
        <v/>
      </c>
      <c r="C521" t="str">
        <f>IF('Active List'!$A521&lt;&gt;"", 'Active List'!C521,"")</f>
        <v/>
      </c>
      <c r="D521" s="60" t="str">
        <f>IF('Active List'!$A521&lt;&gt;"", 'Active List'!D521,"")</f>
        <v/>
      </c>
      <c r="E521" s="60" t="str">
        <f>IF('Active List'!$A521&lt;&gt;"", 'Active List'!E521,"")</f>
        <v/>
      </c>
      <c r="F521" t="str">
        <f>IF('Active List'!$A521&lt;&gt;"", 'Active List'!H521,"")</f>
        <v/>
      </c>
      <c r="G521" t="str">
        <f>IF('Active List'!$A521&lt;&gt;"", 'Active List'!I521,"")</f>
        <v/>
      </c>
      <c r="H521" t="str">
        <f>IF('Active List'!$A521&lt;&gt;"", 'Active List'!J521,"")</f>
        <v/>
      </c>
      <c r="I521" t="str">
        <f>IF('Active List'!$A521&lt;&gt;"", 'Active List'!K521,"")</f>
        <v/>
      </c>
      <c r="J521" t="str">
        <f>IF('Active List'!$A521&lt;&gt;"", 'Active List'!L521,"")</f>
        <v/>
      </c>
      <c r="K521" t="str">
        <f>IF('Active List'!$A521&lt;&gt;"", 'Active List'!M521,"")</f>
        <v/>
      </c>
      <c r="L521" t="str">
        <f>IF('Active List'!$A521&lt;&gt;"", 'Active List'!N521,"")</f>
        <v/>
      </c>
      <c r="M521" t="str">
        <f>IF('Active List'!$A521&lt;&gt;"", 'Active List'!O521,"")</f>
        <v/>
      </c>
      <c r="N521" t="str">
        <f>IF('Active List'!$A521&lt;&gt;"", 'Active List'!P521,"")</f>
        <v/>
      </c>
      <c r="O521" t="str">
        <f>IF('Active List'!$A521&lt;&gt;"", 'Active List'!Q521,"")</f>
        <v/>
      </c>
      <c r="P521" t="str">
        <f>IF('Active List'!$A521&lt;&gt;"", 'Active List'!R521,"")</f>
        <v/>
      </c>
      <c r="Q521" t="str">
        <f>IF('Active List'!$A521&lt;&gt;"", 'Active List'!S521,"")</f>
        <v/>
      </c>
      <c r="R521" t="str">
        <f>IF('Active List'!$A521&lt;&gt;"", 'Active List'!T521,"")</f>
        <v/>
      </c>
      <c r="S521" t="str">
        <f>IF('Active List'!$A521&lt;&gt;"", 'Active List'!U521,"")</f>
        <v/>
      </c>
      <c r="T521" t="str">
        <f>IF('Active List'!$A521&lt;&gt;"", 'Active List'!X521,"")</f>
        <v/>
      </c>
      <c r="U521" t="str">
        <f>IF('Active List'!$A521&lt;&gt;"", 'Active List'!Y521,"")</f>
        <v/>
      </c>
      <c r="V521" t="str">
        <f>IF('Active List'!$A521&lt;&gt;"", 'Active List'!Z521,"")</f>
        <v/>
      </c>
      <c r="W521" s="60" t="str">
        <f>IF('Active List'!$A521&lt;&gt;"", 'Active List'!AA521,"")</f>
        <v/>
      </c>
      <c r="X521" t="str">
        <f>IF('Active List'!$A521&lt;&gt;"", 'Active List'!AB521,"")</f>
        <v/>
      </c>
      <c r="Y521" t="str">
        <f>IF('Active List'!$A521&lt;&gt;"", 'Active List'!AE521,"")</f>
        <v/>
      </c>
    </row>
    <row r="522" spans="1:25">
      <c r="A522" t="str">
        <f>IF('Active List'!$A522&lt;&gt;"", 'Active List'!A522,"")</f>
        <v/>
      </c>
      <c r="B522" t="str">
        <f>IF('Active List'!$A522&lt;&gt;"", 'Active List'!B522,"")</f>
        <v/>
      </c>
      <c r="C522" t="str">
        <f>IF('Active List'!$A522&lt;&gt;"", 'Active List'!C522,"")</f>
        <v/>
      </c>
      <c r="D522" s="60" t="str">
        <f>IF('Active List'!$A522&lt;&gt;"", 'Active List'!D522,"")</f>
        <v/>
      </c>
      <c r="E522" s="60" t="str">
        <f>IF('Active List'!$A522&lt;&gt;"", 'Active List'!E522,"")</f>
        <v/>
      </c>
      <c r="F522" t="str">
        <f>IF('Active List'!$A522&lt;&gt;"", 'Active List'!H522,"")</f>
        <v/>
      </c>
      <c r="G522" t="str">
        <f>IF('Active List'!$A522&lt;&gt;"", 'Active List'!I522,"")</f>
        <v/>
      </c>
      <c r="H522" t="str">
        <f>IF('Active List'!$A522&lt;&gt;"", 'Active List'!J522,"")</f>
        <v/>
      </c>
      <c r="I522" t="str">
        <f>IF('Active List'!$A522&lt;&gt;"", 'Active List'!K522,"")</f>
        <v/>
      </c>
      <c r="J522" t="str">
        <f>IF('Active List'!$A522&lt;&gt;"", 'Active List'!L522,"")</f>
        <v/>
      </c>
      <c r="K522" t="str">
        <f>IF('Active List'!$A522&lt;&gt;"", 'Active List'!M522,"")</f>
        <v/>
      </c>
      <c r="L522" t="str">
        <f>IF('Active List'!$A522&lt;&gt;"", 'Active List'!N522,"")</f>
        <v/>
      </c>
      <c r="M522" t="str">
        <f>IF('Active List'!$A522&lt;&gt;"", 'Active List'!O522,"")</f>
        <v/>
      </c>
      <c r="N522" t="str">
        <f>IF('Active List'!$A522&lt;&gt;"", 'Active List'!P522,"")</f>
        <v/>
      </c>
      <c r="O522" t="str">
        <f>IF('Active List'!$A522&lt;&gt;"", 'Active List'!Q522,"")</f>
        <v/>
      </c>
      <c r="P522" t="str">
        <f>IF('Active List'!$A522&lt;&gt;"", 'Active List'!R522,"")</f>
        <v/>
      </c>
      <c r="Q522" t="str">
        <f>IF('Active List'!$A522&lt;&gt;"", 'Active List'!S522,"")</f>
        <v/>
      </c>
      <c r="R522" t="str">
        <f>IF('Active List'!$A522&lt;&gt;"", 'Active List'!T522,"")</f>
        <v/>
      </c>
      <c r="S522" t="str">
        <f>IF('Active List'!$A522&lt;&gt;"", 'Active List'!U522,"")</f>
        <v/>
      </c>
      <c r="T522" t="str">
        <f>IF('Active List'!$A522&lt;&gt;"", 'Active List'!X522,"")</f>
        <v/>
      </c>
      <c r="U522" t="str">
        <f>IF('Active List'!$A522&lt;&gt;"", 'Active List'!Y522,"")</f>
        <v/>
      </c>
      <c r="V522" t="str">
        <f>IF('Active List'!$A522&lt;&gt;"", 'Active List'!Z522,"")</f>
        <v/>
      </c>
      <c r="W522" s="60" t="str">
        <f>IF('Active List'!$A522&lt;&gt;"", 'Active List'!AA522,"")</f>
        <v/>
      </c>
      <c r="X522" t="str">
        <f>IF('Active List'!$A522&lt;&gt;"", 'Active List'!AB522,"")</f>
        <v/>
      </c>
      <c r="Y522" t="str">
        <f>IF('Active List'!$A522&lt;&gt;"", 'Active List'!AE522,"")</f>
        <v/>
      </c>
    </row>
    <row r="523" spans="1:25">
      <c r="A523" t="str">
        <f>IF('Active List'!$A523&lt;&gt;"", 'Active List'!A523,"")</f>
        <v/>
      </c>
      <c r="B523" t="str">
        <f>IF('Active List'!$A523&lt;&gt;"", 'Active List'!B523,"")</f>
        <v/>
      </c>
      <c r="C523" t="str">
        <f>IF('Active List'!$A523&lt;&gt;"", 'Active List'!C523,"")</f>
        <v/>
      </c>
      <c r="D523" s="60" t="str">
        <f>IF('Active List'!$A523&lt;&gt;"", 'Active List'!D523,"")</f>
        <v/>
      </c>
      <c r="E523" s="60" t="str">
        <f>IF('Active List'!$A523&lt;&gt;"", 'Active List'!E523,"")</f>
        <v/>
      </c>
      <c r="F523" t="str">
        <f>IF('Active List'!$A523&lt;&gt;"", 'Active List'!H523,"")</f>
        <v/>
      </c>
      <c r="G523" t="str">
        <f>IF('Active List'!$A523&lt;&gt;"", 'Active List'!I523,"")</f>
        <v/>
      </c>
      <c r="H523" t="str">
        <f>IF('Active List'!$A523&lt;&gt;"", 'Active List'!J523,"")</f>
        <v/>
      </c>
      <c r="I523" t="str">
        <f>IF('Active List'!$A523&lt;&gt;"", 'Active List'!K523,"")</f>
        <v/>
      </c>
      <c r="J523" t="str">
        <f>IF('Active List'!$A523&lt;&gt;"", 'Active List'!L523,"")</f>
        <v/>
      </c>
      <c r="K523" t="str">
        <f>IF('Active List'!$A523&lt;&gt;"", 'Active List'!M523,"")</f>
        <v/>
      </c>
      <c r="L523" t="str">
        <f>IF('Active List'!$A523&lt;&gt;"", 'Active List'!N523,"")</f>
        <v/>
      </c>
      <c r="M523" t="str">
        <f>IF('Active List'!$A523&lt;&gt;"", 'Active List'!O523,"")</f>
        <v/>
      </c>
      <c r="N523" t="str">
        <f>IF('Active List'!$A523&lt;&gt;"", 'Active List'!P523,"")</f>
        <v/>
      </c>
      <c r="O523" t="str">
        <f>IF('Active List'!$A523&lt;&gt;"", 'Active List'!Q523,"")</f>
        <v/>
      </c>
      <c r="P523" t="str">
        <f>IF('Active List'!$A523&lt;&gt;"", 'Active List'!R523,"")</f>
        <v/>
      </c>
      <c r="Q523" t="str">
        <f>IF('Active List'!$A523&lt;&gt;"", 'Active List'!S523,"")</f>
        <v/>
      </c>
      <c r="R523" t="str">
        <f>IF('Active List'!$A523&lt;&gt;"", 'Active List'!T523,"")</f>
        <v/>
      </c>
      <c r="S523" t="str">
        <f>IF('Active List'!$A523&lt;&gt;"", 'Active List'!U523,"")</f>
        <v/>
      </c>
      <c r="T523" t="str">
        <f>IF('Active List'!$A523&lt;&gt;"", 'Active List'!X523,"")</f>
        <v/>
      </c>
      <c r="U523" t="str">
        <f>IF('Active List'!$A523&lt;&gt;"", 'Active List'!Y523,"")</f>
        <v/>
      </c>
      <c r="V523" t="str">
        <f>IF('Active List'!$A523&lt;&gt;"", 'Active List'!Z523,"")</f>
        <v/>
      </c>
      <c r="W523" s="60" t="str">
        <f>IF('Active List'!$A523&lt;&gt;"", 'Active List'!AA523,"")</f>
        <v/>
      </c>
      <c r="X523" t="str">
        <f>IF('Active List'!$A523&lt;&gt;"", 'Active List'!AB523,"")</f>
        <v/>
      </c>
      <c r="Y523" t="str">
        <f>IF('Active List'!$A523&lt;&gt;"", 'Active List'!AE523,"")</f>
        <v/>
      </c>
    </row>
    <row r="524" spans="1:25">
      <c r="A524" t="str">
        <f>IF('Active List'!$A524&lt;&gt;"", 'Active List'!A524,"")</f>
        <v/>
      </c>
      <c r="B524" t="str">
        <f>IF('Active List'!$A524&lt;&gt;"", 'Active List'!B524,"")</f>
        <v/>
      </c>
      <c r="C524" t="str">
        <f>IF('Active List'!$A524&lt;&gt;"", 'Active List'!C524,"")</f>
        <v/>
      </c>
      <c r="D524" s="60" t="str">
        <f>IF('Active List'!$A524&lt;&gt;"", 'Active List'!D524,"")</f>
        <v/>
      </c>
      <c r="E524" s="60" t="str">
        <f>IF('Active List'!$A524&lt;&gt;"", 'Active List'!E524,"")</f>
        <v/>
      </c>
      <c r="F524" t="str">
        <f>IF('Active List'!$A524&lt;&gt;"", 'Active List'!H524,"")</f>
        <v/>
      </c>
      <c r="G524" t="str">
        <f>IF('Active List'!$A524&lt;&gt;"", 'Active List'!I524,"")</f>
        <v/>
      </c>
      <c r="H524" t="str">
        <f>IF('Active List'!$A524&lt;&gt;"", 'Active List'!J524,"")</f>
        <v/>
      </c>
      <c r="I524" t="str">
        <f>IF('Active List'!$A524&lt;&gt;"", 'Active List'!K524,"")</f>
        <v/>
      </c>
      <c r="J524" t="str">
        <f>IF('Active List'!$A524&lt;&gt;"", 'Active List'!L524,"")</f>
        <v/>
      </c>
      <c r="K524" t="str">
        <f>IF('Active List'!$A524&lt;&gt;"", 'Active List'!M524,"")</f>
        <v/>
      </c>
      <c r="L524" t="str">
        <f>IF('Active List'!$A524&lt;&gt;"", 'Active List'!N524,"")</f>
        <v/>
      </c>
      <c r="M524" t="str">
        <f>IF('Active List'!$A524&lt;&gt;"", 'Active List'!O524,"")</f>
        <v/>
      </c>
      <c r="N524" t="str">
        <f>IF('Active List'!$A524&lt;&gt;"", 'Active List'!P524,"")</f>
        <v/>
      </c>
      <c r="O524" t="str">
        <f>IF('Active List'!$A524&lt;&gt;"", 'Active List'!Q524,"")</f>
        <v/>
      </c>
      <c r="P524" t="str">
        <f>IF('Active List'!$A524&lt;&gt;"", 'Active List'!R524,"")</f>
        <v/>
      </c>
      <c r="Q524" t="str">
        <f>IF('Active List'!$A524&lt;&gt;"", 'Active List'!S524,"")</f>
        <v/>
      </c>
      <c r="R524" t="str">
        <f>IF('Active List'!$A524&lt;&gt;"", 'Active List'!T524,"")</f>
        <v/>
      </c>
      <c r="S524" t="str">
        <f>IF('Active List'!$A524&lt;&gt;"", 'Active List'!U524,"")</f>
        <v/>
      </c>
      <c r="T524" t="str">
        <f>IF('Active List'!$A524&lt;&gt;"", 'Active List'!X524,"")</f>
        <v/>
      </c>
      <c r="U524" t="str">
        <f>IF('Active List'!$A524&lt;&gt;"", 'Active List'!Y524,"")</f>
        <v/>
      </c>
      <c r="V524" t="str">
        <f>IF('Active List'!$A524&lt;&gt;"", 'Active List'!Z524,"")</f>
        <v/>
      </c>
      <c r="W524" s="60" t="str">
        <f>IF('Active List'!$A524&lt;&gt;"", 'Active List'!AA524,"")</f>
        <v/>
      </c>
      <c r="X524" t="str">
        <f>IF('Active List'!$A524&lt;&gt;"", 'Active List'!AB524,"")</f>
        <v/>
      </c>
      <c r="Y524" t="str">
        <f>IF('Active List'!$A524&lt;&gt;"", 'Active List'!AE524,"")</f>
        <v/>
      </c>
    </row>
    <row r="525" spans="1:25">
      <c r="A525" t="str">
        <f>IF('Active List'!$A525&lt;&gt;"", 'Active List'!A525,"")</f>
        <v/>
      </c>
      <c r="B525" t="str">
        <f>IF('Active List'!$A525&lt;&gt;"", 'Active List'!B525,"")</f>
        <v/>
      </c>
      <c r="C525" t="str">
        <f>IF('Active List'!$A525&lt;&gt;"", 'Active List'!C525,"")</f>
        <v/>
      </c>
      <c r="D525" s="60" t="str">
        <f>IF('Active List'!$A525&lt;&gt;"", 'Active List'!D525,"")</f>
        <v/>
      </c>
      <c r="E525" s="60" t="str">
        <f>IF('Active List'!$A525&lt;&gt;"", 'Active List'!E525,"")</f>
        <v/>
      </c>
      <c r="F525" t="str">
        <f>IF('Active List'!$A525&lt;&gt;"", 'Active List'!H525,"")</f>
        <v/>
      </c>
      <c r="G525" t="str">
        <f>IF('Active List'!$A525&lt;&gt;"", 'Active List'!I525,"")</f>
        <v/>
      </c>
      <c r="H525" t="str">
        <f>IF('Active List'!$A525&lt;&gt;"", 'Active List'!J525,"")</f>
        <v/>
      </c>
      <c r="I525" t="str">
        <f>IF('Active List'!$A525&lt;&gt;"", 'Active List'!K525,"")</f>
        <v/>
      </c>
      <c r="J525" t="str">
        <f>IF('Active List'!$A525&lt;&gt;"", 'Active List'!L525,"")</f>
        <v/>
      </c>
      <c r="K525" t="str">
        <f>IF('Active List'!$A525&lt;&gt;"", 'Active List'!M525,"")</f>
        <v/>
      </c>
      <c r="L525" t="str">
        <f>IF('Active List'!$A525&lt;&gt;"", 'Active List'!N525,"")</f>
        <v/>
      </c>
      <c r="M525" t="str">
        <f>IF('Active List'!$A525&lt;&gt;"", 'Active List'!O525,"")</f>
        <v/>
      </c>
      <c r="N525" t="str">
        <f>IF('Active List'!$A525&lt;&gt;"", 'Active List'!P525,"")</f>
        <v/>
      </c>
      <c r="O525" t="str">
        <f>IF('Active List'!$A525&lt;&gt;"", 'Active List'!Q525,"")</f>
        <v/>
      </c>
      <c r="P525" t="str">
        <f>IF('Active List'!$A525&lt;&gt;"", 'Active List'!R525,"")</f>
        <v/>
      </c>
      <c r="Q525" t="str">
        <f>IF('Active List'!$A525&lt;&gt;"", 'Active List'!S525,"")</f>
        <v/>
      </c>
      <c r="R525" t="str">
        <f>IF('Active List'!$A525&lt;&gt;"", 'Active List'!T525,"")</f>
        <v/>
      </c>
      <c r="S525" t="str">
        <f>IF('Active List'!$A525&lt;&gt;"", 'Active List'!U525,"")</f>
        <v/>
      </c>
      <c r="T525" t="str">
        <f>IF('Active List'!$A525&lt;&gt;"", 'Active List'!X525,"")</f>
        <v/>
      </c>
      <c r="U525" t="str">
        <f>IF('Active List'!$A525&lt;&gt;"", 'Active List'!Y525,"")</f>
        <v/>
      </c>
      <c r="V525" t="str">
        <f>IF('Active List'!$A525&lt;&gt;"", 'Active List'!Z525,"")</f>
        <v/>
      </c>
      <c r="W525" s="60" t="str">
        <f>IF('Active List'!$A525&lt;&gt;"", 'Active List'!AA525,"")</f>
        <v/>
      </c>
      <c r="X525" t="str">
        <f>IF('Active List'!$A525&lt;&gt;"", 'Active List'!AB525,"")</f>
        <v/>
      </c>
      <c r="Y525" t="str">
        <f>IF('Active List'!$A525&lt;&gt;"", 'Active List'!AE525,"")</f>
        <v/>
      </c>
    </row>
    <row r="526" spans="1:25">
      <c r="A526" t="str">
        <f>IF('Active List'!$A526&lt;&gt;"", 'Active List'!A526,"")</f>
        <v/>
      </c>
      <c r="B526" t="str">
        <f>IF('Active List'!$A526&lt;&gt;"", 'Active List'!B526,"")</f>
        <v/>
      </c>
      <c r="C526" t="str">
        <f>IF('Active List'!$A526&lt;&gt;"", 'Active List'!C526,"")</f>
        <v/>
      </c>
      <c r="D526" s="60" t="str">
        <f>IF('Active List'!$A526&lt;&gt;"", 'Active List'!D526,"")</f>
        <v/>
      </c>
      <c r="E526" s="60" t="str">
        <f>IF('Active List'!$A526&lt;&gt;"", 'Active List'!E526,"")</f>
        <v/>
      </c>
      <c r="F526" t="str">
        <f>IF('Active List'!$A526&lt;&gt;"", 'Active List'!H526,"")</f>
        <v/>
      </c>
      <c r="G526" t="str">
        <f>IF('Active List'!$A526&lt;&gt;"", 'Active List'!I526,"")</f>
        <v/>
      </c>
      <c r="H526" t="str">
        <f>IF('Active List'!$A526&lt;&gt;"", 'Active List'!J526,"")</f>
        <v/>
      </c>
      <c r="I526" t="str">
        <f>IF('Active List'!$A526&lt;&gt;"", 'Active List'!K526,"")</f>
        <v/>
      </c>
      <c r="J526" t="str">
        <f>IF('Active List'!$A526&lt;&gt;"", 'Active List'!L526,"")</f>
        <v/>
      </c>
      <c r="K526" t="str">
        <f>IF('Active List'!$A526&lt;&gt;"", 'Active List'!M526,"")</f>
        <v/>
      </c>
      <c r="L526" t="str">
        <f>IF('Active List'!$A526&lt;&gt;"", 'Active List'!N526,"")</f>
        <v/>
      </c>
      <c r="M526" t="str">
        <f>IF('Active List'!$A526&lt;&gt;"", 'Active List'!O526,"")</f>
        <v/>
      </c>
      <c r="N526" t="str">
        <f>IF('Active List'!$A526&lt;&gt;"", 'Active List'!P526,"")</f>
        <v/>
      </c>
      <c r="O526" t="str">
        <f>IF('Active List'!$A526&lt;&gt;"", 'Active List'!Q526,"")</f>
        <v/>
      </c>
      <c r="P526" t="str">
        <f>IF('Active List'!$A526&lt;&gt;"", 'Active List'!R526,"")</f>
        <v/>
      </c>
      <c r="Q526" t="str">
        <f>IF('Active List'!$A526&lt;&gt;"", 'Active List'!S526,"")</f>
        <v/>
      </c>
      <c r="R526" t="str">
        <f>IF('Active List'!$A526&lt;&gt;"", 'Active List'!T526,"")</f>
        <v/>
      </c>
      <c r="S526" t="str">
        <f>IF('Active List'!$A526&lt;&gt;"", 'Active List'!U526,"")</f>
        <v/>
      </c>
      <c r="T526" t="str">
        <f>IF('Active List'!$A526&lt;&gt;"", 'Active List'!X526,"")</f>
        <v/>
      </c>
      <c r="U526" t="str">
        <f>IF('Active List'!$A526&lt;&gt;"", 'Active List'!Y526,"")</f>
        <v/>
      </c>
      <c r="V526" t="str">
        <f>IF('Active List'!$A526&lt;&gt;"", 'Active List'!Z526,"")</f>
        <v/>
      </c>
      <c r="W526" s="60" t="str">
        <f>IF('Active List'!$A526&lt;&gt;"", 'Active List'!AA526,"")</f>
        <v/>
      </c>
      <c r="X526" t="str">
        <f>IF('Active List'!$A526&lt;&gt;"", 'Active List'!AB526,"")</f>
        <v/>
      </c>
      <c r="Y526" t="str">
        <f>IF('Active List'!$A526&lt;&gt;"", 'Active List'!AE526,"")</f>
        <v/>
      </c>
    </row>
    <row r="527" spans="1:25">
      <c r="A527" t="str">
        <f>IF('Active List'!$A527&lt;&gt;"", 'Active List'!A527,"")</f>
        <v/>
      </c>
      <c r="B527" t="str">
        <f>IF('Active List'!$A527&lt;&gt;"", 'Active List'!B527,"")</f>
        <v/>
      </c>
      <c r="C527" t="str">
        <f>IF('Active List'!$A527&lt;&gt;"", 'Active List'!C527,"")</f>
        <v/>
      </c>
      <c r="D527" s="60" t="str">
        <f>IF('Active List'!$A527&lt;&gt;"", 'Active List'!D527,"")</f>
        <v/>
      </c>
      <c r="E527" s="60" t="str">
        <f>IF('Active List'!$A527&lt;&gt;"", 'Active List'!E527,"")</f>
        <v/>
      </c>
      <c r="F527" t="str">
        <f>IF('Active List'!$A527&lt;&gt;"", 'Active List'!H527,"")</f>
        <v/>
      </c>
      <c r="G527" t="str">
        <f>IF('Active List'!$A527&lt;&gt;"", 'Active List'!I527,"")</f>
        <v/>
      </c>
      <c r="H527" t="str">
        <f>IF('Active List'!$A527&lt;&gt;"", 'Active List'!J527,"")</f>
        <v/>
      </c>
      <c r="I527" t="str">
        <f>IF('Active List'!$A527&lt;&gt;"", 'Active List'!K527,"")</f>
        <v/>
      </c>
      <c r="J527" t="str">
        <f>IF('Active List'!$A527&lt;&gt;"", 'Active List'!L527,"")</f>
        <v/>
      </c>
      <c r="K527" t="str">
        <f>IF('Active List'!$A527&lt;&gt;"", 'Active List'!M527,"")</f>
        <v/>
      </c>
      <c r="L527" t="str">
        <f>IF('Active List'!$A527&lt;&gt;"", 'Active List'!N527,"")</f>
        <v/>
      </c>
      <c r="M527" t="str">
        <f>IF('Active List'!$A527&lt;&gt;"", 'Active List'!O527,"")</f>
        <v/>
      </c>
      <c r="N527" t="str">
        <f>IF('Active List'!$A527&lt;&gt;"", 'Active List'!P527,"")</f>
        <v/>
      </c>
      <c r="O527" t="str">
        <f>IF('Active List'!$A527&lt;&gt;"", 'Active List'!Q527,"")</f>
        <v/>
      </c>
      <c r="P527" t="str">
        <f>IF('Active List'!$A527&lt;&gt;"", 'Active List'!R527,"")</f>
        <v/>
      </c>
      <c r="Q527" t="str">
        <f>IF('Active List'!$A527&lt;&gt;"", 'Active List'!S527,"")</f>
        <v/>
      </c>
      <c r="R527" t="str">
        <f>IF('Active List'!$A527&lt;&gt;"", 'Active List'!T527,"")</f>
        <v/>
      </c>
      <c r="S527" t="str">
        <f>IF('Active List'!$A527&lt;&gt;"", 'Active List'!U527,"")</f>
        <v/>
      </c>
      <c r="T527" t="str">
        <f>IF('Active List'!$A527&lt;&gt;"", 'Active List'!X527,"")</f>
        <v/>
      </c>
      <c r="U527" t="str">
        <f>IF('Active List'!$A527&lt;&gt;"", 'Active List'!Y527,"")</f>
        <v/>
      </c>
      <c r="V527" t="str">
        <f>IF('Active List'!$A527&lt;&gt;"", 'Active List'!Z527,"")</f>
        <v/>
      </c>
      <c r="W527" s="60" t="str">
        <f>IF('Active List'!$A527&lt;&gt;"", 'Active List'!AA527,"")</f>
        <v/>
      </c>
      <c r="X527" t="str">
        <f>IF('Active List'!$A527&lt;&gt;"", 'Active List'!AB527,"")</f>
        <v/>
      </c>
      <c r="Y527" t="str">
        <f>IF('Active List'!$A527&lt;&gt;"", 'Active List'!AE527,"")</f>
        <v/>
      </c>
    </row>
    <row r="528" spans="1:25">
      <c r="A528" t="str">
        <f>IF('Active List'!$A528&lt;&gt;"", 'Active List'!A528,"")</f>
        <v/>
      </c>
      <c r="B528" t="str">
        <f>IF('Active List'!$A528&lt;&gt;"", 'Active List'!B528,"")</f>
        <v/>
      </c>
      <c r="C528" t="str">
        <f>IF('Active List'!$A528&lt;&gt;"", 'Active List'!C528,"")</f>
        <v/>
      </c>
      <c r="D528" s="60" t="str">
        <f>IF('Active List'!$A528&lt;&gt;"", 'Active List'!D528,"")</f>
        <v/>
      </c>
      <c r="E528" s="60" t="str">
        <f>IF('Active List'!$A528&lt;&gt;"", 'Active List'!E528,"")</f>
        <v/>
      </c>
      <c r="F528" t="str">
        <f>IF('Active List'!$A528&lt;&gt;"", 'Active List'!H528,"")</f>
        <v/>
      </c>
      <c r="G528" t="str">
        <f>IF('Active List'!$A528&lt;&gt;"", 'Active List'!I528,"")</f>
        <v/>
      </c>
      <c r="H528" t="str">
        <f>IF('Active List'!$A528&lt;&gt;"", 'Active List'!J528,"")</f>
        <v/>
      </c>
      <c r="I528" t="str">
        <f>IF('Active List'!$A528&lt;&gt;"", 'Active List'!K528,"")</f>
        <v/>
      </c>
      <c r="J528" t="str">
        <f>IF('Active List'!$A528&lt;&gt;"", 'Active List'!L528,"")</f>
        <v/>
      </c>
      <c r="K528" t="str">
        <f>IF('Active List'!$A528&lt;&gt;"", 'Active List'!M528,"")</f>
        <v/>
      </c>
      <c r="L528" t="str">
        <f>IF('Active List'!$A528&lt;&gt;"", 'Active List'!N528,"")</f>
        <v/>
      </c>
      <c r="M528" t="str">
        <f>IF('Active List'!$A528&lt;&gt;"", 'Active List'!O528,"")</f>
        <v/>
      </c>
      <c r="N528" t="str">
        <f>IF('Active List'!$A528&lt;&gt;"", 'Active List'!P528,"")</f>
        <v/>
      </c>
      <c r="O528" t="str">
        <f>IF('Active List'!$A528&lt;&gt;"", 'Active List'!Q528,"")</f>
        <v/>
      </c>
      <c r="P528" t="str">
        <f>IF('Active List'!$A528&lt;&gt;"", 'Active List'!R528,"")</f>
        <v/>
      </c>
      <c r="Q528" t="str">
        <f>IF('Active List'!$A528&lt;&gt;"", 'Active List'!S528,"")</f>
        <v/>
      </c>
      <c r="R528" t="str">
        <f>IF('Active List'!$A528&lt;&gt;"", 'Active List'!T528,"")</f>
        <v/>
      </c>
      <c r="S528" t="str">
        <f>IF('Active List'!$A528&lt;&gt;"", 'Active List'!U528,"")</f>
        <v/>
      </c>
      <c r="T528" t="str">
        <f>IF('Active List'!$A528&lt;&gt;"", 'Active List'!X528,"")</f>
        <v/>
      </c>
      <c r="U528" t="str">
        <f>IF('Active List'!$A528&lt;&gt;"", 'Active List'!Y528,"")</f>
        <v/>
      </c>
      <c r="V528" t="str">
        <f>IF('Active List'!$A528&lt;&gt;"", 'Active List'!Z528,"")</f>
        <v/>
      </c>
      <c r="W528" s="60" t="str">
        <f>IF('Active List'!$A528&lt;&gt;"", 'Active List'!AA528,"")</f>
        <v/>
      </c>
      <c r="X528" t="str">
        <f>IF('Active List'!$A528&lt;&gt;"", 'Active List'!AB528,"")</f>
        <v/>
      </c>
      <c r="Y528" t="str">
        <f>IF('Active List'!$A528&lt;&gt;"", 'Active List'!AE528,"")</f>
        <v/>
      </c>
    </row>
    <row r="529" spans="1:25">
      <c r="A529" t="str">
        <f>IF('Active List'!$A529&lt;&gt;"", 'Active List'!A529,"")</f>
        <v/>
      </c>
      <c r="B529" t="str">
        <f>IF('Active List'!$A529&lt;&gt;"", 'Active List'!B529,"")</f>
        <v/>
      </c>
      <c r="C529" t="str">
        <f>IF('Active List'!$A529&lt;&gt;"", 'Active List'!C529,"")</f>
        <v/>
      </c>
      <c r="D529" s="60" t="str">
        <f>IF('Active List'!$A529&lt;&gt;"", 'Active List'!D529,"")</f>
        <v/>
      </c>
      <c r="E529" s="60" t="str">
        <f>IF('Active List'!$A529&lt;&gt;"", 'Active List'!E529,"")</f>
        <v/>
      </c>
      <c r="F529" t="str">
        <f>IF('Active List'!$A529&lt;&gt;"", 'Active List'!H529,"")</f>
        <v/>
      </c>
      <c r="G529" t="str">
        <f>IF('Active List'!$A529&lt;&gt;"", 'Active List'!I529,"")</f>
        <v/>
      </c>
      <c r="H529" t="str">
        <f>IF('Active List'!$A529&lt;&gt;"", 'Active List'!J529,"")</f>
        <v/>
      </c>
      <c r="I529" t="str">
        <f>IF('Active List'!$A529&lt;&gt;"", 'Active List'!K529,"")</f>
        <v/>
      </c>
      <c r="J529" t="str">
        <f>IF('Active List'!$A529&lt;&gt;"", 'Active List'!L529,"")</f>
        <v/>
      </c>
      <c r="K529" t="str">
        <f>IF('Active List'!$A529&lt;&gt;"", 'Active List'!M529,"")</f>
        <v/>
      </c>
      <c r="L529" t="str">
        <f>IF('Active List'!$A529&lt;&gt;"", 'Active List'!N529,"")</f>
        <v/>
      </c>
      <c r="M529" t="str">
        <f>IF('Active List'!$A529&lt;&gt;"", 'Active List'!O529,"")</f>
        <v/>
      </c>
      <c r="N529" t="str">
        <f>IF('Active List'!$A529&lt;&gt;"", 'Active List'!P529,"")</f>
        <v/>
      </c>
      <c r="O529" t="str">
        <f>IF('Active List'!$A529&lt;&gt;"", 'Active List'!Q529,"")</f>
        <v/>
      </c>
      <c r="P529" t="str">
        <f>IF('Active List'!$A529&lt;&gt;"", 'Active List'!R529,"")</f>
        <v/>
      </c>
      <c r="Q529" t="str">
        <f>IF('Active List'!$A529&lt;&gt;"", 'Active List'!S529,"")</f>
        <v/>
      </c>
      <c r="R529" t="str">
        <f>IF('Active List'!$A529&lt;&gt;"", 'Active List'!T529,"")</f>
        <v/>
      </c>
      <c r="S529" t="str">
        <f>IF('Active List'!$A529&lt;&gt;"", 'Active List'!U529,"")</f>
        <v/>
      </c>
      <c r="T529" t="str">
        <f>IF('Active List'!$A529&lt;&gt;"", 'Active List'!X529,"")</f>
        <v/>
      </c>
      <c r="U529" t="str">
        <f>IF('Active List'!$A529&lt;&gt;"", 'Active List'!Y529,"")</f>
        <v/>
      </c>
      <c r="V529" t="str">
        <f>IF('Active List'!$A529&lt;&gt;"", 'Active List'!Z529,"")</f>
        <v/>
      </c>
      <c r="W529" s="60" t="str">
        <f>IF('Active List'!$A529&lt;&gt;"", 'Active List'!AA529,"")</f>
        <v/>
      </c>
      <c r="X529" t="str">
        <f>IF('Active List'!$A529&lt;&gt;"", 'Active List'!AB529,"")</f>
        <v/>
      </c>
      <c r="Y529" t="str">
        <f>IF('Active List'!$A529&lt;&gt;"", 'Active List'!AE529,"")</f>
        <v/>
      </c>
    </row>
    <row r="530" spans="1:25">
      <c r="A530" t="str">
        <f>IF('Active List'!$A530&lt;&gt;"", 'Active List'!A530,"")</f>
        <v/>
      </c>
      <c r="B530" t="str">
        <f>IF('Active List'!$A530&lt;&gt;"", 'Active List'!B530,"")</f>
        <v/>
      </c>
      <c r="C530" t="str">
        <f>IF('Active List'!$A530&lt;&gt;"", 'Active List'!C530,"")</f>
        <v/>
      </c>
      <c r="D530" s="60" t="str">
        <f>IF('Active List'!$A530&lt;&gt;"", 'Active List'!D530,"")</f>
        <v/>
      </c>
      <c r="E530" s="60" t="str">
        <f>IF('Active List'!$A530&lt;&gt;"", 'Active List'!E530,"")</f>
        <v/>
      </c>
      <c r="F530" t="str">
        <f>IF('Active List'!$A530&lt;&gt;"", 'Active List'!H530,"")</f>
        <v/>
      </c>
      <c r="G530" t="str">
        <f>IF('Active List'!$A530&lt;&gt;"", 'Active List'!I530,"")</f>
        <v/>
      </c>
      <c r="H530" t="str">
        <f>IF('Active List'!$A530&lt;&gt;"", 'Active List'!J530,"")</f>
        <v/>
      </c>
      <c r="I530" t="str">
        <f>IF('Active List'!$A530&lt;&gt;"", 'Active List'!K530,"")</f>
        <v/>
      </c>
      <c r="J530" t="str">
        <f>IF('Active List'!$A530&lt;&gt;"", 'Active List'!L530,"")</f>
        <v/>
      </c>
      <c r="K530" t="str">
        <f>IF('Active List'!$A530&lt;&gt;"", 'Active List'!M530,"")</f>
        <v/>
      </c>
      <c r="L530" t="str">
        <f>IF('Active List'!$A530&lt;&gt;"", 'Active List'!N530,"")</f>
        <v/>
      </c>
      <c r="M530" t="str">
        <f>IF('Active List'!$A530&lt;&gt;"", 'Active List'!O530,"")</f>
        <v/>
      </c>
      <c r="N530" t="str">
        <f>IF('Active List'!$A530&lt;&gt;"", 'Active List'!P530,"")</f>
        <v/>
      </c>
      <c r="O530" t="str">
        <f>IF('Active List'!$A530&lt;&gt;"", 'Active List'!Q530,"")</f>
        <v/>
      </c>
      <c r="P530" t="str">
        <f>IF('Active List'!$A530&lt;&gt;"", 'Active List'!R530,"")</f>
        <v/>
      </c>
      <c r="Q530" t="str">
        <f>IF('Active List'!$A530&lt;&gt;"", 'Active List'!S530,"")</f>
        <v/>
      </c>
      <c r="R530" t="str">
        <f>IF('Active List'!$A530&lt;&gt;"", 'Active List'!T530,"")</f>
        <v/>
      </c>
      <c r="S530" t="str">
        <f>IF('Active List'!$A530&lt;&gt;"", 'Active List'!U530,"")</f>
        <v/>
      </c>
      <c r="T530" t="str">
        <f>IF('Active List'!$A530&lt;&gt;"", 'Active List'!X530,"")</f>
        <v/>
      </c>
      <c r="U530" t="str">
        <f>IF('Active List'!$A530&lt;&gt;"", 'Active List'!Y530,"")</f>
        <v/>
      </c>
      <c r="V530" t="str">
        <f>IF('Active List'!$A530&lt;&gt;"", 'Active List'!Z530,"")</f>
        <v/>
      </c>
      <c r="W530" s="60" t="str">
        <f>IF('Active List'!$A530&lt;&gt;"", 'Active List'!AA530,"")</f>
        <v/>
      </c>
      <c r="X530" t="str">
        <f>IF('Active List'!$A530&lt;&gt;"", 'Active List'!AB530,"")</f>
        <v/>
      </c>
      <c r="Y530" t="str">
        <f>IF('Active List'!$A530&lt;&gt;"", 'Active List'!AE530,"")</f>
        <v/>
      </c>
    </row>
    <row r="531" spans="1:25">
      <c r="A531" t="str">
        <f>IF('Active List'!$A531&lt;&gt;"", 'Active List'!A531,"")</f>
        <v/>
      </c>
      <c r="B531" t="str">
        <f>IF('Active List'!$A531&lt;&gt;"", 'Active List'!B531,"")</f>
        <v/>
      </c>
      <c r="C531" t="str">
        <f>IF('Active List'!$A531&lt;&gt;"", 'Active List'!C531,"")</f>
        <v/>
      </c>
      <c r="D531" s="60" t="str">
        <f>IF('Active List'!$A531&lt;&gt;"", 'Active List'!D531,"")</f>
        <v/>
      </c>
      <c r="E531" s="60" t="str">
        <f>IF('Active List'!$A531&lt;&gt;"", 'Active List'!E531,"")</f>
        <v/>
      </c>
      <c r="F531" t="str">
        <f>IF('Active List'!$A531&lt;&gt;"", 'Active List'!H531,"")</f>
        <v/>
      </c>
      <c r="G531" t="str">
        <f>IF('Active List'!$A531&lt;&gt;"", 'Active List'!I531,"")</f>
        <v/>
      </c>
      <c r="H531" t="str">
        <f>IF('Active List'!$A531&lt;&gt;"", 'Active List'!J531,"")</f>
        <v/>
      </c>
      <c r="I531" t="str">
        <f>IF('Active List'!$A531&lt;&gt;"", 'Active List'!K531,"")</f>
        <v/>
      </c>
      <c r="J531" t="str">
        <f>IF('Active List'!$A531&lt;&gt;"", 'Active List'!L531,"")</f>
        <v/>
      </c>
      <c r="K531" t="str">
        <f>IF('Active List'!$A531&lt;&gt;"", 'Active List'!M531,"")</f>
        <v/>
      </c>
      <c r="L531" t="str">
        <f>IF('Active List'!$A531&lt;&gt;"", 'Active List'!N531,"")</f>
        <v/>
      </c>
      <c r="M531" t="str">
        <f>IF('Active List'!$A531&lt;&gt;"", 'Active List'!O531,"")</f>
        <v/>
      </c>
      <c r="N531" t="str">
        <f>IF('Active List'!$A531&lt;&gt;"", 'Active List'!P531,"")</f>
        <v/>
      </c>
      <c r="O531" t="str">
        <f>IF('Active List'!$A531&lt;&gt;"", 'Active List'!Q531,"")</f>
        <v/>
      </c>
      <c r="P531" t="str">
        <f>IF('Active List'!$A531&lt;&gt;"", 'Active List'!R531,"")</f>
        <v/>
      </c>
      <c r="Q531" t="str">
        <f>IF('Active List'!$A531&lt;&gt;"", 'Active List'!S531,"")</f>
        <v/>
      </c>
      <c r="R531" t="str">
        <f>IF('Active List'!$A531&lt;&gt;"", 'Active List'!T531,"")</f>
        <v/>
      </c>
      <c r="S531" t="str">
        <f>IF('Active List'!$A531&lt;&gt;"", 'Active List'!U531,"")</f>
        <v/>
      </c>
      <c r="T531" t="str">
        <f>IF('Active List'!$A531&lt;&gt;"", 'Active List'!X531,"")</f>
        <v/>
      </c>
      <c r="U531" t="str">
        <f>IF('Active List'!$A531&lt;&gt;"", 'Active List'!Y531,"")</f>
        <v/>
      </c>
      <c r="V531" t="str">
        <f>IF('Active List'!$A531&lt;&gt;"", 'Active List'!Z531,"")</f>
        <v/>
      </c>
      <c r="W531" s="60" t="str">
        <f>IF('Active List'!$A531&lt;&gt;"", 'Active List'!AA531,"")</f>
        <v/>
      </c>
      <c r="X531" t="str">
        <f>IF('Active List'!$A531&lt;&gt;"", 'Active List'!AB531,"")</f>
        <v/>
      </c>
      <c r="Y531" t="str">
        <f>IF('Active List'!$A531&lt;&gt;"", 'Active List'!AE531,"")</f>
        <v/>
      </c>
    </row>
    <row r="532" spans="1:25">
      <c r="A532" t="str">
        <f>IF('Active List'!$A532&lt;&gt;"", 'Active List'!A532,"")</f>
        <v/>
      </c>
      <c r="B532" t="str">
        <f>IF('Active List'!$A532&lt;&gt;"", 'Active List'!B532,"")</f>
        <v/>
      </c>
      <c r="C532" t="str">
        <f>IF('Active List'!$A532&lt;&gt;"", 'Active List'!C532,"")</f>
        <v/>
      </c>
      <c r="D532" s="60" t="str">
        <f>IF('Active List'!$A532&lt;&gt;"", 'Active List'!D532,"")</f>
        <v/>
      </c>
      <c r="E532" s="60" t="str">
        <f>IF('Active List'!$A532&lt;&gt;"", 'Active List'!E532,"")</f>
        <v/>
      </c>
      <c r="F532" t="str">
        <f>IF('Active List'!$A532&lt;&gt;"", 'Active List'!H532,"")</f>
        <v/>
      </c>
      <c r="G532" t="str">
        <f>IF('Active List'!$A532&lt;&gt;"", 'Active List'!I532,"")</f>
        <v/>
      </c>
      <c r="H532" t="str">
        <f>IF('Active List'!$A532&lt;&gt;"", 'Active List'!J532,"")</f>
        <v/>
      </c>
      <c r="I532" t="str">
        <f>IF('Active List'!$A532&lt;&gt;"", 'Active List'!K532,"")</f>
        <v/>
      </c>
      <c r="J532" t="str">
        <f>IF('Active List'!$A532&lt;&gt;"", 'Active List'!L532,"")</f>
        <v/>
      </c>
      <c r="K532" t="str">
        <f>IF('Active List'!$A532&lt;&gt;"", 'Active List'!M532,"")</f>
        <v/>
      </c>
      <c r="L532" t="str">
        <f>IF('Active List'!$A532&lt;&gt;"", 'Active List'!N532,"")</f>
        <v/>
      </c>
      <c r="M532" t="str">
        <f>IF('Active List'!$A532&lt;&gt;"", 'Active List'!O532,"")</f>
        <v/>
      </c>
      <c r="N532" t="str">
        <f>IF('Active List'!$A532&lt;&gt;"", 'Active List'!P532,"")</f>
        <v/>
      </c>
      <c r="O532" t="str">
        <f>IF('Active List'!$A532&lt;&gt;"", 'Active List'!Q532,"")</f>
        <v/>
      </c>
      <c r="P532" t="str">
        <f>IF('Active List'!$A532&lt;&gt;"", 'Active List'!R532,"")</f>
        <v/>
      </c>
      <c r="Q532" t="str">
        <f>IF('Active List'!$A532&lt;&gt;"", 'Active List'!S532,"")</f>
        <v/>
      </c>
      <c r="R532" t="str">
        <f>IF('Active List'!$A532&lt;&gt;"", 'Active List'!T532,"")</f>
        <v/>
      </c>
      <c r="S532" t="str">
        <f>IF('Active List'!$A532&lt;&gt;"", 'Active List'!U532,"")</f>
        <v/>
      </c>
      <c r="T532" t="str">
        <f>IF('Active List'!$A532&lt;&gt;"", 'Active List'!X532,"")</f>
        <v/>
      </c>
      <c r="U532" t="str">
        <f>IF('Active List'!$A532&lt;&gt;"", 'Active List'!Y532,"")</f>
        <v/>
      </c>
      <c r="V532" t="str">
        <f>IF('Active List'!$A532&lt;&gt;"", 'Active List'!Z532,"")</f>
        <v/>
      </c>
      <c r="W532" s="60" t="str">
        <f>IF('Active List'!$A532&lt;&gt;"", 'Active List'!AA532,"")</f>
        <v/>
      </c>
      <c r="X532" t="str">
        <f>IF('Active List'!$A532&lt;&gt;"", 'Active List'!AB532,"")</f>
        <v/>
      </c>
      <c r="Y532" t="str">
        <f>IF('Active List'!$A532&lt;&gt;"", 'Active List'!AE532,"")</f>
        <v/>
      </c>
    </row>
    <row r="533" spans="1:25">
      <c r="A533" t="str">
        <f>IF('Active List'!$A533&lt;&gt;"", 'Active List'!A533,"")</f>
        <v/>
      </c>
      <c r="B533" t="str">
        <f>IF('Active List'!$A533&lt;&gt;"", 'Active List'!B533,"")</f>
        <v/>
      </c>
      <c r="C533" t="str">
        <f>IF('Active List'!$A533&lt;&gt;"", 'Active List'!C533,"")</f>
        <v/>
      </c>
      <c r="D533" s="60" t="str">
        <f>IF('Active List'!$A533&lt;&gt;"", 'Active List'!D533,"")</f>
        <v/>
      </c>
      <c r="E533" s="60" t="str">
        <f>IF('Active List'!$A533&lt;&gt;"", 'Active List'!E533,"")</f>
        <v/>
      </c>
      <c r="F533" t="str">
        <f>IF('Active List'!$A533&lt;&gt;"", 'Active List'!H533,"")</f>
        <v/>
      </c>
      <c r="G533" t="str">
        <f>IF('Active List'!$A533&lt;&gt;"", 'Active List'!I533,"")</f>
        <v/>
      </c>
      <c r="H533" t="str">
        <f>IF('Active List'!$A533&lt;&gt;"", 'Active List'!J533,"")</f>
        <v/>
      </c>
      <c r="I533" t="str">
        <f>IF('Active List'!$A533&lt;&gt;"", 'Active List'!K533,"")</f>
        <v/>
      </c>
      <c r="J533" t="str">
        <f>IF('Active List'!$A533&lt;&gt;"", 'Active List'!L533,"")</f>
        <v/>
      </c>
      <c r="K533" t="str">
        <f>IF('Active List'!$A533&lt;&gt;"", 'Active List'!M533,"")</f>
        <v/>
      </c>
      <c r="L533" t="str">
        <f>IF('Active List'!$A533&lt;&gt;"", 'Active List'!N533,"")</f>
        <v/>
      </c>
      <c r="M533" t="str">
        <f>IF('Active List'!$A533&lt;&gt;"", 'Active List'!O533,"")</f>
        <v/>
      </c>
      <c r="N533" t="str">
        <f>IF('Active List'!$A533&lt;&gt;"", 'Active List'!P533,"")</f>
        <v/>
      </c>
      <c r="O533" t="str">
        <f>IF('Active List'!$A533&lt;&gt;"", 'Active List'!Q533,"")</f>
        <v/>
      </c>
      <c r="P533" t="str">
        <f>IF('Active List'!$A533&lt;&gt;"", 'Active List'!R533,"")</f>
        <v/>
      </c>
      <c r="Q533" t="str">
        <f>IF('Active List'!$A533&lt;&gt;"", 'Active List'!S533,"")</f>
        <v/>
      </c>
      <c r="R533" t="str">
        <f>IF('Active List'!$A533&lt;&gt;"", 'Active List'!T533,"")</f>
        <v/>
      </c>
      <c r="S533" t="str">
        <f>IF('Active List'!$A533&lt;&gt;"", 'Active List'!U533,"")</f>
        <v/>
      </c>
      <c r="T533" t="str">
        <f>IF('Active List'!$A533&lt;&gt;"", 'Active List'!X533,"")</f>
        <v/>
      </c>
      <c r="U533" t="str">
        <f>IF('Active List'!$A533&lt;&gt;"", 'Active List'!Y533,"")</f>
        <v/>
      </c>
      <c r="V533" t="str">
        <f>IF('Active List'!$A533&lt;&gt;"", 'Active List'!Z533,"")</f>
        <v/>
      </c>
      <c r="W533" s="60" t="str">
        <f>IF('Active List'!$A533&lt;&gt;"", 'Active List'!AA533,"")</f>
        <v/>
      </c>
      <c r="X533" t="str">
        <f>IF('Active List'!$A533&lt;&gt;"", 'Active List'!AB533,"")</f>
        <v/>
      </c>
      <c r="Y533" t="str">
        <f>IF('Active List'!$A533&lt;&gt;"", 'Active List'!AE533,"")</f>
        <v/>
      </c>
    </row>
    <row r="534" spans="1:25">
      <c r="A534" t="str">
        <f>IF('Active List'!$A534&lt;&gt;"", 'Active List'!A534,"")</f>
        <v/>
      </c>
      <c r="B534" t="str">
        <f>IF('Active List'!$A534&lt;&gt;"", 'Active List'!B534,"")</f>
        <v/>
      </c>
      <c r="C534" t="str">
        <f>IF('Active List'!$A534&lt;&gt;"", 'Active List'!C534,"")</f>
        <v/>
      </c>
      <c r="D534" s="60" t="str">
        <f>IF('Active List'!$A534&lt;&gt;"", 'Active List'!D534,"")</f>
        <v/>
      </c>
      <c r="E534" s="60" t="str">
        <f>IF('Active List'!$A534&lt;&gt;"", 'Active List'!E534,"")</f>
        <v/>
      </c>
      <c r="F534" t="str">
        <f>IF('Active List'!$A534&lt;&gt;"", 'Active List'!H534,"")</f>
        <v/>
      </c>
      <c r="G534" t="str">
        <f>IF('Active List'!$A534&lt;&gt;"", 'Active List'!I534,"")</f>
        <v/>
      </c>
      <c r="H534" t="str">
        <f>IF('Active List'!$A534&lt;&gt;"", 'Active List'!J534,"")</f>
        <v/>
      </c>
      <c r="I534" t="str">
        <f>IF('Active List'!$A534&lt;&gt;"", 'Active List'!K534,"")</f>
        <v/>
      </c>
      <c r="J534" t="str">
        <f>IF('Active List'!$A534&lt;&gt;"", 'Active List'!L534,"")</f>
        <v/>
      </c>
      <c r="K534" t="str">
        <f>IF('Active List'!$A534&lt;&gt;"", 'Active List'!M534,"")</f>
        <v/>
      </c>
      <c r="L534" t="str">
        <f>IF('Active List'!$A534&lt;&gt;"", 'Active List'!N534,"")</f>
        <v/>
      </c>
      <c r="M534" t="str">
        <f>IF('Active List'!$A534&lt;&gt;"", 'Active List'!O534,"")</f>
        <v/>
      </c>
      <c r="N534" t="str">
        <f>IF('Active List'!$A534&lt;&gt;"", 'Active List'!P534,"")</f>
        <v/>
      </c>
      <c r="O534" t="str">
        <f>IF('Active List'!$A534&lt;&gt;"", 'Active List'!Q534,"")</f>
        <v/>
      </c>
      <c r="P534" t="str">
        <f>IF('Active List'!$A534&lt;&gt;"", 'Active List'!R534,"")</f>
        <v/>
      </c>
      <c r="Q534" t="str">
        <f>IF('Active List'!$A534&lt;&gt;"", 'Active List'!S534,"")</f>
        <v/>
      </c>
      <c r="R534" t="str">
        <f>IF('Active List'!$A534&lt;&gt;"", 'Active List'!T534,"")</f>
        <v/>
      </c>
      <c r="S534" t="str">
        <f>IF('Active List'!$A534&lt;&gt;"", 'Active List'!U534,"")</f>
        <v/>
      </c>
      <c r="T534" t="str">
        <f>IF('Active List'!$A534&lt;&gt;"", 'Active List'!X534,"")</f>
        <v/>
      </c>
      <c r="U534" t="str">
        <f>IF('Active List'!$A534&lt;&gt;"", 'Active List'!Y534,"")</f>
        <v/>
      </c>
      <c r="V534" t="str">
        <f>IF('Active List'!$A534&lt;&gt;"", 'Active List'!Z534,"")</f>
        <v/>
      </c>
      <c r="W534" s="60" t="str">
        <f>IF('Active List'!$A534&lt;&gt;"", 'Active List'!AA534,"")</f>
        <v/>
      </c>
      <c r="X534" t="str">
        <f>IF('Active List'!$A534&lt;&gt;"", 'Active List'!AB534,"")</f>
        <v/>
      </c>
      <c r="Y534" t="str">
        <f>IF('Active List'!$A534&lt;&gt;"", 'Active List'!AE534,"")</f>
        <v/>
      </c>
    </row>
    <row r="535" spans="1:25">
      <c r="A535" t="str">
        <f>IF('Active List'!$A535&lt;&gt;"", 'Active List'!A535,"")</f>
        <v/>
      </c>
      <c r="B535" t="str">
        <f>IF('Active List'!$A535&lt;&gt;"", 'Active List'!B535,"")</f>
        <v/>
      </c>
      <c r="C535" t="str">
        <f>IF('Active List'!$A535&lt;&gt;"", 'Active List'!C535,"")</f>
        <v/>
      </c>
      <c r="D535" s="60" t="str">
        <f>IF('Active List'!$A535&lt;&gt;"", 'Active List'!D535,"")</f>
        <v/>
      </c>
      <c r="E535" s="60" t="str">
        <f>IF('Active List'!$A535&lt;&gt;"", 'Active List'!E535,"")</f>
        <v/>
      </c>
      <c r="F535" t="str">
        <f>IF('Active List'!$A535&lt;&gt;"", 'Active List'!H535,"")</f>
        <v/>
      </c>
      <c r="G535" t="str">
        <f>IF('Active List'!$A535&lt;&gt;"", 'Active List'!I535,"")</f>
        <v/>
      </c>
      <c r="H535" t="str">
        <f>IF('Active List'!$A535&lt;&gt;"", 'Active List'!J535,"")</f>
        <v/>
      </c>
      <c r="I535" t="str">
        <f>IF('Active List'!$A535&lt;&gt;"", 'Active List'!K535,"")</f>
        <v/>
      </c>
      <c r="J535" t="str">
        <f>IF('Active List'!$A535&lt;&gt;"", 'Active List'!L535,"")</f>
        <v/>
      </c>
      <c r="K535" t="str">
        <f>IF('Active List'!$A535&lt;&gt;"", 'Active List'!M535,"")</f>
        <v/>
      </c>
      <c r="L535" t="str">
        <f>IF('Active List'!$A535&lt;&gt;"", 'Active List'!N535,"")</f>
        <v/>
      </c>
      <c r="M535" t="str">
        <f>IF('Active List'!$A535&lt;&gt;"", 'Active List'!O535,"")</f>
        <v/>
      </c>
      <c r="N535" t="str">
        <f>IF('Active List'!$A535&lt;&gt;"", 'Active List'!P535,"")</f>
        <v/>
      </c>
      <c r="O535" t="str">
        <f>IF('Active List'!$A535&lt;&gt;"", 'Active List'!Q535,"")</f>
        <v/>
      </c>
      <c r="P535" t="str">
        <f>IF('Active List'!$A535&lt;&gt;"", 'Active List'!R535,"")</f>
        <v/>
      </c>
      <c r="Q535" t="str">
        <f>IF('Active List'!$A535&lt;&gt;"", 'Active List'!S535,"")</f>
        <v/>
      </c>
      <c r="R535" t="str">
        <f>IF('Active List'!$A535&lt;&gt;"", 'Active List'!T535,"")</f>
        <v/>
      </c>
      <c r="S535" t="str">
        <f>IF('Active List'!$A535&lt;&gt;"", 'Active List'!U535,"")</f>
        <v/>
      </c>
      <c r="T535" t="str">
        <f>IF('Active List'!$A535&lt;&gt;"", 'Active List'!X535,"")</f>
        <v/>
      </c>
      <c r="U535" t="str">
        <f>IF('Active List'!$A535&lt;&gt;"", 'Active List'!Y535,"")</f>
        <v/>
      </c>
      <c r="V535" t="str">
        <f>IF('Active List'!$A535&lt;&gt;"", 'Active List'!Z535,"")</f>
        <v/>
      </c>
      <c r="W535" s="60" t="str">
        <f>IF('Active List'!$A535&lt;&gt;"", 'Active List'!AA535,"")</f>
        <v/>
      </c>
      <c r="X535" t="str">
        <f>IF('Active List'!$A535&lt;&gt;"", 'Active List'!AB535,"")</f>
        <v/>
      </c>
      <c r="Y535" t="str">
        <f>IF('Active List'!$A535&lt;&gt;"", 'Active List'!AE535,"")</f>
        <v/>
      </c>
    </row>
    <row r="536" spans="1:25">
      <c r="A536" t="str">
        <f>IF('Active List'!$A536&lt;&gt;"", 'Active List'!A536,"")</f>
        <v/>
      </c>
      <c r="B536" t="str">
        <f>IF('Active List'!$A536&lt;&gt;"", 'Active List'!B536,"")</f>
        <v/>
      </c>
      <c r="C536" t="str">
        <f>IF('Active List'!$A536&lt;&gt;"", 'Active List'!C536,"")</f>
        <v/>
      </c>
      <c r="D536" s="60" t="str">
        <f>IF('Active List'!$A536&lt;&gt;"", 'Active List'!D536,"")</f>
        <v/>
      </c>
      <c r="E536" s="60" t="str">
        <f>IF('Active List'!$A536&lt;&gt;"", 'Active List'!E536,"")</f>
        <v/>
      </c>
      <c r="F536" t="str">
        <f>IF('Active List'!$A536&lt;&gt;"", 'Active List'!H536,"")</f>
        <v/>
      </c>
      <c r="G536" t="str">
        <f>IF('Active List'!$A536&lt;&gt;"", 'Active List'!I536,"")</f>
        <v/>
      </c>
      <c r="H536" t="str">
        <f>IF('Active List'!$A536&lt;&gt;"", 'Active List'!J536,"")</f>
        <v/>
      </c>
      <c r="I536" t="str">
        <f>IF('Active List'!$A536&lt;&gt;"", 'Active List'!K536,"")</f>
        <v/>
      </c>
      <c r="J536" t="str">
        <f>IF('Active List'!$A536&lt;&gt;"", 'Active List'!L536,"")</f>
        <v/>
      </c>
      <c r="K536" t="str">
        <f>IF('Active List'!$A536&lt;&gt;"", 'Active List'!M536,"")</f>
        <v/>
      </c>
      <c r="L536" t="str">
        <f>IF('Active List'!$A536&lt;&gt;"", 'Active List'!N536,"")</f>
        <v/>
      </c>
      <c r="M536" t="str">
        <f>IF('Active List'!$A536&lt;&gt;"", 'Active List'!O536,"")</f>
        <v/>
      </c>
      <c r="N536" t="str">
        <f>IF('Active List'!$A536&lt;&gt;"", 'Active List'!P536,"")</f>
        <v/>
      </c>
      <c r="O536" t="str">
        <f>IF('Active List'!$A536&lt;&gt;"", 'Active List'!Q536,"")</f>
        <v/>
      </c>
      <c r="P536" t="str">
        <f>IF('Active List'!$A536&lt;&gt;"", 'Active List'!R536,"")</f>
        <v/>
      </c>
      <c r="Q536" t="str">
        <f>IF('Active List'!$A536&lt;&gt;"", 'Active List'!S536,"")</f>
        <v/>
      </c>
      <c r="R536" t="str">
        <f>IF('Active List'!$A536&lt;&gt;"", 'Active List'!T536,"")</f>
        <v/>
      </c>
      <c r="S536" t="str">
        <f>IF('Active List'!$A536&lt;&gt;"", 'Active List'!U536,"")</f>
        <v/>
      </c>
      <c r="T536" t="str">
        <f>IF('Active List'!$A536&lt;&gt;"", 'Active List'!X536,"")</f>
        <v/>
      </c>
      <c r="U536" t="str">
        <f>IF('Active List'!$A536&lt;&gt;"", 'Active List'!Y536,"")</f>
        <v/>
      </c>
      <c r="V536" t="str">
        <f>IF('Active List'!$A536&lt;&gt;"", 'Active List'!Z536,"")</f>
        <v/>
      </c>
      <c r="W536" s="60" t="str">
        <f>IF('Active List'!$A536&lt;&gt;"", 'Active List'!AA536,"")</f>
        <v/>
      </c>
      <c r="X536" t="str">
        <f>IF('Active List'!$A536&lt;&gt;"", 'Active List'!AB536,"")</f>
        <v/>
      </c>
      <c r="Y536" t="str">
        <f>IF('Active List'!$A536&lt;&gt;"", 'Active List'!AE536,"")</f>
        <v/>
      </c>
    </row>
    <row r="537" spans="1:25">
      <c r="A537" t="str">
        <f>IF('Active List'!$A537&lt;&gt;"", 'Active List'!A537,"")</f>
        <v/>
      </c>
      <c r="B537" t="str">
        <f>IF('Active List'!$A537&lt;&gt;"", 'Active List'!B537,"")</f>
        <v/>
      </c>
      <c r="C537" t="str">
        <f>IF('Active List'!$A537&lt;&gt;"", 'Active List'!C537,"")</f>
        <v/>
      </c>
      <c r="D537" s="60" t="str">
        <f>IF('Active List'!$A537&lt;&gt;"", 'Active List'!D537,"")</f>
        <v/>
      </c>
      <c r="E537" s="60" t="str">
        <f>IF('Active List'!$A537&lt;&gt;"", 'Active List'!E537,"")</f>
        <v/>
      </c>
      <c r="F537" t="str">
        <f>IF('Active List'!$A537&lt;&gt;"", 'Active List'!H537,"")</f>
        <v/>
      </c>
      <c r="G537" t="str">
        <f>IF('Active List'!$A537&lt;&gt;"", 'Active List'!I537,"")</f>
        <v/>
      </c>
      <c r="H537" t="str">
        <f>IF('Active List'!$A537&lt;&gt;"", 'Active List'!J537,"")</f>
        <v/>
      </c>
      <c r="I537" t="str">
        <f>IF('Active List'!$A537&lt;&gt;"", 'Active List'!K537,"")</f>
        <v/>
      </c>
      <c r="J537" t="str">
        <f>IF('Active List'!$A537&lt;&gt;"", 'Active List'!L537,"")</f>
        <v/>
      </c>
      <c r="K537" t="str">
        <f>IF('Active List'!$A537&lt;&gt;"", 'Active List'!M537,"")</f>
        <v/>
      </c>
      <c r="L537" t="str">
        <f>IF('Active List'!$A537&lt;&gt;"", 'Active List'!N537,"")</f>
        <v/>
      </c>
      <c r="M537" t="str">
        <f>IF('Active List'!$A537&lt;&gt;"", 'Active List'!O537,"")</f>
        <v/>
      </c>
      <c r="N537" t="str">
        <f>IF('Active List'!$A537&lt;&gt;"", 'Active List'!P537,"")</f>
        <v/>
      </c>
      <c r="O537" t="str">
        <f>IF('Active List'!$A537&lt;&gt;"", 'Active List'!Q537,"")</f>
        <v/>
      </c>
      <c r="P537" t="str">
        <f>IF('Active List'!$A537&lt;&gt;"", 'Active List'!R537,"")</f>
        <v/>
      </c>
      <c r="Q537" t="str">
        <f>IF('Active List'!$A537&lt;&gt;"", 'Active List'!S537,"")</f>
        <v/>
      </c>
      <c r="R537" t="str">
        <f>IF('Active List'!$A537&lt;&gt;"", 'Active List'!T537,"")</f>
        <v/>
      </c>
      <c r="S537" t="str">
        <f>IF('Active List'!$A537&lt;&gt;"", 'Active List'!U537,"")</f>
        <v/>
      </c>
      <c r="T537" t="str">
        <f>IF('Active List'!$A537&lt;&gt;"", 'Active List'!X537,"")</f>
        <v/>
      </c>
      <c r="U537" t="str">
        <f>IF('Active List'!$A537&lt;&gt;"", 'Active List'!Y537,"")</f>
        <v/>
      </c>
      <c r="V537" t="str">
        <f>IF('Active List'!$A537&lt;&gt;"", 'Active List'!Z537,"")</f>
        <v/>
      </c>
      <c r="W537" s="60" t="str">
        <f>IF('Active List'!$A537&lt;&gt;"", 'Active List'!AA537,"")</f>
        <v/>
      </c>
      <c r="X537" t="str">
        <f>IF('Active List'!$A537&lt;&gt;"", 'Active List'!AB537,"")</f>
        <v/>
      </c>
      <c r="Y537" t="str">
        <f>IF('Active List'!$A537&lt;&gt;"", 'Active List'!AE537,"")</f>
        <v/>
      </c>
    </row>
    <row r="538" spans="1:25">
      <c r="A538" t="str">
        <f>IF('Active List'!$A538&lt;&gt;"", 'Active List'!A538,"")</f>
        <v/>
      </c>
      <c r="B538" t="str">
        <f>IF('Active List'!$A538&lt;&gt;"", 'Active List'!B538,"")</f>
        <v/>
      </c>
      <c r="C538" t="str">
        <f>IF('Active List'!$A538&lt;&gt;"", 'Active List'!C538,"")</f>
        <v/>
      </c>
      <c r="D538" s="60" t="str">
        <f>IF('Active List'!$A538&lt;&gt;"", 'Active List'!D538,"")</f>
        <v/>
      </c>
      <c r="E538" s="60" t="str">
        <f>IF('Active List'!$A538&lt;&gt;"", 'Active List'!E538,"")</f>
        <v/>
      </c>
      <c r="F538" t="str">
        <f>IF('Active List'!$A538&lt;&gt;"", 'Active List'!H538,"")</f>
        <v/>
      </c>
      <c r="G538" t="str">
        <f>IF('Active List'!$A538&lt;&gt;"", 'Active List'!I538,"")</f>
        <v/>
      </c>
      <c r="H538" t="str">
        <f>IF('Active List'!$A538&lt;&gt;"", 'Active List'!J538,"")</f>
        <v/>
      </c>
      <c r="I538" t="str">
        <f>IF('Active List'!$A538&lt;&gt;"", 'Active List'!K538,"")</f>
        <v/>
      </c>
      <c r="J538" t="str">
        <f>IF('Active List'!$A538&lt;&gt;"", 'Active List'!L538,"")</f>
        <v/>
      </c>
      <c r="K538" t="str">
        <f>IF('Active List'!$A538&lt;&gt;"", 'Active List'!M538,"")</f>
        <v/>
      </c>
      <c r="L538" t="str">
        <f>IF('Active List'!$A538&lt;&gt;"", 'Active List'!N538,"")</f>
        <v/>
      </c>
      <c r="M538" t="str">
        <f>IF('Active List'!$A538&lt;&gt;"", 'Active List'!O538,"")</f>
        <v/>
      </c>
      <c r="N538" t="str">
        <f>IF('Active List'!$A538&lt;&gt;"", 'Active List'!P538,"")</f>
        <v/>
      </c>
      <c r="O538" t="str">
        <f>IF('Active List'!$A538&lt;&gt;"", 'Active List'!Q538,"")</f>
        <v/>
      </c>
      <c r="P538" t="str">
        <f>IF('Active List'!$A538&lt;&gt;"", 'Active List'!R538,"")</f>
        <v/>
      </c>
      <c r="Q538" t="str">
        <f>IF('Active List'!$A538&lt;&gt;"", 'Active List'!S538,"")</f>
        <v/>
      </c>
      <c r="R538" t="str">
        <f>IF('Active List'!$A538&lt;&gt;"", 'Active List'!T538,"")</f>
        <v/>
      </c>
      <c r="S538" t="str">
        <f>IF('Active List'!$A538&lt;&gt;"", 'Active List'!U538,"")</f>
        <v/>
      </c>
      <c r="T538" t="str">
        <f>IF('Active List'!$A538&lt;&gt;"", 'Active List'!X538,"")</f>
        <v/>
      </c>
      <c r="U538" t="str">
        <f>IF('Active List'!$A538&lt;&gt;"", 'Active List'!Y538,"")</f>
        <v/>
      </c>
      <c r="V538" t="str">
        <f>IF('Active List'!$A538&lt;&gt;"", 'Active List'!Z538,"")</f>
        <v/>
      </c>
      <c r="W538" s="60" t="str">
        <f>IF('Active List'!$A538&lt;&gt;"", 'Active List'!AA538,"")</f>
        <v/>
      </c>
      <c r="X538" t="str">
        <f>IF('Active List'!$A538&lt;&gt;"", 'Active List'!AB538,"")</f>
        <v/>
      </c>
      <c r="Y538" t="str">
        <f>IF('Active List'!$A538&lt;&gt;"", 'Active List'!AE538,"")</f>
        <v/>
      </c>
    </row>
    <row r="539" spans="1:25">
      <c r="A539" t="str">
        <f>IF('Active List'!$A539&lt;&gt;"", 'Active List'!A539,"")</f>
        <v/>
      </c>
      <c r="B539" t="str">
        <f>IF('Active List'!$A539&lt;&gt;"", 'Active List'!B539,"")</f>
        <v/>
      </c>
      <c r="C539" t="str">
        <f>IF('Active List'!$A539&lt;&gt;"", 'Active List'!C539,"")</f>
        <v/>
      </c>
      <c r="D539" s="60" t="str">
        <f>IF('Active List'!$A539&lt;&gt;"", 'Active List'!D539,"")</f>
        <v/>
      </c>
      <c r="E539" s="60" t="str">
        <f>IF('Active List'!$A539&lt;&gt;"", 'Active List'!E539,"")</f>
        <v/>
      </c>
      <c r="F539" t="str">
        <f>IF('Active List'!$A539&lt;&gt;"", 'Active List'!H539,"")</f>
        <v/>
      </c>
      <c r="G539" t="str">
        <f>IF('Active List'!$A539&lt;&gt;"", 'Active List'!I539,"")</f>
        <v/>
      </c>
      <c r="H539" t="str">
        <f>IF('Active List'!$A539&lt;&gt;"", 'Active List'!J539,"")</f>
        <v/>
      </c>
      <c r="I539" t="str">
        <f>IF('Active List'!$A539&lt;&gt;"", 'Active List'!K539,"")</f>
        <v/>
      </c>
      <c r="J539" t="str">
        <f>IF('Active List'!$A539&lt;&gt;"", 'Active List'!L539,"")</f>
        <v/>
      </c>
      <c r="K539" t="str">
        <f>IF('Active List'!$A539&lt;&gt;"", 'Active List'!M539,"")</f>
        <v/>
      </c>
      <c r="L539" t="str">
        <f>IF('Active List'!$A539&lt;&gt;"", 'Active List'!N539,"")</f>
        <v/>
      </c>
      <c r="M539" t="str">
        <f>IF('Active List'!$A539&lt;&gt;"", 'Active List'!O539,"")</f>
        <v/>
      </c>
      <c r="N539" t="str">
        <f>IF('Active List'!$A539&lt;&gt;"", 'Active List'!P539,"")</f>
        <v/>
      </c>
      <c r="O539" t="str">
        <f>IF('Active List'!$A539&lt;&gt;"", 'Active List'!Q539,"")</f>
        <v/>
      </c>
      <c r="P539" t="str">
        <f>IF('Active List'!$A539&lt;&gt;"", 'Active List'!R539,"")</f>
        <v/>
      </c>
      <c r="Q539" t="str">
        <f>IF('Active List'!$A539&lt;&gt;"", 'Active List'!S539,"")</f>
        <v/>
      </c>
      <c r="R539" t="str">
        <f>IF('Active List'!$A539&lt;&gt;"", 'Active List'!T539,"")</f>
        <v/>
      </c>
      <c r="S539" t="str">
        <f>IF('Active List'!$A539&lt;&gt;"", 'Active List'!U539,"")</f>
        <v/>
      </c>
      <c r="T539" t="str">
        <f>IF('Active List'!$A539&lt;&gt;"", 'Active List'!X539,"")</f>
        <v/>
      </c>
      <c r="U539" t="str">
        <f>IF('Active List'!$A539&lt;&gt;"", 'Active List'!Y539,"")</f>
        <v/>
      </c>
      <c r="V539" t="str">
        <f>IF('Active List'!$A539&lt;&gt;"", 'Active List'!Z539,"")</f>
        <v/>
      </c>
      <c r="W539" s="60" t="str">
        <f>IF('Active List'!$A539&lt;&gt;"", 'Active List'!AA539,"")</f>
        <v/>
      </c>
      <c r="X539" t="str">
        <f>IF('Active List'!$A539&lt;&gt;"", 'Active List'!AB539,"")</f>
        <v/>
      </c>
      <c r="Y539" t="str">
        <f>IF('Active List'!$A539&lt;&gt;"", 'Active List'!AE539,"")</f>
        <v/>
      </c>
    </row>
    <row r="540" spans="1:25">
      <c r="A540" t="str">
        <f>IF('Active List'!$A540&lt;&gt;"", 'Active List'!A540,"")</f>
        <v/>
      </c>
      <c r="B540" t="str">
        <f>IF('Active List'!$A540&lt;&gt;"", 'Active List'!B540,"")</f>
        <v/>
      </c>
      <c r="C540" t="str">
        <f>IF('Active List'!$A540&lt;&gt;"", 'Active List'!C540,"")</f>
        <v/>
      </c>
      <c r="D540" s="60" t="str">
        <f>IF('Active List'!$A540&lt;&gt;"", 'Active List'!D540,"")</f>
        <v/>
      </c>
      <c r="E540" s="60" t="str">
        <f>IF('Active List'!$A540&lt;&gt;"", 'Active List'!E540,"")</f>
        <v/>
      </c>
      <c r="F540" t="str">
        <f>IF('Active List'!$A540&lt;&gt;"", 'Active List'!H540,"")</f>
        <v/>
      </c>
      <c r="G540" t="str">
        <f>IF('Active List'!$A540&lt;&gt;"", 'Active List'!I540,"")</f>
        <v/>
      </c>
      <c r="H540" t="str">
        <f>IF('Active List'!$A540&lt;&gt;"", 'Active List'!J540,"")</f>
        <v/>
      </c>
      <c r="I540" t="str">
        <f>IF('Active List'!$A540&lt;&gt;"", 'Active List'!K540,"")</f>
        <v/>
      </c>
      <c r="J540" t="str">
        <f>IF('Active List'!$A540&lt;&gt;"", 'Active List'!L540,"")</f>
        <v/>
      </c>
      <c r="K540" t="str">
        <f>IF('Active List'!$A540&lt;&gt;"", 'Active List'!M540,"")</f>
        <v/>
      </c>
      <c r="L540" t="str">
        <f>IF('Active List'!$A540&lt;&gt;"", 'Active List'!N540,"")</f>
        <v/>
      </c>
      <c r="M540" t="str">
        <f>IF('Active List'!$A540&lt;&gt;"", 'Active List'!O540,"")</f>
        <v/>
      </c>
      <c r="N540" t="str">
        <f>IF('Active List'!$A540&lt;&gt;"", 'Active List'!P540,"")</f>
        <v/>
      </c>
      <c r="O540" t="str">
        <f>IF('Active List'!$A540&lt;&gt;"", 'Active List'!Q540,"")</f>
        <v/>
      </c>
      <c r="P540" t="str">
        <f>IF('Active List'!$A540&lt;&gt;"", 'Active List'!R540,"")</f>
        <v/>
      </c>
      <c r="Q540" t="str">
        <f>IF('Active List'!$A540&lt;&gt;"", 'Active List'!S540,"")</f>
        <v/>
      </c>
      <c r="R540" t="str">
        <f>IF('Active List'!$A540&lt;&gt;"", 'Active List'!T540,"")</f>
        <v/>
      </c>
      <c r="S540" t="str">
        <f>IF('Active List'!$A540&lt;&gt;"", 'Active List'!U540,"")</f>
        <v/>
      </c>
      <c r="T540" t="str">
        <f>IF('Active List'!$A540&lt;&gt;"", 'Active List'!X540,"")</f>
        <v/>
      </c>
      <c r="U540" t="str">
        <f>IF('Active List'!$A540&lt;&gt;"", 'Active List'!Y540,"")</f>
        <v/>
      </c>
      <c r="V540" t="str">
        <f>IF('Active List'!$A540&lt;&gt;"", 'Active List'!Z540,"")</f>
        <v/>
      </c>
      <c r="W540" s="60" t="str">
        <f>IF('Active List'!$A540&lt;&gt;"", 'Active List'!AA540,"")</f>
        <v/>
      </c>
      <c r="X540" t="str">
        <f>IF('Active List'!$A540&lt;&gt;"", 'Active List'!AB540,"")</f>
        <v/>
      </c>
      <c r="Y540" t="str">
        <f>IF('Active List'!$A540&lt;&gt;"", 'Active List'!AE540,"")</f>
        <v/>
      </c>
    </row>
    <row r="541" spans="1:25">
      <c r="A541" t="str">
        <f>IF('Active List'!$A541&lt;&gt;"", 'Active List'!A541,"")</f>
        <v/>
      </c>
      <c r="B541" t="str">
        <f>IF('Active List'!$A541&lt;&gt;"", 'Active List'!B541,"")</f>
        <v/>
      </c>
      <c r="C541" t="str">
        <f>IF('Active List'!$A541&lt;&gt;"", 'Active List'!C541,"")</f>
        <v/>
      </c>
      <c r="D541" s="60" t="str">
        <f>IF('Active List'!$A541&lt;&gt;"", 'Active List'!D541,"")</f>
        <v/>
      </c>
      <c r="E541" s="60" t="str">
        <f>IF('Active List'!$A541&lt;&gt;"", 'Active List'!E541,"")</f>
        <v/>
      </c>
      <c r="F541" t="str">
        <f>IF('Active List'!$A541&lt;&gt;"", 'Active List'!H541,"")</f>
        <v/>
      </c>
      <c r="G541" t="str">
        <f>IF('Active List'!$A541&lt;&gt;"", 'Active List'!I541,"")</f>
        <v/>
      </c>
      <c r="H541" t="str">
        <f>IF('Active List'!$A541&lt;&gt;"", 'Active List'!J541,"")</f>
        <v/>
      </c>
      <c r="I541" t="str">
        <f>IF('Active List'!$A541&lt;&gt;"", 'Active List'!K541,"")</f>
        <v/>
      </c>
      <c r="J541" t="str">
        <f>IF('Active List'!$A541&lt;&gt;"", 'Active List'!L541,"")</f>
        <v/>
      </c>
      <c r="K541" t="str">
        <f>IF('Active List'!$A541&lt;&gt;"", 'Active List'!M541,"")</f>
        <v/>
      </c>
      <c r="L541" t="str">
        <f>IF('Active List'!$A541&lt;&gt;"", 'Active List'!N541,"")</f>
        <v/>
      </c>
      <c r="M541" t="str">
        <f>IF('Active List'!$A541&lt;&gt;"", 'Active List'!O541,"")</f>
        <v/>
      </c>
      <c r="N541" t="str">
        <f>IF('Active List'!$A541&lt;&gt;"", 'Active List'!P541,"")</f>
        <v/>
      </c>
      <c r="O541" t="str">
        <f>IF('Active List'!$A541&lt;&gt;"", 'Active List'!Q541,"")</f>
        <v/>
      </c>
      <c r="P541" t="str">
        <f>IF('Active List'!$A541&lt;&gt;"", 'Active List'!R541,"")</f>
        <v/>
      </c>
      <c r="Q541" t="str">
        <f>IF('Active List'!$A541&lt;&gt;"", 'Active List'!S541,"")</f>
        <v/>
      </c>
      <c r="R541" t="str">
        <f>IF('Active List'!$A541&lt;&gt;"", 'Active List'!T541,"")</f>
        <v/>
      </c>
      <c r="S541" t="str">
        <f>IF('Active List'!$A541&lt;&gt;"", 'Active List'!U541,"")</f>
        <v/>
      </c>
      <c r="T541" t="str">
        <f>IF('Active List'!$A541&lt;&gt;"", 'Active List'!X541,"")</f>
        <v/>
      </c>
      <c r="U541" t="str">
        <f>IF('Active List'!$A541&lt;&gt;"", 'Active List'!Y541,"")</f>
        <v/>
      </c>
      <c r="V541" t="str">
        <f>IF('Active List'!$A541&lt;&gt;"", 'Active List'!Z541,"")</f>
        <v/>
      </c>
      <c r="W541" s="60" t="str">
        <f>IF('Active List'!$A541&lt;&gt;"", 'Active List'!AA541,"")</f>
        <v/>
      </c>
      <c r="X541" t="str">
        <f>IF('Active List'!$A541&lt;&gt;"", 'Active List'!AB541,"")</f>
        <v/>
      </c>
      <c r="Y541" t="str">
        <f>IF('Active List'!$A541&lt;&gt;"", 'Active List'!AE541,"")</f>
        <v/>
      </c>
    </row>
    <row r="542" spans="1:25">
      <c r="A542" t="str">
        <f>IF('Active List'!$A542&lt;&gt;"", 'Active List'!A542,"")</f>
        <v/>
      </c>
      <c r="B542" t="str">
        <f>IF('Active List'!$A542&lt;&gt;"", 'Active List'!B542,"")</f>
        <v/>
      </c>
      <c r="C542" t="str">
        <f>IF('Active List'!$A542&lt;&gt;"", 'Active List'!C542,"")</f>
        <v/>
      </c>
      <c r="D542" s="60" t="str">
        <f>IF('Active List'!$A542&lt;&gt;"", 'Active List'!D542,"")</f>
        <v/>
      </c>
      <c r="E542" s="60" t="str">
        <f>IF('Active List'!$A542&lt;&gt;"", 'Active List'!E542,"")</f>
        <v/>
      </c>
      <c r="F542" t="str">
        <f>IF('Active List'!$A542&lt;&gt;"", 'Active List'!H542,"")</f>
        <v/>
      </c>
      <c r="G542" t="str">
        <f>IF('Active List'!$A542&lt;&gt;"", 'Active List'!I542,"")</f>
        <v/>
      </c>
      <c r="H542" t="str">
        <f>IF('Active List'!$A542&lt;&gt;"", 'Active List'!J542,"")</f>
        <v/>
      </c>
      <c r="I542" t="str">
        <f>IF('Active List'!$A542&lt;&gt;"", 'Active List'!K542,"")</f>
        <v/>
      </c>
      <c r="J542" t="str">
        <f>IF('Active List'!$A542&lt;&gt;"", 'Active List'!L542,"")</f>
        <v/>
      </c>
      <c r="K542" t="str">
        <f>IF('Active List'!$A542&lt;&gt;"", 'Active List'!M542,"")</f>
        <v/>
      </c>
      <c r="L542" t="str">
        <f>IF('Active List'!$A542&lt;&gt;"", 'Active List'!N542,"")</f>
        <v/>
      </c>
      <c r="M542" t="str">
        <f>IF('Active List'!$A542&lt;&gt;"", 'Active List'!O542,"")</f>
        <v/>
      </c>
      <c r="N542" t="str">
        <f>IF('Active List'!$A542&lt;&gt;"", 'Active List'!P542,"")</f>
        <v/>
      </c>
      <c r="O542" t="str">
        <f>IF('Active List'!$A542&lt;&gt;"", 'Active List'!Q542,"")</f>
        <v/>
      </c>
      <c r="P542" t="str">
        <f>IF('Active List'!$A542&lt;&gt;"", 'Active List'!R542,"")</f>
        <v/>
      </c>
      <c r="Q542" t="str">
        <f>IF('Active List'!$A542&lt;&gt;"", 'Active List'!S542,"")</f>
        <v/>
      </c>
      <c r="R542" t="str">
        <f>IF('Active List'!$A542&lt;&gt;"", 'Active List'!T542,"")</f>
        <v/>
      </c>
      <c r="S542" t="str">
        <f>IF('Active List'!$A542&lt;&gt;"", 'Active List'!U542,"")</f>
        <v/>
      </c>
      <c r="T542" t="str">
        <f>IF('Active List'!$A542&lt;&gt;"", 'Active List'!X542,"")</f>
        <v/>
      </c>
      <c r="U542" t="str">
        <f>IF('Active List'!$A542&lt;&gt;"", 'Active List'!Y542,"")</f>
        <v/>
      </c>
      <c r="V542" t="str">
        <f>IF('Active List'!$A542&lt;&gt;"", 'Active List'!Z542,"")</f>
        <v/>
      </c>
      <c r="W542" s="60" t="str">
        <f>IF('Active List'!$A542&lt;&gt;"", 'Active List'!AA542,"")</f>
        <v/>
      </c>
      <c r="X542" t="str">
        <f>IF('Active List'!$A542&lt;&gt;"", 'Active List'!AB542,"")</f>
        <v/>
      </c>
      <c r="Y542" t="str">
        <f>IF('Active List'!$A542&lt;&gt;"", 'Active List'!AE542,"")</f>
        <v/>
      </c>
    </row>
    <row r="543" spans="1:25">
      <c r="A543" t="str">
        <f>IF('Active List'!$A543&lt;&gt;"", 'Active List'!A543,"")</f>
        <v/>
      </c>
      <c r="B543" t="str">
        <f>IF('Active List'!$A543&lt;&gt;"", 'Active List'!B543,"")</f>
        <v/>
      </c>
      <c r="C543" t="str">
        <f>IF('Active List'!$A543&lt;&gt;"", 'Active List'!C543,"")</f>
        <v/>
      </c>
      <c r="D543" s="60" t="str">
        <f>IF('Active List'!$A543&lt;&gt;"", 'Active List'!D543,"")</f>
        <v/>
      </c>
      <c r="E543" s="60" t="str">
        <f>IF('Active List'!$A543&lt;&gt;"", 'Active List'!E543,"")</f>
        <v/>
      </c>
      <c r="F543" t="str">
        <f>IF('Active List'!$A543&lt;&gt;"", 'Active List'!H543,"")</f>
        <v/>
      </c>
      <c r="G543" t="str">
        <f>IF('Active List'!$A543&lt;&gt;"", 'Active List'!I543,"")</f>
        <v/>
      </c>
      <c r="H543" t="str">
        <f>IF('Active List'!$A543&lt;&gt;"", 'Active List'!J543,"")</f>
        <v/>
      </c>
      <c r="I543" t="str">
        <f>IF('Active List'!$A543&lt;&gt;"", 'Active List'!K543,"")</f>
        <v/>
      </c>
      <c r="J543" t="str">
        <f>IF('Active List'!$A543&lt;&gt;"", 'Active List'!L543,"")</f>
        <v/>
      </c>
      <c r="K543" t="str">
        <f>IF('Active List'!$A543&lt;&gt;"", 'Active List'!M543,"")</f>
        <v/>
      </c>
      <c r="L543" t="str">
        <f>IF('Active List'!$A543&lt;&gt;"", 'Active List'!N543,"")</f>
        <v/>
      </c>
      <c r="M543" t="str">
        <f>IF('Active List'!$A543&lt;&gt;"", 'Active List'!O543,"")</f>
        <v/>
      </c>
      <c r="N543" t="str">
        <f>IF('Active List'!$A543&lt;&gt;"", 'Active List'!P543,"")</f>
        <v/>
      </c>
      <c r="O543" t="str">
        <f>IF('Active List'!$A543&lt;&gt;"", 'Active List'!Q543,"")</f>
        <v/>
      </c>
      <c r="P543" t="str">
        <f>IF('Active List'!$A543&lt;&gt;"", 'Active List'!R543,"")</f>
        <v/>
      </c>
      <c r="Q543" t="str">
        <f>IF('Active List'!$A543&lt;&gt;"", 'Active List'!S543,"")</f>
        <v/>
      </c>
      <c r="R543" t="str">
        <f>IF('Active List'!$A543&lt;&gt;"", 'Active List'!T543,"")</f>
        <v/>
      </c>
      <c r="S543" t="str">
        <f>IF('Active List'!$A543&lt;&gt;"", 'Active List'!U543,"")</f>
        <v/>
      </c>
      <c r="T543" t="str">
        <f>IF('Active List'!$A543&lt;&gt;"", 'Active List'!X543,"")</f>
        <v/>
      </c>
      <c r="U543" t="str">
        <f>IF('Active List'!$A543&lt;&gt;"", 'Active List'!Y543,"")</f>
        <v/>
      </c>
      <c r="V543" t="str">
        <f>IF('Active List'!$A543&lt;&gt;"", 'Active List'!Z543,"")</f>
        <v/>
      </c>
      <c r="W543" s="60" t="str">
        <f>IF('Active List'!$A543&lt;&gt;"", 'Active List'!AA543,"")</f>
        <v/>
      </c>
      <c r="X543" t="str">
        <f>IF('Active List'!$A543&lt;&gt;"", 'Active List'!AB543,"")</f>
        <v/>
      </c>
      <c r="Y543" t="str">
        <f>IF('Active List'!$A543&lt;&gt;"", 'Active List'!AE543,"")</f>
        <v/>
      </c>
    </row>
    <row r="544" spans="1:25">
      <c r="A544" t="str">
        <f>IF('Active List'!$A544&lt;&gt;"", 'Active List'!A544,"")</f>
        <v/>
      </c>
      <c r="B544" t="str">
        <f>IF('Active List'!$A544&lt;&gt;"", 'Active List'!B544,"")</f>
        <v/>
      </c>
      <c r="C544" t="str">
        <f>IF('Active List'!$A544&lt;&gt;"", 'Active List'!C544,"")</f>
        <v/>
      </c>
      <c r="D544" s="60" t="str">
        <f>IF('Active List'!$A544&lt;&gt;"", 'Active List'!D544,"")</f>
        <v/>
      </c>
      <c r="E544" s="60" t="str">
        <f>IF('Active List'!$A544&lt;&gt;"", 'Active List'!E544,"")</f>
        <v/>
      </c>
      <c r="F544" t="str">
        <f>IF('Active List'!$A544&lt;&gt;"", 'Active List'!H544,"")</f>
        <v/>
      </c>
      <c r="G544" t="str">
        <f>IF('Active List'!$A544&lt;&gt;"", 'Active List'!I544,"")</f>
        <v/>
      </c>
      <c r="H544" t="str">
        <f>IF('Active List'!$A544&lt;&gt;"", 'Active List'!J544,"")</f>
        <v/>
      </c>
      <c r="I544" t="str">
        <f>IF('Active List'!$A544&lt;&gt;"", 'Active List'!K544,"")</f>
        <v/>
      </c>
      <c r="J544" t="str">
        <f>IF('Active List'!$A544&lt;&gt;"", 'Active List'!L544,"")</f>
        <v/>
      </c>
      <c r="K544" t="str">
        <f>IF('Active List'!$A544&lt;&gt;"", 'Active List'!M544,"")</f>
        <v/>
      </c>
      <c r="L544" t="str">
        <f>IF('Active List'!$A544&lt;&gt;"", 'Active List'!N544,"")</f>
        <v/>
      </c>
      <c r="M544" t="str">
        <f>IF('Active List'!$A544&lt;&gt;"", 'Active List'!O544,"")</f>
        <v/>
      </c>
      <c r="N544" t="str">
        <f>IF('Active List'!$A544&lt;&gt;"", 'Active List'!P544,"")</f>
        <v/>
      </c>
      <c r="O544" t="str">
        <f>IF('Active List'!$A544&lt;&gt;"", 'Active List'!Q544,"")</f>
        <v/>
      </c>
      <c r="P544" t="str">
        <f>IF('Active List'!$A544&lt;&gt;"", 'Active List'!R544,"")</f>
        <v/>
      </c>
      <c r="Q544" t="str">
        <f>IF('Active List'!$A544&lt;&gt;"", 'Active List'!S544,"")</f>
        <v/>
      </c>
      <c r="R544" t="str">
        <f>IF('Active List'!$A544&lt;&gt;"", 'Active List'!T544,"")</f>
        <v/>
      </c>
      <c r="S544" t="str">
        <f>IF('Active List'!$A544&lt;&gt;"", 'Active List'!U544,"")</f>
        <v/>
      </c>
      <c r="T544" t="str">
        <f>IF('Active List'!$A544&lt;&gt;"", 'Active List'!X544,"")</f>
        <v/>
      </c>
      <c r="U544" t="str">
        <f>IF('Active List'!$A544&lt;&gt;"", 'Active List'!Y544,"")</f>
        <v/>
      </c>
      <c r="V544" t="str">
        <f>IF('Active List'!$A544&lt;&gt;"", 'Active List'!Z544,"")</f>
        <v/>
      </c>
      <c r="W544" s="60" t="str">
        <f>IF('Active List'!$A544&lt;&gt;"", 'Active List'!AA544,"")</f>
        <v/>
      </c>
      <c r="X544" t="str">
        <f>IF('Active List'!$A544&lt;&gt;"", 'Active List'!AB544,"")</f>
        <v/>
      </c>
      <c r="Y544" t="str">
        <f>IF('Active List'!$A544&lt;&gt;"", 'Active List'!AE544,"")</f>
        <v/>
      </c>
    </row>
    <row r="545" spans="1:25">
      <c r="A545" t="str">
        <f>IF('Active List'!$A545&lt;&gt;"", 'Active List'!A545,"")</f>
        <v/>
      </c>
      <c r="B545" t="str">
        <f>IF('Active List'!$A545&lt;&gt;"", 'Active List'!B545,"")</f>
        <v/>
      </c>
      <c r="C545" t="str">
        <f>IF('Active List'!$A545&lt;&gt;"", 'Active List'!C545,"")</f>
        <v/>
      </c>
      <c r="D545" s="60" t="str">
        <f>IF('Active List'!$A545&lt;&gt;"", 'Active List'!D545,"")</f>
        <v/>
      </c>
      <c r="E545" s="60" t="str">
        <f>IF('Active List'!$A545&lt;&gt;"", 'Active List'!E545,"")</f>
        <v/>
      </c>
      <c r="F545" t="str">
        <f>IF('Active List'!$A545&lt;&gt;"", 'Active List'!H545,"")</f>
        <v/>
      </c>
      <c r="G545" t="str">
        <f>IF('Active List'!$A545&lt;&gt;"", 'Active List'!I545,"")</f>
        <v/>
      </c>
      <c r="H545" t="str">
        <f>IF('Active List'!$A545&lt;&gt;"", 'Active List'!J545,"")</f>
        <v/>
      </c>
      <c r="I545" t="str">
        <f>IF('Active List'!$A545&lt;&gt;"", 'Active List'!K545,"")</f>
        <v/>
      </c>
      <c r="J545" t="str">
        <f>IF('Active List'!$A545&lt;&gt;"", 'Active List'!L545,"")</f>
        <v/>
      </c>
      <c r="K545" t="str">
        <f>IF('Active List'!$A545&lt;&gt;"", 'Active List'!M545,"")</f>
        <v/>
      </c>
      <c r="L545" t="str">
        <f>IF('Active List'!$A545&lt;&gt;"", 'Active List'!N545,"")</f>
        <v/>
      </c>
      <c r="M545" t="str">
        <f>IF('Active List'!$A545&lt;&gt;"", 'Active List'!O545,"")</f>
        <v/>
      </c>
      <c r="N545" t="str">
        <f>IF('Active List'!$A545&lt;&gt;"", 'Active List'!P545,"")</f>
        <v/>
      </c>
      <c r="O545" t="str">
        <f>IF('Active List'!$A545&lt;&gt;"", 'Active List'!Q545,"")</f>
        <v/>
      </c>
      <c r="P545" t="str">
        <f>IF('Active List'!$A545&lt;&gt;"", 'Active List'!R545,"")</f>
        <v/>
      </c>
      <c r="Q545" t="str">
        <f>IF('Active List'!$A545&lt;&gt;"", 'Active List'!S545,"")</f>
        <v/>
      </c>
      <c r="R545" t="str">
        <f>IF('Active List'!$A545&lt;&gt;"", 'Active List'!T545,"")</f>
        <v/>
      </c>
      <c r="S545" t="str">
        <f>IF('Active List'!$A545&lt;&gt;"", 'Active List'!U545,"")</f>
        <v/>
      </c>
      <c r="T545" t="str">
        <f>IF('Active List'!$A545&lt;&gt;"", 'Active List'!X545,"")</f>
        <v/>
      </c>
      <c r="U545" t="str">
        <f>IF('Active List'!$A545&lt;&gt;"", 'Active List'!Y545,"")</f>
        <v/>
      </c>
      <c r="V545" t="str">
        <f>IF('Active List'!$A545&lt;&gt;"", 'Active List'!Z545,"")</f>
        <v/>
      </c>
      <c r="W545" s="60" t="str">
        <f>IF('Active List'!$A545&lt;&gt;"", 'Active List'!AA545,"")</f>
        <v/>
      </c>
      <c r="X545" t="str">
        <f>IF('Active List'!$A545&lt;&gt;"", 'Active List'!AB545,"")</f>
        <v/>
      </c>
      <c r="Y545" t="str">
        <f>IF('Active List'!$A545&lt;&gt;"", 'Active List'!AE545,"")</f>
        <v/>
      </c>
    </row>
    <row r="546" spans="1:25">
      <c r="A546" t="str">
        <f>IF('Active List'!$A546&lt;&gt;"", 'Active List'!A546,"")</f>
        <v/>
      </c>
      <c r="B546" t="str">
        <f>IF('Active List'!$A546&lt;&gt;"", 'Active List'!B546,"")</f>
        <v/>
      </c>
      <c r="C546" t="str">
        <f>IF('Active List'!$A546&lt;&gt;"", 'Active List'!C546,"")</f>
        <v/>
      </c>
      <c r="D546" s="60" t="str">
        <f>IF('Active List'!$A546&lt;&gt;"", 'Active List'!D546,"")</f>
        <v/>
      </c>
      <c r="E546" s="60" t="str">
        <f>IF('Active List'!$A546&lt;&gt;"", 'Active List'!E546,"")</f>
        <v/>
      </c>
      <c r="F546" t="str">
        <f>IF('Active List'!$A546&lt;&gt;"", 'Active List'!H546,"")</f>
        <v/>
      </c>
      <c r="G546" t="str">
        <f>IF('Active List'!$A546&lt;&gt;"", 'Active List'!I546,"")</f>
        <v/>
      </c>
      <c r="H546" t="str">
        <f>IF('Active List'!$A546&lt;&gt;"", 'Active List'!J546,"")</f>
        <v/>
      </c>
      <c r="I546" t="str">
        <f>IF('Active List'!$A546&lt;&gt;"", 'Active List'!K546,"")</f>
        <v/>
      </c>
      <c r="J546" t="str">
        <f>IF('Active List'!$A546&lt;&gt;"", 'Active List'!L546,"")</f>
        <v/>
      </c>
      <c r="K546" t="str">
        <f>IF('Active List'!$A546&lt;&gt;"", 'Active List'!M546,"")</f>
        <v/>
      </c>
      <c r="L546" t="str">
        <f>IF('Active List'!$A546&lt;&gt;"", 'Active List'!N546,"")</f>
        <v/>
      </c>
      <c r="M546" t="str">
        <f>IF('Active List'!$A546&lt;&gt;"", 'Active List'!O546,"")</f>
        <v/>
      </c>
      <c r="N546" t="str">
        <f>IF('Active List'!$A546&lt;&gt;"", 'Active List'!P546,"")</f>
        <v/>
      </c>
      <c r="O546" t="str">
        <f>IF('Active List'!$A546&lt;&gt;"", 'Active List'!Q546,"")</f>
        <v/>
      </c>
      <c r="P546" t="str">
        <f>IF('Active List'!$A546&lt;&gt;"", 'Active List'!R546,"")</f>
        <v/>
      </c>
      <c r="Q546" t="str">
        <f>IF('Active List'!$A546&lt;&gt;"", 'Active List'!S546,"")</f>
        <v/>
      </c>
      <c r="R546" t="str">
        <f>IF('Active List'!$A546&lt;&gt;"", 'Active List'!T546,"")</f>
        <v/>
      </c>
      <c r="S546" t="str">
        <f>IF('Active List'!$A546&lt;&gt;"", 'Active List'!U546,"")</f>
        <v/>
      </c>
      <c r="T546" t="str">
        <f>IF('Active List'!$A546&lt;&gt;"", 'Active List'!X546,"")</f>
        <v/>
      </c>
      <c r="U546" t="str">
        <f>IF('Active List'!$A546&lt;&gt;"", 'Active List'!Y546,"")</f>
        <v/>
      </c>
      <c r="V546" t="str">
        <f>IF('Active List'!$A546&lt;&gt;"", 'Active List'!Z546,"")</f>
        <v/>
      </c>
      <c r="W546" s="60" t="str">
        <f>IF('Active List'!$A546&lt;&gt;"", 'Active List'!AA546,"")</f>
        <v/>
      </c>
      <c r="X546" t="str">
        <f>IF('Active List'!$A546&lt;&gt;"", 'Active List'!AB546,"")</f>
        <v/>
      </c>
      <c r="Y546" t="str">
        <f>IF('Active List'!$A546&lt;&gt;"", 'Active List'!AE546,"")</f>
        <v/>
      </c>
    </row>
    <row r="547" spans="1:25">
      <c r="A547" t="str">
        <f>IF('Active List'!$A547&lt;&gt;"", 'Active List'!A547,"")</f>
        <v/>
      </c>
      <c r="B547" t="str">
        <f>IF('Active List'!$A547&lt;&gt;"", 'Active List'!B547,"")</f>
        <v/>
      </c>
      <c r="C547" t="str">
        <f>IF('Active List'!$A547&lt;&gt;"", 'Active List'!C547,"")</f>
        <v/>
      </c>
      <c r="D547" s="60" t="str">
        <f>IF('Active List'!$A547&lt;&gt;"", 'Active List'!D547,"")</f>
        <v/>
      </c>
      <c r="E547" s="60" t="str">
        <f>IF('Active List'!$A547&lt;&gt;"", 'Active List'!E547,"")</f>
        <v/>
      </c>
      <c r="F547" t="str">
        <f>IF('Active List'!$A547&lt;&gt;"", 'Active List'!H547,"")</f>
        <v/>
      </c>
      <c r="G547" t="str">
        <f>IF('Active List'!$A547&lt;&gt;"", 'Active List'!I547,"")</f>
        <v/>
      </c>
      <c r="H547" t="str">
        <f>IF('Active List'!$A547&lt;&gt;"", 'Active List'!J547,"")</f>
        <v/>
      </c>
      <c r="I547" t="str">
        <f>IF('Active List'!$A547&lt;&gt;"", 'Active List'!K547,"")</f>
        <v/>
      </c>
      <c r="J547" t="str">
        <f>IF('Active List'!$A547&lt;&gt;"", 'Active List'!L547,"")</f>
        <v/>
      </c>
      <c r="K547" t="str">
        <f>IF('Active List'!$A547&lt;&gt;"", 'Active List'!M547,"")</f>
        <v/>
      </c>
      <c r="L547" t="str">
        <f>IF('Active List'!$A547&lt;&gt;"", 'Active List'!N547,"")</f>
        <v/>
      </c>
      <c r="M547" t="str">
        <f>IF('Active List'!$A547&lt;&gt;"", 'Active List'!O547,"")</f>
        <v/>
      </c>
      <c r="N547" t="str">
        <f>IF('Active List'!$A547&lt;&gt;"", 'Active List'!P547,"")</f>
        <v/>
      </c>
      <c r="O547" t="str">
        <f>IF('Active List'!$A547&lt;&gt;"", 'Active List'!Q547,"")</f>
        <v/>
      </c>
      <c r="P547" t="str">
        <f>IF('Active List'!$A547&lt;&gt;"", 'Active List'!R547,"")</f>
        <v/>
      </c>
      <c r="Q547" t="str">
        <f>IF('Active List'!$A547&lt;&gt;"", 'Active List'!S547,"")</f>
        <v/>
      </c>
      <c r="R547" t="str">
        <f>IF('Active List'!$A547&lt;&gt;"", 'Active List'!T547,"")</f>
        <v/>
      </c>
      <c r="S547" t="str">
        <f>IF('Active List'!$A547&lt;&gt;"", 'Active List'!U547,"")</f>
        <v/>
      </c>
      <c r="T547" t="str">
        <f>IF('Active List'!$A547&lt;&gt;"", 'Active List'!X547,"")</f>
        <v/>
      </c>
      <c r="U547" t="str">
        <f>IF('Active List'!$A547&lt;&gt;"", 'Active List'!Y547,"")</f>
        <v/>
      </c>
      <c r="V547" t="str">
        <f>IF('Active List'!$A547&lt;&gt;"", 'Active List'!Z547,"")</f>
        <v/>
      </c>
      <c r="W547" s="60" t="str">
        <f>IF('Active List'!$A547&lt;&gt;"", 'Active List'!AA547,"")</f>
        <v/>
      </c>
      <c r="X547" t="str">
        <f>IF('Active List'!$A547&lt;&gt;"", 'Active List'!AB547,"")</f>
        <v/>
      </c>
      <c r="Y547" t="str">
        <f>IF('Active List'!$A547&lt;&gt;"", 'Active List'!AE547,"")</f>
        <v/>
      </c>
    </row>
    <row r="548" spans="1:25">
      <c r="A548" t="str">
        <f>IF('Active List'!$A548&lt;&gt;"", 'Active List'!A548,"")</f>
        <v/>
      </c>
      <c r="B548" t="str">
        <f>IF('Active List'!$A548&lt;&gt;"", 'Active List'!B548,"")</f>
        <v/>
      </c>
      <c r="C548" t="str">
        <f>IF('Active List'!$A548&lt;&gt;"", 'Active List'!C548,"")</f>
        <v/>
      </c>
      <c r="D548" s="60" t="str">
        <f>IF('Active List'!$A548&lt;&gt;"", 'Active List'!D548,"")</f>
        <v/>
      </c>
      <c r="E548" s="60" t="str">
        <f>IF('Active List'!$A548&lt;&gt;"", 'Active List'!E548,"")</f>
        <v/>
      </c>
      <c r="F548" t="str">
        <f>IF('Active List'!$A548&lt;&gt;"", 'Active List'!H548,"")</f>
        <v/>
      </c>
      <c r="G548" t="str">
        <f>IF('Active List'!$A548&lt;&gt;"", 'Active List'!I548,"")</f>
        <v/>
      </c>
      <c r="H548" t="str">
        <f>IF('Active List'!$A548&lt;&gt;"", 'Active List'!J548,"")</f>
        <v/>
      </c>
      <c r="I548" t="str">
        <f>IF('Active List'!$A548&lt;&gt;"", 'Active List'!K548,"")</f>
        <v/>
      </c>
      <c r="J548" t="str">
        <f>IF('Active List'!$A548&lt;&gt;"", 'Active List'!L548,"")</f>
        <v/>
      </c>
      <c r="K548" t="str">
        <f>IF('Active List'!$A548&lt;&gt;"", 'Active List'!M548,"")</f>
        <v/>
      </c>
      <c r="L548" t="str">
        <f>IF('Active List'!$A548&lt;&gt;"", 'Active List'!N548,"")</f>
        <v/>
      </c>
      <c r="M548" t="str">
        <f>IF('Active List'!$A548&lt;&gt;"", 'Active List'!O548,"")</f>
        <v/>
      </c>
      <c r="N548" t="str">
        <f>IF('Active List'!$A548&lt;&gt;"", 'Active List'!P548,"")</f>
        <v/>
      </c>
      <c r="O548" t="str">
        <f>IF('Active List'!$A548&lt;&gt;"", 'Active List'!Q548,"")</f>
        <v/>
      </c>
      <c r="P548" t="str">
        <f>IF('Active List'!$A548&lt;&gt;"", 'Active List'!R548,"")</f>
        <v/>
      </c>
      <c r="Q548" t="str">
        <f>IF('Active List'!$A548&lt;&gt;"", 'Active List'!S548,"")</f>
        <v/>
      </c>
      <c r="R548" t="str">
        <f>IF('Active List'!$A548&lt;&gt;"", 'Active List'!T548,"")</f>
        <v/>
      </c>
      <c r="S548" t="str">
        <f>IF('Active List'!$A548&lt;&gt;"", 'Active List'!U548,"")</f>
        <v/>
      </c>
      <c r="T548" t="str">
        <f>IF('Active List'!$A548&lt;&gt;"", 'Active List'!X548,"")</f>
        <v/>
      </c>
      <c r="U548" t="str">
        <f>IF('Active List'!$A548&lt;&gt;"", 'Active List'!Y548,"")</f>
        <v/>
      </c>
      <c r="V548" t="str">
        <f>IF('Active List'!$A548&lt;&gt;"", 'Active List'!Z548,"")</f>
        <v/>
      </c>
      <c r="W548" s="60" t="str">
        <f>IF('Active List'!$A548&lt;&gt;"", 'Active List'!AA548,"")</f>
        <v/>
      </c>
      <c r="X548" t="str">
        <f>IF('Active List'!$A548&lt;&gt;"", 'Active List'!AB548,"")</f>
        <v/>
      </c>
      <c r="Y548" t="str">
        <f>IF('Active List'!$A548&lt;&gt;"", 'Active List'!AE548,"")</f>
        <v/>
      </c>
    </row>
    <row r="549" spans="1:25">
      <c r="A549" t="str">
        <f>IF('Active List'!$A549&lt;&gt;"", 'Active List'!A549,"")</f>
        <v/>
      </c>
      <c r="B549" t="str">
        <f>IF('Active List'!$A549&lt;&gt;"", 'Active List'!B549,"")</f>
        <v/>
      </c>
      <c r="C549" t="str">
        <f>IF('Active List'!$A549&lt;&gt;"", 'Active List'!C549,"")</f>
        <v/>
      </c>
      <c r="D549" s="60" t="str">
        <f>IF('Active List'!$A549&lt;&gt;"", 'Active List'!D549,"")</f>
        <v/>
      </c>
      <c r="E549" s="60" t="str">
        <f>IF('Active List'!$A549&lt;&gt;"", 'Active List'!E549,"")</f>
        <v/>
      </c>
      <c r="F549" t="str">
        <f>IF('Active List'!$A549&lt;&gt;"", 'Active List'!H549,"")</f>
        <v/>
      </c>
      <c r="G549" t="str">
        <f>IF('Active List'!$A549&lt;&gt;"", 'Active List'!I549,"")</f>
        <v/>
      </c>
      <c r="H549" t="str">
        <f>IF('Active List'!$A549&lt;&gt;"", 'Active List'!J549,"")</f>
        <v/>
      </c>
      <c r="I549" t="str">
        <f>IF('Active List'!$A549&lt;&gt;"", 'Active List'!K549,"")</f>
        <v/>
      </c>
      <c r="J549" t="str">
        <f>IF('Active List'!$A549&lt;&gt;"", 'Active List'!L549,"")</f>
        <v/>
      </c>
      <c r="K549" t="str">
        <f>IF('Active List'!$A549&lt;&gt;"", 'Active List'!M549,"")</f>
        <v/>
      </c>
      <c r="L549" t="str">
        <f>IF('Active List'!$A549&lt;&gt;"", 'Active List'!N549,"")</f>
        <v/>
      </c>
      <c r="M549" t="str">
        <f>IF('Active List'!$A549&lt;&gt;"", 'Active List'!O549,"")</f>
        <v/>
      </c>
      <c r="N549" t="str">
        <f>IF('Active List'!$A549&lt;&gt;"", 'Active List'!P549,"")</f>
        <v/>
      </c>
      <c r="O549" t="str">
        <f>IF('Active List'!$A549&lt;&gt;"", 'Active List'!Q549,"")</f>
        <v/>
      </c>
      <c r="P549" t="str">
        <f>IF('Active List'!$A549&lt;&gt;"", 'Active List'!R549,"")</f>
        <v/>
      </c>
      <c r="Q549" t="str">
        <f>IF('Active List'!$A549&lt;&gt;"", 'Active List'!S549,"")</f>
        <v/>
      </c>
      <c r="R549" t="str">
        <f>IF('Active List'!$A549&lt;&gt;"", 'Active List'!T549,"")</f>
        <v/>
      </c>
      <c r="S549" t="str">
        <f>IF('Active List'!$A549&lt;&gt;"", 'Active List'!U549,"")</f>
        <v/>
      </c>
      <c r="T549" t="str">
        <f>IF('Active List'!$A549&lt;&gt;"", 'Active List'!X549,"")</f>
        <v/>
      </c>
      <c r="U549" t="str">
        <f>IF('Active List'!$A549&lt;&gt;"", 'Active List'!Y549,"")</f>
        <v/>
      </c>
      <c r="V549" t="str">
        <f>IF('Active List'!$A549&lt;&gt;"", 'Active List'!Z549,"")</f>
        <v/>
      </c>
      <c r="W549" s="60" t="str">
        <f>IF('Active List'!$A549&lt;&gt;"", 'Active List'!AA549,"")</f>
        <v/>
      </c>
      <c r="X549" t="str">
        <f>IF('Active List'!$A549&lt;&gt;"", 'Active List'!AB549,"")</f>
        <v/>
      </c>
      <c r="Y549" t="str">
        <f>IF('Active List'!$A549&lt;&gt;"", 'Active List'!AE549,"")</f>
        <v/>
      </c>
    </row>
    <row r="550" spans="1:25">
      <c r="A550" t="str">
        <f>IF('Active List'!$A550&lt;&gt;"", 'Active List'!A550,"")</f>
        <v/>
      </c>
      <c r="B550" t="str">
        <f>IF('Active List'!$A550&lt;&gt;"", 'Active List'!B550,"")</f>
        <v/>
      </c>
      <c r="C550" t="str">
        <f>IF('Active List'!$A550&lt;&gt;"", 'Active List'!C550,"")</f>
        <v/>
      </c>
      <c r="D550" s="60" t="str">
        <f>IF('Active List'!$A550&lt;&gt;"", 'Active List'!D550,"")</f>
        <v/>
      </c>
      <c r="E550" s="60" t="str">
        <f>IF('Active List'!$A550&lt;&gt;"", 'Active List'!E550,"")</f>
        <v/>
      </c>
      <c r="F550" t="str">
        <f>IF('Active List'!$A550&lt;&gt;"", 'Active List'!H550,"")</f>
        <v/>
      </c>
      <c r="G550" t="str">
        <f>IF('Active List'!$A550&lt;&gt;"", 'Active List'!I550,"")</f>
        <v/>
      </c>
      <c r="H550" t="str">
        <f>IF('Active List'!$A550&lt;&gt;"", 'Active List'!J550,"")</f>
        <v/>
      </c>
      <c r="I550" t="str">
        <f>IF('Active List'!$A550&lt;&gt;"", 'Active List'!K550,"")</f>
        <v/>
      </c>
      <c r="J550" t="str">
        <f>IF('Active List'!$A550&lt;&gt;"", 'Active List'!L550,"")</f>
        <v/>
      </c>
      <c r="K550" t="str">
        <f>IF('Active List'!$A550&lt;&gt;"", 'Active List'!M550,"")</f>
        <v/>
      </c>
      <c r="L550" t="str">
        <f>IF('Active List'!$A550&lt;&gt;"", 'Active List'!N550,"")</f>
        <v/>
      </c>
      <c r="M550" t="str">
        <f>IF('Active List'!$A550&lt;&gt;"", 'Active List'!O550,"")</f>
        <v/>
      </c>
      <c r="N550" t="str">
        <f>IF('Active List'!$A550&lt;&gt;"", 'Active List'!P550,"")</f>
        <v/>
      </c>
      <c r="O550" t="str">
        <f>IF('Active List'!$A550&lt;&gt;"", 'Active List'!Q550,"")</f>
        <v/>
      </c>
      <c r="P550" t="str">
        <f>IF('Active List'!$A550&lt;&gt;"", 'Active List'!R550,"")</f>
        <v/>
      </c>
      <c r="Q550" t="str">
        <f>IF('Active List'!$A550&lt;&gt;"", 'Active List'!S550,"")</f>
        <v/>
      </c>
      <c r="R550" t="str">
        <f>IF('Active List'!$A550&lt;&gt;"", 'Active List'!T550,"")</f>
        <v/>
      </c>
      <c r="S550" t="str">
        <f>IF('Active List'!$A550&lt;&gt;"", 'Active List'!U550,"")</f>
        <v/>
      </c>
      <c r="T550" t="str">
        <f>IF('Active List'!$A550&lt;&gt;"", 'Active List'!X550,"")</f>
        <v/>
      </c>
      <c r="U550" t="str">
        <f>IF('Active List'!$A550&lt;&gt;"", 'Active List'!Y550,"")</f>
        <v/>
      </c>
      <c r="V550" t="str">
        <f>IF('Active List'!$A550&lt;&gt;"", 'Active List'!Z550,"")</f>
        <v/>
      </c>
      <c r="W550" s="60" t="str">
        <f>IF('Active List'!$A550&lt;&gt;"", 'Active List'!AA550,"")</f>
        <v/>
      </c>
      <c r="X550" t="str">
        <f>IF('Active List'!$A550&lt;&gt;"", 'Active List'!AB550,"")</f>
        <v/>
      </c>
      <c r="Y550" t="str">
        <f>IF('Active List'!$A550&lt;&gt;"", 'Active List'!AE550,"")</f>
        <v/>
      </c>
    </row>
    <row r="551" spans="1:25">
      <c r="A551" t="str">
        <f>IF('Active List'!$A551&lt;&gt;"", 'Active List'!A551,"")</f>
        <v/>
      </c>
      <c r="B551" t="str">
        <f>IF('Active List'!$A551&lt;&gt;"", 'Active List'!B551,"")</f>
        <v/>
      </c>
      <c r="C551" t="str">
        <f>IF('Active List'!$A551&lt;&gt;"", 'Active List'!C551,"")</f>
        <v/>
      </c>
      <c r="D551" s="60" t="str">
        <f>IF('Active List'!$A551&lt;&gt;"", 'Active List'!D551,"")</f>
        <v/>
      </c>
      <c r="E551" s="60" t="str">
        <f>IF('Active List'!$A551&lt;&gt;"", 'Active List'!E551,"")</f>
        <v/>
      </c>
      <c r="F551" t="str">
        <f>IF('Active List'!$A551&lt;&gt;"", 'Active List'!H551,"")</f>
        <v/>
      </c>
      <c r="G551" t="str">
        <f>IF('Active List'!$A551&lt;&gt;"", 'Active List'!I551,"")</f>
        <v/>
      </c>
      <c r="H551" t="str">
        <f>IF('Active List'!$A551&lt;&gt;"", 'Active List'!J551,"")</f>
        <v/>
      </c>
      <c r="I551" t="str">
        <f>IF('Active List'!$A551&lt;&gt;"", 'Active List'!K551,"")</f>
        <v/>
      </c>
      <c r="J551" t="str">
        <f>IF('Active List'!$A551&lt;&gt;"", 'Active List'!L551,"")</f>
        <v/>
      </c>
      <c r="K551" t="str">
        <f>IF('Active List'!$A551&lt;&gt;"", 'Active List'!M551,"")</f>
        <v/>
      </c>
      <c r="L551" t="str">
        <f>IF('Active List'!$A551&lt;&gt;"", 'Active List'!N551,"")</f>
        <v/>
      </c>
      <c r="M551" t="str">
        <f>IF('Active List'!$A551&lt;&gt;"", 'Active List'!O551,"")</f>
        <v/>
      </c>
      <c r="N551" t="str">
        <f>IF('Active List'!$A551&lt;&gt;"", 'Active List'!P551,"")</f>
        <v/>
      </c>
      <c r="O551" t="str">
        <f>IF('Active List'!$A551&lt;&gt;"", 'Active List'!Q551,"")</f>
        <v/>
      </c>
      <c r="P551" t="str">
        <f>IF('Active List'!$A551&lt;&gt;"", 'Active List'!R551,"")</f>
        <v/>
      </c>
      <c r="Q551" t="str">
        <f>IF('Active List'!$A551&lt;&gt;"", 'Active List'!S551,"")</f>
        <v/>
      </c>
      <c r="R551" t="str">
        <f>IF('Active List'!$A551&lt;&gt;"", 'Active List'!T551,"")</f>
        <v/>
      </c>
      <c r="S551" t="str">
        <f>IF('Active List'!$A551&lt;&gt;"", 'Active List'!U551,"")</f>
        <v/>
      </c>
      <c r="T551" t="str">
        <f>IF('Active List'!$A551&lt;&gt;"", 'Active List'!X551,"")</f>
        <v/>
      </c>
      <c r="U551" t="str">
        <f>IF('Active List'!$A551&lt;&gt;"", 'Active List'!Y551,"")</f>
        <v/>
      </c>
      <c r="V551" t="str">
        <f>IF('Active List'!$A551&lt;&gt;"", 'Active List'!Z551,"")</f>
        <v/>
      </c>
      <c r="W551" s="60" t="str">
        <f>IF('Active List'!$A551&lt;&gt;"", 'Active List'!AA551,"")</f>
        <v/>
      </c>
      <c r="X551" t="str">
        <f>IF('Active List'!$A551&lt;&gt;"", 'Active List'!AB551,"")</f>
        <v/>
      </c>
      <c r="Y551" t="str">
        <f>IF('Active List'!$A551&lt;&gt;"", 'Active List'!AE551,"")</f>
        <v/>
      </c>
    </row>
    <row r="552" spans="1:25">
      <c r="A552" t="str">
        <f>IF('Active List'!$A552&lt;&gt;"", 'Active List'!A552,"")</f>
        <v/>
      </c>
      <c r="B552" t="str">
        <f>IF('Active List'!$A552&lt;&gt;"", 'Active List'!B552,"")</f>
        <v/>
      </c>
      <c r="C552" t="str">
        <f>IF('Active List'!$A552&lt;&gt;"", 'Active List'!C552,"")</f>
        <v/>
      </c>
      <c r="D552" s="60" t="str">
        <f>IF('Active List'!$A552&lt;&gt;"", 'Active List'!D552,"")</f>
        <v/>
      </c>
      <c r="E552" s="60" t="str">
        <f>IF('Active List'!$A552&lt;&gt;"", 'Active List'!E552,"")</f>
        <v/>
      </c>
      <c r="F552" t="str">
        <f>IF('Active List'!$A552&lt;&gt;"", 'Active List'!H552,"")</f>
        <v/>
      </c>
      <c r="G552" t="str">
        <f>IF('Active List'!$A552&lt;&gt;"", 'Active List'!I552,"")</f>
        <v/>
      </c>
      <c r="H552" t="str">
        <f>IF('Active List'!$A552&lt;&gt;"", 'Active List'!J552,"")</f>
        <v/>
      </c>
      <c r="I552" t="str">
        <f>IF('Active List'!$A552&lt;&gt;"", 'Active List'!K552,"")</f>
        <v/>
      </c>
      <c r="J552" t="str">
        <f>IF('Active List'!$A552&lt;&gt;"", 'Active List'!L552,"")</f>
        <v/>
      </c>
      <c r="K552" t="str">
        <f>IF('Active List'!$A552&lt;&gt;"", 'Active List'!M552,"")</f>
        <v/>
      </c>
      <c r="L552" t="str">
        <f>IF('Active List'!$A552&lt;&gt;"", 'Active List'!N552,"")</f>
        <v/>
      </c>
      <c r="M552" t="str">
        <f>IF('Active List'!$A552&lt;&gt;"", 'Active List'!O552,"")</f>
        <v/>
      </c>
      <c r="N552" t="str">
        <f>IF('Active List'!$A552&lt;&gt;"", 'Active List'!P552,"")</f>
        <v/>
      </c>
      <c r="O552" t="str">
        <f>IF('Active List'!$A552&lt;&gt;"", 'Active List'!Q552,"")</f>
        <v/>
      </c>
      <c r="P552" t="str">
        <f>IF('Active List'!$A552&lt;&gt;"", 'Active List'!R552,"")</f>
        <v/>
      </c>
      <c r="Q552" t="str">
        <f>IF('Active List'!$A552&lt;&gt;"", 'Active List'!S552,"")</f>
        <v/>
      </c>
      <c r="R552" t="str">
        <f>IF('Active List'!$A552&lt;&gt;"", 'Active List'!T552,"")</f>
        <v/>
      </c>
      <c r="S552" t="str">
        <f>IF('Active List'!$A552&lt;&gt;"", 'Active List'!U552,"")</f>
        <v/>
      </c>
      <c r="T552" t="str">
        <f>IF('Active List'!$A552&lt;&gt;"", 'Active List'!X552,"")</f>
        <v/>
      </c>
      <c r="U552" t="str">
        <f>IF('Active List'!$A552&lt;&gt;"", 'Active List'!Y552,"")</f>
        <v/>
      </c>
      <c r="V552" t="str">
        <f>IF('Active List'!$A552&lt;&gt;"", 'Active List'!Z552,"")</f>
        <v/>
      </c>
      <c r="W552" s="60" t="str">
        <f>IF('Active List'!$A552&lt;&gt;"", 'Active List'!AA552,"")</f>
        <v/>
      </c>
      <c r="X552" t="str">
        <f>IF('Active List'!$A552&lt;&gt;"", 'Active List'!AB552,"")</f>
        <v/>
      </c>
      <c r="Y552" t="str">
        <f>IF('Active List'!$A552&lt;&gt;"", 'Active List'!AE552,"")</f>
        <v/>
      </c>
    </row>
    <row r="553" spans="1:25">
      <c r="A553" t="str">
        <f>IF('Active List'!$A553&lt;&gt;"", 'Active List'!A553,"")</f>
        <v/>
      </c>
      <c r="B553" t="str">
        <f>IF('Active List'!$A553&lt;&gt;"", 'Active List'!B553,"")</f>
        <v/>
      </c>
      <c r="C553" t="str">
        <f>IF('Active List'!$A553&lt;&gt;"", 'Active List'!C553,"")</f>
        <v/>
      </c>
      <c r="D553" s="60" t="str">
        <f>IF('Active List'!$A553&lt;&gt;"", 'Active List'!D553,"")</f>
        <v/>
      </c>
      <c r="E553" s="60" t="str">
        <f>IF('Active List'!$A553&lt;&gt;"", 'Active List'!E553,"")</f>
        <v/>
      </c>
      <c r="F553" t="str">
        <f>IF('Active List'!$A553&lt;&gt;"", 'Active List'!H553,"")</f>
        <v/>
      </c>
      <c r="G553" t="str">
        <f>IF('Active List'!$A553&lt;&gt;"", 'Active List'!I553,"")</f>
        <v/>
      </c>
      <c r="H553" t="str">
        <f>IF('Active List'!$A553&lt;&gt;"", 'Active List'!J553,"")</f>
        <v/>
      </c>
      <c r="I553" t="str">
        <f>IF('Active List'!$A553&lt;&gt;"", 'Active List'!K553,"")</f>
        <v/>
      </c>
      <c r="J553" t="str">
        <f>IF('Active List'!$A553&lt;&gt;"", 'Active List'!L553,"")</f>
        <v/>
      </c>
      <c r="K553" t="str">
        <f>IF('Active List'!$A553&lt;&gt;"", 'Active List'!M553,"")</f>
        <v/>
      </c>
      <c r="L553" t="str">
        <f>IF('Active List'!$A553&lt;&gt;"", 'Active List'!N553,"")</f>
        <v/>
      </c>
      <c r="M553" t="str">
        <f>IF('Active List'!$A553&lt;&gt;"", 'Active List'!O553,"")</f>
        <v/>
      </c>
      <c r="N553" t="str">
        <f>IF('Active List'!$A553&lt;&gt;"", 'Active List'!P553,"")</f>
        <v/>
      </c>
      <c r="O553" t="str">
        <f>IF('Active List'!$A553&lt;&gt;"", 'Active List'!Q553,"")</f>
        <v/>
      </c>
      <c r="P553" t="str">
        <f>IF('Active List'!$A553&lt;&gt;"", 'Active List'!R553,"")</f>
        <v/>
      </c>
      <c r="Q553" t="str">
        <f>IF('Active List'!$A553&lt;&gt;"", 'Active List'!S553,"")</f>
        <v/>
      </c>
      <c r="R553" t="str">
        <f>IF('Active List'!$A553&lt;&gt;"", 'Active List'!T553,"")</f>
        <v/>
      </c>
      <c r="S553" t="str">
        <f>IF('Active List'!$A553&lt;&gt;"", 'Active List'!U553,"")</f>
        <v/>
      </c>
      <c r="T553" t="str">
        <f>IF('Active List'!$A553&lt;&gt;"", 'Active List'!X553,"")</f>
        <v/>
      </c>
      <c r="U553" t="str">
        <f>IF('Active List'!$A553&lt;&gt;"", 'Active List'!Y553,"")</f>
        <v/>
      </c>
      <c r="V553" t="str">
        <f>IF('Active List'!$A553&lt;&gt;"", 'Active List'!Z553,"")</f>
        <v/>
      </c>
      <c r="W553" s="60" t="str">
        <f>IF('Active List'!$A553&lt;&gt;"", 'Active List'!AA553,"")</f>
        <v/>
      </c>
      <c r="X553" t="str">
        <f>IF('Active List'!$A553&lt;&gt;"", 'Active List'!AB553,"")</f>
        <v/>
      </c>
      <c r="Y553" t="str">
        <f>IF('Active List'!$A553&lt;&gt;"", 'Active List'!AE553,"")</f>
        <v/>
      </c>
    </row>
    <row r="554" spans="1:25">
      <c r="A554" t="str">
        <f>IF('Active List'!$A554&lt;&gt;"", 'Active List'!A554,"")</f>
        <v/>
      </c>
      <c r="B554" t="str">
        <f>IF('Active List'!$A554&lt;&gt;"", 'Active List'!B554,"")</f>
        <v/>
      </c>
      <c r="C554" t="str">
        <f>IF('Active List'!$A554&lt;&gt;"", 'Active List'!C554,"")</f>
        <v/>
      </c>
      <c r="D554" s="60" t="str">
        <f>IF('Active List'!$A554&lt;&gt;"", 'Active List'!D554,"")</f>
        <v/>
      </c>
      <c r="E554" s="60" t="str">
        <f>IF('Active List'!$A554&lt;&gt;"", 'Active List'!E554,"")</f>
        <v/>
      </c>
      <c r="F554" t="str">
        <f>IF('Active List'!$A554&lt;&gt;"", 'Active List'!H554,"")</f>
        <v/>
      </c>
      <c r="G554" t="str">
        <f>IF('Active List'!$A554&lt;&gt;"", 'Active List'!I554,"")</f>
        <v/>
      </c>
      <c r="H554" t="str">
        <f>IF('Active List'!$A554&lt;&gt;"", 'Active List'!J554,"")</f>
        <v/>
      </c>
      <c r="I554" t="str">
        <f>IF('Active List'!$A554&lt;&gt;"", 'Active List'!K554,"")</f>
        <v/>
      </c>
      <c r="J554" t="str">
        <f>IF('Active List'!$A554&lt;&gt;"", 'Active List'!L554,"")</f>
        <v/>
      </c>
      <c r="K554" t="str">
        <f>IF('Active List'!$A554&lt;&gt;"", 'Active List'!M554,"")</f>
        <v/>
      </c>
      <c r="L554" t="str">
        <f>IF('Active List'!$A554&lt;&gt;"", 'Active List'!N554,"")</f>
        <v/>
      </c>
      <c r="M554" t="str">
        <f>IF('Active List'!$A554&lt;&gt;"", 'Active List'!O554,"")</f>
        <v/>
      </c>
      <c r="N554" t="str">
        <f>IF('Active List'!$A554&lt;&gt;"", 'Active List'!P554,"")</f>
        <v/>
      </c>
      <c r="O554" t="str">
        <f>IF('Active List'!$A554&lt;&gt;"", 'Active List'!Q554,"")</f>
        <v/>
      </c>
      <c r="P554" t="str">
        <f>IF('Active List'!$A554&lt;&gt;"", 'Active List'!R554,"")</f>
        <v/>
      </c>
      <c r="Q554" t="str">
        <f>IF('Active List'!$A554&lt;&gt;"", 'Active List'!S554,"")</f>
        <v/>
      </c>
      <c r="R554" t="str">
        <f>IF('Active List'!$A554&lt;&gt;"", 'Active List'!T554,"")</f>
        <v/>
      </c>
      <c r="S554" t="str">
        <f>IF('Active List'!$A554&lt;&gt;"", 'Active List'!U554,"")</f>
        <v/>
      </c>
      <c r="T554" t="str">
        <f>IF('Active List'!$A554&lt;&gt;"", 'Active List'!X554,"")</f>
        <v/>
      </c>
      <c r="U554" t="str">
        <f>IF('Active List'!$A554&lt;&gt;"", 'Active List'!Y554,"")</f>
        <v/>
      </c>
      <c r="V554" t="str">
        <f>IF('Active List'!$A554&lt;&gt;"", 'Active List'!Z554,"")</f>
        <v/>
      </c>
      <c r="W554" s="60" t="str">
        <f>IF('Active List'!$A554&lt;&gt;"", 'Active List'!AA554,"")</f>
        <v/>
      </c>
      <c r="X554" t="str">
        <f>IF('Active List'!$A554&lt;&gt;"", 'Active List'!AB554,"")</f>
        <v/>
      </c>
      <c r="Y554" t="str">
        <f>IF('Active List'!$A554&lt;&gt;"", 'Active List'!AE554,"")</f>
        <v/>
      </c>
    </row>
    <row r="555" spans="1:25">
      <c r="A555" t="str">
        <f>IF('Active List'!$A555&lt;&gt;"", 'Active List'!A555,"")</f>
        <v/>
      </c>
      <c r="B555" t="str">
        <f>IF('Active List'!$A555&lt;&gt;"", 'Active List'!B555,"")</f>
        <v/>
      </c>
      <c r="C555" t="str">
        <f>IF('Active List'!$A555&lt;&gt;"", 'Active List'!C555,"")</f>
        <v/>
      </c>
      <c r="D555" s="60" t="str">
        <f>IF('Active List'!$A555&lt;&gt;"", 'Active List'!D555,"")</f>
        <v/>
      </c>
      <c r="E555" s="60" t="str">
        <f>IF('Active List'!$A555&lt;&gt;"", 'Active List'!E555,"")</f>
        <v/>
      </c>
      <c r="F555" t="str">
        <f>IF('Active List'!$A555&lt;&gt;"", 'Active List'!H555,"")</f>
        <v/>
      </c>
      <c r="G555" t="str">
        <f>IF('Active List'!$A555&lt;&gt;"", 'Active List'!I555,"")</f>
        <v/>
      </c>
      <c r="H555" t="str">
        <f>IF('Active List'!$A555&lt;&gt;"", 'Active List'!J555,"")</f>
        <v/>
      </c>
      <c r="I555" t="str">
        <f>IF('Active List'!$A555&lt;&gt;"", 'Active List'!K555,"")</f>
        <v/>
      </c>
      <c r="J555" t="str">
        <f>IF('Active List'!$A555&lt;&gt;"", 'Active List'!L555,"")</f>
        <v/>
      </c>
      <c r="K555" t="str">
        <f>IF('Active List'!$A555&lt;&gt;"", 'Active List'!M555,"")</f>
        <v/>
      </c>
      <c r="L555" t="str">
        <f>IF('Active List'!$A555&lt;&gt;"", 'Active List'!N555,"")</f>
        <v/>
      </c>
      <c r="M555" t="str">
        <f>IF('Active List'!$A555&lt;&gt;"", 'Active List'!O555,"")</f>
        <v/>
      </c>
      <c r="N555" t="str">
        <f>IF('Active List'!$A555&lt;&gt;"", 'Active List'!P555,"")</f>
        <v/>
      </c>
      <c r="O555" t="str">
        <f>IF('Active List'!$A555&lt;&gt;"", 'Active List'!Q555,"")</f>
        <v/>
      </c>
      <c r="P555" t="str">
        <f>IF('Active List'!$A555&lt;&gt;"", 'Active List'!R555,"")</f>
        <v/>
      </c>
      <c r="Q555" t="str">
        <f>IF('Active List'!$A555&lt;&gt;"", 'Active List'!S555,"")</f>
        <v/>
      </c>
      <c r="R555" t="str">
        <f>IF('Active List'!$A555&lt;&gt;"", 'Active List'!T555,"")</f>
        <v/>
      </c>
      <c r="S555" t="str">
        <f>IF('Active List'!$A555&lt;&gt;"", 'Active List'!U555,"")</f>
        <v/>
      </c>
      <c r="T555" t="str">
        <f>IF('Active List'!$A555&lt;&gt;"", 'Active List'!X555,"")</f>
        <v/>
      </c>
      <c r="U555" t="str">
        <f>IF('Active List'!$A555&lt;&gt;"", 'Active List'!Y555,"")</f>
        <v/>
      </c>
      <c r="V555" t="str">
        <f>IF('Active List'!$A555&lt;&gt;"", 'Active List'!Z555,"")</f>
        <v/>
      </c>
      <c r="W555" s="60" t="str">
        <f>IF('Active List'!$A555&lt;&gt;"", 'Active List'!AA555,"")</f>
        <v/>
      </c>
      <c r="X555" t="str">
        <f>IF('Active List'!$A555&lt;&gt;"", 'Active List'!AB555,"")</f>
        <v/>
      </c>
      <c r="Y555" t="str">
        <f>IF('Active List'!$A555&lt;&gt;"", 'Active List'!AE555,"")</f>
        <v/>
      </c>
    </row>
    <row r="556" spans="1:25">
      <c r="A556" t="str">
        <f>IF('Active List'!$A556&lt;&gt;"", 'Active List'!A556,"")</f>
        <v/>
      </c>
      <c r="B556" t="str">
        <f>IF('Active List'!$A556&lt;&gt;"", 'Active List'!B556,"")</f>
        <v/>
      </c>
      <c r="C556" t="str">
        <f>IF('Active List'!$A556&lt;&gt;"", 'Active List'!C556,"")</f>
        <v/>
      </c>
      <c r="D556" s="60" t="str">
        <f>IF('Active List'!$A556&lt;&gt;"", 'Active List'!D556,"")</f>
        <v/>
      </c>
      <c r="E556" s="60" t="str">
        <f>IF('Active List'!$A556&lt;&gt;"", 'Active List'!E556,"")</f>
        <v/>
      </c>
      <c r="F556" t="str">
        <f>IF('Active List'!$A556&lt;&gt;"", 'Active List'!H556,"")</f>
        <v/>
      </c>
      <c r="G556" t="str">
        <f>IF('Active List'!$A556&lt;&gt;"", 'Active List'!I556,"")</f>
        <v/>
      </c>
      <c r="H556" t="str">
        <f>IF('Active List'!$A556&lt;&gt;"", 'Active List'!J556,"")</f>
        <v/>
      </c>
      <c r="I556" t="str">
        <f>IF('Active List'!$A556&lt;&gt;"", 'Active List'!K556,"")</f>
        <v/>
      </c>
      <c r="J556" t="str">
        <f>IF('Active List'!$A556&lt;&gt;"", 'Active List'!L556,"")</f>
        <v/>
      </c>
      <c r="K556" t="str">
        <f>IF('Active List'!$A556&lt;&gt;"", 'Active List'!M556,"")</f>
        <v/>
      </c>
      <c r="L556" t="str">
        <f>IF('Active List'!$A556&lt;&gt;"", 'Active List'!N556,"")</f>
        <v/>
      </c>
      <c r="M556" t="str">
        <f>IF('Active List'!$A556&lt;&gt;"", 'Active List'!O556,"")</f>
        <v/>
      </c>
      <c r="N556" t="str">
        <f>IF('Active List'!$A556&lt;&gt;"", 'Active List'!P556,"")</f>
        <v/>
      </c>
      <c r="O556" t="str">
        <f>IF('Active List'!$A556&lt;&gt;"", 'Active List'!Q556,"")</f>
        <v/>
      </c>
      <c r="P556" t="str">
        <f>IF('Active List'!$A556&lt;&gt;"", 'Active List'!R556,"")</f>
        <v/>
      </c>
      <c r="Q556" t="str">
        <f>IF('Active List'!$A556&lt;&gt;"", 'Active List'!S556,"")</f>
        <v/>
      </c>
      <c r="R556" t="str">
        <f>IF('Active List'!$A556&lt;&gt;"", 'Active List'!T556,"")</f>
        <v/>
      </c>
      <c r="S556" t="str">
        <f>IF('Active List'!$A556&lt;&gt;"", 'Active List'!U556,"")</f>
        <v/>
      </c>
      <c r="T556" t="str">
        <f>IF('Active List'!$A556&lt;&gt;"", 'Active List'!X556,"")</f>
        <v/>
      </c>
      <c r="U556" t="str">
        <f>IF('Active List'!$A556&lt;&gt;"", 'Active List'!Y556,"")</f>
        <v/>
      </c>
      <c r="V556" t="str">
        <f>IF('Active List'!$A556&lt;&gt;"", 'Active List'!Z556,"")</f>
        <v/>
      </c>
      <c r="W556" s="60" t="str">
        <f>IF('Active List'!$A556&lt;&gt;"", 'Active List'!AA556,"")</f>
        <v/>
      </c>
      <c r="X556" t="str">
        <f>IF('Active List'!$A556&lt;&gt;"", 'Active List'!AB556,"")</f>
        <v/>
      </c>
      <c r="Y556" t="str">
        <f>IF('Active List'!$A556&lt;&gt;"", 'Active List'!AE556,"")</f>
        <v/>
      </c>
    </row>
    <row r="557" spans="1:25">
      <c r="A557" t="str">
        <f>IF('Active List'!$A557&lt;&gt;"", 'Active List'!A557,"")</f>
        <v/>
      </c>
      <c r="B557" t="str">
        <f>IF('Active List'!$A557&lt;&gt;"", 'Active List'!B557,"")</f>
        <v/>
      </c>
      <c r="C557" t="str">
        <f>IF('Active List'!$A557&lt;&gt;"", 'Active List'!C557,"")</f>
        <v/>
      </c>
      <c r="D557" s="60" t="str">
        <f>IF('Active List'!$A557&lt;&gt;"", 'Active List'!D557,"")</f>
        <v/>
      </c>
      <c r="E557" s="60" t="str">
        <f>IF('Active List'!$A557&lt;&gt;"", 'Active List'!E557,"")</f>
        <v/>
      </c>
      <c r="F557" t="str">
        <f>IF('Active List'!$A557&lt;&gt;"", 'Active List'!H557,"")</f>
        <v/>
      </c>
      <c r="G557" t="str">
        <f>IF('Active List'!$A557&lt;&gt;"", 'Active List'!I557,"")</f>
        <v/>
      </c>
      <c r="H557" t="str">
        <f>IF('Active List'!$A557&lt;&gt;"", 'Active List'!J557,"")</f>
        <v/>
      </c>
      <c r="I557" t="str">
        <f>IF('Active List'!$A557&lt;&gt;"", 'Active List'!K557,"")</f>
        <v/>
      </c>
      <c r="J557" t="str">
        <f>IF('Active List'!$A557&lt;&gt;"", 'Active List'!L557,"")</f>
        <v/>
      </c>
      <c r="K557" t="str">
        <f>IF('Active List'!$A557&lt;&gt;"", 'Active List'!M557,"")</f>
        <v/>
      </c>
      <c r="L557" t="str">
        <f>IF('Active List'!$A557&lt;&gt;"", 'Active List'!N557,"")</f>
        <v/>
      </c>
      <c r="M557" t="str">
        <f>IF('Active List'!$A557&lt;&gt;"", 'Active List'!O557,"")</f>
        <v/>
      </c>
      <c r="N557" t="str">
        <f>IF('Active List'!$A557&lt;&gt;"", 'Active List'!P557,"")</f>
        <v/>
      </c>
      <c r="O557" t="str">
        <f>IF('Active List'!$A557&lt;&gt;"", 'Active List'!Q557,"")</f>
        <v/>
      </c>
      <c r="P557" t="str">
        <f>IF('Active List'!$A557&lt;&gt;"", 'Active List'!R557,"")</f>
        <v/>
      </c>
      <c r="Q557" t="str">
        <f>IF('Active List'!$A557&lt;&gt;"", 'Active List'!S557,"")</f>
        <v/>
      </c>
      <c r="R557" t="str">
        <f>IF('Active List'!$A557&lt;&gt;"", 'Active List'!T557,"")</f>
        <v/>
      </c>
      <c r="S557" t="str">
        <f>IF('Active List'!$A557&lt;&gt;"", 'Active List'!U557,"")</f>
        <v/>
      </c>
      <c r="T557" t="str">
        <f>IF('Active List'!$A557&lt;&gt;"", 'Active List'!X557,"")</f>
        <v/>
      </c>
      <c r="U557" t="str">
        <f>IF('Active List'!$A557&lt;&gt;"", 'Active List'!Y557,"")</f>
        <v/>
      </c>
      <c r="V557" t="str">
        <f>IF('Active List'!$A557&lt;&gt;"", 'Active List'!Z557,"")</f>
        <v/>
      </c>
      <c r="W557" s="60" t="str">
        <f>IF('Active List'!$A557&lt;&gt;"", 'Active List'!AA557,"")</f>
        <v/>
      </c>
      <c r="X557" t="str">
        <f>IF('Active List'!$A557&lt;&gt;"", 'Active List'!AB557,"")</f>
        <v/>
      </c>
      <c r="Y557" t="str">
        <f>IF('Active List'!$A557&lt;&gt;"", 'Active List'!AE557,"")</f>
        <v/>
      </c>
    </row>
    <row r="558" spans="1:25">
      <c r="A558" t="str">
        <f>IF('Active List'!$A558&lt;&gt;"", 'Active List'!A558,"")</f>
        <v/>
      </c>
      <c r="B558" t="str">
        <f>IF('Active List'!$A558&lt;&gt;"", 'Active List'!B558,"")</f>
        <v/>
      </c>
      <c r="C558" t="str">
        <f>IF('Active List'!$A558&lt;&gt;"", 'Active List'!C558,"")</f>
        <v/>
      </c>
      <c r="D558" s="60" t="str">
        <f>IF('Active List'!$A558&lt;&gt;"", 'Active List'!D558,"")</f>
        <v/>
      </c>
      <c r="E558" s="60" t="str">
        <f>IF('Active List'!$A558&lt;&gt;"", 'Active List'!E558,"")</f>
        <v/>
      </c>
      <c r="F558" t="str">
        <f>IF('Active List'!$A558&lt;&gt;"", 'Active List'!H558,"")</f>
        <v/>
      </c>
      <c r="G558" t="str">
        <f>IF('Active List'!$A558&lt;&gt;"", 'Active List'!I558,"")</f>
        <v/>
      </c>
      <c r="H558" t="str">
        <f>IF('Active List'!$A558&lt;&gt;"", 'Active List'!J558,"")</f>
        <v/>
      </c>
      <c r="I558" t="str">
        <f>IF('Active List'!$A558&lt;&gt;"", 'Active List'!K558,"")</f>
        <v/>
      </c>
      <c r="J558" t="str">
        <f>IF('Active List'!$A558&lt;&gt;"", 'Active List'!L558,"")</f>
        <v/>
      </c>
      <c r="K558" t="str">
        <f>IF('Active List'!$A558&lt;&gt;"", 'Active List'!M558,"")</f>
        <v/>
      </c>
      <c r="L558" t="str">
        <f>IF('Active List'!$A558&lt;&gt;"", 'Active List'!N558,"")</f>
        <v/>
      </c>
      <c r="M558" t="str">
        <f>IF('Active List'!$A558&lt;&gt;"", 'Active List'!O558,"")</f>
        <v/>
      </c>
      <c r="N558" t="str">
        <f>IF('Active List'!$A558&lt;&gt;"", 'Active List'!P558,"")</f>
        <v/>
      </c>
      <c r="O558" t="str">
        <f>IF('Active List'!$A558&lt;&gt;"", 'Active List'!Q558,"")</f>
        <v/>
      </c>
      <c r="P558" t="str">
        <f>IF('Active List'!$A558&lt;&gt;"", 'Active List'!R558,"")</f>
        <v/>
      </c>
      <c r="Q558" t="str">
        <f>IF('Active List'!$A558&lt;&gt;"", 'Active List'!S558,"")</f>
        <v/>
      </c>
      <c r="R558" t="str">
        <f>IF('Active List'!$A558&lt;&gt;"", 'Active List'!T558,"")</f>
        <v/>
      </c>
      <c r="S558" t="str">
        <f>IF('Active List'!$A558&lt;&gt;"", 'Active List'!U558,"")</f>
        <v/>
      </c>
      <c r="T558" t="str">
        <f>IF('Active List'!$A558&lt;&gt;"", 'Active List'!X558,"")</f>
        <v/>
      </c>
      <c r="U558" t="str">
        <f>IF('Active List'!$A558&lt;&gt;"", 'Active List'!Y558,"")</f>
        <v/>
      </c>
      <c r="V558" t="str">
        <f>IF('Active List'!$A558&lt;&gt;"", 'Active List'!Z558,"")</f>
        <v/>
      </c>
      <c r="W558" s="60" t="str">
        <f>IF('Active List'!$A558&lt;&gt;"", 'Active List'!AA558,"")</f>
        <v/>
      </c>
      <c r="X558" t="str">
        <f>IF('Active List'!$A558&lt;&gt;"", 'Active List'!AB558,"")</f>
        <v/>
      </c>
      <c r="Y558" t="str">
        <f>IF('Active List'!$A558&lt;&gt;"", 'Active List'!AE558,"")</f>
        <v/>
      </c>
    </row>
    <row r="559" spans="1:25">
      <c r="A559" t="str">
        <f>IF('Active List'!$A559&lt;&gt;"", 'Active List'!A559,"")</f>
        <v/>
      </c>
      <c r="B559" t="str">
        <f>IF('Active List'!$A559&lt;&gt;"", 'Active List'!B559,"")</f>
        <v/>
      </c>
      <c r="C559" t="str">
        <f>IF('Active List'!$A559&lt;&gt;"", 'Active List'!C559,"")</f>
        <v/>
      </c>
      <c r="D559" s="60" t="str">
        <f>IF('Active List'!$A559&lt;&gt;"", 'Active List'!D559,"")</f>
        <v/>
      </c>
      <c r="E559" s="60" t="str">
        <f>IF('Active List'!$A559&lt;&gt;"", 'Active List'!E559,"")</f>
        <v/>
      </c>
      <c r="F559" t="str">
        <f>IF('Active List'!$A559&lt;&gt;"", 'Active List'!H559,"")</f>
        <v/>
      </c>
      <c r="G559" t="str">
        <f>IF('Active List'!$A559&lt;&gt;"", 'Active List'!I559,"")</f>
        <v/>
      </c>
      <c r="H559" t="str">
        <f>IF('Active List'!$A559&lt;&gt;"", 'Active List'!J559,"")</f>
        <v/>
      </c>
      <c r="I559" t="str">
        <f>IF('Active List'!$A559&lt;&gt;"", 'Active List'!K559,"")</f>
        <v/>
      </c>
      <c r="J559" t="str">
        <f>IF('Active List'!$A559&lt;&gt;"", 'Active List'!L559,"")</f>
        <v/>
      </c>
      <c r="K559" t="str">
        <f>IF('Active List'!$A559&lt;&gt;"", 'Active List'!M559,"")</f>
        <v/>
      </c>
      <c r="L559" t="str">
        <f>IF('Active List'!$A559&lt;&gt;"", 'Active List'!N559,"")</f>
        <v/>
      </c>
      <c r="M559" t="str">
        <f>IF('Active List'!$A559&lt;&gt;"", 'Active List'!O559,"")</f>
        <v/>
      </c>
      <c r="N559" t="str">
        <f>IF('Active List'!$A559&lt;&gt;"", 'Active List'!P559,"")</f>
        <v/>
      </c>
      <c r="O559" t="str">
        <f>IF('Active List'!$A559&lt;&gt;"", 'Active List'!Q559,"")</f>
        <v/>
      </c>
      <c r="P559" t="str">
        <f>IF('Active List'!$A559&lt;&gt;"", 'Active List'!R559,"")</f>
        <v/>
      </c>
      <c r="Q559" t="str">
        <f>IF('Active List'!$A559&lt;&gt;"", 'Active List'!S559,"")</f>
        <v/>
      </c>
      <c r="R559" t="str">
        <f>IF('Active List'!$A559&lt;&gt;"", 'Active List'!T559,"")</f>
        <v/>
      </c>
      <c r="S559" t="str">
        <f>IF('Active List'!$A559&lt;&gt;"", 'Active List'!U559,"")</f>
        <v/>
      </c>
      <c r="T559" t="str">
        <f>IF('Active List'!$A559&lt;&gt;"", 'Active List'!X559,"")</f>
        <v/>
      </c>
      <c r="U559" t="str">
        <f>IF('Active List'!$A559&lt;&gt;"", 'Active List'!Y559,"")</f>
        <v/>
      </c>
      <c r="V559" t="str">
        <f>IF('Active List'!$A559&lt;&gt;"", 'Active List'!Z559,"")</f>
        <v/>
      </c>
      <c r="W559" s="60" t="str">
        <f>IF('Active List'!$A559&lt;&gt;"", 'Active List'!AA559,"")</f>
        <v/>
      </c>
      <c r="X559" t="str">
        <f>IF('Active List'!$A559&lt;&gt;"", 'Active List'!AB559,"")</f>
        <v/>
      </c>
      <c r="Y559" t="str">
        <f>IF('Active List'!$A559&lt;&gt;"", 'Active List'!AE559,"")</f>
        <v/>
      </c>
    </row>
    <row r="560" spans="1:25">
      <c r="A560" t="str">
        <f>IF('Active List'!$A560&lt;&gt;"", 'Active List'!A560,"")</f>
        <v/>
      </c>
      <c r="B560" t="str">
        <f>IF('Active List'!$A560&lt;&gt;"", 'Active List'!B560,"")</f>
        <v/>
      </c>
      <c r="C560" t="str">
        <f>IF('Active List'!$A560&lt;&gt;"", 'Active List'!C560,"")</f>
        <v/>
      </c>
      <c r="D560" s="60" t="str">
        <f>IF('Active List'!$A560&lt;&gt;"", 'Active List'!D560,"")</f>
        <v/>
      </c>
      <c r="E560" s="60" t="str">
        <f>IF('Active List'!$A560&lt;&gt;"", 'Active List'!E560,"")</f>
        <v/>
      </c>
      <c r="F560" t="str">
        <f>IF('Active List'!$A560&lt;&gt;"", 'Active List'!H560,"")</f>
        <v/>
      </c>
      <c r="G560" t="str">
        <f>IF('Active List'!$A560&lt;&gt;"", 'Active List'!I560,"")</f>
        <v/>
      </c>
      <c r="H560" t="str">
        <f>IF('Active List'!$A560&lt;&gt;"", 'Active List'!J560,"")</f>
        <v/>
      </c>
      <c r="I560" t="str">
        <f>IF('Active List'!$A560&lt;&gt;"", 'Active List'!K560,"")</f>
        <v/>
      </c>
      <c r="J560" t="str">
        <f>IF('Active List'!$A560&lt;&gt;"", 'Active List'!L560,"")</f>
        <v/>
      </c>
      <c r="K560" t="str">
        <f>IF('Active List'!$A560&lt;&gt;"", 'Active List'!M560,"")</f>
        <v/>
      </c>
      <c r="L560" t="str">
        <f>IF('Active List'!$A560&lt;&gt;"", 'Active List'!N560,"")</f>
        <v/>
      </c>
      <c r="M560" t="str">
        <f>IF('Active List'!$A560&lt;&gt;"", 'Active List'!O560,"")</f>
        <v/>
      </c>
      <c r="N560" t="str">
        <f>IF('Active List'!$A560&lt;&gt;"", 'Active List'!P560,"")</f>
        <v/>
      </c>
      <c r="O560" t="str">
        <f>IF('Active List'!$A560&lt;&gt;"", 'Active List'!Q560,"")</f>
        <v/>
      </c>
      <c r="P560" t="str">
        <f>IF('Active List'!$A560&lt;&gt;"", 'Active List'!R560,"")</f>
        <v/>
      </c>
      <c r="Q560" t="str">
        <f>IF('Active List'!$A560&lt;&gt;"", 'Active List'!S560,"")</f>
        <v/>
      </c>
      <c r="R560" t="str">
        <f>IF('Active List'!$A560&lt;&gt;"", 'Active List'!T560,"")</f>
        <v/>
      </c>
      <c r="S560" t="str">
        <f>IF('Active List'!$A560&lt;&gt;"", 'Active List'!U560,"")</f>
        <v/>
      </c>
      <c r="T560" t="str">
        <f>IF('Active List'!$A560&lt;&gt;"", 'Active List'!X560,"")</f>
        <v/>
      </c>
      <c r="U560" t="str">
        <f>IF('Active List'!$A560&lt;&gt;"", 'Active List'!Y560,"")</f>
        <v/>
      </c>
      <c r="V560" t="str">
        <f>IF('Active List'!$A560&lt;&gt;"", 'Active List'!Z560,"")</f>
        <v/>
      </c>
      <c r="W560" s="60" t="str">
        <f>IF('Active List'!$A560&lt;&gt;"", 'Active List'!AA560,"")</f>
        <v/>
      </c>
      <c r="X560" t="str">
        <f>IF('Active List'!$A560&lt;&gt;"", 'Active List'!AB560,"")</f>
        <v/>
      </c>
      <c r="Y560" t="str">
        <f>IF('Active List'!$A560&lt;&gt;"", 'Active List'!AE560,"")</f>
        <v/>
      </c>
    </row>
    <row r="561" spans="1:25">
      <c r="A561" t="str">
        <f>IF('Active List'!$A561&lt;&gt;"", 'Active List'!A561,"")</f>
        <v/>
      </c>
      <c r="B561" t="str">
        <f>IF('Active List'!$A561&lt;&gt;"", 'Active List'!B561,"")</f>
        <v/>
      </c>
      <c r="C561" t="str">
        <f>IF('Active List'!$A561&lt;&gt;"", 'Active List'!C561,"")</f>
        <v/>
      </c>
      <c r="D561" s="60" t="str">
        <f>IF('Active List'!$A561&lt;&gt;"", 'Active List'!D561,"")</f>
        <v/>
      </c>
      <c r="E561" s="60" t="str">
        <f>IF('Active List'!$A561&lt;&gt;"", 'Active List'!E561,"")</f>
        <v/>
      </c>
      <c r="F561" t="str">
        <f>IF('Active List'!$A561&lt;&gt;"", 'Active List'!H561,"")</f>
        <v/>
      </c>
      <c r="G561" t="str">
        <f>IF('Active List'!$A561&lt;&gt;"", 'Active List'!I561,"")</f>
        <v/>
      </c>
      <c r="H561" t="str">
        <f>IF('Active List'!$A561&lt;&gt;"", 'Active List'!J561,"")</f>
        <v/>
      </c>
      <c r="I561" t="str">
        <f>IF('Active List'!$A561&lt;&gt;"", 'Active List'!K561,"")</f>
        <v/>
      </c>
      <c r="J561" t="str">
        <f>IF('Active List'!$A561&lt;&gt;"", 'Active List'!L561,"")</f>
        <v/>
      </c>
      <c r="K561" t="str">
        <f>IF('Active List'!$A561&lt;&gt;"", 'Active List'!M561,"")</f>
        <v/>
      </c>
      <c r="L561" t="str">
        <f>IF('Active List'!$A561&lt;&gt;"", 'Active List'!N561,"")</f>
        <v/>
      </c>
      <c r="M561" t="str">
        <f>IF('Active List'!$A561&lt;&gt;"", 'Active List'!O561,"")</f>
        <v/>
      </c>
      <c r="N561" t="str">
        <f>IF('Active List'!$A561&lt;&gt;"", 'Active List'!P561,"")</f>
        <v/>
      </c>
      <c r="O561" t="str">
        <f>IF('Active List'!$A561&lt;&gt;"", 'Active List'!Q561,"")</f>
        <v/>
      </c>
      <c r="P561" t="str">
        <f>IF('Active List'!$A561&lt;&gt;"", 'Active List'!R561,"")</f>
        <v/>
      </c>
      <c r="Q561" t="str">
        <f>IF('Active List'!$A561&lt;&gt;"", 'Active List'!S561,"")</f>
        <v/>
      </c>
      <c r="R561" t="str">
        <f>IF('Active List'!$A561&lt;&gt;"", 'Active List'!T561,"")</f>
        <v/>
      </c>
      <c r="S561" t="str">
        <f>IF('Active List'!$A561&lt;&gt;"", 'Active List'!U561,"")</f>
        <v/>
      </c>
      <c r="T561" t="str">
        <f>IF('Active List'!$A561&lt;&gt;"", 'Active List'!X561,"")</f>
        <v/>
      </c>
      <c r="U561" t="str">
        <f>IF('Active List'!$A561&lt;&gt;"", 'Active List'!Y561,"")</f>
        <v/>
      </c>
      <c r="V561" t="str">
        <f>IF('Active List'!$A561&lt;&gt;"", 'Active List'!Z561,"")</f>
        <v/>
      </c>
      <c r="W561" s="60" t="str">
        <f>IF('Active List'!$A561&lt;&gt;"", 'Active List'!AA561,"")</f>
        <v/>
      </c>
      <c r="X561" t="str">
        <f>IF('Active List'!$A561&lt;&gt;"", 'Active List'!AB561,"")</f>
        <v/>
      </c>
      <c r="Y561" t="str">
        <f>IF('Active List'!$A561&lt;&gt;"", 'Active List'!AE561,"")</f>
        <v/>
      </c>
    </row>
    <row r="562" spans="1:25">
      <c r="A562" t="str">
        <f>IF('Active List'!$A562&lt;&gt;"", 'Active List'!A562,"")</f>
        <v/>
      </c>
      <c r="B562" t="str">
        <f>IF('Active List'!$A562&lt;&gt;"", 'Active List'!B562,"")</f>
        <v/>
      </c>
      <c r="C562" t="str">
        <f>IF('Active List'!$A562&lt;&gt;"", 'Active List'!C562,"")</f>
        <v/>
      </c>
      <c r="D562" s="60" t="str">
        <f>IF('Active List'!$A562&lt;&gt;"", 'Active List'!D562,"")</f>
        <v/>
      </c>
      <c r="E562" s="60" t="str">
        <f>IF('Active List'!$A562&lt;&gt;"", 'Active List'!E562,"")</f>
        <v/>
      </c>
      <c r="F562" t="str">
        <f>IF('Active List'!$A562&lt;&gt;"", 'Active List'!H562,"")</f>
        <v/>
      </c>
      <c r="G562" t="str">
        <f>IF('Active List'!$A562&lt;&gt;"", 'Active List'!I562,"")</f>
        <v/>
      </c>
      <c r="H562" t="str">
        <f>IF('Active List'!$A562&lt;&gt;"", 'Active List'!J562,"")</f>
        <v/>
      </c>
      <c r="I562" t="str">
        <f>IF('Active List'!$A562&lt;&gt;"", 'Active List'!K562,"")</f>
        <v/>
      </c>
      <c r="J562" t="str">
        <f>IF('Active List'!$A562&lt;&gt;"", 'Active List'!L562,"")</f>
        <v/>
      </c>
      <c r="K562" t="str">
        <f>IF('Active List'!$A562&lt;&gt;"", 'Active List'!M562,"")</f>
        <v/>
      </c>
      <c r="L562" t="str">
        <f>IF('Active List'!$A562&lt;&gt;"", 'Active List'!N562,"")</f>
        <v/>
      </c>
      <c r="M562" t="str">
        <f>IF('Active List'!$A562&lt;&gt;"", 'Active List'!O562,"")</f>
        <v/>
      </c>
      <c r="N562" t="str">
        <f>IF('Active List'!$A562&lt;&gt;"", 'Active List'!P562,"")</f>
        <v/>
      </c>
      <c r="O562" t="str">
        <f>IF('Active List'!$A562&lt;&gt;"", 'Active List'!Q562,"")</f>
        <v/>
      </c>
      <c r="P562" t="str">
        <f>IF('Active List'!$A562&lt;&gt;"", 'Active List'!R562,"")</f>
        <v/>
      </c>
      <c r="Q562" t="str">
        <f>IF('Active List'!$A562&lt;&gt;"", 'Active List'!S562,"")</f>
        <v/>
      </c>
      <c r="R562" t="str">
        <f>IF('Active List'!$A562&lt;&gt;"", 'Active List'!T562,"")</f>
        <v/>
      </c>
      <c r="S562" t="str">
        <f>IF('Active List'!$A562&lt;&gt;"", 'Active List'!U562,"")</f>
        <v/>
      </c>
      <c r="T562" t="str">
        <f>IF('Active List'!$A562&lt;&gt;"", 'Active List'!X562,"")</f>
        <v/>
      </c>
      <c r="U562" t="str">
        <f>IF('Active List'!$A562&lt;&gt;"", 'Active List'!Y562,"")</f>
        <v/>
      </c>
      <c r="V562" t="str">
        <f>IF('Active List'!$A562&lt;&gt;"", 'Active List'!Z562,"")</f>
        <v/>
      </c>
      <c r="W562" s="60" t="str">
        <f>IF('Active List'!$A562&lt;&gt;"", 'Active List'!AA562,"")</f>
        <v/>
      </c>
      <c r="X562" t="str">
        <f>IF('Active List'!$A562&lt;&gt;"", 'Active List'!AB562,"")</f>
        <v/>
      </c>
      <c r="Y562" t="str">
        <f>IF('Active List'!$A562&lt;&gt;"", 'Active List'!AE562,"")</f>
        <v/>
      </c>
    </row>
    <row r="563" spans="1:25">
      <c r="A563" t="str">
        <f>IF('Active List'!$A563&lt;&gt;"", 'Active List'!A563,"")</f>
        <v/>
      </c>
      <c r="B563" t="str">
        <f>IF('Active List'!$A563&lt;&gt;"", 'Active List'!B563,"")</f>
        <v/>
      </c>
      <c r="C563" t="str">
        <f>IF('Active List'!$A563&lt;&gt;"", 'Active List'!C563,"")</f>
        <v/>
      </c>
      <c r="D563" s="60" t="str">
        <f>IF('Active List'!$A563&lt;&gt;"", 'Active List'!D563,"")</f>
        <v/>
      </c>
      <c r="E563" s="60" t="str">
        <f>IF('Active List'!$A563&lt;&gt;"", 'Active List'!E563,"")</f>
        <v/>
      </c>
      <c r="F563" t="str">
        <f>IF('Active List'!$A563&lt;&gt;"", 'Active List'!H563,"")</f>
        <v/>
      </c>
      <c r="G563" t="str">
        <f>IF('Active List'!$A563&lt;&gt;"", 'Active List'!I563,"")</f>
        <v/>
      </c>
      <c r="H563" t="str">
        <f>IF('Active List'!$A563&lt;&gt;"", 'Active List'!J563,"")</f>
        <v/>
      </c>
      <c r="I563" t="str">
        <f>IF('Active List'!$A563&lt;&gt;"", 'Active List'!K563,"")</f>
        <v/>
      </c>
      <c r="J563" t="str">
        <f>IF('Active List'!$A563&lt;&gt;"", 'Active List'!L563,"")</f>
        <v/>
      </c>
      <c r="K563" t="str">
        <f>IF('Active List'!$A563&lt;&gt;"", 'Active List'!M563,"")</f>
        <v/>
      </c>
      <c r="L563" t="str">
        <f>IF('Active List'!$A563&lt;&gt;"", 'Active List'!N563,"")</f>
        <v/>
      </c>
      <c r="M563" t="str">
        <f>IF('Active List'!$A563&lt;&gt;"", 'Active List'!O563,"")</f>
        <v/>
      </c>
      <c r="N563" t="str">
        <f>IF('Active List'!$A563&lt;&gt;"", 'Active List'!P563,"")</f>
        <v/>
      </c>
      <c r="O563" t="str">
        <f>IF('Active List'!$A563&lt;&gt;"", 'Active List'!Q563,"")</f>
        <v/>
      </c>
      <c r="P563" t="str">
        <f>IF('Active List'!$A563&lt;&gt;"", 'Active List'!R563,"")</f>
        <v/>
      </c>
      <c r="Q563" t="str">
        <f>IF('Active List'!$A563&lt;&gt;"", 'Active List'!S563,"")</f>
        <v/>
      </c>
      <c r="R563" t="str">
        <f>IF('Active List'!$A563&lt;&gt;"", 'Active List'!T563,"")</f>
        <v/>
      </c>
      <c r="S563" t="str">
        <f>IF('Active List'!$A563&lt;&gt;"", 'Active List'!U563,"")</f>
        <v/>
      </c>
      <c r="T563" t="str">
        <f>IF('Active List'!$A563&lt;&gt;"", 'Active List'!X563,"")</f>
        <v/>
      </c>
      <c r="U563" t="str">
        <f>IF('Active List'!$A563&lt;&gt;"", 'Active List'!Y563,"")</f>
        <v/>
      </c>
      <c r="V563" t="str">
        <f>IF('Active List'!$A563&lt;&gt;"", 'Active List'!Z563,"")</f>
        <v/>
      </c>
      <c r="W563" s="60" t="str">
        <f>IF('Active List'!$A563&lt;&gt;"", 'Active List'!AA563,"")</f>
        <v/>
      </c>
      <c r="X563" t="str">
        <f>IF('Active List'!$A563&lt;&gt;"", 'Active List'!AB563,"")</f>
        <v/>
      </c>
      <c r="Y563" t="str">
        <f>IF('Active List'!$A563&lt;&gt;"", 'Active List'!AE563,"")</f>
        <v/>
      </c>
    </row>
    <row r="564" spans="1:25">
      <c r="A564" t="str">
        <f>IF('Active List'!$A564&lt;&gt;"", 'Active List'!A564,"")</f>
        <v/>
      </c>
      <c r="B564" t="str">
        <f>IF('Active List'!$A564&lt;&gt;"", 'Active List'!B564,"")</f>
        <v/>
      </c>
      <c r="C564" t="str">
        <f>IF('Active List'!$A564&lt;&gt;"", 'Active List'!C564,"")</f>
        <v/>
      </c>
      <c r="D564" s="60" t="str">
        <f>IF('Active List'!$A564&lt;&gt;"", 'Active List'!D564,"")</f>
        <v/>
      </c>
      <c r="E564" s="60" t="str">
        <f>IF('Active List'!$A564&lt;&gt;"", 'Active List'!E564,"")</f>
        <v/>
      </c>
      <c r="F564" t="str">
        <f>IF('Active List'!$A564&lt;&gt;"", 'Active List'!H564,"")</f>
        <v/>
      </c>
      <c r="G564" t="str">
        <f>IF('Active List'!$A564&lt;&gt;"", 'Active List'!I564,"")</f>
        <v/>
      </c>
      <c r="H564" t="str">
        <f>IF('Active List'!$A564&lt;&gt;"", 'Active List'!J564,"")</f>
        <v/>
      </c>
      <c r="I564" t="str">
        <f>IF('Active List'!$A564&lt;&gt;"", 'Active List'!K564,"")</f>
        <v/>
      </c>
      <c r="J564" t="str">
        <f>IF('Active List'!$A564&lt;&gt;"", 'Active List'!L564,"")</f>
        <v/>
      </c>
      <c r="K564" t="str">
        <f>IF('Active List'!$A564&lt;&gt;"", 'Active List'!M564,"")</f>
        <v/>
      </c>
      <c r="L564" t="str">
        <f>IF('Active List'!$A564&lt;&gt;"", 'Active List'!N564,"")</f>
        <v/>
      </c>
      <c r="M564" t="str">
        <f>IF('Active List'!$A564&lt;&gt;"", 'Active List'!O564,"")</f>
        <v/>
      </c>
      <c r="N564" t="str">
        <f>IF('Active List'!$A564&lt;&gt;"", 'Active List'!P564,"")</f>
        <v/>
      </c>
      <c r="O564" t="str">
        <f>IF('Active List'!$A564&lt;&gt;"", 'Active List'!Q564,"")</f>
        <v/>
      </c>
      <c r="P564" t="str">
        <f>IF('Active List'!$A564&lt;&gt;"", 'Active List'!R564,"")</f>
        <v/>
      </c>
      <c r="Q564" t="str">
        <f>IF('Active List'!$A564&lt;&gt;"", 'Active List'!S564,"")</f>
        <v/>
      </c>
      <c r="R564" t="str">
        <f>IF('Active List'!$A564&lt;&gt;"", 'Active List'!T564,"")</f>
        <v/>
      </c>
      <c r="S564" t="str">
        <f>IF('Active List'!$A564&lt;&gt;"", 'Active List'!U564,"")</f>
        <v/>
      </c>
      <c r="T564" t="str">
        <f>IF('Active List'!$A564&lt;&gt;"", 'Active List'!X564,"")</f>
        <v/>
      </c>
      <c r="U564" t="str">
        <f>IF('Active List'!$A564&lt;&gt;"", 'Active List'!Y564,"")</f>
        <v/>
      </c>
      <c r="V564" t="str">
        <f>IF('Active List'!$A564&lt;&gt;"", 'Active List'!Z564,"")</f>
        <v/>
      </c>
      <c r="W564" s="60" t="str">
        <f>IF('Active List'!$A564&lt;&gt;"", 'Active List'!AA564,"")</f>
        <v/>
      </c>
      <c r="X564" t="str">
        <f>IF('Active List'!$A564&lt;&gt;"", 'Active List'!AB564,"")</f>
        <v/>
      </c>
      <c r="Y564" t="str">
        <f>IF('Active List'!$A564&lt;&gt;"", 'Active List'!AE564,"")</f>
        <v/>
      </c>
    </row>
    <row r="565" spans="1:25">
      <c r="A565" t="str">
        <f>IF('Active List'!$A565&lt;&gt;"", 'Active List'!A565,"")</f>
        <v/>
      </c>
      <c r="B565" t="str">
        <f>IF('Active List'!$A565&lt;&gt;"", 'Active List'!B565,"")</f>
        <v/>
      </c>
      <c r="C565" t="str">
        <f>IF('Active List'!$A565&lt;&gt;"", 'Active List'!C565,"")</f>
        <v/>
      </c>
      <c r="D565" s="60" t="str">
        <f>IF('Active List'!$A565&lt;&gt;"", 'Active List'!D565,"")</f>
        <v/>
      </c>
      <c r="E565" s="60" t="str">
        <f>IF('Active List'!$A565&lt;&gt;"", 'Active List'!E565,"")</f>
        <v/>
      </c>
      <c r="F565" t="str">
        <f>IF('Active List'!$A565&lt;&gt;"", 'Active List'!H565,"")</f>
        <v/>
      </c>
      <c r="G565" t="str">
        <f>IF('Active List'!$A565&lt;&gt;"", 'Active List'!I565,"")</f>
        <v/>
      </c>
      <c r="H565" t="str">
        <f>IF('Active List'!$A565&lt;&gt;"", 'Active List'!J565,"")</f>
        <v/>
      </c>
      <c r="I565" t="str">
        <f>IF('Active List'!$A565&lt;&gt;"", 'Active List'!K565,"")</f>
        <v/>
      </c>
      <c r="J565" t="str">
        <f>IF('Active List'!$A565&lt;&gt;"", 'Active List'!L565,"")</f>
        <v/>
      </c>
      <c r="K565" t="str">
        <f>IF('Active List'!$A565&lt;&gt;"", 'Active List'!M565,"")</f>
        <v/>
      </c>
      <c r="L565" t="str">
        <f>IF('Active List'!$A565&lt;&gt;"", 'Active List'!N565,"")</f>
        <v/>
      </c>
      <c r="M565" t="str">
        <f>IF('Active List'!$A565&lt;&gt;"", 'Active List'!O565,"")</f>
        <v/>
      </c>
      <c r="N565" t="str">
        <f>IF('Active List'!$A565&lt;&gt;"", 'Active List'!P565,"")</f>
        <v/>
      </c>
      <c r="O565" t="str">
        <f>IF('Active List'!$A565&lt;&gt;"", 'Active List'!Q565,"")</f>
        <v/>
      </c>
      <c r="P565" t="str">
        <f>IF('Active List'!$A565&lt;&gt;"", 'Active List'!R565,"")</f>
        <v/>
      </c>
      <c r="Q565" t="str">
        <f>IF('Active List'!$A565&lt;&gt;"", 'Active List'!S565,"")</f>
        <v/>
      </c>
      <c r="R565" t="str">
        <f>IF('Active List'!$A565&lt;&gt;"", 'Active List'!T565,"")</f>
        <v/>
      </c>
      <c r="S565" t="str">
        <f>IF('Active List'!$A565&lt;&gt;"", 'Active List'!U565,"")</f>
        <v/>
      </c>
      <c r="T565" t="str">
        <f>IF('Active List'!$A565&lt;&gt;"", 'Active List'!X565,"")</f>
        <v/>
      </c>
      <c r="U565" t="str">
        <f>IF('Active List'!$A565&lt;&gt;"", 'Active List'!Y565,"")</f>
        <v/>
      </c>
      <c r="V565" t="str">
        <f>IF('Active List'!$A565&lt;&gt;"", 'Active List'!Z565,"")</f>
        <v/>
      </c>
      <c r="W565" s="60" t="str">
        <f>IF('Active List'!$A565&lt;&gt;"", 'Active List'!AA565,"")</f>
        <v/>
      </c>
      <c r="X565" t="str">
        <f>IF('Active List'!$A565&lt;&gt;"", 'Active List'!AB565,"")</f>
        <v/>
      </c>
      <c r="Y565" t="str">
        <f>IF('Active List'!$A565&lt;&gt;"", 'Active List'!AE565,"")</f>
        <v/>
      </c>
    </row>
    <row r="566" spans="1:25">
      <c r="A566" t="str">
        <f>IF('Active List'!$A566&lt;&gt;"", 'Active List'!A566,"")</f>
        <v/>
      </c>
      <c r="B566" t="str">
        <f>IF('Active List'!$A566&lt;&gt;"", 'Active List'!B566,"")</f>
        <v/>
      </c>
      <c r="C566" t="str">
        <f>IF('Active List'!$A566&lt;&gt;"", 'Active List'!C566,"")</f>
        <v/>
      </c>
      <c r="D566" s="60" t="str">
        <f>IF('Active List'!$A566&lt;&gt;"", 'Active List'!D566,"")</f>
        <v/>
      </c>
      <c r="E566" s="60" t="str">
        <f>IF('Active List'!$A566&lt;&gt;"", 'Active List'!E566,"")</f>
        <v/>
      </c>
      <c r="F566" t="str">
        <f>IF('Active List'!$A566&lt;&gt;"", 'Active List'!H566,"")</f>
        <v/>
      </c>
      <c r="G566" t="str">
        <f>IF('Active List'!$A566&lt;&gt;"", 'Active List'!I566,"")</f>
        <v/>
      </c>
      <c r="H566" t="str">
        <f>IF('Active List'!$A566&lt;&gt;"", 'Active List'!J566,"")</f>
        <v/>
      </c>
      <c r="I566" t="str">
        <f>IF('Active List'!$A566&lt;&gt;"", 'Active List'!K566,"")</f>
        <v/>
      </c>
      <c r="J566" t="str">
        <f>IF('Active List'!$A566&lt;&gt;"", 'Active List'!L566,"")</f>
        <v/>
      </c>
      <c r="K566" t="str">
        <f>IF('Active List'!$A566&lt;&gt;"", 'Active List'!M566,"")</f>
        <v/>
      </c>
      <c r="L566" t="str">
        <f>IF('Active List'!$A566&lt;&gt;"", 'Active List'!N566,"")</f>
        <v/>
      </c>
      <c r="M566" t="str">
        <f>IF('Active List'!$A566&lt;&gt;"", 'Active List'!O566,"")</f>
        <v/>
      </c>
      <c r="N566" t="str">
        <f>IF('Active List'!$A566&lt;&gt;"", 'Active List'!P566,"")</f>
        <v/>
      </c>
      <c r="O566" t="str">
        <f>IF('Active List'!$A566&lt;&gt;"", 'Active List'!Q566,"")</f>
        <v/>
      </c>
      <c r="P566" t="str">
        <f>IF('Active List'!$A566&lt;&gt;"", 'Active List'!R566,"")</f>
        <v/>
      </c>
      <c r="Q566" t="str">
        <f>IF('Active List'!$A566&lt;&gt;"", 'Active List'!S566,"")</f>
        <v/>
      </c>
      <c r="R566" t="str">
        <f>IF('Active List'!$A566&lt;&gt;"", 'Active List'!T566,"")</f>
        <v/>
      </c>
      <c r="S566" t="str">
        <f>IF('Active List'!$A566&lt;&gt;"", 'Active List'!U566,"")</f>
        <v/>
      </c>
      <c r="T566" t="str">
        <f>IF('Active List'!$A566&lt;&gt;"", 'Active List'!X566,"")</f>
        <v/>
      </c>
      <c r="U566" t="str">
        <f>IF('Active List'!$A566&lt;&gt;"", 'Active List'!Y566,"")</f>
        <v/>
      </c>
      <c r="V566" t="str">
        <f>IF('Active List'!$A566&lt;&gt;"", 'Active List'!Z566,"")</f>
        <v/>
      </c>
      <c r="W566" s="60" t="str">
        <f>IF('Active List'!$A566&lt;&gt;"", 'Active List'!AA566,"")</f>
        <v/>
      </c>
      <c r="X566" t="str">
        <f>IF('Active List'!$A566&lt;&gt;"", 'Active List'!AB566,"")</f>
        <v/>
      </c>
      <c r="Y566" t="str">
        <f>IF('Active List'!$A566&lt;&gt;"", 'Active List'!AE566,"")</f>
        <v/>
      </c>
    </row>
    <row r="567" spans="1:25">
      <c r="A567" t="str">
        <f>IF('Active List'!$A567&lt;&gt;"", 'Active List'!A567,"")</f>
        <v/>
      </c>
      <c r="B567" t="str">
        <f>IF('Active List'!$A567&lt;&gt;"", 'Active List'!B567,"")</f>
        <v/>
      </c>
      <c r="C567" t="str">
        <f>IF('Active List'!$A567&lt;&gt;"", 'Active List'!C567,"")</f>
        <v/>
      </c>
      <c r="D567" s="60" t="str">
        <f>IF('Active List'!$A567&lt;&gt;"", 'Active List'!D567,"")</f>
        <v/>
      </c>
      <c r="E567" s="60" t="str">
        <f>IF('Active List'!$A567&lt;&gt;"", 'Active List'!E567,"")</f>
        <v/>
      </c>
      <c r="F567" t="str">
        <f>IF('Active List'!$A567&lt;&gt;"", 'Active List'!H567,"")</f>
        <v/>
      </c>
      <c r="G567" t="str">
        <f>IF('Active List'!$A567&lt;&gt;"", 'Active List'!I567,"")</f>
        <v/>
      </c>
      <c r="H567" t="str">
        <f>IF('Active List'!$A567&lt;&gt;"", 'Active List'!J567,"")</f>
        <v/>
      </c>
      <c r="I567" t="str">
        <f>IF('Active List'!$A567&lt;&gt;"", 'Active List'!K567,"")</f>
        <v/>
      </c>
      <c r="J567" t="str">
        <f>IF('Active List'!$A567&lt;&gt;"", 'Active List'!L567,"")</f>
        <v/>
      </c>
      <c r="K567" t="str">
        <f>IF('Active List'!$A567&lt;&gt;"", 'Active List'!M567,"")</f>
        <v/>
      </c>
      <c r="L567" t="str">
        <f>IF('Active List'!$A567&lt;&gt;"", 'Active List'!N567,"")</f>
        <v/>
      </c>
      <c r="M567" t="str">
        <f>IF('Active List'!$A567&lt;&gt;"", 'Active List'!O567,"")</f>
        <v/>
      </c>
      <c r="N567" t="str">
        <f>IF('Active List'!$A567&lt;&gt;"", 'Active List'!P567,"")</f>
        <v/>
      </c>
      <c r="O567" t="str">
        <f>IF('Active List'!$A567&lt;&gt;"", 'Active List'!Q567,"")</f>
        <v/>
      </c>
      <c r="P567" t="str">
        <f>IF('Active List'!$A567&lt;&gt;"", 'Active List'!R567,"")</f>
        <v/>
      </c>
      <c r="Q567" t="str">
        <f>IF('Active List'!$A567&lt;&gt;"", 'Active List'!S567,"")</f>
        <v/>
      </c>
      <c r="R567" t="str">
        <f>IF('Active List'!$A567&lt;&gt;"", 'Active List'!T567,"")</f>
        <v/>
      </c>
      <c r="S567" t="str">
        <f>IF('Active List'!$A567&lt;&gt;"", 'Active List'!U567,"")</f>
        <v/>
      </c>
      <c r="T567" t="str">
        <f>IF('Active List'!$A567&lt;&gt;"", 'Active List'!X567,"")</f>
        <v/>
      </c>
      <c r="U567" t="str">
        <f>IF('Active List'!$A567&lt;&gt;"", 'Active List'!Y567,"")</f>
        <v/>
      </c>
      <c r="V567" t="str">
        <f>IF('Active List'!$A567&lt;&gt;"", 'Active List'!Z567,"")</f>
        <v/>
      </c>
      <c r="W567" s="60" t="str">
        <f>IF('Active List'!$A567&lt;&gt;"", 'Active List'!AA567,"")</f>
        <v/>
      </c>
      <c r="X567" t="str">
        <f>IF('Active List'!$A567&lt;&gt;"", 'Active List'!AB567,"")</f>
        <v/>
      </c>
      <c r="Y567" t="str">
        <f>IF('Active List'!$A567&lt;&gt;"", 'Active List'!AE567,"")</f>
        <v/>
      </c>
    </row>
    <row r="568" spans="1:25">
      <c r="A568" t="str">
        <f>IF('Active List'!$A568&lt;&gt;"", 'Active List'!A568,"")</f>
        <v/>
      </c>
      <c r="B568" t="str">
        <f>IF('Active List'!$A568&lt;&gt;"", 'Active List'!B568,"")</f>
        <v/>
      </c>
      <c r="C568" t="str">
        <f>IF('Active List'!$A568&lt;&gt;"", 'Active List'!C568,"")</f>
        <v/>
      </c>
      <c r="D568" s="60" t="str">
        <f>IF('Active List'!$A568&lt;&gt;"", 'Active List'!D568,"")</f>
        <v/>
      </c>
      <c r="E568" s="60" t="str">
        <f>IF('Active List'!$A568&lt;&gt;"", 'Active List'!E568,"")</f>
        <v/>
      </c>
      <c r="F568" t="str">
        <f>IF('Active List'!$A568&lt;&gt;"", 'Active List'!H568,"")</f>
        <v/>
      </c>
      <c r="G568" t="str">
        <f>IF('Active List'!$A568&lt;&gt;"", 'Active List'!I568,"")</f>
        <v/>
      </c>
      <c r="H568" t="str">
        <f>IF('Active List'!$A568&lt;&gt;"", 'Active List'!J568,"")</f>
        <v/>
      </c>
      <c r="I568" t="str">
        <f>IF('Active List'!$A568&lt;&gt;"", 'Active List'!K568,"")</f>
        <v/>
      </c>
      <c r="J568" t="str">
        <f>IF('Active List'!$A568&lt;&gt;"", 'Active List'!L568,"")</f>
        <v/>
      </c>
      <c r="K568" t="str">
        <f>IF('Active List'!$A568&lt;&gt;"", 'Active List'!M568,"")</f>
        <v/>
      </c>
      <c r="L568" t="str">
        <f>IF('Active List'!$A568&lt;&gt;"", 'Active List'!N568,"")</f>
        <v/>
      </c>
      <c r="M568" t="str">
        <f>IF('Active List'!$A568&lt;&gt;"", 'Active List'!O568,"")</f>
        <v/>
      </c>
      <c r="N568" t="str">
        <f>IF('Active List'!$A568&lt;&gt;"", 'Active List'!P568,"")</f>
        <v/>
      </c>
      <c r="O568" t="str">
        <f>IF('Active List'!$A568&lt;&gt;"", 'Active List'!Q568,"")</f>
        <v/>
      </c>
      <c r="P568" t="str">
        <f>IF('Active List'!$A568&lt;&gt;"", 'Active List'!R568,"")</f>
        <v/>
      </c>
      <c r="Q568" t="str">
        <f>IF('Active List'!$A568&lt;&gt;"", 'Active List'!S568,"")</f>
        <v/>
      </c>
      <c r="R568" t="str">
        <f>IF('Active List'!$A568&lt;&gt;"", 'Active List'!T568,"")</f>
        <v/>
      </c>
      <c r="S568" t="str">
        <f>IF('Active List'!$A568&lt;&gt;"", 'Active List'!U568,"")</f>
        <v/>
      </c>
      <c r="T568" t="str">
        <f>IF('Active List'!$A568&lt;&gt;"", 'Active List'!X568,"")</f>
        <v/>
      </c>
      <c r="U568" t="str">
        <f>IF('Active List'!$A568&lt;&gt;"", 'Active List'!Y568,"")</f>
        <v/>
      </c>
      <c r="V568" t="str">
        <f>IF('Active List'!$A568&lt;&gt;"", 'Active List'!Z568,"")</f>
        <v/>
      </c>
      <c r="W568" s="60" t="str">
        <f>IF('Active List'!$A568&lt;&gt;"", 'Active List'!AA568,"")</f>
        <v/>
      </c>
      <c r="X568" t="str">
        <f>IF('Active List'!$A568&lt;&gt;"", 'Active List'!AB568,"")</f>
        <v/>
      </c>
      <c r="Y568" t="str">
        <f>IF('Active List'!$A568&lt;&gt;"", 'Active List'!AE568,"")</f>
        <v/>
      </c>
    </row>
    <row r="569" spans="1:25">
      <c r="A569" t="str">
        <f>IF('Active List'!$A569&lt;&gt;"", 'Active List'!A569,"")</f>
        <v/>
      </c>
      <c r="B569" t="str">
        <f>IF('Active List'!$A569&lt;&gt;"", 'Active List'!B569,"")</f>
        <v/>
      </c>
      <c r="C569" t="str">
        <f>IF('Active List'!$A569&lt;&gt;"", 'Active List'!C569,"")</f>
        <v/>
      </c>
      <c r="D569" s="60" t="str">
        <f>IF('Active List'!$A569&lt;&gt;"", 'Active List'!D569,"")</f>
        <v/>
      </c>
      <c r="E569" s="60" t="str">
        <f>IF('Active List'!$A569&lt;&gt;"", 'Active List'!E569,"")</f>
        <v/>
      </c>
      <c r="F569" t="str">
        <f>IF('Active List'!$A569&lt;&gt;"", 'Active List'!H569,"")</f>
        <v/>
      </c>
      <c r="G569" t="str">
        <f>IF('Active List'!$A569&lt;&gt;"", 'Active List'!I569,"")</f>
        <v/>
      </c>
      <c r="H569" t="str">
        <f>IF('Active List'!$A569&lt;&gt;"", 'Active List'!J569,"")</f>
        <v/>
      </c>
      <c r="I569" t="str">
        <f>IF('Active List'!$A569&lt;&gt;"", 'Active List'!K569,"")</f>
        <v/>
      </c>
      <c r="J569" t="str">
        <f>IF('Active List'!$A569&lt;&gt;"", 'Active List'!L569,"")</f>
        <v/>
      </c>
      <c r="K569" t="str">
        <f>IF('Active List'!$A569&lt;&gt;"", 'Active List'!M569,"")</f>
        <v/>
      </c>
      <c r="L569" t="str">
        <f>IF('Active List'!$A569&lt;&gt;"", 'Active List'!N569,"")</f>
        <v/>
      </c>
      <c r="M569" t="str">
        <f>IF('Active List'!$A569&lt;&gt;"", 'Active List'!O569,"")</f>
        <v/>
      </c>
      <c r="N569" t="str">
        <f>IF('Active List'!$A569&lt;&gt;"", 'Active List'!P569,"")</f>
        <v/>
      </c>
      <c r="O569" t="str">
        <f>IF('Active List'!$A569&lt;&gt;"", 'Active List'!Q569,"")</f>
        <v/>
      </c>
      <c r="P569" t="str">
        <f>IF('Active List'!$A569&lt;&gt;"", 'Active List'!R569,"")</f>
        <v/>
      </c>
      <c r="Q569" t="str">
        <f>IF('Active List'!$A569&lt;&gt;"", 'Active List'!S569,"")</f>
        <v/>
      </c>
      <c r="R569" t="str">
        <f>IF('Active List'!$A569&lt;&gt;"", 'Active List'!T569,"")</f>
        <v/>
      </c>
      <c r="S569" t="str">
        <f>IF('Active List'!$A569&lt;&gt;"", 'Active List'!U569,"")</f>
        <v/>
      </c>
      <c r="T569" t="str">
        <f>IF('Active List'!$A569&lt;&gt;"", 'Active List'!X569,"")</f>
        <v/>
      </c>
      <c r="U569" t="str">
        <f>IF('Active List'!$A569&lt;&gt;"", 'Active List'!Y569,"")</f>
        <v/>
      </c>
      <c r="V569" t="str">
        <f>IF('Active List'!$A569&lt;&gt;"", 'Active List'!Z569,"")</f>
        <v/>
      </c>
      <c r="W569" s="60" t="str">
        <f>IF('Active List'!$A569&lt;&gt;"", 'Active List'!AA569,"")</f>
        <v/>
      </c>
      <c r="X569" t="str">
        <f>IF('Active List'!$A569&lt;&gt;"", 'Active List'!AB569,"")</f>
        <v/>
      </c>
      <c r="Y569" t="str">
        <f>IF('Active List'!$A569&lt;&gt;"", 'Active List'!AE569,"")</f>
        <v/>
      </c>
    </row>
    <row r="570" spans="1:25">
      <c r="A570" t="str">
        <f>IF('Active List'!$A570&lt;&gt;"", 'Active List'!A570,"")</f>
        <v/>
      </c>
      <c r="B570" t="str">
        <f>IF('Active List'!$A570&lt;&gt;"", 'Active List'!B570,"")</f>
        <v/>
      </c>
      <c r="C570" t="str">
        <f>IF('Active List'!$A570&lt;&gt;"", 'Active List'!C570,"")</f>
        <v/>
      </c>
      <c r="D570" s="60" t="str">
        <f>IF('Active List'!$A570&lt;&gt;"", 'Active List'!D570,"")</f>
        <v/>
      </c>
      <c r="E570" s="60" t="str">
        <f>IF('Active List'!$A570&lt;&gt;"", 'Active List'!E570,"")</f>
        <v/>
      </c>
      <c r="F570" t="str">
        <f>IF('Active List'!$A570&lt;&gt;"", 'Active List'!H570,"")</f>
        <v/>
      </c>
      <c r="G570" t="str">
        <f>IF('Active List'!$A570&lt;&gt;"", 'Active List'!I570,"")</f>
        <v/>
      </c>
      <c r="H570" t="str">
        <f>IF('Active List'!$A570&lt;&gt;"", 'Active List'!J570,"")</f>
        <v/>
      </c>
      <c r="I570" t="str">
        <f>IF('Active List'!$A570&lt;&gt;"", 'Active List'!K570,"")</f>
        <v/>
      </c>
      <c r="J570" t="str">
        <f>IF('Active List'!$A570&lt;&gt;"", 'Active List'!L570,"")</f>
        <v/>
      </c>
      <c r="K570" t="str">
        <f>IF('Active List'!$A570&lt;&gt;"", 'Active List'!M570,"")</f>
        <v/>
      </c>
      <c r="L570" t="str">
        <f>IF('Active List'!$A570&lt;&gt;"", 'Active List'!N570,"")</f>
        <v/>
      </c>
      <c r="M570" t="str">
        <f>IF('Active List'!$A570&lt;&gt;"", 'Active List'!O570,"")</f>
        <v/>
      </c>
      <c r="N570" t="str">
        <f>IF('Active List'!$A570&lt;&gt;"", 'Active List'!P570,"")</f>
        <v/>
      </c>
      <c r="O570" t="str">
        <f>IF('Active List'!$A570&lt;&gt;"", 'Active List'!Q570,"")</f>
        <v/>
      </c>
      <c r="P570" t="str">
        <f>IF('Active List'!$A570&lt;&gt;"", 'Active List'!R570,"")</f>
        <v/>
      </c>
      <c r="Q570" t="str">
        <f>IF('Active List'!$A570&lt;&gt;"", 'Active List'!S570,"")</f>
        <v/>
      </c>
      <c r="R570" t="str">
        <f>IF('Active List'!$A570&lt;&gt;"", 'Active List'!T570,"")</f>
        <v/>
      </c>
      <c r="S570" t="str">
        <f>IF('Active List'!$A570&lt;&gt;"", 'Active List'!U570,"")</f>
        <v/>
      </c>
      <c r="T570" t="str">
        <f>IF('Active List'!$A570&lt;&gt;"", 'Active List'!X570,"")</f>
        <v/>
      </c>
      <c r="U570" t="str">
        <f>IF('Active List'!$A570&lt;&gt;"", 'Active List'!Y570,"")</f>
        <v/>
      </c>
      <c r="V570" t="str">
        <f>IF('Active List'!$A570&lt;&gt;"", 'Active List'!Z570,"")</f>
        <v/>
      </c>
      <c r="W570" s="60" t="str">
        <f>IF('Active List'!$A570&lt;&gt;"", 'Active List'!AA570,"")</f>
        <v/>
      </c>
      <c r="X570" t="str">
        <f>IF('Active List'!$A570&lt;&gt;"", 'Active List'!AB570,"")</f>
        <v/>
      </c>
      <c r="Y570" t="str">
        <f>IF('Active List'!$A570&lt;&gt;"", 'Active List'!AE570,"")</f>
        <v/>
      </c>
    </row>
    <row r="571" spans="1:25">
      <c r="A571" t="str">
        <f>IF('Active List'!$A571&lt;&gt;"", 'Active List'!A571,"")</f>
        <v/>
      </c>
      <c r="B571" t="str">
        <f>IF('Active List'!$A571&lt;&gt;"", 'Active List'!B571,"")</f>
        <v/>
      </c>
      <c r="C571" t="str">
        <f>IF('Active List'!$A571&lt;&gt;"", 'Active List'!C571,"")</f>
        <v/>
      </c>
      <c r="D571" s="60" t="str">
        <f>IF('Active List'!$A571&lt;&gt;"", 'Active List'!D571,"")</f>
        <v/>
      </c>
      <c r="E571" s="60" t="str">
        <f>IF('Active List'!$A571&lt;&gt;"", 'Active List'!E571,"")</f>
        <v/>
      </c>
      <c r="F571" t="str">
        <f>IF('Active List'!$A571&lt;&gt;"", 'Active List'!H571,"")</f>
        <v/>
      </c>
      <c r="G571" t="str">
        <f>IF('Active List'!$A571&lt;&gt;"", 'Active List'!I571,"")</f>
        <v/>
      </c>
      <c r="H571" t="str">
        <f>IF('Active List'!$A571&lt;&gt;"", 'Active List'!J571,"")</f>
        <v/>
      </c>
      <c r="I571" t="str">
        <f>IF('Active List'!$A571&lt;&gt;"", 'Active List'!K571,"")</f>
        <v/>
      </c>
      <c r="J571" t="str">
        <f>IF('Active List'!$A571&lt;&gt;"", 'Active List'!L571,"")</f>
        <v/>
      </c>
      <c r="K571" t="str">
        <f>IF('Active List'!$A571&lt;&gt;"", 'Active List'!M571,"")</f>
        <v/>
      </c>
      <c r="L571" t="str">
        <f>IF('Active List'!$A571&lt;&gt;"", 'Active List'!N571,"")</f>
        <v/>
      </c>
      <c r="M571" t="str">
        <f>IF('Active List'!$A571&lt;&gt;"", 'Active List'!O571,"")</f>
        <v/>
      </c>
      <c r="N571" t="str">
        <f>IF('Active List'!$A571&lt;&gt;"", 'Active List'!P571,"")</f>
        <v/>
      </c>
      <c r="O571" t="str">
        <f>IF('Active List'!$A571&lt;&gt;"", 'Active List'!Q571,"")</f>
        <v/>
      </c>
      <c r="P571" t="str">
        <f>IF('Active List'!$A571&lt;&gt;"", 'Active List'!R571,"")</f>
        <v/>
      </c>
      <c r="Q571" t="str">
        <f>IF('Active List'!$A571&lt;&gt;"", 'Active List'!S571,"")</f>
        <v/>
      </c>
      <c r="R571" t="str">
        <f>IF('Active List'!$A571&lt;&gt;"", 'Active List'!T571,"")</f>
        <v/>
      </c>
      <c r="S571" t="str">
        <f>IF('Active List'!$A571&lt;&gt;"", 'Active List'!U571,"")</f>
        <v/>
      </c>
      <c r="T571" t="str">
        <f>IF('Active List'!$A571&lt;&gt;"", 'Active List'!X571,"")</f>
        <v/>
      </c>
      <c r="U571" t="str">
        <f>IF('Active List'!$A571&lt;&gt;"", 'Active List'!Y571,"")</f>
        <v/>
      </c>
      <c r="V571" t="str">
        <f>IF('Active List'!$A571&lt;&gt;"", 'Active List'!Z571,"")</f>
        <v/>
      </c>
      <c r="W571" s="60" t="str">
        <f>IF('Active List'!$A571&lt;&gt;"", 'Active List'!AA571,"")</f>
        <v/>
      </c>
      <c r="X571" t="str">
        <f>IF('Active List'!$A571&lt;&gt;"", 'Active List'!AB571,"")</f>
        <v/>
      </c>
      <c r="Y571" t="str">
        <f>IF('Active List'!$A571&lt;&gt;"", 'Active List'!AE571,"")</f>
        <v/>
      </c>
    </row>
    <row r="572" spans="1:25">
      <c r="A572" t="str">
        <f>IF('Active List'!$A572&lt;&gt;"", 'Active List'!A572,"")</f>
        <v/>
      </c>
      <c r="B572" t="str">
        <f>IF('Active List'!$A572&lt;&gt;"", 'Active List'!B572,"")</f>
        <v/>
      </c>
      <c r="C572" t="str">
        <f>IF('Active List'!$A572&lt;&gt;"", 'Active List'!C572,"")</f>
        <v/>
      </c>
      <c r="D572" s="60" t="str">
        <f>IF('Active List'!$A572&lt;&gt;"", 'Active List'!D572,"")</f>
        <v/>
      </c>
      <c r="E572" s="60" t="str">
        <f>IF('Active List'!$A572&lt;&gt;"", 'Active List'!E572,"")</f>
        <v/>
      </c>
      <c r="F572" t="str">
        <f>IF('Active List'!$A572&lt;&gt;"", 'Active List'!H572,"")</f>
        <v/>
      </c>
      <c r="G572" t="str">
        <f>IF('Active List'!$A572&lt;&gt;"", 'Active List'!I572,"")</f>
        <v/>
      </c>
      <c r="H572" t="str">
        <f>IF('Active List'!$A572&lt;&gt;"", 'Active List'!J572,"")</f>
        <v/>
      </c>
      <c r="I572" t="str">
        <f>IF('Active List'!$A572&lt;&gt;"", 'Active List'!K572,"")</f>
        <v/>
      </c>
      <c r="J572" t="str">
        <f>IF('Active List'!$A572&lt;&gt;"", 'Active List'!L572,"")</f>
        <v/>
      </c>
      <c r="K572" t="str">
        <f>IF('Active List'!$A572&lt;&gt;"", 'Active List'!M572,"")</f>
        <v/>
      </c>
      <c r="L572" t="str">
        <f>IF('Active List'!$A572&lt;&gt;"", 'Active List'!N572,"")</f>
        <v/>
      </c>
      <c r="M572" t="str">
        <f>IF('Active List'!$A572&lt;&gt;"", 'Active List'!O572,"")</f>
        <v/>
      </c>
      <c r="N572" t="str">
        <f>IF('Active List'!$A572&lt;&gt;"", 'Active List'!P572,"")</f>
        <v/>
      </c>
      <c r="O572" t="str">
        <f>IF('Active List'!$A572&lt;&gt;"", 'Active List'!Q572,"")</f>
        <v/>
      </c>
      <c r="P572" t="str">
        <f>IF('Active List'!$A572&lt;&gt;"", 'Active List'!R572,"")</f>
        <v/>
      </c>
      <c r="Q572" t="str">
        <f>IF('Active List'!$A572&lt;&gt;"", 'Active List'!S572,"")</f>
        <v/>
      </c>
      <c r="R572" t="str">
        <f>IF('Active List'!$A572&lt;&gt;"", 'Active List'!T572,"")</f>
        <v/>
      </c>
      <c r="S572" t="str">
        <f>IF('Active List'!$A572&lt;&gt;"", 'Active List'!U572,"")</f>
        <v/>
      </c>
      <c r="T572" t="str">
        <f>IF('Active List'!$A572&lt;&gt;"", 'Active List'!X572,"")</f>
        <v/>
      </c>
      <c r="U572" t="str">
        <f>IF('Active List'!$A572&lt;&gt;"", 'Active List'!Y572,"")</f>
        <v/>
      </c>
      <c r="V572" t="str">
        <f>IF('Active List'!$A572&lt;&gt;"", 'Active List'!Z572,"")</f>
        <v/>
      </c>
      <c r="W572" s="60" t="str">
        <f>IF('Active List'!$A572&lt;&gt;"", 'Active List'!AA572,"")</f>
        <v/>
      </c>
      <c r="X572" t="str">
        <f>IF('Active List'!$A572&lt;&gt;"", 'Active List'!AB572,"")</f>
        <v/>
      </c>
      <c r="Y572" t="str">
        <f>IF('Active List'!$A572&lt;&gt;"", 'Active List'!AE572,"")</f>
        <v/>
      </c>
    </row>
    <row r="573" spans="1:25">
      <c r="A573" t="str">
        <f>IF('Active List'!$A573&lt;&gt;"", 'Active List'!A573,"")</f>
        <v/>
      </c>
      <c r="B573" t="str">
        <f>IF('Active List'!$A573&lt;&gt;"", 'Active List'!B573,"")</f>
        <v/>
      </c>
      <c r="C573" t="str">
        <f>IF('Active List'!$A573&lt;&gt;"", 'Active List'!C573,"")</f>
        <v/>
      </c>
      <c r="D573" s="60" t="str">
        <f>IF('Active List'!$A573&lt;&gt;"", 'Active List'!D573,"")</f>
        <v/>
      </c>
      <c r="E573" s="60" t="str">
        <f>IF('Active List'!$A573&lt;&gt;"", 'Active List'!E573,"")</f>
        <v/>
      </c>
      <c r="F573" t="str">
        <f>IF('Active List'!$A573&lt;&gt;"", 'Active List'!H573,"")</f>
        <v/>
      </c>
      <c r="G573" t="str">
        <f>IF('Active List'!$A573&lt;&gt;"", 'Active List'!I573,"")</f>
        <v/>
      </c>
      <c r="H573" t="str">
        <f>IF('Active List'!$A573&lt;&gt;"", 'Active List'!J573,"")</f>
        <v/>
      </c>
      <c r="I573" t="str">
        <f>IF('Active List'!$A573&lt;&gt;"", 'Active List'!K573,"")</f>
        <v/>
      </c>
      <c r="J573" t="str">
        <f>IF('Active List'!$A573&lt;&gt;"", 'Active List'!L573,"")</f>
        <v/>
      </c>
      <c r="K573" t="str">
        <f>IF('Active List'!$A573&lt;&gt;"", 'Active List'!M573,"")</f>
        <v/>
      </c>
      <c r="L573" t="str">
        <f>IF('Active List'!$A573&lt;&gt;"", 'Active List'!N573,"")</f>
        <v/>
      </c>
      <c r="M573" t="str">
        <f>IF('Active List'!$A573&lt;&gt;"", 'Active List'!O573,"")</f>
        <v/>
      </c>
      <c r="N573" t="str">
        <f>IF('Active List'!$A573&lt;&gt;"", 'Active List'!P573,"")</f>
        <v/>
      </c>
      <c r="O573" t="str">
        <f>IF('Active List'!$A573&lt;&gt;"", 'Active List'!Q573,"")</f>
        <v/>
      </c>
      <c r="P573" t="str">
        <f>IF('Active List'!$A573&lt;&gt;"", 'Active List'!R573,"")</f>
        <v/>
      </c>
      <c r="Q573" t="str">
        <f>IF('Active List'!$A573&lt;&gt;"", 'Active List'!S573,"")</f>
        <v/>
      </c>
      <c r="R573" t="str">
        <f>IF('Active List'!$A573&lt;&gt;"", 'Active List'!T573,"")</f>
        <v/>
      </c>
      <c r="S573" t="str">
        <f>IF('Active List'!$A573&lt;&gt;"", 'Active List'!U573,"")</f>
        <v/>
      </c>
      <c r="T573" t="str">
        <f>IF('Active List'!$A573&lt;&gt;"", 'Active List'!X573,"")</f>
        <v/>
      </c>
      <c r="U573" t="str">
        <f>IF('Active List'!$A573&lt;&gt;"", 'Active List'!Y573,"")</f>
        <v/>
      </c>
      <c r="V573" t="str">
        <f>IF('Active List'!$A573&lt;&gt;"", 'Active List'!Z573,"")</f>
        <v/>
      </c>
      <c r="W573" s="60" t="str">
        <f>IF('Active List'!$A573&lt;&gt;"", 'Active List'!AA573,"")</f>
        <v/>
      </c>
      <c r="X573" t="str">
        <f>IF('Active List'!$A573&lt;&gt;"", 'Active List'!AB573,"")</f>
        <v/>
      </c>
      <c r="Y573" t="str">
        <f>IF('Active List'!$A573&lt;&gt;"", 'Active List'!AE573,"")</f>
        <v/>
      </c>
    </row>
    <row r="574" spans="1:25">
      <c r="A574" t="str">
        <f>IF('Active List'!$A574&lt;&gt;"", 'Active List'!A574,"")</f>
        <v/>
      </c>
      <c r="B574" t="str">
        <f>IF('Active List'!$A574&lt;&gt;"", 'Active List'!B574,"")</f>
        <v/>
      </c>
      <c r="C574" t="str">
        <f>IF('Active List'!$A574&lt;&gt;"", 'Active List'!C574,"")</f>
        <v/>
      </c>
      <c r="D574" s="60" t="str">
        <f>IF('Active List'!$A574&lt;&gt;"", 'Active List'!D574,"")</f>
        <v/>
      </c>
      <c r="E574" s="60" t="str">
        <f>IF('Active List'!$A574&lt;&gt;"", 'Active List'!E574,"")</f>
        <v/>
      </c>
      <c r="F574" t="str">
        <f>IF('Active List'!$A574&lt;&gt;"", 'Active List'!H574,"")</f>
        <v/>
      </c>
      <c r="G574" t="str">
        <f>IF('Active List'!$A574&lt;&gt;"", 'Active List'!I574,"")</f>
        <v/>
      </c>
      <c r="H574" t="str">
        <f>IF('Active List'!$A574&lt;&gt;"", 'Active List'!J574,"")</f>
        <v/>
      </c>
      <c r="I574" t="str">
        <f>IF('Active List'!$A574&lt;&gt;"", 'Active List'!K574,"")</f>
        <v/>
      </c>
      <c r="J574" t="str">
        <f>IF('Active List'!$A574&lt;&gt;"", 'Active List'!L574,"")</f>
        <v/>
      </c>
      <c r="K574" t="str">
        <f>IF('Active List'!$A574&lt;&gt;"", 'Active List'!M574,"")</f>
        <v/>
      </c>
      <c r="L574" t="str">
        <f>IF('Active List'!$A574&lt;&gt;"", 'Active List'!N574,"")</f>
        <v/>
      </c>
      <c r="M574" t="str">
        <f>IF('Active List'!$A574&lt;&gt;"", 'Active List'!O574,"")</f>
        <v/>
      </c>
      <c r="N574" t="str">
        <f>IF('Active List'!$A574&lt;&gt;"", 'Active List'!P574,"")</f>
        <v/>
      </c>
      <c r="O574" t="str">
        <f>IF('Active List'!$A574&lt;&gt;"", 'Active List'!Q574,"")</f>
        <v/>
      </c>
      <c r="P574" t="str">
        <f>IF('Active List'!$A574&lt;&gt;"", 'Active List'!R574,"")</f>
        <v/>
      </c>
      <c r="Q574" t="str">
        <f>IF('Active List'!$A574&lt;&gt;"", 'Active List'!S574,"")</f>
        <v/>
      </c>
      <c r="R574" t="str">
        <f>IF('Active List'!$A574&lt;&gt;"", 'Active List'!T574,"")</f>
        <v/>
      </c>
      <c r="S574" t="str">
        <f>IF('Active List'!$A574&lt;&gt;"", 'Active List'!U574,"")</f>
        <v/>
      </c>
      <c r="T574" t="str">
        <f>IF('Active List'!$A574&lt;&gt;"", 'Active List'!X574,"")</f>
        <v/>
      </c>
      <c r="U574" t="str">
        <f>IF('Active List'!$A574&lt;&gt;"", 'Active List'!Y574,"")</f>
        <v/>
      </c>
      <c r="V574" t="str">
        <f>IF('Active List'!$A574&lt;&gt;"", 'Active List'!Z574,"")</f>
        <v/>
      </c>
      <c r="W574" s="60" t="str">
        <f>IF('Active List'!$A574&lt;&gt;"", 'Active List'!AA574,"")</f>
        <v/>
      </c>
      <c r="X574" t="str">
        <f>IF('Active List'!$A574&lt;&gt;"", 'Active List'!AB574,"")</f>
        <v/>
      </c>
      <c r="Y574" t="str">
        <f>IF('Active List'!$A574&lt;&gt;"", 'Active List'!AE574,"")</f>
        <v/>
      </c>
    </row>
    <row r="575" spans="1:25">
      <c r="A575" t="str">
        <f>IF('Active List'!$A575&lt;&gt;"", 'Active List'!A575,"")</f>
        <v/>
      </c>
      <c r="B575" t="str">
        <f>IF('Active List'!$A575&lt;&gt;"", 'Active List'!B575,"")</f>
        <v/>
      </c>
      <c r="C575" t="str">
        <f>IF('Active List'!$A575&lt;&gt;"", 'Active List'!C575,"")</f>
        <v/>
      </c>
      <c r="D575" s="60" t="str">
        <f>IF('Active List'!$A575&lt;&gt;"", 'Active List'!D575,"")</f>
        <v/>
      </c>
      <c r="E575" s="60" t="str">
        <f>IF('Active List'!$A575&lt;&gt;"", 'Active List'!E575,"")</f>
        <v/>
      </c>
      <c r="F575" t="str">
        <f>IF('Active List'!$A575&lt;&gt;"", 'Active List'!H575,"")</f>
        <v/>
      </c>
      <c r="G575" t="str">
        <f>IF('Active List'!$A575&lt;&gt;"", 'Active List'!I575,"")</f>
        <v/>
      </c>
      <c r="H575" t="str">
        <f>IF('Active List'!$A575&lt;&gt;"", 'Active List'!J575,"")</f>
        <v/>
      </c>
      <c r="I575" t="str">
        <f>IF('Active List'!$A575&lt;&gt;"", 'Active List'!K575,"")</f>
        <v/>
      </c>
      <c r="J575" t="str">
        <f>IF('Active List'!$A575&lt;&gt;"", 'Active List'!L575,"")</f>
        <v/>
      </c>
      <c r="K575" t="str">
        <f>IF('Active List'!$A575&lt;&gt;"", 'Active List'!M575,"")</f>
        <v/>
      </c>
      <c r="L575" t="str">
        <f>IF('Active List'!$A575&lt;&gt;"", 'Active List'!N575,"")</f>
        <v/>
      </c>
      <c r="M575" t="str">
        <f>IF('Active List'!$A575&lt;&gt;"", 'Active List'!O575,"")</f>
        <v/>
      </c>
      <c r="N575" t="str">
        <f>IF('Active List'!$A575&lt;&gt;"", 'Active List'!P575,"")</f>
        <v/>
      </c>
      <c r="O575" t="str">
        <f>IF('Active List'!$A575&lt;&gt;"", 'Active List'!Q575,"")</f>
        <v/>
      </c>
      <c r="P575" t="str">
        <f>IF('Active List'!$A575&lt;&gt;"", 'Active List'!R575,"")</f>
        <v/>
      </c>
      <c r="Q575" t="str">
        <f>IF('Active List'!$A575&lt;&gt;"", 'Active List'!S575,"")</f>
        <v/>
      </c>
      <c r="R575" t="str">
        <f>IF('Active List'!$A575&lt;&gt;"", 'Active List'!T575,"")</f>
        <v/>
      </c>
      <c r="S575" t="str">
        <f>IF('Active List'!$A575&lt;&gt;"", 'Active List'!U575,"")</f>
        <v/>
      </c>
      <c r="T575" t="str">
        <f>IF('Active List'!$A575&lt;&gt;"", 'Active List'!X575,"")</f>
        <v/>
      </c>
      <c r="U575" t="str">
        <f>IF('Active List'!$A575&lt;&gt;"", 'Active List'!Y575,"")</f>
        <v/>
      </c>
      <c r="V575" t="str">
        <f>IF('Active List'!$A575&lt;&gt;"", 'Active List'!Z575,"")</f>
        <v/>
      </c>
      <c r="W575" s="60" t="str">
        <f>IF('Active List'!$A575&lt;&gt;"", 'Active List'!AA575,"")</f>
        <v/>
      </c>
      <c r="X575" t="str">
        <f>IF('Active List'!$A575&lt;&gt;"", 'Active List'!AB575,"")</f>
        <v/>
      </c>
      <c r="Y575" t="str">
        <f>IF('Active List'!$A575&lt;&gt;"", 'Active List'!AE575,"")</f>
        <v/>
      </c>
    </row>
    <row r="576" spans="1:25">
      <c r="A576" t="str">
        <f>IF('Active List'!$A576&lt;&gt;"", 'Active List'!A576,"")</f>
        <v/>
      </c>
      <c r="B576" t="str">
        <f>IF('Active List'!$A576&lt;&gt;"", 'Active List'!B576,"")</f>
        <v/>
      </c>
      <c r="C576" t="str">
        <f>IF('Active List'!$A576&lt;&gt;"", 'Active List'!C576,"")</f>
        <v/>
      </c>
      <c r="D576" s="60" t="str">
        <f>IF('Active List'!$A576&lt;&gt;"", 'Active List'!D576,"")</f>
        <v/>
      </c>
      <c r="E576" s="60" t="str">
        <f>IF('Active List'!$A576&lt;&gt;"", 'Active List'!E576,"")</f>
        <v/>
      </c>
      <c r="F576" t="str">
        <f>IF('Active List'!$A576&lt;&gt;"", 'Active List'!H576,"")</f>
        <v/>
      </c>
      <c r="G576" t="str">
        <f>IF('Active List'!$A576&lt;&gt;"", 'Active List'!I576,"")</f>
        <v/>
      </c>
      <c r="H576" t="str">
        <f>IF('Active List'!$A576&lt;&gt;"", 'Active List'!J576,"")</f>
        <v/>
      </c>
      <c r="I576" t="str">
        <f>IF('Active List'!$A576&lt;&gt;"", 'Active List'!K576,"")</f>
        <v/>
      </c>
      <c r="J576" t="str">
        <f>IF('Active List'!$A576&lt;&gt;"", 'Active List'!L576,"")</f>
        <v/>
      </c>
      <c r="K576" t="str">
        <f>IF('Active List'!$A576&lt;&gt;"", 'Active List'!M576,"")</f>
        <v/>
      </c>
      <c r="L576" t="str">
        <f>IF('Active List'!$A576&lt;&gt;"", 'Active List'!N576,"")</f>
        <v/>
      </c>
      <c r="M576" t="str">
        <f>IF('Active List'!$A576&lt;&gt;"", 'Active List'!O576,"")</f>
        <v/>
      </c>
      <c r="N576" t="str">
        <f>IF('Active List'!$A576&lt;&gt;"", 'Active List'!P576,"")</f>
        <v/>
      </c>
      <c r="O576" t="str">
        <f>IF('Active List'!$A576&lt;&gt;"", 'Active List'!Q576,"")</f>
        <v/>
      </c>
      <c r="P576" t="str">
        <f>IF('Active List'!$A576&lt;&gt;"", 'Active List'!R576,"")</f>
        <v/>
      </c>
      <c r="Q576" t="str">
        <f>IF('Active List'!$A576&lt;&gt;"", 'Active List'!S576,"")</f>
        <v/>
      </c>
      <c r="R576" t="str">
        <f>IF('Active List'!$A576&lt;&gt;"", 'Active List'!T576,"")</f>
        <v/>
      </c>
      <c r="S576" t="str">
        <f>IF('Active List'!$A576&lt;&gt;"", 'Active List'!U576,"")</f>
        <v/>
      </c>
      <c r="T576" t="str">
        <f>IF('Active List'!$A576&lt;&gt;"", 'Active List'!X576,"")</f>
        <v/>
      </c>
      <c r="U576" t="str">
        <f>IF('Active List'!$A576&lt;&gt;"", 'Active List'!Y576,"")</f>
        <v/>
      </c>
      <c r="V576" t="str">
        <f>IF('Active List'!$A576&lt;&gt;"", 'Active List'!Z576,"")</f>
        <v/>
      </c>
      <c r="W576" s="60" t="str">
        <f>IF('Active List'!$A576&lt;&gt;"", 'Active List'!AA576,"")</f>
        <v/>
      </c>
      <c r="X576" t="str">
        <f>IF('Active List'!$A576&lt;&gt;"", 'Active List'!AB576,"")</f>
        <v/>
      </c>
      <c r="Y576" t="str">
        <f>IF('Active List'!$A576&lt;&gt;"", 'Active List'!AE576,"")</f>
        <v/>
      </c>
    </row>
    <row r="577" spans="1:25">
      <c r="A577" t="str">
        <f>IF('Active List'!$A577&lt;&gt;"", 'Active List'!A577,"")</f>
        <v/>
      </c>
      <c r="B577" t="str">
        <f>IF('Active List'!$A577&lt;&gt;"", 'Active List'!B577,"")</f>
        <v/>
      </c>
      <c r="C577" t="str">
        <f>IF('Active List'!$A577&lt;&gt;"", 'Active List'!C577,"")</f>
        <v/>
      </c>
      <c r="D577" s="60" t="str">
        <f>IF('Active List'!$A577&lt;&gt;"", 'Active List'!D577,"")</f>
        <v/>
      </c>
      <c r="E577" s="60" t="str">
        <f>IF('Active List'!$A577&lt;&gt;"", 'Active List'!E577,"")</f>
        <v/>
      </c>
      <c r="F577" t="str">
        <f>IF('Active List'!$A577&lt;&gt;"", 'Active List'!H577,"")</f>
        <v/>
      </c>
      <c r="G577" t="str">
        <f>IF('Active List'!$A577&lt;&gt;"", 'Active List'!I577,"")</f>
        <v/>
      </c>
      <c r="H577" t="str">
        <f>IF('Active List'!$A577&lt;&gt;"", 'Active List'!J577,"")</f>
        <v/>
      </c>
      <c r="I577" t="str">
        <f>IF('Active List'!$A577&lt;&gt;"", 'Active List'!K577,"")</f>
        <v/>
      </c>
      <c r="J577" t="str">
        <f>IF('Active List'!$A577&lt;&gt;"", 'Active List'!L577,"")</f>
        <v/>
      </c>
      <c r="K577" t="str">
        <f>IF('Active List'!$A577&lt;&gt;"", 'Active List'!M577,"")</f>
        <v/>
      </c>
      <c r="L577" t="str">
        <f>IF('Active List'!$A577&lt;&gt;"", 'Active List'!N577,"")</f>
        <v/>
      </c>
      <c r="M577" t="str">
        <f>IF('Active List'!$A577&lt;&gt;"", 'Active List'!O577,"")</f>
        <v/>
      </c>
      <c r="N577" t="str">
        <f>IF('Active List'!$A577&lt;&gt;"", 'Active List'!P577,"")</f>
        <v/>
      </c>
      <c r="O577" t="str">
        <f>IF('Active List'!$A577&lt;&gt;"", 'Active List'!Q577,"")</f>
        <v/>
      </c>
      <c r="P577" t="str">
        <f>IF('Active List'!$A577&lt;&gt;"", 'Active List'!R577,"")</f>
        <v/>
      </c>
      <c r="Q577" t="str">
        <f>IF('Active List'!$A577&lt;&gt;"", 'Active List'!S577,"")</f>
        <v/>
      </c>
      <c r="R577" t="str">
        <f>IF('Active List'!$A577&lt;&gt;"", 'Active List'!T577,"")</f>
        <v/>
      </c>
      <c r="S577" t="str">
        <f>IF('Active List'!$A577&lt;&gt;"", 'Active List'!U577,"")</f>
        <v/>
      </c>
      <c r="T577" t="str">
        <f>IF('Active List'!$A577&lt;&gt;"", 'Active List'!X577,"")</f>
        <v/>
      </c>
      <c r="U577" t="str">
        <f>IF('Active List'!$A577&lt;&gt;"", 'Active List'!Y577,"")</f>
        <v/>
      </c>
      <c r="V577" t="str">
        <f>IF('Active List'!$A577&lt;&gt;"", 'Active List'!Z577,"")</f>
        <v/>
      </c>
      <c r="W577" s="60" t="str">
        <f>IF('Active List'!$A577&lt;&gt;"", 'Active List'!AA577,"")</f>
        <v/>
      </c>
      <c r="X577" t="str">
        <f>IF('Active List'!$A577&lt;&gt;"", 'Active List'!AB577,"")</f>
        <v/>
      </c>
      <c r="Y577" t="str">
        <f>IF('Active List'!$A577&lt;&gt;"", 'Active List'!AE577,"")</f>
        <v/>
      </c>
    </row>
    <row r="578" spans="1:25">
      <c r="A578" t="str">
        <f>IF('Active List'!$A578&lt;&gt;"", 'Active List'!A578,"")</f>
        <v/>
      </c>
      <c r="B578" t="str">
        <f>IF('Active List'!$A578&lt;&gt;"", 'Active List'!B578,"")</f>
        <v/>
      </c>
      <c r="C578" t="str">
        <f>IF('Active List'!$A578&lt;&gt;"", 'Active List'!C578,"")</f>
        <v/>
      </c>
      <c r="D578" s="60" t="str">
        <f>IF('Active List'!$A578&lt;&gt;"", 'Active List'!D578,"")</f>
        <v/>
      </c>
      <c r="E578" s="60" t="str">
        <f>IF('Active List'!$A578&lt;&gt;"", 'Active List'!E578,"")</f>
        <v/>
      </c>
      <c r="F578" t="str">
        <f>IF('Active List'!$A578&lt;&gt;"", 'Active List'!H578,"")</f>
        <v/>
      </c>
      <c r="G578" t="str">
        <f>IF('Active List'!$A578&lt;&gt;"", 'Active List'!I578,"")</f>
        <v/>
      </c>
      <c r="H578" t="str">
        <f>IF('Active List'!$A578&lt;&gt;"", 'Active List'!J578,"")</f>
        <v/>
      </c>
      <c r="I578" t="str">
        <f>IF('Active List'!$A578&lt;&gt;"", 'Active List'!K578,"")</f>
        <v/>
      </c>
      <c r="J578" t="str">
        <f>IF('Active List'!$A578&lt;&gt;"", 'Active List'!L578,"")</f>
        <v/>
      </c>
      <c r="K578" t="str">
        <f>IF('Active List'!$A578&lt;&gt;"", 'Active List'!M578,"")</f>
        <v/>
      </c>
      <c r="L578" t="str">
        <f>IF('Active List'!$A578&lt;&gt;"", 'Active List'!N578,"")</f>
        <v/>
      </c>
      <c r="M578" t="str">
        <f>IF('Active List'!$A578&lt;&gt;"", 'Active List'!O578,"")</f>
        <v/>
      </c>
      <c r="N578" t="str">
        <f>IF('Active List'!$A578&lt;&gt;"", 'Active List'!P578,"")</f>
        <v/>
      </c>
      <c r="O578" t="str">
        <f>IF('Active List'!$A578&lt;&gt;"", 'Active List'!Q578,"")</f>
        <v/>
      </c>
      <c r="P578" t="str">
        <f>IF('Active List'!$A578&lt;&gt;"", 'Active List'!R578,"")</f>
        <v/>
      </c>
      <c r="Q578" t="str">
        <f>IF('Active List'!$A578&lt;&gt;"", 'Active List'!S578,"")</f>
        <v/>
      </c>
      <c r="R578" t="str">
        <f>IF('Active List'!$A578&lt;&gt;"", 'Active List'!T578,"")</f>
        <v/>
      </c>
      <c r="S578" t="str">
        <f>IF('Active List'!$A578&lt;&gt;"", 'Active List'!U578,"")</f>
        <v/>
      </c>
      <c r="T578" t="str">
        <f>IF('Active List'!$A578&lt;&gt;"", 'Active List'!X578,"")</f>
        <v/>
      </c>
      <c r="U578" t="str">
        <f>IF('Active List'!$A578&lt;&gt;"", 'Active List'!Y578,"")</f>
        <v/>
      </c>
      <c r="V578" t="str">
        <f>IF('Active List'!$A578&lt;&gt;"", 'Active List'!Z578,"")</f>
        <v/>
      </c>
      <c r="W578" s="60" t="str">
        <f>IF('Active List'!$A578&lt;&gt;"", 'Active List'!AA578,"")</f>
        <v/>
      </c>
      <c r="X578" t="str">
        <f>IF('Active List'!$A578&lt;&gt;"", 'Active List'!AB578,"")</f>
        <v/>
      </c>
      <c r="Y578" t="str">
        <f>IF('Active List'!$A578&lt;&gt;"", 'Active List'!AE578,"")</f>
        <v/>
      </c>
    </row>
    <row r="579" spans="1:25">
      <c r="A579" t="str">
        <f>IF('Active List'!$A579&lt;&gt;"", 'Active List'!A579,"")</f>
        <v/>
      </c>
      <c r="B579" t="str">
        <f>IF('Active List'!$A579&lt;&gt;"", 'Active List'!B579,"")</f>
        <v/>
      </c>
      <c r="C579" t="str">
        <f>IF('Active List'!$A579&lt;&gt;"", 'Active List'!C579,"")</f>
        <v/>
      </c>
      <c r="D579" s="60" t="str">
        <f>IF('Active List'!$A579&lt;&gt;"", 'Active List'!D579,"")</f>
        <v/>
      </c>
      <c r="E579" s="60" t="str">
        <f>IF('Active List'!$A579&lt;&gt;"", 'Active List'!E579,"")</f>
        <v/>
      </c>
      <c r="F579" t="str">
        <f>IF('Active List'!$A579&lt;&gt;"", 'Active List'!H579,"")</f>
        <v/>
      </c>
      <c r="G579" t="str">
        <f>IF('Active List'!$A579&lt;&gt;"", 'Active List'!I579,"")</f>
        <v/>
      </c>
      <c r="H579" t="str">
        <f>IF('Active List'!$A579&lt;&gt;"", 'Active List'!J579,"")</f>
        <v/>
      </c>
      <c r="I579" t="str">
        <f>IF('Active List'!$A579&lt;&gt;"", 'Active List'!K579,"")</f>
        <v/>
      </c>
      <c r="J579" t="str">
        <f>IF('Active List'!$A579&lt;&gt;"", 'Active List'!L579,"")</f>
        <v/>
      </c>
      <c r="K579" t="str">
        <f>IF('Active List'!$A579&lt;&gt;"", 'Active List'!M579,"")</f>
        <v/>
      </c>
      <c r="L579" t="str">
        <f>IF('Active List'!$A579&lt;&gt;"", 'Active List'!N579,"")</f>
        <v/>
      </c>
      <c r="M579" t="str">
        <f>IF('Active List'!$A579&lt;&gt;"", 'Active List'!O579,"")</f>
        <v/>
      </c>
      <c r="N579" t="str">
        <f>IF('Active List'!$A579&lt;&gt;"", 'Active List'!P579,"")</f>
        <v/>
      </c>
      <c r="O579" t="str">
        <f>IF('Active List'!$A579&lt;&gt;"", 'Active List'!Q579,"")</f>
        <v/>
      </c>
      <c r="P579" t="str">
        <f>IF('Active List'!$A579&lt;&gt;"", 'Active List'!R579,"")</f>
        <v/>
      </c>
      <c r="Q579" t="str">
        <f>IF('Active List'!$A579&lt;&gt;"", 'Active List'!S579,"")</f>
        <v/>
      </c>
      <c r="R579" t="str">
        <f>IF('Active List'!$A579&lt;&gt;"", 'Active List'!T579,"")</f>
        <v/>
      </c>
      <c r="S579" t="str">
        <f>IF('Active List'!$A579&lt;&gt;"", 'Active List'!U579,"")</f>
        <v/>
      </c>
      <c r="T579" t="str">
        <f>IF('Active List'!$A579&lt;&gt;"", 'Active List'!X579,"")</f>
        <v/>
      </c>
      <c r="U579" t="str">
        <f>IF('Active List'!$A579&lt;&gt;"", 'Active List'!Y579,"")</f>
        <v/>
      </c>
      <c r="V579" t="str">
        <f>IF('Active List'!$A579&lt;&gt;"", 'Active List'!Z579,"")</f>
        <v/>
      </c>
      <c r="W579" s="60" t="str">
        <f>IF('Active List'!$A579&lt;&gt;"", 'Active List'!AA579,"")</f>
        <v/>
      </c>
      <c r="X579" t="str">
        <f>IF('Active List'!$A579&lt;&gt;"", 'Active List'!AB579,"")</f>
        <v/>
      </c>
      <c r="Y579" t="str">
        <f>IF('Active List'!$A579&lt;&gt;"", 'Active List'!AE579,"")</f>
        <v/>
      </c>
    </row>
    <row r="580" spans="1:25">
      <c r="A580" t="str">
        <f>IF('Active List'!$A580&lt;&gt;"", 'Active List'!A580,"")</f>
        <v/>
      </c>
      <c r="B580" t="str">
        <f>IF('Active List'!$A580&lt;&gt;"", 'Active List'!B580,"")</f>
        <v/>
      </c>
      <c r="C580" t="str">
        <f>IF('Active List'!$A580&lt;&gt;"", 'Active List'!C580,"")</f>
        <v/>
      </c>
      <c r="D580" s="60" t="str">
        <f>IF('Active List'!$A580&lt;&gt;"", 'Active List'!D580,"")</f>
        <v/>
      </c>
      <c r="E580" s="60" t="str">
        <f>IF('Active List'!$A580&lt;&gt;"", 'Active List'!E580,"")</f>
        <v/>
      </c>
      <c r="F580" t="str">
        <f>IF('Active List'!$A580&lt;&gt;"", 'Active List'!H580,"")</f>
        <v/>
      </c>
      <c r="G580" t="str">
        <f>IF('Active List'!$A580&lt;&gt;"", 'Active List'!I580,"")</f>
        <v/>
      </c>
      <c r="H580" t="str">
        <f>IF('Active List'!$A580&lt;&gt;"", 'Active List'!J580,"")</f>
        <v/>
      </c>
      <c r="I580" t="str">
        <f>IF('Active List'!$A580&lt;&gt;"", 'Active List'!K580,"")</f>
        <v/>
      </c>
      <c r="J580" t="str">
        <f>IF('Active List'!$A580&lt;&gt;"", 'Active List'!L580,"")</f>
        <v/>
      </c>
      <c r="K580" t="str">
        <f>IF('Active List'!$A580&lt;&gt;"", 'Active List'!M580,"")</f>
        <v/>
      </c>
      <c r="L580" t="str">
        <f>IF('Active List'!$A580&lt;&gt;"", 'Active List'!N580,"")</f>
        <v/>
      </c>
      <c r="M580" t="str">
        <f>IF('Active List'!$A580&lt;&gt;"", 'Active List'!O580,"")</f>
        <v/>
      </c>
      <c r="N580" t="str">
        <f>IF('Active List'!$A580&lt;&gt;"", 'Active List'!P580,"")</f>
        <v/>
      </c>
      <c r="O580" t="str">
        <f>IF('Active List'!$A580&lt;&gt;"", 'Active List'!Q580,"")</f>
        <v/>
      </c>
      <c r="P580" t="str">
        <f>IF('Active List'!$A580&lt;&gt;"", 'Active List'!R580,"")</f>
        <v/>
      </c>
      <c r="Q580" t="str">
        <f>IF('Active List'!$A580&lt;&gt;"", 'Active List'!S580,"")</f>
        <v/>
      </c>
      <c r="R580" t="str">
        <f>IF('Active List'!$A580&lt;&gt;"", 'Active List'!T580,"")</f>
        <v/>
      </c>
      <c r="S580" t="str">
        <f>IF('Active List'!$A580&lt;&gt;"", 'Active List'!U580,"")</f>
        <v/>
      </c>
      <c r="T580" t="str">
        <f>IF('Active List'!$A580&lt;&gt;"", 'Active List'!X580,"")</f>
        <v/>
      </c>
      <c r="U580" t="str">
        <f>IF('Active List'!$A580&lt;&gt;"", 'Active List'!Y580,"")</f>
        <v/>
      </c>
      <c r="V580" t="str">
        <f>IF('Active List'!$A580&lt;&gt;"", 'Active List'!Z580,"")</f>
        <v/>
      </c>
      <c r="W580" s="60" t="str">
        <f>IF('Active List'!$A580&lt;&gt;"", 'Active List'!AA580,"")</f>
        <v/>
      </c>
      <c r="X580" t="str">
        <f>IF('Active List'!$A580&lt;&gt;"", 'Active List'!AB580,"")</f>
        <v/>
      </c>
      <c r="Y580" t="str">
        <f>IF('Active List'!$A580&lt;&gt;"", 'Active List'!AE580,"")</f>
        <v/>
      </c>
    </row>
    <row r="581" spans="1:25">
      <c r="A581" t="str">
        <f>IF('Active List'!$A581&lt;&gt;"", 'Active List'!A581,"")</f>
        <v/>
      </c>
      <c r="B581" t="str">
        <f>IF('Active List'!$A581&lt;&gt;"", 'Active List'!B581,"")</f>
        <v/>
      </c>
      <c r="C581" t="str">
        <f>IF('Active List'!$A581&lt;&gt;"", 'Active List'!C581,"")</f>
        <v/>
      </c>
      <c r="D581" s="60" t="str">
        <f>IF('Active List'!$A581&lt;&gt;"", 'Active List'!D581,"")</f>
        <v/>
      </c>
      <c r="E581" s="60" t="str">
        <f>IF('Active List'!$A581&lt;&gt;"", 'Active List'!E581,"")</f>
        <v/>
      </c>
      <c r="F581" t="str">
        <f>IF('Active List'!$A581&lt;&gt;"", 'Active List'!H581,"")</f>
        <v/>
      </c>
      <c r="G581" t="str">
        <f>IF('Active List'!$A581&lt;&gt;"", 'Active List'!I581,"")</f>
        <v/>
      </c>
      <c r="H581" t="str">
        <f>IF('Active List'!$A581&lt;&gt;"", 'Active List'!J581,"")</f>
        <v/>
      </c>
      <c r="I581" t="str">
        <f>IF('Active List'!$A581&lt;&gt;"", 'Active List'!K581,"")</f>
        <v/>
      </c>
      <c r="J581" t="str">
        <f>IF('Active List'!$A581&lt;&gt;"", 'Active List'!L581,"")</f>
        <v/>
      </c>
      <c r="K581" t="str">
        <f>IF('Active List'!$A581&lt;&gt;"", 'Active List'!M581,"")</f>
        <v/>
      </c>
      <c r="L581" t="str">
        <f>IF('Active List'!$A581&lt;&gt;"", 'Active List'!N581,"")</f>
        <v/>
      </c>
      <c r="M581" t="str">
        <f>IF('Active List'!$A581&lt;&gt;"", 'Active List'!O581,"")</f>
        <v/>
      </c>
      <c r="N581" t="str">
        <f>IF('Active List'!$A581&lt;&gt;"", 'Active List'!P581,"")</f>
        <v/>
      </c>
      <c r="O581" t="str">
        <f>IF('Active List'!$A581&lt;&gt;"", 'Active List'!Q581,"")</f>
        <v/>
      </c>
      <c r="P581" t="str">
        <f>IF('Active List'!$A581&lt;&gt;"", 'Active List'!R581,"")</f>
        <v/>
      </c>
      <c r="Q581" t="str">
        <f>IF('Active List'!$A581&lt;&gt;"", 'Active List'!S581,"")</f>
        <v/>
      </c>
      <c r="R581" t="str">
        <f>IF('Active List'!$A581&lt;&gt;"", 'Active List'!T581,"")</f>
        <v/>
      </c>
      <c r="S581" t="str">
        <f>IF('Active List'!$A581&lt;&gt;"", 'Active List'!U581,"")</f>
        <v/>
      </c>
      <c r="T581" t="str">
        <f>IF('Active List'!$A581&lt;&gt;"", 'Active List'!X581,"")</f>
        <v/>
      </c>
      <c r="U581" t="str">
        <f>IF('Active List'!$A581&lt;&gt;"", 'Active List'!Y581,"")</f>
        <v/>
      </c>
      <c r="V581" t="str">
        <f>IF('Active List'!$A581&lt;&gt;"", 'Active List'!Z581,"")</f>
        <v/>
      </c>
      <c r="W581" s="60" t="str">
        <f>IF('Active List'!$A581&lt;&gt;"", 'Active List'!AA581,"")</f>
        <v/>
      </c>
      <c r="X581" t="str">
        <f>IF('Active List'!$A581&lt;&gt;"", 'Active List'!AB581,"")</f>
        <v/>
      </c>
      <c r="Y581" t="str">
        <f>IF('Active List'!$A581&lt;&gt;"", 'Active List'!AE581,"")</f>
        <v/>
      </c>
    </row>
    <row r="582" spans="1:25">
      <c r="A582" t="str">
        <f>IF('Active List'!$A582&lt;&gt;"", 'Active List'!A582,"")</f>
        <v/>
      </c>
      <c r="B582" t="str">
        <f>IF('Active List'!$A582&lt;&gt;"", 'Active List'!B582,"")</f>
        <v/>
      </c>
      <c r="C582" t="str">
        <f>IF('Active List'!$A582&lt;&gt;"", 'Active List'!C582,"")</f>
        <v/>
      </c>
      <c r="D582" s="60" t="str">
        <f>IF('Active List'!$A582&lt;&gt;"", 'Active List'!D582,"")</f>
        <v/>
      </c>
      <c r="E582" s="60" t="str">
        <f>IF('Active List'!$A582&lt;&gt;"", 'Active List'!E582,"")</f>
        <v/>
      </c>
      <c r="F582" t="str">
        <f>IF('Active List'!$A582&lt;&gt;"", 'Active List'!H582,"")</f>
        <v/>
      </c>
      <c r="G582" t="str">
        <f>IF('Active List'!$A582&lt;&gt;"", 'Active List'!I582,"")</f>
        <v/>
      </c>
      <c r="H582" t="str">
        <f>IF('Active List'!$A582&lt;&gt;"", 'Active List'!J582,"")</f>
        <v/>
      </c>
      <c r="I582" t="str">
        <f>IF('Active List'!$A582&lt;&gt;"", 'Active List'!K582,"")</f>
        <v/>
      </c>
      <c r="J582" t="str">
        <f>IF('Active List'!$A582&lt;&gt;"", 'Active List'!L582,"")</f>
        <v/>
      </c>
      <c r="K582" t="str">
        <f>IF('Active List'!$A582&lt;&gt;"", 'Active List'!M582,"")</f>
        <v/>
      </c>
      <c r="L582" t="str">
        <f>IF('Active List'!$A582&lt;&gt;"", 'Active List'!N582,"")</f>
        <v/>
      </c>
      <c r="M582" t="str">
        <f>IF('Active List'!$A582&lt;&gt;"", 'Active List'!O582,"")</f>
        <v/>
      </c>
      <c r="N582" t="str">
        <f>IF('Active List'!$A582&lt;&gt;"", 'Active List'!P582,"")</f>
        <v/>
      </c>
      <c r="O582" t="str">
        <f>IF('Active List'!$A582&lt;&gt;"", 'Active List'!Q582,"")</f>
        <v/>
      </c>
      <c r="P582" t="str">
        <f>IF('Active List'!$A582&lt;&gt;"", 'Active List'!R582,"")</f>
        <v/>
      </c>
      <c r="Q582" t="str">
        <f>IF('Active List'!$A582&lt;&gt;"", 'Active List'!S582,"")</f>
        <v/>
      </c>
      <c r="R582" t="str">
        <f>IF('Active List'!$A582&lt;&gt;"", 'Active List'!T582,"")</f>
        <v/>
      </c>
      <c r="S582" t="str">
        <f>IF('Active List'!$A582&lt;&gt;"", 'Active List'!U582,"")</f>
        <v/>
      </c>
      <c r="T582" t="str">
        <f>IF('Active List'!$A582&lt;&gt;"", 'Active List'!X582,"")</f>
        <v/>
      </c>
      <c r="U582" t="str">
        <f>IF('Active List'!$A582&lt;&gt;"", 'Active List'!Y582,"")</f>
        <v/>
      </c>
      <c r="V582" t="str">
        <f>IF('Active List'!$A582&lt;&gt;"", 'Active List'!Z582,"")</f>
        <v/>
      </c>
      <c r="W582" s="60" t="str">
        <f>IF('Active List'!$A582&lt;&gt;"", 'Active List'!AA582,"")</f>
        <v/>
      </c>
      <c r="X582" t="str">
        <f>IF('Active List'!$A582&lt;&gt;"", 'Active List'!AB582,"")</f>
        <v/>
      </c>
      <c r="Y582" t="str">
        <f>IF('Active List'!$A582&lt;&gt;"", 'Active List'!AE582,"")</f>
        <v/>
      </c>
    </row>
    <row r="583" spans="1:25">
      <c r="A583" t="str">
        <f>IF('Active List'!$A583&lt;&gt;"", 'Active List'!A583,"")</f>
        <v/>
      </c>
      <c r="B583" t="str">
        <f>IF('Active List'!$A583&lt;&gt;"", 'Active List'!B583,"")</f>
        <v/>
      </c>
      <c r="C583" t="str">
        <f>IF('Active List'!$A583&lt;&gt;"", 'Active List'!C583,"")</f>
        <v/>
      </c>
      <c r="D583" s="60" t="str">
        <f>IF('Active List'!$A583&lt;&gt;"", 'Active List'!D583,"")</f>
        <v/>
      </c>
      <c r="E583" s="60" t="str">
        <f>IF('Active List'!$A583&lt;&gt;"", 'Active List'!E583,"")</f>
        <v/>
      </c>
      <c r="F583" t="str">
        <f>IF('Active List'!$A583&lt;&gt;"", 'Active List'!H583,"")</f>
        <v/>
      </c>
      <c r="G583" t="str">
        <f>IF('Active List'!$A583&lt;&gt;"", 'Active List'!I583,"")</f>
        <v/>
      </c>
      <c r="H583" t="str">
        <f>IF('Active List'!$A583&lt;&gt;"", 'Active List'!J583,"")</f>
        <v/>
      </c>
      <c r="I583" t="str">
        <f>IF('Active List'!$A583&lt;&gt;"", 'Active List'!K583,"")</f>
        <v/>
      </c>
      <c r="J583" t="str">
        <f>IF('Active List'!$A583&lt;&gt;"", 'Active List'!L583,"")</f>
        <v/>
      </c>
      <c r="K583" t="str">
        <f>IF('Active List'!$A583&lt;&gt;"", 'Active List'!M583,"")</f>
        <v/>
      </c>
      <c r="L583" t="str">
        <f>IF('Active List'!$A583&lt;&gt;"", 'Active List'!N583,"")</f>
        <v/>
      </c>
      <c r="M583" t="str">
        <f>IF('Active List'!$A583&lt;&gt;"", 'Active List'!O583,"")</f>
        <v/>
      </c>
      <c r="N583" t="str">
        <f>IF('Active List'!$A583&lt;&gt;"", 'Active List'!P583,"")</f>
        <v/>
      </c>
      <c r="O583" t="str">
        <f>IF('Active List'!$A583&lt;&gt;"", 'Active List'!Q583,"")</f>
        <v/>
      </c>
      <c r="P583" t="str">
        <f>IF('Active List'!$A583&lt;&gt;"", 'Active List'!R583,"")</f>
        <v/>
      </c>
      <c r="Q583" t="str">
        <f>IF('Active List'!$A583&lt;&gt;"", 'Active List'!S583,"")</f>
        <v/>
      </c>
      <c r="R583" t="str">
        <f>IF('Active List'!$A583&lt;&gt;"", 'Active List'!T583,"")</f>
        <v/>
      </c>
      <c r="S583" t="str">
        <f>IF('Active List'!$A583&lt;&gt;"", 'Active List'!U583,"")</f>
        <v/>
      </c>
      <c r="T583" t="str">
        <f>IF('Active List'!$A583&lt;&gt;"", 'Active List'!X583,"")</f>
        <v/>
      </c>
      <c r="U583" t="str">
        <f>IF('Active List'!$A583&lt;&gt;"", 'Active List'!Y583,"")</f>
        <v/>
      </c>
      <c r="V583" t="str">
        <f>IF('Active List'!$A583&lt;&gt;"", 'Active List'!Z583,"")</f>
        <v/>
      </c>
      <c r="W583" s="60" t="str">
        <f>IF('Active List'!$A583&lt;&gt;"", 'Active List'!AA583,"")</f>
        <v/>
      </c>
      <c r="X583" t="str">
        <f>IF('Active List'!$A583&lt;&gt;"", 'Active List'!AB583,"")</f>
        <v/>
      </c>
      <c r="Y583" t="str">
        <f>IF('Active List'!$A583&lt;&gt;"", 'Active List'!AE583,"")</f>
        <v/>
      </c>
    </row>
    <row r="584" spans="1:25">
      <c r="A584" t="str">
        <f>IF('Active List'!$A584&lt;&gt;"", 'Active List'!A584,"")</f>
        <v/>
      </c>
      <c r="B584" t="str">
        <f>IF('Active List'!$A584&lt;&gt;"", 'Active List'!B584,"")</f>
        <v/>
      </c>
      <c r="C584" t="str">
        <f>IF('Active List'!$A584&lt;&gt;"", 'Active List'!C584,"")</f>
        <v/>
      </c>
      <c r="D584" s="60" t="str">
        <f>IF('Active List'!$A584&lt;&gt;"", 'Active List'!D584,"")</f>
        <v/>
      </c>
      <c r="E584" s="60" t="str">
        <f>IF('Active List'!$A584&lt;&gt;"", 'Active List'!E584,"")</f>
        <v/>
      </c>
      <c r="F584" t="str">
        <f>IF('Active List'!$A584&lt;&gt;"", 'Active List'!H584,"")</f>
        <v/>
      </c>
      <c r="G584" t="str">
        <f>IF('Active List'!$A584&lt;&gt;"", 'Active List'!I584,"")</f>
        <v/>
      </c>
      <c r="H584" t="str">
        <f>IF('Active List'!$A584&lt;&gt;"", 'Active List'!J584,"")</f>
        <v/>
      </c>
      <c r="I584" t="str">
        <f>IF('Active List'!$A584&lt;&gt;"", 'Active List'!K584,"")</f>
        <v/>
      </c>
      <c r="J584" t="str">
        <f>IF('Active List'!$A584&lt;&gt;"", 'Active List'!L584,"")</f>
        <v/>
      </c>
      <c r="K584" t="str">
        <f>IF('Active List'!$A584&lt;&gt;"", 'Active List'!M584,"")</f>
        <v/>
      </c>
      <c r="L584" t="str">
        <f>IF('Active List'!$A584&lt;&gt;"", 'Active List'!N584,"")</f>
        <v/>
      </c>
      <c r="M584" t="str">
        <f>IF('Active List'!$A584&lt;&gt;"", 'Active List'!O584,"")</f>
        <v/>
      </c>
      <c r="N584" t="str">
        <f>IF('Active List'!$A584&lt;&gt;"", 'Active List'!P584,"")</f>
        <v/>
      </c>
      <c r="O584" t="str">
        <f>IF('Active List'!$A584&lt;&gt;"", 'Active List'!Q584,"")</f>
        <v/>
      </c>
      <c r="P584" t="str">
        <f>IF('Active List'!$A584&lt;&gt;"", 'Active List'!R584,"")</f>
        <v/>
      </c>
      <c r="Q584" t="str">
        <f>IF('Active List'!$A584&lt;&gt;"", 'Active List'!S584,"")</f>
        <v/>
      </c>
      <c r="R584" t="str">
        <f>IF('Active List'!$A584&lt;&gt;"", 'Active List'!T584,"")</f>
        <v/>
      </c>
      <c r="S584" t="str">
        <f>IF('Active List'!$A584&lt;&gt;"", 'Active List'!U584,"")</f>
        <v/>
      </c>
      <c r="T584" t="str">
        <f>IF('Active List'!$A584&lt;&gt;"", 'Active List'!X584,"")</f>
        <v/>
      </c>
      <c r="U584" t="str">
        <f>IF('Active List'!$A584&lt;&gt;"", 'Active List'!Y584,"")</f>
        <v/>
      </c>
      <c r="V584" t="str">
        <f>IF('Active List'!$A584&lt;&gt;"", 'Active List'!Z584,"")</f>
        <v/>
      </c>
      <c r="W584" s="60" t="str">
        <f>IF('Active List'!$A584&lt;&gt;"", 'Active List'!AA584,"")</f>
        <v/>
      </c>
      <c r="X584" t="str">
        <f>IF('Active List'!$A584&lt;&gt;"", 'Active List'!AB584,"")</f>
        <v/>
      </c>
      <c r="Y584" t="str">
        <f>IF('Active List'!$A584&lt;&gt;"", 'Active List'!AE584,"")</f>
        <v/>
      </c>
    </row>
    <row r="585" spans="1:25">
      <c r="A585" t="str">
        <f>IF('Active List'!$A585&lt;&gt;"", 'Active List'!A585,"")</f>
        <v/>
      </c>
      <c r="B585" t="str">
        <f>IF('Active List'!$A585&lt;&gt;"", 'Active List'!B585,"")</f>
        <v/>
      </c>
      <c r="C585" t="str">
        <f>IF('Active List'!$A585&lt;&gt;"", 'Active List'!C585,"")</f>
        <v/>
      </c>
      <c r="D585" s="60" t="str">
        <f>IF('Active List'!$A585&lt;&gt;"", 'Active List'!D585,"")</f>
        <v/>
      </c>
      <c r="E585" s="60" t="str">
        <f>IF('Active List'!$A585&lt;&gt;"", 'Active List'!E585,"")</f>
        <v/>
      </c>
      <c r="F585" t="str">
        <f>IF('Active List'!$A585&lt;&gt;"", 'Active List'!H585,"")</f>
        <v/>
      </c>
      <c r="G585" t="str">
        <f>IF('Active List'!$A585&lt;&gt;"", 'Active List'!I585,"")</f>
        <v/>
      </c>
      <c r="H585" t="str">
        <f>IF('Active List'!$A585&lt;&gt;"", 'Active List'!J585,"")</f>
        <v/>
      </c>
      <c r="I585" t="str">
        <f>IF('Active List'!$A585&lt;&gt;"", 'Active List'!K585,"")</f>
        <v/>
      </c>
      <c r="J585" t="str">
        <f>IF('Active List'!$A585&lt;&gt;"", 'Active List'!L585,"")</f>
        <v/>
      </c>
      <c r="K585" t="str">
        <f>IF('Active List'!$A585&lt;&gt;"", 'Active List'!M585,"")</f>
        <v/>
      </c>
      <c r="L585" t="str">
        <f>IF('Active List'!$A585&lt;&gt;"", 'Active List'!N585,"")</f>
        <v/>
      </c>
      <c r="M585" t="str">
        <f>IF('Active List'!$A585&lt;&gt;"", 'Active List'!O585,"")</f>
        <v/>
      </c>
      <c r="N585" t="str">
        <f>IF('Active List'!$A585&lt;&gt;"", 'Active List'!P585,"")</f>
        <v/>
      </c>
      <c r="O585" t="str">
        <f>IF('Active List'!$A585&lt;&gt;"", 'Active List'!Q585,"")</f>
        <v/>
      </c>
      <c r="P585" t="str">
        <f>IF('Active List'!$A585&lt;&gt;"", 'Active List'!R585,"")</f>
        <v/>
      </c>
      <c r="Q585" t="str">
        <f>IF('Active List'!$A585&lt;&gt;"", 'Active List'!S585,"")</f>
        <v/>
      </c>
      <c r="R585" t="str">
        <f>IF('Active List'!$A585&lt;&gt;"", 'Active List'!T585,"")</f>
        <v/>
      </c>
      <c r="S585" t="str">
        <f>IF('Active List'!$A585&lt;&gt;"", 'Active List'!U585,"")</f>
        <v/>
      </c>
      <c r="T585" t="str">
        <f>IF('Active List'!$A585&lt;&gt;"", 'Active List'!X585,"")</f>
        <v/>
      </c>
      <c r="U585" t="str">
        <f>IF('Active List'!$A585&lt;&gt;"", 'Active List'!Y585,"")</f>
        <v/>
      </c>
      <c r="V585" t="str">
        <f>IF('Active List'!$A585&lt;&gt;"", 'Active List'!Z585,"")</f>
        <v/>
      </c>
      <c r="W585" s="60" t="str">
        <f>IF('Active List'!$A585&lt;&gt;"", 'Active List'!AA585,"")</f>
        <v/>
      </c>
      <c r="X585" t="str">
        <f>IF('Active List'!$A585&lt;&gt;"", 'Active List'!AB585,"")</f>
        <v/>
      </c>
      <c r="Y585" t="str">
        <f>IF('Active List'!$A585&lt;&gt;"", 'Active List'!AE585,"")</f>
        <v/>
      </c>
    </row>
    <row r="586" spans="1:25">
      <c r="A586" t="str">
        <f>IF('Active List'!$A586&lt;&gt;"", 'Active List'!A586,"")</f>
        <v/>
      </c>
      <c r="B586" t="str">
        <f>IF('Active List'!$A586&lt;&gt;"", 'Active List'!B586,"")</f>
        <v/>
      </c>
      <c r="C586" t="str">
        <f>IF('Active List'!$A586&lt;&gt;"", 'Active List'!C586,"")</f>
        <v/>
      </c>
      <c r="D586" s="60" t="str">
        <f>IF('Active List'!$A586&lt;&gt;"", 'Active List'!D586,"")</f>
        <v/>
      </c>
      <c r="E586" s="60" t="str">
        <f>IF('Active List'!$A586&lt;&gt;"", 'Active List'!E586,"")</f>
        <v/>
      </c>
      <c r="F586" t="str">
        <f>IF('Active List'!$A586&lt;&gt;"", 'Active List'!H586,"")</f>
        <v/>
      </c>
      <c r="G586" t="str">
        <f>IF('Active List'!$A586&lt;&gt;"", 'Active List'!I586,"")</f>
        <v/>
      </c>
      <c r="H586" t="str">
        <f>IF('Active List'!$A586&lt;&gt;"", 'Active List'!J586,"")</f>
        <v/>
      </c>
      <c r="I586" t="str">
        <f>IF('Active List'!$A586&lt;&gt;"", 'Active List'!K586,"")</f>
        <v/>
      </c>
      <c r="J586" t="str">
        <f>IF('Active List'!$A586&lt;&gt;"", 'Active List'!L586,"")</f>
        <v/>
      </c>
      <c r="K586" t="str">
        <f>IF('Active List'!$A586&lt;&gt;"", 'Active List'!M586,"")</f>
        <v/>
      </c>
      <c r="L586" t="str">
        <f>IF('Active List'!$A586&lt;&gt;"", 'Active List'!N586,"")</f>
        <v/>
      </c>
      <c r="M586" t="str">
        <f>IF('Active List'!$A586&lt;&gt;"", 'Active List'!O586,"")</f>
        <v/>
      </c>
      <c r="N586" t="str">
        <f>IF('Active List'!$A586&lt;&gt;"", 'Active List'!P586,"")</f>
        <v/>
      </c>
      <c r="O586" t="str">
        <f>IF('Active List'!$A586&lt;&gt;"", 'Active List'!Q586,"")</f>
        <v/>
      </c>
      <c r="P586" t="str">
        <f>IF('Active List'!$A586&lt;&gt;"", 'Active List'!R586,"")</f>
        <v/>
      </c>
      <c r="Q586" t="str">
        <f>IF('Active List'!$A586&lt;&gt;"", 'Active List'!S586,"")</f>
        <v/>
      </c>
      <c r="R586" t="str">
        <f>IF('Active List'!$A586&lt;&gt;"", 'Active List'!T586,"")</f>
        <v/>
      </c>
      <c r="S586" t="str">
        <f>IF('Active List'!$A586&lt;&gt;"", 'Active List'!U586,"")</f>
        <v/>
      </c>
      <c r="T586" t="str">
        <f>IF('Active List'!$A586&lt;&gt;"", 'Active List'!X586,"")</f>
        <v/>
      </c>
      <c r="U586" t="str">
        <f>IF('Active List'!$A586&lt;&gt;"", 'Active List'!Y586,"")</f>
        <v/>
      </c>
      <c r="V586" t="str">
        <f>IF('Active List'!$A586&lt;&gt;"", 'Active List'!Z586,"")</f>
        <v/>
      </c>
      <c r="W586" s="60" t="str">
        <f>IF('Active List'!$A586&lt;&gt;"", 'Active List'!AA586,"")</f>
        <v/>
      </c>
      <c r="X586" t="str">
        <f>IF('Active List'!$A586&lt;&gt;"", 'Active List'!AB586,"")</f>
        <v/>
      </c>
      <c r="Y586" t="str">
        <f>IF('Active List'!$A586&lt;&gt;"", 'Active List'!AE586,"")</f>
        <v/>
      </c>
    </row>
    <row r="587" spans="1:25">
      <c r="A587" t="str">
        <f>IF('Active List'!$A587&lt;&gt;"", 'Active List'!A587,"")</f>
        <v/>
      </c>
      <c r="B587" t="str">
        <f>IF('Active List'!$A587&lt;&gt;"", 'Active List'!B587,"")</f>
        <v/>
      </c>
      <c r="C587" t="str">
        <f>IF('Active List'!$A587&lt;&gt;"", 'Active List'!C587,"")</f>
        <v/>
      </c>
      <c r="D587" s="60" t="str">
        <f>IF('Active List'!$A587&lt;&gt;"", 'Active List'!D587,"")</f>
        <v/>
      </c>
      <c r="E587" s="60" t="str">
        <f>IF('Active List'!$A587&lt;&gt;"", 'Active List'!E587,"")</f>
        <v/>
      </c>
      <c r="F587" t="str">
        <f>IF('Active List'!$A587&lt;&gt;"", 'Active List'!H587,"")</f>
        <v/>
      </c>
      <c r="G587" t="str">
        <f>IF('Active List'!$A587&lt;&gt;"", 'Active List'!I587,"")</f>
        <v/>
      </c>
      <c r="H587" t="str">
        <f>IF('Active List'!$A587&lt;&gt;"", 'Active List'!J587,"")</f>
        <v/>
      </c>
      <c r="I587" t="str">
        <f>IF('Active List'!$A587&lt;&gt;"", 'Active List'!K587,"")</f>
        <v/>
      </c>
      <c r="J587" t="str">
        <f>IF('Active List'!$A587&lt;&gt;"", 'Active List'!L587,"")</f>
        <v/>
      </c>
      <c r="K587" t="str">
        <f>IF('Active List'!$A587&lt;&gt;"", 'Active List'!M587,"")</f>
        <v/>
      </c>
      <c r="L587" t="str">
        <f>IF('Active List'!$A587&lt;&gt;"", 'Active List'!N587,"")</f>
        <v/>
      </c>
      <c r="M587" t="str">
        <f>IF('Active List'!$A587&lt;&gt;"", 'Active List'!O587,"")</f>
        <v/>
      </c>
      <c r="N587" t="str">
        <f>IF('Active List'!$A587&lt;&gt;"", 'Active List'!P587,"")</f>
        <v/>
      </c>
      <c r="O587" t="str">
        <f>IF('Active List'!$A587&lt;&gt;"", 'Active List'!Q587,"")</f>
        <v/>
      </c>
      <c r="P587" t="str">
        <f>IF('Active List'!$A587&lt;&gt;"", 'Active List'!R587,"")</f>
        <v/>
      </c>
      <c r="Q587" t="str">
        <f>IF('Active List'!$A587&lt;&gt;"", 'Active List'!S587,"")</f>
        <v/>
      </c>
      <c r="R587" t="str">
        <f>IF('Active List'!$A587&lt;&gt;"", 'Active List'!T587,"")</f>
        <v/>
      </c>
      <c r="S587" t="str">
        <f>IF('Active List'!$A587&lt;&gt;"", 'Active List'!U587,"")</f>
        <v/>
      </c>
      <c r="T587" t="str">
        <f>IF('Active List'!$A587&lt;&gt;"", 'Active List'!X587,"")</f>
        <v/>
      </c>
      <c r="U587" t="str">
        <f>IF('Active List'!$A587&lt;&gt;"", 'Active List'!Y587,"")</f>
        <v/>
      </c>
      <c r="V587" t="str">
        <f>IF('Active List'!$A587&lt;&gt;"", 'Active List'!Z587,"")</f>
        <v/>
      </c>
      <c r="W587" s="60" t="str">
        <f>IF('Active List'!$A587&lt;&gt;"", 'Active List'!AA587,"")</f>
        <v/>
      </c>
      <c r="X587" t="str">
        <f>IF('Active List'!$A587&lt;&gt;"", 'Active List'!AB587,"")</f>
        <v/>
      </c>
      <c r="Y587" t="str">
        <f>IF('Active List'!$A587&lt;&gt;"", 'Active List'!AE587,"")</f>
        <v/>
      </c>
    </row>
    <row r="588" spans="1:25">
      <c r="A588" t="str">
        <f>IF('Active List'!$A588&lt;&gt;"", 'Active List'!A588,"")</f>
        <v/>
      </c>
      <c r="B588" t="str">
        <f>IF('Active List'!$A588&lt;&gt;"", 'Active List'!B588,"")</f>
        <v/>
      </c>
      <c r="C588" t="str">
        <f>IF('Active List'!$A588&lt;&gt;"", 'Active List'!C588,"")</f>
        <v/>
      </c>
      <c r="D588" s="60" t="str">
        <f>IF('Active List'!$A588&lt;&gt;"", 'Active List'!D588,"")</f>
        <v/>
      </c>
      <c r="E588" s="60" t="str">
        <f>IF('Active List'!$A588&lt;&gt;"", 'Active List'!E588,"")</f>
        <v/>
      </c>
      <c r="F588" t="str">
        <f>IF('Active List'!$A588&lt;&gt;"", 'Active List'!H588,"")</f>
        <v/>
      </c>
      <c r="G588" t="str">
        <f>IF('Active List'!$A588&lt;&gt;"", 'Active List'!I588,"")</f>
        <v/>
      </c>
      <c r="H588" t="str">
        <f>IF('Active List'!$A588&lt;&gt;"", 'Active List'!J588,"")</f>
        <v/>
      </c>
      <c r="I588" t="str">
        <f>IF('Active List'!$A588&lt;&gt;"", 'Active List'!K588,"")</f>
        <v/>
      </c>
      <c r="J588" t="str">
        <f>IF('Active List'!$A588&lt;&gt;"", 'Active List'!L588,"")</f>
        <v/>
      </c>
      <c r="K588" t="str">
        <f>IF('Active List'!$A588&lt;&gt;"", 'Active List'!M588,"")</f>
        <v/>
      </c>
      <c r="L588" t="str">
        <f>IF('Active List'!$A588&lt;&gt;"", 'Active List'!N588,"")</f>
        <v/>
      </c>
      <c r="M588" t="str">
        <f>IF('Active List'!$A588&lt;&gt;"", 'Active List'!O588,"")</f>
        <v/>
      </c>
      <c r="N588" t="str">
        <f>IF('Active List'!$A588&lt;&gt;"", 'Active List'!P588,"")</f>
        <v/>
      </c>
      <c r="O588" t="str">
        <f>IF('Active List'!$A588&lt;&gt;"", 'Active List'!Q588,"")</f>
        <v/>
      </c>
      <c r="P588" t="str">
        <f>IF('Active List'!$A588&lt;&gt;"", 'Active List'!R588,"")</f>
        <v/>
      </c>
      <c r="Q588" t="str">
        <f>IF('Active List'!$A588&lt;&gt;"", 'Active List'!S588,"")</f>
        <v/>
      </c>
      <c r="R588" t="str">
        <f>IF('Active List'!$A588&lt;&gt;"", 'Active List'!T588,"")</f>
        <v/>
      </c>
      <c r="S588" t="str">
        <f>IF('Active List'!$A588&lt;&gt;"", 'Active List'!U588,"")</f>
        <v/>
      </c>
      <c r="T588" t="str">
        <f>IF('Active List'!$A588&lt;&gt;"", 'Active List'!X588,"")</f>
        <v/>
      </c>
      <c r="U588" t="str">
        <f>IF('Active List'!$A588&lt;&gt;"", 'Active List'!Y588,"")</f>
        <v/>
      </c>
      <c r="V588" t="str">
        <f>IF('Active List'!$A588&lt;&gt;"", 'Active List'!Z588,"")</f>
        <v/>
      </c>
      <c r="W588" s="60" t="str">
        <f>IF('Active List'!$A588&lt;&gt;"", 'Active List'!AA588,"")</f>
        <v/>
      </c>
      <c r="X588" t="str">
        <f>IF('Active List'!$A588&lt;&gt;"", 'Active List'!AB588,"")</f>
        <v/>
      </c>
      <c r="Y588" t="str">
        <f>IF('Active List'!$A588&lt;&gt;"", 'Active List'!AE588,"")</f>
        <v/>
      </c>
    </row>
    <row r="589" spans="1:25">
      <c r="A589" t="str">
        <f>IF('Active List'!$A589&lt;&gt;"", 'Active List'!A589,"")</f>
        <v/>
      </c>
      <c r="B589" t="str">
        <f>IF('Active List'!$A589&lt;&gt;"", 'Active List'!B589,"")</f>
        <v/>
      </c>
      <c r="C589" t="str">
        <f>IF('Active List'!$A589&lt;&gt;"", 'Active List'!C589,"")</f>
        <v/>
      </c>
      <c r="D589" s="60" t="str">
        <f>IF('Active List'!$A589&lt;&gt;"", 'Active List'!D589,"")</f>
        <v/>
      </c>
      <c r="E589" s="60" t="str">
        <f>IF('Active List'!$A589&lt;&gt;"", 'Active List'!E589,"")</f>
        <v/>
      </c>
      <c r="F589" t="str">
        <f>IF('Active List'!$A589&lt;&gt;"", 'Active List'!H589,"")</f>
        <v/>
      </c>
      <c r="G589" t="str">
        <f>IF('Active List'!$A589&lt;&gt;"", 'Active List'!I589,"")</f>
        <v/>
      </c>
      <c r="H589" t="str">
        <f>IF('Active List'!$A589&lt;&gt;"", 'Active List'!J589,"")</f>
        <v/>
      </c>
      <c r="I589" t="str">
        <f>IF('Active List'!$A589&lt;&gt;"", 'Active List'!K589,"")</f>
        <v/>
      </c>
      <c r="J589" t="str">
        <f>IF('Active List'!$A589&lt;&gt;"", 'Active List'!L589,"")</f>
        <v/>
      </c>
      <c r="K589" t="str">
        <f>IF('Active List'!$A589&lt;&gt;"", 'Active List'!M589,"")</f>
        <v/>
      </c>
      <c r="L589" t="str">
        <f>IF('Active List'!$A589&lt;&gt;"", 'Active List'!N589,"")</f>
        <v/>
      </c>
      <c r="M589" t="str">
        <f>IF('Active List'!$A589&lt;&gt;"", 'Active List'!O589,"")</f>
        <v/>
      </c>
      <c r="N589" t="str">
        <f>IF('Active List'!$A589&lt;&gt;"", 'Active List'!P589,"")</f>
        <v/>
      </c>
      <c r="O589" t="str">
        <f>IF('Active List'!$A589&lt;&gt;"", 'Active List'!Q589,"")</f>
        <v/>
      </c>
      <c r="P589" t="str">
        <f>IF('Active List'!$A589&lt;&gt;"", 'Active List'!R589,"")</f>
        <v/>
      </c>
      <c r="Q589" t="str">
        <f>IF('Active List'!$A589&lt;&gt;"", 'Active List'!S589,"")</f>
        <v/>
      </c>
      <c r="R589" t="str">
        <f>IF('Active List'!$A589&lt;&gt;"", 'Active List'!T589,"")</f>
        <v/>
      </c>
      <c r="S589" t="str">
        <f>IF('Active List'!$A589&lt;&gt;"", 'Active List'!U589,"")</f>
        <v/>
      </c>
      <c r="T589" t="str">
        <f>IF('Active List'!$A589&lt;&gt;"", 'Active List'!X589,"")</f>
        <v/>
      </c>
      <c r="U589" t="str">
        <f>IF('Active List'!$A589&lt;&gt;"", 'Active List'!Y589,"")</f>
        <v/>
      </c>
      <c r="V589" t="str">
        <f>IF('Active List'!$A589&lt;&gt;"", 'Active List'!Z589,"")</f>
        <v/>
      </c>
      <c r="W589" s="60" t="str">
        <f>IF('Active List'!$A589&lt;&gt;"", 'Active List'!AA589,"")</f>
        <v/>
      </c>
      <c r="X589" t="str">
        <f>IF('Active List'!$A589&lt;&gt;"", 'Active List'!AB589,"")</f>
        <v/>
      </c>
      <c r="Y589" t="str">
        <f>IF('Active List'!$A589&lt;&gt;"", 'Active List'!AE589,"")</f>
        <v/>
      </c>
    </row>
    <row r="590" spans="1:25">
      <c r="A590" t="str">
        <f>IF('Active List'!$A590&lt;&gt;"", 'Active List'!A590,"")</f>
        <v/>
      </c>
      <c r="B590" t="str">
        <f>IF('Active List'!$A590&lt;&gt;"", 'Active List'!B590,"")</f>
        <v/>
      </c>
      <c r="C590" t="str">
        <f>IF('Active List'!$A590&lt;&gt;"", 'Active List'!C590,"")</f>
        <v/>
      </c>
      <c r="D590" s="60" t="str">
        <f>IF('Active List'!$A590&lt;&gt;"", 'Active List'!D590,"")</f>
        <v/>
      </c>
      <c r="E590" s="60" t="str">
        <f>IF('Active List'!$A590&lt;&gt;"", 'Active List'!E590,"")</f>
        <v/>
      </c>
      <c r="F590" t="str">
        <f>IF('Active List'!$A590&lt;&gt;"", 'Active List'!H590,"")</f>
        <v/>
      </c>
      <c r="G590" t="str">
        <f>IF('Active List'!$A590&lt;&gt;"", 'Active List'!I590,"")</f>
        <v/>
      </c>
      <c r="H590" t="str">
        <f>IF('Active List'!$A590&lt;&gt;"", 'Active List'!J590,"")</f>
        <v/>
      </c>
      <c r="I590" t="str">
        <f>IF('Active List'!$A590&lt;&gt;"", 'Active List'!K590,"")</f>
        <v/>
      </c>
      <c r="J590" t="str">
        <f>IF('Active List'!$A590&lt;&gt;"", 'Active List'!L590,"")</f>
        <v/>
      </c>
      <c r="K590" t="str">
        <f>IF('Active List'!$A590&lt;&gt;"", 'Active List'!M590,"")</f>
        <v/>
      </c>
      <c r="L590" t="str">
        <f>IF('Active List'!$A590&lt;&gt;"", 'Active List'!N590,"")</f>
        <v/>
      </c>
      <c r="M590" t="str">
        <f>IF('Active List'!$A590&lt;&gt;"", 'Active List'!O590,"")</f>
        <v/>
      </c>
      <c r="N590" t="str">
        <f>IF('Active List'!$A590&lt;&gt;"", 'Active List'!P590,"")</f>
        <v/>
      </c>
      <c r="O590" t="str">
        <f>IF('Active List'!$A590&lt;&gt;"", 'Active List'!Q590,"")</f>
        <v/>
      </c>
      <c r="P590" t="str">
        <f>IF('Active List'!$A590&lt;&gt;"", 'Active List'!R590,"")</f>
        <v/>
      </c>
      <c r="Q590" t="str">
        <f>IF('Active List'!$A590&lt;&gt;"", 'Active List'!S590,"")</f>
        <v/>
      </c>
      <c r="R590" t="str">
        <f>IF('Active List'!$A590&lt;&gt;"", 'Active List'!T590,"")</f>
        <v/>
      </c>
      <c r="S590" t="str">
        <f>IF('Active List'!$A590&lt;&gt;"", 'Active List'!U590,"")</f>
        <v/>
      </c>
      <c r="T590" t="str">
        <f>IF('Active List'!$A590&lt;&gt;"", 'Active List'!X590,"")</f>
        <v/>
      </c>
      <c r="U590" t="str">
        <f>IF('Active List'!$A590&lt;&gt;"", 'Active List'!Y590,"")</f>
        <v/>
      </c>
      <c r="V590" t="str">
        <f>IF('Active List'!$A590&lt;&gt;"", 'Active List'!Z590,"")</f>
        <v/>
      </c>
      <c r="W590" s="60" t="str">
        <f>IF('Active List'!$A590&lt;&gt;"", 'Active List'!AA590,"")</f>
        <v/>
      </c>
      <c r="X590" t="str">
        <f>IF('Active List'!$A590&lt;&gt;"", 'Active List'!AB590,"")</f>
        <v/>
      </c>
      <c r="Y590" t="str">
        <f>IF('Active List'!$A590&lt;&gt;"", 'Active List'!AE590,"")</f>
        <v/>
      </c>
    </row>
    <row r="591" spans="1:25">
      <c r="A591" t="str">
        <f>IF('Active List'!$A591&lt;&gt;"", 'Active List'!A591,"")</f>
        <v/>
      </c>
      <c r="B591" t="str">
        <f>IF('Active List'!$A591&lt;&gt;"", 'Active List'!B591,"")</f>
        <v/>
      </c>
      <c r="C591" t="str">
        <f>IF('Active List'!$A591&lt;&gt;"", 'Active List'!C591,"")</f>
        <v/>
      </c>
      <c r="D591" s="60" t="str">
        <f>IF('Active List'!$A591&lt;&gt;"", 'Active List'!D591,"")</f>
        <v/>
      </c>
      <c r="E591" s="60" t="str">
        <f>IF('Active List'!$A591&lt;&gt;"", 'Active List'!E591,"")</f>
        <v/>
      </c>
      <c r="F591" t="str">
        <f>IF('Active List'!$A591&lt;&gt;"", 'Active List'!H591,"")</f>
        <v/>
      </c>
      <c r="G591" t="str">
        <f>IF('Active List'!$A591&lt;&gt;"", 'Active List'!I591,"")</f>
        <v/>
      </c>
      <c r="H591" t="str">
        <f>IF('Active List'!$A591&lt;&gt;"", 'Active List'!J591,"")</f>
        <v/>
      </c>
      <c r="I591" t="str">
        <f>IF('Active List'!$A591&lt;&gt;"", 'Active List'!K591,"")</f>
        <v/>
      </c>
      <c r="J591" t="str">
        <f>IF('Active List'!$A591&lt;&gt;"", 'Active List'!L591,"")</f>
        <v/>
      </c>
      <c r="K591" t="str">
        <f>IF('Active List'!$A591&lt;&gt;"", 'Active List'!M591,"")</f>
        <v/>
      </c>
      <c r="L591" t="str">
        <f>IF('Active List'!$A591&lt;&gt;"", 'Active List'!N591,"")</f>
        <v/>
      </c>
      <c r="M591" t="str">
        <f>IF('Active List'!$A591&lt;&gt;"", 'Active List'!O591,"")</f>
        <v/>
      </c>
      <c r="N591" t="str">
        <f>IF('Active List'!$A591&lt;&gt;"", 'Active List'!P591,"")</f>
        <v/>
      </c>
      <c r="O591" t="str">
        <f>IF('Active List'!$A591&lt;&gt;"", 'Active List'!Q591,"")</f>
        <v/>
      </c>
      <c r="P591" t="str">
        <f>IF('Active List'!$A591&lt;&gt;"", 'Active List'!R591,"")</f>
        <v/>
      </c>
      <c r="Q591" t="str">
        <f>IF('Active List'!$A591&lt;&gt;"", 'Active List'!S591,"")</f>
        <v/>
      </c>
      <c r="R591" t="str">
        <f>IF('Active List'!$A591&lt;&gt;"", 'Active List'!T591,"")</f>
        <v/>
      </c>
      <c r="S591" t="str">
        <f>IF('Active List'!$A591&lt;&gt;"", 'Active List'!U591,"")</f>
        <v/>
      </c>
      <c r="T591" t="str">
        <f>IF('Active List'!$A591&lt;&gt;"", 'Active List'!X591,"")</f>
        <v/>
      </c>
      <c r="U591" t="str">
        <f>IF('Active List'!$A591&lt;&gt;"", 'Active List'!Y591,"")</f>
        <v/>
      </c>
      <c r="V591" t="str">
        <f>IF('Active List'!$A591&lt;&gt;"", 'Active List'!Z591,"")</f>
        <v/>
      </c>
      <c r="W591" s="60" t="str">
        <f>IF('Active List'!$A591&lt;&gt;"", 'Active List'!AA591,"")</f>
        <v/>
      </c>
      <c r="X591" t="str">
        <f>IF('Active List'!$A591&lt;&gt;"", 'Active List'!AB591,"")</f>
        <v/>
      </c>
      <c r="Y591" t="str">
        <f>IF('Active List'!$A591&lt;&gt;"", 'Active List'!AE591,"")</f>
        <v/>
      </c>
    </row>
    <row r="592" spans="1:25">
      <c r="A592" t="str">
        <f>IF('Active List'!$A592&lt;&gt;"", 'Active List'!A592,"")</f>
        <v/>
      </c>
      <c r="B592" t="str">
        <f>IF('Active List'!$A592&lt;&gt;"", 'Active List'!B592,"")</f>
        <v/>
      </c>
      <c r="C592" t="str">
        <f>IF('Active List'!$A592&lt;&gt;"", 'Active List'!C592,"")</f>
        <v/>
      </c>
      <c r="D592" s="60" t="str">
        <f>IF('Active List'!$A592&lt;&gt;"", 'Active List'!D592,"")</f>
        <v/>
      </c>
      <c r="E592" s="60" t="str">
        <f>IF('Active List'!$A592&lt;&gt;"", 'Active List'!E592,"")</f>
        <v/>
      </c>
      <c r="F592" t="str">
        <f>IF('Active List'!$A592&lt;&gt;"", 'Active List'!H592,"")</f>
        <v/>
      </c>
      <c r="G592" t="str">
        <f>IF('Active List'!$A592&lt;&gt;"", 'Active List'!I592,"")</f>
        <v/>
      </c>
      <c r="H592" t="str">
        <f>IF('Active List'!$A592&lt;&gt;"", 'Active List'!J592,"")</f>
        <v/>
      </c>
      <c r="I592" t="str">
        <f>IF('Active List'!$A592&lt;&gt;"", 'Active List'!K592,"")</f>
        <v/>
      </c>
      <c r="J592" t="str">
        <f>IF('Active List'!$A592&lt;&gt;"", 'Active List'!L592,"")</f>
        <v/>
      </c>
      <c r="K592" t="str">
        <f>IF('Active List'!$A592&lt;&gt;"", 'Active List'!M592,"")</f>
        <v/>
      </c>
      <c r="L592" t="str">
        <f>IF('Active List'!$A592&lt;&gt;"", 'Active List'!N592,"")</f>
        <v/>
      </c>
      <c r="M592" t="str">
        <f>IF('Active List'!$A592&lt;&gt;"", 'Active List'!O592,"")</f>
        <v/>
      </c>
      <c r="N592" t="str">
        <f>IF('Active List'!$A592&lt;&gt;"", 'Active List'!P592,"")</f>
        <v/>
      </c>
      <c r="O592" t="str">
        <f>IF('Active List'!$A592&lt;&gt;"", 'Active List'!Q592,"")</f>
        <v/>
      </c>
      <c r="P592" t="str">
        <f>IF('Active List'!$A592&lt;&gt;"", 'Active List'!R592,"")</f>
        <v/>
      </c>
      <c r="Q592" t="str">
        <f>IF('Active List'!$A592&lt;&gt;"", 'Active List'!S592,"")</f>
        <v/>
      </c>
      <c r="R592" t="str">
        <f>IF('Active List'!$A592&lt;&gt;"", 'Active List'!T592,"")</f>
        <v/>
      </c>
      <c r="S592" t="str">
        <f>IF('Active List'!$A592&lt;&gt;"", 'Active List'!U592,"")</f>
        <v/>
      </c>
      <c r="T592" t="str">
        <f>IF('Active List'!$A592&lt;&gt;"", 'Active List'!X592,"")</f>
        <v/>
      </c>
      <c r="U592" t="str">
        <f>IF('Active List'!$A592&lt;&gt;"", 'Active List'!Y592,"")</f>
        <v/>
      </c>
      <c r="V592" t="str">
        <f>IF('Active List'!$A592&lt;&gt;"", 'Active List'!Z592,"")</f>
        <v/>
      </c>
      <c r="W592" s="60" t="str">
        <f>IF('Active List'!$A592&lt;&gt;"", 'Active List'!AA592,"")</f>
        <v/>
      </c>
      <c r="X592" t="str">
        <f>IF('Active List'!$A592&lt;&gt;"", 'Active List'!AB592,"")</f>
        <v/>
      </c>
      <c r="Y592" t="str">
        <f>IF('Active List'!$A592&lt;&gt;"", 'Active List'!AE592,"")</f>
        <v/>
      </c>
    </row>
    <row r="593" spans="1:25">
      <c r="A593" t="str">
        <f>IF('Active List'!$A593&lt;&gt;"", 'Active List'!A593,"")</f>
        <v/>
      </c>
      <c r="B593" t="str">
        <f>IF('Active List'!$A593&lt;&gt;"", 'Active List'!B593,"")</f>
        <v/>
      </c>
      <c r="C593" t="str">
        <f>IF('Active List'!$A593&lt;&gt;"", 'Active List'!C593,"")</f>
        <v/>
      </c>
      <c r="D593" s="60" t="str">
        <f>IF('Active List'!$A593&lt;&gt;"", 'Active List'!D593,"")</f>
        <v/>
      </c>
      <c r="E593" s="60" t="str">
        <f>IF('Active List'!$A593&lt;&gt;"", 'Active List'!E593,"")</f>
        <v/>
      </c>
      <c r="F593" t="str">
        <f>IF('Active List'!$A593&lt;&gt;"", 'Active List'!H593,"")</f>
        <v/>
      </c>
      <c r="G593" t="str">
        <f>IF('Active List'!$A593&lt;&gt;"", 'Active List'!I593,"")</f>
        <v/>
      </c>
      <c r="H593" t="str">
        <f>IF('Active List'!$A593&lt;&gt;"", 'Active List'!J593,"")</f>
        <v/>
      </c>
      <c r="I593" t="str">
        <f>IF('Active List'!$A593&lt;&gt;"", 'Active List'!K593,"")</f>
        <v/>
      </c>
      <c r="J593" t="str">
        <f>IF('Active List'!$A593&lt;&gt;"", 'Active List'!L593,"")</f>
        <v/>
      </c>
      <c r="K593" t="str">
        <f>IF('Active List'!$A593&lt;&gt;"", 'Active List'!M593,"")</f>
        <v/>
      </c>
      <c r="L593" t="str">
        <f>IF('Active List'!$A593&lt;&gt;"", 'Active List'!N593,"")</f>
        <v/>
      </c>
      <c r="M593" t="str">
        <f>IF('Active List'!$A593&lt;&gt;"", 'Active List'!O593,"")</f>
        <v/>
      </c>
      <c r="N593" t="str">
        <f>IF('Active List'!$A593&lt;&gt;"", 'Active List'!P593,"")</f>
        <v/>
      </c>
      <c r="O593" t="str">
        <f>IF('Active List'!$A593&lt;&gt;"", 'Active List'!Q593,"")</f>
        <v/>
      </c>
      <c r="P593" t="str">
        <f>IF('Active List'!$A593&lt;&gt;"", 'Active List'!R593,"")</f>
        <v/>
      </c>
      <c r="Q593" t="str">
        <f>IF('Active List'!$A593&lt;&gt;"", 'Active List'!S593,"")</f>
        <v/>
      </c>
      <c r="R593" t="str">
        <f>IF('Active List'!$A593&lt;&gt;"", 'Active List'!T593,"")</f>
        <v/>
      </c>
      <c r="S593" t="str">
        <f>IF('Active List'!$A593&lt;&gt;"", 'Active List'!U593,"")</f>
        <v/>
      </c>
      <c r="T593" t="str">
        <f>IF('Active List'!$A593&lt;&gt;"", 'Active List'!X593,"")</f>
        <v/>
      </c>
      <c r="U593" t="str">
        <f>IF('Active List'!$A593&lt;&gt;"", 'Active List'!Y593,"")</f>
        <v/>
      </c>
      <c r="V593" t="str">
        <f>IF('Active List'!$A593&lt;&gt;"", 'Active List'!Z593,"")</f>
        <v/>
      </c>
      <c r="W593" s="60" t="str">
        <f>IF('Active List'!$A593&lt;&gt;"", 'Active List'!AA593,"")</f>
        <v/>
      </c>
      <c r="X593" t="str">
        <f>IF('Active List'!$A593&lt;&gt;"", 'Active List'!AB593,"")</f>
        <v/>
      </c>
      <c r="Y593" t="str">
        <f>IF('Active List'!$A593&lt;&gt;"", 'Active List'!AE593,"")</f>
        <v/>
      </c>
    </row>
    <row r="594" spans="1:25">
      <c r="A594" t="str">
        <f>IF('Active List'!$A594&lt;&gt;"", 'Active List'!A594,"")</f>
        <v/>
      </c>
      <c r="B594" t="str">
        <f>IF('Active List'!$A594&lt;&gt;"", 'Active List'!B594,"")</f>
        <v/>
      </c>
      <c r="C594" t="str">
        <f>IF('Active List'!$A594&lt;&gt;"", 'Active List'!C594,"")</f>
        <v/>
      </c>
      <c r="D594" s="60" t="str">
        <f>IF('Active List'!$A594&lt;&gt;"", 'Active List'!D594,"")</f>
        <v/>
      </c>
      <c r="E594" s="60" t="str">
        <f>IF('Active List'!$A594&lt;&gt;"", 'Active List'!E594,"")</f>
        <v/>
      </c>
      <c r="F594" t="str">
        <f>IF('Active List'!$A594&lt;&gt;"", 'Active List'!H594,"")</f>
        <v/>
      </c>
      <c r="G594" t="str">
        <f>IF('Active List'!$A594&lt;&gt;"", 'Active List'!I594,"")</f>
        <v/>
      </c>
      <c r="H594" t="str">
        <f>IF('Active List'!$A594&lt;&gt;"", 'Active List'!J594,"")</f>
        <v/>
      </c>
      <c r="I594" t="str">
        <f>IF('Active List'!$A594&lt;&gt;"", 'Active List'!K594,"")</f>
        <v/>
      </c>
      <c r="J594" t="str">
        <f>IF('Active List'!$A594&lt;&gt;"", 'Active List'!L594,"")</f>
        <v/>
      </c>
      <c r="K594" t="str">
        <f>IF('Active List'!$A594&lt;&gt;"", 'Active List'!M594,"")</f>
        <v/>
      </c>
      <c r="L594" t="str">
        <f>IF('Active List'!$A594&lt;&gt;"", 'Active List'!N594,"")</f>
        <v/>
      </c>
      <c r="M594" t="str">
        <f>IF('Active List'!$A594&lt;&gt;"", 'Active List'!O594,"")</f>
        <v/>
      </c>
      <c r="N594" t="str">
        <f>IF('Active List'!$A594&lt;&gt;"", 'Active List'!P594,"")</f>
        <v/>
      </c>
      <c r="O594" t="str">
        <f>IF('Active List'!$A594&lt;&gt;"", 'Active List'!Q594,"")</f>
        <v/>
      </c>
      <c r="P594" t="str">
        <f>IF('Active List'!$A594&lt;&gt;"", 'Active List'!R594,"")</f>
        <v/>
      </c>
      <c r="Q594" t="str">
        <f>IF('Active List'!$A594&lt;&gt;"", 'Active List'!S594,"")</f>
        <v/>
      </c>
      <c r="R594" t="str">
        <f>IF('Active List'!$A594&lt;&gt;"", 'Active List'!T594,"")</f>
        <v/>
      </c>
      <c r="S594" t="str">
        <f>IF('Active List'!$A594&lt;&gt;"", 'Active List'!U594,"")</f>
        <v/>
      </c>
      <c r="T594" t="str">
        <f>IF('Active List'!$A594&lt;&gt;"", 'Active List'!X594,"")</f>
        <v/>
      </c>
      <c r="U594" t="str">
        <f>IF('Active List'!$A594&lt;&gt;"", 'Active List'!Y594,"")</f>
        <v/>
      </c>
      <c r="V594" t="str">
        <f>IF('Active List'!$A594&lt;&gt;"", 'Active List'!Z594,"")</f>
        <v/>
      </c>
      <c r="W594" s="60" t="str">
        <f>IF('Active List'!$A594&lt;&gt;"", 'Active List'!AA594,"")</f>
        <v/>
      </c>
      <c r="X594" t="str">
        <f>IF('Active List'!$A594&lt;&gt;"", 'Active List'!AB594,"")</f>
        <v/>
      </c>
      <c r="Y594" t="str">
        <f>IF('Active List'!$A594&lt;&gt;"", 'Active List'!AE594,"")</f>
        <v/>
      </c>
    </row>
    <row r="595" spans="1:25">
      <c r="A595" t="str">
        <f>IF('Active List'!$A595&lt;&gt;"", 'Active List'!A595,"")</f>
        <v/>
      </c>
      <c r="B595" t="str">
        <f>IF('Active List'!$A595&lt;&gt;"", 'Active List'!B595,"")</f>
        <v/>
      </c>
      <c r="C595" t="str">
        <f>IF('Active List'!$A595&lt;&gt;"", 'Active List'!C595,"")</f>
        <v/>
      </c>
      <c r="D595" s="60" t="str">
        <f>IF('Active List'!$A595&lt;&gt;"", 'Active List'!D595,"")</f>
        <v/>
      </c>
      <c r="E595" s="60" t="str">
        <f>IF('Active List'!$A595&lt;&gt;"", 'Active List'!E595,"")</f>
        <v/>
      </c>
      <c r="F595" t="str">
        <f>IF('Active List'!$A595&lt;&gt;"", 'Active List'!H595,"")</f>
        <v/>
      </c>
      <c r="G595" t="str">
        <f>IF('Active List'!$A595&lt;&gt;"", 'Active List'!I595,"")</f>
        <v/>
      </c>
      <c r="H595" t="str">
        <f>IF('Active List'!$A595&lt;&gt;"", 'Active List'!J595,"")</f>
        <v/>
      </c>
      <c r="I595" t="str">
        <f>IF('Active List'!$A595&lt;&gt;"", 'Active List'!K595,"")</f>
        <v/>
      </c>
      <c r="J595" t="str">
        <f>IF('Active List'!$A595&lt;&gt;"", 'Active List'!L595,"")</f>
        <v/>
      </c>
      <c r="K595" t="str">
        <f>IF('Active List'!$A595&lt;&gt;"", 'Active List'!M595,"")</f>
        <v/>
      </c>
      <c r="L595" t="str">
        <f>IF('Active List'!$A595&lt;&gt;"", 'Active List'!N595,"")</f>
        <v/>
      </c>
      <c r="M595" t="str">
        <f>IF('Active List'!$A595&lt;&gt;"", 'Active List'!O595,"")</f>
        <v/>
      </c>
      <c r="N595" t="str">
        <f>IF('Active List'!$A595&lt;&gt;"", 'Active List'!P595,"")</f>
        <v/>
      </c>
      <c r="O595" t="str">
        <f>IF('Active List'!$A595&lt;&gt;"", 'Active List'!Q595,"")</f>
        <v/>
      </c>
      <c r="P595" t="str">
        <f>IF('Active List'!$A595&lt;&gt;"", 'Active List'!R595,"")</f>
        <v/>
      </c>
      <c r="Q595" t="str">
        <f>IF('Active List'!$A595&lt;&gt;"", 'Active List'!S595,"")</f>
        <v/>
      </c>
      <c r="R595" t="str">
        <f>IF('Active List'!$A595&lt;&gt;"", 'Active List'!T595,"")</f>
        <v/>
      </c>
      <c r="S595" t="str">
        <f>IF('Active List'!$A595&lt;&gt;"", 'Active List'!U595,"")</f>
        <v/>
      </c>
      <c r="T595" t="str">
        <f>IF('Active List'!$A595&lt;&gt;"", 'Active List'!X595,"")</f>
        <v/>
      </c>
      <c r="U595" t="str">
        <f>IF('Active List'!$A595&lt;&gt;"", 'Active List'!Y595,"")</f>
        <v/>
      </c>
      <c r="V595" t="str">
        <f>IF('Active List'!$A595&lt;&gt;"", 'Active List'!Z595,"")</f>
        <v/>
      </c>
      <c r="W595" s="60" t="str">
        <f>IF('Active List'!$A595&lt;&gt;"", 'Active List'!AA595,"")</f>
        <v/>
      </c>
      <c r="X595" t="str">
        <f>IF('Active List'!$A595&lt;&gt;"", 'Active List'!AB595,"")</f>
        <v/>
      </c>
      <c r="Y595" t="str">
        <f>IF('Active List'!$A595&lt;&gt;"", 'Active List'!AE595,"")</f>
        <v/>
      </c>
    </row>
    <row r="596" spans="1:25">
      <c r="A596" t="str">
        <f>IF('Active List'!$A596&lt;&gt;"", 'Active List'!A596,"")</f>
        <v/>
      </c>
      <c r="B596" t="str">
        <f>IF('Active List'!$A596&lt;&gt;"", 'Active List'!B596,"")</f>
        <v/>
      </c>
      <c r="C596" t="str">
        <f>IF('Active List'!$A596&lt;&gt;"", 'Active List'!C596,"")</f>
        <v/>
      </c>
      <c r="D596" s="60" t="str">
        <f>IF('Active List'!$A596&lt;&gt;"", 'Active List'!D596,"")</f>
        <v/>
      </c>
      <c r="E596" s="60" t="str">
        <f>IF('Active List'!$A596&lt;&gt;"", 'Active List'!E596,"")</f>
        <v/>
      </c>
      <c r="F596" t="str">
        <f>IF('Active List'!$A596&lt;&gt;"", 'Active List'!H596,"")</f>
        <v/>
      </c>
      <c r="G596" t="str">
        <f>IF('Active List'!$A596&lt;&gt;"", 'Active List'!I596,"")</f>
        <v/>
      </c>
      <c r="H596" t="str">
        <f>IF('Active List'!$A596&lt;&gt;"", 'Active List'!J596,"")</f>
        <v/>
      </c>
      <c r="I596" t="str">
        <f>IF('Active List'!$A596&lt;&gt;"", 'Active List'!K596,"")</f>
        <v/>
      </c>
      <c r="J596" t="str">
        <f>IF('Active List'!$A596&lt;&gt;"", 'Active List'!L596,"")</f>
        <v/>
      </c>
      <c r="K596" t="str">
        <f>IF('Active List'!$A596&lt;&gt;"", 'Active List'!M596,"")</f>
        <v/>
      </c>
      <c r="L596" t="str">
        <f>IF('Active List'!$A596&lt;&gt;"", 'Active List'!N596,"")</f>
        <v/>
      </c>
      <c r="M596" t="str">
        <f>IF('Active List'!$A596&lt;&gt;"", 'Active List'!O596,"")</f>
        <v/>
      </c>
      <c r="N596" t="str">
        <f>IF('Active List'!$A596&lt;&gt;"", 'Active List'!P596,"")</f>
        <v/>
      </c>
      <c r="O596" t="str">
        <f>IF('Active List'!$A596&lt;&gt;"", 'Active List'!Q596,"")</f>
        <v/>
      </c>
      <c r="P596" t="str">
        <f>IF('Active List'!$A596&lt;&gt;"", 'Active List'!R596,"")</f>
        <v/>
      </c>
      <c r="Q596" t="str">
        <f>IF('Active List'!$A596&lt;&gt;"", 'Active List'!S596,"")</f>
        <v/>
      </c>
      <c r="R596" t="str">
        <f>IF('Active List'!$A596&lt;&gt;"", 'Active List'!T596,"")</f>
        <v/>
      </c>
      <c r="S596" t="str">
        <f>IF('Active List'!$A596&lt;&gt;"", 'Active List'!U596,"")</f>
        <v/>
      </c>
      <c r="T596" t="str">
        <f>IF('Active List'!$A596&lt;&gt;"", 'Active List'!X596,"")</f>
        <v/>
      </c>
      <c r="U596" t="str">
        <f>IF('Active List'!$A596&lt;&gt;"", 'Active List'!Y596,"")</f>
        <v/>
      </c>
      <c r="V596" t="str">
        <f>IF('Active List'!$A596&lt;&gt;"", 'Active List'!Z596,"")</f>
        <v/>
      </c>
      <c r="W596" s="60" t="str">
        <f>IF('Active List'!$A596&lt;&gt;"", 'Active List'!AA596,"")</f>
        <v/>
      </c>
      <c r="X596" t="str">
        <f>IF('Active List'!$A596&lt;&gt;"", 'Active List'!AB596,"")</f>
        <v/>
      </c>
      <c r="Y596" t="str">
        <f>IF('Active List'!$A596&lt;&gt;"", 'Active List'!AE596,"")</f>
        <v/>
      </c>
    </row>
    <row r="597" spans="1:25">
      <c r="A597" t="str">
        <f>IF('Active List'!$A597&lt;&gt;"", 'Active List'!A597,"")</f>
        <v/>
      </c>
      <c r="B597" t="str">
        <f>IF('Active List'!$A597&lt;&gt;"", 'Active List'!B597,"")</f>
        <v/>
      </c>
      <c r="C597" t="str">
        <f>IF('Active List'!$A597&lt;&gt;"", 'Active List'!C597,"")</f>
        <v/>
      </c>
      <c r="D597" s="60" t="str">
        <f>IF('Active List'!$A597&lt;&gt;"", 'Active List'!D597,"")</f>
        <v/>
      </c>
      <c r="E597" s="60" t="str">
        <f>IF('Active List'!$A597&lt;&gt;"", 'Active List'!E597,"")</f>
        <v/>
      </c>
      <c r="F597" t="str">
        <f>IF('Active List'!$A597&lt;&gt;"", 'Active List'!H597,"")</f>
        <v/>
      </c>
      <c r="G597" t="str">
        <f>IF('Active List'!$A597&lt;&gt;"", 'Active List'!I597,"")</f>
        <v/>
      </c>
      <c r="H597" t="str">
        <f>IF('Active List'!$A597&lt;&gt;"", 'Active List'!J597,"")</f>
        <v/>
      </c>
      <c r="I597" t="str">
        <f>IF('Active List'!$A597&lt;&gt;"", 'Active List'!K597,"")</f>
        <v/>
      </c>
      <c r="J597" t="str">
        <f>IF('Active List'!$A597&lt;&gt;"", 'Active List'!L597,"")</f>
        <v/>
      </c>
      <c r="K597" t="str">
        <f>IF('Active List'!$A597&lt;&gt;"", 'Active List'!M597,"")</f>
        <v/>
      </c>
      <c r="L597" t="str">
        <f>IF('Active List'!$A597&lt;&gt;"", 'Active List'!N597,"")</f>
        <v/>
      </c>
      <c r="M597" t="str">
        <f>IF('Active List'!$A597&lt;&gt;"", 'Active List'!O597,"")</f>
        <v/>
      </c>
      <c r="N597" t="str">
        <f>IF('Active List'!$A597&lt;&gt;"", 'Active List'!P597,"")</f>
        <v/>
      </c>
      <c r="O597" t="str">
        <f>IF('Active List'!$A597&lt;&gt;"", 'Active List'!Q597,"")</f>
        <v/>
      </c>
      <c r="P597" t="str">
        <f>IF('Active List'!$A597&lt;&gt;"", 'Active List'!R597,"")</f>
        <v/>
      </c>
      <c r="Q597" t="str">
        <f>IF('Active List'!$A597&lt;&gt;"", 'Active List'!S597,"")</f>
        <v/>
      </c>
      <c r="R597" t="str">
        <f>IF('Active List'!$A597&lt;&gt;"", 'Active List'!T597,"")</f>
        <v/>
      </c>
      <c r="S597" t="str">
        <f>IF('Active List'!$A597&lt;&gt;"", 'Active List'!U597,"")</f>
        <v/>
      </c>
      <c r="T597" t="str">
        <f>IF('Active List'!$A597&lt;&gt;"", 'Active List'!X597,"")</f>
        <v/>
      </c>
      <c r="U597" t="str">
        <f>IF('Active List'!$A597&lt;&gt;"", 'Active List'!Y597,"")</f>
        <v/>
      </c>
      <c r="V597" t="str">
        <f>IF('Active List'!$A597&lt;&gt;"", 'Active List'!Z597,"")</f>
        <v/>
      </c>
      <c r="W597" s="60" t="str">
        <f>IF('Active List'!$A597&lt;&gt;"", 'Active List'!AA597,"")</f>
        <v/>
      </c>
      <c r="X597" t="str">
        <f>IF('Active List'!$A597&lt;&gt;"", 'Active List'!AB597,"")</f>
        <v/>
      </c>
      <c r="Y597" t="str">
        <f>IF('Active List'!$A597&lt;&gt;"", 'Active List'!AE597,"")</f>
        <v/>
      </c>
    </row>
    <row r="598" spans="1:25">
      <c r="A598" t="str">
        <f>IF('Active List'!$A598&lt;&gt;"", 'Active List'!A598,"")</f>
        <v/>
      </c>
      <c r="B598" t="str">
        <f>IF('Active List'!$A598&lt;&gt;"", 'Active List'!B598,"")</f>
        <v/>
      </c>
      <c r="C598" t="str">
        <f>IF('Active List'!$A598&lt;&gt;"", 'Active List'!C598,"")</f>
        <v/>
      </c>
      <c r="D598" s="60" t="str">
        <f>IF('Active List'!$A598&lt;&gt;"", 'Active List'!D598,"")</f>
        <v/>
      </c>
      <c r="E598" s="60" t="str">
        <f>IF('Active List'!$A598&lt;&gt;"", 'Active List'!E598,"")</f>
        <v/>
      </c>
      <c r="F598" t="str">
        <f>IF('Active List'!$A598&lt;&gt;"", 'Active List'!H598,"")</f>
        <v/>
      </c>
      <c r="G598" t="str">
        <f>IF('Active List'!$A598&lt;&gt;"", 'Active List'!I598,"")</f>
        <v/>
      </c>
      <c r="H598" t="str">
        <f>IF('Active List'!$A598&lt;&gt;"", 'Active List'!J598,"")</f>
        <v/>
      </c>
      <c r="I598" t="str">
        <f>IF('Active List'!$A598&lt;&gt;"", 'Active List'!K598,"")</f>
        <v/>
      </c>
      <c r="J598" t="str">
        <f>IF('Active List'!$A598&lt;&gt;"", 'Active List'!L598,"")</f>
        <v/>
      </c>
      <c r="K598" t="str">
        <f>IF('Active List'!$A598&lt;&gt;"", 'Active List'!M598,"")</f>
        <v/>
      </c>
      <c r="L598" t="str">
        <f>IF('Active List'!$A598&lt;&gt;"", 'Active List'!N598,"")</f>
        <v/>
      </c>
      <c r="M598" t="str">
        <f>IF('Active List'!$A598&lt;&gt;"", 'Active List'!O598,"")</f>
        <v/>
      </c>
      <c r="N598" t="str">
        <f>IF('Active List'!$A598&lt;&gt;"", 'Active List'!P598,"")</f>
        <v/>
      </c>
      <c r="O598" t="str">
        <f>IF('Active List'!$A598&lt;&gt;"", 'Active List'!Q598,"")</f>
        <v/>
      </c>
      <c r="P598" t="str">
        <f>IF('Active List'!$A598&lt;&gt;"", 'Active List'!R598,"")</f>
        <v/>
      </c>
      <c r="Q598" t="str">
        <f>IF('Active List'!$A598&lt;&gt;"", 'Active List'!S598,"")</f>
        <v/>
      </c>
      <c r="R598" t="str">
        <f>IF('Active List'!$A598&lt;&gt;"", 'Active List'!T598,"")</f>
        <v/>
      </c>
      <c r="S598" t="str">
        <f>IF('Active List'!$A598&lt;&gt;"", 'Active List'!U598,"")</f>
        <v/>
      </c>
      <c r="T598" t="str">
        <f>IF('Active List'!$A598&lt;&gt;"", 'Active List'!X598,"")</f>
        <v/>
      </c>
      <c r="U598" t="str">
        <f>IF('Active List'!$A598&lt;&gt;"", 'Active List'!Y598,"")</f>
        <v/>
      </c>
      <c r="V598" t="str">
        <f>IF('Active List'!$A598&lt;&gt;"", 'Active List'!Z598,"")</f>
        <v/>
      </c>
      <c r="W598" s="60" t="str">
        <f>IF('Active List'!$A598&lt;&gt;"", 'Active List'!AA598,"")</f>
        <v/>
      </c>
      <c r="X598" t="str">
        <f>IF('Active List'!$A598&lt;&gt;"", 'Active List'!AB598,"")</f>
        <v/>
      </c>
      <c r="Y598" t="str">
        <f>IF('Active List'!$A598&lt;&gt;"", 'Active List'!AE598,"")</f>
        <v/>
      </c>
    </row>
    <row r="599" spans="1:25">
      <c r="A599" t="str">
        <f>IF('Active List'!$A599&lt;&gt;"", 'Active List'!A599,"")</f>
        <v/>
      </c>
      <c r="B599" t="str">
        <f>IF('Active List'!$A599&lt;&gt;"", 'Active List'!B599,"")</f>
        <v/>
      </c>
      <c r="C599" t="str">
        <f>IF('Active List'!$A599&lt;&gt;"", 'Active List'!C599,"")</f>
        <v/>
      </c>
      <c r="D599" s="60" t="str">
        <f>IF('Active List'!$A599&lt;&gt;"", 'Active List'!D599,"")</f>
        <v/>
      </c>
      <c r="E599" s="60" t="str">
        <f>IF('Active List'!$A599&lt;&gt;"", 'Active List'!E599,"")</f>
        <v/>
      </c>
      <c r="F599" t="str">
        <f>IF('Active List'!$A599&lt;&gt;"", 'Active List'!H599,"")</f>
        <v/>
      </c>
      <c r="G599" t="str">
        <f>IF('Active List'!$A599&lt;&gt;"", 'Active List'!I599,"")</f>
        <v/>
      </c>
      <c r="H599" t="str">
        <f>IF('Active List'!$A599&lt;&gt;"", 'Active List'!J599,"")</f>
        <v/>
      </c>
      <c r="I599" t="str">
        <f>IF('Active List'!$A599&lt;&gt;"", 'Active List'!K599,"")</f>
        <v/>
      </c>
      <c r="J599" t="str">
        <f>IF('Active List'!$A599&lt;&gt;"", 'Active List'!L599,"")</f>
        <v/>
      </c>
      <c r="K599" t="str">
        <f>IF('Active List'!$A599&lt;&gt;"", 'Active List'!M599,"")</f>
        <v/>
      </c>
      <c r="L599" t="str">
        <f>IF('Active List'!$A599&lt;&gt;"", 'Active List'!N599,"")</f>
        <v/>
      </c>
      <c r="M599" t="str">
        <f>IF('Active List'!$A599&lt;&gt;"", 'Active List'!O599,"")</f>
        <v/>
      </c>
      <c r="N599" t="str">
        <f>IF('Active List'!$A599&lt;&gt;"", 'Active List'!P599,"")</f>
        <v/>
      </c>
      <c r="O599" t="str">
        <f>IF('Active List'!$A599&lt;&gt;"", 'Active List'!Q599,"")</f>
        <v/>
      </c>
      <c r="P599" t="str">
        <f>IF('Active List'!$A599&lt;&gt;"", 'Active List'!R599,"")</f>
        <v/>
      </c>
      <c r="Q599" t="str">
        <f>IF('Active List'!$A599&lt;&gt;"", 'Active List'!S599,"")</f>
        <v/>
      </c>
      <c r="R599" t="str">
        <f>IF('Active List'!$A599&lt;&gt;"", 'Active List'!T599,"")</f>
        <v/>
      </c>
      <c r="S599" t="str">
        <f>IF('Active List'!$A599&lt;&gt;"", 'Active List'!U599,"")</f>
        <v/>
      </c>
      <c r="T599" t="str">
        <f>IF('Active List'!$A599&lt;&gt;"", 'Active List'!X599,"")</f>
        <v/>
      </c>
      <c r="U599" t="str">
        <f>IF('Active List'!$A599&lt;&gt;"", 'Active List'!Y599,"")</f>
        <v/>
      </c>
      <c r="V599" t="str">
        <f>IF('Active List'!$A599&lt;&gt;"", 'Active List'!Z599,"")</f>
        <v/>
      </c>
      <c r="W599" s="60" t="str">
        <f>IF('Active List'!$A599&lt;&gt;"", 'Active List'!AA599,"")</f>
        <v/>
      </c>
      <c r="X599" t="str">
        <f>IF('Active List'!$A599&lt;&gt;"", 'Active List'!AB599,"")</f>
        <v/>
      </c>
      <c r="Y599" t="str">
        <f>IF('Active List'!$A599&lt;&gt;"", 'Active List'!AE599,"")</f>
        <v/>
      </c>
    </row>
    <row r="600" spans="1:25">
      <c r="A600" t="str">
        <f>IF('Active List'!$A600&lt;&gt;"", 'Active List'!A600,"")</f>
        <v/>
      </c>
      <c r="B600" t="str">
        <f>IF('Active List'!$A600&lt;&gt;"", 'Active List'!B600,"")</f>
        <v/>
      </c>
      <c r="C600" t="str">
        <f>IF('Active List'!$A600&lt;&gt;"", 'Active List'!C600,"")</f>
        <v/>
      </c>
      <c r="D600" s="60" t="str">
        <f>IF('Active List'!$A600&lt;&gt;"", 'Active List'!D600,"")</f>
        <v/>
      </c>
      <c r="E600" s="60" t="str">
        <f>IF('Active List'!$A600&lt;&gt;"", 'Active List'!E600,"")</f>
        <v/>
      </c>
      <c r="F600" t="str">
        <f>IF('Active List'!$A600&lt;&gt;"", 'Active List'!H600,"")</f>
        <v/>
      </c>
      <c r="G600" t="str">
        <f>IF('Active List'!$A600&lt;&gt;"", 'Active List'!I600,"")</f>
        <v/>
      </c>
      <c r="H600" t="str">
        <f>IF('Active List'!$A600&lt;&gt;"", 'Active List'!J600,"")</f>
        <v/>
      </c>
      <c r="I600" t="str">
        <f>IF('Active List'!$A600&lt;&gt;"", 'Active List'!K600,"")</f>
        <v/>
      </c>
      <c r="J600" t="str">
        <f>IF('Active List'!$A600&lt;&gt;"", 'Active List'!L600,"")</f>
        <v/>
      </c>
      <c r="K600" t="str">
        <f>IF('Active List'!$A600&lt;&gt;"", 'Active List'!M600,"")</f>
        <v/>
      </c>
      <c r="L600" t="str">
        <f>IF('Active List'!$A600&lt;&gt;"", 'Active List'!N600,"")</f>
        <v/>
      </c>
      <c r="M600" t="str">
        <f>IF('Active List'!$A600&lt;&gt;"", 'Active List'!O600,"")</f>
        <v/>
      </c>
      <c r="N600" t="str">
        <f>IF('Active List'!$A600&lt;&gt;"", 'Active List'!P600,"")</f>
        <v/>
      </c>
      <c r="O600" t="str">
        <f>IF('Active List'!$A600&lt;&gt;"", 'Active List'!Q600,"")</f>
        <v/>
      </c>
      <c r="P600" t="str">
        <f>IF('Active List'!$A600&lt;&gt;"", 'Active List'!R600,"")</f>
        <v/>
      </c>
      <c r="Q600" t="str">
        <f>IF('Active List'!$A600&lt;&gt;"", 'Active List'!S600,"")</f>
        <v/>
      </c>
      <c r="R600" t="str">
        <f>IF('Active List'!$A600&lt;&gt;"", 'Active List'!T600,"")</f>
        <v/>
      </c>
      <c r="S600" t="str">
        <f>IF('Active List'!$A600&lt;&gt;"", 'Active List'!U600,"")</f>
        <v/>
      </c>
      <c r="T600" t="str">
        <f>IF('Active List'!$A600&lt;&gt;"", 'Active List'!X600,"")</f>
        <v/>
      </c>
      <c r="U600" t="str">
        <f>IF('Active List'!$A600&lt;&gt;"", 'Active List'!Y600,"")</f>
        <v/>
      </c>
      <c r="V600" t="str">
        <f>IF('Active List'!$A600&lt;&gt;"", 'Active List'!Z600,"")</f>
        <v/>
      </c>
      <c r="W600" s="60" t="str">
        <f>IF('Active List'!$A600&lt;&gt;"", 'Active List'!AA600,"")</f>
        <v/>
      </c>
      <c r="X600" t="str">
        <f>IF('Active List'!$A600&lt;&gt;"", 'Active List'!AB600,"")</f>
        <v/>
      </c>
      <c r="Y600" t="str">
        <f>IF('Active List'!$A600&lt;&gt;"", 'Active List'!AE600,"")</f>
        <v/>
      </c>
    </row>
    <row r="601" spans="1:25">
      <c r="A601" t="str">
        <f>IF('Active List'!$A601&lt;&gt;"", 'Active List'!A601,"")</f>
        <v/>
      </c>
      <c r="B601" t="str">
        <f>IF('Active List'!$A601&lt;&gt;"", 'Active List'!B601,"")</f>
        <v/>
      </c>
      <c r="C601" t="str">
        <f>IF('Active List'!$A601&lt;&gt;"", 'Active List'!C601,"")</f>
        <v/>
      </c>
      <c r="D601" s="60" t="str">
        <f>IF('Active List'!$A601&lt;&gt;"", 'Active List'!D601,"")</f>
        <v/>
      </c>
      <c r="E601" s="60" t="str">
        <f>IF('Active List'!$A601&lt;&gt;"", 'Active List'!E601,"")</f>
        <v/>
      </c>
      <c r="F601" t="str">
        <f>IF('Active List'!$A601&lt;&gt;"", 'Active List'!H601,"")</f>
        <v/>
      </c>
      <c r="G601" t="str">
        <f>IF('Active List'!$A601&lt;&gt;"", 'Active List'!I601,"")</f>
        <v/>
      </c>
      <c r="H601" t="str">
        <f>IF('Active List'!$A601&lt;&gt;"", 'Active List'!J601,"")</f>
        <v/>
      </c>
      <c r="I601" t="str">
        <f>IF('Active List'!$A601&lt;&gt;"", 'Active List'!K601,"")</f>
        <v/>
      </c>
      <c r="J601" t="str">
        <f>IF('Active List'!$A601&lt;&gt;"", 'Active List'!L601,"")</f>
        <v/>
      </c>
      <c r="K601" t="str">
        <f>IF('Active List'!$A601&lt;&gt;"", 'Active List'!M601,"")</f>
        <v/>
      </c>
      <c r="L601" t="str">
        <f>IF('Active List'!$A601&lt;&gt;"", 'Active List'!N601,"")</f>
        <v/>
      </c>
      <c r="M601" t="str">
        <f>IF('Active List'!$A601&lt;&gt;"", 'Active List'!O601,"")</f>
        <v/>
      </c>
      <c r="N601" t="str">
        <f>IF('Active List'!$A601&lt;&gt;"", 'Active List'!P601,"")</f>
        <v/>
      </c>
      <c r="O601" t="str">
        <f>IF('Active List'!$A601&lt;&gt;"", 'Active List'!Q601,"")</f>
        <v/>
      </c>
      <c r="P601" t="str">
        <f>IF('Active List'!$A601&lt;&gt;"", 'Active List'!R601,"")</f>
        <v/>
      </c>
      <c r="Q601" t="str">
        <f>IF('Active List'!$A601&lt;&gt;"", 'Active List'!S601,"")</f>
        <v/>
      </c>
      <c r="R601" t="str">
        <f>IF('Active List'!$A601&lt;&gt;"", 'Active List'!T601,"")</f>
        <v/>
      </c>
      <c r="S601" t="str">
        <f>IF('Active List'!$A601&lt;&gt;"", 'Active List'!U601,"")</f>
        <v/>
      </c>
      <c r="T601" t="str">
        <f>IF('Active List'!$A601&lt;&gt;"", 'Active List'!X601,"")</f>
        <v/>
      </c>
      <c r="U601" t="str">
        <f>IF('Active List'!$A601&lt;&gt;"", 'Active List'!Y601,"")</f>
        <v/>
      </c>
      <c r="V601" t="str">
        <f>IF('Active List'!$A601&lt;&gt;"", 'Active List'!Z601,"")</f>
        <v/>
      </c>
      <c r="W601" s="60" t="str">
        <f>IF('Active List'!$A601&lt;&gt;"", 'Active List'!AA601,"")</f>
        <v/>
      </c>
      <c r="X601" t="str">
        <f>IF('Active List'!$A601&lt;&gt;"", 'Active List'!AB601,"")</f>
        <v/>
      </c>
      <c r="Y601" t="str">
        <f>IF('Active List'!$A601&lt;&gt;"", 'Active List'!AE601,"")</f>
        <v/>
      </c>
    </row>
    <row r="602" spans="1:25">
      <c r="A602" t="str">
        <f>IF('Active List'!$A602&lt;&gt;"", 'Active List'!A602,"")</f>
        <v/>
      </c>
      <c r="B602" t="str">
        <f>IF('Active List'!$A602&lt;&gt;"", 'Active List'!B602,"")</f>
        <v/>
      </c>
      <c r="C602" t="str">
        <f>IF('Active List'!$A602&lt;&gt;"", 'Active List'!C602,"")</f>
        <v/>
      </c>
      <c r="D602" s="60" t="str">
        <f>IF('Active List'!$A602&lt;&gt;"", 'Active List'!D602,"")</f>
        <v/>
      </c>
      <c r="E602" s="60" t="str">
        <f>IF('Active List'!$A602&lt;&gt;"", 'Active List'!E602,"")</f>
        <v/>
      </c>
      <c r="F602" t="str">
        <f>IF('Active List'!$A602&lt;&gt;"", 'Active List'!H602,"")</f>
        <v/>
      </c>
      <c r="G602" t="str">
        <f>IF('Active List'!$A602&lt;&gt;"", 'Active List'!I602,"")</f>
        <v/>
      </c>
      <c r="H602" t="str">
        <f>IF('Active List'!$A602&lt;&gt;"", 'Active List'!J602,"")</f>
        <v/>
      </c>
      <c r="I602" t="str">
        <f>IF('Active List'!$A602&lt;&gt;"", 'Active List'!K602,"")</f>
        <v/>
      </c>
      <c r="J602" t="str">
        <f>IF('Active List'!$A602&lt;&gt;"", 'Active List'!L602,"")</f>
        <v/>
      </c>
      <c r="K602" t="str">
        <f>IF('Active List'!$A602&lt;&gt;"", 'Active List'!M602,"")</f>
        <v/>
      </c>
      <c r="L602" t="str">
        <f>IF('Active List'!$A602&lt;&gt;"", 'Active List'!N602,"")</f>
        <v/>
      </c>
      <c r="M602" t="str">
        <f>IF('Active List'!$A602&lt;&gt;"", 'Active List'!O602,"")</f>
        <v/>
      </c>
      <c r="N602" t="str">
        <f>IF('Active List'!$A602&lt;&gt;"", 'Active List'!P602,"")</f>
        <v/>
      </c>
      <c r="O602" t="str">
        <f>IF('Active List'!$A602&lt;&gt;"", 'Active List'!Q602,"")</f>
        <v/>
      </c>
      <c r="P602" t="str">
        <f>IF('Active List'!$A602&lt;&gt;"", 'Active List'!R602,"")</f>
        <v/>
      </c>
      <c r="Q602" t="str">
        <f>IF('Active List'!$A602&lt;&gt;"", 'Active List'!S602,"")</f>
        <v/>
      </c>
      <c r="R602" t="str">
        <f>IF('Active List'!$A602&lt;&gt;"", 'Active List'!T602,"")</f>
        <v/>
      </c>
      <c r="S602" t="str">
        <f>IF('Active List'!$A602&lt;&gt;"", 'Active List'!U602,"")</f>
        <v/>
      </c>
      <c r="T602" t="str">
        <f>IF('Active List'!$A602&lt;&gt;"", 'Active List'!X602,"")</f>
        <v/>
      </c>
      <c r="U602" t="str">
        <f>IF('Active List'!$A602&lt;&gt;"", 'Active List'!Y602,"")</f>
        <v/>
      </c>
      <c r="V602" t="str">
        <f>IF('Active List'!$A602&lt;&gt;"", 'Active List'!Z602,"")</f>
        <v/>
      </c>
      <c r="W602" s="60" t="str">
        <f>IF('Active List'!$A602&lt;&gt;"", 'Active List'!AA602,"")</f>
        <v/>
      </c>
      <c r="X602" t="str">
        <f>IF('Active List'!$A602&lt;&gt;"", 'Active List'!AB602,"")</f>
        <v/>
      </c>
      <c r="Y602" t="str">
        <f>IF('Active List'!$A602&lt;&gt;"", 'Active List'!AE602,"")</f>
        <v/>
      </c>
    </row>
    <row r="603" spans="1:25">
      <c r="A603" t="str">
        <f>IF('Active List'!$A603&lt;&gt;"", 'Active List'!A603,"")</f>
        <v/>
      </c>
      <c r="B603" t="str">
        <f>IF('Active List'!$A603&lt;&gt;"", 'Active List'!B603,"")</f>
        <v/>
      </c>
      <c r="C603" t="str">
        <f>IF('Active List'!$A603&lt;&gt;"", 'Active List'!C603,"")</f>
        <v/>
      </c>
      <c r="D603" s="60" t="str">
        <f>IF('Active List'!$A603&lt;&gt;"", 'Active List'!D603,"")</f>
        <v/>
      </c>
      <c r="E603" s="60" t="str">
        <f>IF('Active List'!$A603&lt;&gt;"", 'Active List'!E603,"")</f>
        <v/>
      </c>
      <c r="F603" t="str">
        <f>IF('Active List'!$A603&lt;&gt;"", 'Active List'!H603,"")</f>
        <v/>
      </c>
      <c r="G603" t="str">
        <f>IF('Active List'!$A603&lt;&gt;"", 'Active List'!I603,"")</f>
        <v/>
      </c>
      <c r="H603" t="str">
        <f>IF('Active List'!$A603&lt;&gt;"", 'Active List'!J603,"")</f>
        <v/>
      </c>
      <c r="I603" t="str">
        <f>IF('Active List'!$A603&lt;&gt;"", 'Active List'!K603,"")</f>
        <v/>
      </c>
      <c r="J603" t="str">
        <f>IF('Active List'!$A603&lt;&gt;"", 'Active List'!L603,"")</f>
        <v/>
      </c>
      <c r="K603" t="str">
        <f>IF('Active List'!$A603&lt;&gt;"", 'Active List'!M603,"")</f>
        <v/>
      </c>
      <c r="L603" t="str">
        <f>IF('Active List'!$A603&lt;&gt;"", 'Active List'!N603,"")</f>
        <v/>
      </c>
      <c r="M603" t="str">
        <f>IF('Active List'!$A603&lt;&gt;"", 'Active List'!O603,"")</f>
        <v/>
      </c>
      <c r="N603" t="str">
        <f>IF('Active List'!$A603&lt;&gt;"", 'Active List'!P603,"")</f>
        <v/>
      </c>
      <c r="O603" t="str">
        <f>IF('Active List'!$A603&lt;&gt;"", 'Active List'!Q603,"")</f>
        <v/>
      </c>
      <c r="P603" t="str">
        <f>IF('Active List'!$A603&lt;&gt;"", 'Active List'!R603,"")</f>
        <v/>
      </c>
      <c r="Q603" t="str">
        <f>IF('Active List'!$A603&lt;&gt;"", 'Active List'!S603,"")</f>
        <v/>
      </c>
      <c r="R603" t="str">
        <f>IF('Active List'!$A603&lt;&gt;"", 'Active List'!T603,"")</f>
        <v/>
      </c>
      <c r="S603" t="str">
        <f>IF('Active List'!$A603&lt;&gt;"", 'Active List'!U603,"")</f>
        <v/>
      </c>
      <c r="T603" t="str">
        <f>IF('Active List'!$A603&lt;&gt;"", 'Active List'!X603,"")</f>
        <v/>
      </c>
      <c r="U603" t="str">
        <f>IF('Active List'!$A603&lt;&gt;"", 'Active List'!Y603,"")</f>
        <v/>
      </c>
      <c r="V603" t="str">
        <f>IF('Active List'!$A603&lt;&gt;"", 'Active List'!Z603,"")</f>
        <v/>
      </c>
      <c r="W603" s="60" t="str">
        <f>IF('Active List'!$A603&lt;&gt;"", 'Active List'!AA603,"")</f>
        <v/>
      </c>
      <c r="X603" t="str">
        <f>IF('Active List'!$A603&lt;&gt;"", 'Active List'!AB603,"")</f>
        <v/>
      </c>
      <c r="Y603" t="str">
        <f>IF('Active List'!$A603&lt;&gt;"", 'Active List'!AE603,"")</f>
        <v/>
      </c>
    </row>
    <row r="604" spans="1:25">
      <c r="A604" t="str">
        <f>IF('Active List'!$A604&lt;&gt;"", 'Active List'!A604,"")</f>
        <v/>
      </c>
      <c r="B604" t="str">
        <f>IF('Active List'!$A604&lt;&gt;"", 'Active List'!B604,"")</f>
        <v/>
      </c>
      <c r="C604" t="str">
        <f>IF('Active List'!$A604&lt;&gt;"", 'Active List'!C604,"")</f>
        <v/>
      </c>
      <c r="D604" s="60" t="str">
        <f>IF('Active List'!$A604&lt;&gt;"", 'Active List'!D604,"")</f>
        <v/>
      </c>
      <c r="E604" s="60" t="str">
        <f>IF('Active List'!$A604&lt;&gt;"", 'Active List'!E604,"")</f>
        <v/>
      </c>
      <c r="F604" t="str">
        <f>IF('Active List'!$A604&lt;&gt;"", 'Active List'!H604,"")</f>
        <v/>
      </c>
      <c r="G604" t="str">
        <f>IF('Active List'!$A604&lt;&gt;"", 'Active List'!I604,"")</f>
        <v/>
      </c>
      <c r="H604" t="str">
        <f>IF('Active List'!$A604&lt;&gt;"", 'Active List'!J604,"")</f>
        <v/>
      </c>
      <c r="I604" t="str">
        <f>IF('Active List'!$A604&lt;&gt;"", 'Active List'!K604,"")</f>
        <v/>
      </c>
      <c r="J604" t="str">
        <f>IF('Active List'!$A604&lt;&gt;"", 'Active List'!L604,"")</f>
        <v/>
      </c>
      <c r="K604" t="str">
        <f>IF('Active List'!$A604&lt;&gt;"", 'Active List'!M604,"")</f>
        <v/>
      </c>
      <c r="L604" t="str">
        <f>IF('Active List'!$A604&lt;&gt;"", 'Active List'!N604,"")</f>
        <v/>
      </c>
      <c r="M604" t="str">
        <f>IF('Active List'!$A604&lt;&gt;"", 'Active List'!O604,"")</f>
        <v/>
      </c>
      <c r="N604" t="str">
        <f>IF('Active List'!$A604&lt;&gt;"", 'Active List'!P604,"")</f>
        <v/>
      </c>
      <c r="O604" t="str">
        <f>IF('Active List'!$A604&lt;&gt;"", 'Active List'!Q604,"")</f>
        <v/>
      </c>
      <c r="P604" t="str">
        <f>IF('Active List'!$A604&lt;&gt;"", 'Active List'!R604,"")</f>
        <v/>
      </c>
      <c r="Q604" t="str">
        <f>IF('Active List'!$A604&lt;&gt;"", 'Active List'!S604,"")</f>
        <v/>
      </c>
      <c r="R604" t="str">
        <f>IF('Active List'!$A604&lt;&gt;"", 'Active List'!T604,"")</f>
        <v/>
      </c>
      <c r="S604" t="str">
        <f>IF('Active List'!$A604&lt;&gt;"", 'Active List'!U604,"")</f>
        <v/>
      </c>
      <c r="T604" t="str">
        <f>IF('Active List'!$A604&lt;&gt;"", 'Active List'!X604,"")</f>
        <v/>
      </c>
      <c r="U604" t="str">
        <f>IF('Active List'!$A604&lt;&gt;"", 'Active List'!Y604,"")</f>
        <v/>
      </c>
      <c r="V604" t="str">
        <f>IF('Active List'!$A604&lt;&gt;"", 'Active List'!Z604,"")</f>
        <v/>
      </c>
      <c r="W604" s="60" t="str">
        <f>IF('Active List'!$A604&lt;&gt;"", 'Active List'!AA604,"")</f>
        <v/>
      </c>
      <c r="X604" t="str">
        <f>IF('Active List'!$A604&lt;&gt;"", 'Active List'!AB604,"")</f>
        <v/>
      </c>
      <c r="Y604" t="str">
        <f>IF('Active List'!$A604&lt;&gt;"", 'Active List'!AE604,"")</f>
        <v/>
      </c>
    </row>
    <row r="605" spans="1:25">
      <c r="A605" t="str">
        <f>IF('Active List'!$A605&lt;&gt;"", 'Active List'!A605,"")</f>
        <v/>
      </c>
      <c r="B605" t="str">
        <f>IF('Active List'!$A605&lt;&gt;"", 'Active List'!B605,"")</f>
        <v/>
      </c>
      <c r="C605" t="str">
        <f>IF('Active List'!$A605&lt;&gt;"", 'Active List'!C605,"")</f>
        <v/>
      </c>
      <c r="D605" s="60" t="str">
        <f>IF('Active List'!$A605&lt;&gt;"", 'Active List'!D605,"")</f>
        <v/>
      </c>
      <c r="E605" s="60" t="str">
        <f>IF('Active List'!$A605&lt;&gt;"", 'Active List'!E605,"")</f>
        <v/>
      </c>
      <c r="F605" t="str">
        <f>IF('Active List'!$A605&lt;&gt;"", 'Active List'!H605,"")</f>
        <v/>
      </c>
      <c r="G605" t="str">
        <f>IF('Active List'!$A605&lt;&gt;"", 'Active List'!I605,"")</f>
        <v/>
      </c>
      <c r="H605" t="str">
        <f>IF('Active List'!$A605&lt;&gt;"", 'Active List'!J605,"")</f>
        <v/>
      </c>
      <c r="I605" t="str">
        <f>IF('Active List'!$A605&lt;&gt;"", 'Active List'!K605,"")</f>
        <v/>
      </c>
      <c r="J605" t="str">
        <f>IF('Active List'!$A605&lt;&gt;"", 'Active List'!L605,"")</f>
        <v/>
      </c>
      <c r="K605" t="str">
        <f>IF('Active List'!$A605&lt;&gt;"", 'Active List'!M605,"")</f>
        <v/>
      </c>
      <c r="L605" t="str">
        <f>IF('Active List'!$A605&lt;&gt;"", 'Active List'!N605,"")</f>
        <v/>
      </c>
      <c r="M605" t="str">
        <f>IF('Active List'!$A605&lt;&gt;"", 'Active List'!O605,"")</f>
        <v/>
      </c>
      <c r="N605" t="str">
        <f>IF('Active List'!$A605&lt;&gt;"", 'Active List'!P605,"")</f>
        <v/>
      </c>
      <c r="O605" t="str">
        <f>IF('Active List'!$A605&lt;&gt;"", 'Active List'!Q605,"")</f>
        <v/>
      </c>
      <c r="P605" t="str">
        <f>IF('Active List'!$A605&lt;&gt;"", 'Active List'!R605,"")</f>
        <v/>
      </c>
      <c r="Q605" t="str">
        <f>IF('Active List'!$A605&lt;&gt;"", 'Active List'!S605,"")</f>
        <v/>
      </c>
      <c r="R605" t="str">
        <f>IF('Active List'!$A605&lt;&gt;"", 'Active List'!T605,"")</f>
        <v/>
      </c>
      <c r="S605" t="str">
        <f>IF('Active List'!$A605&lt;&gt;"", 'Active List'!U605,"")</f>
        <v/>
      </c>
      <c r="T605" t="str">
        <f>IF('Active List'!$A605&lt;&gt;"", 'Active List'!X605,"")</f>
        <v/>
      </c>
      <c r="U605" t="str">
        <f>IF('Active List'!$A605&lt;&gt;"", 'Active List'!Y605,"")</f>
        <v/>
      </c>
      <c r="V605" t="str">
        <f>IF('Active List'!$A605&lt;&gt;"", 'Active List'!Z605,"")</f>
        <v/>
      </c>
      <c r="W605" s="60" t="str">
        <f>IF('Active List'!$A605&lt;&gt;"", 'Active List'!AA605,"")</f>
        <v/>
      </c>
      <c r="X605" t="str">
        <f>IF('Active List'!$A605&lt;&gt;"", 'Active List'!AB605,"")</f>
        <v/>
      </c>
      <c r="Y605" t="str">
        <f>IF('Active List'!$A605&lt;&gt;"", 'Active List'!AE605,"")</f>
        <v/>
      </c>
    </row>
    <row r="606" spans="1:25">
      <c r="A606" t="str">
        <f>IF('Active List'!$A606&lt;&gt;"", 'Active List'!A606,"")</f>
        <v/>
      </c>
      <c r="B606" t="str">
        <f>IF('Active List'!$A606&lt;&gt;"", 'Active List'!B606,"")</f>
        <v/>
      </c>
      <c r="C606" t="str">
        <f>IF('Active List'!$A606&lt;&gt;"", 'Active List'!C606,"")</f>
        <v/>
      </c>
      <c r="D606" s="60" t="str">
        <f>IF('Active List'!$A606&lt;&gt;"", 'Active List'!D606,"")</f>
        <v/>
      </c>
      <c r="E606" s="60" t="str">
        <f>IF('Active List'!$A606&lt;&gt;"", 'Active List'!E606,"")</f>
        <v/>
      </c>
      <c r="F606" t="str">
        <f>IF('Active List'!$A606&lt;&gt;"", 'Active List'!H606,"")</f>
        <v/>
      </c>
      <c r="G606" t="str">
        <f>IF('Active List'!$A606&lt;&gt;"", 'Active List'!I606,"")</f>
        <v/>
      </c>
      <c r="H606" t="str">
        <f>IF('Active List'!$A606&lt;&gt;"", 'Active List'!J606,"")</f>
        <v/>
      </c>
      <c r="I606" t="str">
        <f>IF('Active List'!$A606&lt;&gt;"", 'Active List'!K606,"")</f>
        <v/>
      </c>
      <c r="J606" t="str">
        <f>IF('Active List'!$A606&lt;&gt;"", 'Active List'!L606,"")</f>
        <v/>
      </c>
      <c r="K606" t="str">
        <f>IF('Active List'!$A606&lt;&gt;"", 'Active List'!M606,"")</f>
        <v/>
      </c>
      <c r="L606" t="str">
        <f>IF('Active List'!$A606&lt;&gt;"", 'Active List'!N606,"")</f>
        <v/>
      </c>
      <c r="M606" t="str">
        <f>IF('Active List'!$A606&lt;&gt;"", 'Active List'!O606,"")</f>
        <v/>
      </c>
      <c r="N606" t="str">
        <f>IF('Active List'!$A606&lt;&gt;"", 'Active List'!P606,"")</f>
        <v/>
      </c>
      <c r="O606" t="str">
        <f>IF('Active List'!$A606&lt;&gt;"", 'Active List'!Q606,"")</f>
        <v/>
      </c>
      <c r="P606" t="str">
        <f>IF('Active List'!$A606&lt;&gt;"", 'Active List'!R606,"")</f>
        <v/>
      </c>
      <c r="Q606" t="str">
        <f>IF('Active List'!$A606&lt;&gt;"", 'Active List'!S606,"")</f>
        <v/>
      </c>
      <c r="R606" t="str">
        <f>IF('Active List'!$A606&lt;&gt;"", 'Active List'!T606,"")</f>
        <v/>
      </c>
      <c r="S606" t="str">
        <f>IF('Active List'!$A606&lt;&gt;"", 'Active List'!U606,"")</f>
        <v/>
      </c>
      <c r="T606" t="str">
        <f>IF('Active List'!$A606&lt;&gt;"", 'Active List'!X606,"")</f>
        <v/>
      </c>
      <c r="U606" t="str">
        <f>IF('Active List'!$A606&lt;&gt;"", 'Active List'!Y606,"")</f>
        <v/>
      </c>
      <c r="V606" t="str">
        <f>IF('Active List'!$A606&lt;&gt;"", 'Active List'!Z606,"")</f>
        <v/>
      </c>
      <c r="W606" s="60" t="str">
        <f>IF('Active List'!$A606&lt;&gt;"", 'Active List'!AA606,"")</f>
        <v/>
      </c>
      <c r="X606" t="str">
        <f>IF('Active List'!$A606&lt;&gt;"", 'Active List'!AB606,"")</f>
        <v/>
      </c>
      <c r="Y606" t="str">
        <f>IF('Active List'!$A606&lt;&gt;"", 'Active List'!AE606,"")</f>
        <v/>
      </c>
    </row>
    <row r="607" spans="1:25">
      <c r="A607" t="str">
        <f>IF('Active List'!$A607&lt;&gt;"", 'Active List'!A607,"")</f>
        <v/>
      </c>
      <c r="B607" t="str">
        <f>IF('Active List'!$A607&lt;&gt;"", 'Active List'!B607,"")</f>
        <v/>
      </c>
      <c r="C607" t="str">
        <f>IF('Active List'!$A607&lt;&gt;"", 'Active List'!C607,"")</f>
        <v/>
      </c>
      <c r="D607" s="60" t="str">
        <f>IF('Active List'!$A607&lt;&gt;"", 'Active List'!D607,"")</f>
        <v/>
      </c>
      <c r="E607" s="60" t="str">
        <f>IF('Active List'!$A607&lt;&gt;"", 'Active List'!E607,"")</f>
        <v/>
      </c>
      <c r="F607" t="str">
        <f>IF('Active List'!$A607&lt;&gt;"", 'Active List'!H607,"")</f>
        <v/>
      </c>
      <c r="G607" t="str">
        <f>IF('Active List'!$A607&lt;&gt;"", 'Active List'!I607,"")</f>
        <v/>
      </c>
      <c r="H607" t="str">
        <f>IF('Active List'!$A607&lt;&gt;"", 'Active List'!J607,"")</f>
        <v/>
      </c>
      <c r="I607" t="str">
        <f>IF('Active List'!$A607&lt;&gt;"", 'Active List'!K607,"")</f>
        <v/>
      </c>
      <c r="J607" t="str">
        <f>IF('Active List'!$A607&lt;&gt;"", 'Active List'!L607,"")</f>
        <v/>
      </c>
      <c r="K607" t="str">
        <f>IF('Active List'!$A607&lt;&gt;"", 'Active List'!M607,"")</f>
        <v/>
      </c>
      <c r="L607" t="str">
        <f>IF('Active List'!$A607&lt;&gt;"", 'Active List'!N607,"")</f>
        <v/>
      </c>
      <c r="M607" t="str">
        <f>IF('Active List'!$A607&lt;&gt;"", 'Active List'!O607,"")</f>
        <v/>
      </c>
      <c r="N607" t="str">
        <f>IF('Active List'!$A607&lt;&gt;"", 'Active List'!P607,"")</f>
        <v/>
      </c>
      <c r="O607" t="str">
        <f>IF('Active List'!$A607&lt;&gt;"", 'Active List'!Q607,"")</f>
        <v/>
      </c>
      <c r="P607" t="str">
        <f>IF('Active List'!$A607&lt;&gt;"", 'Active List'!R607,"")</f>
        <v/>
      </c>
      <c r="Q607" t="str">
        <f>IF('Active List'!$A607&lt;&gt;"", 'Active List'!S607,"")</f>
        <v/>
      </c>
      <c r="R607" t="str">
        <f>IF('Active List'!$A607&lt;&gt;"", 'Active List'!T607,"")</f>
        <v/>
      </c>
      <c r="S607" t="str">
        <f>IF('Active List'!$A607&lt;&gt;"", 'Active List'!U607,"")</f>
        <v/>
      </c>
      <c r="T607" t="str">
        <f>IF('Active List'!$A607&lt;&gt;"", 'Active List'!X607,"")</f>
        <v/>
      </c>
      <c r="U607" t="str">
        <f>IF('Active List'!$A607&lt;&gt;"", 'Active List'!Y607,"")</f>
        <v/>
      </c>
      <c r="V607" t="str">
        <f>IF('Active List'!$A607&lt;&gt;"", 'Active List'!Z607,"")</f>
        <v/>
      </c>
      <c r="W607" s="60" t="str">
        <f>IF('Active List'!$A607&lt;&gt;"", 'Active List'!AA607,"")</f>
        <v/>
      </c>
      <c r="X607" t="str">
        <f>IF('Active List'!$A607&lt;&gt;"", 'Active List'!AB607,"")</f>
        <v/>
      </c>
      <c r="Y607" t="str">
        <f>IF('Active List'!$A607&lt;&gt;"", 'Active List'!AE607,"")</f>
        <v/>
      </c>
    </row>
    <row r="608" spans="1:25">
      <c r="A608" t="str">
        <f>IF('Active List'!$A608&lt;&gt;"", 'Active List'!A608,"")</f>
        <v/>
      </c>
      <c r="B608" t="str">
        <f>IF('Active List'!$A608&lt;&gt;"", 'Active List'!B608,"")</f>
        <v/>
      </c>
      <c r="C608" t="str">
        <f>IF('Active List'!$A608&lt;&gt;"", 'Active List'!C608,"")</f>
        <v/>
      </c>
      <c r="D608" s="60" t="str">
        <f>IF('Active List'!$A608&lt;&gt;"", 'Active List'!D608,"")</f>
        <v/>
      </c>
      <c r="E608" s="60" t="str">
        <f>IF('Active List'!$A608&lt;&gt;"", 'Active List'!E608,"")</f>
        <v/>
      </c>
      <c r="F608" t="str">
        <f>IF('Active List'!$A608&lt;&gt;"", 'Active List'!H608,"")</f>
        <v/>
      </c>
      <c r="G608" t="str">
        <f>IF('Active List'!$A608&lt;&gt;"", 'Active List'!I608,"")</f>
        <v/>
      </c>
      <c r="H608" t="str">
        <f>IF('Active List'!$A608&lt;&gt;"", 'Active List'!J608,"")</f>
        <v/>
      </c>
      <c r="I608" t="str">
        <f>IF('Active List'!$A608&lt;&gt;"", 'Active List'!K608,"")</f>
        <v/>
      </c>
      <c r="J608" t="str">
        <f>IF('Active List'!$A608&lt;&gt;"", 'Active List'!L608,"")</f>
        <v/>
      </c>
      <c r="K608" t="str">
        <f>IF('Active List'!$A608&lt;&gt;"", 'Active List'!M608,"")</f>
        <v/>
      </c>
      <c r="L608" t="str">
        <f>IF('Active List'!$A608&lt;&gt;"", 'Active List'!N608,"")</f>
        <v/>
      </c>
      <c r="M608" t="str">
        <f>IF('Active List'!$A608&lt;&gt;"", 'Active List'!O608,"")</f>
        <v/>
      </c>
      <c r="N608" t="str">
        <f>IF('Active List'!$A608&lt;&gt;"", 'Active List'!P608,"")</f>
        <v/>
      </c>
      <c r="O608" t="str">
        <f>IF('Active List'!$A608&lt;&gt;"", 'Active List'!Q608,"")</f>
        <v/>
      </c>
      <c r="P608" t="str">
        <f>IF('Active List'!$A608&lt;&gt;"", 'Active List'!R608,"")</f>
        <v/>
      </c>
      <c r="Q608" t="str">
        <f>IF('Active List'!$A608&lt;&gt;"", 'Active List'!S608,"")</f>
        <v/>
      </c>
      <c r="R608" t="str">
        <f>IF('Active List'!$A608&lt;&gt;"", 'Active List'!T608,"")</f>
        <v/>
      </c>
      <c r="S608" t="str">
        <f>IF('Active List'!$A608&lt;&gt;"", 'Active List'!U608,"")</f>
        <v/>
      </c>
      <c r="T608" t="str">
        <f>IF('Active List'!$A608&lt;&gt;"", 'Active List'!X608,"")</f>
        <v/>
      </c>
      <c r="U608" t="str">
        <f>IF('Active List'!$A608&lt;&gt;"", 'Active List'!Y608,"")</f>
        <v/>
      </c>
      <c r="V608" t="str">
        <f>IF('Active List'!$A608&lt;&gt;"", 'Active List'!Z608,"")</f>
        <v/>
      </c>
      <c r="W608" s="60" t="str">
        <f>IF('Active List'!$A608&lt;&gt;"", 'Active List'!AA608,"")</f>
        <v/>
      </c>
      <c r="X608" t="str">
        <f>IF('Active List'!$A608&lt;&gt;"", 'Active List'!AB608,"")</f>
        <v/>
      </c>
      <c r="Y608" t="str">
        <f>IF('Active List'!$A608&lt;&gt;"", 'Active List'!AE608,"")</f>
        <v/>
      </c>
    </row>
    <row r="609" spans="1:25">
      <c r="A609" t="str">
        <f>IF('Active List'!$A609&lt;&gt;"", 'Active List'!A609,"")</f>
        <v/>
      </c>
      <c r="B609" t="str">
        <f>IF('Active List'!$A609&lt;&gt;"", 'Active List'!B609,"")</f>
        <v/>
      </c>
      <c r="C609" t="str">
        <f>IF('Active List'!$A609&lt;&gt;"", 'Active List'!C609,"")</f>
        <v/>
      </c>
      <c r="D609" s="60" t="str">
        <f>IF('Active List'!$A609&lt;&gt;"", 'Active List'!D609,"")</f>
        <v/>
      </c>
      <c r="E609" s="60" t="str">
        <f>IF('Active List'!$A609&lt;&gt;"", 'Active List'!E609,"")</f>
        <v/>
      </c>
      <c r="F609" t="str">
        <f>IF('Active List'!$A609&lt;&gt;"", 'Active List'!H609,"")</f>
        <v/>
      </c>
      <c r="G609" t="str">
        <f>IF('Active List'!$A609&lt;&gt;"", 'Active List'!I609,"")</f>
        <v/>
      </c>
      <c r="H609" t="str">
        <f>IF('Active List'!$A609&lt;&gt;"", 'Active List'!J609,"")</f>
        <v/>
      </c>
      <c r="I609" t="str">
        <f>IF('Active List'!$A609&lt;&gt;"", 'Active List'!K609,"")</f>
        <v/>
      </c>
      <c r="J609" t="str">
        <f>IF('Active List'!$A609&lt;&gt;"", 'Active List'!L609,"")</f>
        <v/>
      </c>
      <c r="K609" t="str">
        <f>IF('Active List'!$A609&lt;&gt;"", 'Active List'!M609,"")</f>
        <v/>
      </c>
      <c r="L609" t="str">
        <f>IF('Active List'!$A609&lt;&gt;"", 'Active List'!N609,"")</f>
        <v/>
      </c>
      <c r="M609" t="str">
        <f>IF('Active List'!$A609&lt;&gt;"", 'Active List'!O609,"")</f>
        <v/>
      </c>
      <c r="N609" t="str">
        <f>IF('Active List'!$A609&lt;&gt;"", 'Active List'!P609,"")</f>
        <v/>
      </c>
      <c r="O609" t="str">
        <f>IF('Active List'!$A609&lt;&gt;"", 'Active List'!Q609,"")</f>
        <v/>
      </c>
      <c r="P609" t="str">
        <f>IF('Active List'!$A609&lt;&gt;"", 'Active List'!R609,"")</f>
        <v/>
      </c>
      <c r="Q609" t="str">
        <f>IF('Active List'!$A609&lt;&gt;"", 'Active List'!S609,"")</f>
        <v/>
      </c>
      <c r="R609" t="str">
        <f>IF('Active List'!$A609&lt;&gt;"", 'Active List'!T609,"")</f>
        <v/>
      </c>
      <c r="S609" t="str">
        <f>IF('Active List'!$A609&lt;&gt;"", 'Active List'!U609,"")</f>
        <v/>
      </c>
      <c r="T609" t="str">
        <f>IF('Active List'!$A609&lt;&gt;"", 'Active List'!X609,"")</f>
        <v/>
      </c>
      <c r="U609" t="str">
        <f>IF('Active List'!$A609&lt;&gt;"", 'Active List'!Y609,"")</f>
        <v/>
      </c>
      <c r="V609" t="str">
        <f>IF('Active List'!$A609&lt;&gt;"", 'Active List'!Z609,"")</f>
        <v/>
      </c>
      <c r="W609" s="60" t="str">
        <f>IF('Active List'!$A609&lt;&gt;"", 'Active List'!AA609,"")</f>
        <v/>
      </c>
      <c r="X609" t="str">
        <f>IF('Active List'!$A609&lt;&gt;"", 'Active List'!AB609,"")</f>
        <v/>
      </c>
      <c r="Y609" t="str">
        <f>IF('Active List'!$A609&lt;&gt;"", 'Active List'!AE609,"")</f>
        <v/>
      </c>
    </row>
    <row r="610" spans="1:25">
      <c r="A610" t="str">
        <f>IF('Active List'!$A610&lt;&gt;"", 'Active List'!A610,"")</f>
        <v/>
      </c>
      <c r="B610" t="str">
        <f>IF('Active List'!$A610&lt;&gt;"", 'Active List'!B610,"")</f>
        <v/>
      </c>
      <c r="C610" t="str">
        <f>IF('Active List'!$A610&lt;&gt;"", 'Active List'!C610,"")</f>
        <v/>
      </c>
      <c r="D610" s="60" t="str">
        <f>IF('Active List'!$A610&lt;&gt;"", 'Active List'!D610,"")</f>
        <v/>
      </c>
      <c r="E610" s="60" t="str">
        <f>IF('Active List'!$A610&lt;&gt;"", 'Active List'!E610,"")</f>
        <v/>
      </c>
      <c r="F610" t="str">
        <f>IF('Active List'!$A610&lt;&gt;"", 'Active List'!H610,"")</f>
        <v/>
      </c>
      <c r="G610" t="str">
        <f>IF('Active List'!$A610&lt;&gt;"", 'Active List'!I610,"")</f>
        <v/>
      </c>
      <c r="H610" t="str">
        <f>IF('Active List'!$A610&lt;&gt;"", 'Active List'!J610,"")</f>
        <v/>
      </c>
      <c r="I610" t="str">
        <f>IF('Active List'!$A610&lt;&gt;"", 'Active List'!K610,"")</f>
        <v/>
      </c>
      <c r="J610" t="str">
        <f>IF('Active List'!$A610&lt;&gt;"", 'Active List'!L610,"")</f>
        <v/>
      </c>
      <c r="K610" t="str">
        <f>IF('Active List'!$A610&lt;&gt;"", 'Active List'!M610,"")</f>
        <v/>
      </c>
      <c r="L610" t="str">
        <f>IF('Active List'!$A610&lt;&gt;"", 'Active List'!N610,"")</f>
        <v/>
      </c>
      <c r="M610" t="str">
        <f>IF('Active List'!$A610&lt;&gt;"", 'Active List'!O610,"")</f>
        <v/>
      </c>
      <c r="N610" t="str">
        <f>IF('Active List'!$A610&lt;&gt;"", 'Active List'!P610,"")</f>
        <v/>
      </c>
      <c r="O610" t="str">
        <f>IF('Active List'!$A610&lt;&gt;"", 'Active List'!Q610,"")</f>
        <v/>
      </c>
      <c r="P610" t="str">
        <f>IF('Active List'!$A610&lt;&gt;"", 'Active List'!R610,"")</f>
        <v/>
      </c>
      <c r="Q610" t="str">
        <f>IF('Active List'!$A610&lt;&gt;"", 'Active List'!S610,"")</f>
        <v/>
      </c>
      <c r="R610" t="str">
        <f>IF('Active List'!$A610&lt;&gt;"", 'Active List'!T610,"")</f>
        <v/>
      </c>
      <c r="S610" t="str">
        <f>IF('Active List'!$A610&lt;&gt;"", 'Active List'!U610,"")</f>
        <v/>
      </c>
      <c r="T610" t="str">
        <f>IF('Active List'!$A610&lt;&gt;"", 'Active List'!X610,"")</f>
        <v/>
      </c>
      <c r="U610" t="str">
        <f>IF('Active List'!$A610&lt;&gt;"", 'Active List'!Y610,"")</f>
        <v/>
      </c>
      <c r="V610" t="str">
        <f>IF('Active List'!$A610&lt;&gt;"", 'Active List'!Z610,"")</f>
        <v/>
      </c>
      <c r="W610" s="60" t="str">
        <f>IF('Active List'!$A610&lt;&gt;"", 'Active List'!AA610,"")</f>
        <v/>
      </c>
      <c r="X610" t="str">
        <f>IF('Active List'!$A610&lt;&gt;"", 'Active List'!AB610,"")</f>
        <v/>
      </c>
      <c r="Y610" t="str">
        <f>IF('Active List'!$A610&lt;&gt;"", 'Active List'!AE610,"")</f>
        <v/>
      </c>
    </row>
    <row r="611" spans="1:25">
      <c r="A611" t="str">
        <f>IF('Active List'!$A611&lt;&gt;"", 'Active List'!A611,"")</f>
        <v/>
      </c>
      <c r="B611" t="str">
        <f>IF('Active List'!$A611&lt;&gt;"", 'Active List'!B611,"")</f>
        <v/>
      </c>
      <c r="C611" t="str">
        <f>IF('Active List'!$A611&lt;&gt;"", 'Active List'!C611,"")</f>
        <v/>
      </c>
      <c r="D611" s="60" t="str">
        <f>IF('Active List'!$A611&lt;&gt;"", 'Active List'!D611,"")</f>
        <v/>
      </c>
      <c r="E611" s="60" t="str">
        <f>IF('Active List'!$A611&lt;&gt;"", 'Active List'!E611,"")</f>
        <v/>
      </c>
      <c r="F611" t="str">
        <f>IF('Active List'!$A611&lt;&gt;"", 'Active List'!H611,"")</f>
        <v/>
      </c>
      <c r="G611" t="str">
        <f>IF('Active List'!$A611&lt;&gt;"", 'Active List'!I611,"")</f>
        <v/>
      </c>
      <c r="H611" t="str">
        <f>IF('Active List'!$A611&lt;&gt;"", 'Active List'!J611,"")</f>
        <v/>
      </c>
      <c r="I611" t="str">
        <f>IF('Active List'!$A611&lt;&gt;"", 'Active List'!K611,"")</f>
        <v/>
      </c>
      <c r="J611" t="str">
        <f>IF('Active List'!$A611&lt;&gt;"", 'Active List'!L611,"")</f>
        <v/>
      </c>
      <c r="K611" t="str">
        <f>IF('Active List'!$A611&lt;&gt;"", 'Active List'!M611,"")</f>
        <v/>
      </c>
      <c r="L611" t="str">
        <f>IF('Active List'!$A611&lt;&gt;"", 'Active List'!N611,"")</f>
        <v/>
      </c>
      <c r="M611" t="str">
        <f>IF('Active List'!$A611&lt;&gt;"", 'Active List'!O611,"")</f>
        <v/>
      </c>
      <c r="N611" t="str">
        <f>IF('Active List'!$A611&lt;&gt;"", 'Active List'!P611,"")</f>
        <v/>
      </c>
      <c r="O611" t="str">
        <f>IF('Active List'!$A611&lt;&gt;"", 'Active List'!Q611,"")</f>
        <v/>
      </c>
      <c r="P611" t="str">
        <f>IF('Active List'!$A611&lt;&gt;"", 'Active List'!R611,"")</f>
        <v/>
      </c>
      <c r="Q611" t="str">
        <f>IF('Active List'!$A611&lt;&gt;"", 'Active List'!S611,"")</f>
        <v/>
      </c>
      <c r="R611" t="str">
        <f>IF('Active List'!$A611&lt;&gt;"", 'Active List'!T611,"")</f>
        <v/>
      </c>
      <c r="S611" t="str">
        <f>IF('Active List'!$A611&lt;&gt;"", 'Active List'!U611,"")</f>
        <v/>
      </c>
      <c r="T611" t="str">
        <f>IF('Active List'!$A611&lt;&gt;"", 'Active List'!X611,"")</f>
        <v/>
      </c>
      <c r="U611" t="str">
        <f>IF('Active List'!$A611&lt;&gt;"", 'Active List'!Y611,"")</f>
        <v/>
      </c>
      <c r="V611" t="str">
        <f>IF('Active List'!$A611&lt;&gt;"", 'Active List'!Z611,"")</f>
        <v/>
      </c>
      <c r="W611" s="60" t="str">
        <f>IF('Active List'!$A611&lt;&gt;"", 'Active List'!AA611,"")</f>
        <v/>
      </c>
      <c r="X611" t="str">
        <f>IF('Active List'!$A611&lt;&gt;"", 'Active List'!AB611,"")</f>
        <v/>
      </c>
      <c r="Y611" t="str">
        <f>IF('Active List'!$A611&lt;&gt;"", 'Active List'!AE611,"")</f>
        <v/>
      </c>
    </row>
    <row r="612" spans="1:25">
      <c r="A612" t="str">
        <f>IF('Active List'!$A612&lt;&gt;"", 'Active List'!A612,"")</f>
        <v/>
      </c>
      <c r="B612" t="str">
        <f>IF('Active List'!$A612&lt;&gt;"", 'Active List'!B612,"")</f>
        <v/>
      </c>
      <c r="C612" t="str">
        <f>IF('Active List'!$A612&lt;&gt;"", 'Active List'!C612,"")</f>
        <v/>
      </c>
      <c r="D612" s="60" t="str">
        <f>IF('Active List'!$A612&lt;&gt;"", 'Active List'!D612,"")</f>
        <v/>
      </c>
      <c r="E612" s="60" t="str">
        <f>IF('Active List'!$A612&lt;&gt;"", 'Active List'!E612,"")</f>
        <v/>
      </c>
      <c r="F612" t="str">
        <f>IF('Active List'!$A612&lt;&gt;"", 'Active List'!H612,"")</f>
        <v/>
      </c>
      <c r="G612" t="str">
        <f>IF('Active List'!$A612&lt;&gt;"", 'Active List'!I612,"")</f>
        <v/>
      </c>
      <c r="H612" t="str">
        <f>IF('Active List'!$A612&lt;&gt;"", 'Active List'!J612,"")</f>
        <v/>
      </c>
      <c r="I612" t="str">
        <f>IF('Active List'!$A612&lt;&gt;"", 'Active List'!K612,"")</f>
        <v/>
      </c>
      <c r="J612" t="str">
        <f>IF('Active List'!$A612&lt;&gt;"", 'Active List'!L612,"")</f>
        <v/>
      </c>
      <c r="K612" t="str">
        <f>IF('Active List'!$A612&lt;&gt;"", 'Active List'!M612,"")</f>
        <v/>
      </c>
      <c r="L612" t="str">
        <f>IF('Active List'!$A612&lt;&gt;"", 'Active List'!N612,"")</f>
        <v/>
      </c>
      <c r="M612" t="str">
        <f>IF('Active List'!$A612&lt;&gt;"", 'Active List'!O612,"")</f>
        <v/>
      </c>
      <c r="N612" t="str">
        <f>IF('Active List'!$A612&lt;&gt;"", 'Active List'!P612,"")</f>
        <v/>
      </c>
      <c r="O612" t="str">
        <f>IF('Active List'!$A612&lt;&gt;"", 'Active List'!Q612,"")</f>
        <v/>
      </c>
      <c r="P612" t="str">
        <f>IF('Active List'!$A612&lt;&gt;"", 'Active List'!R612,"")</f>
        <v/>
      </c>
      <c r="Q612" t="str">
        <f>IF('Active List'!$A612&lt;&gt;"", 'Active List'!S612,"")</f>
        <v/>
      </c>
      <c r="R612" t="str">
        <f>IF('Active List'!$A612&lt;&gt;"", 'Active List'!T612,"")</f>
        <v/>
      </c>
      <c r="S612" t="str">
        <f>IF('Active List'!$A612&lt;&gt;"", 'Active List'!U612,"")</f>
        <v/>
      </c>
      <c r="T612" t="str">
        <f>IF('Active List'!$A612&lt;&gt;"", 'Active List'!X612,"")</f>
        <v/>
      </c>
      <c r="U612" t="str">
        <f>IF('Active List'!$A612&lt;&gt;"", 'Active List'!Y612,"")</f>
        <v/>
      </c>
      <c r="V612" t="str">
        <f>IF('Active List'!$A612&lt;&gt;"", 'Active List'!Z612,"")</f>
        <v/>
      </c>
      <c r="W612" s="60" t="str">
        <f>IF('Active List'!$A612&lt;&gt;"", 'Active List'!AA612,"")</f>
        <v/>
      </c>
      <c r="X612" t="str">
        <f>IF('Active List'!$A612&lt;&gt;"", 'Active List'!AB612,"")</f>
        <v/>
      </c>
      <c r="Y612" t="str">
        <f>IF('Active List'!$A612&lt;&gt;"", 'Active List'!AE612,"")</f>
        <v/>
      </c>
    </row>
    <row r="613" spans="1:25">
      <c r="A613" t="str">
        <f>IF('Active List'!$A613&lt;&gt;"", 'Active List'!A613,"")</f>
        <v/>
      </c>
      <c r="B613" t="str">
        <f>IF('Active List'!$A613&lt;&gt;"", 'Active List'!B613,"")</f>
        <v/>
      </c>
      <c r="C613" t="str">
        <f>IF('Active List'!$A613&lt;&gt;"", 'Active List'!C613,"")</f>
        <v/>
      </c>
      <c r="D613" s="60" t="str">
        <f>IF('Active List'!$A613&lt;&gt;"", 'Active List'!D613,"")</f>
        <v/>
      </c>
      <c r="E613" s="60" t="str">
        <f>IF('Active List'!$A613&lt;&gt;"", 'Active List'!E613,"")</f>
        <v/>
      </c>
      <c r="F613" t="str">
        <f>IF('Active List'!$A613&lt;&gt;"", 'Active List'!H613,"")</f>
        <v/>
      </c>
      <c r="G613" t="str">
        <f>IF('Active List'!$A613&lt;&gt;"", 'Active List'!I613,"")</f>
        <v/>
      </c>
      <c r="H613" t="str">
        <f>IF('Active List'!$A613&lt;&gt;"", 'Active List'!J613,"")</f>
        <v/>
      </c>
      <c r="I613" t="str">
        <f>IF('Active List'!$A613&lt;&gt;"", 'Active List'!K613,"")</f>
        <v/>
      </c>
      <c r="J613" t="str">
        <f>IF('Active List'!$A613&lt;&gt;"", 'Active List'!L613,"")</f>
        <v/>
      </c>
      <c r="K613" t="str">
        <f>IF('Active List'!$A613&lt;&gt;"", 'Active List'!M613,"")</f>
        <v/>
      </c>
      <c r="L613" t="str">
        <f>IF('Active List'!$A613&lt;&gt;"", 'Active List'!N613,"")</f>
        <v/>
      </c>
      <c r="M613" t="str">
        <f>IF('Active List'!$A613&lt;&gt;"", 'Active List'!O613,"")</f>
        <v/>
      </c>
      <c r="N613" t="str">
        <f>IF('Active List'!$A613&lt;&gt;"", 'Active List'!P613,"")</f>
        <v/>
      </c>
      <c r="O613" t="str">
        <f>IF('Active List'!$A613&lt;&gt;"", 'Active List'!Q613,"")</f>
        <v/>
      </c>
      <c r="P613" t="str">
        <f>IF('Active List'!$A613&lt;&gt;"", 'Active List'!R613,"")</f>
        <v/>
      </c>
      <c r="Q613" t="str">
        <f>IF('Active List'!$A613&lt;&gt;"", 'Active List'!S613,"")</f>
        <v/>
      </c>
      <c r="R613" t="str">
        <f>IF('Active List'!$A613&lt;&gt;"", 'Active List'!T613,"")</f>
        <v/>
      </c>
      <c r="S613" t="str">
        <f>IF('Active List'!$A613&lt;&gt;"", 'Active List'!U613,"")</f>
        <v/>
      </c>
      <c r="T613" t="str">
        <f>IF('Active List'!$A613&lt;&gt;"", 'Active List'!X613,"")</f>
        <v/>
      </c>
      <c r="U613" t="str">
        <f>IF('Active List'!$A613&lt;&gt;"", 'Active List'!Y613,"")</f>
        <v/>
      </c>
      <c r="V613" t="str">
        <f>IF('Active List'!$A613&lt;&gt;"", 'Active List'!Z613,"")</f>
        <v/>
      </c>
      <c r="W613" s="60" t="str">
        <f>IF('Active List'!$A613&lt;&gt;"", 'Active List'!AA613,"")</f>
        <v/>
      </c>
      <c r="X613" t="str">
        <f>IF('Active List'!$A613&lt;&gt;"", 'Active List'!AB613,"")</f>
        <v/>
      </c>
      <c r="Y613" t="str">
        <f>IF('Active List'!$A613&lt;&gt;"", 'Active List'!AE613,"")</f>
        <v/>
      </c>
    </row>
    <row r="614" spans="1:25">
      <c r="A614" t="str">
        <f>IF('Active List'!$A614&lt;&gt;"", 'Active List'!A614,"")</f>
        <v/>
      </c>
      <c r="B614" t="str">
        <f>IF('Active List'!$A614&lt;&gt;"", 'Active List'!B614,"")</f>
        <v/>
      </c>
      <c r="C614" t="str">
        <f>IF('Active List'!$A614&lt;&gt;"", 'Active List'!C614,"")</f>
        <v/>
      </c>
      <c r="D614" s="60" t="str">
        <f>IF('Active List'!$A614&lt;&gt;"", 'Active List'!D614,"")</f>
        <v/>
      </c>
      <c r="E614" s="60" t="str">
        <f>IF('Active List'!$A614&lt;&gt;"", 'Active List'!E614,"")</f>
        <v/>
      </c>
      <c r="F614" t="str">
        <f>IF('Active List'!$A614&lt;&gt;"", 'Active List'!H614,"")</f>
        <v/>
      </c>
      <c r="G614" t="str">
        <f>IF('Active List'!$A614&lt;&gt;"", 'Active List'!I614,"")</f>
        <v/>
      </c>
      <c r="H614" t="str">
        <f>IF('Active List'!$A614&lt;&gt;"", 'Active List'!J614,"")</f>
        <v/>
      </c>
      <c r="I614" t="str">
        <f>IF('Active List'!$A614&lt;&gt;"", 'Active List'!K614,"")</f>
        <v/>
      </c>
      <c r="J614" t="str">
        <f>IF('Active List'!$A614&lt;&gt;"", 'Active List'!L614,"")</f>
        <v/>
      </c>
      <c r="K614" t="str">
        <f>IF('Active List'!$A614&lt;&gt;"", 'Active List'!M614,"")</f>
        <v/>
      </c>
      <c r="L614" t="str">
        <f>IF('Active List'!$A614&lt;&gt;"", 'Active List'!N614,"")</f>
        <v/>
      </c>
      <c r="M614" t="str">
        <f>IF('Active List'!$A614&lt;&gt;"", 'Active List'!O614,"")</f>
        <v/>
      </c>
      <c r="N614" t="str">
        <f>IF('Active List'!$A614&lt;&gt;"", 'Active List'!P614,"")</f>
        <v/>
      </c>
      <c r="O614" t="str">
        <f>IF('Active List'!$A614&lt;&gt;"", 'Active List'!Q614,"")</f>
        <v/>
      </c>
      <c r="P614" t="str">
        <f>IF('Active List'!$A614&lt;&gt;"", 'Active List'!R614,"")</f>
        <v/>
      </c>
      <c r="Q614" t="str">
        <f>IF('Active List'!$A614&lt;&gt;"", 'Active List'!S614,"")</f>
        <v/>
      </c>
      <c r="R614" t="str">
        <f>IF('Active List'!$A614&lt;&gt;"", 'Active List'!T614,"")</f>
        <v/>
      </c>
      <c r="S614" t="str">
        <f>IF('Active List'!$A614&lt;&gt;"", 'Active List'!U614,"")</f>
        <v/>
      </c>
      <c r="T614" t="str">
        <f>IF('Active List'!$A614&lt;&gt;"", 'Active List'!X614,"")</f>
        <v/>
      </c>
      <c r="U614" t="str">
        <f>IF('Active List'!$A614&lt;&gt;"", 'Active List'!Y614,"")</f>
        <v/>
      </c>
      <c r="V614" t="str">
        <f>IF('Active List'!$A614&lt;&gt;"", 'Active List'!Z614,"")</f>
        <v/>
      </c>
      <c r="W614" s="60" t="str">
        <f>IF('Active List'!$A614&lt;&gt;"", 'Active List'!AA614,"")</f>
        <v/>
      </c>
      <c r="X614" t="str">
        <f>IF('Active List'!$A614&lt;&gt;"", 'Active List'!AB614,"")</f>
        <v/>
      </c>
      <c r="Y614" t="str">
        <f>IF('Active List'!$A614&lt;&gt;"", 'Active List'!AE614,"")</f>
        <v/>
      </c>
    </row>
    <row r="615" spans="1:25">
      <c r="A615" t="str">
        <f>IF('Active List'!$A615&lt;&gt;"", 'Active List'!A615,"")</f>
        <v/>
      </c>
      <c r="B615" t="str">
        <f>IF('Active List'!$A615&lt;&gt;"", 'Active List'!B615,"")</f>
        <v/>
      </c>
      <c r="C615" t="str">
        <f>IF('Active List'!$A615&lt;&gt;"", 'Active List'!C615,"")</f>
        <v/>
      </c>
      <c r="D615" s="60" t="str">
        <f>IF('Active List'!$A615&lt;&gt;"", 'Active List'!D615,"")</f>
        <v/>
      </c>
      <c r="E615" s="60" t="str">
        <f>IF('Active List'!$A615&lt;&gt;"", 'Active List'!E615,"")</f>
        <v/>
      </c>
      <c r="F615" t="str">
        <f>IF('Active List'!$A615&lt;&gt;"", 'Active List'!H615,"")</f>
        <v/>
      </c>
      <c r="G615" t="str">
        <f>IF('Active List'!$A615&lt;&gt;"", 'Active List'!I615,"")</f>
        <v/>
      </c>
      <c r="H615" t="str">
        <f>IF('Active List'!$A615&lt;&gt;"", 'Active List'!J615,"")</f>
        <v/>
      </c>
      <c r="I615" t="str">
        <f>IF('Active List'!$A615&lt;&gt;"", 'Active List'!K615,"")</f>
        <v/>
      </c>
      <c r="J615" t="str">
        <f>IF('Active List'!$A615&lt;&gt;"", 'Active List'!L615,"")</f>
        <v/>
      </c>
      <c r="K615" t="str">
        <f>IF('Active List'!$A615&lt;&gt;"", 'Active List'!M615,"")</f>
        <v/>
      </c>
      <c r="L615" t="str">
        <f>IF('Active List'!$A615&lt;&gt;"", 'Active List'!N615,"")</f>
        <v/>
      </c>
      <c r="M615" t="str">
        <f>IF('Active List'!$A615&lt;&gt;"", 'Active List'!O615,"")</f>
        <v/>
      </c>
      <c r="N615" t="str">
        <f>IF('Active List'!$A615&lt;&gt;"", 'Active List'!P615,"")</f>
        <v/>
      </c>
      <c r="O615" t="str">
        <f>IF('Active List'!$A615&lt;&gt;"", 'Active List'!Q615,"")</f>
        <v/>
      </c>
      <c r="P615" t="str">
        <f>IF('Active List'!$A615&lt;&gt;"", 'Active List'!R615,"")</f>
        <v/>
      </c>
      <c r="Q615" t="str">
        <f>IF('Active List'!$A615&lt;&gt;"", 'Active List'!S615,"")</f>
        <v/>
      </c>
      <c r="R615" t="str">
        <f>IF('Active List'!$A615&lt;&gt;"", 'Active List'!T615,"")</f>
        <v/>
      </c>
      <c r="S615" t="str">
        <f>IF('Active List'!$A615&lt;&gt;"", 'Active List'!U615,"")</f>
        <v/>
      </c>
      <c r="T615" t="str">
        <f>IF('Active List'!$A615&lt;&gt;"", 'Active List'!X615,"")</f>
        <v/>
      </c>
      <c r="U615" t="str">
        <f>IF('Active List'!$A615&lt;&gt;"", 'Active List'!Y615,"")</f>
        <v/>
      </c>
      <c r="V615" t="str">
        <f>IF('Active List'!$A615&lt;&gt;"", 'Active List'!Z615,"")</f>
        <v/>
      </c>
      <c r="W615" s="60" t="str">
        <f>IF('Active List'!$A615&lt;&gt;"", 'Active List'!AA615,"")</f>
        <v/>
      </c>
      <c r="X615" t="str">
        <f>IF('Active List'!$A615&lt;&gt;"", 'Active List'!AB615,"")</f>
        <v/>
      </c>
      <c r="Y615" t="str">
        <f>IF('Active List'!$A615&lt;&gt;"", 'Active List'!AE615,"")</f>
        <v/>
      </c>
    </row>
    <row r="616" spans="1:25">
      <c r="A616" t="str">
        <f>IF('Active List'!$A616&lt;&gt;"", 'Active List'!A616,"")</f>
        <v/>
      </c>
      <c r="B616" t="str">
        <f>IF('Active List'!$A616&lt;&gt;"", 'Active List'!B616,"")</f>
        <v/>
      </c>
      <c r="C616" t="str">
        <f>IF('Active List'!$A616&lt;&gt;"", 'Active List'!C616,"")</f>
        <v/>
      </c>
      <c r="D616" s="60" t="str">
        <f>IF('Active List'!$A616&lt;&gt;"", 'Active List'!D616,"")</f>
        <v/>
      </c>
      <c r="E616" s="60" t="str">
        <f>IF('Active List'!$A616&lt;&gt;"", 'Active List'!E616,"")</f>
        <v/>
      </c>
      <c r="F616" t="str">
        <f>IF('Active List'!$A616&lt;&gt;"", 'Active List'!H616,"")</f>
        <v/>
      </c>
      <c r="G616" t="str">
        <f>IF('Active List'!$A616&lt;&gt;"", 'Active List'!I616,"")</f>
        <v/>
      </c>
      <c r="H616" t="str">
        <f>IF('Active List'!$A616&lt;&gt;"", 'Active List'!J616,"")</f>
        <v/>
      </c>
      <c r="I616" t="str">
        <f>IF('Active List'!$A616&lt;&gt;"", 'Active List'!K616,"")</f>
        <v/>
      </c>
      <c r="J616" t="str">
        <f>IF('Active List'!$A616&lt;&gt;"", 'Active List'!L616,"")</f>
        <v/>
      </c>
      <c r="K616" t="str">
        <f>IF('Active List'!$A616&lt;&gt;"", 'Active List'!M616,"")</f>
        <v/>
      </c>
      <c r="L616" t="str">
        <f>IF('Active List'!$A616&lt;&gt;"", 'Active List'!N616,"")</f>
        <v/>
      </c>
      <c r="M616" t="str">
        <f>IF('Active List'!$A616&lt;&gt;"", 'Active List'!O616,"")</f>
        <v/>
      </c>
      <c r="N616" t="str">
        <f>IF('Active List'!$A616&lt;&gt;"", 'Active List'!P616,"")</f>
        <v/>
      </c>
      <c r="O616" t="str">
        <f>IF('Active List'!$A616&lt;&gt;"", 'Active List'!Q616,"")</f>
        <v/>
      </c>
      <c r="P616" t="str">
        <f>IF('Active List'!$A616&lt;&gt;"", 'Active List'!R616,"")</f>
        <v/>
      </c>
      <c r="Q616" t="str">
        <f>IF('Active List'!$A616&lt;&gt;"", 'Active List'!S616,"")</f>
        <v/>
      </c>
      <c r="R616" t="str">
        <f>IF('Active List'!$A616&lt;&gt;"", 'Active List'!T616,"")</f>
        <v/>
      </c>
      <c r="S616" t="str">
        <f>IF('Active List'!$A616&lt;&gt;"", 'Active List'!U616,"")</f>
        <v/>
      </c>
      <c r="T616" t="str">
        <f>IF('Active List'!$A616&lt;&gt;"", 'Active List'!X616,"")</f>
        <v/>
      </c>
      <c r="U616" t="str">
        <f>IF('Active List'!$A616&lt;&gt;"", 'Active List'!Y616,"")</f>
        <v/>
      </c>
      <c r="V616" t="str">
        <f>IF('Active List'!$A616&lt;&gt;"", 'Active List'!Z616,"")</f>
        <v/>
      </c>
      <c r="W616" s="60" t="str">
        <f>IF('Active List'!$A616&lt;&gt;"", 'Active List'!AA616,"")</f>
        <v/>
      </c>
      <c r="X616" t="str">
        <f>IF('Active List'!$A616&lt;&gt;"", 'Active List'!AB616,"")</f>
        <v/>
      </c>
      <c r="Y616" t="str">
        <f>IF('Active List'!$A616&lt;&gt;"", 'Active List'!AE616,"")</f>
        <v/>
      </c>
    </row>
    <row r="617" spans="1:25">
      <c r="A617" t="str">
        <f>IF('Active List'!$A617&lt;&gt;"", 'Active List'!A617,"")</f>
        <v/>
      </c>
      <c r="B617" t="str">
        <f>IF('Active List'!$A617&lt;&gt;"", 'Active List'!B617,"")</f>
        <v/>
      </c>
      <c r="C617" t="str">
        <f>IF('Active List'!$A617&lt;&gt;"", 'Active List'!C617,"")</f>
        <v/>
      </c>
      <c r="D617" s="60" t="str">
        <f>IF('Active List'!$A617&lt;&gt;"", 'Active List'!D617,"")</f>
        <v/>
      </c>
      <c r="E617" s="60" t="str">
        <f>IF('Active List'!$A617&lt;&gt;"", 'Active List'!E617,"")</f>
        <v/>
      </c>
      <c r="F617" t="str">
        <f>IF('Active List'!$A617&lt;&gt;"", 'Active List'!H617,"")</f>
        <v/>
      </c>
      <c r="G617" t="str">
        <f>IF('Active List'!$A617&lt;&gt;"", 'Active List'!I617,"")</f>
        <v/>
      </c>
      <c r="H617" t="str">
        <f>IF('Active List'!$A617&lt;&gt;"", 'Active List'!J617,"")</f>
        <v/>
      </c>
      <c r="I617" t="str">
        <f>IF('Active List'!$A617&lt;&gt;"", 'Active List'!K617,"")</f>
        <v/>
      </c>
      <c r="J617" t="str">
        <f>IF('Active List'!$A617&lt;&gt;"", 'Active List'!L617,"")</f>
        <v/>
      </c>
      <c r="K617" t="str">
        <f>IF('Active List'!$A617&lt;&gt;"", 'Active List'!M617,"")</f>
        <v/>
      </c>
      <c r="L617" t="str">
        <f>IF('Active List'!$A617&lt;&gt;"", 'Active List'!N617,"")</f>
        <v/>
      </c>
      <c r="M617" t="str">
        <f>IF('Active List'!$A617&lt;&gt;"", 'Active List'!O617,"")</f>
        <v/>
      </c>
      <c r="N617" t="str">
        <f>IF('Active List'!$A617&lt;&gt;"", 'Active List'!P617,"")</f>
        <v/>
      </c>
      <c r="O617" t="str">
        <f>IF('Active List'!$A617&lt;&gt;"", 'Active List'!Q617,"")</f>
        <v/>
      </c>
      <c r="P617" t="str">
        <f>IF('Active List'!$A617&lt;&gt;"", 'Active List'!R617,"")</f>
        <v/>
      </c>
      <c r="Q617" t="str">
        <f>IF('Active List'!$A617&lt;&gt;"", 'Active List'!S617,"")</f>
        <v/>
      </c>
      <c r="R617" t="str">
        <f>IF('Active List'!$A617&lt;&gt;"", 'Active List'!T617,"")</f>
        <v/>
      </c>
      <c r="S617" t="str">
        <f>IF('Active List'!$A617&lt;&gt;"", 'Active List'!U617,"")</f>
        <v/>
      </c>
      <c r="T617" t="str">
        <f>IF('Active List'!$A617&lt;&gt;"", 'Active List'!X617,"")</f>
        <v/>
      </c>
      <c r="U617" t="str">
        <f>IF('Active List'!$A617&lt;&gt;"", 'Active List'!Y617,"")</f>
        <v/>
      </c>
      <c r="V617" t="str">
        <f>IF('Active List'!$A617&lt;&gt;"", 'Active List'!Z617,"")</f>
        <v/>
      </c>
      <c r="W617" s="60" t="str">
        <f>IF('Active List'!$A617&lt;&gt;"", 'Active List'!AA617,"")</f>
        <v/>
      </c>
      <c r="X617" t="str">
        <f>IF('Active List'!$A617&lt;&gt;"", 'Active List'!AB617,"")</f>
        <v/>
      </c>
      <c r="Y617" t="str">
        <f>IF('Active List'!$A617&lt;&gt;"", 'Active List'!AE617,"")</f>
        <v/>
      </c>
    </row>
    <row r="618" spans="1:25">
      <c r="A618" t="str">
        <f>IF('Active List'!$A618&lt;&gt;"", 'Active List'!A618,"")</f>
        <v/>
      </c>
      <c r="B618" t="str">
        <f>IF('Active List'!$A618&lt;&gt;"", 'Active List'!B618,"")</f>
        <v/>
      </c>
      <c r="C618" t="str">
        <f>IF('Active List'!$A618&lt;&gt;"", 'Active List'!C618,"")</f>
        <v/>
      </c>
      <c r="D618" s="60" t="str">
        <f>IF('Active List'!$A618&lt;&gt;"", 'Active List'!D618,"")</f>
        <v/>
      </c>
      <c r="E618" s="60" t="str">
        <f>IF('Active List'!$A618&lt;&gt;"", 'Active List'!E618,"")</f>
        <v/>
      </c>
      <c r="F618" t="str">
        <f>IF('Active List'!$A618&lt;&gt;"", 'Active List'!H618,"")</f>
        <v/>
      </c>
      <c r="G618" t="str">
        <f>IF('Active List'!$A618&lt;&gt;"", 'Active List'!I618,"")</f>
        <v/>
      </c>
      <c r="H618" t="str">
        <f>IF('Active List'!$A618&lt;&gt;"", 'Active List'!J618,"")</f>
        <v/>
      </c>
      <c r="I618" t="str">
        <f>IF('Active List'!$A618&lt;&gt;"", 'Active List'!K618,"")</f>
        <v/>
      </c>
      <c r="J618" t="str">
        <f>IF('Active List'!$A618&lt;&gt;"", 'Active List'!L618,"")</f>
        <v/>
      </c>
      <c r="K618" t="str">
        <f>IF('Active List'!$A618&lt;&gt;"", 'Active List'!M618,"")</f>
        <v/>
      </c>
      <c r="L618" t="str">
        <f>IF('Active List'!$A618&lt;&gt;"", 'Active List'!N618,"")</f>
        <v/>
      </c>
      <c r="M618" t="str">
        <f>IF('Active List'!$A618&lt;&gt;"", 'Active List'!O618,"")</f>
        <v/>
      </c>
      <c r="N618" t="str">
        <f>IF('Active List'!$A618&lt;&gt;"", 'Active List'!P618,"")</f>
        <v/>
      </c>
      <c r="O618" t="str">
        <f>IF('Active List'!$A618&lt;&gt;"", 'Active List'!Q618,"")</f>
        <v/>
      </c>
      <c r="P618" t="str">
        <f>IF('Active List'!$A618&lt;&gt;"", 'Active List'!R618,"")</f>
        <v/>
      </c>
      <c r="Q618" t="str">
        <f>IF('Active List'!$A618&lt;&gt;"", 'Active List'!S618,"")</f>
        <v/>
      </c>
      <c r="R618" t="str">
        <f>IF('Active List'!$A618&lt;&gt;"", 'Active List'!T618,"")</f>
        <v/>
      </c>
      <c r="S618" t="str">
        <f>IF('Active List'!$A618&lt;&gt;"", 'Active List'!U618,"")</f>
        <v/>
      </c>
      <c r="T618" t="str">
        <f>IF('Active List'!$A618&lt;&gt;"", 'Active List'!X618,"")</f>
        <v/>
      </c>
      <c r="U618" t="str">
        <f>IF('Active List'!$A618&lt;&gt;"", 'Active List'!Y618,"")</f>
        <v/>
      </c>
      <c r="V618" t="str">
        <f>IF('Active List'!$A618&lt;&gt;"", 'Active List'!Z618,"")</f>
        <v/>
      </c>
      <c r="W618" s="60" t="str">
        <f>IF('Active List'!$A618&lt;&gt;"", 'Active List'!AA618,"")</f>
        <v/>
      </c>
      <c r="X618" t="str">
        <f>IF('Active List'!$A618&lt;&gt;"", 'Active List'!AB618,"")</f>
        <v/>
      </c>
      <c r="Y618" t="str">
        <f>IF('Active List'!$A618&lt;&gt;"", 'Active List'!AE618,"")</f>
        <v/>
      </c>
    </row>
    <row r="619" spans="1:25">
      <c r="A619" t="str">
        <f>IF('Active List'!$A619&lt;&gt;"", 'Active List'!A619,"")</f>
        <v/>
      </c>
      <c r="B619" t="str">
        <f>IF('Active List'!$A619&lt;&gt;"", 'Active List'!B619,"")</f>
        <v/>
      </c>
      <c r="C619" t="str">
        <f>IF('Active List'!$A619&lt;&gt;"", 'Active List'!C619,"")</f>
        <v/>
      </c>
      <c r="D619" s="60" t="str">
        <f>IF('Active List'!$A619&lt;&gt;"", 'Active List'!D619,"")</f>
        <v/>
      </c>
      <c r="E619" s="60" t="str">
        <f>IF('Active List'!$A619&lt;&gt;"", 'Active List'!E619,"")</f>
        <v/>
      </c>
      <c r="F619" t="str">
        <f>IF('Active List'!$A619&lt;&gt;"", 'Active List'!H619,"")</f>
        <v/>
      </c>
      <c r="G619" t="str">
        <f>IF('Active List'!$A619&lt;&gt;"", 'Active List'!I619,"")</f>
        <v/>
      </c>
      <c r="H619" t="str">
        <f>IF('Active List'!$A619&lt;&gt;"", 'Active List'!J619,"")</f>
        <v/>
      </c>
      <c r="I619" t="str">
        <f>IF('Active List'!$A619&lt;&gt;"", 'Active List'!K619,"")</f>
        <v/>
      </c>
      <c r="J619" t="str">
        <f>IF('Active List'!$A619&lt;&gt;"", 'Active List'!L619,"")</f>
        <v/>
      </c>
      <c r="K619" t="str">
        <f>IF('Active List'!$A619&lt;&gt;"", 'Active List'!M619,"")</f>
        <v/>
      </c>
      <c r="L619" t="str">
        <f>IF('Active List'!$A619&lt;&gt;"", 'Active List'!N619,"")</f>
        <v/>
      </c>
      <c r="M619" t="str">
        <f>IF('Active List'!$A619&lt;&gt;"", 'Active List'!O619,"")</f>
        <v/>
      </c>
      <c r="N619" t="str">
        <f>IF('Active List'!$A619&lt;&gt;"", 'Active List'!P619,"")</f>
        <v/>
      </c>
      <c r="O619" t="str">
        <f>IF('Active List'!$A619&lt;&gt;"", 'Active List'!Q619,"")</f>
        <v/>
      </c>
      <c r="P619" t="str">
        <f>IF('Active List'!$A619&lt;&gt;"", 'Active List'!R619,"")</f>
        <v/>
      </c>
      <c r="Q619" t="str">
        <f>IF('Active List'!$A619&lt;&gt;"", 'Active List'!S619,"")</f>
        <v/>
      </c>
      <c r="R619" t="str">
        <f>IF('Active List'!$A619&lt;&gt;"", 'Active List'!T619,"")</f>
        <v/>
      </c>
      <c r="S619" t="str">
        <f>IF('Active List'!$A619&lt;&gt;"", 'Active List'!U619,"")</f>
        <v/>
      </c>
      <c r="T619" t="str">
        <f>IF('Active List'!$A619&lt;&gt;"", 'Active List'!X619,"")</f>
        <v/>
      </c>
      <c r="U619" t="str">
        <f>IF('Active List'!$A619&lt;&gt;"", 'Active List'!Y619,"")</f>
        <v/>
      </c>
      <c r="V619" t="str">
        <f>IF('Active List'!$A619&lt;&gt;"", 'Active List'!Z619,"")</f>
        <v/>
      </c>
      <c r="W619" s="60" t="str">
        <f>IF('Active List'!$A619&lt;&gt;"", 'Active List'!AA619,"")</f>
        <v/>
      </c>
      <c r="X619" t="str">
        <f>IF('Active List'!$A619&lt;&gt;"", 'Active List'!AB619,"")</f>
        <v/>
      </c>
      <c r="Y619" t="str">
        <f>IF('Active List'!$A619&lt;&gt;"", 'Active List'!AE619,"")</f>
        <v/>
      </c>
    </row>
    <row r="620" spans="1:25">
      <c r="A620" t="str">
        <f>IF('Active List'!$A620&lt;&gt;"", 'Active List'!A620,"")</f>
        <v/>
      </c>
      <c r="B620" t="str">
        <f>IF('Active List'!$A620&lt;&gt;"", 'Active List'!B620,"")</f>
        <v/>
      </c>
      <c r="C620" t="str">
        <f>IF('Active List'!$A620&lt;&gt;"", 'Active List'!C620,"")</f>
        <v/>
      </c>
      <c r="D620" s="60" t="str">
        <f>IF('Active List'!$A620&lt;&gt;"", 'Active List'!D620,"")</f>
        <v/>
      </c>
      <c r="E620" s="60" t="str">
        <f>IF('Active List'!$A620&lt;&gt;"", 'Active List'!E620,"")</f>
        <v/>
      </c>
      <c r="F620" t="str">
        <f>IF('Active List'!$A620&lt;&gt;"", 'Active List'!H620,"")</f>
        <v/>
      </c>
      <c r="G620" t="str">
        <f>IF('Active List'!$A620&lt;&gt;"", 'Active List'!I620,"")</f>
        <v/>
      </c>
      <c r="H620" t="str">
        <f>IF('Active List'!$A620&lt;&gt;"", 'Active List'!J620,"")</f>
        <v/>
      </c>
      <c r="I620" t="str">
        <f>IF('Active List'!$A620&lt;&gt;"", 'Active List'!K620,"")</f>
        <v/>
      </c>
      <c r="J620" t="str">
        <f>IF('Active List'!$A620&lt;&gt;"", 'Active List'!L620,"")</f>
        <v/>
      </c>
      <c r="K620" t="str">
        <f>IF('Active List'!$A620&lt;&gt;"", 'Active List'!M620,"")</f>
        <v/>
      </c>
      <c r="L620" t="str">
        <f>IF('Active List'!$A620&lt;&gt;"", 'Active List'!N620,"")</f>
        <v/>
      </c>
      <c r="M620" t="str">
        <f>IF('Active List'!$A620&lt;&gt;"", 'Active List'!O620,"")</f>
        <v/>
      </c>
      <c r="N620" t="str">
        <f>IF('Active List'!$A620&lt;&gt;"", 'Active List'!P620,"")</f>
        <v/>
      </c>
      <c r="O620" t="str">
        <f>IF('Active List'!$A620&lt;&gt;"", 'Active List'!Q620,"")</f>
        <v/>
      </c>
      <c r="P620" t="str">
        <f>IF('Active List'!$A620&lt;&gt;"", 'Active List'!R620,"")</f>
        <v/>
      </c>
      <c r="Q620" t="str">
        <f>IF('Active List'!$A620&lt;&gt;"", 'Active List'!S620,"")</f>
        <v/>
      </c>
      <c r="R620" t="str">
        <f>IF('Active List'!$A620&lt;&gt;"", 'Active List'!T620,"")</f>
        <v/>
      </c>
      <c r="S620" t="str">
        <f>IF('Active List'!$A620&lt;&gt;"", 'Active List'!U620,"")</f>
        <v/>
      </c>
      <c r="T620" t="str">
        <f>IF('Active List'!$A620&lt;&gt;"", 'Active List'!X620,"")</f>
        <v/>
      </c>
      <c r="U620" t="str">
        <f>IF('Active List'!$A620&lt;&gt;"", 'Active List'!Y620,"")</f>
        <v/>
      </c>
      <c r="V620" t="str">
        <f>IF('Active List'!$A620&lt;&gt;"", 'Active List'!Z620,"")</f>
        <v/>
      </c>
      <c r="W620" s="60" t="str">
        <f>IF('Active List'!$A620&lt;&gt;"", 'Active List'!AA620,"")</f>
        <v/>
      </c>
      <c r="X620" t="str">
        <f>IF('Active List'!$A620&lt;&gt;"", 'Active List'!AB620,"")</f>
        <v/>
      </c>
      <c r="Y620" t="str">
        <f>IF('Active List'!$A620&lt;&gt;"", 'Active List'!AE620,"")</f>
        <v/>
      </c>
    </row>
    <row r="621" spans="1:25">
      <c r="A621" t="str">
        <f>IF('Active List'!$A621&lt;&gt;"", 'Active List'!A621,"")</f>
        <v/>
      </c>
      <c r="B621" t="str">
        <f>IF('Active List'!$A621&lt;&gt;"", 'Active List'!B621,"")</f>
        <v/>
      </c>
      <c r="C621" t="str">
        <f>IF('Active List'!$A621&lt;&gt;"", 'Active List'!C621,"")</f>
        <v/>
      </c>
      <c r="D621" s="60" t="str">
        <f>IF('Active List'!$A621&lt;&gt;"", 'Active List'!D621,"")</f>
        <v/>
      </c>
      <c r="E621" s="60" t="str">
        <f>IF('Active List'!$A621&lt;&gt;"", 'Active List'!E621,"")</f>
        <v/>
      </c>
      <c r="F621" t="str">
        <f>IF('Active List'!$A621&lt;&gt;"", 'Active List'!H621,"")</f>
        <v/>
      </c>
      <c r="G621" t="str">
        <f>IF('Active List'!$A621&lt;&gt;"", 'Active List'!I621,"")</f>
        <v/>
      </c>
      <c r="H621" t="str">
        <f>IF('Active List'!$A621&lt;&gt;"", 'Active List'!J621,"")</f>
        <v/>
      </c>
      <c r="I621" t="str">
        <f>IF('Active List'!$A621&lt;&gt;"", 'Active List'!K621,"")</f>
        <v/>
      </c>
      <c r="J621" t="str">
        <f>IF('Active List'!$A621&lt;&gt;"", 'Active List'!L621,"")</f>
        <v/>
      </c>
      <c r="K621" t="str">
        <f>IF('Active List'!$A621&lt;&gt;"", 'Active List'!M621,"")</f>
        <v/>
      </c>
      <c r="L621" t="str">
        <f>IF('Active List'!$A621&lt;&gt;"", 'Active List'!N621,"")</f>
        <v/>
      </c>
      <c r="M621" t="str">
        <f>IF('Active List'!$A621&lt;&gt;"", 'Active List'!O621,"")</f>
        <v/>
      </c>
      <c r="N621" t="str">
        <f>IF('Active List'!$A621&lt;&gt;"", 'Active List'!P621,"")</f>
        <v/>
      </c>
      <c r="O621" t="str">
        <f>IF('Active List'!$A621&lt;&gt;"", 'Active List'!Q621,"")</f>
        <v/>
      </c>
      <c r="P621" t="str">
        <f>IF('Active List'!$A621&lt;&gt;"", 'Active List'!R621,"")</f>
        <v/>
      </c>
      <c r="Q621" t="str">
        <f>IF('Active List'!$A621&lt;&gt;"", 'Active List'!S621,"")</f>
        <v/>
      </c>
      <c r="R621" t="str">
        <f>IF('Active List'!$A621&lt;&gt;"", 'Active List'!T621,"")</f>
        <v/>
      </c>
      <c r="S621" t="str">
        <f>IF('Active List'!$A621&lt;&gt;"", 'Active List'!U621,"")</f>
        <v/>
      </c>
      <c r="T621" t="str">
        <f>IF('Active List'!$A621&lt;&gt;"", 'Active List'!X621,"")</f>
        <v/>
      </c>
      <c r="U621" t="str">
        <f>IF('Active List'!$A621&lt;&gt;"", 'Active List'!Y621,"")</f>
        <v/>
      </c>
      <c r="V621" t="str">
        <f>IF('Active List'!$A621&lt;&gt;"", 'Active List'!Z621,"")</f>
        <v/>
      </c>
      <c r="W621" s="60" t="str">
        <f>IF('Active List'!$A621&lt;&gt;"", 'Active List'!AA621,"")</f>
        <v/>
      </c>
      <c r="X621" t="str">
        <f>IF('Active List'!$A621&lt;&gt;"", 'Active List'!AB621,"")</f>
        <v/>
      </c>
      <c r="Y621" t="str">
        <f>IF('Active List'!$A621&lt;&gt;"", 'Active List'!AE621,"")</f>
        <v/>
      </c>
    </row>
    <row r="622" spans="1:25">
      <c r="A622" t="str">
        <f>IF('Active List'!$A622&lt;&gt;"", 'Active List'!A622,"")</f>
        <v/>
      </c>
      <c r="B622" t="str">
        <f>IF('Active List'!$A622&lt;&gt;"", 'Active List'!B622,"")</f>
        <v/>
      </c>
      <c r="C622" t="str">
        <f>IF('Active List'!$A622&lt;&gt;"", 'Active List'!C622,"")</f>
        <v/>
      </c>
      <c r="D622" s="60" t="str">
        <f>IF('Active List'!$A622&lt;&gt;"", 'Active List'!D622,"")</f>
        <v/>
      </c>
      <c r="E622" s="60" t="str">
        <f>IF('Active List'!$A622&lt;&gt;"", 'Active List'!E622,"")</f>
        <v/>
      </c>
      <c r="F622" t="str">
        <f>IF('Active List'!$A622&lt;&gt;"", 'Active List'!H622,"")</f>
        <v/>
      </c>
      <c r="G622" t="str">
        <f>IF('Active List'!$A622&lt;&gt;"", 'Active List'!I622,"")</f>
        <v/>
      </c>
      <c r="H622" t="str">
        <f>IF('Active List'!$A622&lt;&gt;"", 'Active List'!J622,"")</f>
        <v/>
      </c>
      <c r="I622" t="str">
        <f>IF('Active List'!$A622&lt;&gt;"", 'Active List'!K622,"")</f>
        <v/>
      </c>
      <c r="J622" t="str">
        <f>IF('Active List'!$A622&lt;&gt;"", 'Active List'!L622,"")</f>
        <v/>
      </c>
      <c r="K622" t="str">
        <f>IF('Active List'!$A622&lt;&gt;"", 'Active List'!M622,"")</f>
        <v/>
      </c>
      <c r="L622" t="str">
        <f>IF('Active List'!$A622&lt;&gt;"", 'Active List'!N622,"")</f>
        <v/>
      </c>
      <c r="M622" t="str">
        <f>IF('Active List'!$A622&lt;&gt;"", 'Active List'!O622,"")</f>
        <v/>
      </c>
      <c r="N622" t="str">
        <f>IF('Active List'!$A622&lt;&gt;"", 'Active List'!P622,"")</f>
        <v/>
      </c>
      <c r="O622" t="str">
        <f>IF('Active List'!$A622&lt;&gt;"", 'Active List'!Q622,"")</f>
        <v/>
      </c>
      <c r="P622" t="str">
        <f>IF('Active List'!$A622&lt;&gt;"", 'Active List'!R622,"")</f>
        <v/>
      </c>
      <c r="Q622" t="str">
        <f>IF('Active List'!$A622&lt;&gt;"", 'Active List'!S622,"")</f>
        <v/>
      </c>
      <c r="R622" t="str">
        <f>IF('Active List'!$A622&lt;&gt;"", 'Active List'!T622,"")</f>
        <v/>
      </c>
      <c r="S622" t="str">
        <f>IF('Active List'!$A622&lt;&gt;"", 'Active List'!U622,"")</f>
        <v/>
      </c>
      <c r="T622" t="str">
        <f>IF('Active List'!$A622&lt;&gt;"", 'Active List'!X622,"")</f>
        <v/>
      </c>
      <c r="U622" t="str">
        <f>IF('Active List'!$A622&lt;&gt;"", 'Active List'!Y622,"")</f>
        <v/>
      </c>
      <c r="V622" t="str">
        <f>IF('Active List'!$A622&lt;&gt;"", 'Active List'!Z622,"")</f>
        <v/>
      </c>
      <c r="W622" s="60" t="str">
        <f>IF('Active List'!$A622&lt;&gt;"", 'Active List'!AA622,"")</f>
        <v/>
      </c>
      <c r="X622" t="str">
        <f>IF('Active List'!$A622&lt;&gt;"", 'Active List'!AB622,"")</f>
        <v/>
      </c>
      <c r="Y622" t="str">
        <f>IF('Active List'!$A622&lt;&gt;"", 'Active List'!AE622,"")</f>
        <v/>
      </c>
    </row>
    <row r="623" spans="1:25">
      <c r="A623" t="str">
        <f>IF('Active List'!$A623&lt;&gt;"", 'Active List'!A623,"")</f>
        <v/>
      </c>
      <c r="B623" t="str">
        <f>IF('Active List'!$A623&lt;&gt;"", 'Active List'!B623,"")</f>
        <v/>
      </c>
      <c r="C623" t="str">
        <f>IF('Active List'!$A623&lt;&gt;"", 'Active List'!C623,"")</f>
        <v/>
      </c>
      <c r="D623" s="60" t="str">
        <f>IF('Active List'!$A623&lt;&gt;"", 'Active List'!D623,"")</f>
        <v/>
      </c>
      <c r="E623" s="60" t="str">
        <f>IF('Active List'!$A623&lt;&gt;"", 'Active List'!E623,"")</f>
        <v/>
      </c>
      <c r="F623" t="str">
        <f>IF('Active List'!$A623&lt;&gt;"", 'Active List'!H623,"")</f>
        <v/>
      </c>
      <c r="G623" t="str">
        <f>IF('Active List'!$A623&lt;&gt;"", 'Active List'!I623,"")</f>
        <v/>
      </c>
      <c r="H623" t="str">
        <f>IF('Active List'!$A623&lt;&gt;"", 'Active List'!J623,"")</f>
        <v/>
      </c>
      <c r="I623" t="str">
        <f>IF('Active List'!$A623&lt;&gt;"", 'Active List'!K623,"")</f>
        <v/>
      </c>
      <c r="J623" t="str">
        <f>IF('Active List'!$A623&lt;&gt;"", 'Active List'!L623,"")</f>
        <v/>
      </c>
      <c r="K623" t="str">
        <f>IF('Active List'!$A623&lt;&gt;"", 'Active List'!M623,"")</f>
        <v/>
      </c>
      <c r="L623" t="str">
        <f>IF('Active List'!$A623&lt;&gt;"", 'Active List'!N623,"")</f>
        <v/>
      </c>
      <c r="M623" t="str">
        <f>IF('Active List'!$A623&lt;&gt;"", 'Active List'!O623,"")</f>
        <v/>
      </c>
      <c r="N623" t="str">
        <f>IF('Active List'!$A623&lt;&gt;"", 'Active List'!P623,"")</f>
        <v/>
      </c>
      <c r="O623" t="str">
        <f>IF('Active List'!$A623&lt;&gt;"", 'Active List'!Q623,"")</f>
        <v/>
      </c>
      <c r="P623" t="str">
        <f>IF('Active List'!$A623&lt;&gt;"", 'Active List'!R623,"")</f>
        <v/>
      </c>
      <c r="Q623" t="str">
        <f>IF('Active List'!$A623&lt;&gt;"", 'Active List'!S623,"")</f>
        <v/>
      </c>
      <c r="R623" t="str">
        <f>IF('Active List'!$A623&lt;&gt;"", 'Active List'!T623,"")</f>
        <v/>
      </c>
      <c r="S623" t="str">
        <f>IF('Active List'!$A623&lt;&gt;"", 'Active List'!U623,"")</f>
        <v/>
      </c>
      <c r="T623" t="str">
        <f>IF('Active List'!$A623&lt;&gt;"", 'Active List'!X623,"")</f>
        <v/>
      </c>
      <c r="U623" t="str">
        <f>IF('Active List'!$A623&lt;&gt;"", 'Active List'!Y623,"")</f>
        <v/>
      </c>
      <c r="V623" t="str">
        <f>IF('Active List'!$A623&lt;&gt;"", 'Active List'!Z623,"")</f>
        <v/>
      </c>
      <c r="W623" s="60" t="str">
        <f>IF('Active List'!$A623&lt;&gt;"", 'Active List'!AA623,"")</f>
        <v/>
      </c>
      <c r="X623" t="str">
        <f>IF('Active List'!$A623&lt;&gt;"", 'Active List'!AB623,"")</f>
        <v/>
      </c>
      <c r="Y623" t="str">
        <f>IF('Active List'!$A623&lt;&gt;"", 'Active List'!AE623,"")</f>
        <v/>
      </c>
    </row>
    <row r="624" spans="1:25">
      <c r="A624" t="str">
        <f>IF('Active List'!$A624&lt;&gt;"", 'Active List'!A624,"")</f>
        <v/>
      </c>
      <c r="B624" t="str">
        <f>IF('Active List'!$A624&lt;&gt;"", 'Active List'!B624,"")</f>
        <v/>
      </c>
      <c r="C624" t="str">
        <f>IF('Active List'!$A624&lt;&gt;"", 'Active List'!C624,"")</f>
        <v/>
      </c>
      <c r="D624" s="60" t="str">
        <f>IF('Active List'!$A624&lt;&gt;"", 'Active List'!D624,"")</f>
        <v/>
      </c>
      <c r="E624" s="60" t="str">
        <f>IF('Active List'!$A624&lt;&gt;"", 'Active List'!E624,"")</f>
        <v/>
      </c>
      <c r="F624" t="str">
        <f>IF('Active List'!$A624&lt;&gt;"", 'Active List'!H624,"")</f>
        <v/>
      </c>
      <c r="G624" t="str">
        <f>IF('Active List'!$A624&lt;&gt;"", 'Active List'!I624,"")</f>
        <v/>
      </c>
      <c r="H624" t="str">
        <f>IF('Active List'!$A624&lt;&gt;"", 'Active List'!J624,"")</f>
        <v/>
      </c>
      <c r="I624" t="str">
        <f>IF('Active List'!$A624&lt;&gt;"", 'Active List'!K624,"")</f>
        <v/>
      </c>
      <c r="J624" t="str">
        <f>IF('Active List'!$A624&lt;&gt;"", 'Active List'!L624,"")</f>
        <v/>
      </c>
      <c r="K624" t="str">
        <f>IF('Active List'!$A624&lt;&gt;"", 'Active List'!M624,"")</f>
        <v/>
      </c>
      <c r="L624" t="str">
        <f>IF('Active List'!$A624&lt;&gt;"", 'Active List'!N624,"")</f>
        <v/>
      </c>
      <c r="M624" t="str">
        <f>IF('Active List'!$A624&lt;&gt;"", 'Active List'!O624,"")</f>
        <v/>
      </c>
      <c r="N624" t="str">
        <f>IF('Active List'!$A624&lt;&gt;"", 'Active List'!P624,"")</f>
        <v/>
      </c>
      <c r="O624" t="str">
        <f>IF('Active List'!$A624&lt;&gt;"", 'Active List'!Q624,"")</f>
        <v/>
      </c>
      <c r="P624" t="str">
        <f>IF('Active List'!$A624&lt;&gt;"", 'Active List'!R624,"")</f>
        <v/>
      </c>
      <c r="Q624" t="str">
        <f>IF('Active List'!$A624&lt;&gt;"", 'Active List'!S624,"")</f>
        <v/>
      </c>
      <c r="R624" t="str">
        <f>IF('Active List'!$A624&lt;&gt;"", 'Active List'!T624,"")</f>
        <v/>
      </c>
      <c r="S624" t="str">
        <f>IF('Active List'!$A624&lt;&gt;"", 'Active List'!U624,"")</f>
        <v/>
      </c>
      <c r="T624" t="str">
        <f>IF('Active List'!$A624&lt;&gt;"", 'Active List'!X624,"")</f>
        <v/>
      </c>
      <c r="U624" t="str">
        <f>IF('Active List'!$A624&lt;&gt;"", 'Active List'!Y624,"")</f>
        <v/>
      </c>
      <c r="V624" t="str">
        <f>IF('Active List'!$A624&lt;&gt;"", 'Active List'!Z624,"")</f>
        <v/>
      </c>
      <c r="W624" s="60" t="str">
        <f>IF('Active List'!$A624&lt;&gt;"", 'Active List'!AA624,"")</f>
        <v/>
      </c>
      <c r="X624" t="str">
        <f>IF('Active List'!$A624&lt;&gt;"", 'Active List'!AB624,"")</f>
        <v/>
      </c>
      <c r="Y624" t="str">
        <f>IF('Active List'!$A624&lt;&gt;"", 'Active List'!AE624,"")</f>
        <v/>
      </c>
    </row>
    <row r="625" spans="1:25">
      <c r="A625" t="str">
        <f>IF('Active List'!$A625&lt;&gt;"", 'Active List'!A625,"")</f>
        <v/>
      </c>
      <c r="B625" t="str">
        <f>IF('Active List'!$A625&lt;&gt;"", 'Active List'!B625,"")</f>
        <v/>
      </c>
      <c r="C625" t="str">
        <f>IF('Active List'!$A625&lt;&gt;"", 'Active List'!C625,"")</f>
        <v/>
      </c>
      <c r="D625" s="60" t="str">
        <f>IF('Active List'!$A625&lt;&gt;"", 'Active List'!D625,"")</f>
        <v/>
      </c>
      <c r="E625" s="60" t="str">
        <f>IF('Active List'!$A625&lt;&gt;"", 'Active List'!E625,"")</f>
        <v/>
      </c>
      <c r="F625" t="str">
        <f>IF('Active List'!$A625&lt;&gt;"", 'Active List'!H625,"")</f>
        <v/>
      </c>
      <c r="G625" t="str">
        <f>IF('Active List'!$A625&lt;&gt;"", 'Active List'!I625,"")</f>
        <v/>
      </c>
      <c r="H625" t="str">
        <f>IF('Active List'!$A625&lt;&gt;"", 'Active List'!J625,"")</f>
        <v/>
      </c>
      <c r="I625" t="str">
        <f>IF('Active List'!$A625&lt;&gt;"", 'Active List'!K625,"")</f>
        <v/>
      </c>
      <c r="J625" t="str">
        <f>IF('Active List'!$A625&lt;&gt;"", 'Active List'!L625,"")</f>
        <v/>
      </c>
      <c r="K625" t="str">
        <f>IF('Active List'!$A625&lt;&gt;"", 'Active List'!M625,"")</f>
        <v/>
      </c>
      <c r="L625" t="str">
        <f>IF('Active List'!$A625&lt;&gt;"", 'Active List'!N625,"")</f>
        <v/>
      </c>
      <c r="M625" t="str">
        <f>IF('Active List'!$A625&lt;&gt;"", 'Active List'!O625,"")</f>
        <v/>
      </c>
      <c r="N625" t="str">
        <f>IF('Active List'!$A625&lt;&gt;"", 'Active List'!P625,"")</f>
        <v/>
      </c>
      <c r="O625" t="str">
        <f>IF('Active List'!$A625&lt;&gt;"", 'Active List'!Q625,"")</f>
        <v/>
      </c>
      <c r="P625" t="str">
        <f>IF('Active List'!$A625&lt;&gt;"", 'Active List'!R625,"")</f>
        <v/>
      </c>
      <c r="Q625" t="str">
        <f>IF('Active List'!$A625&lt;&gt;"", 'Active List'!S625,"")</f>
        <v/>
      </c>
      <c r="R625" t="str">
        <f>IF('Active List'!$A625&lt;&gt;"", 'Active List'!T625,"")</f>
        <v/>
      </c>
      <c r="S625" t="str">
        <f>IF('Active List'!$A625&lt;&gt;"", 'Active List'!U625,"")</f>
        <v/>
      </c>
      <c r="T625" t="str">
        <f>IF('Active List'!$A625&lt;&gt;"", 'Active List'!X625,"")</f>
        <v/>
      </c>
      <c r="U625" t="str">
        <f>IF('Active List'!$A625&lt;&gt;"", 'Active List'!Y625,"")</f>
        <v/>
      </c>
      <c r="V625" t="str">
        <f>IF('Active List'!$A625&lt;&gt;"", 'Active List'!Z625,"")</f>
        <v/>
      </c>
      <c r="W625" s="60" t="str">
        <f>IF('Active List'!$A625&lt;&gt;"", 'Active List'!AA625,"")</f>
        <v/>
      </c>
      <c r="X625" t="str">
        <f>IF('Active List'!$A625&lt;&gt;"", 'Active List'!AB625,"")</f>
        <v/>
      </c>
      <c r="Y625" t="str">
        <f>IF('Active List'!$A625&lt;&gt;"", 'Active List'!AE625,"")</f>
        <v/>
      </c>
    </row>
    <row r="626" spans="1:25">
      <c r="A626" t="str">
        <f>IF('Active List'!$A626&lt;&gt;"", 'Active List'!A626,"")</f>
        <v/>
      </c>
      <c r="B626" t="str">
        <f>IF('Active List'!$A626&lt;&gt;"", 'Active List'!B626,"")</f>
        <v/>
      </c>
      <c r="C626" t="str">
        <f>IF('Active List'!$A626&lt;&gt;"", 'Active List'!C626,"")</f>
        <v/>
      </c>
      <c r="D626" s="60" t="str">
        <f>IF('Active List'!$A626&lt;&gt;"", 'Active List'!D626,"")</f>
        <v/>
      </c>
      <c r="E626" s="60" t="str">
        <f>IF('Active List'!$A626&lt;&gt;"", 'Active List'!E626,"")</f>
        <v/>
      </c>
      <c r="F626" t="str">
        <f>IF('Active List'!$A626&lt;&gt;"", 'Active List'!H626,"")</f>
        <v/>
      </c>
      <c r="G626" t="str">
        <f>IF('Active List'!$A626&lt;&gt;"", 'Active List'!I626,"")</f>
        <v/>
      </c>
      <c r="H626" t="str">
        <f>IF('Active List'!$A626&lt;&gt;"", 'Active List'!J626,"")</f>
        <v/>
      </c>
      <c r="I626" t="str">
        <f>IF('Active List'!$A626&lt;&gt;"", 'Active List'!K626,"")</f>
        <v/>
      </c>
      <c r="J626" t="str">
        <f>IF('Active List'!$A626&lt;&gt;"", 'Active List'!L626,"")</f>
        <v/>
      </c>
      <c r="K626" t="str">
        <f>IF('Active List'!$A626&lt;&gt;"", 'Active List'!M626,"")</f>
        <v/>
      </c>
      <c r="L626" t="str">
        <f>IF('Active List'!$A626&lt;&gt;"", 'Active List'!N626,"")</f>
        <v/>
      </c>
      <c r="M626" t="str">
        <f>IF('Active List'!$A626&lt;&gt;"", 'Active List'!O626,"")</f>
        <v/>
      </c>
      <c r="N626" t="str">
        <f>IF('Active List'!$A626&lt;&gt;"", 'Active List'!P626,"")</f>
        <v/>
      </c>
      <c r="O626" t="str">
        <f>IF('Active List'!$A626&lt;&gt;"", 'Active List'!Q626,"")</f>
        <v/>
      </c>
      <c r="P626" t="str">
        <f>IF('Active List'!$A626&lt;&gt;"", 'Active List'!R626,"")</f>
        <v/>
      </c>
      <c r="Q626" t="str">
        <f>IF('Active List'!$A626&lt;&gt;"", 'Active List'!S626,"")</f>
        <v/>
      </c>
      <c r="R626" t="str">
        <f>IF('Active List'!$A626&lt;&gt;"", 'Active List'!T626,"")</f>
        <v/>
      </c>
      <c r="S626" t="str">
        <f>IF('Active List'!$A626&lt;&gt;"", 'Active List'!U626,"")</f>
        <v/>
      </c>
      <c r="T626" t="str">
        <f>IF('Active List'!$A626&lt;&gt;"", 'Active List'!X626,"")</f>
        <v/>
      </c>
      <c r="U626" t="str">
        <f>IF('Active List'!$A626&lt;&gt;"", 'Active List'!Y626,"")</f>
        <v/>
      </c>
      <c r="V626" t="str">
        <f>IF('Active List'!$A626&lt;&gt;"", 'Active List'!Z626,"")</f>
        <v/>
      </c>
      <c r="W626" s="60" t="str">
        <f>IF('Active List'!$A626&lt;&gt;"", 'Active List'!AA626,"")</f>
        <v/>
      </c>
      <c r="X626" t="str">
        <f>IF('Active List'!$A626&lt;&gt;"", 'Active List'!AB626,"")</f>
        <v/>
      </c>
      <c r="Y626" t="str">
        <f>IF('Active List'!$A626&lt;&gt;"", 'Active List'!AE626,"")</f>
        <v/>
      </c>
    </row>
    <row r="627" spans="1:25">
      <c r="A627" t="str">
        <f>IF('Active List'!$A627&lt;&gt;"", 'Active List'!A627,"")</f>
        <v/>
      </c>
      <c r="B627" t="str">
        <f>IF('Active List'!$A627&lt;&gt;"", 'Active List'!B627,"")</f>
        <v/>
      </c>
      <c r="C627" t="str">
        <f>IF('Active List'!$A627&lt;&gt;"", 'Active List'!C627,"")</f>
        <v/>
      </c>
      <c r="D627" s="60" t="str">
        <f>IF('Active List'!$A627&lt;&gt;"", 'Active List'!D627,"")</f>
        <v/>
      </c>
      <c r="E627" s="60" t="str">
        <f>IF('Active List'!$A627&lt;&gt;"", 'Active List'!E627,"")</f>
        <v/>
      </c>
      <c r="F627" t="str">
        <f>IF('Active List'!$A627&lt;&gt;"", 'Active List'!H627,"")</f>
        <v/>
      </c>
      <c r="G627" t="str">
        <f>IF('Active List'!$A627&lt;&gt;"", 'Active List'!I627,"")</f>
        <v/>
      </c>
      <c r="H627" t="str">
        <f>IF('Active List'!$A627&lt;&gt;"", 'Active List'!J627,"")</f>
        <v/>
      </c>
      <c r="I627" t="str">
        <f>IF('Active List'!$A627&lt;&gt;"", 'Active List'!K627,"")</f>
        <v/>
      </c>
      <c r="J627" t="str">
        <f>IF('Active List'!$A627&lt;&gt;"", 'Active List'!L627,"")</f>
        <v/>
      </c>
      <c r="K627" t="str">
        <f>IF('Active List'!$A627&lt;&gt;"", 'Active List'!M627,"")</f>
        <v/>
      </c>
      <c r="L627" t="str">
        <f>IF('Active List'!$A627&lt;&gt;"", 'Active List'!N627,"")</f>
        <v/>
      </c>
      <c r="M627" t="str">
        <f>IF('Active List'!$A627&lt;&gt;"", 'Active List'!O627,"")</f>
        <v/>
      </c>
      <c r="N627" t="str">
        <f>IF('Active List'!$A627&lt;&gt;"", 'Active List'!P627,"")</f>
        <v/>
      </c>
      <c r="O627" t="str">
        <f>IF('Active List'!$A627&lt;&gt;"", 'Active List'!Q627,"")</f>
        <v/>
      </c>
      <c r="P627" t="str">
        <f>IF('Active List'!$A627&lt;&gt;"", 'Active List'!R627,"")</f>
        <v/>
      </c>
      <c r="Q627" t="str">
        <f>IF('Active List'!$A627&lt;&gt;"", 'Active List'!S627,"")</f>
        <v/>
      </c>
      <c r="R627" t="str">
        <f>IF('Active List'!$A627&lt;&gt;"", 'Active List'!T627,"")</f>
        <v/>
      </c>
      <c r="S627" t="str">
        <f>IF('Active List'!$A627&lt;&gt;"", 'Active List'!U627,"")</f>
        <v/>
      </c>
      <c r="T627" t="str">
        <f>IF('Active List'!$A627&lt;&gt;"", 'Active List'!X627,"")</f>
        <v/>
      </c>
      <c r="U627" t="str">
        <f>IF('Active List'!$A627&lt;&gt;"", 'Active List'!Y627,"")</f>
        <v/>
      </c>
      <c r="V627" t="str">
        <f>IF('Active List'!$A627&lt;&gt;"", 'Active List'!Z627,"")</f>
        <v/>
      </c>
      <c r="W627" s="60" t="str">
        <f>IF('Active List'!$A627&lt;&gt;"", 'Active List'!AA627,"")</f>
        <v/>
      </c>
      <c r="X627" t="str">
        <f>IF('Active List'!$A627&lt;&gt;"", 'Active List'!AB627,"")</f>
        <v/>
      </c>
      <c r="Y627" t="str">
        <f>IF('Active List'!$A627&lt;&gt;"", 'Active List'!AE627,"")</f>
        <v/>
      </c>
    </row>
    <row r="628" spans="1:25">
      <c r="A628" t="str">
        <f>IF('Active List'!$A628&lt;&gt;"", 'Active List'!A628,"")</f>
        <v/>
      </c>
      <c r="B628" t="str">
        <f>IF('Active List'!$A628&lt;&gt;"", 'Active List'!B628,"")</f>
        <v/>
      </c>
      <c r="C628" t="str">
        <f>IF('Active List'!$A628&lt;&gt;"", 'Active List'!C628,"")</f>
        <v/>
      </c>
      <c r="D628" s="60" t="str">
        <f>IF('Active List'!$A628&lt;&gt;"", 'Active List'!D628,"")</f>
        <v/>
      </c>
      <c r="E628" s="60" t="str">
        <f>IF('Active List'!$A628&lt;&gt;"", 'Active List'!E628,"")</f>
        <v/>
      </c>
      <c r="F628" t="str">
        <f>IF('Active List'!$A628&lt;&gt;"", 'Active List'!H628,"")</f>
        <v/>
      </c>
      <c r="G628" t="str">
        <f>IF('Active List'!$A628&lt;&gt;"", 'Active List'!I628,"")</f>
        <v/>
      </c>
      <c r="H628" t="str">
        <f>IF('Active List'!$A628&lt;&gt;"", 'Active List'!J628,"")</f>
        <v/>
      </c>
      <c r="I628" t="str">
        <f>IF('Active List'!$A628&lt;&gt;"", 'Active List'!K628,"")</f>
        <v/>
      </c>
      <c r="J628" t="str">
        <f>IF('Active List'!$A628&lt;&gt;"", 'Active List'!L628,"")</f>
        <v/>
      </c>
      <c r="K628" t="str">
        <f>IF('Active List'!$A628&lt;&gt;"", 'Active List'!M628,"")</f>
        <v/>
      </c>
      <c r="L628" t="str">
        <f>IF('Active List'!$A628&lt;&gt;"", 'Active List'!N628,"")</f>
        <v/>
      </c>
      <c r="M628" t="str">
        <f>IF('Active List'!$A628&lt;&gt;"", 'Active List'!O628,"")</f>
        <v/>
      </c>
      <c r="N628" t="str">
        <f>IF('Active List'!$A628&lt;&gt;"", 'Active List'!P628,"")</f>
        <v/>
      </c>
      <c r="O628" t="str">
        <f>IF('Active List'!$A628&lt;&gt;"", 'Active List'!Q628,"")</f>
        <v/>
      </c>
      <c r="P628" t="str">
        <f>IF('Active List'!$A628&lt;&gt;"", 'Active List'!R628,"")</f>
        <v/>
      </c>
      <c r="Q628" t="str">
        <f>IF('Active List'!$A628&lt;&gt;"", 'Active List'!S628,"")</f>
        <v/>
      </c>
      <c r="R628" t="str">
        <f>IF('Active List'!$A628&lt;&gt;"", 'Active List'!T628,"")</f>
        <v/>
      </c>
      <c r="S628" t="str">
        <f>IF('Active List'!$A628&lt;&gt;"", 'Active List'!U628,"")</f>
        <v/>
      </c>
      <c r="T628" t="str">
        <f>IF('Active List'!$A628&lt;&gt;"", 'Active List'!X628,"")</f>
        <v/>
      </c>
      <c r="U628" t="str">
        <f>IF('Active List'!$A628&lt;&gt;"", 'Active List'!Y628,"")</f>
        <v/>
      </c>
      <c r="V628" t="str">
        <f>IF('Active List'!$A628&lt;&gt;"", 'Active List'!Z628,"")</f>
        <v/>
      </c>
      <c r="W628" s="60" t="str">
        <f>IF('Active List'!$A628&lt;&gt;"", 'Active List'!AA628,"")</f>
        <v/>
      </c>
      <c r="X628" t="str">
        <f>IF('Active List'!$A628&lt;&gt;"", 'Active List'!AB628,"")</f>
        <v/>
      </c>
      <c r="Y628" t="str">
        <f>IF('Active List'!$A628&lt;&gt;"", 'Active List'!AE628,"")</f>
        <v/>
      </c>
    </row>
    <row r="629" spans="1:25">
      <c r="A629" t="str">
        <f>IF('Active List'!$A629&lt;&gt;"", 'Active List'!A629,"")</f>
        <v/>
      </c>
      <c r="B629" t="str">
        <f>IF('Active List'!$A629&lt;&gt;"", 'Active List'!B629,"")</f>
        <v/>
      </c>
      <c r="C629" t="str">
        <f>IF('Active List'!$A629&lt;&gt;"", 'Active List'!C629,"")</f>
        <v/>
      </c>
      <c r="D629" s="60" t="str">
        <f>IF('Active List'!$A629&lt;&gt;"", 'Active List'!D629,"")</f>
        <v/>
      </c>
      <c r="E629" s="60" t="str">
        <f>IF('Active List'!$A629&lt;&gt;"", 'Active List'!E629,"")</f>
        <v/>
      </c>
      <c r="F629" t="str">
        <f>IF('Active List'!$A629&lt;&gt;"", 'Active List'!H629,"")</f>
        <v/>
      </c>
      <c r="G629" t="str">
        <f>IF('Active List'!$A629&lt;&gt;"", 'Active List'!I629,"")</f>
        <v/>
      </c>
      <c r="H629" t="str">
        <f>IF('Active List'!$A629&lt;&gt;"", 'Active List'!J629,"")</f>
        <v/>
      </c>
      <c r="I629" t="str">
        <f>IF('Active List'!$A629&lt;&gt;"", 'Active List'!K629,"")</f>
        <v/>
      </c>
      <c r="J629" t="str">
        <f>IF('Active List'!$A629&lt;&gt;"", 'Active List'!L629,"")</f>
        <v/>
      </c>
      <c r="K629" t="str">
        <f>IF('Active List'!$A629&lt;&gt;"", 'Active List'!M629,"")</f>
        <v/>
      </c>
      <c r="L629" t="str">
        <f>IF('Active List'!$A629&lt;&gt;"", 'Active List'!N629,"")</f>
        <v/>
      </c>
      <c r="M629" t="str">
        <f>IF('Active List'!$A629&lt;&gt;"", 'Active List'!O629,"")</f>
        <v/>
      </c>
      <c r="N629" t="str">
        <f>IF('Active List'!$A629&lt;&gt;"", 'Active List'!P629,"")</f>
        <v/>
      </c>
      <c r="O629" t="str">
        <f>IF('Active List'!$A629&lt;&gt;"", 'Active List'!Q629,"")</f>
        <v/>
      </c>
      <c r="P629" t="str">
        <f>IF('Active List'!$A629&lt;&gt;"", 'Active List'!R629,"")</f>
        <v/>
      </c>
      <c r="Q629" t="str">
        <f>IF('Active List'!$A629&lt;&gt;"", 'Active List'!S629,"")</f>
        <v/>
      </c>
      <c r="R629" t="str">
        <f>IF('Active List'!$A629&lt;&gt;"", 'Active List'!T629,"")</f>
        <v/>
      </c>
      <c r="S629" t="str">
        <f>IF('Active List'!$A629&lt;&gt;"", 'Active List'!U629,"")</f>
        <v/>
      </c>
      <c r="T629" t="str">
        <f>IF('Active List'!$A629&lt;&gt;"", 'Active List'!X629,"")</f>
        <v/>
      </c>
      <c r="U629" t="str">
        <f>IF('Active List'!$A629&lt;&gt;"", 'Active List'!Y629,"")</f>
        <v/>
      </c>
      <c r="V629" t="str">
        <f>IF('Active List'!$A629&lt;&gt;"", 'Active List'!Z629,"")</f>
        <v/>
      </c>
      <c r="W629" s="60" t="str">
        <f>IF('Active List'!$A629&lt;&gt;"", 'Active List'!AA629,"")</f>
        <v/>
      </c>
      <c r="X629" t="str">
        <f>IF('Active List'!$A629&lt;&gt;"", 'Active List'!AB629,"")</f>
        <v/>
      </c>
      <c r="Y629" t="str">
        <f>IF('Active List'!$A629&lt;&gt;"", 'Active List'!AE629,"")</f>
        <v/>
      </c>
    </row>
    <row r="630" spans="1:25">
      <c r="A630" t="str">
        <f>IF('Active List'!$A630&lt;&gt;"", 'Active List'!A630,"")</f>
        <v/>
      </c>
      <c r="B630" t="str">
        <f>IF('Active List'!$A630&lt;&gt;"", 'Active List'!B630,"")</f>
        <v/>
      </c>
      <c r="C630" t="str">
        <f>IF('Active List'!$A630&lt;&gt;"", 'Active List'!C630,"")</f>
        <v/>
      </c>
      <c r="D630" s="60" t="str">
        <f>IF('Active List'!$A630&lt;&gt;"", 'Active List'!D630,"")</f>
        <v/>
      </c>
      <c r="E630" s="60" t="str">
        <f>IF('Active List'!$A630&lt;&gt;"", 'Active List'!E630,"")</f>
        <v/>
      </c>
      <c r="F630" t="str">
        <f>IF('Active List'!$A630&lt;&gt;"", 'Active List'!H630,"")</f>
        <v/>
      </c>
      <c r="G630" t="str">
        <f>IF('Active List'!$A630&lt;&gt;"", 'Active List'!I630,"")</f>
        <v/>
      </c>
      <c r="H630" t="str">
        <f>IF('Active List'!$A630&lt;&gt;"", 'Active List'!J630,"")</f>
        <v/>
      </c>
      <c r="I630" t="str">
        <f>IF('Active List'!$A630&lt;&gt;"", 'Active List'!K630,"")</f>
        <v/>
      </c>
      <c r="J630" t="str">
        <f>IF('Active List'!$A630&lt;&gt;"", 'Active List'!L630,"")</f>
        <v/>
      </c>
      <c r="K630" t="str">
        <f>IF('Active List'!$A630&lt;&gt;"", 'Active List'!M630,"")</f>
        <v/>
      </c>
      <c r="L630" t="str">
        <f>IF('Active List'!$A630&lt;&gt;"", 'Active List'!N630,"")</f>
        <v/>
      </c>
      <c r="M630" t="str">
        <f>IF('Active List'!$A630&lt;&gt;"", 'Active List'!O630,"")</f>
        <v/>
      </c>
      <c r="N630" t="str">
        <f>IF('Active List'!$A630&lt;&gt;"", 'Active List'!P630,"")</f>
        <v/>
      </c>
      <c r="O630" t="str">
        <f>IF('Active List'!$A630&lt;&gt;"", 'Active List'!Q630,"")</f>
        <v/>
      </c>
      <c r="P630" t="str">
        <f>IF('Active List'!$A630&lt;&gt;"", 'Active List'!R630,"")</f>
        <v/>
      </c>
      <c r="Q630" t="str">
        <f>IF('Active List'!$A630&lt;&gt;"", 'Active List'!S630,"")</f>
        <v/>
      </c>
      <c r="R630" t="str">
        <f>IF('Active List'!$A630&lt;&gt;"", 'Active List'!T630,"")</f>
        <v/>
      </c>
      <c r="S630" t="str">
        <f>IF('Active List'!$A630&lt;&gt;"", 'Active List'!U630,"")</f>
        <v/>
      </c>
      <c r="T630" t="str">
        <f>IF('Active List'!$A630&lt;&gt;"", 'Active List'!X630,"")</f>
        <v/>
      </c>
      <c r="U630" t="str">
        <f>IF('Active List'!$A630&lt;&gt;"", 'Active List'!Y630,"")</f>
        <v/>
      </c>
      <c r="V630" t="str">
        <f>IF('Active List'!$A630&lt;&gt;"", 'Active List'!Z630,"")</f>
        <v/>
      </c>
      <c r="W630" s="60" t="str">
        <f>IF('Active List'!$A630&lt;&gt;"", 'Active List'!AA630,"")</f>
        <v/>
      </c>
      <c r="X630" t="str">
        <f>IF('Active List'!$A630&lt;&gt;"", 'Active List'!AB630,"")</f>
        <v/>
      </c>
      <c r="Y630" t="str">
        <f>IF('Active List'!$A630&lt;&gt;"", 'Active List'!AE630,"")</f>
        <v/>
      </c>
    </row>
    <row r="631" spans="1:25">
      <c r="A631" t="str">
        <f>IF('Active List'!$A631&lt;&gt;"", 'Active List'!A631,"")</f>
        <v/>
      </c>
      <c r="B631" t="str">
        <f>IF('Active List'!$A631&lt;&gt;"", 'Active List'!B631,"")</f>
        <v/>
      </c>
      <c r="C631" t="str">
        <f>IF('Active List'!$A631&lt;&gt;"", 'Active List'!C631,"")</f>
        <v/>
      </c>
      <c r="D631" s="60" t="str">
        <f>IF('Active List'!$A631&lt;&gt;"", 'Active List'!D631,"")</f>
        <v/>
      </c>
      <c r="E631" s="60" t="str">
        <f>IF('Active List'!$A631&lt;&gt;"", 'Active List'!E631,"")</f>
        <v/>
      </c>
      <c r="F631" t="str">
        <f>IF('Active List'!$A631&lt;&gt;"", 'Active List'!H631,"")</f>
        <v/>
      </c>
      <c r="G631" t="str">
        <f>IF('Active List'!$A631&lt;&gt;"", 'Active List'!I631,"")</f>
        <v/>
      </c>
      <c r="H631" t="str">
        <f>IF('Active List'!$A631&lt;&gt;"", 'Active List'!J631,"")</f>
        <v/>
      </c>
      <c r="I631" t="str">
        <f>IF('Active List'!$A631&lt;&gt;"", 'Active List'!K631,"")</f>
        <v/>
      </c>
      <c r="J631" t="str">
        <f>IF('Active List'!$A631&lt;&gt;"", 'Active List'!L631,"")</f>
        <v/>
      </c>
      <c r="K631" t="str">
        <f>IF('Active List'!$A631&lt;&gt;"", 'Active List'!M631,"")</f>
        <v/>
      </c>
      <c r="L631" t="str">
        <f>IF('Active List'!$A631&lt;&gt;"", 'Active List'!N631,"")</f>
        <v/>
      </c>
      <c r="M631" t="str">
        <f>IF('Active List'!$A631&lt;&gt;"", 'Active List'!O631,"")</f>
        <v/>
      </c>
      <c r="N631" t="str">
        <f>IF('Active List'!$A631&lt;&gt;"", 'Active List'!P631,"")</f>
        <v/>
      </c>
      <c r="O631" t="str">
        <f>IF('Active List'!$A631&lt;&gt;"", 'Active List'!Q631,"")</f>
        <v/>
      </c>
      <c r="P631" t="str">
        <f>IF('Active List'!$A631&lt;&gt;"", 'Active List'!R631,"")</f>
        <v/>
      </c>
      <c r="Q631" t="str">
        <f>IF('Active List'!$A631&lt;&gt;"", 'Active List'!S631,"")</f>
        <v/>
      </c>
      <c r="R631" t="str">
        <f>IF('Active List'!$A631&lt;&gt;"", 'Active List'!T631,"")</f>
        <v/>
      </c>
      <c r="S631" t="str">
        <f>IF('Active List'!$A631&lt;&gt;"", 'Active List'!U631,"")</f>
        <v/>
      </c>
      <c r="T631" t="str">
        <f>IF('Active List'!$A631&lt;&gt;"", 'Active List'!X631,"")</f>
        <v/>
      </c>
      <c r="U631" t="str">
        <f>IF('Active List'!$A631&lt;&gt;"", 'Active List'!Y631,"")</f>
        <v/>
      </c>
      <c r="V631" t="str">
        <f>IF('Active List'!$A631&lt;&gt;"", 'Active List'!Z631,"")</f>
        <v/>
      </c>
      <c r="W631" s="60" t="str">
        <f>IF('Active List'!$A631&lt;&gt;"", 'Active List'!AA631,"")</f>
        <v/>
      </c>
      <c r="X631" t="str">
        <f>IF('Active List'!$A631&lt;&gt;"", 'Active List'!AB631,"")</f>
        <v/>
      </c>
      <c r="Y631" t="str">
        <f>IF('Active List'!$A631&lt;&gt;"", 'Active List'!AE631,"")</f>
        <v/>
      </c>
    </row>
    <row r="632" spans="1:25">
      <c r="A632" t="str">
        <f>IF('Active List'!$A632&lt;&gt;"", 'Active List'!A632,"")</f>
        <v/>
      </c>
      <c r="B632" t="str">
        <f>IF('Active List'!$A632&lt;&gt;"", 'Active List'!B632,"")</f>
        <v/>
      </c>
      <c r="C632" t="str">
        <f>IF('Active List'!$A632&lt;&gt;"", 'Active List'!C632,"")</f>
        <v/>
      </c>
      <c r="D632" s="60" t="str">
        <f>IF('Active List'!$A632&lt;&gt;"", 'Active List'!D632,"")</f>
        <v/>
      </c>
      <c r="E632" s="60" t="str">
        <f>IF('Active List'!$A632&lt;&gt;"", 'Active List'!E632,"")</f>
        <v/>
      </c>
      <c r="F632" t="str">
        <f>IF('Active List'!$A632&lt;&gt;"", 'Active List'!H632,"")</f>
        <v/>
      </c>
      <c r="G632" t="str">
        <f>IF('Active List'!$A632&lt;&gt;"", 'Active List'!I632,"")</f>
        <v/>
      </c>
      <c r="H632" t="str">
        <f>IF('Active List'!$A632&lt;&gt;"", 'Active List'!J632,"")</f>
        <v/>
      </c>
      <c r="I632" t="str">
        <f>IF('Active List'!$A632&lt;&gt;"", 'Active List'!K632,"")</f>
        <v/>
      </c>
      <c r="J632" t="str">
        <f>IF('Active List'!$A632&lt;&gt;"", 'Active List'!L632,"")</f>
        <v/>
      </c>
      <c r="K632" t="str">
        <f>IF('Active List'!$A632&lt;&gt;"", 'Active List'!M632,"")</f>
        <v/>
      </c>
      <c r="L632" t="str">
        <f>IF('Active List'!$A632&lt;&gt;"", 'Active List'!N632,"")</f>
        <v/>
      </c>
      <c r="M632" t="str">
        <f>IF('Active List'!$A632&lt;&gt;"", 'Active List'!O632,"")</f>
        <v/>
      </c>
      <c r="N632" t="str">
        <f>IF('Active List'!$A632&lt;&gt;"", 'Active List'!P632,"")</f>
        <v/>
      </c>
      <c r="O632" t="str">
        <f>IF('Active List'!$A632&lt;&gt;"", 'Active List'!Q632,"")</f>
        <v/>
      </c>
      <c r="P632" t="str">
        <f>IF('Active List'!$A632&lt;&gt;"", 'Active List'!R632,"")</f>
        <v/>
      </c>
      <c r="Q632" t="str">
        <f>IF('Active List'!$A632&lt;&gt;"", 'Active List'!S632,"")</f>
        <v/>
      </c>
      <c r="R632" t="str">
        <f>IF('Active List'!$A632&lt;&gt;"", 'Active List'!T632,"")</f>
        <v/>
      </c>
      <c r="S632" t="str">
        <f>IF('Active List'!$A632&lt;&gt;"", 'Active List'!U632,"")</f>
        <v/>
      </c>
      <c r="T632" t="str">
        <f>IF('Active List'!$A632&lt;&gt;"", 'Active List'!X632,"")</f>
        <v/>
      </c>
      <c r="U632" t="str">
        <f>IF('Active List'!$A632&lt;&gt;"", 'Active List'!Y632,"")</f>
        <v/>
      </c>
      <c r="V632" t="str">
        <f>IF('Active List'!$A632&lt;&gt;"", 'Active List'!Z632,"")</f>
        <v/>
      </c>
      <c r="W632" s="60" t="str">
        <f>IF('Active List'!$A632&lt;&gt;"", 'Active List'!AA632,"")</f>
        <v/>
      </c>
      <c r="X632" t="str">
        <f>IF('Active List'!$A632&lt;&gt;"", 'Active List'!AB632,"")</f>
        <v/>
      </c>
      <c r="Y632" t="str">
        <f>IF('Active List'!$A632&lt;&gt;"", 'Active List'!AE632,"")</f>
        <v/>
      </c>
    </row>
    <row r="633" spans="1:25">
      <c r="A633" t="str">
        <f>IF('Active List'!$A633&lt;&gt;"", 'Active List'!A633,"")</f>
        <v/>
      </c>
      <c r="B633" t="str">
        <f>IF('Active List'!$A633&lt;&gt;"", 'Active List'!B633,"")</f>
        <v/>
      </c>
      <c r="C633" t="str">
        <f>IF('Active List'!$A633&lt;&gt;"", 'Active List'!C633,"")</f>
        <v/>
      </c>
      <c r="D633" s="60" t="str">
        <f>IF('Active List'!$A633&lt;&gt;"", 'Active List'!D633,"")</f>
        <v/>
      </c>
      <c r="E633" s="60" t="str">
        <f>IF('Active List'!$A633&lt;&gt;"", 'Active List'!E633,"")</f>
        <v/>
      </c>
      <c r="F633" t="str">
        <f>IF('Active List'!$A633&lt;&gt;"", 'Active List'!H633,"")</f>
        <v/>
      </c>
      <c r="G633" t="str">
        <f>IF('Active List'!$A633&lt;&gt;"", 'Active List'!I633,"")</f>
        <v/>
      </c>
      <c r="H633" t="str">
        <f>IF('Active List'!$A633&lt;&gt;"", 'Active List'!J633,"")</f>
        <v/>
      </c>
      <c r="I633" t="str">
        <f>IF('Active List'!$A633&lt;&gt;"", 'Active List'!K633,"")</f>
        <v/>
      </c>
      <c r="J633" t="str">
        <f>IF('Active List'!$A633&lt;&gt;"", 'Active List'!L633,"")</f>
        <v/>
      </c>
      <c r="K633" t="str">
        <f>IF('Active List'!$A633&lt;&gt;"", 'Active List'!M633,"")</f>
        <v/>
      </c>
      <c r="L633" t="str">
        <f>IF('Active List'!$A633&lt;&gt;"", 'Active List'!N633,"")</f>
        <v/>
      </c>
      <c r="M633" t="str">
        <f>IF('Active List'!$A633&lt;&gt;"", 'Active List'!O633,"")</f>
        <v/>
      </c>
      <c r="N633" t="str">
        <f>IF('Active List'!$A633&lt;&gt;"", 'Active List'!P633,"")</f>
        <v/>
      </c>
      <c r="O633" t="str">
        <f>IF('Active List'!$A633&lt;&gt;"", 'Active List'!Q633,"")</f>
        <v/>
      </c>
      <c r="P633" t="str">
        <f>IF('Active List'!$A633&lt;&gt;"", 'Active List'!R633,"")</f>
        <v/>
      </c>
      <c r="Q633" t="str">
        <f>IF('Active List'!$A633&lt;&gt;"", 'Active List'!S633,"")</f>
        <v/>
      </c>
      <c r="R633" t="str">
        <f>IF('Active List'!$A633&lt;&gt;"", 'Active List'!T633,"")</f>
        <v/>
      </c>
      <c r="S633" t="str">
        <f>IF('Active List'!$A633&lt;&gt;"", 'Active List'!U633,"")</f>
        <v/>
      </c>
      <c r="T633" t="str">
        <f>IF('Active List'!$A633&lt;&gt;"", 'Active List'!X633,"")</f>
        <v/>
      </c>
      <c r="U633" t="str">
        <f>IF('Active List'!$A633&lt;&gt;"", 'Active List'!Y633,"")</f>
        <v/>
      </c>
      <c r="V633" t="str">
        <f>IF('Active List'!$A633&lt;&gt;"", 'Active List'!Z633,"")</f>
        <v/>
      </c>
      <c r="W633" s="60" t="str">
        <f>IF('Active List'!$A633&lt;&gt;"", 'Active List'!AA633,"")</f>
        <v/>
      </c>
      <c r="X633" t="str">
        <f>IF('Active List'!$A633&lt;&gt;"", 'Active List'!AB633,"")</f>
        <v/>
      </c>
      <c r="Y633" t="str">
        <f>IF('Active List'!$A633&lt;&gt;"", 'Active List'!AE633,"")</f>
        <v/>
      </c>
    </row>
    <row r="634" spans="1:25">
      <c r="A634" t="str">
        <f>IF('Active List'!$A634&lt;&gt;"", 'Active List'!A634,"")</f>
        <v/>
      </c>
      <c r="B634" t="str">
        <f>IF('Active List'!$A634&lt;&gt;"", 'Active List'!B634,"")</f>
        <v/>
      </c>
      <c r="C634" t="str">
        <f>IF('Active List'!$A634&lt;&gt;"", 'Active List'!C634,"")</f>
        <v/>
      </c>
      <c r="D634" s="60" t="str">
        <f>IF('Active List'!$A634&lt;&gt;"", 'Active List'!D634,"")</f>
        <v/>
      </c>
      <c r="E634" s="60" t="str">
        <f>IF('Active List'!$A634&lt;&gt;"", 'Active List'!E634,"")</f>
        <v/>
      </c>
      <c r="F634" t="str">
        <f>IF('Active List'!$A634&lt;&gt;"", 'Active List'!H634,"")</f>
        <v/>
      </c>
      <c r="G634" t="str">
        <f>IF('Active List'!$A634&lt;&gt;"", 'Active List'!I634,"")</f>
        <v/>
      </c>
      <c r="H634" t="str">
        <f>IF('Active List'!$A634&lt;&gt;"", 'Active List'!J634,"")</f>
        <v/>
      </c>
      <c r="I634" t="str">
        <f>IF('Active List'!$A634&lt;&gt;"", 'Active List'!K634,"")</f>
        <v/>
      </c>
      <c r="J634" t="str">
        <f>IF('Active List'!$A634&lt;&gt;"", 'Active List'!L634,"")</f>
        <v/>
      </c>
      <c r="K634" t="str">
        <f>IF('Active List'!$A634&lt;&gt;"", 'Active List'!M634,"")</f>
        <v/>
      </c>
      <c r="L634" t="str">
        <f>IF('Active List'!$A634&lt;&gt;"", 'Active List'!N634,"")</f>
        <v/>
      </c>
      <c r="M634" t="str">
        <f>IF('Active List'!$A634&lt;&gt;"", 'Active List'!O634,"")</f>
        <v/>
      </c>
      <c r="N634" t="str">
        <f>IF('Active List'!$A634&lt;&gt;"", 'Active List'!P634,"")</f>
        <v/>
      </c>
      <c r="O634" t="str">
        <f>IF('Active List'!$A634&lt;&gt;"", 'Active List'!Q634,"")</f>
        <v/>
      </c>
      <c r="P634" t="str">
        <f>IF('Active List'!$A634&lt;&gt;"", 'Active List'!R634,"")</f>
        <v/>
      </c>
      <c r="Q634" t="str">
        <f>IF('Active List'!$A634&lt;&gt;"", 'Active List'!S634,"")</f>
        <v/>
      </c>
      <c r="R634" t="str">
        <f>IF('Active List'!$A634&lt;&gt;"", 'Active List'!T634,"")</f>
        <v/>
      </c>
      <c r="S634" t="str">
        <f>IF('Active List'!$A634&lt;&gt;"", 'Active List'!U634,"")</f>
        <v/>
      </c>
      <c r="T634" t="str">
        <f>IF('Active List'!$A634&lt;&gt;"", 'Active List'!X634,"")</f>
        <v/>
      </c>
      <c r="U634" t="str">
        <f>IF('Active List'!$A634&lt;&gt;"", 'Active List'!Y634,"")</f>
        <v/>
      </c>
      <c r="V634" t="str">
        <f>IF('Active List'!$A634&lt;&gt;"", 'Active List'!Z634,"")</f>
        <v/>
      </c>
      <c r="W634" s="60" t="str">
        <f>IF('Active List'!$A634&lt;&gt;"", 'Active List'!AA634,"")</f>
        <v/>
      </c>
      <c r="X634" t="str">
        <f>IF('Active List'!$A634&lt;&gt;"", 'Active List'!AB634,"")</f>
        <v/>
      </c>
      <c r="Y634" t="str">
        <f>IF('Active List'!$A634&lt;&gt;"", 'Active List'!AE634,"")</f>
        <v/>
      </c>
    </row>
    <row r="635" spans="1:25">
      <c r="A635" t="str">
        <f>IF('Active List'!$A635&lt;&gt;"", 'Active List'!A635,"")</f>
        <v/>
      </c>
      <c r="B635" t="str">
        <f>IF('Active List'!$A635&lt;&gt;"", 'Active List'!B635,"")</f>
        <v/>
      </c>
      <c r="C635" t="str">
        <f>IF('Active List'!$A635&lt;&gt;"", 'Active List'!C635,"")</f>
        <v/>
      </c>
      <c r="D635" s="60" t="str">
        <f>IF('Active List'!$A635&lt;&gt;"", 'Active List'!D635,"")</f>
        <v/>
      </c>
      <c r="E635" s="60" t="str">
        <f>IF('Active List'!$A635&lt;&gt;"", 'Active List'!E635,"")</f>
        <v/>
      </c>
      <c r="F635" t="str">
        <f>IF('Active List'!$A635&lt;&gt;"", 'Active List'!H635,"")</f>
        <v/>
      </c>
      <c r="G635" t="str">
        <f>IF('Active List'!$A635&lt;&gt;"", 'Active List'!I635,"")</f>
        <v/>
      </c>
      <c r="H635" t="str">
        <f>IF('Active List'!$A635&lt;&gt;"", 'Active List'!J635,"")</f>
        <v/>
      </c>
      <c r="I635" t="str">
        <f>IF('Active List'!$A635&lt;&gt;"", 'Active List'!K635,"")</f>
        <v/>
      </c>
      <c r="J635" t="str">
        <f>IF('Active List'!$A635&lt;&gt;"", 'Active List'!L635,"")</f>
        <v/>
      </c>
      <c r="K635" t="str">
        <f>IF('Active List'!$A635&lt;&gt;"", 'Active List'!M635,"")</f>
        <v/>
      </c>
      <c r="L635" t="str">
        <f>IF('Active List'!$A635&lt;&gt;"", 'Active List'!N635,"")</f>
        <v/>
      </c>
      <c r="M635" t="str">
        <f>IF('Active List'!$A635&lt;&gt;"", 'Active List'!O635,"")</f>
        <v/>
      </c>
      <c r="N635" t="str">
        <f>IF('Active List'!$A635&lt;&gt;"", 'Active List'!P635,"")</f>
        <v/>
      </c>
      <c r="O635" t="str">
        <f>IF('Active List'!$A635&lt;&gt;"", 'Active List'!Q635,"")</f>
        <v/>
      </c>
      <c r="P635" t="str">
        <f>IF('Active List'!$A635&lt;&gt;"", 'Active List'!R635,"")</f>
        <v/>
      </c>
      <c r="Q635" t="str">
        <f>IF('Active List'!$A635&lt;&gt;"", 'Active List'!S635,"")</f>
        <v/>
      </c>
      <c r="R635" t="str">
        <f>IF('Active List'!$A635&lt;&gt;"", 'Active List'!T635,"")</f>
        <v/>
      </c>
      <c r="S635" t="str">
        <f>IF('Active List'!$A635&lt;&gt;"", 'Active List'!U635,"")</f>
        <v/>
      </c>
      <c r="T635" t="str">
        <f>IF('Active List'!$A635&lt;&gt;"", 'Active List'!X635,"")</f>
        <v/>
      </c>
      <c r="U635" t="str">
        <f>IF('Active List'!$A635&lt;&gt;"", 'Active List'!Y635,"")</f>
        <v/>
      </c>
      <c r="V635" t="str">
        <f>IF('Active List'!$A635&lt;&gt;"", 'Active List'!Z635,"")</f>
        <v/>
      </c>
      <c r="W635" s="60" t="str">
        <f>IF('Active List'!$A635&lt;&gt;"", 'Active List'!AA635,"")</f>
        <v/>
      </c>
      <c r="X635" t="str">
        <f>IF('Active List'!$A635&lt;&gt;"", 'Active List'!AB635,"")</f>
        <v/>
      </c>
      <c r="Y635" t="str">
        <f>IF('Active List'!$A635&lt;&gt;"", 'Active List'!AE635,"")</f>
        <v/>
      </c>
    </row>
    <row r="636" spans="1:25">
      <c r="A636" t="str">
        <f>IF('Active List'!$A636&lt;&gt;"", 'Active List'!A636,"")</f>
        <v/>
      </c>
      <c r="B636" t="str">
        <f>IF('Active List'!$A636&lt;&gt;"", 'Active List'!B636,"")</f>
        <v/>
      </c>
      <c r="C636" t="str">
        <f>IF('Active List'!$A636&lt;&gt;"", 'Active List'!C636,"")</f>
        <v/>
      </c>
      <c r="D636" s="60" t="str">
        <f>IF('Active List'!$A636&lt;&gt;"", 'Active List'!D636,"")</f>
        <v/>
      </c>
      <c r="E636" s="60" t="str">
        <f>IF('Active List'!$A636&lt;&gt;"", 'Active List'!E636,"")</f>
        <v/>
      </c>
      <c r="F636" t="str">
        <f>IF('Active List'!$A636&lt;&gt;"", 'Active List'!H636,"")</f>
        <v/>
      </c>
      <c r="G636" t="str">
        <f>IF('Active List'!$A636&lt;&gt;"", 'Active List'!I636,"")</f>
        <v/>
      </c>
      <c r="H636" t="str">
        <f>IF('Active List'!$A636&lt;&gt;"", 'Active List'!J636,"")</f>
        <v/>
      </c>
      <c r="I636" t="str">
        <f>IF('Active List'!$A636&lt;&gt;"", 'Active List'!K636,"")</f>
        <v/>
      </c>
      <c r="J636" t="str">
        <f>IF('Active List'!$A636&lt;&gt;"", 'Active List'!L636,"")</f>
        <v/>
      </c>
      <c r="K636" t="str">
        <f>IF('Active List'!$A636&lt;&gt;"", 'Active List'!M636,"")</f>
        <v/>
      </c>
      <c r="L636" t="str">
        <f>IF('Active List'!$A636&lt;&gt;"", 'Active List'!N636,"")</f>
        <v/>
      </c>
      <c r="M636" t="str">
        <f>IF('Active List'!$A636&lt;&gt;"", 'Active List'!O636,"")</f>
        <v/>
      </c>
      <c r="N636" t="str">
        <f>IF('Active List'!$A636&lt;&gt;"", 'Active List'!P636,"")</f>
        <v/>
      </c>
      <c r="O636" t="str">
        <f>IF('Active List'!$A636&lt;&gt;"", 'Active List'!Q636,"")</f>
        <v/>
      </c>
      <c r="P636" t="str">
        <f>IF('Active List'!$A636&lt;&gt;"", 'Active List'!R636,"")</f>
        <v/>
      </c>
      <c r="Q636" t="str">
        <f>IF('Active List'!$A636&lt;&gt;"", 'Active List'!S636,"")</f>
        <v/>
      </c>
      <c r="R636" t="str">
        <f>IF('Active List'!$A636&lt;&gt;"", 'Active List'!T636,"")</f>
        <v/>
      </c>
      <c r="S636" t="str">
        <f>IF('Active List'!$A636&lt;&gt;"", 'Active List'!U636,"")</f>
        <v/>
      </c>
      <c r="T636" t="str">
        <f>IF('Active List'!$A636&lt;&gt;"", 'Active List'!X636,"")</f>
        <v/>
      </c>
      <c r="U636" t="str">
        <f>IF('Active List'!$A636&lt;&gt;"", 'Active List'!Y636,"")</f>
        <v/>
      </c>
      <c r="V636" t="str">
        <f>IF('Active List'!$A636&lt;&gt;"", 'Active List'!Z636,"")</f>
        <v/>
      </c>
      <c r="W636" s="60" t="str">
        <f>IF('Active List'!$A636&lt;&gt;"", 'Active List'!AA636,"")</f>
        <v/>
      </c>
      <c r="X636" t="str">
        <f>IF('Active List'!$A636&lt;&gt;"", 'Active List'!AB636,"")</f>
        <v/>
      </c>
      <c r="Y636" t="str">
        <f>IF('Active List'!$A636&lt;&gt;"", 'Active List'!AE636,"")</f>
        <v/>
      </c>
    </row>
    <row r="637" spans="1:25">
      <c r="A637" t="str">
        <f>IF('Active List'!$A637&lt;&gt;"", 'Active List'!A637,"")</f>
        <v/>
      </c>
      <c r="B637" t="str">
        <f>IF('Active List'!$A637&lt;&gt;"", 'Active List'!B637,"")</f>
        <v/>
      </c>
      <c r="C637" t="str">
        <f>IF('Active List'!$A637&lt;&gt;"", 'Active List'!C637,"")</f>
        <v/>
      </c>
      <c r="D637" s="60" t="str">
        <f>IF('Active List'!$A637&lt;&gt;"", 'Active List'!D637,"")</f>
        <v/>
      </c>
      <c r="E637" s="60" t="str">
        <f>IF('Active List'!$A637&lt;&gt;"", 'Active List'!E637,"")</f>
        <v/>
      </c>
      <c r="F637" t="str">
        <f>IF('Active List'!$A637&lt;&gt;"", 'Active List'!H637,"")</f>
        <v/>
      </c>
      <c r="G637" t="str">
        <f>IF('Active List'!$A637&lt;&gt;"", 'Active List'!I637,"")</f>
        <v/>
      </c>
      <c r="H637" t="str">
        <f>IF('Active List'!$A637&lt;&gt;"", 'Active List'!J637,"")</f>
        <v/>
      </c>
      <c r="I637" t="str">
        <f>IF('Active List'!$A637&lt;&gt;"", 'Active List'!K637,"")</f>
        <v/>
      </c>
      <c r="J637" t="str">
        <f>IF('Active List'!$A637&lt;&gt;"", 'Active List'!L637,"")</f>
        <v/>
      </c>
      <c r="K637" t="str">
        <f>IF('Active List'!$A637&lt;&gt;"", 'Active List'!M637,"")</f>
        <v/>
      </c>
      <c r="L637" t="str">
        <f>IF('Active List'!$A637&lt;&gt;"", 'Active List'!N637,"")</f>
        <v/>
      </c>
      <c r="M637" t="str">
        <f>IF('Active List'!$A637&lt;&gt;"", 'Active List'!O637,"")</f>
        <v/>
      </c>
      <c r="N637" t="str">
        <f>IF('Active List'!$A637&lt;&gt;"", 'Active List'!P637,"")</f>
        <v/>
      </c>
      <c r="O637" t="str">
        <f>IF('Active List'!$A637&lt;&gt;"", 'Active List'!Q637,"")</f>
        <v/>
      </c>
      <c r="P637" t="str">
        <f>IF('Active List'!$A637&lt;&gt;"", 'Active List'!R637,"")</f>
        <v/>
      </c>
      <c r="Q637" t="str">
        <f>IF('Active List'!$A637&lt;&gt;"", 'Active List'!S637,"")</f>
        <v/>
      </c>
      <c r="R637" t="str">
        <f>IF('Active List'!$A637&lt;&gt;"", 'Active List'!T637,"")</f>
        <v/>
      </c>
      <c r="S637" t="str">
        <f>IF('Active List'!$A637&lt;&gt;"", 'Active List'!U637,"")</f>
        <v/>
      </c>
      <c r="T637" t="str">
        <f>IF('Active List'!$A637&lt;&gt;"", 'Active List'!X637,"")</f>
        <v/>
      </c>
      <c r="U637" t="str">
        <f>IF('Active List'!$A637&lt;&gt;"", 'Active List'!Y637,"")</f>
        <v/>
      </c>
      <c r="V637" t="str">
        <f>IF('Active List'!$A637&lt;&gt;"", 'Active List'!Z637,"")</f>
        <v/>
      </c>
      <c r="W637" s="60" t="str">
        <f>IF('Active List'!$A637&lt;&gt;"", 'Active List'!AA637,"")</f>
        <v/>
      </c>
      <c r="X637" t="str">
        <f>IF('Active List'!$A637&lt;&gt;"", 'Active List'!AB637,"")</f>
        <v/>
      </c>
      <c r="Y637" t="str">
        <f>IF('Active List'!$A637&lt;&gt;"", 'Active List'!AE637,"")</f>
        <v/>
      </c>
    </row>
    <row r="638" spans="1:25">
      <c r="A638" t="str">
        <f>IF('Active List'!$A638&lt;&gt;"", 'Active List'!A638,"")</f>
        <v/>
      </c>
      <c r="B638" t="str">
        <f>IF('Active List'!$A638&lt;&gt;"", 'Active List'!B638,"")</f>
        <v/>
      </c>
      <c r="C638" t="str">
        <f>IF('Active List'!$A638&lt;&gt;"", 'Active List'!C638,"")</f>
        <v/>
      </c>
      <c r="D638" s="60" t="str">
        <f>IF('Active List'!$A638&lt;&gt;"", 'Active List'!D638,"")</f>
        <v/>
      </c>
      <c r="E638" s="60" t="str">
        <f>IF('Active List'!$A638&lt;&gt;"", 'Active List'!E638,"")</f>
        <v/>
      </c>
      <c r="F638" t="str">
        <f>IF('Active List'!$A638&lt;&gt;"", 'Active List'!H638,"")</f>
        <v/>
      </c>
      <c r="G638" t="str">
        <f>IF('Active List'!$A638&lt;&gt;"", 'Active List'!I638,"")</f>
        <v/>
      </c>
      <c r="H638" t="str">
        <f>IF('Active List'!$A638&lt;&gt;"", 'Active List'!J638,"")</f>
        <v/>
      </c>
      <c r="I638" t="str">
        <f>IF('Active List'!$A638&lt;&gt;"", 'Active List'!K638,"")</f>
        <v/>
      </c>
      <c r="J638" t="str">
        <f>IF('Active List'!$A638&lt;&gt;"", 'Active List'!L638,"")</f>
        <v/>
      </c>
      <c r="K638" t="str">
        <f>IF('Active List'!$A638&lt;&gt;"", 'Active List'!M638,"")</f>
        <v/>
      </c>
      <c r="L638" t="str">
        <f>IF('Active List'!$A638&lt;&gt;"", 'Active List'!N638,"")</f>
        <v/>
      </c>
      <c r="M638" t="str">
        <f>IF('Active List'!$A638&lt;&gt;"", 'Active List'!O638,"")</f>
        <v/>
      </c>
      <c r="N638" t="str">
        <f>IF('Active List'!$A638&lt;&gt;"", 'Active List'!P638,"")</f>
        <v/>
      </c>
      <c r="O638" t="str">
        <f>IF('Active List'!$A638&lt;&gt;"", 'Active List'!Q638,"")</f>
        <v/>
      </c>
      <c r="P638" t="str">
        <f>IF('Active List'!$A638&lt;&gt;"", 'Active List'!R638,"")</f>
        <v/>
      </c>
      <c r="Q638" t="str">
        <f>IF('Active List'!$A638&lt;&gt;"", 'Active List'!S638,"")</f>
        <v/>
      </c>
      <c r="R638" t="str">
        <f>IF('Active List'!$A638&lt;&gt;"", 'Active List'!T638,"")</f>
        <v/>
      </c>
      <c r="S638" t="str">
        <f>IF('Active List'!$A638&lt;&gt;"", 'Active List'!U638,"")</f>
        <v/>
      </c>
      <c r="T638" t="str">
        <f>IF('Active List'!$A638&lt;&gt;"", 'Active List'!X638,"")</f>
        <v/>
      </c>
      <c r="U638" t="str">
        <f>IF('Active List'!$A638&lt;&gt;"", 'Active List'!Y638,"")</f>
        <v/>
      </c>
      <c r="V638" t="str">
        <f>IF('Active List'!$A638&lt;&gt;"", 'Active List'!Z638,"")</f>
        <v/>
      </c>
      <c r="W638" s="60" t="str">
        <f>IF('Active List'!$A638&lt;&gt;"", 'Active List'!AA638,"")</f>
        <v/>
      </c>
      <c r="X638" t="str">
        <f>IF('Active List'!$A638&lt;&gt;"", 'Active List'!AB638,"")</f>
        <v/>
      </c>
      <c r="Y638" t="str">
        <f>IF('Active List'!$A638&lt;&gt;"", 'Active List'!AE638,"")</f>
        <v/>
      </c>
    </row>
    <row r="639" spans="1:25">
      <c r="A639" t="str">
        <f>IF('Active List'!$A639&lt;&gt;"", 'Active List'!A639,"")</f>
        <v/>
      </c>
      <c r="B639" t="str">
        <f>IF('Active List'!$A639&lt;&gt;"", 'Active List'!B639,"")</f>
        <v/>
      </c>
      <c r="C639" t="str">
        <f>IF('Active List'!$A639&lt;&gt;"", 'Active List'!C639,"")</f>
        <v/>
      </c>
      <c r="D639" s="60" t="str">
        <f>IF('Active List'!$A639&lt;&gt;"", 'Active List'!D639,"")</f>
        <v/>
      </c>
      <c r="E639" s="60" t="str">
        <f>IF('Active List'!$A639&lt;&gt;"", 'Active List'!E639,"")</f>
        <v/>
      </c>
      <c r="F639" t="str">
        <f>IF('Active List'!$A639&lt;&gt;"", 'Active List'!H639,"")</f>
        <v/>
      </c>
      <c r="G639" t="str">
        <f>IF('Active List'!$A639&lt;&gt;"", 'Active List'!I639,"")</f>
        <v/>
      </c>
      <c r="H639" t="str">
        <f>IF('Active List'!$A639&lt;&gt;"", 'Active List'!J639,"")</f>
        <v/>
      </c>
      <c r="I639" t="str">
        <f>IF('Active List'!$A639&lt;&gt;"", 'Active List'!K639,"")</f>
        <v/>
      </c>
      <c r="J639" t="str">
        <f>IF('Active List'!$A639&lt;&gt;"", 'Active List'!L639,"")</f>
        <v/>
      </c>
      <c r="K639" t="str">
        <f>IF('Active List'!$A639&lt;&gt;"", 'Active List'!M639,"")</f>
        <v/>
      </c>
      <c r="L639" t="str">
        <f>IF('Active List'!$A639&lt;&gt;"", 'Active List'!N639,"")</f>
        <v/>
      </c>
      <c r="M639" t="str">
        <f>IF('Active List'!$A639&lt;&gt;"", 'Active List'!O639,"")</f>
        <v/>
      </c>
      <c r="N639" t="str">
        <f>IF('Active List'!$A639&lt;&gt;"", 'Active List'!P639,"")</f>
        <v/>
      </c>
      <c r="O639" t="str">
        <f>IF('Active List'!$A639&lt;&gt;"", 'Active List'!Q639,"")</f>
        <v/>
      </c>
      <c r="P639" t="str">
        <f>IF('Active List'!$A639&lt;&gt;"", 'Active List'!R639,"")</f>
        <v/>
      </c>
      <c r="Q639" t="str">
        <f>IF('Active List'!$A639&lt;&gt;"", 'Active List'!S639,"")</f>
        <v/>
      </c>
      <c r="R639" t="str">
        <f>IF('Active List'!$A639&lt;&gt;"", 'Active List'!T639,"")</f>
        <v/>
      </c>
      <c r="S639" t="str">
        <f>IF('Active List'!$A639&lt;&gt;"", 'Active List'!U639,"")</f>
        <v/>
      </c>
      <c r="T639" t="str">
        <f>IF('Active List'!$A639&lt;&gt;"", 'Active List'!X639,"")</f>
        <v/>
      </c>
      <c r="U639" t="str">
        <f>IF('Active List'!$A639&lt;&gt;"", 'Active List'!Y639,"")</f>
        <v/>
      </c>
      <c r="V639" t="str">
        <f>IF('Active List'!$A639&lt;&gt;"", 'Active List'!Z639,"")</f>
        <v/>
      </c>
      <c r="W639" s="60" t="str">
        <f>IF('Active List'!$A639&lt;&gt;"", 'Active List'!AA639,"")</f>
        <v/>
      </c>
      <c r="X639" t="str">
        <f>IF('Active List'!$A639&lt;&gt;"", 'Active List'!AB639,"")</f>
        <v/>
      </c>
      <c r="Y639" t="str">
        <f>IF('Active List'!$A639&lt;&gt;"", 'Active List'!AE639,"")</f>
        <v/>
      </c>
    </row>
    <row r="640" spans="1:25">
      <c r="A640" t="str">
        <f>IF('Active List'!$A640&lt;&gt;"", 'Active List'!A640,"")</f>
        <v/>
      </c>
      <c r="B640" t="str">
        <f>IF('Active List'!$A640&lt;&gt;"", 'Active List'!B640,"")</f>
        <v/>
      </c>
      <c r="C640" t="str">
        <f>IF('Active List'!$A640&lt;&gt;"", 'Active List'!C640,"")</f>
        <v/>
      </c>
      <c r="D640" s="60" t="str">
        <f>IF('Active List'!$A640&lt;&gt;"", 'Active List'!D640,"")</f>
        <v/>
      </c>
      <c r="E640" s="60" t="str">
        <f>IF('Active List'!$A640&lt;&gt;"", 'Active List'!E640,"")</f>
        <v/>
      </c>
      <c r="F640" t="str">
        <f>IF('Active List'!$A640&lt;&gt;"", 'Active List'!H640,"")</f>
        <v/>
      </c>
      <c r="G640" t="str">
        <f>IF('Active List'!$A640&lt;&gt;"", 'Active List'!I640,"")</f>
        <v/>
      </c>
      <c r="H640" t="str">
        <f>IF('Active List'!$A640&lt;&gt;"", 'Active List'!J640,"")</f>
        <v/>
      </c>
      <c r="I640" t="str">
        <f>IF('Active List'!$A640&lt;&gt;"", 'Active List'!K640,"")</f>
        <v/>
      </c>
      <c r="J640" t="str">
        <f>IF('Active List'!$A640&lt;&gt;"", 'Active List'!L640,"")</f>
        <v/>
      </c>
      <c r="K640" t="str">
        <f>IF('Active List'!$A640&lt;&gt;"", 'Active List'!M640,"")</f>
        <v/>
      </c>
      <c r="L640" t="str">
        <f>IF('Active List'!$A640&lt;&gt;"", 'Active List'!N640,"")</f>
        <v/>
      </c>
      <c r="M640" t="str">
        <f>IF('Active List'!$A640&lt;&gt;"", 'Active List'!O640,"")</f>
        <v/>
      </c>
      <c r="N640" t="str">
        <f>IF('Active List'!$A640&lt;&gt;"", 'Active List'!P640,"")</f>
        <v/>
      </c>
      <c r="O640" t="str">
        <f>IF('Active List'!$A640&lt;&gt;"", 'Active List'!Q640,"")</f>
        <v/>
      </c>
      <c r="P640" t="str">
        <f>IF('Active List'!$A640&lt;&gt;"", 'Active List'!R640,"")</f>
        <v/>
      </c>
      <c r="Q640" t="str">
        <f>IF('Active List'!$A640&lt;&gt;"", 'Active List'!S640,"")</f>
        <v/>
      </c>
      <c r="R640" t="str">
        <f>IF('Active List'!$A640&lt;&gt;"", 'Active List'!T640,"")</f>
        <v/>
      </c>
      <c r="S640" t="str">
        <f>IF('Active List'!$A640&lt;&gt;"", 'Active List'!U640,"")</f>
        <v/>
      </c>
      <c r="T640" t="str">
        <f>IF('Active List'!$A640&lt;&gt;"", 'Active List'!X640,"")</f>
        <v/>
      </c>
      <c r="U640" t="str">
        <f>IF('Active List'!$A640&lt;&gt;"", 'Active List'!Y640,"")</f>
        <v/>
      </c>
      <c r="V640" t="str">
        <f>IF('Active List'!$A640&lt;&gt;"", 'Active List'!Z640,"")</f>
        <v/>
      </c>
      <c r="W640" s="60" t="str">
        <f>IF('Active List'!$A640&lt;&gt;"", 'Active List'!AA640,"")</f>
        <v/>
      </c>
      <c r="X640" t="str">
        <f>IF('Active List'!$A640&lt;&gt;"", 'Active List'!AB640,"")</f>
        <v/>
      </c>
      <c r="Y640" t="str">
        <f>IF('Active List'!$A640&lt;&gt;"", 'Active List'!AE640,"")</f>
        <v/>
      </c>
    </row>
    <row r="641" spans="1:25">
      <c r="A641" t="str">
        <f>IF('Active List'!$A641&lt;&gt;"", 'Active List'!A641,"")</f>
        <v/>
      </c>
      <c r="B641" t="str">
        <f>IF('Active List'!$A641&lt;&gt;"", 'Active List'!B641,"")</f>
        <v/>
      </c>
      <c r="C641" t="str">
        <f>IF('Active List'!$A641&lt;&gt;"", 'Active List'!C641,"")</f>
        <v/>
      </c>
      <c r="D641" s="60" t="str">
        <f>IF('Active List'!$A641&lt;&gt;"", 'Active List'!D641,"")</f>
        <v/>
      </c>
      <c r="E641" s="60" t="str">
        <f>IF('Active List'!$A641&lt;&gt;"", 'Active List'!E641,"")</f>
        <v/>
      </c>
      <c r="F641" t="str">
        <f>IF('Active List'!$A641&lt;&gt;"", 'Active List'!H641,"")</f>
        <v/>
      </c>
      <c r="G641" t="str">
        <f>IF('Active List'!$A641&lt;&gt;"", 'Active List'!I641,"")</f>
        <v/>
      </c>
      <c r="H641" t="str">
        <f>IF('Active List'!$A641&lt;&gt;"", 'Active List'!J641,"")</f>
        <v/>
      </c>
      <c r="I641" t="str">
        <f>IF('Active List'!$A641&lt;&gt;"", 'Active List'!K641,"")</f>
        <v/>
      </c>
      <c r="J641" t="str">
        <f>IF('Active List'!$A641&lt;&gt;"", 'Active List'!L641,"")</f>
        <v/>
      </c>
      <c r="K641" t="str">
        <f>IF('Active List'!$A641&lt;&gt;"", 'Active List'!M641,"")</f>
        <v/>
      </c>
      <c r="L641" t="str">
        <f>IF('Active List'!$A641&lt;&gt;"", 'Active List'!N641,"")</f>
        <v/>
      </c>
      <c r="M641" t="str">
        <f>IF('Active List'!$A641&lt;&gt;"", 'Active List'!O641,"")</f>
        <v/>
      </c>
      <c r="N641" t="str">
        <f>IF('Active List'!$A641&lt;&gt;"", 'Active List'!P641,"")</f>
        <v/>
      </c>
      <c r="O641" t="str">
        <f>IF('Active List'!$A641&lt;&gt;"", 'Active List'!Q641,"")</f>
        <v/>
      </c>
      <c r="P641" t="str">
        <f>IF('Active List'!$A641&lt;&gt;"", 'Active List'!R641,"")</f>
        <v/>
      </c>
      <c r="Q641" t="str">
        <f>IF('Active List'!$A641&lt;&gt;"", 'Active List'!S641,"")</f>
        <v/>
      </c>
      <c r="R641" t="str">
        <f>IF('Active List'!$A641&lt;&gt;"", 'Active List'!T641,"")</f>
        <v/>
      </c>
      <c r="S641" t="str">
        <f>IF('Active List'!$A641&lt;&gt;"", 'Active List'!U641,"")</f>
        <v/>
      </c>
      <c r="T641" t="str">
        <f>IF('Active List'!$A641&lt;&gt;"", 'Active List'!X641,"")</f>
        <v/>
      </c>
      <c r="U641" t="str">
        <f>IF('Active List'!$A641&lt;&gt;"", 'Active List'!Y641,"")</f>
        <v/>
      </c>
      <c r="V641" t="str">
        <f>IF('Active List'!$A641&lt;&gt;"", 'Active List'!Z641,"")</f>
        <v/>
      </c>
      <c r="W641" s="60" t="str">
        <f>IF('Active List'!$A641&lt;&gt;"", 'Active List'!AA641,"")</f>
        <v/>
      </c>
      <c r="X641" t="str">
        <f>IF('Active List'!$A641&lt;&gt;"", 'Active List'!AB641,"")</f>
        <v/>
      </c>
      <c r="Y641" t="str">
        <f>IF('Active List'!$A641&lt;&gt;"", 'Active List'!AE641,"")</f>
        <v/>
      </c>
    </row>
    <row r="642" spans="1:25">
      <c r="A642" t="str">
        <f>IF('Active List'!$A642&lt;&gt;"", 'Active List'!A642,"")</f>
        <v/>
      </c>
      <c r="B642" t="str">
        <f>IF('Active List'!$A642&lt;&gt;"", 'Active List'!B642,"")</f>
        <v/>
      </c>
      <c r="C642" t="str">
        <f>IF('Active List'!$A642&lt;&gt;"", 'Active List'!C642,"")</f>
        <v/>
      </c>
      <c r="D642" s="60" t="str">
        <f>IF('Active List'!$A642&lt;&gt;"", 'Active List'!D642,"")</f>
        <v/>
      </c>
      <c r="E642" s="60" t="str">
        <f>IF('Active List'!$A642&lt;&gt;"", 'Active List'!E642,"")</f>
        <v/>
      </c>
      <c r="F642" t="str">
        <f>IF('Active List'!$A642&lt;&gt;"", 'Active List'!H642,"")</f>
        <v/>
      </c>
      <c r="G642" t="str">
        <f>IF('Active List'!$A642&lt;&gt;"", 'Active List'!I642,"")</f>
        <v/>
      </c>
      <c r="H642" t="str">
        <f>IF('Active List'!$A642&lt;&gt;"", 'Active List'!J642,"")</f>
        <v/>
      </c>
      <c r="I642" t="str">
        <f>IF('Active List'!$A642&lt;&gt;"", 'Active List'!K642,"")</f>
        <v/>
      </c>
      <c r="J642" t="str">
        <f>IF('Active List'!$A642&lt;&gt;"", 'Active List'!L642,"")</f>
        <v/>
      </c>
      <c r="K642" t="str">
        <f>IF('Active List'!$A642&lt;&gt;"", 'Active List'!M642,"")</f>
        <v/>
      </c>
      <c r="L642" t="str">
        <f>IF('Active List'!$A642&lt;&gt;"", 'Active List'!N642,"")</f>
        <v/>
      </c>
      <c r="M642" t="str">
        <f>IF('Active List'!$A642&lt;&gt;"", 'Active List'!O642,"")</f>
        <v/>
      </c>
      <c r="N642" t="str">
        <f>IF('Active List'!$A642&lt;&gt;"", 'Active List'!P642,"")</f>
        <v/>
      </c>
      <c r="O642" t="str">
        <f>IF('Active List'!$A642&lt;&gt;"", 'Active List'!Q642,"")</f>
        <v/>
      </c>
      <c r="P642" t="str">
        <f>IF('Active List'!$A642&lt;&gt;"", 'Active List'!R642,"")</f>
        <v/>
      </c>
      <c r="Q642" t="str">
        <f>IF('Active List'!$A642&lt;&gt;"", 'Active List'!S642,"")</f>
        <v/>
      </c>
      <c r="R642" t="str">
        <f>IF('Active List'!$A642&lt;&gt;"", 'Active List'!T642,"")</f>
        <v/>
      </c>
      <c r="S642" t="str">
        <f>IF('Active List'!$A642&lt;&gt;"", 'Active List'!U642,"")</f>
        <v/>
      </c>
      <c r="T642" t="str">
        <f>IF('Active List'!$A642&lt;&gt;"", 'Active List'!X642,"")</f>
        <v/>
      </c>
      <c r="U642" t="str">
        <f>IF('Active List'!$A642&lt;&gt;"", 'Active List'!Y642,"")</f>
        <v/>
      </c>
      <c r="V642" t="str">
        <f>IF('Active List'!$A642&lt;&gt;"", 'Active List'!Z642,"")</f>
        <v/>
      </c>
      <c r="W642" s="60" t="str">
        <f>IF('Active List'!$A642&lt;&gt;"", 'Active List'!AA642,"")</f>
        <v/>
      </c>
      <c r="X642" t="str">
        <f>IF('Active List'!$A642&lt;&gt;"", 'Active List'!AB642,"")</f>
        <v/>
      </c>
      <c r="Y642" t="str">
        <f>IF('Active List'!$A642&lt;&gt;"", 'Active List'!AE642,"")</f>
        <v/>
      </c>
    </row>
    <row r="643" spans="1:25">
      <c r="A643" t="str">
        <f>IF('Active List'!$A643&lt;&gt;"", 'Active List'!A643,"")</f>
        <v/>
      </c>
      <c r="B643" t="str">
        <f>IF('Active List'!$A643&lt;&gt;"", 'Active List'!B643,"")</f>
        <v/>
      </c>
      <c r="C643" t="str">
        <f>IF('Active List'!$A643&lt;&gt;"", 'Active List'!C643,"")</f>
        <v/>
      </c>
      <c r="D643" s="60" t="str">
        <f>IF('Active List'!$A643&lt;&gt;"", 'Active List'!D643,"")</f>
        <v/>
      </c>
      <c r="E643" s="60" t="str">
        <f>IF('Active List'!$A643&lt;&gt;"", 'Active List'!E643,"")</f>
        <v/>
      </c>
      <c r="F643" t="str">
        <f>IF('Active List'!$A643&lt;&gt;"", 'Active List'!H643,"")</f>
        <v/>
      </c>
      <c r="G643" t="str">
        <f>IF('Active List'!$A643&lt;&gt;"", 'Active List'!I643,"")</f>
        <v/>
      </c>
      <c r="H643" t="str">
        <f>IF('Active List'!$A643&lt;&gt;"", 'Active List'!J643,"")</f>
        <v/>
      </c>
      <c r="I643" t="str">
        <f>IF('Active List'!$A643&lt;&gt;"", 'Active List'!K643,"")</f>
        <v/>
      </c>
      <c r="J643" t="str">
        <f>IF('Active List'!$A643&lt;&gt;"", 'Active List'!L643,"")</f>
        <v/>
      </c>
      <c r="K643" t="str">
        <f>IF('Active List'!$A643&lt;&gt;"", 'Active List'!M643,"")</f>
        <v/>
      </c>
      <c r="L643" t="str">
        <f>IF('Active List'!$A643&lt;&gt;"", 'Active List'!N643,"")</f>
        <v/>
      </c>
      <c r="M643" t="str">
        <f>IF('Active List'!$A643&lt;&gt;"", 'Active List'!O643,"")</f>
        <v/>
      </c>
      <c r="N643" t="str">
        <f>IF('Active List'!$A643&lt;&gt;"", 'Active List'!P643,"")</f>
        <v/>
      </c>
      <c r="O643" t="str">
        <f>IF('Active List'!$A643&lt;&gt;"", 'Active List'!Q643,"")</f>
        <v/>
      </c>
      <c r="P643" t="str">
        <f>IF('Active List'!$A643&lt;&gt;"", 'Active List'!R643,"")</f>
        <v/>
      </c>
      <c r="Q643" t="str">
        <f>IF('Active List'!$A643&lt;&gt;"", 'Active List'!S643,"")</f>
        <v/>
      </c>
      <c r="R643" t="str">
        <f>IF('Active List'!$A643&lt;&gt;"", 'Active List'!T643,"")</f>
        <v/>
      </c>
      <c r="S643" t="str">
        <f>IF('Active List'!$A643&lt;&gt;"", 'Active List'!U643,"")</f>
        <v/>
      </c>
      <c r="T643" t="str">
        <f>IF('Active List'!$A643&lt;&gt;"", 'Active List'!X643,"")</f>
        <v/>
      </c>
      <c r="U643" t="str">
        <f>IF('Active List'!$A643&lt;&gt;"", 'Active List'!Y643,"")</f>
        <v/>
      </c>
      <c r="V643" t="str">
        <f>IF('Active List'!$A643&lt;&gt;"", 'Active List'!Z643,"")</f>
        <v/>
      </c>
      <c r="W643" s="60" t="str">
        <f>IF('Active List'!$A643&lt;&gt;"", 'Active List'!AA643,"")</f>
        <v/>
      </c>
      <c r="X643" t="str">
        <f>IF('Active List'!$A643&lt;&gt;"", 'Active List'!AB643,"")</f>
        <v/>
      </c>
      <c r="Y643" t="str">
        <f>IF('Active List'!$A643&lt;&gt;"", 'Active List'!AE643,"")</f>
        <v/>
      </c>
    </row>
    <row r="644" spans="1:25">
      <c r="A644" t="str">
        <f>IF('Active List'!$A644&lt;&gt;"", 'Active List'!A644,"")</f>
        <v/>
      </c>
      <c r="B644" t="str">
        <f>IF('Active List'!$A644&lt;&gt;"", 'Active List'!B644,"")</f>
        <v/>
      </c>
      <c r="C644" t="str">
        <f>IF('Active List'!$A644&lt;&gt;"", 'Active List'!C644,"")</f>
        <v/>
      </c>
      <c r="D644" s="60" t="str">
        <f>IF('Active List'!$A644&lt;&gt;"", 'Active List'!D644,"")</f>
        <v/>
      </c>
      <c r="E644" s="60" t="str">
        <f>IF('Active List'!$A644&lt;&gt;"", 'Active List'!E644,"")</f>
        <v/>
      </c>
      <c r="F644" t="str">
        <f>IF('Active List'!$A644&lt;&gt;"", 'Active List'!H644,"")</f>
        <v/>
      </c>
      <c r="G644" t="str">
        <f>IF('Active List'!$A644&lt;&gt;"", 'Active List'!I644,"")</f>
        <v/>
      </c>
      <c r="H644" t="str">
        <f>IF('Active List'!$A644&lt;&gt;"", 'Active List'!J644,"")</f>
        <v/>
      </c>
      <c r="I644" t="str">
        <f>IF('Active List'!$A644&lt;&gt;"", 'Active List'!K644,"")</f>
        <v/>
      </c>
      <c r="J644" t="str">
        <f>IF('Active List'!$A644&lt;&gt;"", 'Active List'!L644,"")</f>
        <v/>
      </c>
      <c r="K644" t="str">
        <f>IF('Active List'!$A644&lt;&gt;"", 'Active List'!M644,"")</f>
        <v/>
      </c>
      <c r="L644" t="str">
        <f>IF('Active List'!$A644&lt;&gt;"", 'Active List'!N644,"")</f>
        <v/>
      </c>
      <c r="M644" t="str">
        <f>IF('Active List'!$A644&lt;&gt;"", 'Active List'!O644,"")</f>
        <v/>
      </c>
      <c r="N644" t="str">
        <f>IF('Active List'!$A644&lt;&gt;"", 'Active List'!P644,"")</f>
        <v/>
      </c>
      <c r="O644" t="str">
        <f>IF('Active List'!$A644&lt;&gt;"", 'Active List'!Q644,"")</f>
        <v/>
      </c>
      <c r="P644" t="str">
        <f>IF('Active List'!$A644&lt;&gt;"", 'Active List'!R644,"")</f>
        <v/>
      </c>
      <c r="Q644" t="str">
        <f>IF('Active List'!$A644&lt;&gt;"", 'Active List'!S644,"")</f>
        <v/>
      </c>
      <c r="R644" t="str">
        <f>IF('Active List'!$A644&lt;&gt;"", 'Active List'!T644,"")</f>
        <v/>
      </c>
      <c r="S644" t="str">
        <f>IF('Active List'!$A644&lt;&gt;"", 'Active List'!U644,"")</f>
        <v/>
      </c>
      <c r="T644" t="str">
        <f>IF('Active List'!$A644&lt;&gt;"", 'Active List'!X644,"")</f>
        <v/>
      </c>
      <c r="U644" t="str">
        <f>IF('Active List'!$A644&lt;&gt;"", 'Active List'!Y644,"")</f>
        <v/>
      </c>
      <c r="V644" t="str">
        <f>IF('Active List'!$A644&lt;&gt;"", 'Active List'!Z644,"")</f>
        <v/>
      </c>
      <c r="W644" s="60" t="str">
        <f>IF('Active List'!$A644&lt;&gt;"", 'Active List'!AA644,"")</f>
        <v/>
      </c>
      <c r="X644" t="str">
        <f>IF('Active List'!$A644&lt;&gt;"", 'Active List'!AB644,"")</f>
        <v/>
      </c>
      <c r="Y644" t="str">
        <f>IF('Active List'!$A644&lt;&gt;"", 'Active List'!AE644,"")</f>
        <v/>
      </c>
    </row>
    <row r="645" spans="1:25">
      <c r="A645" t="str">
        <f>IF('Active List'!$A645&lt;&gt;"", 'Active List'!A645,"")</f>
        <v/>
      </c>
      <c r="B645" t="str">
        <f>IF('Active List'!$A645&lt;&gt;"", 'Active List'!B645,"")</f>
        <v/>
      </c>
      <c r="C645" t="str">
        <f>IF('Active List'!$A645&lt;&gt;"", 'Active List'!C645,"")</f>
        <v/>
      </c>
      <c r="D645" s="60" t="str">
        <f>IF('Active List'!$A645&lt;&gt;"", 'Active List'!D645,"")</f>
        <v/>
      </c>
      <c r="E645" s="60" t="str">
        <f>IF('Active List'!$A645&lt;&gt;"", 'Active List'!E645,"")</f>
        <v/>
      </c>
      <c r="F645" t="str">
        <f>IF('Active List'!$A645&lt;&gt;"", 'Active List'!H645,"")</f>
        <v/>
      </c>
      <c r="G645" t="str">
        <f>IF('Active List'!$A645&lt;&gt;"", 'Active List'!I645,"")</f>
        <v/>
      </c>
      <c r="H645" t="str">
        <f>IF('Active List'!$A645&lt;&gt;"", 'Active List'!J645,"")</f>
        <v/>
      </c>
      <c r="I645" t="str">
        <f>IF('Active List'!$A645&lt;&gt;"", 'Active List'!K645,"")</f>
        <v/>
      </c>
      <c r="J645" t="str">
        <f>IF('Active List'!$A645&lt;&gt;"", 'Active List'!L645,"")</f>
        <v/>
      </c>
      <c r="K645" t="str">
        <f>IF('Active List'!$A645&lt;&gt;"", 'Active List'!M645,"")</f>
        <v/>
      </c>
      <c r="L645" t="str">
        <f>IF('Active List'!$A645&lt;&gt;"", 'Active List'!N645,"")</f>
        <v/>
      </c>
      <c r="M645" t="str">
        <f>IF('Active List'!$A645&lt;&gt;"", 'Active List'!O645,"")</f>
        <v/>
      </c>
      <c r="N645" t="str">
        <f>IF('Active List'!$A645&lt;&gt;"", 'Active List'!P645,"")</f>
        <v/>
      </c>
      <c r="O645" t="str">
        <f>IF('Active List'!$A645&lt;&gt;"", 'Active List'!Q645,"")</f>
        <v/>
      </c>
      <c r="P645" t="str">
        <f>IF('Active List'!$A645&lt;&gt;"", 'Active List'!R645,"")</f>
        <v/>
      </c>
      <c r="Q645" t="str">
        <f>IF('Active List'!$A645&lt;&gt;"", 'Active List'!S645,"")</f>
        <v/>
      </c>
      <c r="R645" t="str">
        <f>IF('Active List'!$A645&lt;&gt;"", 'Active List'!T645,"")</f>
        <v/>
      </c>
      <c r="S645" t="str">
        <f>IF('Active List'!$A645&lt;&gt;"", 'Active List'!U645,"")</f>
        <v/>
      </c>
      <c r="T645" t="str">
        <f>IF('Active List'!$A645&lt;&gt;"", 'Active List'!X645,"")</f>
        <v/>
      </c>
      <c r="U645" t="str">
        <f>IF('Active List'!$A645&lt;&gt;"", 'Active List'!Y645,"")</f>
        <v/>
      </c>
      <c r="V645" t="str">
        <f>IF('Active List'!$A645&lt;&gt;"", 'Active List'!Z645,"")</f>
        <v/>
      </c>
      <c r="W645" s="60" t="str">
        <f>IF('Active List'!$A645&lt;&gt;"", 'Active List'!AA645,"")</f>
        <v/>
      </c>
      <c r="X645" t="str">
        <f>IF('Active List'!$A645&lt;&gt;"", 'Active List'!AB645,"")</f>
        <v/>
      </c>
      <c r="Y645" t="str">
        <f>IF('Active List'!$A645&lt;&gt;"", 'Active List'!AE645,"")</f>
        <v/>
      </c>
    </row>
    <row r="646" spans="1:25">
      <c r="A646" t="str">
        <f>IF('Active List'!$A646&lt;&gt;"", 'Active List'!A646,"")</f>
        <v/>
      </c>
      <c r="B646" t="str">
        <f>IF('Active List'!$A646&lt;&gt;"", 'Active List'!B646,"")</f>
        <v/>
      </c>
      <c r="C646" t="str">
        <f>IF('Active List'!$A646&lt;&gt;"", 'Active List'!C646,"")</f>
        <v/>
      </c>
      <c r="D646" s="60" t="str">
        <f>IF('Active List'!$A646&lt;&gt;"", 'Active List'!D646,"")</f>
        <v/>
      </c>
      <c r="E646" s="60" t="str">
        <f>IF('Active List'!$A646&lt;&gt;"", 'Active List'!E646,"")</f>
        <v/>
      </c>
      <c r="F646" t="str">
        <f>IF('Active List'!$A646&lt;&gt;"", 'Active List'!H646,"")</f>
        <v/>
      </c>
      <c r="G646" t="str">
        <f>IF('Active List'!$A646&lt;&gt;"", 'Active List'!I646,"")</f>
        <v/>
      </c>
      <c r="H646" t="str">
        <f>IF('Active List'!$A646&lt;&gt;"", 'Active List'!J646,"")</f>
        <v/>
      </c>
      <c r="I646" t="str">
        <f>IF('Active List'!$A646&lt;&gt;"", 'Active List'!K646,"")</f>
        <v/>
      </c>
      <c r="J646" t="str">
        <f>IF('Active List'!$A646&lt;&gt;"", 'Active List'!L646,"")</f>
        <v/>
      </c>
      <c r="K646" t="str">
        <f>IF('Active List'!$A646&lt;&gt;"", 'Active List'!M646,"")</f>
        <v/>
      </c>
      <c r="L646" t="str">
        <f>IF('Active List'!$A646&lt;&gt;"", 'Active List'!N646,"")</f>
        <v/>
      </c>
      <c r="M646" t="str">
        <f>IF('Active List'!$A646&lt;&gt;"", 'Active List'!O646,"")</f>
        <v/>
      </c>
      <c r="N646" t="str">
        <f>IF('Active List'!$A646&lt;&gt;"", 'Active List'!P646,"")</f>
        <v/>
      </c>
      <c r="O646" t="str">
        <f>IF('Active List'!$A646&lt;&gt;"", 'Active List'!Q646,"")</f>
        <v/>
      </c>
      <c r="P646" t="str">
        <f>IF('Active List'!$A646&lt;&gt;"", 'Active List'!R646,"")</f>
        <v/>
      </c>
      <c r="Q646" t="str">
        <f>IF('Active List'!$A646&lt;&gt;"", 'Active List'!S646,"")</f>
        <v/>
      </c>
      <c r="R646" t="str">
        <f>IF('Active List'!$A646&lt;&gt;"", 'Active List'!T646,"")</f>
        <v/>
      </c>
      <c r="S646" t="str">
        <f>IF('Active List'!$A646&lt;&gt;"", 'Active List'!U646,"")</f>
        <v/>
      </c>
      <c r="T646" t="str">
        <f>IF('Active List'!$A646&lt;&gt;"", 'Active List'!X646,"")</f>
        <v/>
      </c>
      <c r="U646" t="str">
        <f>IF('Active List'!$A646&lt;&gt;"", 'Active List'!Y646,"")</f>
        <v/>
      </c>
      <c r="V646" t="str">
        <f>IF('Active List'!$A646&lt;&gt;"", 'Active List'!Z646,"")</f>
        <v/>
      </c>
      <c r="W646" s="60" t="str">
        <f>IF('Active List'!$A646&lt;&gt;"", 'Active List'!AA646,"")</f>
        <v/>
      </c>
      <c r="X646" t="str">
        <f>IF('Active List'!$A646&lt;&gt;"", 'Active List'!AB646,"")</f>
        <v/>
      </c>
      <c r="Y646" t="str">
        <f>IF('Active List'!$A646&lt;&gt;"", 'Active List'!AE646,"")</f>
        <v/>
      </c>
    </row>
    <row r="647" spans="1:25">
      <c r="A647" t="str">
        <f>IF('Active List'!$A647&lt;&gt;"", 'Active List'!A647,"")</f>
        <v/>
      </c>
      <c r="B647" t="str">
        <f>IF('Active List'!$A647&lt;&gt;"", 'Active List'!B647,"")</f>
        <v/>
      </c>
      <c r="C647" t="str">
        <f>IF('Active List'!$A647&lt;&gt;"", 'Active List'!C647,"")</f>
        <v/>
      </c>
      <c r="D647" s="60" t="str">
        <f>IF('Active List'!$A647&lt;&gt;"", 'Active List'!D647,"")</f>
        <v/>
      </c>
      <c r="E647" s="60" t="str">
        <f>IF('Active List'!$A647&lt;&gt;"", 'Active List'!E647,"")</f>
        <v/>
      </c>
      <c r="F647" t="str">
        <f>IF('Active List'!$A647&lt;&gt;"", 'Active List'!H647,"")</f>
        <v/>
      </c>
      <c r="G647" t="str">
        <f>IF('Active List'!$A647&lt;&gt;"", 'Active List'!I647,"")</f>
        <v/>
      </c>
      <c r="H647" t="str">
        <f>IF('Active List'!$A647&lt;&gt;"", 'Active List'!J647,"")</f>
        <v/>
      </c>
      <c r="I647" t="str">
        <f>IF('Active List'!$A647&lt;&gt;"", 'Active List'!K647,"")</f>
        <v/>
      </c>
      <c r="J647" t="str">
        <f>IF('Active List'!$A647&lt;&gt;"", 'Active List'!L647,"")</f>
        <v/>
      </c>
      <c r="K647" t="str">
        <f>IF('Active List'!$A647&lt;&gt;"", 'Active List'!M647,"")</f>
        <v/>
      </c>
      <c r="L647" t="str">
        <f>IF('Active List'!$A647&lt;&gt;"", 'Active List'!N647,"")</f>
        <v/>
      </c>
      <c r="M647" t="str">
        <f>IF('Active List'!$A647&lt;&gt;"", 'Active List'!O647,"")</f>
        <v/>
      </c>
      <c r="N647" t="str">
        <f>IF('Active List'!$A647&lt;&gt;"", 'Active List'!P647,"")</f>
        <v/>
      </c>
      <c r="O647" t="str">
        <f>IF('Active List'!$A647&lt;&gt;"", 'Active List'!Q647,"")</f>
        <v/>
      </c>
      <c r="P647" t="str">
        <f>IF('Active List'!$A647&lt;&gt;"", 'Active List'!R647,"")</f>
        <v/>
      </c>
      <c r="Q647" t="str">
        <f>IF('Active List'!$A647&lt;&gt;"", 'Active List'!S647,"")</f>
        <v/>
      </c>
      <c r="R647" t="str">
        <f>IF('Active List'!$A647&lt;&gt;"", 'Active List'!T647,"")</f>
        <v/>
      </c>
      <c r="S647" t="str">
        <f>IF('Active List'!$A647&lt;&gt;"", 'Active List'!U647,"")</f>
        <v/>
      </c>
      <c r="T647" t="str">
        <f>IF('Active List'!$A647&lt;&gt;"", 'Active List'!X647,"")</f>
        <v/>
      </c>
      <c r="U647" t="str">
        <f>IF('Active List'!$A647&lt;&gt;"", 'Active List'!Y647,"")</f>
        <v/>
      </c>
      <c r="V647" t="str">
        <f>IF('Active List'!$A647&lt;&gt;"", 'Active List'!Z647,"")</f>
        <v/>
      </c>
      <c r="W647" s="60" t="str">
        <f>IF('Active List'!$A647&lt;&gt;"", 'Active List'!AA647,"")</f>
        <v/>
      </c>
      <c r="X647" t="str">
        <f>IF('Active List'!$A647&lt;&gt;"", 'Active List'!AB647,"")</f>
        <v/>
      </c>
      <c r="Y647" t="str">
        <f>IF('Active List'!$A647&lt;&gt;"", 'Active List'!AE647,"")</f>
        <v/>
      </c>
    </row>
    <row r="648" spans="1:25">
      <c r="A648" t="str">
        <f>IF('Active List'!$A648&lt;&gt;"", 'Active List'!A648,"")</f>
        <v/>
      </c>
      <c r="B648" t="str">
        <f>IF('Active List'!$A648&lt;&gt;"", 'Active List'!B648,"")</f>
        <v/>
      </c>
      <c r="C648" t="str">
        <f>IF('Active List'!$A648&lt;&gt;"", 'Active List'!C648,"")</f>
        <v/>
      </c>
      <c r="D648" s="60" t="str">
        <f>IF('Active List'!$A648&lt;&gt;"", 'Active List'!D648,"")</f>
        <v/>
      </c>
      <c r="E648" s="60" t="str">
        <f>IF('Active List'!$A648&lt;&gt;"", 'Active List'!E648,"")</f>
        <v/>
      </c>
      <c r="F648" t="str">
        <f>IF('Active List'!$A648&lt;&gt;"", 'Active List'!H648,"")</f>
        <v/>
      </c>
      <c r="G648" t="str">
        <f>IF('Active List'!$A648&lt;&gt;"", 'Active List'!I648,"")</f>
        <v/>
      </c>
      <c r="H648" t="str">
        <f>IF('Active List'!$A648&lt;&gt;"", 'Active List'!J648,"")</f>
        <v/>
      </c>
      <c r="I648" t="str">
        <f>IF('Active List'!$A648&lt;&gt;"", 'Active List'!K648,"")</f>
        <v/>
      </c>
      <c r="J648" t="str">
        <f>IF('Active List'!$A648&lt;&gt;"", 'Active List'!L648,"")</f>
        <v/>
      </c>
      <c r="K648" t="str">
        <f>IF('Active List'!$A648&lt;&gt;"", 'Active List'!M648,"")</f>
        <v/>
      </c>
      <c r="L648" t="str">
        <f>IF('Active List'!$A648&lt;&gt;"", 'Active List'!N648,"")</f>
        <v/>
      </c>
      <c r="M648" t="str">
        <f>IF('Active List'!$A648&lt;&gt;"", 'Active List'!O648,"")</f>
        <v/>
      </c>
      <c r="N648" t="str">
        <f>IF('Active List'!$A648&lt;&gt;"", 'Active List'!P648,"")</f>
        <v/>
      </c>
      <c r="O648" t="str">
        <f>IF('Active List'!$A648&lt;&gt;"", 'Active List'!Q648,"")</f>
        <v/>
      </c>
      <c r="P648" t="str">
        <f>IF('Active List'!$A648&lt;&gt;"", 'Active List'!R648,"")</f>
        <v/>
      </c>
      <c r="Q648" t="str">
        <f>IF('Active List'!$A648&lt;&gt;"", 'Active List'!S648,"")</f>
        <v/>
      </c>
      <c r="R648" t="str">
        <f>IF('Active List'!$A648&lt;&gt;"", 'Active List'!T648,"")</f>
        <v/>
      </c>
      <c r="S648" t="str">
        <f>IF('Active List'!$A648&lt;&gt;"", 'Active List'!U648,"")</f>
        <v/>
      </c>
      <c r="T648" t="str">
        <f>IF('Active List'!$A648&lt;&gt;"", 'Active List'!X648,"")</f>
        <v/>
      </c>
      <c r="U648" t="str">
        <f>IF('Active List'!$A648&lt;&gt;"", 'Active List'!Y648,"")</f>
        <v/>
      </c>
      <c r="V648" t="str">
        <f>IF('Active List'!$A648&lt;&gt;"", 'Active List'!Z648,"")</f>
        <v/>
      </c>
      <c r="W648" s="60" t="str">
        <f>IF('Active List'!$A648&lt;&gt;"", 'Active List'!AA648,"")</f>
        <v/>
      </c>
      <c r="X648" t="str">
        <f>IF('Active List'!$A648&lt;&gt;"", 'Active List'!AB648,"")</f>
        <v/>
      </c>
      <c r="Y648" t="str">
        <f>IF('Active List'!$A648&lt;&gt;"", 'Active List'!AE648,"")</f>
        <v/>
      </c>
    </row>
    <row r="649" spans="1:25">
      <c r="A649" t="str">
        <f>IF('Active List'!$A649&lt;&gt;"", 'Active List'!A649,"")</f>
        <v/>
      </c>
      <c r="B649" t="str">
        <f>IF('Active List'!$A649&lt;&gt;"", 'Active List'!B649,"")</f>
        <v/>
      </c>
      <c r="C649" t="str">
        <f>IF('Active List'!$A649&lt;&gt;"", 'Active List'!C649,"")</f>
        <v/>
      </c>
      <c r="D649" s="60" t="str">
        <f>IF('Active List'!$A649&lt;&gt;"", 'Active List'!D649,"")</f>
        <v/>
      </c>
      <c r="E649" s="60" t="str">
        <f>IF('Active List'!$A649&lt;&gt;"", 'Active List'!E649,"")</f>
        <v/>
      </c>
      <c r="F649" t="str">
        <f>IF('Active List'!$A649&lt;&gt;"", 'Active List'!H649,"")</f>
        <v/>
      </c>
      <c r="G649" t="str">
        <f>IF('Active List'!$A649&lt;&gt;"", 'Active List'!I649,"")</f>
        <v/>
      </c>
      <c r="H649" t="str">
        <f>IF('Active List'!$A649&lt;&gt;"", 'Active List'!J649,"")</f>
        <v/>
      </c>
      <c r="I649" t="str">
        <f>IF('Active List'!$A649&lt;&gt;"", 'Active List'!K649,"")</f>
        <v/>
      </c>
      <c r="J649" t="str">
        <f>IF('Active List'!$A649&lt;&gt;"", 'Active List'!L649,"")</f>
        <v/>
      </c>
      <c r="K649" t="str">
        <f>IF('Active List'!$A649&lt;&gt;"", 'Active List'!M649,"")</f>
        <v/>
      </c>
      <c r="L649" t="str">
        <f>IF('Active List'!$A649&lt;&gt;"", 'Active List'!N649,"")</f>
        <v/>
      </c>
      <c r="M649" t="str">
        <f>IF('Active List'!$A649&lt;&gt;"", 'Active List'!O649,"")</f>
        <v/>
      </c>
      <c r="N649" t="str">
        <f>IF('Active List'!$A649&lt;&gt;"", 'Active List'!P649,"")</f>
        <v/>
      </c>
      <c r="O649" t="str">
        <f>IF('Active List'!$A649&lt;&gt;"", 'Active List'!Q649,"")</f>
        <v/>
      </c>
      <c r="P649" t="str">
        <f>IF('Active List'!$A649&lt;&gt;"", 'Active List'!R649,"")</f>
        <v/>
      </c>
      <c r="Q649" t="str">
        <f>IF('Active List'!$A649&lt;&gt;"", 'Active List'!S649,"")</f>
        <v/>
      </c>
      <c r="R649" t="str">
        <f>IF('Active List'!$A649&lt;&gt;"", 'Active List'!T649,"")</f>
        <v/>
      </c>
      <c r="S649" t="str">
        <f>IF('Active List'!$A649&lt;&gt;"", 'Active List'!U649,"")</f>
        <v/>
      </c>
      <c r="T649" t="str">
        <f>IF('Active List'!$A649&lt;&gt;"", 'Active List'!X649,"")</f>
        <v/>
      </c>
      <c r="U649" t="str">
        <f>IF('Active List'!$A649&lt;&gt;"", 'Active List'!Y649,"")</f>
        <v/>
      </c>
      <c r="V649" t="str">
        <f>IF('Active List'!$A649&lt;&gt;"", 'Active List'!Z649,"")</f>
        <v/>
      </c>
      <c r="W649" s="60" t="str">
        <f>IF('Active List'!$A649&lt;&gt;"", 'Active List'!AA649,"")</f>
        <v/>
      </c>
      <c r="X649" t="str">
        <f>IF('Active List'!$A649&lt;&gt;"", 'Active List'!AB649,"")</f>
        <v/>
      </c>
      <c r="Y649" t="str">
        <f>IF('Active List'!$A649&lt;&gt;"", 'Active List'!AE649,"")</f>
        <v/>
      </c>
    </row>
    <row r="650" spans="1:25">
      <c r="A650" t="str">
        <f>IF('Active List'!$A650&lt;&gt;"", 'Active List'!A650,"")</f>
        <v/>
      </c>
      <c r="B650" t="str">
        <f>IF('Active List'!$A650&lt;&gt;"", 'Active List'!B650,"")</f>
        <v/>
      </c>
      <c r="C650" t="str">
        <f>IF('Active List'!$A650&lt;&gt;"", 'Active List'!C650,"")</f>
        <v/>
      </c>
      <c r="D650" s="60" t="str">
        <f>IF('Active List'!$A650&lt;&gt;"", 'Active List'!D650,"")</f>
        <v/>
      </c>
      <c r="E650" s="60" t="str">
        <f>IF('Active List'!$A650&lt;&gt;"", 'Active List'!E650,"")</f>
        <v/>
      </c>
      <c r="F650" t="str">
        <f>IF('Active List'!$A650&lt;&gt;"", 'Active List'!H650,"")</f>
        <v/>
      </c>
      <c r="G650" t="str">
        <f>IF('Active List'!$A650&lt;&gt;"", 'Active List'!I650,"")</f>
        <v/>
      </c>
      <c r="H650" t="str">
        <f>IF('Active List'!$A650&lt;&gt;"", 'Active List'!J650,"")</f>
        <v/>
      </c>
      <c r="I650" t="str">
        <f>IF('Active List'!$A650&lt;&gt;"", 'Active List'!K650,"")</f>
        <v/>
      </c>
      <c r="J650" t="str">
        <f>IF('Active List'!$A650&lt;&gt;"", 'Active List'!L650,"")</f>
        <v/>
      </c>
      <c r="K650" t="str">
        <f>IF('Active List'!$A650&lt;&gt;"", 'Active List'!M650,"")</f>
        <v/>
      </c>
      <c r="L650" t="str">
        <f>IF('Active List'!$A650&lt;&gt;"", 'Active List'!N650,"")</f>
        <v/>
      </c>
      <c r="M650" t="str">
        <f>IF('Active List'!$A650&lt;&gt;"", 'Active List'!O650,"")</f>
        <v/>
      </c>
      <c r="N650" t="str">
        <f>IF('Active List'!$A650&lt;&gt;"", 'Active List'!P650,"")</f>
        <v/>
      </c>
      <c r="O650" t="str">
        <f>IF('Active List'!$A650&lt;&gt;"", 'Active List'!Q650,"")</f>
        <v/>
      </c>
      <c r="P650" t="str">
        <f>IF('Active List'!$A650&lt;&gt;"", 'Active List'!R650,"")</f>
        <v/>
      </c>
      <c r="Q650" t="str">
        <f>IF('Active List'!$A650&lt;&gt;"", 'Active List'!S650,"")</f>
        <v/>
      </c>
      <c r="R650" t="str">
        <f>IF('Active List'!$A650&lt;&gt;"", 'Active List'!T650,"")</f>
        <v/>
      </c>
      <c r="S650" t="str">
        <f>IF('Active List'!$A650&lt;&gt;"", 'Active List'!U650,"")</f>
        <v/>
      </c>
      <c r="T650" t="str">
        <f>IF('Active List'!$A650&lt;&gt;"", 'Active List'!X650,"")</f>
        <v/>
      </c>
      <c r="U650" t="str">
        <f>IF('Active List'!$A650&lt;&gt;"", 'Active List'!Y650,"")</f>
        <v/>
      </c>
      <c r="V650" t="str">
        <f>IF('Active List'!$A650&lt;&gt;"", 'Active List'!Z650,"")</f>
        <v/>
      </c>
      <c r="W650" s="60" t="str">
        <f>IF('Active List'!$A650&lt;&gt;"", 'Active List'!AA650,"")</f>
        <v/>
      </c>
      <c r="X650" t="str">
        <f>IF('Active List'!$A650&lt;&gt;"", 'Active List'!AB650,"")</f>
        <v/>
      </c>
      <c r="Y650" t="str">
        <f>IF('Active List'!$A650&lt;&gt;"", 'Active List'!AE650,"")</f>
        <v/>
      </c>
    </row>
    <row r="651" spans="1:25">
      <c r="A651" t="str">
        <f>IF('Active List'!$A651&lt;&gt;"", 'Active List'!A651,"")</f>
        <v/>
      </c>
      <c r="B651" t="str">
        <f>IF('Active List'!$A651&lt;&gt;"", 'Active List'!B651,"")</f>
        <v/>
      </c>
      <c r="C651" t="str">
        <f>IF('Active List'!$A651&lt;&gt;"", 'Active List'!C651,"")</f>
        <v/>
      </c>
      <c r="D651" s="60" t="str">
        <f>IF('Active List'!$A651&lt;&gt;"", 'Active List'!D651,"")</f>
        <v/>
      </c>
      <c r="E651" s="60" t="str">
        <f>IF('Active List'!$A651&lt;&gt;"", 'Active List'!E651,"")</f>
        <v/>
      </c>
      <c r="F651" t="str">
        <f>IF('Active List'!$A651&lt;&gt;"", 'Active List'!H651,"")</f>
        <v/>
      </c>
      <c r="G651" t="str">
        <f>IF('Active List'!$A651&lt;&gt;"", 'Active List'!I651,"")</f>
        <v/>
      </c>
      <c r="H651" t="str">
        <f>IF('Active List'!$A651&lt;&gt;"", 'Active List'!J651,"")</f>
        <v/>
      </c>
      <c r="I651" t="str">
        <f>IF('Active List'!$A651&lt;&gt;"", 'Active List'!K651,"")</f>
        <v/>
      </c>
      <c r="J651" t="str">
        <f>IF('Active List'!$A651&lt;&gt;"", 'Active List'!L651,"")</f>
        <v/>
      </c>
      <c r="K651" t="str">
        <f>IF('Active List'!$A651&lt;&gt;"", 'Active List'!M651,"")</f>
        <v/>
      </c>
      <c r="L651" t="str">
        <f>IF('Active List'!$A651&lt;&gt;"", 'Active List'!N651,"")</f>
        <v/>
      </c>
      <c r="M651" t="str">
        <f>IF('Active List'!$A651&lt;&gt;"", 'Active List'!O651,"")</f>
        <v/>
      </c>
      <c r="N651" t="str">
        <f>IF('Active List'!$A651&lt;&gt;"", 'Active List'!P651,"")</f>
        <v/>
      </c>
      <c r="O651" t="str">
        <f>IF('Active List'!$A651&lt;&gt;"", 'Active List'!Q651,"")</f>
        <v/>
      </c>
      <c r="P651" t="str">
        <f>IF('Active List'!$A651&lt;&gt;"", 'Active List'!R651,"")</f>
        <v/>
      </c>
      <c r="Q651" t="str">
        <f>IF('Active List'!$A651&lt;&gt;"", 'Active List'!S651,"")</f>
        <v/>
      </c>
      <c r="R651" t="str">
        <f>IF('Active List'!$A651&lt;&gt;"", 'Active List'!T651,"")</f>
        <v/>
      </c>
      <c r="S651" t="str">
        <f>IF('Active List'!$A651&lt;&gt;"", 'Active List'!U651,"")</f>
        <v/>
      </c>
      <c r="T651" t="str">
        <f>IF('Active List'!$A651&lt;&gt;"", 'Active List'!X651,"")</f>
        <v/>
      </c>
      <c r="U651" t="str">
        <f>IF('Active List'!$A651&lt;&gt;"", 'Active List'!Y651,"")</f>
        <v/>
      </c>
      <c r="V651" t="str">
        <f>IF('Active List'!$A651&lt;&gt;"", 'Active List'!Z651,"")</f>
        <v/>
      </c>
      <c r="W651" s="60" t="str">
        <f>IF('Active List'!$A651&lt;&gt;"", 'Active List'!AA651,"")</f>
        <v/>
      </c>
      <c r="X651" t="str">
        <f>IF('Active List'!$A651&lt;&gt;"", 'Active List'!AB651,"")</f>
        <v/>
      </c>
      <c r="Y651" t="str">
        <f>IF('Active List'!$A651&lt;&gt;"", 'Active List'!AE651,"")</f>
        <v/>
      </c>
    </row>
    <row r="652" spans="1:25">
      <c r="A652" t="str">
        <f>IF('Active List'!$A652&lt;&gt;"", 'Active List'!A652,"")</f>
        <v/>
      </c>
      <c r="B652" t="str">
        <f>IF('Active List'!$A652&lt;&gt;"", 'Active List'!B652,"")</f>
        <v/>
      </c>
      <c r="C652" t="str">
        <f>IF('Active List'!$A652&lt;&gt;"", 'Active List'!C652,"")</f>
        <v/>
      </c>
      <c r="D652" s="60" t="str">
        <f>IF('Active List'!$A652&lt;&gt;"", 'Active List'!D652,"")</f>
        <v/>
      </c>
      <c r="E652" s="60" t="str">
        <f>IF('Active List'!$A652&lt;&gt;"", 'Active List'!E652,"")</f>
        <v/>
      </c>
      <c r="F652" t="str">
        <f>IF('Active List'!$A652&lt;&gt;"", 'Active List'!H652,"")</f>
        <v/>
      </c>
      <c r="G652" t="str">
        <f>IF('Active List'!$A652&lt;&gt;"", 'Active List'!I652,"")</f>
        <v/>
      </c>
      <c r="H652" t="str">
        <f>IF('Active List'!$A652&lt;&gt;"", 'Active List'!J652,"")</f>
        <v/>
      </c>
      <c r="I652" t="str">
        <f>IF('Active List'!$A652&lt;&gt;"", 'Active List'!K652,"")</f>
        <v/>
      </c>
      <c r="J652" t="str">
        <f>IF('Active List'!$A652&lt;&gt;"", 'Active List'!L652,"")</f>
        <v/>
      </c>
      <c r="K652" t="str">
        <f>IF('Active List'!$A652&lt;&gt;"", 'Active List'!M652,"")</f>
        <v/>
      </c>
      <c r="L652" t="str">
        <f>IF('Active List'!$A652&lt;&gt;"", 'Active List'!N652,"")</f>
        <v/>
      </c>
      <c r="M652" t="str">
        <f>IF('Active List'!$A652&lt;&gt;"", 'Active List'!O652,"")</f>
        <v/>
      </c>
      <c r="N652" t="str">
        <f>IF('Active List'!$A652&lt;&gt;"", 'Active List'!P652,"")</f>
        <v/>
      </c>
      <c r="O652" t="str">
        <f>IF('Active List'!$A652&lt;&gt;"", 'Active List'!Q652,"")</f>
        <v/>
      </c>
      <c r="P652" t="str">
        <f>IF('Active List'!$A652&lt;&gt;"", 'Active List'!R652,"")</f>
        <v/>
      </c>
      <c r="Q652" t="str">
        <f>IF('Active List'!$A652&lt;&gt;"", 'Active List'!S652,"")</f>
        <v/>
      </c>
      <c r="R652" t="str">
        <f>IF('Active List'!$A652&lt;&gt;"", 'Active List'!T652,"")</f>
        <v/>
      </c>
      <c r="S652" t="str">
        <f>IF('Active List'!$A652&lt;&gt;"", 'Active List'!U652,"")</f>
        <v/>
      </c>
      <c r="T652" t="str">
        <f>IF('Active List'!$A652&lt;&gt;"", 'Active List'!X652,"")</f>
        <v/>
      </c>
      <c r="U652" t="str">
        <f>IF('Active List'!$A652&lt;&gt;"", 'Active List'!Y652,"")</f>
        <v/>
      </c>
      <c r="V652" t="str">
        <f>IF('Active List'!$A652&lt;&gt;"", 'Active List'!Z652,"")</f>
        <v/>
      </c>
      <c r="W652" s="60" t="str">
        <f>IF('Active List'!$A652&lt;&gt;"", 'Active List'!AA652,"")</f>
        <v/>
      </c>
      <c r="X652" t="str">
        <f>IF('Active List'!$A652&lt;&gt;"", 'Active List'!AB652,"")</f>
        <v/>
      </c>
      <c r="Y652" t="str">
        <f>IF('Active List'!$A652&lt;&gt;"", 'Active List'!AE652,"")</f>
        <v/>
      </c>
    </row>
    <row r="653" spans="1:25">
      <c r="A653" t="str">
        <f>IF('Active List'!$A653&lt;&gt;"", 'Active List'!A653,"")</f>
        <v/>
      </c>
      <c r="B653" t="str">
        <f>IF('Active List'!$A653&lt;&gt;"", 'Active List'!B653,"")</f>
        <v/>
      </c>
      <c r="C653" t="str">
        <f>IF('Active List'!$A653&lt;&gt;"", 'Active List'!C653,"")</f>
        <v/>
      </c>
      <c r="D653" s="60" t="str">
        <f>IF('Active List'!$A653&lt;&gt;"", 'Active List'!D653,"")</f>
        <v/>
      </c>
      <c r="E653" s="60" t="str">
        <f>IF('Active List'!$A653&lt;&gt;"", 'Active List'!E653,"")</f>
        <v/>
      </c>
      <c r="F653" t="str">
        <f>IF('Active List'!$A653&lt;&gt;"", 'Active List'!H653,"")</f>
        <v/>
      </c>
      <c r="G653" t="str">
        <f>IF('Active List'!$A653&lt;&gt;"", 'Active List'!I653,"")</f>
        <v/>
      </c>
      <c r="H653" t="str">
        <f>IF('Active List'!$A653&lt;&gt;"", 'Active List'!J653,"")</f>
        <v/>
      </c>
      <c r="I653" t="str">
        <f>IF('Active List'!$A653&lt;&gt;"", 'Active List'!K653,"")</f>
        <v/>
      </c>
      <c r="J653" t="str">
        <f>IF('Active List'!$A653&lt;&gt;"", 'Active List'!L653,"")</f>
        <v/>
      </c>
      <c r="K653" t="str">
        <f>IF('Active List'!$A653&lt;&gt;"", 'Active List'!M653,"")</f>
        <v/>
      </c>
      <c r="L653" t="str">
        <f>IF('Active List'!$A653&lt;&gt;"", 'Active List'!N653,"")</f>
        <v/>
      </c>
      <c r="M653" t="str">
        <f>IF('Active List'!$A653&lt;&gt;"", 'Active List'!O653,"")</f>
        <v/>
      </c>
      <c r="N653" t="str">
        <f>IF('Active List'!$A653&lt;&gt;"", 'Active List'!P653,"")</f>
        <v/>
      </c>
      <c r="O653" t="str">
        <f>IF('Active List'!$A653&lt;&gt;"", 'Active List'!Q653,"")</f>
        <v/>
      </c>
      <c r="P653" t="str">
        <f>IF('Active List'!$A653&lt;&gt;"", 'Active List'!R653,"")</f>
        <v/>
      </c>
      <c r="Q653" t="str">
        <f>IF('Active List'!$A653&lt;&gt;"", 'Active List'!S653,"")</f>
        <v/>
      </c>
      <c r="R653" t="str">
        <f>IF('Active List'!$A653&lt;&gt;"", 'Active List'!T653,"")</f>
        <v/>
      </c>
      <c r="S653" t="str">
        <f>IF('Active List'!$A653&lt;&gt;"", 'Active List'!U653,"")</f>
        <v/>
      </c>
      <c r="T653" t="str">
        <f>IF('Active List'!$A653&lt;&gt;"", 'Active List'!X653,"")</f>
        <v/>
      </c>
      <c r="U653" t="str">
        <f>IF('Active List'!$A653&lt;&gt;"", 'Active List'!Y653,"")</f>
        <v/>
      </c>
      <c r="V653" t="str">
        <f>IF('Active List'!$A653&lt;&gt;"", 'Active List'!Z653,"")</f>
        <v/>
      </c>
      <c r="W653" s="60" t="str">
        <f>IF('Active List'!$A653&lt;&gt;"", 'Active List'!AA653,"")</f>
        <v/>
      </c>
      <c r="X653" t="str">
        <f>IF('Active List'!$A653&lt;&gt;"", 'Active List'!AB653,"")</f>
        <v/>
      </c>
      <c r="Y653" t="str">
        <f>IF('Active List'!$A653&lt;&gt;"", 'Active List'!AE653,"")</f>
        <v/>
      </c>
    </row>
    <row r="654" spans="1:25">
      <c r="A654" t="str">
        <f>IF('Active List'!$A654&lt;&gt;"", 'Active List'!A654,"")</f>
        <v/>
      </c>
      <c r="B654" t="str">
        <f>IF('Active List'!$A654&lt;&gt;"", 'Active List'!B654,"")</f>
        <v/>
      </c>
      <c r="C654" t="str">
        <f>IF('Active List'!$A654&lt;&gt;"", 'Active List'!C654,"")</f>
        <v/>
      </c>
      <c r="D654" s="60" t="str">
        <f>IF('Active List'!$A654&lt;&gt;"", 'Active List'!D654,"")</f>
        <v/>
      </c>
      <c r="E654" s="60" t="str">
        <f>IF('Active List'!$A654&lt;&gt;"", 'Active List'!E654,"")</f>
        <v/>
      </c>
      <c r="F654" t="str">
        <f>IF('Active List'!$A654&lt;&gt;"", 'Active List'!H654,"")</f>
        <v/>
      </c>
      <c r="G654" t="str">
        <f>IF('Active List'!$A654&lt;&gt;"", 'Active List'!I654,"")</f>
        <v/>
      </c>
      <c r="H654" t="str">
        <f>IF('Active List'!$A654&lt;&gt;"", 'Active List'!J654,"")</f>
        <v/>
      </c>
      <c r="I654" t="str">
        <f>IF('Active List'!$A654&lt;&gt;"", 'Active List'!K654,"")</f>
        <v/>
      </c>
      <c r="J654" t="str">
        <f>IF('Active List'!$A654&lt;&gt;"", 'Active List'!L654,"")</f>
        <v/>
      </c>
      <c r="K654" t="str">
        <f>IF('Active List'!$A654&lt;&gt;"", 'Active List'!M654,"")</f>
        <v/>
      </c>
      <c r="L654" t="str">
        <f>IF('Active List'!$A654&lt;&gt;"", 'Active List'!N654,"")</f>
        <v/>
      </c>
      <c r="M654" t="str">
        <f>IF('Active List'!$A654&lt;&gt;"", 'Active List'!O654,"")</f>
        <v/>
      </c>
      <c r="N654" t="str">
        <f>IF('Active List'!$A654&lt;&gt;"", 'Active List'!P654,"")</f>
        <v/>
      </c>
      <c r="O654" t="str">
        <f>IF('Active List'!$A654&lt;&gt;"", 'Active List'!Q654,"")</f>
        <v/>
      </c>
      <c r="P654" t="str">
        <f>IF('Active List'!$A654&lt;&gt;"", 'Active List'!R654,"")</f>
        <v/>
      </c>
      <c r="Q654" t="str">
        <f>IF('Active List'!$A654&lt;&gt;"", 'Active List'!S654,"")</f>
        <v/>
      </c>
      <c r="R654" t="str">
        <f>IF('Active List'!$A654&lt;&gt;"", 'Active List'!T654,"")</f>
        <v/>
      </c>
      <c r="S654" t="str">
        <f>IF('Active List'!$A654&lt;&gt;"", 'Active List'!U654,"")</f>
        <v/>
      </c>
      <c r="T654" t="str">
        <f>IF('Active List'!$A654&lt;&gt;"", 'Active List'!X654,"")</f>
        <v/>
      </c>
      <c r="U654" t="str">
        <f>IF('Active List'!$A654&lt;&gt;"", 'Active List'!Y654,"")</f>
        <v/>
      </c>
      <c r="V654" t="str">
        <f>IF('Active List'!$A654&lt;&gt;"", 'Active List'!Z654,"")</f>
        <v/>
      </c>
      <c r="W654" s="60" t="str">
        <f>IF('Active List'!$A654&lt;&gt;"", 'Active List'!AA654,"")</f>
        <v/>
      </c>
      <c r="X654" t="str">
        <f>IF('Active List'!$A654&lt;&gt;"", 'Active List'!AB654,"")</f>
        <v/>
      </c>
      <c r="Y654" t="str">
        <f>IF('Active List'!$A654&lt;&gt;"", 'Active List'!AE654,"")</f>
        <v/>
      </c>
    </row>
    <row r="655" spans="1:25">
      <c r="A655" t="str">
        <f>IF('Active List'!$A655&lt;&gt;"", 'Active List'!A655,"")</f>
        <v/>
      </c>
      <c r="B655" t="str">
        <f>IF('Active List'!$A655&lt;&gt;"", 'Active List'!B655,"")</f>
        <v/>
      </c>
      <c r="C655" t="str">
        <f>IF('Active List'!$A655&lt;&gt;"", 'Active List'!C655,"")</f>
        <v/>
      </c>
      <c r="D655" s="60" t="str">
        <f>IF('Active List'!$A655&lt;&gt;"", 'Active List'!D655,"")</f>
        <v/>
      </c>
      <c r="E655" s="60" t="str">
        <f>IF('Active List'!$A655&lt;&gt;"", 'Active List'!E655,"")</f>
        <v/>
      </c>
      <c r="F655" t="str">
        <f>IF('Active List'!$A655&lt;&gt;"", 'Active List'!H655,"")</f>
        <v/>
      </c>
      <c r="G655" t="str">
        <f>IF('Active List'!$A655&lt;&gt;"", 'Active List'!I655,"")</f>
        <v/>
      </c>
      <c r="H655" t="str">
        <f>IF('Active List'!$A655&lt;&gt;"", 'Active List'!J655,"")</f>
        <v/>
      </c>
      <c r="I655" t="str">
        <f>IF('Active List'!$A655&lt;&gt;"", 'Active List'!K655,"")</f>
        <v/>
      </c>
      <c r="J655" t="str">
        <f>IF('Active List'!$A655&lt;&gt;"", 'Active List'!L655,"")</f>
        <v/>
      </c>
      <c r="K655" t="str">
        <f>IF('Active List'!$A655&lt;&gt;"", 'Active List'!M655,"")</f>
        <v/>
      </c>
      <c r="L655" t="str">
        <f>IF('Active List'!$A655&lt;&gt;"", 'Active List'!N655,"")</f>
        <v/>
      </c>
      <c r="M655" t="str">
        <f>IF('Active List'!$A655&lt;&gt;"", 'Active List'!O655,"")</f>
        <v/>
      </c>
      <c r="N655" t="str">
        <f>IF('Active List'!$A655&lt;&gt;"", 'Active List'!P655,"")</f>
        <v/>
      </c>
      <c r="O655" t="str">
        <f>IF('Active List'!$A655&lt;&gt;"", 'Active List'!Q655,"")</f>
        <v/>
      </c>
      <c r="P655" t="str">
        <f>IF('Active List'!$A655&lt;&gt;"", 'Active List'!R655,"")</f>
        <v/>
      </c>
      <c r="Q655" t="str">
        <f>IF('Active List'!$A655&lt;&gt;"", 'Active List'!S655,"")</f>
        <v/>
      </c>
      <c r="R655" t="str">
        <f>IF('Active List'!$A655&lt;&gt;"", 'Active List'!T655,"")</f>
        <v/>
      </c>
      <c r="S655" t="str">
        <f>IF('Active List'!$A655&lt;&gt;"", 'Active List'!U655,"")</f>
        <v/>
      </c>
      <c r="T655" t="str">
        <f>IF('Active List'!$A655&lt;&gt;"", 'Active List'!X655,"")</f>
        <v/>
      </c>
      <c r="U655" t="str">
        <f>IF('Active List'!$A655&lt;&gt;"", 'Active List'!Y655,"")</f>
        <v/>
      </c>
      <c r="V655" t="str">
        <f>IF('Active List'!$A655&lt;&gt;"", 'Active List'!Z655,"")</f>
        <v/>
      </c>
      <c r="W655" s="60" t="str">
        <f>IF('Active List'!$A655&lt;&gt;"", 'Active List'!AA655,"")</f>
        <v/>
      </c>
      <c r="X655" t="str">
        <f>IF('Active List'!$A655&lt;&gt;"", 'Active List'!AB655,"")</f>
        <v/>
      </c>
      <c r="Y655" t="str">
        <f>IF('Active List'!$A655&lt;&gt;"", 'Active List'!AE655,"")</f>
        <v/>
      </c>
    </row>
    <row r="656" spans="1:25">
      <c r="A656" t="str">
        <f>IF('Active List'!$A656&lt;&gt;"", 'Active List'!A656,"")</f>
        <v/>
      </c>
      <c r="B656" t="str">
        <f>IF('Active List'!$A656&lt;&gt;"", 'Active List'!B656,"")</f>
        <v/>
      </c>
      <c r="C656" t="str">
        <f>IF('Active List'!$A656&lt;&gt;"", 'Active List'!C656,"")</f>
        <v/>
      </c>
      <c r="D656" s="60" t="str">
        <f>IF('Active List'!$A656&lt;&gt;"", 'Active List'!D656,"")</f>
        <v/>
      </c>
      <c r="E656" s="60" t="str">
        <f>IF('Active List'!$A656&lt;&gt;"", 'Active List'!E656,"")</f>
        <v/>
      </c>
      <c r="F656" t="str">
        <f>IF('Active List'!$A656&lt;&gt;"", 'Active List'!H656,"")</f>
        <v/>
      </c>
      <c r="G656" t="str">
        <f>IF('Active List'!$A656&lt;&gt;"", 'Active List'!I656,"")</f>
        <v/>
      </c>
      <c r="H656" t="str">
        <f>IF('Active List'!$A656&lt;&gt;"", 'Active List'!J656,"")</f>
        <v/>
      </c>
      <c r="I656" t="str">
        <f>IF('Active List'!$A656&lt;&gt;"", 'Active List'!K656,"")</f>
        <v/>
      </c>
      <c r="J656" t="str">
        <f>IF('Active List'!$A656&lt;&gt;"", 'Active List'!L656,"")</f>
        <v/>
      </c>
      <c r="K656" t="str">
        <f>IF('Active List'!$A656&lt;&gt;"", 'Active List'!M656,"")</f>
        <v/>
      </c>
      <c r="L656" t="str">
        <f>IF('Active List'!$A656&lt;&gt;"", 'Active List'!N656,"")</f>
        <v/>
      </c>
      <c r="M656" t="str">
        <f>IF('Active List'!$A656&lt;&gt;"", 'Active List'!O656,"")</f>
        <v/>
      </c>
      <c r="N656" t="str">
        <f>IF('Active List'!$A656&lt;&gt;"", 'Active List'!P656,"")</f>
        <v/>
      </c>
      <c r="O656" t="str">
        <f>IF('Active List'!$A656&lt;&gt;"", 'Active List'!Q656,"")</f>
        <v/>
      </c>
      <c r="P656" t="str">
        <f>IF('Active List'!$A656&lt;&gt;"", 'Active List'!R656,"")</f>
        <v/>
      </c>
      <c r="Q656" t="str">
        <f>IF('Active List'!$A656&lt;&gt;"", 'Active List'!S656,"")</f>
        <v/>
      </c>
      <c r="R656" t="str">
        <f>IF('Active List'!$A656&lt;&gt;"", 'Active List'!T656,"")</f>
        <v/>
      </c>
      <c r="S656" t="str">
        <f>IF('Active List'!$A656&lt;&gt;"", 'Active List'!U656,"")</f>
        <v/>
      </c>
      <c r="T656" t="str">
        <f>IF('Active List'!$A656&lt;&gt;"", 'Active List'!X656,"")</f>
        <v/>
      </c>
      <c r="U656" t="str">
        <f>IF('Active List'!$A656&lt;&gt;"", 'Active List'!Y656,"")</f>
        <v/>
      </c>
      <c r="V656" t="str">
        <f>IF('Active List'!$A656&lt;&gt;"", 'Active List'!Z656,"")</f>
        <v/>
      </c>
      <c r="W656" s="60" t="str">
        <f>IF('Active List'!$A656&lt;&gt;"", 'Active List'!AA656,"")</f>
        <v/>
      </c>
      <c r="X656" t="str">
        <f>IF('Active List'!$A656&lt;&gt;"", 'Active List'!AB656,"")</f>
        <v/>
      </c>
      <c r="Y656" t="str">
        <f>IF('Active List'!$A656&lt;&gt;"", 'Active List'!AE656,"")</f>
        <v/>
      </c>
    </row>
    <row r="657" spans="1:25">
      <c r="A657" t="str">
        <f>IF('Active List'!$A657&lt;&gt;"", 'Active List'!A657,"")</f>
        <v/>
      </c>
      <c r="B657" t="str">
        <f>IF('Active List'!$A657&lt;&gt;"", 'Active List'!B657,"")</f>
        <v/>
      </c>
      <c r="C657" t="str">
        <f>IF('Active List'!$A657&lt;&gt;"", 'Active List'!C657,"")</f>
        <v/>
      </c>
      <c r="D657" s="60" t="str">
        <f>IF('Active List'!$A657&lt;&gt;"", 'Active List'!D657,"")</f>
        <v/>
      </c>
      <c r="E657" s="60" t="str">
        <f>IF('Active List'!$A657&lt;&gt;"", 'Active List'!E657,"")</f>
        <v/>
      </c>
      <c r="F657" t="str">
        <f>IF('Active List'!$A657&lt;&gt;"", 'Active List'!H657,"")</f>
        <v/>
      </c>
      <c r="G657" t="str">
        <f>IF('Active List'!$A657&lt;&gt;"", 'Active List'!I657,"")</f>
        <v/>
      </c>
      <c r="H657" t="str">
        <f>IF('Active List'!$A657&lt;&gt;"", 'Active List'!J657,"")</f>
        <v/>
      </c>
      <c r="I657" t="str">
        <f>IF('Active List'!$A657&lt;&gt;"", 'Active List'!K657,"")</f>
        <v/>
      </c>
      <c r="J657" t="str">
        <f>IF('Active List'!$A657&lt;&gt;"", 'Active List'!L657,"")</f>
        <v/>
      </c>
      <c r="K657" t="str">
        <f>IF('Active List'!$A657&lt;&gt;"", 'Active List'!M657,"")</f>
        <v/>
      </c>
      <c r="L657" t="str">
        <f>IF('Active List'!$A657&lt;&gt;"", 'Active List'!N657,"")</f>
        <v/>
      </c>
      <c r="M657" t="str">
        <f>IF('Active List'!$A657&lt;&gt;"", 'Active List'!O657,"")</f>
        <v/>
      </c>
      <c r="N657" t="str">
        <f>IF('Active List'!$A657&lt;&gt;"", 'Active List'!P657,"")</f>
        <v/>
      </c>
      <c r="O657" t="str">
        <f>IF('Active List'!$A657&lt;&gt;"", 'Active List'!Q657,"")</f>
        <v/>
      </c>
      <c r="P657" t="str">
        <f>IF('Active List'!$A657&lt;&gt;"", 'Active List'!R657,"")</f>
        <v/>
      </c>
      <c r="Q657" t="str">
        <f>IF('Active List'!$A657&lt;&gt;"", 'Active List'!S657,"")</f>
        <v/>
      </c>
      <c r="R657" t="str">
        <f>IF('Active List'!$A657&lt;&gt;"", 'Active List'!T657,"")</f>
        <v/>
      </c>
      <c r="S657" t="str">
        <f>IF('Active List'!$A657&lt;&gt;"", 'Active List'!U657,"")</f>
        <v/>
      </c>
      <c r="T657" t="str">
        <f>IF('Active List'!$A657&lt;&gt;"", 'Active List'!X657,"")</f>
        <v/>
      </c>
      <c r="U657" t="str">
        <f>IF('Active List'!$A657&lt;&gt;"", 'Active List'!Y657,"")</f>
        <v/>
      </c>
      <c r="V657" t="str">
        <f>IF('Active List'!$A657&lt;&gt;"", 'Active List'!Z657,"")</f>
        <v/>
      </c>
      <c r="W657" s="60" t="str">
        <f>IF('Active List'!$A657&lt;&gt;"", 'Active List'!AA657,"")</f>
        <v/>
      </c>
      <c r="X657" t="str">
        <f>IF('Active List'!$A657&lt;&gt;"", 'Active List'!AB657,"")</f>
        <v/>
      </c>
      <c r="Y657" t="str">
        <f>IF('Active List'!$A657&lt;&gt;"", 'Active List'!AE657,"")</f>
        <v/>
      </c>
    </row>
    <row r="658" spans="1:25">
      <c r="A658" t="str">
        <f>IF('Active List'!$A658&lt;&gt;"", 'Active List'!A658,"")</f>
        <v/>
      </c>
      <c r="B658" t="str">
        <f>IF('Active List'!$A658&lt;&gt;"", 'Active List'!B658,"")</f>
        <v/>
      </c>
      <c r="C658" t="str">
        <f>IF('Active List'!$A658&lt;&gt;"", 'Active List'!C658,"")</f>
        <v/>
      </c>
      <c r="D658" s="60" t="str">
        <f>IF('Active List'!$A658&lt;&gt;"", 'Active List'!D658,"")</f>
        <v/>
      </c>
      <c r="E658" s="60" t="str">
        <f>IF('Active List'!$A658&lt;&gt;"", 'Active List'!E658,"")</f>
        <v/>
      </c>
      <c r="F658" t="str">
        <f>IF('Active List'!$A658&lt;&gt;"", 'Active List'!H658,"")</f>
        <v/>
      </c>
      <c r="G658" t="str">
        <f>IF('Active List'!$A658&lt;&gt;"", 'Active List'!I658,"")</f>
        <v/>
      </c>
      <c r="H658" t="str">
        <f>IF('Active List'!$A658&lt;&gt;"", 'Active List'!J658,"")</f>
        <v/>
      </c>
      <c r="I658" t="str">
        <f>IF('Active List'!$A658&lt;&gt;"", 'Active List'!K658,"")</f>
        <v/>
      </c>
      <c r="J658" t="str">
        <f>IF('Active List'!$A658&lt;&gt;"", 'Active List'!L658,"")</f>
        <v/>
      </c>
      <c r="K658" t="str">
        <f>IF('Active List'!$A658&lt;&gt;"", 'Active List'!M658,"")</f>
        <v/>
      </c>
      <c r="L658" t="str">
        <f>IF('Active List'!$A658&lt;&gt;"", 'Active List'!N658,"")</f>
        <v/>
      </c>
      <c r="M658" t="str">
        <f>IF('Active List'!$A658&lt;&gt;"", 'Active List'!O658,"")</f>
        <v/>
      </c>
      <c r="N658" t="str">
        <f>IF('Active List'!$A658&lt;&gt;"", 'Active List'!P658,"")</f>
        <v/>
      </c>
      <c r="O658" t="str">
        <f>IF('Active List'!$A658&lt;&gt;"", 'Active List'!Q658,"")</f>
        <v/>
      </c>
      <c r="P658" t="str">
        <f>IF('Active List'!$A658&lt;&gt;"", 'Active List'!R658,"")</f>
        <v/>
      </c>
      <c r="Q658" t="str">
        <f>IF('Active List'!$A658&lt;&gt;"", 'Active List'!S658,"")</f>
        <v/>
      </c>
      <c r="R658" t="str">
        <f>IF('Active List'!$A658&lt;&gt;"", 'Active List'!T658,"")</f>
        <v/>
      </c>
      <c r="S658" t="str">
        <f>IF('Active List'!$A658&lt;&gt;"", 'Active List'!U658,"")</f>
        <v/>
      </c>
      <c r="T658" t="str">
        <f>IF('Active List'!$A658&lt;&gt;"", 'Active List'!X658,"")</f>
        <v/>
      </c>
      <c r="U658" t="str">
        <f>IF('Active List'!$A658&lt;&gt;"", 'Active List'!Y658,"")</f>
        <v/>
      </c>
      <c r="V658" t="str">
        <f>IF('Active List'!$A658&lt;&gt;"", 'Active List'!Z658,"")</f>
        <v/>
      </c>
      <c r="W658" s="60" t="str">
        <f>IF('Active List'!$A658&lt;&gt;"", 'Active List'!AA658,"")</f>
        <v/>
      </c>
      <c r="X658" t="str">
        <f>IF('Active List'!$A658&lt;&gt;"", 'Active List'!AB658,"")</f>
        <v/>
      </c>
      <c r="Y658" t="str">
        <f>IF('Active List'!$A658&lt;&gt;"", 'Active List'!AE658,"")</f>
        <v/>
      </c>
    </row>
    <row r="659" spans="1:25">
      <c r="A659" t="str">
        <f>IF('Active List'!$A659&lt;&gt;"", 'Active List'!A659,"")</f>
        <v/>
      </c>
      <c r="B659" t="str">
        <f>IF('Active List'!$A659&lt;&gt;"", 'Active List'!B659,"")</f>
        <v/>
      </c>
      <c r="C659" t="str">
        <f>IF('Active List'!$A659&lt;&gt;"", 'Active List'!C659,"")</f>
        <v/>
      </c>
      <c r="D659" s="60" t="str">
        <f>IF('Active List'!$A659&lt;&gt;"", 'Active List'!D659,"")</f>
        <v/>
      </c>
      <c r="E659" s="60" t="str">
        <f>IF('Active List'!$A659&lt;&gt;"", 'Active List'!E659,"")</f>
        <v/>
      </c>
      <c r="F659" t="str">
        <f>IF('Active List'!$A659&lt;&gt;"", 'Active List'!H659,"")</f>
        <v/>
      </c>
      <c r="G659" t="str">
        <f>IF('Active List'!$A659&lt;&gt;"", 'Active List'!I659,"")</f>
        <v/>
      </c>
      <c r="H659" t="str">
        <f>IF('Active List'!$A659&lt;&gt;"", 'Active List'!J659,"")</f>
        <v/>
      </c>
      <c r="I659" t="str">
        <f>IF('Active List'!$A659&lt;&gt;"", 'Active List'!K659,"")</f>
        <v/>
      </c>
      <c r="J659" t="str">
        <f>IF('Active List'!$A659&lt;&gt;"", 'Active List'!L659,"")</f>
        <v/>
      </c>
      <c r="K659" t="str">
        <f>IF('Active List'!$A659&lt;&gt;"", 'Active List'!M659,"")</f>
        <v/>
      </c>
      <c r="L659" t="str">
        <f>IF('Active List'!$A659&lt;&gt;"", 'Active List'!N659,"")</f>
        <v/>
      </c>
      <c r="M659" t="str">
        <f>IF('Active List'!$A659&lt;&gt;"", 'Active List'!O659,"")</f>
        <v/>
      </c>
      <c r="N659" t="str">
        <f>IF('Active List'!$A659&lt;&gt;"", 'Active List'!P659,"")</f>
        <v/>
      </c>
      <c r="O659" t="str">
        <f>IF('Active List'!$A659&lt;&gt;"", 'Active List'!Q659,"")</f>
        <v/>
      </c>
      <c r="P659" t="str">
        <f>IF('Active List'!$A659&lt;&gt;"", 'Active List'!R659,"")</f>
        <v/>
      </c>
      <c r="Q659" t="str">
        <f>IF('Active List'!$A659&lt;&gt;"", 'Active List'!S659,"")</f>
        <v/>
      </c>
      <c r="R659" t="str">
        <f>IF('Active List'!$A659&lt;&gt;"", 'Active List'!T659,"")</f>
        <v/>
      </c>
      <c r="S659" t="str">
        <f>IF('Active List'!$A659&lt;&gt;"", 'Active List'!U659,"")</f>
        <v/>
      </c>
      <c r="T659" t="str">
        <f>IF('Active List'!$A659&lt;&gt;"", 'Active List'!X659,"")</f>
        <v/>
      </c>
      <c r="U659" t="str">
        <f>IF('Active List'!$A659&lt;&gt;"", 'Active List'!Y659,"")</f>
        <v/>
      </c>
      <c r="V659" t="str">
        <f>IF('Active List'!$A659&lt;&gt;"", 'Active List'!Z659,"")</f>
        <v/>
      </c>
      <c r="W659" s="60" t="str">
        <f>IF('Active List'!$A659&lt;&gt;"", 'Active List'!AA659,"")</f>
        <v/>
      </c>
      <c r="X659" t="str">
        <f>IF('Active List'!$A659&lt;&gt;"", 'Active List'!AB659,"")</f>
        <v/>
      </c>
      <c r="Y659" t="str">
        <f>IF('Active List'!$A659&lt;&gt;"", 'Active List'!AE659,"")</f>
        <v/>
      </c>
    </row>
    <row r="660" spans="1:25">
      <c r="A660" t="str">
        <f>IF('Active List'!$A660&lt;&gt;"", 'Active List'!A660,"")</f>
        <v/>
      </c>
      <c r="B660" t="str">
        <f>IF('Active List'!$A660&lt;&gt;"", 'Active List'!B660,"")</f>
        <v/>
      </c>
      <c r="C660" t="str">
        <f>IF('Active List'!$A660&lt;&gt;"", 'Active List'!C660,"")</f>
        <v/>
      </c>
      <c r="D660" s="60" t="str">
        <f>IF('Active List'!$A660&lt;&gt;"", 'Active List'!D660,"")</f>
        <v/>
      </c>
      <c r="E660" s="60" t="str">
        <f>IF('Active List'!$A660&lt;&gt;"", 'Active List'!E660,"")</f>
        <v/>
      </c>
      <c r="F660" t="str">
        <f>IF('Active List'!$A660&lt;&gt;"", 'Active List'!H660,"")</f>
        <v/>
      </c>
      <c r="G660" t="str">
        <f>IF('Active List'!$A660&lt;&gt;"", 'Active List'!I660,"")</f>
        <v/>
      </c>
      <c r="H660" t="str">
        <f>IF('Active List'!$A660&lt;&gt;"", 'Active List'!J660,"")</f>
        <v/>
      </c>
      <c r="I660" t="str">
        <f>IF('Active List'!$A660&lt;&gt;"", 'Active List'!K660,"")</f>
        <v/>
      </c>
      <c r="J660" t="str">
        <f>IF('Active List'!$A660&lt;&gt;"", 'Active List'!L660,"")</f>
        <v/>
      </c>
      <c r="K660" t="str">
        <f>IF('Active List'!$A660&lt;&gt;"", 'Active List'!M660,"")</f>
        <v/>
      </c>
      <c r="L660" t="str">
        <f>IF('Active List'!$A660&lt;&gt;"", 'Active List'!N660,"")</f>
        <v/>
      </c>
      <c r="M660" t="str">
        <f>IF('Active List'!$A660&lt;&gt;"", 'Active List'!O660,"")</f>
        <v/>
      </c>
      <c r="N660" t="str">
        <f>IF('Active List'!$A660&lt;&gt;"", 'Active List'!P660,"")</f>
        <v/>
      </c>
      <c r="O660" t="str">
        <f>IF('Active List'!$A660&lt;&gt;"", 'Active List'!Q660,"")</f>
        <v/>
      </c>
      <c r="P660" t="str">
        <f>IF('Active List'!$A660&lt;&gt;"", 'Active List'!R660,"")</f>
        <v/>
      </c>
      <c r="Q660" t="str">
        <f>IF('Active List'!$A660&lt;&gt;"", 'Active List'!S660,"")</f>
        <v/>
      </c>
      <c r="R660" t="str">
        <f>IF('Active List'!$A660&lt;&gt;"", 'Active List'!T660,"")</f>
        <v/>
      </c>
      <c r="S660" t="str">
        <f>IF('Active List'!$A660&lt;&gt;"", 'Active List'!U660,"")</f>
        <v/>
      </c>
      <c r="T660" t="str">
        <f>IF('Active List'!$A660&lt;&gt;"", 'Active List'!X660,"")</f>
        <v/>
      </c>
      <c r="U660" t="str">
        <f>IF('Active List'!$A660&lt;&gt;"", 'Active List'!Y660,"")</f>
        <v/>
      </c>
      <c r="V660" t="str">
        <f>IF('Active List'!$A660&lt;&gt;"", 'Active List'!Z660,"")</f>
        <v/>
      </c>
      <c r="W660" s="60" t="str">
        <f>IF('Active List'!$A660&lt;&gt;"", 'Active List'!AA660,"")</f>
        <v/>
      </c>
      <c r="X660" t="str">
        <f>IF('Active List'!$A660&lt;&gt;"", 'Active List'!AB660,"")</f>
        <v/>
      </c>
      <c r="Y660" t="str">
        <f>IF('Active List'!$A660&lt;&gt;"", 'Active List'!AE660,"")</f>
        <v/>
      </c>
    </row>
    <row r="661" spans="1:25">
      <c r="A661" t="str">
        <f>IF('Active List'!$A661&lt;&gt;"", 'Active List'!A661,"")</f>
        <v/>
      </c>
      <c r="B661" t="str">
        <f>IF('Active List'!$A661&lt;&gt;"", 'Active List'!B661,"")</f>
        <v/>
      </c>
      <c r="C661" t="str">
        <f>IF('Active List'!$A661&lt;&gt;"", 'Active List'!C661,"")</f>
        <v/>
      </c>
      <c r="D661" s="60" t="str">
        <f>IF('Active List'!$A661&lt;&gt;"", 'Active List'!D661,"")</f>
        <v/>
      </c>
      <c r="E661" s="60" t="str">
        <f>IF('Active List'!$A661&lt;&gt;"", 'Active List'!E661,"")</f>
        <v/>
      </c>
      <c r="F661" t="str">
        <f>IF('Active List'!$A661&lt;&gt;"", 'Active List'!H661,"")</f>
        <v/>
      </c>
      <c r="G661" t="str">
        <f>IF('Active List'!$A661&lt;&gt;"", 'Active List'!I661,"")</f>
        <v/>
      </c>
      <c r="H661" t="str">
        <f>IF('Active List'!$A661&lt;&gt;"", 'Active List'!J661,"")</f>
        <v/>
      </c>
      <c r="I661" t="str">
        <f>IF('Active List'!$A661&lt;&gt;"", 'Active List'!K661,"")</f>
        <v/>
      </c>
      <c r="J661" t="str">
        <f>IF('Active List'!$A661&lt;&gt;"", 'Active List'!L661,"")</f>
        <v/>
      </c>
      <c r="K661" t="str">
        <f>IF('Active List'!$A661&lt;&gt;"", 'Active List'!M661,"")</f>
        <v/>
      </c>
      <c r="L661" t="str">
        <f>IF('Active List'!$A661&lt;&gt;"", 'Active List'!N661,"")</f>
        <v/>
      </c>
      <c r="M661" t="str">
        <f>IF('Active List'!$A661&lt;&gt;"", 'Active List'!O661,"")</f>
        <v/>
      </c>
      <c r="N661" t="str">
        <f>IF('Active List'!$A661&lt;&gt;"", 'Active List'!P661,"")</f>
        <v/>
      </c>
      <c r="O661" t="str">
        <f>IF('Active List'!$A661&lt;&gt;"", 'Active List'!Q661,"")</f>
        <v/>
      </c>
      <c r="P661" t="str">
        <f>IF('Active List'!$A661&lt;&gt;"", 'Active List'!R661,"")</f>
        <v/>
      </c>
      <c r="Q661" t="str">
        <f>IF('Active List'!$A661&lt;&gt;"", 'Active List'!S661,"")</f>
        <v/>
      </c>
      <c r="R661" t="str">
        <f>IF('Active List'!$A661&lt;&gt;"", 'Active List'!T661,"")</f>
        <v/>
      </c>
      <c r="S661" t="str">
        <f>IF('Active List'!$A661&lt;&gt;"", 'Active List'!U661,"")</f>
        <v/>
      </c>
      <c r="T661" t="str">
        <f>IF('Active List'!$A661&lt;&gt;"", 'Active List'!X661,"")</f>
        <v/>
      </c>
      <c r="U661" t="str">
        <f>IF('Active List'!$A661&lt;&gt;"", 'Active List'!Y661,"")</f>
        <v/>
      </c>
      <c r="V661" t="str">
        <f>IF('Active List'!$A661&lt;&gt;"", 'Active List'!Z661,"")</f>
        <v/>
      </c>
      <c r="W661" s="60" t="str">
        <f>IF('Active List'!$A661&lt;&gt;"", 'Active List'!AA661,"")</f>
        <v/>
      </c>
      <c r="X661" t="str">
        <f>IF('Active List'!$A661&lt;&gt;"", 'Active List'!AB661,"")</f>
        <v/>
      </c>
      <c r="Y661" t="str">
        <f>IF('Active List'!$A661&lt;&gt;"", 'Active List'!AE661,"")</f>
        <v/>
      </c>
    </row>
    <row r="662" spans="1:25">
      <c r="A662" t="str">
        <f>IF('Active List'!$A662&lt;&gt;"", 'Active List'!A662,"")</f>
        <v/>
      </c>
      <c r="B662" t="str">
        <f>IF('Active List'!$A662&lt;&gt;"", 'Active List'!B662,"")</f>
        <v/>
      </c>
      <c r="C662" t="str">
        <f>IF('Active List'!$A662&lt;&gt;"", 'Active List'!C662,"")</f>
        <v/>
      </c>
      <c r="D662" s="60" t="str">
        <f>IF('Active List'!$A662&lt;&gt;"", 'Active List'!D662,"")</f>
        <v/>
      </c>
      <c r="E662" s="60" t="str">
        <f>IF('Active List'!$A662&lt;&gt;"", 'Active List'!E662,"")</f>
        <v/>
      </c>
      <c r="F662" t="str">
        <f>IF('Active List'!$A662&lt;&gt;"", 'Active List'!H662,"")</f>
        <v/>
      </c>
      <c r="G662" t="str">
        <f>IF('Active List'!$A662&lt;&gt;"", 'Active List'!I662,"")</f>
        <v/>
      </c>
      <c r="H662" t="str">
        <f>IF('Active List'!$A662&lt;&gt;"", 'Active List'!J662,"")</f>
        <v/>
      </c>
      <c r="I662" t="str">
        <f>IF('Active List'!$A662&lt;&gt;"", 'Active List'!K662,"")</f>
        <v/>
      </c>
      <c r="J662" t="str">
        <f>IF('Active List'!$A662&lt;&gt;"", 'Active List'!L662,"")</f>
        <v/>
      </c>
      <c r="K662" t="str">
        <f>IF('Active List'!$A662&lt;&gt;"", 'Active List'!M662,"")</f>
        <v/>
      </c>
      <c r="L662" t="str">
        <f>IF('Active List'!$A662&lt;&gt;"", 'Active List'!N662,"")</f>
        <v/>
      </c>
      <c r="M662" t="str">
        <f>IF('Active List'!$A662&lt;&gt;"", 'Active List'!O662,"")</f>
        <v/>
      </c>
      <c r="N662" t="str">
        <f>IF('Active List'!$A662&lt;&gt;"", 'Active List'!P662,"")</f>
        <v/>
      </c>
      <c r="O662" t="str">
        <f>IF('Active List'!$A662&lt;&gt;"", 'Active List'!Q662,"")</f>
        <v/>
      </c>
      <c r="P662" t="str">
        <f>IF('Active List'!$A662&lt;&gt;"", 'Active List'!R662,"")</f>
        <v/>
      </c>
      <c r="Q662" t="str">
        <f>IF('Active List'!$A662&lt;&gt;"", 'Active List'!S662,"")</f>
        <v/>
      </c>
      <c r="R662" t="str">
        <f>IF('Active List'!$A662&lt;&gt;"", 'Active List'!T662,"")</f>
        <v/>
      </c>
      <c r="S662" t="str">
        <f>IF('Active List'!$A662&lt;&gt;"", 'Active List'!U662,"")</f>
        <v/>
      </c>
      <c r="T662" t="str">
        <f>IF('Active List'!$A662&lt;&gt;"", 'Active List'!X662,"")</f>
        <v/>
      </c>
      <c r="U662" t="str">
        <f>IF('Active List'!$A662&lt;&gt;"", 'Active List'!Y662,"")</f>
        <v/>
      </c>
      <c r="V662" t="str">
        <f>IF('Active List'!$A662&lt;&gt;"", 'Active List'!Z662,"")</f>
        <v/>
      </c>
      <c r="W662" s="60" t="str">
        <f>IF('Active List'!$A662&lt;&gt;"", 'Active List'!AA662,"")</f>
        <v/>
      </c>
      <c r="X662" t="str">
        <f>IF('Active List'!$A662&lt;&gt;"", 'Active List'!AB662,"")</f>
        <v/>
      </c>
      <c r="Y662" t="str">
        <f>IF('Active List'!$A662&lt;&gt;"", 'Active List'!AE662,"")</f>
        <v/>
      </c>
    </row>
    <row r="663" spans="1:25">
      <c r="A663" t="str">
        <f>IF('Active List'!$A663&lt;&gt;"", 'Active List'!A663,"")</f>
        <v/>
      </c>
      <c r="B663" t="str">
        <f>IF('Active List'!$A663&lt;&gt;"", 'Active List'!B663,"")</f>
        <v/>
      </c>
      <c r="C663" t="str">
        <f>IF('Active List'!$A663&lt;&gt;"", 'Active List'!C663,"")</f>
        <v/>
      </c>
      <c r="D663" s="60" t="str">
        <f>IF('Active List'!$A663&lt;&gt;"", 'Active List'!D663,"")</f>
        <v/>
      </c>
      <c r="E663" s="60" t="str">
        <f>IF('Active List'!$A663&lt;&gt;"", 'Active List'!E663,"")</f>
        <v/>
      </c>
      <c r="F663" t="str">
        <f>IF('Active List'!$A663&lt;&gt;"", 'Active List'!H663,"")</f>
        <v/>
      </c>
      <c r="G663" t="str">
        <f>IF('Active List'!$A663&lt;&gt;"", 'Active List'!I663,"")</f>
        <v/>
      </c>
      <c r="H663" t="str">
        <f>IF('Active List'!$A663&lt;&gt;"", 'Active List'!J663,"")</f>
        <v/>
      </c>
      <c r="I663" t="str">
        <f>IF('Active List'!$A663&lt;&gt;"", 'Active List'!K663,"")</f>
        <v/>
      </c>
      <c r="J663" t="str">
        <f>IF('Active List'!$A663&lt;&gt;"", 'Active List'!L663,"")</f>
        <v/>
      </c>
      <c r="K663" t="str">
        <f>IF('Active List'!$A663&lt;&gt;"", 'Active List'!M663,"")</f>
        <v/>
      </c>
      <c r="L663" t="str">
        <f>IF('Active List'!$A663&lt;&gt;"", 'Active List'!N663,"")</f>
        <v/>
      </c>
      <c r="M663" t="str">
        <f>IF('Active List'!$A663&lt;&gt;"", 'Active List'!O663,"")</f>
        <v/>
      </c>
      <c r="N663" t="str">
        <f>IF('Active List'!$A663&lt;&gt;"", 'Active List'!P663,"")</f>
        <v/>
      </c>
      <c r="O663" t="str">
        <f>IF('Active List'!$A663&lt;&gt;"", 'Active List'!Q663,"")</f>
        <v/>
      </c>
      <c r="P663" t="str">
        <f>IF('Active List'!$A663&lt;&gt;"", 'Active List'!R663,"")</f>
        <v/>
      </c>
      <c r="Q663" t="str">
        <f>IF('Active List'!$A663&lt;&gt;"", 'Active List'!S663,"")</f>
        <v/>
      </c>
      <c r="R663" t="str">
        <f>IF('Active List'!$A663&lt;&gt;"", 'Active List'!T663,"")</f>
        <v/>
      </c>
      <c r="S663" t="str">
        <f>IF('Active List'!$A663&lt;&gt;"", 'Active List'!U663,"")</f>
        <v/>
      </c>
      <c r="T663" t="str">
        <f>IF('Active List'!$A663&lt;&gt;"", 'Active List'!X663,"")</f>
        <v/>
      </c>
      <c r="U663" t="str">
        <f>IF('Active List'!$A663&lt;&gt;"", 'Active List'!Y663,"")</f>
        <v/>
      </c>
      <c r="V663" t="str">
        <f>IF('Active List'!$A663&lt;&gt;"", 'Active List'!Z663,"")</f>
        <v/>
      </c>
      <c r="W663" s="60" t="str">
        <f>IF('Active List'!$A663&lt;&gt;"", 'Active List'!AA663,"")</f>
        <v/>
      </c>
      <c r="X663" t="str">
        <f>IF('Active List'!$A663&lt;&gt;"", 'Active List'!AB663,"")</f>
        <v/>
      </c>
      <c r="Y663" t="str">
        <f>IF('Active List'!$A663&lt;&gt;"", 'Active List'!AE663,"")</f>
        <v/>
      </c>
    </row>
    <row r="664" spans="1:25">
      <c r="A664" t="str">
        <f>IF('Active List'!$A664&lt;&gt;"", 'Active List'!A664,"")</f>
        <v/>
      </c>
      <c r="B664" t="str">
        <f>IF('Active List'!$A664&lt;&gt;"", 'Active List'!B664,"")</f>
        <v/>
      </c>
      <c r="C664" t="str">
        <f>IF('Active List'!$A664&lt;&gt;"", 'Active List'!C664,"")</f>
        <v/>
      </c>
      <c r="D664" s="60" t="str">
        <f>IF('Active List'!$A664&lt;&gt;"", 'Active List'!D664,"")</f>
        <v/>
      </c>
      <c r="E664" s="60" t="str">
        <f>IF('Active List'!$A664&lt;&gt;"", 'Active List'!E664,"")</f>
        <v/>
      </c>
      <c r="F664" t="str">
        <f>IF('Active List'!$A664&lt;&gt;"", 'Active List'!H664,"")</f>
        <v/>
      </c>
      <c r="G664" t="str">
        <f>IF('Active List'!$A664&lt;&gt;"", 'Active List'!I664,"")</f>
        <v/>
      </c>
      <c r="H664" t="str">
        <f>IF('Active List'!$A664&lt;&gt;"", 'Active List'!J664,"")</f>
        <v/>
      </c>
      <c r="I664" t="str">
        <f>IF('Active List'!$A664&lt;&gt;"", 'Active List'!K664,"")</f>
        <v/>
      </c>
      <c r="J664" t="str">
        <f>IF('Active List'!$A664&lt;&gt;"", 'Active List'!L664,"")</f>
        <v/>
      </c>
      <c r="K664" t="str">
        <f>IF('Active List'!$A664&lt;&gt;"", 'Active List'!M664,"")</f>
        <v/>
      </c>
      <c r="L664" t="str">
        <f>IF('Active List'!$A664&lt;&gt;"", 'Active List'!N664,"")</f>
        <v/>
      </c>
      <c r="M664" t="str">
        <f>IF('Active List'!$A664&lt;&gt;"", 'Active List'!O664,"")</f>
        <v/>
      </c>
      <c r="N664" t="str">
        <f>IF('Active List'!$A664&lt;&gt;"", 'Active List'!P664,"")</f>
        <v/>
      </c>
      <c r="O664" t="str">
        <f>IF('Active List'!$A664&lt;&gt;"", 'Active List'!Q664,"")</f>
        <v/>
      </c>
      <c r="P664" t="str">
        <f>IF('Active List'!$A664&lt;&gt;"", 'Active List'!R664,"")</f>
        <v/>
      </c>
      <c r="Q664" t="str">
        <f>IF('Active List'!$A664&lt;&gt;"", 'Active List'!S664,"")</f>
        <v/>
      </c>
      <c r="R664" t="str">
        <f>IF('Active List'!$A664&lt;&gt;"", 'Active List'!T664,"")</f>
        <v/>
      </c>
      <c r="S664" t="str">
        <f>IF('Active List'!$A664&lt;&gt;"", 'Active List'!U664,"")</f>
        <v/>
      </c>
      <c r="T664" t="str">
        <f>IF('Active List'!$A664&lt;&gt;"", 'Active List'!X664,"")</f>
        <v/>
      </c>
      <c r="U664" t="str">
        <f>IF('Active List'!$A664&lt;&gt;"", 'Active List'!Y664,"")</f>
        <v/>
      </c>
      <c r="V664" t="str">
        <f>IF('Active List'!$A664&lt;&gt;"", 'Active List'!Z664,"")</f>
        <v/>
      </c>
      <c r="W664" s="60" t="str">
        <f>IF('Active List'!$A664&lt;&gt;"", 'Active List'!AA664,"")</f>
        <v/>
      </c>
      <c r="X664" t="str">
        <f>IF('Active List'!$A664&lt;&gt;"", 'Active List'!AB664,"")</f>
        <v/>
      </c>
      <c r="Y664" t="str">
        <f>IF('Active List'!$A664&lt;&gt;"", 'Active List'!AE664,"")</f>
        <v/>
      </c>
    </row>
    <row r="665" spans="1:25">
      <c r="A665" t="str">
        <f>IF('Active List'!$A665&lt;&gt;"", 'Active List'!A665,"")</f>
        <v/>
      </c>
      <c r="B665" t="str">
        <f>IF('Active List'!$A665&lt;&gt;"", 'Active List'!B665,"")</f>
        <v/>
      </c>
      <c r="C665" t="str">
        <f>IF('Active List'!$A665&lt;&gt;"", 'Active List'!C665,"")</f>
        <v/>
      </c>
      <c r="D665" s="60" t="str">
        <f>IF('Active List'!$A665&lt;&gt;"", 'Active List'!D665,"")</f>
        <v/>
      </c>
      <c r="E665" s="60" t="str">
        <f>IF('Active List'!$A665&lt;&gt;"", 'Active List'!E665,"")</f>
        <v/>
      </c>
      <c r="F665" t="str">
        <f>IF('Active List'!$A665&lt;&gt;"", 'Active List'!H665,"")</f>
        <v/>
      </c>
      <c r="G665" t="str">
        <f>IF('Active List'!$A665&lt;&gt;"", 'Active List'!I665,"")</f>
        <v/>
      </c>
      <c r="H665" t="str">
        <f>IF('Active List'!$A665&lt;&gt;"", 'Active List'!J665,"")</f>
        <v/>
      </c>
      <c r="I665" t="str">
        <f>IF('Active List'!$A665&lt;&gt;"", 'Active List'!K665,"")</f>
        <v/>
      </c>
      <c r="J665" t="str">
        <f>IF('Active List'!$A665&lt;&gt;"", 'Active List'!L665,"")</f>
        <v/>
      </c>
      <c r="K665" t="str">
        <f>IF('Active List'!$A665&lt;&gt;"", 'Active List'!M665,"")</f>
        <v/>
      </c>
      <c r="L665" t="str">
        <f>IF('Active List'!$A665&lt;&gt;"", 'Active List'!N665,"")</f>
        <v/>
      </c>
      <c r="M665" t="str">
        <f>IF('Active List'!$A665&lt;&gt;"", 'Active List'!O665,"")</f>
        <v/>
      </c>
      <c r="N665" t="str">
        <f>IF('Active List'!$A665&lt;&gt;"", 'Active List'!P665,"")</f>
        <v/>
      </c>
      <c r="O665" t="str">
        <f>IF('Active List'!$A665&lt;&gt;"", 'Active List'!Q665,"")</f>
        <v/>
      </c>
      <c r="P665" t="str">
        <f>IF('Active List'!$A665&lt;&gt;"", 'Active List'!R665,"")</f>
        <v/>
      </c>
      <c r="Q665" t="str">
        <f>IF('Active List'!$A665&lt;&gt;"", 'Active List'!S665,"")</f>
        <v/>
      </c>
      <c r="R665" t="str">
        <f>IF('Active List'!$A665&lt;&gt;"", 'Active List'!T665,"")</f>
        <v/>
      </c>
      <c r="S665" t="str">
        <f>IF('Active List'!$A665&lt;&gt;"", 'Active List'!U665,"")</f>
        <v/>
      </c>
      <c r="T665" t="str">
        <f>IF('Active List'!$A665&lt;&gt;"", 'Active List'!X665,"")</f>
        <v/>
      </c>
      <c r="U665" t="str">
        <f>IF('Active List'!$A665&lt;&gt;"", 'Active List'!Y665,"")</f>
        <v/>
      </c>
      <c r="V665" t="str">
        <f>IF('Active List'!$A665&lt;&gt;"", 'Active List'!Z665,"")</f>
        <v/>
      </c>
      <c r="W665" s="60" t="str">
        <f>IF('Active List'!$A665&lt;&gt;"", 'Active List'!AA665,"")</f>
        <v/>
      </c>
      <c r="X665" t="str">
        <f>IF('Active List'!$A665&lt;&gt;"", 'Active List'!AB665,"")</f>
        <v/>
      </c>
      <c r="Y665" t="str">
        <f>IF('Active List'!$A665&lt;&gt;"", 'Active List'!AE665,"")</f>
        <v/>
      </c>
    </row>
    <row r="666" spans="1:25">
      <c r="A666" t="str">
        <f>IF('Active List'!$A666&lt;&gt;"", 'Active List'!A666,"")</f>
        <v/>
      </c>
      <c r="B666" t="str">
        <f>IF('Active List'!$A666&lt;&gt;"", 'Active List'!B666,"")</f>
        <v/>
      </c>
      <c r="C666" t="str">
        <f>IF('Active List'!$A666&lt;&gt;"", 'Active List'!C666,"")</f>
        <v/>
      </c>
      <c r="D666" s="60" t="str">
        <f>IF('Active List'!$A666&lt;&gt;"", 'Active List'!D666,"")</f>
        <v/>
      </c>
      <c r="E666" s="60" t="str">
        <f>IF('Active List'!$A666&lt;&gt;"", 'Active List'!E666,"")</f>
        <v/>
      </c>
      <c r="F666" t="str">
        <f>IF('Active List'!$A666&lt;&gt;"", 'Active List'!H666,"")</f>
        <v/>
      </c>
      <c r="G666" t="str">
        <f>IF('Active List'!$A666&lt;&gt;"", 'Active List'!I666,"")</f>
        <v/>
      </c>
      <c r="H666" t="str">
        <f>IF('Active List'!$A666&lt;&gt;"", 'Active List'!J666,"")</f>
        <v/>
      </c>
      <c r="I666" t="str">
        <f>IF('Active List'!$A666&lt;&gt;"", 'Active List'!K666,"")</f>
        <v/>
      </c>
      <c r="J666" t="str">
        <f>IF('Active List'!$A666&lt;&gt;"", 'Active List'!L666,"")</f>
        <v/>
      </c>
      <c r="K666" t="str">
        <f>IF('Active List'!$A666&lt;&gt;"", 'Active List'!M666,"")</f>
        <v/>
      </c>
      <c r="L666" t="str">
        <f>IF('Active List'!$A666&lt;&gt;"", 'Active List'!N666,"")</f>
        <v/>
      </c>
      <c r="M666" t="str">
        <f>IF('Active List'!$A666&lt;&gt;"", 'Active List'!O666,"")</f>
        <v/>
      </c>
      <c r="N666" t="str">
        <f>IF('Active List'!$A666&lt;&gt;"", 'Active List'!P666,"")</f>
        <v/>
      </c>
      <c r="O666" t="str">
        <f>IF('Active List'!$A666&lt;&gt;"", 'Active List'!Q666,"")</f>
        <v/>
      </c>
      <c r="P666" t="str">
        <f>IF('Active List'!$A666&lt;&gt;"", 'Active List'!R666,"")</f>
        <v/>
      </c>
      <c r="Q666" t="str">
        <f>IF('Active List'!$A666&lt;&gt;"", 'Active List'!S666,"")</f>
        <v/>
      </c>
      <c r="R666" t="str">
        <f>IF('Active List'!$A666&lt;&gt;"", 'Active List'!T666,"")</f>
        <v/>
      </c>
      <c r="S666" t="str">
        <f>IF('Active List'!$A666&lt;&gt;"", 'Active List'!U666,"")</f>
        <v/>
      </c>
      <c r="T666" t="str">
        <f>IF('Active List'!$A666&lt;&gt;"", 'Active List'!X666,"")</f>
        <v/>
      </c>
      <c r="U666" t="str">
        <f>IF('Active List'!$A666&lt;&gt;"", 'Active List'!Y666,"")</f>
        <v/>
      </c>
      <c r="V666" t="str">
        <f>IF('Active List'!$A666&lt;&gt;"", 'Active List'!Z666,"")</f>
        <v/>
      </c>
      <c r="W666" s="60" t="str">
        <f>IF('Active List'!$A666&lt;&gt;"", 'Active List'!AA666,"")</f>
        <v/>
      </c>
      <c r="X666" t="str">
        <f>IF('Active List'!$A666&lt;&gt;"", 'Active List'!AB666,"")</f>
        <v/>
      </c>
      <c r="Y666" t="str">
        <f>IF('Active List'!$A666&lt;&gt;"", 'Active List'!AE666,"")</f>
        <v/>
      </c>
    </row>
    <row r="667" spans="1:25">
      <c r="A667" t="str">
        <f>IF('Active List'!$A667&lt;&gt;"", 'Active List'!A667,"")</f>
        <v/>
      </c>
      <c r="B667" t="str">
        <f>IF('Active List'!$A667&lt;&gt;"", 'Active List'!B667,"")</f>
        <v/>
      </c>
      <c r="C667" t="str">
        <f>IF('Active List'!$A667&lt;&gt;"", 'Active List'!C667,"")</f>
        <v/>
      </c>
      <c r="D667" s="60" t="str">
        <f>IF('Active List'!$A667&lt;&gt;"", 'Active List'!D667,"")</f>
        <v/>
      </c>
      <c r="E667" s="60" t="str">
        <f>IF('Active List'!$A667&lt;&gt;"", 'Active List'!E667,"")</f>
        <v/>
      </c>
      <c r="F667" t="str">
        <f>IF('Active List'!$A667&lt;&gt;"", 'Active List'!H667,"")</f>
        <v/>
      </c>
      <c r="G667" t="str">
        <f>IF('Active List'!$A667&lt;&gt;"", 'Active List'!I667,"")</f>
        <v/>
      </c>
      <c r="H667" t="str">
        <f>IF('Active List'!$A667&lt;&gt;"", 'Active List'!J667,"")</f>
        <v/>
      </c>
      <c r="I667" t="str">
        <f>IF('Active List'!$A667&lt;&gt;"", 'Active List'!K667,"")</f>
        <v/>
      </c>
      <c r="J667" t="str">
        <f>IF('Active List'!$A667&lt;&gt;"", 'Active List'!L667,"")</f>
        <v/>
      </c>
      <c r="K667" t="str">
        <f>IF('Active List'!$A667&lt;&gt;"", 'Active List'!M667,"")</f>
        <v/>
      </c>
      <c r="L667" t="str">
        <f>IF('Active List'!$A667&lt;&gt;"", 'Active List'!N667,"")</f>
        <v/>
      </c>
      <c r="M667" t="str">
        <f>IF('Active List'!$A667&lt;&gt;"", 'Active List'!O667,"")</f>
        <v/>
      </c>
      <c r="N667" t="str">
        <f>IF('Active List'!$A667&lt;&gt;"", 'Active List'!P667,"")</f>
        <v/>
      </c>
      <c r="O667" t="str">
        <f>IF('Active List'!$A667&lt;&gt;"", 'Active List'!Q667,"")</f>
        <v/>
      </c>
      <c r="P667" t="str">
        <f>IF('Active List'!$A667&lt;&gt;"", 'Active List'!R667,"")</f>
        <v/>
      </c>
      <c r="Q667" t="str">
        <f>IF('Active List'!$A667&lt;&gt;"", 'Active List'!S667,"")</f>
        <v/>
      </c>
      <c r="R667" t="str">
        <f>IF('Active List'!$A667&lt;&gt;"", 'Active List'!T667,"")</f>
        <v/>
      </c>
      <c r="S667" t="str">
        <f>IF('Active List'!$A667&lt;&gt;"", 'Active List'!U667,"")</f>
        <v/>
      </c>
      <c r="T667" t="str">
        <f>IF('Active List'!$A667&lt;&gt;"", 'Active List'!X667,"")</f>
        <v/>
      </c>
      <c r="U667" t="str">
        <f>IF('Active List'!$A667&lt;&gt;"", 'Active List'!Y667,"")</f>
        <v/>
      </c>
      <c r="V667" t="str">
        <f>IF('Active List'!$A667&lt;&gt;"", 'Active List'!Z667,"")</f>
        <v/>
      </c>
      <c r="W667" s="60" t="str">
        <f>IF('Active List'!$A667&lt;&gt;"", 'Active List'!AA667,"")</f>
        <v/>
      </c>
      <c r="X667" t="str">
        <f>IF('Active List'!$A667&lt;&gt;"", 'Active List'!AB667,"")</f>
        <v/>
      </c>
      <c r="Y667" t="str">
        <f>IF('Active List'!$A667&lt;&gt;"", 'Active List'!AE667,"")</f>
        <v/>
      </c>
    </row>
    <row r="668" spans="1:25">
      <c r="A668" t="str">
        <f>IF('Active List'!$A668&lt;&gt;"", 'Active List'!A668,"")</f>
        <v/>
      </c>
      <c r="B668" t="str">
        <f>IF('Active List'!$A668&lt;&gt;"", 'Active List'!B668,"")</f>
        <v/>
      </c>
      <c r="C668" t="str">
        <f>IF('Active List'!$A668&lt;&gt;"", 'Active List'!C668,"")</f>
        <v/>
      </c>
      <c r="D668" s="60" t="str">
        <f>IF('Active List'!$A668&lt;&gt;"", 'Active List'!D668,"")</f>
        <v/>
      </c>
      <c r="E668" s="60" t="str">
        <f>IF('Active List'!$A668&lt;&gt;"", 'Active List'!E668,"")</f>
        <v/>
      </c>
      <c r="F668" t="str">
        <f>IF('Active List'!$A668&lt;&gt;"", 'Active List'!H668,"")</f>
        <v/>
      </c>
      <c r="G668" t="str">
        <f>IF('Active List'!$A668&lt;&gt;"", 'Active List'!I668,"")</f>
        <v/>
      </c>
      <c r="H668" t="str">
        <f>IF('Active List'!$A668&lt;&gt;"", 'Active List'!J668,"")</f>
        <v/>
      </c>
      <c r="I668" t="str">
        <f>IF('Active List'!$A668&lt;&gt;"", 'Active List'!K668,"")</f>
        <v/>
      </c>
      <c r="J668" t="str">
        <f>IF('Active List'!$A668&lt;&gt;"", 'Active List'!L668,"")</f>
        <v/>
      </c>
      <c r="K668" t="str">
        <f>IF('Active List'!$A668&lt;&gt;"", 'Active List'!M668,"")</f>
        <v/>
      </c>
      <c r="L668" t="str">
        <f>IF('Active List'!$A668&lt;&gt;"", 'Active List'!N668,"")</f>
        <v/>
      </c>
      <c r="M668" t="str">
        <f>IF('Active List'!$A668&lt;&gt;"", 'Active List'!O668,"")</f>
        <v/>
      </c>
      <c r="N668" t="str">
        <f>IF('Active List'!$A668&lt;&gt;"", 'Active List'!P668,"")</f>
        <v/>
      </c>
      <c r="O668" t="str">
        <f>IF('Active List'!$A668&lt;&gt;"", 'Active List'!Q668,"")</f>
        <v/>
      </c>
      <c r="P668" t="str">
        <f>IF('Active List'!$A668&lt;&gt;"", 'Active List'!R668,"")</f>
        <v/>
      </c>
      <c r="Q668" t="str">
        <f>IF('Active List'!$A668&lt;&gt;"", 'Active List'!S668,"")</f>
        <v/>
      </c>
      <c r="R668" t="str">
        <f>IF('Active List'!$A668&lt;&gt;"", 'Active List'!T668,"")</f>
        <v/>
      </c>
      <c r="S668" t="str">
        <f>IF('Active List'!$A668&lt;&gt;"", 'Active List'!U668,"")</f>
        <v/>
      </c>
      <c r="T668" t="str">
        <f>IF('Active List'!$A668&lt;&gt;"", 'Active List'!X668,"")</f>
        <v/>
      </c>
      <c r="U668" t="str">
        <f>IF('Active List'!$A668&lt;&gt;"", 'Active List'!Y668,"")</f>
        <v/>
      </c>
      <c r="V668" t="str">
        <f>IF('Active List'!$A668&lt;&gt;"", 'Active List'!Z668,"")</f>
        <v/>
      </c>
      <c r="W668" s="60" t="str">
        <f>IF('Active List'!$A668&lt;&gt;"", 'Active List'!AA668,"")</f>
        <v/>
      </c>
      <c r="X668" t="str">
        <f>IF('Active List'!$A668&lt;&gt;"", 'Active List'!AB668,"")</f>
        <v/>
      </c>
      <c r="Y668" t="str">
        <f>IF('Active List'!$A668&lt;&gt;"", 'Active List'!AE668,"")</f>
        <v/>
      </c>
    </row>
    <row r="669" spans="1:25">
      <c r="A669" t="str">
        <f>IF('Active List'!$A669&lt;&gt;"", 'Active List'!A669,"")</f>
        <v/>
      </c>
      <c r="B669" t="str">
        <f>IF('Active List'!$A669&lt;&gt;"", 'Active List'!B669,"")</f>
        <v/>
      </c>
      <c r="C669" t="str">
        <f>IF('Active List'!$A669&lt;&gt;"", 'Active List'!C669,"")</f>
        <v/>
      </c>
      <c r="D669" s="60" t="str">
        <f>IF('Active List'!$A669&lt;&gt;"", 'Active List'!D669,"")</f>
        <v/>
      </c>
      <c r="E669" s="60" t="str">
        <f>IF('Active List'!$A669&lt;&gt;"", 'Active List'!E669,"")</f>
        <v/>
      </c>
      <c r="F669" t="str">
        <f>IF('Active List'!$A669&lt;&gt;"", 'Active List'!H669,"")</f>
        <v/>
      </c>
      <c r="G669" t="str">
        <f>IF('Active List'!$A669&lt;&gt;"", 'Active List'!I669,"")</f>
        <v/>
      </c>
      <c r="H669" t="str">
        <f>IF('Active List'!$A669&lt;&gt;"", 'Active List'!J669,"")</f>
        <v/>
      </c>
      <c r="I669" t="str">
        <f>IF('Active List'!$A669&lt;&gt;"", 'Active List'!K669,"")</f>
        <v/>
      </c>
      <c r="J669" t="str">
        <f>IF('Active List'!$A669&lt;&gt;"", 'Active List'!L669,"")</f>
        <v/>
      </c>
      <c r="K669" t="str">
        <f>IF('Active List'!$A669&lt;&gt;"", 'Active List'!M669,"")</f>
        <v/>
      </c>
      <c r="L669" t="str">
        <f>IF('Active List'!$A669&lt;&gt;"", 'Active List'!N669,"")</f>
        <v/>
      </c>
      <c r="M669" t="str">
        <f>IF('Active List'!$A669&lt;&gt;"", 'Active List'!O669,"")</f>
        <v/>
      </c>
      <c r="N669" t="str">
        <f>IF('Active List'!$A669&lt;&gt;"", 'Active List'!P669,"")</f>
        <v/>
      </c>
      <c r="O669" t="str">
        <f>IF('Active List'!$A669&lt;&gt;"", 'Active List'!Q669,"")</f>
        <v/>
      </c>
      <c r="P669" t="str">
        <f>IF('Active List'!$A669&lt;&gt;"", 'Active List'!R669,"")</f>
        <v/>
      </c>
      <c r="Q669" t="str">
        <f>IF('Active List'!$A669&lt;&gt;"", 'Active List'!S669,"")</f>
        <v/>
      </c>
      <c r="R669" t="str">
        <f>IF('Active List'!$A669&lt;&gt;"", 'Active List'!T669,"")</f>
        <v/>
      </c>
      <c r="S669" t="str">
        <f>IF('Active List'!$A669&lt;&gt;"", 'Active List'!U669,"")</f>
        <v/>
      </c>
      <c r="T669" t="str">
        <f>IF('Active List'!$A669&lt;&gt;"", 'Active List'!X669,"")</f>
        <v/>
      </c>
      <c r="U669" t="str">
        <f>IF('Active List'!$A669&lt;&gt;"", 'Active List'!Y669,"")</f>
        <v/>
      </c>
      <c r="V669" t="str">
        <f>IF('Active List'!$A669&lt;&gt;"", 'Active List'!Z669,"")</f>
        <v/>
      </c>
      <c r="W669" s="60" t="str">
        <f>IF('Active List'!$A669&lt;&gt;"", 'Active List'!AA669,"")</f>
        <v/>
      </c>
      <c r="X669" t="str">
        <f>IF('Active List'!$A669&lt;&gt;"", 'Active List'!AB669,"")</f>
        <v/>
      </c>
      <c r="Y669" t="str">
        <f>IF('Active List'!$A669&lt;&gt;"", 'Active List'!AE669,"")</f>
        <v/>
      </c>
    </row>
    <row r="670" spans="1:25">
      <c r="A670" t="str">
        <f>IF('Active List'!$A670&lt;&gt;"", 'Active List'!A670,"")</f>
        <v/>
      </c>
      <c r="B670" t="str">
        <f>IF('Active List'!$A670&lt;&gt;"", 'Active List'!B670,"")</f>
        <v/>
      </c>
      <c r="C670" t="str">
        <f>IF('Active List'!$A670&lt;&gt;"", 'Active List'!C670,"")</f>
        <v/>
      </c>
      <c r="D670" s="60" t="str">
        <f>IF('Active List'!$A670&lt;&gt;"", 'Active List'!D670,"")</f>
        <v/>
      </c>
      <c r="E670" s="60" t="str">
        <f>IF('Active List'!$A670&lt;&gt;"", 'Active List'!E670,"")</f>
        <v/>
      </c>
      <c r="F670" t="str">
        <f>IF('Active List'!$A670&lt;&gt;"", 'Active List'!H670,"")</f>
        <v/>
      </c>
      <c r="G670" t="str">
        <f>IF('Active List'!$A670&lt;&gt;"", 'Active List'!I670,"")</f>
        <v/>
      </c>
      <c r="H670" t="str">
        <f>IF('Active List'!$A670&lt;&gt;"", 'Active List'!J670,"")</f>
        <v/>
      </c>
      <c r="I670" t="str">
        <f>IF('Active List'!$A670&lt;&gt;"", 'Active List'!K670,"")</f>
        <v/>
      </c>
      <c r="J670" t="str">
        <f>IF('Active List'!$A670&lt;&gt;"", 'Active List'!L670,"")</f>
        <v/>
      </c>
      <c r="K670" t="str">
        <f>IF('Active List'!$A670&lt;&gt;"", 'Active List'!M670,"")</f>
        <v/>
      </c>
      <c r="L670" t="str">
        <f>IF('Active List'!$A670&lt;&gt;"", 'Active List'!N670,"")</f>
        <v/>
      </c>
      <c r="M670" t="str">
        <f>IF('Active List'!$A670&lt;&gt;"", 'Active List'!O670,"")</f>
        <v/>
      </c>
      <c r="N670" t="str">
        <f>IF('Active List'!$A670&lt;&gt;"", 'Active List'!P670,"")</f>
        <v/>
      </c>
      <c r="O670" t="str">
        <f>IF('Active List'!$A670&lt;&gt;"", 'Active List'!Q670,"")</f>
        <v/>
      </c>
      <c r="P670" t="str">
        <f>IF('Active List'!$A670&lt;&gt;"", 'Active List'!R670,"")</f>
        <v/>
      </c>
      <c r="Q670" t="str">
        <f>IF('Active List'!$A670&lt;&gt;"", 'Active List'!S670,"")</f>
        <v/>
      </c>
      <c r="R670" t="str">
        <f>IF('Active List'!$A670&lt;&gt;"", 'Active List'!T670,"")</f>
        <v/>
      </c>
      <c r="S670" t="str">
        <f>IF('Active List'!$A670&lt;&gt;"", 'Active List'!U670,"")</f>
        <v/>
      </c>
      <c r="T670" t="str">
        <f>IF('Active List'!$A670&lt;&gt;"", 'Active List'!X670,"")</f>
        <v/>
      </c>
      <c r="U670" t="str">
        <f>IF('Active List'!$A670&lt;&gt;"", 'Active List'!Y670,"")</f>
        <v/>
      </c>
      <c r="V670" t="str">
        <f>IF('Active List'!$A670&lt;&gt;"", 'Active List'!Z670,"")</f>
        <v/>
      </c>
      <c r="W670" s="60" t="str">
        <f>IF('Active List'!$A670&lt;&gt;"", 'Active List'!AA670,"")</f>
        <v/>
      </c>
      <c r="X670" t="str">
        <f>IF('Active List'!$A670&lt;&gt;"", 'Active List'!AB670,"")</f>
        <v/>
      </c>
      <c r="Y670" t="str">
        <f>IF('Active List'!$A670&lt;&gt;"", 'Active List'!AE670,"")</f>
        <v/>
      </c>
    </row>
    <row r="671" spans="1:25">
      <c r="A671" t="str">
        <f>IF('Active List'!$A671&lt;&gt;"", 'Active List'!A671,"")</f>
        <v/>
      </c>
      <c r="B671" t="str">
        <f>IF('Active List'!$A671&lt;&gt;"", 'Active List'!B671,"")</f>
        <v/>
      </c>
      <c r="C671" t="str">
        <f>IF('Active List'!$A671&lt;&gt;"", 'Active List'!C671,"")</f>
        <v/>
      </c>
      <c r="D671" s="60" t="str">
        <f>IF('Active List'!$A671&lt;&gt;"", 'Active List'!D671,"")</f>
        <v/>
      </c>
      <c r="E671" s="60" t="str">
        <f>IF('Active List'!$A671&lt;&gt;"", 'Active List'!E671,"")</f>
        <v/>
      </c>
      <c r="F671" t="str">
        <f>IF('Active List'!$A671&lt;&gt;"", 'Active List'!H671,"")</f>
        <v/>
      </c>
      <c r="G671" t="str">
        <f>IF('Active List'!$A671&lt;&gt;"", 'Active List'!I671,"")</f>
        <v/>
      </c>
      <c r="H671" t="str">
        <f>IF('Active List'!$A671&lt;&gt;"", 'Active List'!J671,"")</f>
        <v/>
      </c>
      <c r="I671" t="str">
        <f>IF('Active List'!$A671&lt;&gt;"", 'Active List'!K671,"")</f>
        <v/>
      </c>
      <c r="J671" t="str">
        <f>IF('Active List'!$A671&lt;&gt;"", 'Active List'!L671,"")</f>
        <v/>
      </c>
      <c r="K671" t="str">
        <f>IF('Active List'!$A671&lt;&gt;"", 'Active List'!M671,"")</f>
        <v/>
      </c>
      <c r="L671" t="str">
        <f>IF('Active List'!$A671&lt;&gt;"", 'Active List'!N671,"")</f>
        <v/>
      </c>
      <c r="M671" t="str">
        <f>IF('Active List'!$A671&lt;&gt;"", 'Active List'!O671,"")</f>
        <v/>
      </c>
      <c r="N671" t="str">
        <f>IF('Active List'!$A671&lt;&gt;"", 'Active List'!P671,"")</f>
        <v/>
      </c>
      <c r="O671" t="str">
        <f>IF('Active List'!$A671&lt;&gt;"", 'Active List'!Q671,"")</f>
        <v/>
      </c>
      <c r="P671" t="str">
        <f>IF('Active List'!$A671&lt;&gt;"", 'Active List'!R671,"")</f>
        <v/>
      </c>
      <c r="Q671" t="str">
        <f>IF('Active List'!$A671&lt;&gt;"", 'Active List'!S671,"")</f>
        <v/>
      </c>
      <c r="R671" t="str">
        <f>IF('Active List'!$A671&lt;&gt;"", 'Active List'!T671,"")</f>
        <v/>
      </c>
      <c r="S671" t="str">
        <f>IF('Active List'!$A671&lt;&gt;"", 'Active List'!U671,"")</f>
        <v/>
      </c>
      <c r="T671" t="str">
        <f>IF('Active List'!$A671&lt;&gt;"", 'Active List'!X671,"")</f>
        <v/>
      </c>
      <c r="U671" t="str">
        <f>IF('Active List'!$A671&lt;&gt;"", 'Active List'!Y671,"")</f>
        <v/>
      </c>
      <c r="V671" t="str">
        <f>IF('Active List'!$A671&lt;&gt;"", 'Active List'!Z671,"")</f>
        <v/>
      </c>
      <c r="W671" s="60" t="str">
        <f>IF('Active List'!$A671&lt;&gt;"", 'Active List'!AA671,"")</f>
        <v/>
      </c>
      <c r="X671" t="str">
        <f>IF('Active List'!$A671&lt;&gt;"", 'Active List'!AB671,"")</f>
        <v/>
      </c>
      <c r="Y671" t="str">
        <f>IF('Active List'!$A671&lt;&gt;"", 'Active List'!AE671,"")</f>
        <v/>
      </c>
    </row>
    <row r="672" spans="1:25">
      <c r="A672" t="str">
        <f>IF('Active List'!$A672&lt;&gt;"", 'Active List'!A672,"")</f>
        <v/>
      </c>
      <c r="B672" t="str">
        <f>IF('Active List'!$A672&lt;&gt;"", 'Active List'!B672,"")</f>
        <v/>
      </c>
      <c r="C672" t="str">
        <f>IF('Active List'!$A672&lt;&gt;"", 'Active List'!C672,"")</f>
        <v/>
      </c>
      <c r="D672" s="60" t="str">
        <f>IF('Active List'!$A672&lt;&gt;"", 'Active List'!D672,"")</f>
        <v/>
      </c>
      <c r="E672" s="60" t="str">
        <f>IF('Active List'!$A672&lt;&gt;"", 'Active List'!E672,"")</f>
        <v/>
      </c>
      <c r="F672" t="str">
        <f>IF('Active List'!$A672&lt;&gt;"", 'Active List'!H672,"")</f>
        <v/>
      </c>
      <c r="G672" t="str">
        <f>IF('Active List'!$A672&lt;&gt;"", 'Active List'!I672,"")</f>
        <v/>
      </c>
      <c r="H672" t="str">
        <f>IF('Active List'!$A672&lt;&gt;"", 'Active List'!J672,"")</f>
        <v/>
      </c>
      <c r="I672" t="str">
        <f>IF('Active List'!$A672&lt;&gt;"", 'Active List'!K672,"")</f>
        <v/>
      </c>
      <c r="J672" t="str">
        <f>IF('Active List'!$A672&lt;&gt;"", 'Active List'!L672,"")</f>
        <v/>
      </c>
      <c r="K672" t="str">
        <f>IF('Active List'!$A672&lt;&gt;"", 'Active List'!M672,"")</f>
        <v/>
      </c>
      <c r="L672" t="str">
        <f>IF('Active List'!$A672&lt;&gt;"", 'Active List'!N672,"")</f>
        <v/>
      </c>
      <c r="M672" t="str">
        <f>IF('Active List'!$A672&lt;&gt;"", 'Active List'!O672,"")</f>
        <v/>
      </c>
      <c r="N672" t="str">
        <f>IF('Active List'!$A672&lt;&gt;"", 'Active List'!P672,"")</f>
        <v/>
      </c>
      <c r="O672" t="str">
        <f>IF('Active List'!$A672&lt;&gt;"", 'Active List'!Q672,"")</f>
        <v/>
      </c>
      <c r="P672" t="str">
        <f>IF('Active List'!$A672&lt;&gt;"", 'Active List'!R672,"")</f>
        <v/>
      </c>
      <c r="Q672" t="str">
        <f>IF('Active List'!$A672&lt;&gt;"", 'Active List'!S672,"")</f>
        <v/>
      </c>
      <c r="R672" t="str">
        <f>IF('Active List'!$A672&lt;&gt;"", 'Active List'!T672,"")</f>
        <v/>
      </c>
      <c r="S672" t="str">
        <f>IF('Active List'!$A672&lt;&gt;"", 'Active List'!U672,"")</f>
        <v/>
      </c>
      <c r="T672" t="str">
        <f>IF('Active List'!$A672&lt;&gt;"", 'Active List'!X672,"")</f>
        <v/>
      </c>
      <c r="U672" t="str">
        <f>IF('Active List'!$A672&lt;&gt;"", 'Active List'!Y672,"")</f>
        <v/>
      </c>
      <c r="V672" t="str">
        <f>IF('Active List'!$A672&lt;&gt;"", 'Active List'!Z672,"")</f>
        <v/>
      </c>
      <c r="W672" s="60" t="str">
        <f>IF('Active List'!$A672&lt;&gt;"", 'Active List'!AA672,"")</f>
        <v/>
      </c>
      <c r="X672" t="str">
        <f>IF('Active List'!$A672&lt;&gt;"", 'Active List'!AB672,"")</f>
        <v/>
      </c>
      <c r="Y672" t="str">
        <f>IF('Active List'!$A672&lt;&gt;"", 'Active List'!AE672,"")</f>
        <v/>
      </c>
    </row>
    <row r="673" spans="1:25">
      <c r="A673" t="str">
        <f>IF('Active List'!$A673&lt;&gt;"", 'Active List'!A673,"")</f>
        <v/>
      </c>
      <c r="B673" t="str">
        <f>IF('Active List'!$A673&lt;&gt;"", 'Active List'!B673,"")</f>
        <v/>
      </c>
      <c r="C673" t="str">
        <f>IF('Active List'!$A673&lt;&gt;"", 'Active List'!C673,"")</f>
        <v/>
      </c>
      <c r="D673" s="60" t="str">
        <f>IF('Active List'!$A673&lt;&gt;"", 'Active List'!D673,"")</f>
        <v/>
      </c>
      <c r="E673" s="60" t="str">
        <f>IF('Active List'!$A673&lt;&gt;"", 'Active List'!E673,"")</f>
        <v/>
      </c>
      <c r="F673" t="str">
        <f>IF('Active List'!$A673&lt;&gt;"", 'Active List'!H673,"")</f>
        <v/>
      </c>
      <c r="G673" t="str">
        <f>IF('Active List'!$A673&lt;&gt;"", 'Active List'!I673,"")</f>
        <v/>
      </c>
      <c r="H673" t="str">
        <f>IF('Active List'!$A673&lt;&gt;"", 'Active List'!J673,"")</f>
        <v/>
      </c>
      <c r="I673" t="str">
        <f>IF('Active List'!$A673&lt;&gt;"", 'Active List'!K673,"")</f>
        <v/>
      </c>
      <c r="J673" t="str">
        <f>IF('Active List'!$A673&lt;&gt;"", 'Active List'!L673,"")</f>
        <v/>
      </c>
      <c r="K673" t="str">
        <f>IF('Active List'!$A673&lt;&gt;"", 'Active List'!M673,"")</f>
        <v/>
      </c>
      <c r="L673" t="str">
        <f>IF('Active List'!$A673&lt;&gt;"", 'Active List'!N673,"")</f>
        <v/>
      </c>
      <c r="M673" t="str">
        <f>IF('Active List'!$A673&lt;&gt;"", 'Active List'!O673,"")</f>
        <v/>
      </c>
      <c r="N673" t="str">
        <f>IF('Active List'!$A673&lt;&gt;"", 'Active List'!P673,"")</f>
        <v/>
      </c>
      <c r="O673" t="str">
        <f>IF('Active List'!$A673&lt;&gt;"", 'Active List'!Q673,"")</f>
        <v/>
      </c>
      <c r="P673" t="str">
        <f>IF('Active List'!$A673&lt;&gt;"", 'Active List'!R673,"")</f>
        <v/>
      </c>
      <c r="Q673" t="str">
        <f>IF('Active List'!$A673&lt;&gt;"", 'Active List'!S673,"")</f>
        <v/>
      </c>
      <c r="R673" t="str">
        <f>IF('Active List'!$A673&lt;&gt;"", 'Active List'!T673,"")</f>
        <v/>
      </c>
      <c r="S673" t="str">
        <f>IF('Active List'!$A673&lt;&gt;"", 'Active List'!U673,"")</f>
        <v/>
      </c>
      <c r="T673" t="str">
        <f>IF('Active List'!$A673&lt;&gt;"", 'Active List'!X673,"")</f>
        <v/>
      </c>
      <c r="U673" t="str">
        <f>IF('Active List'!$A673&lt;&gt;"", 'Active List'!Y673,"")</f>
        <v/>
      </c>
      <c r="V673" t="str">
        <f>IF('Active List'!$A673&lt;&gt;"", 'Active List'!Z673,"")</f>
        <v/>
      </c>
      <c r="W673" s="60" t="str">
        <f>IF('Active List'!$A673&lt;&gt;"", 'Active List'!AA673,"")</f>
        <v/>
      </c>
      <c r="X673" t="str">
        <f>IF('Active List'!$A673&lt;&gt;"", 'Active List'!AB673,"")</f>
        <v/>
      </c>
      <c r="Y673" t="str">
        <f>IF('Active List'!$A673&lt;&gt;"", 'Active List'!AE673,"")</f>
        <v/>
      </c>
    </row>
    <row r="674" spans="1:25">
      <c r="A674" t="str">
        <f>IF('Active List'!$A674&lt;&gt;"", 'Active List'!A674,"")</f>
        <v/>
      </c>
      <c r="B674" t="str">
        <f>IF('Active List'!$A674&lt;&gt;"", 'Active List'!B674,"")</f>
        <v/>
      </c>
      <c r="C674" t="str">
        <f>IF('Active List'!$A674&lt;&gt;"", 'Active List'!C674,"")</f>
        <v/>
      </c>
      <c r="D674" s="60" t="str">
        <f>IF('Active List'!$A674&lt;&gt;"", 'Active List'!D674,"")</f>
        <v/>
      </c>
      <c r="E674" s="60" t="str">
        <f>IF('Active List'!$A674&lt;&gt;"", 'Active List'!E674,"")</f>
        <v/>
      </c>
      <c r="F674" t="str">
        <f>IF('Active List'!$A674&lt;&gt;"", 'Active List'!H674,"")</f>
        <v/>
      </c>
      <c r="G674" t="str">
        <f>IF('Active List'!$A674&lt;&gt;"", 'Active List'!I674,"")</f>
        <v/>
      </c>
      <c r="H674" t="str">
        <f>IF('Active List'!$A674&lt;&gt;"", 'Active List'!J674,"")</f>
        <v/>
      </c>
      <c r="I674" t="str">
        <f>IF('Active List'!$A674&lt;&gt;"", 'Active List'!K674,"")</f>
        <v/>
      </c>
      <c r="J674" t="str">
        <f>IF('Active List'!$A674&lt;&gt;"", 'Active List'!L674,"")</f>
        <v/>
      </c>
      <c r="K674" t="str">
        <f>IF('Active List'!$A674&lt;&gt;"", 'Active List'!M674,"")</f>
        <v/>
      </c>
      <c r="L674" t="str">
        <f>IF('Active List'!$A674&lt;&gt;"", 'Active List'!N674,"")</f>
        <v/>
      </c>
      <c r="M674" t="str">
        <f>IF('Active List'!$A674&lt;&gt;"", 'Active List'!O674,"")</f>
        <v/>
      </c>
      <c r="N674" t="str">
        <f>IF('Active List'!$A674&lt;&gt;"", 'Active List'!P674,"")</f>
        <v/>
      </c>
      <c r="O674" t="str">
        <f>IF('Active List'!$A674&lt;&gt;"", 'Active List'!Q674,"")</f>
        <v/>
      </c>
      <c r="P674" t="str">
        <f>IF('Active List'!$A674&lt;&gt;"", 'Active List'!R674,"")</f>
        <v/>
      </c>
      <c r="Q674" t="str">
        <f>IF('Active List'!$A674&lt;&gt;"", 'Active List'!S674,"")</f>
        <v/>
      </c>
      <c r="R674" t="str">
        <f>IF('Active List'!$A674&lt;&gt;"", 'Active List'!T674,"")</f>
        <v/>
      </c>
      <c r="S674" t="str">
        <f>IF('Active List'!$A674&lt;&gt;"", 'Active List'!U674,"")</f>
        <v/>
      </c>
      <c r="T674" t="str">
        <f>IF('Active List'!$A674&lt;&gt;"", 'Active List'!X674,"")</f>
        <v/>
      </c>
      <c r="U674" t="str">
        <f>IF('Active List'!$A674&lt;&gt;"", 'Active List'!Y674,"")</f>
        <v/>
      </c>
      <c r="V674" t="str">
        <f>IF('Active List'!$A674&lt;&gt;"", 'Active List'!Z674,"")</f>
        <v/>
      </c>
      <c r="W674" s="60" t="str">
        <f>IF('Active List'!$A674&lt;&gt;"", 'Active List'!AA674,"")</f>
        <v/>
      </c>
      <c r="X674" t="str">
        <f>IF('Active List'!$A674&lt;&gt;"", 'Active List'!AB674,"")</f>
        <v/>
      </c>
      <c r="Y674" t="str">
        <f>IF('Active List'!$A674&lt;&gt;"", 'Active List'!AE674,"")</f>
        <v/>
      </c>
    </row>
    <row r="675" spans="1:25">
      <c r="A675" t="str">
        <f>IF('Active List'!$A675&lt;&gt;"", 'Active List'!A675,"")</f>
        <v/>
      </c>
      <c r="B675" t="str">
        <f>IF('Active List'!$A675&lt;&gt;"", 'Active List'!B675,"")</f>
        <v/>
      </c>
      <c r="C675" t="str">
        <f>IF('Active List'!$A675&lt;&gt;"", 'Active List'!C675,"")</f>
        <v/>
      </c>
      <c r="D675" s="60" t="str">
        <f>IF('Active List'!$A675&lt;&gt;"", 'Active List'!D675,"")</f>
        <v/>
      </c>
      <c r="E675" s="60" t="str">
        <f>IF('Active List'!$A675&lt;&gt;"", 'Active List'!E675,"")</f>
        <v/>
      </c>
      <c r="F675" t="str">
        <f>IF('Active List'!$A675&lt;&gt;"", 'Active List'!H675,"")</f>
        <v/>
      </c>
      <c r="G675" t="str">
        <f>IF('Active List'!$A675&lt;&gt;"", 'Active List'!I675,"")</f>
        <v/>
      </c>
      <c r="H675" t="str">
        <f>IF('Active List'!$A675&lt;&gt;"", 'Active List'!J675,"")</f>
        <v/>
      </c>
      <c r="I675" t="str">
        <f>IF('Active List'!$A675&lt;&gt;"", 'Active List'!K675,"")</f>
        <v/>
      </c>
      <c r="J675" t="str">
        <f>IF('Active List'!$A675&lt;&gt;"", 'Active List'!L675,"")</f>
        <v/>
      </c>
      <c r="K675" t="str">
        <f>IF('Active List'!$A675&lt;&gt;"", 'Active List'!M675,"")</f>
        <v/>
      </c>
      <c r="L675" t="str">
        <f>IF('Active List'!$A675&lt;&gt;"", 'Active List'!N675,"")</f>
        <v/>
      </c>
      <c r="M675" t="str">
        <f>IF('Active List'!$A675&lt;&gt;"", 'Active List'!O675,"")</f>
        <v/>
      </c>
      <c r="N675" t="str">
        <f>IF('Active List'!$A675&lt;&gt;"", 'Active List'!P675,"")</f>
        <v/>
      </c>
      <c r="O675" t="str">
        <f>IF('Active List'!$A675&lt;&gt;"", 'Active List'!Q675,"")</f>
        <v/>
      </c>
      <c r="P675" t="str">
        <f>IF('Active List'!$A675&lt;&gt;"", 'Active List'!R675,"")</f>
        <v/>
      </c>
      <c r="Q675" t="str">
        <f>IF('Active List'!$A675&lt;&gt;"", 'Active List'!S675,"")</f>
        <v/>
      </c>
      <c r="R675" t="str">
        <f>IF('Active List'!$A675&lt;&gt;"", 'Active List'!T675,"")</f>
        <v/>
      </c>
      <c r="S675" t="str">
        <f>IF('Active List'!$A675&lt;&gt;"", 'Active List'!U675,"")</f>
        <v/>
      </c>
      <c r="T675" t="str">
        <f>IF('Active List'!$A675&lt;&gt;"", 'Active List'!X675,"")</f>
        <v/>
      </c>
      <c r="U675" t="str">
        <f>IF('Active List'!$A675&lt;&gt;"", 'Active List'!Y675,"")</f>
        <v/>
      </c>
      <c r="V675" t="str">
        <f>IF('Active List'!$A675&lt;&gt;"", 'Active List'!Z675,"")</f>
        <v/>
      </c>
      <c r="W675" s="60" t="str">
        <f>IF('Active List'!$A675&lt;&gt;"", 'Active List'!AA675,"")</f>
        <v/>
      </c>
      <c r="X675" t="str">
        <f>IF('Active List'!$A675&lt;&gt;"", 'Active List'!AB675,"")</f>
        <v/>
      </c>
      <c r="Y675" t="str">
        <f>IF('Active List'!$A675&lt;&gt;"", 'Active List'!AE675,"")</f>
        <v/>
      </c>
    </row>
    <row r="676" spans="1:25">
      <c r="A676" t="str">
        <f>IF('Active List'!$A676&lt;&gt;"", 'Active List'!A676,"")</f>
        <v/>
      </c>
      <c r="B676" t="str">
        <f>IF('Active List'!$A676&lt;&gt;"", 'Active List'!B676,"")</f>
        <v/>
      </c>
      <c r="C676" t="str">
        <f>IF('Active List'!$A676&lt;&gt;"", 'Active List'!C676,"")</f>
        <v/>
      </c>
      <c r="D676" s="60" t="str">
        <f>IF('Active List'!$A676&lt;&gt;"", 'Active List'!D676,"")</f>
        <v/>
      </c>
      <c r="E676" s="60" t="str">
        <f>IF('Active List'!$A676&lt;&gt;"", 'Active List'!E676,"")</f>
        <v/>
      </c>
      <c r="F676" t="str">
        <f>IF('Active List'!$A676&lt;&gt;"", 'Active List'!H676,"")</f>
        <v/>
      </c>
      <c r="G676" t="str">
        <f>IF('Active List'!$A676&lt;&gt;"", 'Active List'!I676,"")</f>
        <v/>
      </c>
      <c r="H676" t="str">
        <f>IF('Active List'!$A676&lt;&gt;"", 'Active List'!J676,"")</f>
        <v/>
      </c>
      <c r="I676" t="str">
        <f>IF('Active List'!$A676&lt;&gt;"", 'Active List'!K676,"")</f>
        <v/>
      </c>
      <c r="J676" t="str">
        <f>IF('Active List'!$A676&lt;&gt;"", 'Active List'!L676,"")</f>
        <v/>
      </c>
      <c r="K676" t="str">
        <f>IF('Active List'!$A676&lt;&gt;"", 'Active List'!M676,"")</f>
        <v/>
      </c>
      <c r="L676" t="str">
        <f>IF('Active List'!$A676&lt;&gt;"", 'Active List'!N676,"")</f>
        <v/>
      </c>
      <c r="M676" t="str">
        <f>IF('Active List'!$A676&lt;&gt;"", 'Active List'!O676,"")</f>
        <v/>
      </c>
      <c r="N676" t="str">
        <f>IF('Active List'!$A676&lt;&gt;"", 'Active List'!P676,"")</f>
        <v/>
      </c>
      <c r="O676" t="str">
        <f>IF('Active List'!$A676&lt;&gt;"", 'Active List'!Q676,"")</f>
        <v/>
      </c>
      <c r="P676" t="str">
        <f>IF('Active List'!$A676&lt;&gt;"", 'Active List'!R676,"")</f>
        <v/>
      </c>
      <c r="Q676" t="str">
        <f>IF('Active List'!$A676&lt;&gt;"", 'Active List'!S676,"")</f>
        <v/>
      </c>
      <c r="R676" t="str">
        <f>IF('Active List'!$A676&lt;&gt;"", 'Active List'!T676,"")</f>
        <v/>
      </c>
      <c r="S676" t="str">
        <f>IF('Active List'!$A676&lt;&gt;"", 'Active List'!U676,"")</f>
        <v/>
      </c>
      <c r="T676" t="str">
        <f>IF('Active List'!$A676&lt;&gt;"", 'Active List'!X676,"")</f>
        <v/>
      </c>
      <c r="U676" t="str">
        <f>IF('Active List'!$A676&lt;&gt;"", 'Active List'!Y676,"")</f>
        <v/>
      </c>
      <c r="V676" t="str">
        <f>IF('Active List'!$A676&lt;&gt;"", 'Active List'!Z676,"")</f>
        <v/>
      </c>
      <c r="W676" s="60" t="str">
        <f>IF('Active List'!$A676&lt;&gt;"", 'Active List'!AA676,"")</f>
        <v/>
      </c>
      <c r="X676" t="str">
        <f>IF('Active List'!$A676&lt;&gt;"", 'Active List'!AB676,"")</f>
        <v/>
      </c>
      <c r="Y676" t="str">
        <f>IF('Active List'!$A676&lt;&gt;"", 'Active List'!AE676,"")</f>
        <v/>
      </c>
    </row>
    <row r="677" spans="1:25">
      <c r="A677" t="str">
        <f>IF('Active List'!$A677&lt;&gt;"", 'Active List'!A677,"")</f>
        <v/>
      </c>
      <c r="B677" t="str">
        <f>IF('Active List'!$A677&lt;&gt;"", 'Active List'!B677,"")</f>
        <v/>
      </c>
      <c r="C677" t="str">
        <f>IF('Active List'!$A677&lt;&gt;"", 'Active List'!C677,"")</f>
        <v/>
      </c>
      <c r="D677" s="60" t="str">
        <f>IF('Active List'!$A677&lt;&gt;"", 'Active List'!D677,"")</f>
        <v/>
      </c>
      <c r="E677" s="60" t="str">
        <f>IF('Active List'!$A677&lt;&gt;"", 'Active List'!E677,"")</f>
        <v/>
      </c>
      <c r="F677" t="str">
        <f>IF('Active List'!$A677&lt;&gt;"", 'Active List'!H677,"")</f>
        <v/>
      </c>
      <c r="G677" t="str">
        <f>IF('Active List'!$A677&lt;&gt;"", 'Active List'!I677,"")</f>
        <v/>
      </c>
      <c r="H677" t="str">
        <f>IF('Active List'!$A677&lt;&gt;"", 'Active List'!J677,"")</f>
        <v/>
      </c>
      <c r="I677" t="str">
        <f>IF('Active List'!$A677&lt;&gt;"", 'Active List'!K677,"")</f>
        <v/>
      </c>
      <c r="J677" t="str">
        <f>IF('Active List'!$A677&lt;&gt;"", 'Active List'!L677,"")</f>
        <v/>
      </c>
      <c r="K677" t="str">
        <f>IF('Active List'!$A677&lt;&gt;"", 'Active List'!M677,"")</f>
        <v/>
      </c>
      <c r="L677" t="str">
        <f>IF('Active List'!$A677&lt;&gt;"", 'Active List'!N677,"")</f>
        <v/>
      </c>
      <c r="M677" t="str">
        <f>IF('Active List'!$A677&lt;&gt;"", 'Active List'!O677,"")</f>
        <v/>
      </c>
      <c r="N677" t="str">
        <f>IF('Active List'!$A677&lt;&gt;"", 'Active List'!P677,"")</f>
        <v/>
      </c>
      <c r="O677" t="str">
        <f>IF('Active List'!$A677&lt;&gt;"", 'Active List'!Q677,"")</f>
        <v/>
      </c>
      <c r="P677" t="str">
        <f>IF('Active List'!$A677&lt;&gt;"", 'Active List'!R677,"")</f>
        <v/>
      </c>
      <c r="Q677" t="str">
        <f>IF('Active List'!$A677&lt;&gt;"", 'Active List'!S677,"")</f>
        <v/>
      </c>
      <c r="R677" t="str">
        <f>IF('Active List'!$A677&lt;&gt;"", 'Active List'!T677,"")</f>
        <v/>
      </c>
      <c r="S677" t="str">
        <f>IF('Active List'!$A677&lt;&gt;"", 'Active List'!U677,"")</f>
        <v/>
      </c>
      <c r="T677" t="str">
        <f>IF('Active List'!$A677&lt;&gt;"", 'Active List'!X677,"")</f>
        <v/>
      </c>
      <c r="U677" t="str">
        <f>IF('Active List'!$A677&lt;&gt;"", 'Active List'!Y677,"")</f>
        <v/>
      </c>
      <c r="V677" t="str">
        <f>IF('Active List'!$A677&lt;&gt;"", 'Active List'!Z677,"")</f>
        <v/>
      </c>
      <c r="W677" s="60" t="str">
        <f>IF('Active List'!$A677&lt;&gt;"", 'Active List'!AA677,"")</f>
        <v/>
      </c>
      <c r="X677" t="str">
        <f>IF('Active List'!$A677&lt;&gt;"", 'Active List'!AB677,"")</f>
        <v/>
      </c>
      <c r="Y677" t="str">
        <f>IF('Active List'!$A677&lt;&gt;"", 'Active List'!AE677,"")</f>
        <v/>
      </c>
    </row>
    <row r="678" spans="1:25">
      <c r="A678" t="str">
        <f>IF('Active List'!$A678&lt;&gt;"", 'Active List'!A678,"")</f>
        <v/>
      </c>
      <c r="B678" t="str">
        <f>IF('Active List'!$A678&lt;&gt;"", 'Active List'!B678,"")</f>
        <v/>
      </c>
      <c r="C678" t="str">
        <f>IF('Active List'!$A678&lt;&gt;"", 'Active List'!C678,"")</f>
        <v/>
      </c>
      <c r="D678" s="60" t="str">
        <f>IF('Active List'!$A678&lt;&gt;"", 'Active List'!D678,"")</f>
        <v/>
      </c>
      <c r="E678" s="60" t="str">
        <f>IF('Active List'!$A678&lt;&gt;"", 'Active List'!E678,"")</f>
        <v/>
      </c>
      <c r="F678" t="str">
        <f>IF('Active List'!$A678&lt;&gt;"", 'Active List'!H678,"")</f>
        <v/>
      </c>
      <c r="G678" t="str">
        <f>IF('Active List'!$A678&lt;&gt;"", 'Active List'!I678,"")</f>
        <v/>
      </c>
      <c r="H678" t="str">
        <f>IF('Active List'!$A678&lt;&gt;"", 'Active List'!J678,"")</f>
        <v/>
      </c>
      <c r="I678" t="str">
        <f>IF('Active List'!$A678&lt;&gt;"", 'Active List'!K678,"")</f>
        <v/>
      </c>
      <c r="J678" t="str">
        <f>IF('Active List'!$A678&lt;&gt;"", 'Active List'!L678,"")</f>
        <v/>
      </c>
      <c r="K678" t="str">
        <f>IF('Active List'!$A678&lt;&gt;"", 'Active List'!M678,"")</f>
        <v/>
      </c>
      <c r="L678" t="str">
        <f>IF('Active List'!$A678&lt;&gt;"", 'Active List'!N678,"")</f>
        <v/>
      </c>
      <c r="M678" t="str">
        <f>IF('Active List'!$A678&lt;&gt;"", 'Active List'!O678,"")</f>
        <v/>
      </c>
      <c r="N678" t="str">
        <f>IF('Active List'!$A678&lt;&gt;"", 'Active List'!P678,"")</f>
        <v/>
      </c>
      <c r="O678" t="str">
        <f>IF('Active List'!$A678&lt;&gt;"", 'Active List'!Q678,"")</f>
        <v/>
      </c>
      <c r="P678" t="str">
        <f>IF('Active List'!$A678&lt;&gt;"", 'Active List'!R678,"")</f>
        <v/>
      </c>
      <c r="Q678" t="str">
        <f>IF('Active List'!$A678&lt;&gt;"", 'Active List'!S678,"")</f>
        <v/>
      </c>
      <c r="R678" t="str">
        <f>IF('Active List'!$A678&lt;&gt;"", 'Active List'!T678,"")</f>
        <v/>
      </c>
      <c r="S678" t="str">
        <f>IF('Active List'!$A678&lt;&gt;"", 'Active List'!U678,"")</f>
        <v/>
      </c>
      <c r="T678" t="str">
        <f>IF('Active List'!$A678&lt;&gt;"", 'Active List'!X678,"")</f>
        <v/>
      </c>
      <c r="U678" t="str">
        <f>IF('Active List'!$A678&lt;&gt;"", 'Active List'!Y678,"")</f>
        <v/>
      </c>
      <c r="V678" t="str">
        <f>IF('Active List'!$A678&lt;&gt;"", 'Active List'!Z678,"")</f>
        <v/>
      </c>
      <c r="W678" s="60" t="str">
        <f>IF('Active List'!$A678&lt;&gt;"", 'Active List'!AA678,"")</f>
        <v/>
      </c>
      <c r="X678" t="str">
        <f>IF('Active List'!$A678&lt;&gt;"", 'Active List'!AB678,"")</f>
        <v/>
      </c>
      <c r="Y678" t="str">
        <f>IF('Active List'!$A678&lt;&gt;"", 'Active List'!AE678,"")</f>
        <v/>
      </c>
    </row>
    <row r="679" spans="1:25">
      <c r="A679" t="str">
        <f>IF('Active List'!$A679&lt;&gt;"", 'Active List'!A679,"")</f>
        <v/>
      </c>
      <c r="B679" t="str">
        <f>IF('Active List'!$A679&lt;&gt;"", 'Active List'!B679,"")</f>
        <v/>
      </c>
      <c r="C679" t="str">
        <f>IF('Active List'!$A679&lt;&gt;"", 'Active List'!C679,"")</f>
        <v/>
      </c>
      <c r="D679" s="60" t="str">
        <f>IF('Active List'!$A679&lt;&gt;"", 'Active List'!D679,"")</f>
        <v/>
      </c>
      <c r="E679" s="60" t="str">
        <f>IF('Active List'!$A679&lt;&gt;"", 'Active List'!E679,"")</f>
        <v/>
      </c>
      <c r="F679" t="str">
        <f>IF('Active List'!$A679&lt;&gt;"", 'Active List'!H679,"")</f>
        <v/>
      </c>
      <c r="G679" t="str">
        <f>IF('Active List'!$A679&lt;&gt;"", 'Active List'!I679,"")</f>
        <v/>
      </c>
      <c r="H679" t="str">
        <f>IF('Active List'!$A679&lt;&gt;"", 'Active List'!J679,"")</f>
        <v/>
      </c>
      <c r="I679" t="str">
        <f>IF('Active List'!$A679&lt;&gt;"", 'Active List'!K679,"")</f>
        <v/>
      </c>
      <c r="J679" t="str">
        <f>IF('Active List'!$A679&lt;&gt;"", 'Active List'!L679,"")</f>
        <v/>
      </c>
      <c r="K679" t="str">
        <f>IF('Active List'!$A679&lt;&gt;"", 'Active List'!M679,"")</f>
        <v/>
      </c>
      <c r="L679" t="str">
        <f>IF('Active List'!$A679&lt;&gt;"", 'Active List'!N679,"")</f>
        <v/>
      </c>
      <c r="M679" t="str">
        <f>IF('Active List'!$A679&lt;&gt;"", 'Active List'!O679,"")</f>
        <v/>
      </c>
      <c r="N679" t="str">
        <f>IF('Active List'!$A679&lt;&gt;"", 'Active List'!P679,"")</f>
        <v/>
      </c>
      <c r="O679" t="str">
        <f>IF('Active List'!$A679&lt;&gt;"", 'Active List'!Q679,"")</f>
        <v/>
      </c>
      <c r="P679" t="str">
        <f>IF('Active List'!$A679&lt;&gt;"", 'Active List'!R679,"")</f>
        <v/>
      </c>
      <c r="Q679" t="str">
        <f>IF('Active List'!$A679&lt;&gt;"", 'Active List'!S679,"")</f>
        <v/>
      </c>
      <c r="R679" t="str">
        <f>IF('Active List'!$A679&lt;&gt;"", 'Active List'!T679,"")</f>
        <v/>
      </c>
      <c r="S679" t="str">
        <f>IF('Active List'!$A679&lt;&gt;"", 'Active List'!U679,"")</f>
        <v/>
      </c>
      <c r="T679" t="str">
        <f>IF('Active List'!$A679&lt;&gt;"", 'Active List'!X679,"")</f>
        <v/>
      </c>
      <c r="U679" t="str">
        <f>IF('Active List'!$A679&lt;&gt;"", 'Active List'!Y679,"")</f>
        <v/>
      </c>
      <c r="V679" t="str">
        <f>IF('Active List'!$A679&lt;&gt;"", 'Active List'!Z679,"")</f>
        <v/>
      </c>
      <c r="W679" s="60" t="str">
        <f>IF('Active List'!$A679&lt;&gt;"", 'Active List'!AA679,"")</f>
        <v/>
      </c>
      <c r="X679" t="str">
        <f>IF('Active List'!$A679&lt;&gt;"", 'Active List'!AB679,"")</f>
        <v/>
      </c>
      <c r="Y679" t="str">
        <f>IF('Active List'!$A679&lt;&gt;"", 'Active List'!AE679,"")</f>
        <v/>
      </c>
    </row>
    <row r="680" spans="1:25">
      <c r="A680" t="str">
        <f>IF('Active List'!$A680&lt;&gt;"", 'Active List'!A680,"")</f>
        <v/>
      </c>
      <c r="B680" t="str">
        <f>IF('Active List'!$A680&lt;&gt;"", 'Active List'!B680,"")</f>
        <v/>
      </c>
      <c r="C680" t="str">
        <f>IF('Active List'!$A680&lt;&gt;"", 'Active List'!C680,"")</f>
        <v/>
      </c>
      <c r="D680" s="60" t="str">
        <f>IF('Active List'!$A680&lt;&gt;"", 'Active List'!D680,"")</f>
        <v/>
      </c>
      <c r="E680" s="60" t="str">
        <f>IF('Active List'!$A680&lt;&gt;"", 'Active List'!E680,"")</f>
        <v/>
      </c>
      <c r="F680" t="str">
        <f>IF('Active List'!$A680&lt;&gt;"", 'Active List'!H680,"")</f>
        <v/>
      </c>
      <c r="G680" t="str">
        <f>IF('Active List'!$A680&lt;&gt;"", 'Active List'!I680,"")</f>
        <v/>
      </c>
      <c r="H680" t="str">
        <f>IF('Active List'!$A680&lt;&gt;"", 'Active List'!J680,"")</f>
        <v/>
      </c>
      <c r="I680" t="str">
        <f>IF('Active List'!$A680&lt;&gt;"", 'Active List'!K680,"")</f>
        <v/>
      </c>
      <c r="J680" t="str">
        <f>IF('Active List'!$A680&lt;&gt;"", 'Active List'!L680,"")</f>
        <v/>
      </c>
      <c r="K680" t="str">
        <f>IF('Active List'!$A680&lt;&gt;"", 'Active List'!M680,"")</f>
        <v/>
      </c>
      <c r="L680" t="str">
        <f>IF('Active List'!$A680&lt;&gt;"", 'Active List'!N680,"")</f>
        <v/>
      </c>
      <c r="M680" t="str">
        <f>IF('Active List'!$A680&lt;&gt;"", 'Active List'!O680,"")</f>
        <v/>
      </c>
      <c r="N680" t="str">
        <f>IF('Active List'!$A680&lt;&gt;"", 'Active List'!P680,"")</f>
        <v/>
      </c>
      <c r="O680" t="str">
        <f>IF('Active List'!$A680&lt;&gt;"", 'Active List'!Q680,"")</f>
        <v/>
      </c>
      <c r="P680" t="str">
        <f>IF('Active List'!$A680&lt;&gt;"", 'Active List'!R680,"")</f>
        <v/>
      </c>
      <c r="Q680" t="str">
        <f>IF('Active List'!$A680&lt;&gt;"", 'Active List'!S680,"")</f>
        <v/>
      </c>
      <c r="R680" t="str">
        <f>IF('Active List'!$A680&lt;&gt;"", 'Active List'!T680,"")</f>
        <v/>
      </c>
      <c r="S680" t="str">
        <f>IF('Active List'!$A680&lt;&gt;"", 'Active List'!U680,"")</f>
        <v/>
      </c>
      <c r="T680" t="str">
        <f>IF('Active List'!$A680&lt;&gt;"", 'Active List'!X680,"")</f>
        <v/>
      </c>
      <c r="U680" t="str">
        <f>IF('Active List'!$A680&lt;&gt;"", 'Active List'!Y680,"")</f>
        <v/>
      </c>
      <c r="V680" t="str">
        <f>IF('Active List'!$A680&lt;&gt;"", 'Active List'!Z680,"")</f>
        <v/>
      </c>
      <c r="W680" s="60" t="str">
        <f>IF('Active List'!$A680&lt;&gt;"", 'Active List'!AA680,"")</f>
        <v/>
      </c>
      <c r="X680" t="str">
        <f>IF('Active List'!$A680&lt;&gt;"", 'Active List'!AB680,"")</f>
        <v/>
      </c>
      <c r="Y680" t="str">
        <f>IF('Active List'!$A680&lt;&gt;"", 'Active List'!AE680,"")</f>
        <v/>
      </c>
    </row>
    <row r="681" spans="1:25">
      <c r="A681" t="str">
        <f>IF('Active List'!$A681&lt;&gt;"", 'Active List'!A681,"")</f>
        <v/>
      </c>
      <c r="B681" t="str">
        <f>IF('Active List'!$A681&lt;&gt;"", 'Active List'!B681,"")</f>
        <v/>
      </c>
      <c r="C681" t="str">
        <f>IF('Active List'!$A681&lt;&gt;"", 'Active List'!C681,"")</f>
        <v/>
      </c>
      <c r="D681" s="60" t="str">
        <f>IF('Active List'!$A681&lt;&gt;"", 'Active List'!D681,"")</f>
        <v/>
      </c>
      <c r="E681" s="60" t="str">
        <f>IF('Active List'!$A681&lt;&gt;"", 'Active List'!E681,"")</f>
        <v/>
      </c>
      <c r="F681" t="str">
        <f>IF('Active List'!$A681&lt;&gt;"", 'Active List'!H681,"")</f>
        <v/>
      </c>
      <c r="G681" t="str">
        <f>IF('Active List'!$A681&lt;&gt;"", 'Active List'!I681,"")</f>
        <v/>
      </c>
      <c r="H681" t="str">
        <f>IF('Active List'!$A681&lt;&gt;"", 'Active List'!J681,"")</f>
        <v/>
      </c>
      <c r="I681" t="str">
        <f>IF('Active List'!$A681&lt;&gt;"", 'Active List'!K681,"")</f>
        <v/>
      </c>
      <c r="J681" t="str">
        <f>IF('Active List'!$A681&lt;&gt;"", 'Active List'!L681,"")</f>
        <v/>
      </c>
      <c r="K681" t="str">
        <f>IF('Active List'!$A681&lt;&gt;"", 'Active List'!M681,"")</f>
        <v/>
      </c>
      <c r="L681" t="str">
        <f>IF('Active List'!$A681&lt;&gt;"", 'Active List'!N681,"")</f>
        <v/>
      </c>
      <c r="M681" t="str">
        <f>IF('Active List'!$A681&lt;&gt;"", 'Active List'!O681,"")</f>
        <v/>
      </c>
      <c r="N681" t="str">
        <f>IF('Active List'!$A681&lt;&gt;"", 'Active List'!P681,"")</f>
        <v/>
      </c>
      <c r="O681" t="str">
        <f>IF('Active List'!$A681&lt;&gt;"", 'Active List'!Q681,"")</f>
        <v/>
      </c>
      <c r="P681" t="str">
        <f>IF('Active List'!$A681&lt;&gt;"", 'Active List'!R681,"")</f>
        <v/>
      </c>
      <c r="Q681" t="str">
        <f>IF('Active List'!$A681&lt;&gt;"", 'Active List'!S681,"")</f>
        <v/>
      </c>
      <c r="R681" t="str">
        <f>IF('Active List'!$A681&lt;&gt;"", 'Active List'!T681,"")</f>
        <v/>
      </c>
      <c r="S681" t="str">
        <f>IF('Active List'!$A681&lt;&gt;"", 'Active List'!U681,"")</f>
        <v/>
      </c>
      <c r="T681" t="str">
        <f>IF('Active List'!$A681&lt;&gt;"", 'Active List'!X681,"")</f>
        <v/>
      </c>
      <c r="U681" t="str">
        <f>IF('Active List'!$A681&lt;&gt;"", 'Active List'!Y681,"")</f>
        <v/>
      </c>
      <c r="V681" t="str">
        <f>IF('Active List'!$A681&lt;&gt;"", 'Active List'!Z681,"")</f>
        <v/>
      </c>
      <c r="W681" s="60" t="str">
        <f>IF('Active List'!$A681&lt;&gt;"", 'Active List'!AA681,"")</f>
        <v/>
      </c>
      <c r="X681" t="str">
        <f>IF('Active List'!$A681&lt;&gt;"", 'Active List'!AB681,"")</f>
        <v/>
      </c>
      <c r="Y681" t="str">
        <f>IF('Active List'!$A681&lt;&gt;"", 'Active List'!AE681,"")</f>
        <v/>
      </c>
    </row>
    <row r="682" spans="1:25">
      <c r="A682" t="str">
        <f>IF('Active List'!$A682&lt;&gt;"", 'Active List'!A682,"")</f>
        <v/>
      </c>
      <c r="B682" t="str">
        <f>IF('Active List'!$A682&lt;&gt;"", 'Active List'!B682,"")</f>
        <v/>
      </c>
      <c r="C682" t="str">
        <f>IF('Active List'!$A682&lt;&gt;"", 'Active List'!C682,"")</f>
        <v/>
      </c>
      <c r="D682" s="60" t="str">
        <f>IF('Active List'!$A682&lt;&gt;"", 'Active List'!D682,"")</f>
        <v/>
      </c>
      <c r="E682" s="60" t="str">
        <f>IF('Active List'!$A682&lt;&gt;"", 'Active List'!E682,"")</f>
        <v/>
      </c>
      <c r="F682" t="str">
        <f>IF('Active List'!$A682&lt;&gt;"", 'Active List'!H682,"")</f>
        <v/>
      </c>
      <c r="G682" t="str">
        <f>IF('Active List'!$A682&lt;&gt;"", 'Active List'!I682,"")</f>
        <v/>
      </c>
      <c r="H682" t="str">
        <f>IF('Active List'!$A682&lt;&gt;"", 'Active List'!J682,"")</f>
        <v/>
      </c>
      <c r="I682" t="str">
        <f>IF('Active List'!$A682&lt;&gt;"", 'Active List'!K682,"")</f>
        <v/>
      </c>
      <c r="J682" t="str">
        <f>IF('Active List'!$A682&lt;&gt;"", 'Active List'!L682,"")</f>
        <v/>
      </c>
      <c r="K682" t="str">
        <f>IF('Active List'!$A682&lt;&gt;"", 'Active List'!M682,"")</f>
        <v/>
      </c>
      <c r="L682" t="str">
        <f>IF('Active List'!$A682&lt;&gt;"", 'Active List'!N682,"")</f>
        <v/>
      </c>
      <c r="M682" t="str">
        <f>IF('Active List'!$A682&lt;&gt;"", 'Active List'!O682,"")</f>
        <v/>
      </c>
      <c r="N682" t="str">
        <f>IF('Active List'!$A682&lt;&gt;"", 'Active List'!P682,"")</f>
        <v/>
      </c>
      <c r="O682" t="str">
        <f>IF('Active List'!$A682&lt;&gt;"", 'Active List'!Q682,"")</f>
        <v/>
      </c>
      <c r="P682" t="str">
        <f>IF('Active List'!$A682&lt;&gt;"", 'Active List'!R682,"")</f>
        <v/>
      </c>
      <c r="Q682" t="str">
        <f>IF('Active List'!$A682&lt;&gt;"", 'Active List'!S682,"")</f>
        <v/>
      </c>
      <c r="R682" t="str">
        <f>IF('Active List'!$A682&lt;&gt;"", 'Active List'!T682,"")</f>
        <v/>
      </c>
      <c r="S682" t="str">
        <f>IF('Active List'!$A682&lt;&gt;"", 'Active List'!U682,"")</f>
        <v/>
      </c>
      <c r="T682" t="str">
        <f>IF('Active List'!$A682&lt;&gt;"", 'Active List'!X682,"")</f>
        <v/>
      </c>
      <c r="U682" t="str">
        <f>IF('Active List'!$A682&lt;&gt;"", 'Active List'!Y682,"")</f>
        <v/>
      </c>
      <c r="V682" t="str">
        <f>IF('Active List'!$A682&lt;&gt;"", 'Active List'!Z682,"")</f>
        <v/>
      </c>
      <c r="W682" s="60" t="str">
        <f>IF('Active List'!$A682&lt;&gt;"", 'Active List'!AA682,"")</f>
        <v/>
      </c>
      <c r="X682" t="str">
        <f>IF('Active List'!$A682&lt;&gt;"", 'Active List'!AB682,"")</f>
        <v/>
      </c>
      <c r="Y682" t="str">
        <f>IF('Active List'!$A682&lt;&gt;"", 'Active List'!AE682,"")</f>
        <v/>
      </c>
    </row>
    <row r="683" spans="1:25">
      <c r="A683" t="str">
        <f>IF('Active List'!$A683&lt;&gt;"", 'Active List'!A683,"")</f>
        <v/>
      </c>
      <c r="B683" t="str">
        <f>IF('Active List'!$A683&lt;&gt;"", 'Active List'!B683,"")</f>
        <v/>
      </c>
      <c r="C683" t="str">
        <f>IF('Active List'!$A683&lt;&gt;"", 'Active List'!C683,"")</f>
        <v/>
      </c>
      <c r="D683" s="60" t="str">
        <f>IF('Active List'!$A683&lt;&gt;"", 'Active List'!D683,"")</f>
        <v/>
      </c>
      <c r="E683" s="60" t="str">
        <f>IF('Active List'!$A683&lt;&gt;"", 'Active List'!E683,"")</f>
        <v/>
      </c>
      <c r="F683" t="str">
        <f>IF('Active List'!$A683&lt;&gt;"", 'Active List'!H683,"")</f>
        <v/>
      </c>
      <c r="G683" t="str">
        <f>IF('Active List'!$A683&lt;&gt;"", 'Active List'!I683,"")</f>
        <v/>
      </c>
      <c r="H683" t="str">
        <f>IF('Active List'!$A683&lt;&gt;"", 'Active List'!J683,"")</f>
        <v/>
      </c>
      <c r="I683" t="str">
        <f>IF('Active List'!$A683&lt;&gt;"", 'Active List'!K683,"")</f>
        <v/>
      </c>
      <c r="J683" t="str">
        <f>IF('Active List'!$A683&lt;&gt;"", 'Active List'!L683,"")</f>
        <v/>
      </c>
      <c r="K683" t="str">
        <f>IF('Active List'!$A683&lt;&gt;"", 'Active List'!M683,"")</f>
        <v/>
      </c>
      <c r="L683" t="str">
        <f>IF('Active List'!$A683&lt;&gt;"", 'Active List'!N683,"")</f>
        <v/>
      </c>
      <c r="M683" t="str">
        <f>IF('Active List'!$A683&lt;&gt;"", 'Active List'!O683,"")</f>
        <v/>
      </c>
      <c r="N683" t="str">
        <f>IF('Active List'!$A683&lt;&gt;"", 'Active List'!P683,"")</f>
        <v/>
      </c>
      <c r="O683" t="str">
        <f>IF('Active List'!$A683&lt;&gt;"", 'Active List'!Q683,"")</f>
        <v/>
      </c>
      <c r="P683" t="str">
        <f>IF('Active List'!$A683&lt;&gt;"", 'Active List'!R683,"")</f>
        <v/>
      </c>
      <c r="Q683" t="str">
        <f>IF('Active List'!$A683&lt;&gt;"", 'Active List'!S683,"")</f>
        <v/>
      </c>
      <c r="R683" t="str">
        <f>IF('Active List'!$A683&lt;&gt;"", 'Active List'!T683,"")</f>
        <v/>
      </c>
      <c r="S683" t="str">
        <f>IF('Active List'!$A683&lt;&gt;"", 'Active List'!U683,"")</f>
        <v/>
      </c>
      <c r="T683" t="str">
        <f>IF('Active List'!$A683&lt;&gt;"", 'Active List'!X683,"")</f>
        <v/>
      </c>
      <c r="U683" t="str">
        <f>IF('Active List'!$A683&lt;&gt;"", 'Active List'!Y683,"")</f>
        <v/>
      </c>
      <c r="V683" t="str">
        <f>IF('Active List'!$A683&lt;&gt;"", 'Active List'!Z683,"")</f>
        <v/>
      </c>
      <c r="W683" s="60" t="str">
        <f>IF('Active List'!$A683&lt;&gt;"", 'Active List'!AA683,"")</f>
        <v/>
      </c>
      <c r="X683" t="str">
        <f>IF('Active List'!$A683&lt;&gt;"", 'Active List'!AB683,"")</f>
        <v/>
      </c>
      <c r="Y683" t="str">
        <f>IF('Active List'!$A683&lt;&gt;"", 'Active List'!AE683,"")</f>
        <v/>
      </c>
    </row>
    <row r="684" spans="1:25">
      <c r="A684" t="str">
        <f>IF('Active List'!$A684&lt;&gt;"", 'Active List'!A684,"")</f>
        <v/>
      </c>
      <c r="B684" t="str">
        <f>IF('Active List'!$A684&lt;&gt;"", 'Active List'!B684,"")</f>
        <v/>
      </c>
      <c r="C684" t="str">
        <f>IF('Active List'!$A684&lt;&gt;"", 'Active List'!C684,"")</f>
        <v/>
      </c>
      <c r="D684" s="60" t="str">
        <f>IF('Active List'!$A684&lt;&gt;"", 'Active List'!D684,"")</f>
        <v/>
      </c>
      <c r="E684" s="60" t="str">
        <f>IF('Active List'!$A684&lt;&gt;"", 'Active List'!E684,"")</f>
        <v/>
      </c>
      <c r="F684" t="str">
        <f>IF('Active List'!$A684&lt;&gt;"", 'Active List'!H684,"")</f>
        <v/>
      </c>
      <c r="G684" t="str">
        <f>IF('Active List'!$A684&lt;&gt;"", 'Active List'!I684,"")</f>
        <v/>
      </c>
      <c r="H684" t="str">
        <f>IF('Active List'!$A684&lt;&gt;"", 'Active List'!J684,"")</f>
        <v/>
      </c>
      <c r="I684" t="str">
        <f>IF('Active List'!$A684&lt;&gt;"", 'Active List'!K684,"")</f>
        <v/>
      </c>
      <c r="J684" t="str">
        <f>IF('Active List'!$A684&lt;&gt;"", 'Active List'!L684,"")</f>
        <v/>
      </c>
      <c r="K684" t="str">
        <f>IF('Active List'!$A684&lt;&gt;"", 'Active List'!M684,"")</f>
        <v/>
      </c>
      <c r="L684" t="str">
        <f>IF('Active List'!$A684&lt;&gt;"", 'Active List'!N684,"")</f>
        <v/>
      </c>
      <c r="M684" t="str">
        <f>IF('Active List'!$A684&lt;&gt;"", 'Active List'!O684,"")</f>
        <v/>
      </c>
      <c r="N684" t="str">
        <f>IF('Active List'!$A684&lt;&gt;"", 'Active List'!P684,"")</f>
        <v/>
      </c>
      <c r="O684" t="str">
        <f>IF('Active List'!$A684&lt;&gt;"", 'Active List'!Q684,"")</f>
        <v/>
      </c>
      <c r="P684" t="str">
        <f>IF('Active List'!$A684&lt;&gt;"", 'Active List'!R684,"")</f>
        <v/>
      </c>
      <c r="Q684" t="str">
        <f>IF('Active List'!$A684&lt;&gt;"", 'Active List'!S684,"")</f>
        <v/>
      </c>
      <c r="R684" t="str">
        <f>IF('Active List'!$A684&lt;&gt;"", 'Active List'!T684,"")</f>
        <v/>
      </c>
      <c r="S684" t="str">
        <f>IF('Active List'!$A684&lt;&gt;"", 'Active List'!U684,"")</f>
        <v/>
      </c>
      <c r="T684" t="str">
        <f>IF('Active List'!$A684&lt;&gt;"", 'Active List'!X684,"")</f>
        <v/>
      </c>
      <c r="U684" t="str">
        <f>IF('Active List'!$A684&lt;&gt;"", 'Active List'!Y684,"")</f>
        <v/>
      </c>
      <c r="V684" t="str">
        <f>IF('Active List'!$A684&lt;&gt;"", 'Active List'!Z684,"")</f>
        <v/>
      </c>
      <c r="W684" s="60" t="str">
        <f>IF('Active List'!$A684&lt;&gt;"", 'Active List'!AA684,"")</f>
        <v/>
      </c>
      <c r="X684" t="str">
        <f>IF('Active List'!$A684&lt;&gt;"", 'Active List'!AB684,"")</f>
        <v/>
      </c>
      <c r="Y684" t="str">
        <f>IF('Active List'!$A684&lt;&gt;"", 'Active List'!AE684,"")</f>
        <v/>
      </c>
    </row>
    <row r="685" spans="1:25">
      <c r="A685" t="str">
        <f>IF('Active List'!$A685&lt;&gt;"", 'Active List'!A685,"")</f>
        <v/>
      </c>
      <c r="B685" t="str">
        <f>IF('Active List'!$A685&lt;&gt;"", 'Active List'!B685,"")</f>
        <v/>
      </c>
      <c r="C685" t="str">
        <f>IF('Active List'!$A685&lt;&gt;"", 'Active List'!C685,"")</f>
        <v/>
      </c>
      <c r="D685" s="60" t="str">
        <f>IF('Active List'!$A685&lt;&gt;"", 'Active List'!D685,"")</f>
        <v/>
      </c>
      <c r="E685" s="60" t="str">
        <f>IF('Active List'!$A685&lt;&gt;"", 'Active List'!E685,"")</f>
        <v/>
      </c>
      <c r="F685" t="str">
        <f>IF('Active List'!$A685&lt;&gt;"", 'Active List'!H685,"")</f>
        <v/>
      </c>
      <c r="G685" t="str">
        <f>IF('Active List'!$A685&lt;&gt;"", 'Active List'!I685,"")</f>
        <v/>
      </c>
      <c r="H685" t="str">
        <f>IF('Active List'!$A685&lt;&gt;"", 'Active List'!J685,"")</f>
        <v/>
      </c>
      <c r="I685" t="str">
        <f>IF('Active List'!$A685&lt;&gt;"", 'Active List'!K685,"")</f>
        <v/>
      </c>
      <c r="J685" t="str">
        <f>IF('Active List'!$A685&lt;&gt;"", 'Active List'!L685,"")</f>
        <v/>
      </c>
      <c r="K685" t="str">
        <f>IF('Active List'!$A685&lt;&gt;"", 'Active List'!M685,"")</f>
        <v/>
      </c>
      <c r="L685" t="str">
        <f>IF('Active List'!$A685&lt;&gt;"", 'Active List'!N685,"")</f>
        <v/>
      </c>
      <c r="M685" t="str">
        <f>IF('Active List'!$A685&lt;&gt;"", 'Active List'!O685,"")</f>
        <v/>
      </c>
      <c r="N685" t="str">
        <f>IF('Active List'!$A685&lt;&gt;"", 'Active List'!P685,"")</f>
        <v/>
      </c>
      <c r="O685" t="str">
        <f>IF('Active List'!$A685&lt;&gt;"", 'Active List'!Q685,"")</f>
        <v/>
      </c>
      <c r="P685" t="str">
        <f>IF('Active List'!$A685&lt;&gt;"", 'Active List'!R685,"")</f>
        <v/>
      </c>
      <c r="Q685" t="str">
        <f>IF('Active List'!$A685&lt;&gt;"", 'Active List'!S685,"")</f>
        <v/>
      </c>
      <c r="R685" t="str">
        <f>IF('Active List'!$A685&lt;&gt;"", 'Active List'!T685,"")</f>
        <v/>
      </c>
      <c r="S685" t="str">
        <f>IF('Active List'!$A685&lt;&gt;"", 'Active List'!U685,"")</f>
        <v/>
      </c>
      <c r="T685" t="str">
        <f>IF('Active List'!$A685&lt;&gt;"", 'Active List'!X685,"")</f>
        <v/>
      </c>
      <c r="U685" t="str">
        <f>IF('Active List'!$A685&lt;&gt;"", 'Active List'!Y685,"")</f>
        <v/>
      </c>
      <c r="V685" t="str">
        <f>IF('Active List'!$A685&lt;&gt;"", 'Active List'!Z685,"")</f>
        <v/>
      </c>
      <c r="W685" s="60" t="str">
        <f>IF('Active List'!$A685&lt;&gt;"", 'Active List'!AA685,"")</f>
        <v/>
      </c>
      <c r="X685" t="str">
        <f>IF('Active List'!$A685&lt;&gt;"", 'Active List'!AB685,"")</f>
        <v/>
      </c>
      <c r="Y685" t="str">
        <f>IF('Active List'!$A685&lt;&gt;"", 'Active List'!AE685,"")</f>
        <v/>
      </c>
    </row>
    <row r="686" spans="1:25">
      <c r="A686" t="str">
        <f>IF('Active List'!$A686&lt;&gt;"", 'Active List'!A686,"")</f>
        <v/>
      </c>
      <c r="B686" t="str">
        <f>IF('Active List'!$A686&lt;&gt;"", 'Active List'!B686,"")</f>
        <v/>
      </c>
      <c r="C686" t="str">
        <f>IF('Active List'!$A686&lt;&gt;"", 'Active List'!C686,"")</f>
        <v/>
      </c>
      <c r="D686" s="60" t="str">
        <f>IF('Active List'!$A686&lt;&gt;"", 'Active List'!D686,"")</f>
        <v/>
      </c>
      <c r="E686" s="60" t="str">
        <f>IF('Active List'!$A686&lt;&gt;"", 'Active List'!E686,"")</f>
        <v/>
      </c>
      <c r="F686" t="str">
        <f>IF('Active List'!$A686&lt;&gt;"", 'Active List'!H686,"")</f>
        <v/>
      </c>
      <c r="G686" t="str">
        <f>IF('Active List'!$A686&lt;&gt;"", 'Active List'!I686,"")</f>
        <v/>
      </c>
      <c r="H686" t="str">
        <f>IF('Active List'!$A686&lt;&gt;"", 'Active List'!J686,"")</f>
        <v/>
      </c>
      <c r="I686" t="str">
        <f>IF('Active List'!$A686&lt;&gt;"", 'Active List'!K686,"")</f>
        <v/>
      </c>
      <c r="J686" t="str">
        <f>IF('Active List'!$A686&lt;&gt;"", 'Active List'!L686,"")</f>
        <v/>
      </c>
      <c r="K686" t="str">
        <f>IF('Active List'!$A686&lt;&gt;"", 'Active List'!M686,"")</f>
        <v/>
      </c>
      <c r="L686" t="str">
        <f>IF('Active List'!$A686&lt;&gt;"", 'Active List'!N686,"")</f>
        <v/>
      </c>
      <c r="M686" t="str">
        <f>IF('Active List'!$A686&lt;&gt;"", 'Active List'!O686,"")</f>
        <v/>
      </c>
      <c r="N686" t="str">
        <f>IF('Active List'!$A686&lt;&gt;"", 'Active List'!P686,"")</f>
        <v/>
      </c>
      <c r="O686" t="str">
        <f>IF('Active List'!$A686&lt;&gt;"", 'Active List'!Q686,"")</f>
        <v/>
      </c>
      <c r="P686" t="str">
        <f>IF('Active List'!$A686&lt;&gt;"", 'Active List'!R686,"")</f>
        <v/>
      </c>
      <c r="Q686" t="str">
        <f>IF('Active List'!$A686&lt;&gt;"", 'Active List'!S686,"")</f>
        <v/>
      </c>
      <c r="R686" t="str">
        <f>IF('Active List'!$A686&lt;&gt;"", 'Active List'!T686,"")</f>
        <v/>
      </c>
      <c r="S686" t="str">
        <f>IF('Active List'!$A686&lt;&gt;"", 'Active List'!U686,"")</f>
        <v/>
      </c>
      <c r="T686" t="str">
        <f>IF('Active List'!$A686&lt;&gt;"", 'Active List'!X686,"")</f>
        <v/>
      </c>
      <c r="U686" t="str">
        <f>IF('Active List'!$A686&lt;&gt;"", 'Active List'!Y686,"")</f>
        <v/>
      </c>
      <c r="V686" t="str">
        <f>IF('Active List'!$A686&lt;&gt;"", 'Active List'!Z686,"")</f>
        <v/>
      </c>
      <c r="W686" s="60" t="str">
        <f>IF('Active List'!$A686&lt;&gt;"", 'Active List'!AA686,"")</f>
        <v/>
      </c>
      <c r="X686" t="str">
        <f>IF('Active List'!$A686&lt;&gt;"", 'Active List'!AB686,"")</f>
        <v/>
      </c>
      <c r="Y686" t="str">
        <f>IF('Active List'!$A686&lt;&gt;"", 'Active List'!AE686,"")</f>
        <v/>
      </c>
    </row>
    <row r="687" spans="1:25">
      <c r="A687" t="str">
        <f>IF('Active List'!$A687&lt;&gt;"", 'Active List'!A687,"")</f>
        <v/>
      </c>
      <c r="B687" t="str">
        <f>IF('Active List'!$A687&lt;&gt;"", 'Active List'!B687,"")</f>
        <v/>
      </c>
      <c r="C687" t="str">
        <f>IF('Active List'!$A687&lt;&gt;"", 'Active List'!C687,"")</f>
        <v/>
      </c>
      <c r="D687" s="60" t="str">
        <f>IF('Active List'!$A687&lt;&gt;"", 'Active List'!D687,"")</f>
        <v/>
      </c>
      <c r="E687" s="60" t="str">
        <f>IF('Active List'!$A687&lt;&gt;"", 'Active List'!E687,"")</f>
        <v/>
      </c>
      <c r="F687" t="str">
        <f>IF('Active List'!$A687&lt;&gt;"", 'Active List'!H687,"")</f>
        <v/>
      </c>
      <c r="G687" t="str">
        <f>IF('Active List'!$A687&lt;&gt;"", 'Active List'!I687,"")</f>
        <v/>
      </c>
      <c r="H687" t="str">
        <f>IF('Active List'!$A687&lt;&gt;"", 'Active List'!J687,"")</f>
        <v/>
      </c>
      <c r="I687" t="str">
        <f>IF('Active List'!$A687&lt;&gt;"", 'Active List'!K687,"")</f>
        <v/>
      </c>
      <c r="J687" t="str">
        <f>IF('Active List'!$A687&lt;&gt;"", 'Active List'!L687,"")</f>
        <v/>
      </c>
      <c r="K687" t="str">
        <f>IF('Active List'!$A687&lt;&gt;"", 'Active List'!M687,"")</f>
        <v/>
      </c>
      <c r="L687" t="str">
        <f>IF('Active List'!$A687&lt;&gt;"", 'Active List'!N687,"")</f>
        <v/>
      </c>
      <c r="M687" t="str">
        <f>IF('Active List'!$A687&lt;&gt;"", 'Active List'!O687,"")</f>
        <v/>
      </c>
      <c r="N687" t="str">
        <f>IF('Active List'!$A687&lt;&gt;"", 'Active List'!P687,"")</f>
        <v/>
      </c>
      <c r="O687" t="str">
        <f>IF('Active List'!$A687&lt;&gt;"", 'Active List'!Q687,"")</f>
        <v/>
      </c>
      <c r="P687" t="str">
        <f>IF('Active List'!$A687&lt;&gt;"", 'Active List'!R687,"")</f>
        <v/>
      </c>
      <c r="Q687" t="str">
        <f>IF('Active List'!$A687&lt;&gt;"", 'Active List'!S687,"")</f>
        <v/>
      </c>
      <c r="R687" t="str">
        <f>IF('Active List'!$A687&lt;&gt;"", 'Active List'!T687,"")</f>
        <v/>
      </c>
      <c r="S687" t="str">
        <f>IF('Active List'!$A687&lt;&gt;"", 'Active List'!U687,"")</f>
        <v/>
      </c>
      <c r="T687" t="str">
        <f>IF('Active List'!$A687&lt;&gt;"", 'Active List'!X687,"")</f>
        <v/>
      </c>
      <c r="U687" t="str">
        <f>IF('Active List'!$A687&lt;&gt;"", 'Active List'!Y687,"")</f>
        <v/>
      </c>
      <c r="V687" t="str">
        <f>IF('Active List'!$A687&lt;&gt;"", 'Active List'!Z687,"")</f>
        <v/>
      </c>
      <c r="W687" s="60" t="str">
        <f>IF('Active List'!$A687&lt;&gt;"", 'Active List'!AA687,"")</f>
        <v/>
      </c>
      <c r="X687" t="str">
        <f>IF('Active List'!$A687&lt;&gt;"", 'Active List'!AB687,"")</f>
        <v/>
      </c>
      <c r="Y687" t="str">
        <f>IF('Active List'!$A687&lt;&gt;"", 'Active List'!AE687,"")</f>
        <v/>
      </c>
    </row>
    <row r="688" spans="1:25">
      <c r="A688" t="str">
        <f>IF('Active List'!$A688&lt;&gt;"", 'Active List'!A688,"")</f>
        <v/>
      </c>
      <c r="B688" t="str">
        <f>IF('Active List'!$A688&lt;&gt;"", 'Active List'!B688,"")</f>
        <v/>
      </c>
      <c r="C688" t="str">
        <f>IF('Active List'!$A688&lt;&gt;"", 'Active List'!C688,"")</f>
        <v/>
      </c>
      <c r="D688" s="60" t="str">
        <f>IF('Active List'!$A688&lt;&gt;"", 'Active List'!D688,"")</f>
        <v/>
      </c>
      <c r="E688" s="60" t="str">
        <f>IF('Active List'!$A688&lt;&gt;"", 'Active List'!E688,"")</f>
        <v/>
      </c>
      <c r="F688" t="str">
        <f>IF('Active List'!$A688&lt;&gt;"", 'Active List'!H688,"")</f>
        <v/>
      </c>
      <c r="G688" t="str">
        <f>IF('Active List'!$A688&lt;&gt;"", 'Active List'!I688,"")</f>
        <v/>
      </c>
      <c r="H688" t="str">
        <f>IF('Active List'!$A688&lt;&gt;"", 'Active List'!J688,"")</f>
        <v/>
      </c>
      <c r="I688" t="str">
        <f>IF('Active List'!$A688&lt;&gt;"", 'Active List'!K688,"")</f>
        <v/>
      </c>
      <c r="J688" t="str">
        <f>IF('Active List'!$A688&lt;&gt;"", 'Active List'!L688,"")</f>
        <v/>
      </c>
      <c r="K688" t="str">
        <f>IF('Active List'!$A688&lt;&gt;"", 'Active List'!M688,"")</f>
        <v/>
      </c>
      <c r="L688" t="str">
        <f>IF('Active List'!$A688&lt;&gt;"", 'Active List'!N688,"")</f>
        <v/>
      </c>
      <c r="M688" t="str">
        <f>IF('Active List'!$A688&lt;&gt;"", 'Active List'!O688,"")</f>
        <v/>
      </c>
      <c r="N688" t="str">
        <f>IF('Active List'!$A688&lt;&gt;"", 'Active List'!P688,"")</f>
        <v/>
      </c>
      <c r="O688" t="str">
        <f>IF('Active List'!$A688&lt;&gt;"", 'Active List'!Q688,"")</f>
        <v/>
      </c>
      <c r="P688" t="str">
        <f>IF('Active List'!$A688&lt;&gt;"", 'Active List'!R688,"")</f>
        <v/>
      </c>
      <c r="Q688" t="str">
        <f>IF('Active List'!$A688&lt;&gt;"", 'Active List'!S688,"")</f>
        <v/>
      </c>
      <c r="R688" t="str">
        <f>IF('Active List'!$A688&lt;&gt;"", 'Active List'!T688,"")</f>
        <v/>
      </c>
      <c r="S688" t="str">
        <f>IF('Active List'!$A688&lt;&gt;"", 'Active List'!U688,"")</f>
        <v/>
      </c>
      <c r="T688" t="str">
        <f>IF('Active List'!$A688&lt;&gt;"", 'Active List'!X688,"")</f>
        <v/>
      </c>
      <c r="U688" t="str">
        <f>IF('Active List'!$A688&lt;&gt;"", 'Active List'!Y688,"")</f>
        <v/>
      </c>
      <c r="V688" t="str">
        <f>IF('Active List'!$A688&lt;&gt;"", 'Active List'!Z688,"")</f>
        <v/>
      </c>
      <c r="W688" s="60" t="str">
        <f>IF('Active List'!$A688&lt;&gt;"", 'Active List'!AA688,"")</f>
        <v/>
      </c>
      <c r="X688" t="str">
        <f>IF('Active List'!$A688&lt;&gt;"", 'Active List'!AB688,"")</f>
        <v/>
      </c>
      <c r="Y688" t="str">
        <f>IF('Active List'!$A688&lt;&gt;"", 'Active List'!AE688,"")</f>
        <v/>
      </c>
    </row>
    <row r="689" spans="1:25">
      <c r="A689" t="str">
        <f>IF('Active List'!$A689&lt;&gt;"", 'Active List'!A689,"")</f>
        <v/>
      </c>
      <c r="B689" t="str">
        <f>IF('Active List'!$A689&lt;&gt;"", 'Active List'!B689,"")</f>
        <v/>
      </c>
      <c r="C689" t="str">
        <f>IF('Active List'!$A689&lt;&gt;"", 'Active List'!C689,"")</f>
        <v/>
      </c>
      <c r="D689" s="60" t="str">
        <f>IF('Active List'!$A689&lt;&gt;"", 'Active List'!D689,"")</f>
        <v/>
      </c>
      <c r="E689" s="60" t="str">
        <f>IF('Active List'!$A689&lt;&gt;"", 'Active List'!E689,"")</f>
        <v/>
      </c>
      <c r="F689" t="str">
        <f>IF('Active List'!$A689&lt;&gt;"", 'Active List'!H689,"")</f>
        <v/>
      </c>
      <c r="G689" t="str">
        <f>IF('Active List'!$A689&lt;&gt;"", 'Active List'!I689,"")</f>
        <v/>
      </c>
      <c r="H689" t="str">
        <f>IF('Active List'!$A689&lt;&gt;"", 'Active List'!J689,"")</f>
        <v/>
      </c>
      <c r="I689" t="str">
        <f>IF('Active List'!$A689&lt;&gt;"", 'Active List'!K689,"")</f>
        <v/>
      </c>
      <c r="J689" t="str">
        <f>IF('Active List'!$A689&lt;&gt;"", 'Active List'!L689,"")</f>
        <v/>
      </c>
      <c r="K689" t="str">
        <f>IF('Active List'!$A689&lt;&gt;"", 'Active List'!M689,"")</f>
        <v/>
      </c>
      <c r="L689" t="str">
        <f>IF('Active List'!$A689&lt;&gt;"", 'Active List'!N689,"")</f>
        <v/>
      </c>
      <c r="M689" t="str">
        <f>IF('Active List'!$A689&lt;&gt;"", 'Active List'!O689,"")</f>
        <v/>
      </c>
      <c r="N689" t="str">
        <f>IF('Active List'!$A689&lt;&gt;"", 'Active List'!P689,"")</f>
        <v/>
      </c>
      <c r="O689" t="str">
        <f>IF('Active List'!$A689&lt;&gt;"", 'Active List'!Q689,"")</f>
        <v/>
      </c>
      <c r="P689" t="str">
        <f>IF('Active List'!$A689&lt;&gt;"", 'Active List'!R689,"")</f>
        <v/>
      </c>
      <c r="Q689" t="str">
        <f>IF('Active List'!$A689&lt;&gt;"", 'Active List'!S689,"")</f>
        <v/>
      </c>
      <c r="R689" t="str">
        <f>IF('Active List'!$A689&lt;&gt;"", 'Active List'!T689,"")</f>
        <v/>
      </c>
      <c r="S689" t="str">
        <f>IF('Active List'!$A689&lt;&gt;"", 'Active List'!U689,"")</f>
        <v/>
      </c>
      <c r="T689" t="str">
        <f>IF('Active List'!$A689&lt;&gt;"", 'Active List'!X689,"")</f>
        <v/>
      </c>
      <c r="U689" t="str">
        <f>IF('Active List'!$A689&lt;&gt;"", 'Active List'!Y689,"")</f>
        <v/>
      </c>
      <c r="V689" t="str">
        <f>IF('Active List'!$A689&lt;&gt;"", 'Active List'!Z689,"")</f>
        <v/>
      </c>
      <c r="W689" s="60" t="str">
        <f>IF('Active List'!$A689&lt;&gt;"", 'Active List'!AA689,"")</f>
        <v/>
      </c>
      <c r="X689" t="str">
        <f>IF('Active List'!$A689&lt;&gt;"", 'Active List'!AB689,"")</f>
        <v/>
      </c>
      <c r="Y689" t="str">
        <f>IF('Active List'!$A689&lt;&gt;"", 'Active List'!AE689,"")</f>
        <v/>
      </c>
    </row>
    <row r="690" spans="1:25">
      <c r="A690" t="str">
        <f>IF('Active List'!$A690&lt;&gt;"", 'Active List'!A690,"")</f>
        <v/>
      </c>
      <c r="B690" t="str">
        <f>IF('Active List'!$A690&lt;&gt;"", 'Active List'!B690,"")</f>
        <v/>
      </c>
      <c r="C690" t="str">
        <f>IF('Active List'!$A690&lt;&gt;"", 'Active List'!C690,"")</f>
        <v/>
      </c>
      <c r="D690" s="60" t="str">
        <f>IF('Active List'!$A690&lt;&gt;"", 'Active List'!D690,"")</f>
        <v/>
      </c>
      <c r="E690" s="60" t="str">
        <f>IF('Active List'!$A690&lt;&gt;"", 'Active List'!E690,"")</f>
        <v/>
      </c>
      <c r="F690" t="str">
        <f>IF('Active List'!$A690&lt;&gt;"", 'Active List'!H690,"")</f>
        <v/>
      </c>
      <c r="G690" t="str">
        <f>IF('Active List'!$A690&lt;&gt;"", 'Active List'!I690,"")</f>
        <v/>
      </c>
      <c r="H690" t="str">
        <f>IF('Active List'!$A690&lt;&gt;"", 'Active List'!J690,"")</f>
        <v/>
      </c>
      <c r="I690" t="str">
        <f>IF('Active List'!$A690&lt;&gt;"", 'Active List'!K690,"")</f>
        <v/>
      </c>
      <c r="J690" t="str">
        <f>IF('Active List'!$A690&lt;&gt;"", 'Active List'!L690,"")</f>
        <v/>
      </c>
      <c r="K690" t="str">
        <f>IF('Active List'!$A690&lt;&gt;"", 'Active List'!M690,"")</f>
        <v/>
      </c>
      <c r="L690" t="str">
        <f>IF('Active List'!$A690&lt;&gt;"", 'Active List'!N690,"")</f>
        <v/>
      </c>
      <c r="M690" t="str">
        <f>IF('Active List'!$A690&lt;&gt;"", 'Active List'!O690,"")</f>
        <v/>
      </c>
      <c r="N690" t="str">
        <f>IF('Active List'!$A690&lt;&gt;"", 'Active List'!P690,"")</f>
        <v/>
      </c>
      <c r="O690" t="str">
        <f>IF('Active List'!$A690&lt;&gt;"", 'Active List'!Q690,"")</f>
        <v/>
      </c>
      <c r="P690" t="str">
        <f>IF('Active List'!$A690&lt;&gt;"", 'Active List'!R690,"")</f>
        <v/>
      </c>
      <c r="Q690" t="str">
        <f>IF('Active List'!$A690&lt;&gt;"", 'Active List'!S690,"")</f>
        <v/>
      </c>
      <c r="R690" t="str">
        <f>IF('Active List'!$A690&lt;&gt;"", 'Active List'!T690,"")</f>
        <v/>
      </c>
      <c r="S690" t="str">
        <f>IF('Active List'!$A690&lt;&gt;"", 'Active List'!U690,"")</f>
        <v/>
      </c>
      <c r="T690" t="str">
        <f>IF('Active List'!$A690&lt;&gt;"", 'Active List'!X690,"")</f>
        <v/>
      </c>
      <c r="U690" t="str">
        <f>IF('Active List'!$A690&lt;&gt;"", 'Active List'!Y690,"")</f>
        <v/>
      </c>
      <c r="V690" t="str">
        <f>IF('Active List'!$A690&lt;&gt;"", 'Active List'!Z690,"")</f>
        <v/>
      </c>
      <c r="W690" s="60" t="str">
        <f>IF('Active List'!$A690&lt;&gt;"", 'Active List'!AA690,"")</f>
        <v/>
      </c>
      <c r="X690" t="str">
        <f>IF('Active List'!$A690&lt;&gt;"", 'Active List'!AB690,"")</f>
        <v/>
      </c>
      <c r="Y690" t="str">
        <f>IF('Active List'!$A690&lt;&gt;"", 'Active List'!AE690,"")</f>
        <v/>
      </c>
    </row>
    <row r="691" spans="1:25">
      <c r="A691" t="str">
        <f>IF('Active List'!$A691&lt;&gt;"", 'Active List'!A691,"")</f>
        <v/>
      </c>
      <c r="B691" t="str">
        <f>IF('Active List'!$A691&lt;&gt;"", 'Active List'!B691,"")</f>
        <v/>
      </c>
      <c r="C691" t="str">
        <f>IF('Active List'!$A691&lt;&gt;"", 'Active List'!C691,"")</f>
        <v/>
      </c>
      <c r="D691" s="60" t="str">
        <f>IF('Active List'!$A691&lt;&gt;"", 'Active List'!D691,"")</f>
        <v/>
      </c>
      <c r="E691" s="60" t="str">
        <f>IF('Active List'!$A691&lt;&gt;"", 'Active List'!E691,"")</f>
        <v/>
      </c>
      <c r="F691" t="str">
        <f>IF('Active List'!$A691&lt;&gt;"", 'Active List'!H691,"")</f>
        <v/>
      </c>
      <c r="G691" t="str">
        <f>IF('Active List'!$A691&lt;&gt;"", 'Active List'!I691,"")</f>
        <v/>
      </c>
      <c r="H691" t="str">
        <f>IF('Active List'!$A691&lt;&gt;"", 'Active List'!J691,"")</f>
        <v/>
      </c>
      <c r="I691" t="str">
        <f>IF('Active List'!$A691&lt;&gt;"", 'Active List'!K691,"")</f>
        <v/>
      </c>
      <c r="J691" t="str">
        <f>IF('Active List'!$A691&lt;&gt;"", 'Active List'!L691,"")</f>
        <v/>
      </c>
      <c r="K691" t="str">
        <f>IF('Active List'!$A691&lt;&gt;"", 'Active List'!M691,"")</f>
        <v/>
      </c>
      <c r="L691" t="str">
        <f>IF('Active List'!$A691&lt;&gt;"", 'Active List'!N691,"")</f>
        <v/>
      </c>
      <c r="M691" t="str">
        <f>IF('Active List'!$A691&lt;&gt;"", 'Active List'!O691,"")</f>
        <v/>
      </c>
      <c r="N691" t="str">
        <f>IF('Active List'!$A691&lt;&gt;"", 'Active List'!P691,"")</f>
        <v/>
      </c>
      <c r="O691" t="str">
        <f>IF('Active List'!$A691&lt;&gt;"", 'Active List'!Q691,"")</f>
        <v/>
      </c>
      <c r="P691" t="str">
        <f>IF('Active List'!$A691&lt;&gt;"", 'Active List'!R691,"")</f>
        <v/>
      </c>
      <c r="Q691" t="str">
        <f>IF('Active List'!$A691&lt;&gt;"", 'Active List'!S691,"")</f>
        <v/>
      </c>
      <c r="R691" t="str">
        <f>IF('Active List'!$A691&lt;&gt;"", 'Active List'!T691,"")</f>
        <v/>
      </c>
      <c r="S691" t="str">
        <f>IF('Active List'!$A691&lt;&gt;"", 'Active List'!U691,"")</f>
        <v/>
      </c>
      <c r="T691" t="str">
        <f>IF('Active List'!$A691&lt;&gt;"", 'Active List'!X691,"")</f>
        <v/>
      </c>
      <c r="U691" t="str">
        <f>IF('Active List'!$A691&lt;&gt;"", 'Active List'!Y691,"")</f>
        <v/>
      </c>
      <c r="V691" t="str">
        <f>IF('Active List'!$A691&lt;&gt;"", 'Active List'!Z691,"")</f>
        <v/>
      </c>
      <c r="W691" s="60" t="str">
        <f>IF('Active List'!$A691&lt;&gt;"", 'Active List'!AA691,"")</f>
        <v/>
      </c>
      <c r="X691" t="str">
        <f>IF('Active List'!$A691&lt;&gt;"", 'Active List'!AB691,"")</f>
        <v/>
      </c>
      <c r="Y691" t="str">
        <f>IF('Active List'!$A691&lt;&gt;"", 'Active List'!AE691,"")</f>
        <v/>
      </c>
    </row>
    <row r="692" spans="1:25">
      <c r="A692" t="str">
        <f>IF('Active List'!$A692&lt;&gt;"", 'Active List'!A692,"")</f>
        <v/>
      </c>
      <c r="B692" t="str">
        <f>IF('Active List'!$A692&lt;&gt;"", 'Active List'!B692,"")</f>
        <v/>
      </c>
      <c r="C692" t="str">
        <f>IF('Active List'!$A692&lt;&gt;"", 'Active List'!C692,"")</f>
        <v/>
      </c>
      <c r="D692" s="60" t="str">
        <f>IF('Active List'!$A692&lt;&gt;"", 'Active List'!D692,"")</f>
        <v/>
      </c>
      <c r="E692" s="60" t="str">
        <f>IF('Active List'!$A692&lt;&gt;"", 'Active List'!E692,"")</f>
        <v/>
      </c>
      <c r="F692" t="str">
        <f>IF('Active List'!$A692&lt;&gt;"", 'Active List'!H692,"")</f>
        <v/>
      </c>
      <c r="G692" t="str">
        <f>IF('Active List'!$A692&lt;&gt;"", 'Active List'!I692,"")</f>
        <v/>
      </c>
      <c r="H692" t="str">
        <f>IF('Active List'!$A692&lt;&gt;"", 'Active List'!J692,"")</f>
        <v/>
      </c>
      <c r="I692" t="str">
        <f>IF('Active List'!$A692&lt;&gt;"", 'Active List'!K692,"")</f>
        <v/>
      </c>
      <c r="J692" t="str">
        <f>IF('Active List'!$A692&lt;&gt;"", 'Active List'!L692,"")</f>
        <v/>
      </c>
      <c r="K692" t="str">
        <f>IF('Active List'!$A692&lt;&gt;"", 'Active List'!M692,"")</f>
        <v/>
      </c>
      <c r="L692" t="str">
        <f>IF('Active List'!$A692&lt;&gt;"", 'Active List'!N692,"")</f>
        <v/>
      </c>
      <c r="M692" t="str">
        <f>IF('Active List'!$A692&lt;&gt;"", 'Active List'!O692,"")</f>
        <v/>
      </c>
      <c r="N692" t="str">
        <f>IF('Active List'!$A692&lt;&gt;"", 'Active List'!P692,"")</f>
        <v/>
      </c>
      <c r="O692" t="str">
        <f>IF('Active List'!$A692&lt;&gt;"", 'Active List'!Q692,"")</f>
        <v/>
      </c>
      <c r="P692" t="str">
        <f>IF('Active List'!$A692&lt;&gt;"", 'Active List'!R692,"")</f>
        <v/>
      </c>
      <c r="Q692" t="str">
        <f>IF('Active List'!$A692&lt;&gt;"", 'Active List'!S692,"")</f>
        <v/>
      </c>
      <c r="R692" t="str">
        <f>IF('Active List'!$A692&lt;&gt;"", 'Active List'!T692,"")</f>
        <v/>
      </c>
      <c r="S692" t="str">
        <f>IF('Active List'!$A692&lt;&gt;"", 'Active List'!U692,"")</f>
        <v/>
      </c>
      <c r="T692" t="str">
        <f>IF('Active List'!$A692&lt;&gt;"", 'Active List'!X692,"")</f>
        <v/>
      </c>
      <c r="U692" t="str">
        <f>IF('Active List'!$A692&lt;&gt;"", 'Active List'!Y692,"")</f>
        <v/>
      </c>
      <c r="V692" t="str">
        <f>IF('Active List'!$A692&lt;&gt;"", 'Active List'!Z692,"")</f>
        <v/>
      </c>
      <c r="W692" s="60" t="str">
        <f>IF('Active List'!$A692&lt;&gt;"", 'Active List'!AA692,"")</f>
        <v/>
      </c>
      <c r="X692" t="str">
        <f>IF('Active List'!$A692&lt;&gt;"", 'Active List'!AB692,"")</f>
        <v/>
      </c>
      <c r="Y692" t="str">
        <f>IF('Active List'!$A692&lt;&gt;"", 'Active List'!AE692,"")</f>
        <v/>
      </c>
    </row>
    <row r="693" spans="1:25">
      <c r="A693" t="str">
        <f>IF('Active List'!$A693&lt;&gt;"", 'Active List'!A693,"")</f>
        <v/>
      </c>
      <c r="B693" t="str">
        <f>IF('Active List'!$A693&lt;&gt;"", 'Active List'!B693,"")</f>
        <v/>
      </c>
      <c r="C693" t="str">
        <f>IF('Active List'!$A693&lt;&gt;"", 'Active List'!C693,"")</f>
        <v/>
      </c>
      <c r="D693" s="60" t="str">
        <f>IF('Active List'!$A693&lt;&gt;"", 'Active List'!D693,"")</f>
        <v/>
      </c>
      <c r="E693" s="60" t="str">
        <f>IF('Active List'!$A693&lt;&gt;"", 'Active List'!E693,"")</f>
        <v/>
      </c>
      <c r="F693" t="str">
        <f>IF('Active List'!$A693&lt;&gt;"", 'Active List'!H693,"")</f>
        <v/>
      </c>
      <c r="G693" t="str">
        <f>IF('Active List'!$A693&lt;&gt;"", 'Active List'!I693,"")</f>
        <v/>
      </c>
      <c r="H693" t="str">
        <f>IF('Active List'!$A693&lt;&gt;"", 'Active List'!J693,"")</f>
        <v/>
      </c>
      <c r="I693" t="str">
        <f>IF('Active List'!$A693&lt;&gt;"", 'Active List'!K693,"")</f>
        <v/>
      </c>
      <c r="J693" t="str">
        <f>IF('Active List'!$A693&lt;&gt;"", 'Active List'!L693,"")</f>
        <v/>
      </c>
      <c r="K693" t="str">
        <f>IF('Active List'!$A693&lt;&gt;"", 'Active List'!M693,"")</f>
        <v/>
      </c>
      <c r="L693" t="str">
        <f>IF('Active List'!$A693&lt;&gt;"", 'Active List'!N693,"")</f>
        <v/>
      </c>
      <c r="M693" t="str">
        <f>IF('Active List'!$A693&lt;&gt;"", 'Active List'!O693,"")</f>
        <v/>
      </c>
      <c r="N693" t="str">
        <f>IF('Active List'!$A693&lt;&gt;"", 'Active List'!P693,"")</f>
        <v/>
      </c>
      <c r="O693" t="str">
        <f>IF('Active List'!$A693&lt;&gt;"", 'Active List'!Q693,"")</f>
        <v/>
      </c>
      <c r="P693" t="str">
        <f>IF('Active List'!$A693&lt;&gt;"", 'Active List'!R693,"")</f>
        <v/>
      </c>
      <c r="Q693" t="str">
        <f>IF('Active List'!$A693&lt;&gt;"", 'Active List'!S693,"")</f>
        <v/>
      </c>
      <c r="R693" t="str">
        <f>IF('Active List'!$A693&lt;&gt;"", 'Active List'!T693,"")</f>
        <v/>
      </c>
      <c r="S693" t="str">
        <f>IF('Active List'!$A693&lt;&gt;"", 'Active List'!U693,"")</f>
        <v/>
      </c>
      <c r="T693" t="str">
        <f>IF('Active List'!$A693&lt;&gt;"", 'Active List'!X693,"")</f>
        <v/>
      </c>
      <c r="U693" t="str">
        <f>IF('Active List'!$A693&lt;&gt;"", 'Active List'!Y693,"")</f>
        <v/>
      </c>
      <c r="V693" t="str">
        <f>IF('Active List'!$A693&lt;&gt;"", 'Active List'!Z693,"")</f>
        <v/>
      </c>
      <c r="W693" s="60" t="str">
        <f>IF('Active List'!$A693&lt;&gt;"", 'Active List'!AA693,"")</f>
        <v/>
      </c>
      <c r="X693" t="str">
        <f>IF('Active List'!$A693&lt;&gt;"", 'Active List'!AB693,"")</f>
        <v/>
      </c>
      <c r="Y693" t="str">
        <f>IF('Active List'!$A693&lt;&gt;"", 'Active List'!AE693,"")</f>
        <v/>
      </c>
    </row>
    <row r="694" spans="1:25">
      <c r="A694" t="str">
        <f>IF('Active List'!$A694&lt;&gt;"", 'Active List'!A694,"")</f>
        <v/>
      </c>
      <c r="B694" t="str">
        <f>IF('Active List'!$A694&lt;&gt;"", 'Active List'!B694,"")</f>
        <v/>
      </c>
      <c r="C694" t="str">
        <f>IF('Active List'!$A694&lt;&gt;"", 'Active List'!C694,"")</f>
        <v/>
      </c>
      <c r="D694" s="60" t="str">
        <f>IF('Active List'!$A694&lt;&gt;"", 'Active List'!D694,"")</f>
        <v/>
      </c>
      <c r="E694" s="60" t="str">
        <f>IF('Active List'!$A694&lt;&gt;"", 'Active List'!E694,"")</f>
        <v/>
      </c>
      <c r="F694" t="str">
        <f>IF('Active List'!$A694&lt;&gt;"", 'Active List'!H694,"")</f>
        <v/>
      </c>
      <c r="G694" t="str">
        <f>IF('Active List'!$A694&lt;&gt;"", 'Active List'!I694,"")</f>
        <v/>
      </c>
      <c r="H694" t="str">
        <f>IF('Active List'!$A694&lt;&gt;"", 'Active List'!J694,"")</f>
        <v/>
      </c>
      <c r="I694" t="str">
        <f>IF('Active List'!$A694&lt;&gt;"", 'Active List'!K694,"")</f>
        <v/>
      </c>
      <c r="J694" t="str">
        <f>IF('Active List'!$A694&lt;&gt;"", 'Active List'!L694,"")</f>
        <v/>
      </c>
      <c r="K694" t="str">
        <f>IF('Active List'!$A694&lt;&gt;"", 'Active List'!M694,"")</f>
        <v/>
      </c>
      <c r="L694" t="str">
        <f>IF('Active List'!$A694&lt;&gt;"", 'Active List'!N694,"")</f>
        <v/>
      </c>
      <c r="M694" t="str">
        <f>IF('Active List'!$A694&lt;&gt;"", 'Active List'!O694,"")</f>
        <v/>
      </c>
      <c r="N694" t="str">
        <f>IF('Active List'!$A694&lt;&gt;"", 'Active List'!P694,"")</f>
        <v/>
      </c>
      <c r="O694" t="str">
        <f>IF('Active List'!$A694&lt;&gt;"", 'Active List'!Q694,"")</f>
        <v/>
      </c>
      <c r="P694" t="str">
        <f>IF('Active List'!$A694&lt;&gt;"", 'Active List'!R694,"")</f>
        <v/>
      </c>
      <c r="Q694" t="str">
        <f>IF('Active List'!$A694&lt;&gt;"", 'Active List'!S694,"")</f>
        <v/>
      </c>
      <c r="R694" t="str">
        <f>IF('Active List'!$A694&lt;&gt;"", 'Active List'!T694,"")</f>
        <v/>
      </c>
      <c r="S694" t="str">
        <f>IF('Active List'!$A694&lt;&gt;"", 'Active List'!U694,"")</f>
        <v/>
      </c>
      <c r="T694" t="str">
        <f>IF('Active List'!$A694&lt;&gt;"", 'Active List'!X694,"")</f>
        <v/>
      </c>
      <c r="U694" t="str">
        <f>IF('Active List'!$A694&lt;&gt;"", 'Active List'!Y694,"")</f>
        <v/>
      </c>
      <c r="V694" t="str">
        <f>IF('Active List'!$A694&lt;&gt;"", 'Active List'!Z694,"")</f>
        <v/>
      </c>
      <c r="W694" s="60" t="str">
        <f>IF('Active List'!$A694&lt;&gt;"", 'Active List'!AA694,"")</f>
        <v/>
      </c>
      <c r="X694" t="str">
        <f>IF('Active List'!$A694&lt;&gt;"", 'Active List'!AB694,"")</f>
        <v/>
      </c>
      <c r="Y694" t="str">
        <f>IF('Active List'!$A694&lt;&gt;"", 'Active List'!AE694,"")</f>
        <v/>
      </c>
    </row>
    <row r="695" spans="1:25">
      <c r="A695" t="str">
        <f>IF('Active List'!$A695&lt;&gt;"", 'Active List'!A695,"")</f>
        <v/>
      </c>
      <c r="B695" t="str">
        <f>IF('Active List'!$A695&lt;&gt;"", 'Active List'!B695,"")</f>
        <v/>
      </c>
      <c r="C695" t="str">
        <f>IF('Active List'!$A695&lt;&gt;"", 'Active List'!C695,"")</f>
        <v/>
      </c>
      <c r="D695" s="60" t="str">
        <f>IF('Active List'!$A695&lt;&gt;"", 'Active List'!D695,"")</f>
        <v/>
      </c>
      <c r="E695" s="60" t="str">
        <f>IF('Active List'!$A695&lt;&gt;"", 'Active List'!E695,"")</f>
        <v/>
      </c>
      <c r="F695" t="str">
        <f>IF('Active List'!$A695&lt;&gt;"", 'Active List'!H695,"")</f>
        <v/>
      </c>
      <c r="G695" t="str">
        <f>IF('Active List'!$A695&lt;&gt;"", 'Active List'!I695,"")</f>
        <v/>
      </c>
      <c r="H695" t="str">
        <f>IF('Active List'!$A695&lt;&gt;"", 'Active List'!J695,"")</f>
        <v/>
      </c>
      <c r="I695" t="str">
        <f>IF('Active List'!$A695&lt;&gt;"", 'Active List'!K695,"")</f>
        <v/>
      </c>
      <c r="J695" t="str">
        <f>IF('Active List'!$A695&lt;&gt;"", 'Active List'!L695,"")</f>
        <v/>
      </c>
      <c r="K695" t="str">
        <f>IF('Active List'!$A695&lt;&gt;"", 'Active List'!M695,"")</f>
        <v/>
      </c>
      <c r="L695" t="str">
        <f>IF('Active List'!$A695&lt;&gt;"", 'Active List'!N695,"")</f>
        <v/>
      </c>
      <c r="M695" t="str">
        <f>IF('Active List'!$A695&lt;&gt;"", 'Active List'!O695,"")</f>
        <v/>
      </c>
      <c r="N695" t="str">
        <f>IF('Active List'!$A695&lt;&gt;"", 'Active List'!P695,"")</f>
        <v/>
      </c>
      <c r="O695" t="str">
        <f>IF('Active List'!$A695&lt;&gt;"", 'Active List'!Q695,"")</f>
        <v/>
      </c>
      <c r="P695" t="str">
        <f>IF('Active List'!$A695&lt;&gt;"", 'Active List'!R695,"")</f>
        <v/>
      </c>
      <c r="Q695" t="str">
        <f>IF('Active List'!$A695&lt;&gt;"", 'Active List'!S695,"")</f>
        <v/>
      </c>
      <c r="R695" t="str">
        <f>IF('Active List'!$A695&lt;&gt;"", 'Active List'!T695,"")</f>
        <v/>
      </c>
      <c r="S695" t="str">
        <f>IF('Active List'!$A695&lt;&gt;"", 'Active List'!U695,"")</f>
        <v/>
      </c>
      <c r="T695" t="str">
        <f>IF('Active List'!$A695&lt;&gt;"", 'Active List'!X695,"")</f>
        <v/>
      </c>
      <c r="U695" t="str">
        <f>IF('Active List'!$A695&lt;&gt;"", 'Active List'!Y695,"")</f>
        <v/>
      </c>
      <c r="V695" t="str">
        <f>IF('Active List'!$A695&lt;&gt;"", 'Active List'!Z695,"")</f>
        <v/>
      </c>
      <c r="W695" s="60" t="str">
        <f>IF('Active List'!$A695&lt;&gt;"", 'Active List'!AA695,"")</f>
        <v/>
      </c>
      <c r="X695" t="str">
        <f>IF('Active List'!$A695&lt;&gt;"", 'Active List'!AB695,"")</f>
        <v/>
      </c>
      <c r="Y695" t="str">
        <f>IF('Active List'!$A695&lt;&gt;"", 'Active List'!AE695,"")</f>
        <v/>
      </c>
    </row>
    <row r="696" spans="1:25">
      <c r="A696" t="str">
        <f>IF('Active List'!$A696&lt;&gt;"", 'Active List'!A696,"")</f>
        <v/>
      </c>
      <c r="B696" t="str">
        <f>IF('Active List'!$A696&lt;&gt;"", 'Active List'!B696,"")</f>
        <v/>
      </c>
      <c r="C696" t="str">
        <f>IF('Active List'!$A696&lt;&gt;"", 'Active List'!C696,"")</f>
        <v/>
      </c>
      <c r="D696" s="60" t="str">
        <f>IF('Active List'!$A696&lt;&gt;"", 'Active List'!D696,"")</f>
        <v/>
      </c>
      <c r="E696" s="60" t="str">
        <f>IF('Active List'!$A696&lt;&gt;"", 'Active List'!E696,"")</f>
        <v/>
      </c>
      <c r="F696" t="str">
        <f>IF('Active List'!$A696&lt;&gt;"", 'Active List'!H696,"")</f>
        <v/>
      </c>
      <c r="G696" t="str">
        <f>IF('Active List'!$A696&lt;&gt;"", 'Active List'!I696,"")</f>
        <v/>
      </c>
      <c r="H696" t="str">
        <f>IF('Active List'!$A696&lt;&gt;"", 'Active List'!J696,"")</f>
        <v/>
      </c>
      <c r="I696" t="str">
        <f>IF('Active List'!$A696&lt;&gt;"", 'Active List'!K696,"")</f>
        <v/>
      </c>
      <c r="J696" t="str">
        <f>IF('Active List'!$A696&lt;&gt;"", 'Active List'!L696,"")</f>
        <v/>
      </c>
      <c r="K696" t="str">
        <f>IF('Active List'!$A696&lt;&gt;"", 'Active List'!M696,"")</f>
        <v/>
      </c>
      <c r="L696" t="str">
        <f>IF('Active List'!$A696&lt;&gt;"", 'Active List'!N696,"")</f>
        <v/>
      </c>
      <c r="M696" t="str">
        <f>IF('Active List'!$A696&lt;&gt;"", 'Active List'!O696,"")</f>
        <v/>
      </c>
      <c r="N696" t="str">
        <f>IF('Active List'!$A696&lt;&gt;"", 'Active List'!P696,"")</f>
        <v/>
      </c>
      <c r="O696" t="str">
        <f>IF('Active List'!$A696&lt;&gt;"", 'Active List'!Q696,"")</f>
        <v/>
      </c>
      <c r="P696" t="str">
        <f>IF('Active List'!$A696&lt;&gt;"", 'Active List'!R696,"")</f>
        <v/>
      </c>
      <c r="Q696" t="str">
        <f>IF('Active List'!$A696&lt;&gt;"", 'Active List'!S696,"")</f>
        <v/>
      </c>
      <c r="R696" t="str">
        <f>IF('Active List'!$A696&lt;&gt;"", 'Active List'!T696,"")</f>
        <v/>
      </c>
      <c r="S696" t="str">
        <f>IF('Active List'!$A696&lt;&gt;"", 'Active List'!U696,"")</f>
        <v/>
      </c>
      <c r="T696" t="str">
        <f>IF('Active List'!$A696&lt;&gt;"", 'Active List'!X696,"")</f>
        <v/>
      </c>
      <c r="U696" t="str">
        <f>IF('Active List'!$A696&lt;&gt;"", 'Active List'!Y696,"")</f>
        <v/>
      </c>
      <c r="V696" t="str">
        <f>IF('Active List'!$A696&lt;&gt;"", 'Active List'!Z696,"")</f>
        <v/>
      </c>
      <c r="W696" s="60" t="str">
        <f>IF('Active List'!$A696&lt;&gt;"", 'Active List'!AA696,"")</f>
        <v/>
      </c>
      <c r="X696" t="str">
        <f>IF('Active List'!$A696&lt;&gt;"", 'Active List'!AB696,"")</f>
        <v/>
      </c>
      <c r="Y696" t="str">
        <f>IF('Active List'!$A696&lt;&gt;"", 'Active List'!AE696,"")</f>
        <v/>
      </c>
    </row>
    <row r="697" spans="1:25">
      <c r="A697" t="str">
        <f>IF('Active List'!$A697&lt;&gt;"", 'Active List'!A697,"")</f>
        <v/>
      </c>
      <c r="B697" t="str">
        <f>IF('Active List'!$A697&lt;&gt;"", 'Active List'!B697,"")</f>
        <v/>
      </c>
      <c r="C697" t="str">
        <f>IF('Active List'!$A697&lt;&gt;"", 'Active List'!C697,"")</f>
        <v/>
      </c>
      <c r="D697" s="60" t="str">
        <f>IF('Active List'!$A697&lt;&gt;"", 'Active List'!D697,"")</f>
        <v/>
      </c>
      <c r="E697" s="60" t="str">
        <f>IF('Active List'!$A697&lt;&gt;"", 'Active List'!E697,"")</f>
        <v/>
      </c>
      <c r="F697" t="str">
        <f>IF('Active List'!$A697&lt;&gt;"", 'Active List'!H697,"")</f>
        <v/>
      </c>
      <c r="G697" t="str">
        <f>IF('Active List'!$A697&lt;&gt;"", 'Active List'!I697,"")</f>
        <v/>
      </c>
      <c r="H697" t="str">
        <f>IF('Active List'!$A697&lt;&gt;"", 'Active List'!J697,"")</f>
        <v/>
      </c>
      <c r="I697" t="str">
        <f>IF('Active List'!$A697&lt;&gt;"", 'Active List'!K697,"")</f>
        <v/>
      </c>
      <c r="J697" t="str">
        <f>IF('Active List'!$A697&lt;&gt;"", 'Active List'!L697,"")</f>
        <v/>
      </c>
      <c r="K697" t="str">
        <f>IF('Active List'!$A697&lt;&gt;"", 'Active List'!M697,"")</f>
        <v/>
      </c>
      <c r="L697" t="str">
        <f>IF('Active List'!$A697&lt;&gt;"", 'Active List'!N697,"")</f>
        <v/>
      </c>
      <c r="M697" t="str">
        <f>IF('Active List'!$A697&lt;&gt;"", 'Active List'!O697,"")</f>
        <v/>
      </c>
      <c r="N697" t="str">
        <f>IF('Active List'!$A697&lt;&gt;"", 'Active List'!P697,"")</f>
        <v/>
      </c>
      <c r="O697" t="str">
        <f>IF('Active List'!$A697&lt;&gt;"", 'Active List'!Q697,"")</f>
        <v/>
      </c>
      <c r="P697" t="str">
        <f>IF('Active List'!$A697&lt;&gt;"", 'Active List'!R697,"")</f>
        <v/>
      </c>
      <c r="Q697" t="str">
        <f>IF('Active List'!$A697&lt;&gt;"", 'Active List'!S697,"")</f>
        <v/>
      </c>
      <c r="R697" t="str">
        <f>IF('Active List'!$A697&lt;&gt;"", 'Active List'!T697,"")</f>
        <v/>
      </c>
      <c r="S697" t="str">
        <f>IF('Active List'!$A697&lt;&gt;"", 'Active List'!U697,"")</f>
        <v/>
      </c>
      <c r="T697" t="str">
        <f>IF('Active List'!$A697&lt;&gt;"", 'Active List'!X697,"")</f>
        <v/>
      </c>
      <c r="U697" t="str">
        <f>IF('Active List'!$A697&lt;&gt;"", 'Active List'!Y697,"")</f>
        <v/>
      </c>
      <c r="V697" t="str">
        <f>IF('Active List'!$A697&lt;&gt;"", 'Active List'!Z697,"")</f>
        <v/>
      </c>
      <c r="W697" s="60" t="str">
        <f>IF('Active List'!$A697&lt;&gt;"", 'Active List'!AA697,"")</f>
        <v/>
      </c>
      <c r="X697" t="str">
        <f>IF('Active List'!$A697&lt;&gt;"", 'Active List'!AB697,"")</f>
        <v/>
      </c>
      <c r="Y697" t="str">
        <f>IF('Active List'!$A697&lt;&gt;"", 'Active List'!AE697,"")</f>
        <v/>
      </c>
    </row>
    <row r="698" spans="1:25">
      <c r="A698" t="str">
        <f>IF('Active List'!$A698&lt;&gt;"", 'Active List'!A698,"")</f>
        <v/>
      </c>
      <c r="B698" t="str">
        <f>IF('Active List'!$A698&lt;&gt;"", 'Active List'!B698,"")</f>
        <v/>
      </c>
      <c r="C698" t="str">
        <f>IF('Active List'!$A698&lt;&gt;"", 'Active List'!C698,"")</f>
        <v/>
      </c>
      <c r="D698" s="60" t="str">
        <f>IF('Active List'!$A698&lt;&gt;"", 'Active List'!D698,"")</f>
        <v/>
      </c>
      <c r="E698" s="60" t="str">
        <f>IF('Active List'!$A698&lt;&gt;"", 'Active List'!E698,"")</f>
        <v/>
      </c>
      <c r="F698" t="str">
        <f>IF('Active List'!$A698&lt;&gt;"", 'Active List'!H698,"")</f>
        <v/>
      </c>
      <c r="G698" t="str">
        <f>IF('Active List'!$A698&lt;&gt;"", 'Active List'!I698,"")</f>
        <v/>
      </c>
      <c r="H698" t="str">
        <f>IF('Active List'!$A698&lt;&gt;"", 'Active List'!J698,"")</f>
        <v/>
      </c>
      <c r="I698" t="str">
        <f>IF('Active List'!$A698&lt;&gt;"", 'Active List'!K698,"")</f>
        <v/>
      </c>
      <c r="J698" t="str">
        <f>IF('Active List'!$A698&lt;&gt;"", 'Active List'!L698,"")</f>
        <v/>
      </c>
      <c r="K698" t="str">
        <f>IF('Active List'!$A698&lt;&gt;"", 'Active List'!M698,"")</f>
        <v/>
      </c>
      <c r="L698" t="str">
        <f>IF('Active List'!$A698&lt;&gt;"", 'Active List'!N698,"")</f>
        <v/>
      </c>
      <c r="M698" t="str">
        <f>IF('Active List'!$A698&lt;&gt;"", 'Active List'!O698,"")</f>
        <v/>
      </c>
      <c r="N698" t="str">
        <f>IF('Active List'!$A698&lt;&gt;"", 'Active List'!P698,"")</f>
        <v/>
      </c>
      <c r="O698" t="str">
        <f>IF('Active List'!$A698&lt;&gt;"", 'Active List'!Q698,"")</f>
        <v/>
      </c>
      <c r="P698" t="str">
        <f>IF('Active List'!$A698&lt;&gt;"", 'Active List'!R698,"")</f>
        <v/>
      </c>
      <c r="Q698" t="str">
        <f>IF('Active List'!$A698&lt;&gt;"", 'Active List'!S698,"")</f>
        <v/>
      </c>
      <c r="R698" t="str">
        <f>IF('Active List'!$A698&lt;&gt;"", 'Active List'!T698,"")</f>
        <v/>
      </c>
      <c r="S698" t="str">
        <f>IF('Active List'!$A698&lt;&gt;"", 'Active List'!U698,"")</f>
        <v/>
      </c>
      <c r="T698" t="str">
        <f>IF('Active List'!$A698&lt;&gt;"", 'Active List'!X698,"")</f>
        <v/>
      </c>
      <c r="U698" t="str">
        <f>IF('Active List'!$A698&lt;&gt;"", 'Active List'!Y698,"")</f>
        <v/>
      </c>
      <c r="V698" t="str">
        <f>IF('Active List'!$A698&lt;&gt;"", 'Active List'!Z698,"")</f>
        <v/>
      </c>
      <c r="W698" s="60" t="str">
        <f>IF('Active List'!$A698&lt;&gt;"", 'Active List'!AA698,"")</f>
        <v/>
      </c>
      <c r="X698" t="str">
        <f>IF('Active List'!$A698&lt;&gt;"", 'Active List'!AB698,"")</f>
        <v/>
      </c>
      <c r="Y698" t="str">
        <f>IF('Active List'!$A698&lt;&gt;"", 'Active List'!AE698,"")</f>
        <v/>
      </c>
    </row>
    <row r="699" spans="1:25">
      <c r="A699" t="str">
        <f>IF('Active List'!$A699&lt;&gt;"", 'Active List'!A699,"")</f>
        <v/>
      </c>
      <c r="B699" t="str">
        <f>IF('Active List'!$A699&lt;&gt;"", 'Active List'!B699,"")</f>
        <v/>
      </c>
      <c r="C699" t="str">
        <f>IF('Active List'!$A699&lt;&gt;"", 'Active List'!C699,"")</f>
        <v/>
      </c>
      <c r="D699" s="60" t="str">
        <f>IF('Active List'!$A699&lt;&gt;"", 'Active List'!D699,"")</f>
        <v/>
      </c>
      <c r="E699" s="60" t="str">
        <f>IF('Active List'!$A699&lt;&gt;"", 'Active List'!E699,"")</f>
        <v/>
      </c>
      <c r="F699" t="str">
        <f>IF('Active List'!$A699&lt;&gt;"", 'Active List'!H699,"")</f>
        <v/>
      </c>
      <c r="G699" t="str">
        <f>IF('Active List'!$A699&lt;&gt;"", 'Active List'!I699,"")</f>
        <v/>
      </c>
      <c r="H699" t="str">
        <f>IF('Active List'!$A699&lt;&gt;"", 'Active List'!J699,"")</f>
        <v/>
      </c>
      <c r="I699" t="str">
        <f>IF('Active List'!$A699&lt;&gt;"", 'Active List'!K699,"")</f>
        <v/>
      </c>
      <c r="J699" t="str">
        <f>IF('Active List'!$A699&lt;&gt;"", 'Active List'!L699,"")</f>
        <v/>
      </c>
      <c r="K699" t="str">
        <f>IF('Active List'!$A699&lt;&gt;"", 'Active List'!M699,"")</f>
        <v/>
      </c>
      <c r="L699" t="str">
        <f>IF('Active List'!$A699&lt;&gt;"", 'Active List'!N699,"")</f>
        <v/>
      </c>
      <c r="M699" t="str">
        <f>IF('Active List'!$A699&lt;&gt;"", 'Active List'!O699,"")</f>
        <v/>
      </c>
      <c r="N699" t="str">
        <f>IF('Active List'!$A699&lt;&gt;"", 'Active List'!P699,"")</f>
        <v/>
      </c>
      <c r="O699" t="str">
        <f>IF('Active List'!$A699&lt;&gt;"", 'Active List'!Q699,"")</f>
        <v/>
      </c>
      <c r="P699" t="str">
        <f>IF('Active List'!$A699&lt;&gt;"", 'Active List'!R699,"")</f>
        <v/>
      </c>
      <c r="Q699" t="str">
        <f>IF('Active List'!$A699&lt;&gt;"", 'Active List'!S699,"")</f>
        <v/>
      </c>
      <c r="R699" t="str">
        <f>IF('Active List'!$A699&lt;&gt;"", 'Active List'!T699,"")</f>
        <v/>
      </c>
      <c r="S699" t="str">
        <f>IF('Active List'!$A699&lt;&gt;"", 'Active List'!U699,"")</f>
        <v/>
      </c>
      <c r="T699" t="str">
        <f>IF('Active List'!$A699&lt;&gt;"", 'Active List'!X699,"")</f>
        <v/>
      </c>
      <c r="U699" t="str">
        <f>IF('Active List'!$A699&lt;&gt;"", 'Active List'!Y699,"")</f>
        <v/>
      </c>
      <c r="V699" t="str">
        <f>IF('Active List'!$A699&lt;&gt;"", 'Active List'!Z699,"")</f>
        <v/>
      </c>
      <c r="W699" s="60" t="str">
        <f>IF('Active List'!$A699&lt;&gt;"", 'Active List'!AA699,"")</f>
        <v/>
      </c>
      <c r="X699" t="str">
        <f>IF('Active List'!$A699&lt;&gt;"", 'Active List'!AB699,"")</f>
        <v/>
      </c>
      <c r="Y699" t="str">
        <f>IF('Active List'!$A699&lt;&gt;"", 'Active List'!AE699,"")</f>
        <v/>
      </c>
    </row>
    <row r="700" spans="1:25">
      <c r="A700" t="str">
        <f>IF('Active List'!$A700&lt;&gt;"", 'Active List'!A700,"")</f>
        <v/>
      </c>
      <c r="B700" t="str">
        <f>IF('Active List'!$A700&lt;&gt;"", 'Active List'!B700,"")</f>
        <v/>
      </c>
      <c r="C700" t="str">
        <f>IF('Active List'!$A700&lt;&gt;"", 'Active List'!C700,"")</f>
        <v/>
      </c>
      <c r="D700" s="60" t="str">
        <f>IF('Active List'!$A700&lt;&gt;"", 'Active List'!D700,"")</f>
        <v/>
      </c>
      <c r="E700" s="60" t="str">
        <f>IF('Active List'!$A700&lt;&gt;"", 'Active List'!E700,"")</f>
        <v/>
      </c>
      <c r="F700" t="str">
        <f>IF('Active List'!$A700&lt;&gt;"", 'Active List'!H700,"")</f>
        <v/>
      </c>
      <c r="G700" t="str">
        <f>IF('Active List'!$A700&lt;&gt;"", 'Active List'!I700,"")</f>
        <v/>
      </c>
      <c r="H700" t="str">
        <f>IF('Active List'!$A700&lt;&gt;"", 'Active List'!J700,"")</f>
        <v/>
      </c>
      <c r="I700" t="str">
        <f>IF('Active List'!$A700&lt;&gt;"", 'Active List'!K700,"")</f>
        <v/>
      </c>
      <c r="J700" t="str">
        <f>IF('Active List'!$A700&lt;&gt;"", 'Active List'!L700,"")</f>
        <v/>
      </c>
      <c r="K700" t="str">
        <f>IF('Active List'!$A700&lt;&gt;"", 'Active List'!M700,"")</f>
        <v/>
      </c>
      <c r="L700" t="str">
        <f>IF('Active List'!$A700&lt;&gt;"", 'Active List'!N700,"")</f>
        <v/>
      </c>
      <c r="M700" t="str">
        <f>IF('Active List'!$A700&lt;&gt;"", 'Active List'!O700,"")</f>
        <v/>
      </c>
      <c r="N700" t="str">
        <f>IF('Active List'!$A700&lt;&gt;"", 'Active List'!P700,"")</f>
        <v/>
      </c>
      <c r="O700" t="str">
        <f>IF('Active List'!$A700&lt;&gt;"", 'Active List'!Q700,"")</f>
        <v/>
      </c>
      <c r="P700" t="str">
        <f>IF('Active List'!$A700&lt;&gt;"", 'Active List'!R700,"")</f>
        <v/>
      </c>
      <c r="Q700" t="str">
        <f>IF('Active List'!$A700&lt;&gt;"", 'Active List'!S700,"")</f>
        <v/>
      </c>
      <c r="R700" t="str">
        <f>IF('Active List'!$A700&lt;&gt;"", 'Active List'!T700,"")</f>
        <v/>
      </c>
      <c r="S700" t="str">
        <f>IF('Active List'!$A700&lt;&gt;"", 'Active List'!U700,"")</f>
        <v/>
      </c>
      <c r="T700" t="str">
        <f>IF('Active List'!$A700&lt;&gt;"", 'Active List'!X700,"")</f>
        <v/>
      </c>
      <c r="U700" t="str">
        <f>IF('Active List'!$A700&lt;&gt;"", 'Active List'!Y700,"")</f>
        <v/>
      </c>
      <c r="V700" t="str">
        <f>IF('Active List'!$A700&lt;&gt;"", 'Active List'!Z700,"")</f>
        <v/>
      </c>
      <c r="W700" s="60" t="str">
        <f>IF('Active List'!$A700&lt;&gt;"", 'Active List'!AA700,"")</f>
        <v/>
      </c>
      <c r="X700" t="str">
        <f>IF('Active List'!$A700&lt;&gt;"", 'Active List'!AB700,"")</f>
        <v/>
      </c>
      <c r="Y700" t="str">
        <f>IF('Active List'!$A700&lt;&gt;"", 'Active List'!AE700,"")</f>
        <v/>
      </c>
    </row>
    <row r="701" spans="1:25">
      <c r="A701" t="str">
        <f>IF('Active List'!$A701&lt;&gt;"", 'Active List'!A701,"")</f>
        <v/>
      </c>
      <c r="B701" t="str">
        <f>IF('Active List'!$A701&lt;&gt;"", 'Active List'!B701,"")</f>
        <v/>
      </c>
      <c r="C701" t="str">
        <f>IF('Active List'!$A701&lt;&gt;"", 'Active List'!C701,"")</f>
        <v/>
      </c>
      <c r="D701" s="60" t="str">
        <f>IF('Active List'!$A701&lt;&gt;"", 'Active List'!D701,"")</f>
        <v/>
      </c>
      <c r="E701" s="60" t="str">
        <f>IF('Active List'!$A701&lt;&gt;"", 'Active List'!E701,"")</f>
        <v/>
      </c>
      <c r="F701" t="str">
        <f>IF('Active List'!$A701&lt;&gt;"", 'Active List'!H701,"")</f>
        <v/>
      </c>
      <c r="G701" t="str">
        <f>IF('Active List'!$A701&lt;&gt;"", 'Active List'!I701,"")</f>
        <v/>
      </c>
      <c r="H701" t="str">
        <f>IF('Active List'!$A701&lt;&gt;"", 'Active List'!J701,"")</f>
        <v/>
      </c>
      <c r="I701" t="str">
        <f>IF('Active List'!$A701&lt;&gt;"", 'Active List'!K701,"")</f>
        <v/>
      </c>
      <c r="J701" t="str">
        <f>IF('Active List'!$A701&lt;&gt;"", 'Active List'!L701,"")</f>
        <v/>
      </c>
      <c r="K701" t="str">
        <f>IF('Active List'!$A701&lt;&gt;"", 'Active List'!M701,"")</f>
        <v/>
      </c>
      <c r="L701" t="str">
        <f>IF('Active List'!$A701&lt;&gt;"", 'Active List'!N701,"")</f>
        <v/>
      </c>
      <c r="M701" t="str">
        <f>IF('Active List'!$A701&lt;&gt;"", 'Active List'!O701,"")</f>
        <v/>
      </c>
      <c r="N701" t="str">
        <f>IF('Active List'!$A701&lt;&gt;"", 'Active List'!P701,"")</f>
        <v/>
      </c>
      <c r="O701" t="str">
        <f>IF('Active List'!$A701&lt;&gt;"", 'Active List'!Q701,"")</f>
        <v/>
      </c>
      <c r="P701" t="str">
        <f>IF('Active List'!$A701&lt;&gt;"", 'Active List'!R701,"")</f>
        <v/>
      </c>
      <c r="Q701" t="str">
        <f>IF('Active List'!$A701&lt;&gt;"", 'Active List'!S701,"")</f>
        <v/>
      </c>
      <c r="R701" t="str">
        <f>IF('Active List'!$A701&lt;&gt;"", 'Active List'!T701,"")</f>
        <v/>
      </c>
      <c r="S701" t="str">
        <f>IF('Active List'!$A701&lt;&gt;"", 'Active List'!U701,"")</f>
        <v/>
      </c>
      <c r="T701" t="str">
        <f>IF('Active List'!$A701&lt;&gt;"", 'Active List'!X701,"")</f>
        <v/>
      </c>
      <c r="U701" t="str">
        <f>IF('Active List'!$A701&lt;&gt;"", 'Active List'!Y701,"")</f>
        <v/>
      </c>
      <c r="V701" t="str">
        <f>IF('Active List'!$A701&lt;&gt;"", 'Active List'!Z701,"")</f>
        <v/>
      </c>
      <c r="W701" s="60" t="str">
        <f>IF('Active List'!$A701&lt;&gt;"", 'Active List'!AA701,"")</f>
        <v/>
      </c>
      <c r="X701" t="str">
        <f>IF('Active List'!$A701&lt;&gt;"", 'Active List'!AB701,"")</f>
        <v/>
      </c>
      <c r="Y701" t="str">
        <f>IF('Active List'!$A701&lt;&gt;"", 'Active List'!AE701,"")</f>
        <v/>
      </c>
    </row>
    <row r="702" spans="1:25">
      <c r="A702" t="str">
        <f>IF('Active List'!$A702&lt;&gt;"", 'Active List'!A702,"")</f>
        <v/>
      </c>
      <c r="B702" t="str">
        <f>IF('Active List'!$A702&lt;&gt;"", 'Active List'!B702,"")</f>
        <v/>
      </c>
      <c r="C702" t="str">
        <f>IF('Active List'!$A702&lt;&gt;"", 'Active List'!C702,"")</f>
        <v/>
      </c>
      <c r="D702" s="60" t="str">
        <f>IF('Active List'!$A702&lt;&gt;"", 'Active List'!D702,"")</f>
        <v/>
      </c>
      <c r="E702" s="60" t="str">
        <f>IF('Active List'!$A702&lt;&gt;"", 'Active List'!E702,"")</f>
        <v/>
      </c>
      <c r="F702" t="str">
        <f>IF('Active List'!$A702&lt;&gt;"", 'Active List'!H702,"")</f>
        <v/>
      </c>
      <c r="G702" t="str">
        <f>IF('Active List'!$A702&lt;&gt;"", 'Active List'!I702,"")</f>
        <v/>
      </c>
      <c r="H702" t="str">
        <f>IF('Active List'!$A702&lt;&gt;"", 'Active List'!J702,"")</f>
        <v/>
      </c>
      <c r="I702" t="str">
        <f>IF('Active List'!$A702&lt;&gt;"", 'Active List'!K702,"")</f>
        <v/>
      </c>
      <c r="J702" t="str">
        <f>IF('Active List'!$A702&lt;&gt;"", 'Active List'!L702,"")</f>
        <v/>
      </c>
      <c r="K702" t="str">
        <f>IF('Active List'!$A702&lt;&gt;"", 'Active List'!M702,"")</f>
        <v/>
      </c>
      <c r="L702" t="str">
        <f>IF('Active List'!$A702&lt;&gt;"", 'Active List'!N702,"")</f>
        <v/>
      </c>
      <c r="M702" t="str">
        <f>IF('Active List'!$A702&lt;&gt;"", 'Active List'!O702,"")</f>
        <v/>
      </c>
      <c r="N702" t="str">
        <f>IF('Active List'!$A702&lt;&gt;"", 'Active List'!P702,"")</f>
        <v/>
      </c>
      <c r="O702" t="str">
        <f>IF('Active List'!$A702&lt;&gt;"", 'Active List'!Q702,"")</f>
        <v/>
      </c>
      <c r="P702" t="str">
        <f>IF('Active List'!$A702&lt;&gt;"", 'Active List'!R702,"")</f>
        <v/>
      </c>
      <c r="Q702" t="str">
        <f>IF('Active List'!$A702&lt;&gt;"", 'Active List'!S702,"")</f>
        <v/>
      </c>
      <c r="R702" t="str">
        <f>IF('Active List'!$A702&lt;&gt;"", 'Active List'!T702,"")</f>
        <v/>
      </c>
      <c r="S702" t="str">
        <f>IF('Active List'!$A702&lt;&gt;"", 'Active List'!U702,"")</f>
        <v/>
      </c>
      <c r="T702" t="str">
        <f>IF('Active List'!$A702&lt;&gt;"", 'Active List'!X702,"")</f>
        <v/>
      </c>
      <c r="U702" t="str">
        <f>IF('Active List'!$A702&lt;&gt;"", 'Active List'!Y702,"")</f>
        <v/>
      </c>
      <c r="V702" t="str">
        <f>IF('Active List'!$A702&lt;&gt;"", 'Active List'!Z702,"")</f>
        <v/>
      </c>
      <c r="W702" s="60" t="str">
        <f>IF('Active List'!$A702&lt;&gt;"", 'Active List'!AA702,"")</f>
        <v/>
      </c>
      <c r="X702" t="str">
        <f>IF('Active List'!$A702&lt;&gt;"", 'Active List'!AB702,"")</f>
        <v/>
      </c>
      <c r="Y702" t="str">
        <f>IF('Active List'!$A702&lt;&gt;"", 'Active List'!AE702,"")</f>
        <v/>
      </c>
    </row>
    <row r="703" spans="1:25">
      <c r="A703" t="str">
        <f>IF('Active List'!$A703&lt;&gt;"", 'Active List'!A703,"")</f>
        <v/>
      </c>
      <c r="B703" t="str">
        <f>IF('Active List'!$A703&lt;&gt;"", 'Active List'!B703,"")</f>
        <v/>
      </c>
      <c r="C703" t="str">
        <f>IF('Active List'!$A703&lt;&gt;"", 'Active List'!C703,"")</f>
        <v/>
      </c>
      <c r="D703" s="60" t="str">
        <f>IF('Active List'!$A703&lt;&gt;"", 'Active List'!D703,"")</f>
        <v/>
      </c>
      <c r="E703" s="60" t="str">
        <f>IF('Active List'!$A703&lt;&gt;"", 'Active List'!E703,"")</f>
        <v/>
      </c>
      <c r="F703" t="str">
        <f>IF('Active List'!$A703&lt;&gt;"", 'Active List'!H703,"")</f>
        <v/>
      </c>
      <c r="G703" t="str">
        <f>IF('Active List'!$A703&lt;&gt;"", 'Active List'!I703,"")</f>
        <v/>
      </c>
      <c r="H703" t="str">
        <f>IF('Active List'!$A703&lt;&gt;"", 'Active List'!J703,"")</f>
        <v/>
      </c>
      <c r="I703" t="str">
        <f>IF('Active List'!$A703&lt;&gt;"", 'Active List'!K703,"")</f>
        <v/>
      </c>
      <c r="J703" t="str">
        <f>IF('Active List'!$A703&lt;&gt;"", 'Active List'!L703,"")</f>
        <v/>
      </c>
      <c r="K703" t="str">
        <f>IF('Active List'!$A703&lt;&gt;"", 'Active List'!M703,"")</f>
        <v/>
      </c>
      <c r="L703" t="str">
        <f>IF('Active List'!$A703&lt;&gt;"", 'Active List'!N703,"")</f>
        <v/>
      </c>
      <c r="M703" t="str">
        <f>IF('Active List'!$A703&lt;&gt;"", 'Active List'!O703,"")</f>
        <v/>
      </c>
      <c r="N703" t="str">
        <f>IF('Active List'!$A703&lt;&gt;"", 'Active List'!P703,"")</f>
        <v/>
      </c>
      <c r="O703" t="str">
        <f>IF('Active List'!$A703&lt;&gt;"", 'Active List'!Q703,"")</f>
        <v/>
      </c>
      <c r="P703" t="str">
        <f>IF('Active List'!$A703&lt;&gt;"", 'Active List'!R703,"")</f>
        <v/>
      </c>
      <c r="Q703" t="str">
        <f>IF('Active List'!$A703&lt;&gt;"", 'Active List'!S703,"")</f>
        <v/>
      </c>
      <c r="R703" t="str">
        <f>IF('Active List'!$A703&lt;&gt;"", 'Active List'!T703,"")</f>
        <v/>
      </c>
      <c r="S703" t="str">
        <f>IF('Active List'!$A703&lt;&gt;"", 'Active List'!U703,"")</f>
        <v/>
      </c>
      <c r="T703" t="str">
        <f>IF('Active List'!$A703&lt;&gt;"", 'Active List'!X703,"")</f>
        <v/>
      </c>
      <c r="U703" t="str">
        <f>IF('Active List'!$A703&lt;&gt;"", 'Active List'!Y703,"")</f>
        <v/>
      </c>
      <c r="V703" t="str">
        <f>IF('Active List'!$A703&lt;&gt;"", 'Active List'!Z703,"")</f>
        <v/>
      </c>
      <c r="W703" s="60" t="str">
        <f>IF('Active List'!$A703&lt;&gt;"", 'Active List'!AA703,"")</f>
        <v/>
      </c>
      <c r="X703" t="str">
        <f>IF('Active List'!$A703&lt;&gt;"", 'Active List'!AB703,"")</f>
        <v/>
      </c>
      <c r="Y703" t="str">
        <f>IF('Active List'!$A703&lt;&gt;"", 'Active List'!AE703,"")</f>
        <v/>
      </c>
    </row>
    <row r="704" spans="1:25">
      <c r="A704" t="str">
        <f>IF('Active List'!$A704&lt;&gt;"", 'Active List'!A704,"")</f>
        <v/>
      </c>
      <c r="B704" t="str">
        <f>IF('Active List'!$A704&lt;&gt;"", 'Active List'!B704,"")</f>
        <v/>
      </c>
      <c r="C704" t="str">
        <f>IF('Active List'!$A704&lt;&gt;"", 'Active List'!C704,"")</f>
        <v/>
      </c>
      <c r="D704" s="60" t="str">
        <f>IF('Active List'!$A704&lt;&gt;"", 'Active List'!D704,"")</f>
        <v/>
      </c>
      <c r="E704" s="60" t="str">
        <f>IF('Active List'!$A704&lt;&gt;"", 'Active List'!E704,"")</f>
        <v/>
      </c>
      <c r="F704" t="str">
        <f>IF('Active List'!$A704&lt;&gt;"", 'Active List'!H704,"")</f>
        <v/>
      </c>
      <c r="G704" t="str">
        <f>IF('Active List'!$A704&lt;&gt;"", 'Active List'!I704,"")</f>
        <v/>
      </c>
      <c r="H704" t="str">
        <f>IF('Active List'!$A704&lt;&gt;"", 'Active List'!J704,"")</f>
        <v/>
      </c>
      <c r="I704" t="str">
        <f>IF('Active List'!$A704&lt;&gt;"", 'Active List'!K704,"")</f>
        <v/>
      </c>
      <c r="J704" t="str">
        <f>IF('Active List'!$A704&lt;&gt;"", 'Active List'!L704,"")</f>
        <v/>
      </c>
      <c r="K704" t="str">
        <f>IF('Active List'!$A704&lt;&gt;"", 'Active List'!M704,"")</f>
        <v/>
      </c>
      <c r="L704" t="str">
        <f>IF('Active List'!$A704&lt;&gt;"", 'Active List'!N704,"")</f>
        <v/>
      </c>
      <c r="M704" t="str">
        <f>IF('Active List'!$A704&lt;&gt;"", 'Active List'!O704,"")</f>
        <v/>
      </c>
      <c r="N704" t="str">
        <f>IF('Active List'!$A704&lt;&gt;"", 'Active List'!P704,"")</f>
        <v/>
      </c>
      <c r="O704" t="str">
        <f>IF('Active List'!$A704&lt;&gt;"", 'Active List'!Q704,"")</f>
        <v/>
      </c>
      <c r="P704" t="str">
        <f>IF('Active List'!$A704&lt;&gt;"", 'Active List'!R704,"")</f>
        <v/>
      </c>
      <c r="Q704" t="str">
        <f>IF('Active List'!$A704&lt;&gt;"", 'Active List'!S704,"")</f>
        <v/>
      </c>
      <c r="R704" t="str">
        <f>IF('Active List'!$A704&lt;&gt;"", 'Active List'!T704,"")</f>
        <v/>
      </c>
      <c r="S704" t="str">
        <f>IF('Active List'!$A704&lt;&gt;"", 'Active List'!U704,"")</f>
        <v/>
      </c>
      <c r="T704" t="str">
        <f>IF('Active List'!$A704&lt;&gt;"", 'Active List'!X704,"")</f>
        <v/>
      </c>
      <c r="U704" t="str">
        <f>IF('Active List'!$A704&lt;&gt;"", 'Active List'!Y704,"")</f>
        <v/>
      </c>
      <c r="V704" t="str">
        <f>IF('Active List'!$A704&lt;&gt;"", 'Active List'!Z704,"")</f>
        <v/>
      </c>
      <c r="W704" s="60" t="str">
        <f>IF('Active List'!$A704&lt;&gt;"", 'Active List'!AA704,"")</f>
        <v/>
      </c>
      <c r="X704" t="str">
        <f>IF('Active List'!$A704&lt;&gt;"", 'Active List'!AB704,"")</f>
        <v/>
      </c>
      <c r="Y704" t="str">
        <f>IF('Active List'!$A704&lt;&gt;"", 'Active List'!AE704,"")</f>
        <v/>
      </c>
    </row>
    <row r="705" spans="1:25">
      <c r="A705" t="str">
        <f>IF('Active List'!$A705&lt;&gt;"", 'Active List'!A705,"")</f>
        <v/>
      </c>
      <c r="B705" t="str">
        <f>IF('Active List'!$A705&lt;&gt;"", 'Active List'!B705,"")</f>
        <v/>
      </c>
      <c r="C705" t="str">
        <f>IF('Active List'!$A705&lt;&gt;"", 'Active List'!C705,"")</f>
        <v/>
      </c>
      <c r="D705" s="60" t="str">
        <f>IF('Active List'!$A705&lt;&gt;"", 'Active List'!D705,"")</f>
        <v/>
      </c>
      <c r="E705" s="60" t="str">
        <f>IF('Active List'!$A705&lt;&gt;"", 'Active List'!E705,"")</f>
        <v/>
      </c>
      <c r="F705" t="str">
        <f>IF('Active List'!$A705&lt;&gt;"", 'Active List'!H705,"")</f>
        <v/>
      </c>
      <c r="G705" t="str">
        <f>IF('Active List'!$A705&lt;&gt;"", 'Active List'!I705,"")</f>
        <v/>
      </c>
      <c r="H705" t="str">
        <f>IF('Active List'!$A705&lt;&gt;"", 'Active List'!J705,"")</f>
        <v/>
      </c>
      <c r="I705" t="str">
        <f>IF('Active List'!$A705&lt;&gt;"", 'Active List'!K705,"")</f>
        <v/>
      </c>
      <c r="J705" t="str">
        <f>IF('Active List'!$A705&lt;&gt;"", 'Active List'!L705,"")</f>
        <v/>
      </c>
      <c r="K705" t="str">
        <f>IF('Active List'!$A705&lt;&gt;"", 'Active List'!M705,"")</f>
        <v/>
      </c>
      <c r="L705" t="str">
        <f>IF('Active List'!$A705&lt;&gt;"", 'Active List'!N705,"")</f>
        <v/>
      </c>
      <c r="M705" t="str">
        <f>IF('Active List'!$A705&lt;&gt;"", 'Active List'!O705,"")</f>
        <v/>
      </c>
      <c r="N705" t="str">
        <f>IF('Active List'!$A705&lt;&gt;"", 'Active List'!P705,"")</f>
        <v/>
      </c>
      <c r="O705" t="str">
        <f>IF('Active List'!$A705&lt;&gt;"", 'Active List'!Q705,"")</f>
        <v/>
      </c>
      <c r="P705" t="str">
        <f>IF('Active List'!$A705&lt;&gt;"", 'Active List'!R705,"")</f>
        <v/>
      </c>
      <c r="Q705" t="str">
        <f>IF('Active List'!$A705&lt;&gt;"", 'Active List'!S705,"")</f>
        <v/>
      </c>
      <c r="R705" t="str">
        <f>IF('Active List'!$A705&lt;&gt;"", 'Active List'!T705,"")</f>
        <v/>
      </c>
      <c r="S705" t="str">
        <f>IF('Active List'!$A705&lt;&gt;"", 'Active List'!U705,"")</f>
        <v/>
      </c>
      <c r="T705" t="str">
        <f>IF('Active List'!$A705&lt;&gt;"", 'Active List'!X705,"")</f>
        <v/>
      </c>
      <c r="U705" t="str">
        <f>IF('Active List'!$A705&lt;&gt;"", 'Active List'!Y705,"")</f>
        <v/>
      </c>
      <c r="V705" t="str">
        <f>IF('Active List'!$A705&lt;&gt;"", 'Active List'!Z705,"")</f>
        <v/>
      </c>
      <c r="W705" s="60" t="str">
        <f>IF('Active List'!$A705&lt;&gt;"", 'Active List'!AA705,"")</f>
        <v/>
      </c>
      <c r="X705" t="str">
        <f>IF('Active List'!$A705&lt;&gt;"", 'Active List'!AB705,"")</f>
        <v/>
      </c>
      <c r="Y705" t="str">
        <f>IF('Active List'!$A705&lt;&gt;"", 'Active List'!AE705,"")</f>
        <v/>
      </c>
    </row>
    <row r="706" spans="1:25">
      <c r="A706" t="str">
        <f>IF('Active List'!$A706&lt;&gt;"", 'Active List'!A706,"")</f>
        <v/>
      </c>
      <c r="B706" t="str">
        <f>IF('Active List'!$A706&lt;&gt;"", 'Active List'!B706,"")</f>
        <v/>
      </c>
      <c r="C706" t="str">
        <f>IF('Active List'!$A706&lt;&gt;"", 'Active List'!C706,"")</f>
        <v/>
      </c>
      <c r="D706" s="60" t="str">
        <f>IF('Active List'!$A706&lt;&gt;"", 'Active List'!D706,"")</f>
        <v/>
      </c>
      <c r="E706" s="60" t="str">
        <f>IF('Active List'!$A706&lt;&gt;"", 'Active List'!E706,"")</f>
        <v/>
      </c>
      <c r="F706" t="str">
        <f>IF('Active List'!$A706&lt;&gt;"", 'Active List'!H706,"")</f>
        <v/>
      </c>
      <c r="G706" t="str">
        <f>IF('Active List'!$A706&lt;&gt;"", 'Active List'!I706,"")</f>
        <v/>
      </c>
      <c r="H706" t="str">
        <f>IF('Active List'!$A706&lt;&gt;"", 'Active List'!J706,"")</f>
        <v/>
      </c>
      <c r="I706" t="str">
        <f>IF('Active List'!$A706&lt;&gt;"", 'Active List'!K706,"")</f>
        <v/>
      </c>
      <c r="J706" t="str">
        <f>IF('Active List'!$A706&lt;&gt;"", 'Active List'!L706,"")</f>
        <v/>
      </c>
      <c r="K706" t="str">
        <f>IF('Active List'!$A706&lt;&gt;"", 'Active List'!M706,"")</f>
        <v/>
      </c>
      <c r="L706" t="str">
        <f>IF('Active List'!$A706&lt;&gt;"", 'Active List'!N706,"")</f>
        <v/>
      </c>
      <c r="M706" t="str">
        <f>IF('Active List'!$A706&lt;&gt;"", 'Active List'!O706,"")</f>
        <v/>
      </c>
      <c r="N706" t="str">
        <f>IF('Active List'!$A706&lt;&gt;"", 'Active List'!P706,"")</f>
        <v/>
      </c>
      <c r="O706" t="str">
        <f>IF('Active List'!$A706&lt;&gt;"", 'Active List'!Q706,"")</f>
        <v/>
      </c>
      <c r="P706" t="str">
        <f>IF('Active List'!$A706&lt;&gt;"", 'Active List'!R706,"")</f>
        <v/>
      </c>
      <c r="Q706" t="str">
        <f>IF('Active List'!$A706&lt;&gt;"", 'Active List'!S706,"")</f>
        <v/>
      </c>
      <c r="R706" t="str">
        <f>IF('Active List'!$A706&lt;&gt;"", 'Active List'!T706,"")</f>
        <v/>
      </c>
      <c r="S706" t="str">
        <f>IF('Active List'!$A706&lt;&gt;"", 'Active List'!U706,"")</f>
        <v/>
      </c>
      <c r="T706" t="str">
        <f>IF('Active List'!$A706&lt;&gt;"", 'Active List'!X706,"")</f>
        <v/>
      </c>
      <c r="U706" t="str">
        <f>IF('Active List'!$A706&lt;&gt;"", 'Active List'!Y706,"")</f>
        <v/>
      </c>
      <c r="V706" t="str">
        <f>IF('Active List'!$A706&lt;&gt;"", 'Active List'!Z706,"")</f>
        <v/>
      </c>
      <c r="W706" s="60" t="str">
        <f>IF('Active List'!$A706&lt;&gt;"", 'Active List'!AA706,"")</f>
        <v/>
      </c>
      <c r="X706" t="str">
        <f>IF('Active List'!$A706&lt;&gt;"", 'Active List'!AB706,"")</f>
        <v/>
      </c>
      <c r="Y706" t="str">
        <f>IF('Active List'!$A706&lt;&gt;"", 'Active List'!AE706,"")</f>
        <v/>
      </c>
    </row>
    <row r="707" spans="1:25">
      <c r="A707" t="str">
        <f>IF('Active List'!$A707&lt;&gt;"", 'Active List'!A707,"")</f>
        <v/>
      </c>
      <c r="B707" t="str">
        <f>IF('Active List'!$A707&lt;&gt;"", 'Active List'!B707,"")</f>
        <v/>
      </c>
      <c r="C707" t="str">
        <f>IF('Active List'!$A707&lt;&gt;"", 'Active List'!C707,"")</f>
        <v/>
      </c>
      <c r="D707" s="60" t="str">
        <f>IF('Active List'!$A707&lt;&gt;"", 'Active List'!D707,"")</f>
        <v/>
      </c>
      <c r="E707" s="60" t="str">
        <f>IF('Active List'!$A707&lt;&gt;"", 'Active List'!E707,"")</f>
        <v/>
      </c>
      <c r="F707" t="str">
        <f>IF('Active List'!$A707&lt;&gt;"", 'Active List'!H707,"")</f>
        <v/>
      </c>
      <c r="G707" t="str">
        <f>IF('Active List'!$A707&lt;&gt;"", 'Active List'!I707,"")</f>
        <v/>
      </c>
      <c r="H707" t="str">
        <f>IF('Active List'!$A707&lt;&gt;"", 'Active List'!J707,"")</f>
        <v/>
      </c>
      <c r="I707" t="str">
        <f>IF('Active List'!$A707&lt;&gt;"", 'Active List'!K707,"")</f>
        <v/>
      </c>
      <c r="J707" t="str">
        <f>IF('Active List'!$A707&lt;&gt;"", 'Active List'!L707,"")</f>
        <v/>
      </c>
      <c r="K707" t="str">
        <f>IF('Active List'!$A707&lt;&gt;"", 'Active List'!M707,"")</f>
        <v/>
      </c>
      <c r="L707" t="str">
        <f>IF('Active List'!$A707&lt;&gt;"", 'Active List'!N707,"")</f>
        <v/>
      </c>
      <c r="M707" t="str">
        <f>IF('Active List'!$A707&lt;&gt;"", 'Active List'!O707,"")</f>
        <v/>
      </c>
      <c r="N707" t="str">
        <f>IF('Active List'!$A707&lt;&gt;"", 'Active List'!P707,"")</f>
        <v/>
      </c>
      <c r="O707" t="str">
        <f>IF('Active List'!$A707&lt;&gt;"", 'Active List'!Q707,"")</f>
        <v/>
      </c>
      <c r="P707" t="str">
        <f>IF('Active List'!$A707&lt;&gt;"", 'Active List'!R707,"")</f>
        <v/>
      </c>
      <c r="Q707" t="str">
        <f>IF('Active List'!$A707&lt;&gt;"", 'Active List'!S707,"")</f>
        <v/>
      </c>
      <c r="R707" t="str">
        <f>IF('Active List'!$A707&lt;&gt;"", 'Active List'!T707,"")</f>
        <v/>
      </c>
      <c r="S707" t="str">
        <f>IF('Active List'!$A707&lt;&gt;"", 'Active List'!U707,"")</f>
        <v/>
      </c>
      <c r="T707" t="str">
        <f>IF('Active List'!$A707&lt;&gt;"", 'Active List'!X707,"")</f>
        <v/>
      </c>
      <c r="U707" t="str">
        <f>IF('Active List'!$A707&lt;&gt;"", 'Active List'!Y707,"")</f>
        <v/>
      </c>
      <c r="V707" t="str">
        <f>IF('Active List'!$A707&lt;&gt;"", 'Active List'!Z707,"")</f>
        <v/>
      </c>
      <c r="W707" s="60" t="str">
        <f>IF('Active List'!$A707&lt;&gt;"", 'Active List'!AA707,"")</f>
        <v/>
      </c>
      <c r="X707" t="str">
        <f>IF('Active List'!$A707&lt;&gt;"", 'Active List'!AB707,"")</f>
        <v/>
      </c>
      <c r="Y707" t="str">
        <f>IF('Active List'!$A707&lt;&gt;"", 'Active List'!AE707,"")</f>
        <v/>
      </c>
    </row>
    <row r="708" spans="1:25">
      <c r="A708" t="str">
        <f>IF('Active List'!$A708&lt;&gt;"", 'Active List'!A708,"")</f>
        <v/>
      </c>
      <c r="B708" t="str">
        <f>IF('Active List'!$A708&lt;&gt;"", 'Active List'!B708,"")</f>
        <v/>
      </c>
      <c r="C708" t="str">
        <f>IF('Active List'!$A708&lt;&gt;"", 'Active List'!C708,"")</f>
        <v/>
      </c>
      <c r="D708" s="60" t="str">
        <f>IF('Active List'!$A708&lt;&gt;"", 'Active List'!D708,"")</f>
        <v/>
      </c>
      <c r="E708" s="60" t="str">
        <f>IF('Active List'!$A708&lt;&gt;"", 'Active List'!E708,"")</f>
        <v/>
      </c>
      <c r="F708" t="str">
        <f>IF('Active List'!$A708&lt;&gt;"", 'Active List'!H708,"")</f>
        <v/>
      </c>
      <c r="G708" t="str">
        <f>IF('Active List'!$A708&lt;&gt;"", 'Active List'!I708,"")</f>
        <v/>
      </c>
      <c r="H708" t="str">
        <f>IF('Active List'!$A708&lt;&gt;"", 'Active List'!J708,"")</f>
        <v/>
      </c>
      <c r="I708" t="str">
        <f>IF('Active List'!$A708&lt;&gt;"", 'Active List'!K708,"")</f>
        <v/>
      </c>
      <c r="J708" t="str">
        <f>IF('Active List'!$A708&lt;&gt;"", 'Active List'!L708,"")</f>
        <v/>
      </c>
      <c r="K708" t="str">
        <f>IF('Active List'!$A708&lt;&gt;"", 'Active List'!M708,"")</f>
        <v/>
      </c>
      <c r="L708" t="str">
        <f>IF('Active List'!$A708&lt;&gt;"", 'Active List'!N708,"")</f>
        <v/>
      </c>
      <c r="M708" t="str">
        <f>IF('Active List'!$A708&lt;&gt;"", 'Active List'!O708,"")</f>
        <v/>
      </c>
      <c r="N708" t="str">
        <f>IF('Active List'!$A708&lt;&gt;"", 'Active List'!P708,"")</f>
        <v/>
      </c>
      <c r="O708" t="str">
        <f>IF('Active List'!$A708&lt;&gt;"", 'Active List'!Q708,"")</f>
        <v/>
      </c>
      <c r="P708" t="str">
        <f>IF('Active List'!$A708&lt;&gt;"", 'Active List'!R708,"")</f>
        <v/>
      </c>
      <c r="Q708" t="str">
        <f>IF('Active List'!$A708&lt;&gt;"", 'Active List'!S708,"")</f>
        <v/>
      </c>
      <c r="R708" t="str">
        <f>IF('Active List'!$A708&lt;&gt;"", 'Active List'!T708,"")</f>
        <v/>
      </c>
      <c r="S708" t="str">
        <f>IF('Active List'!$A708&lt;&gt;"", 'Active List'!U708,"")</f>
        <v/>
      </c>
      <c r="T708" t="str">
        <f>IF('Active List'!$A708&lt;&gt;"", 'Active List'!X708,"")</f>
        <v/>
      </c>
      <c r="U708" t="str">
        <f>IF('Active List'!$A708&lt;&gt;"", 'Active List'!Y708,"")</f>
        <v/>
      </c>
      <c r="V708" t="str">
        <f>IF('Active List'!$A708&lt;&gt;"", 'Active List'!Z708,"")</f>
        <v/>
      </c>
      <c r="W708" s="60" t="str">
        <f>IF('Active List'!$A708&lt;&gt;"", 'Active List'!AA708,"")</f>
        <v/>
      </c>
      <c r="X708" t="str">
        <f>IF('Active List'!$A708&lt;&gt;"", 'Active List'!AB708,"")</f>
        <v/>
      </c>
      <c r="Y708" t="str">
        <f>IF('Active List'!$A708&lt;&gt;"", 'Active List'!AE708,"")</f>
        <v/>
      </c>
    </row>
    <row r="709" spans="1:25">
      <c r="A709" t="str">
        <f>IF('Active List'!$A709&lt;&gt;"", 'Active List'!A709,"")</f>
        <v/>
      </c>
      <c r="B709" t="str">
        <f>IF('Active List'!$A709&lt;&gt;"", 'Active List'!B709,"")</f>
        <v/>
      </c>
      <c r="C709" t="str">
        <f>IF('Active List'!$A709&lt;&gt;"", 'Active List'!C709,"")</f>
        <v/>
      </c>
      <c r="D709" s="60" t="str">
        <f>IF('Active List'!$A709&lt;&gt;"", 'Active List'!D709,"")</f>
        <v/>
      </c>
      <c r="E709" s="60" t="str">
        <f>IF('Active List'!$A709&lt;&gt;"", 'Active List'!E709,"")</f>
        <v/>
      </c>
      <c r="F709" t="str">
        <f>IF('Active List'!$A709&lt;&gt;"", 'Active List'!H709,"")</f>
        <v/>
      </c>
      <c r="G709" t="str">
        <f>IF('Active List'!$A709&lt;&gt;"", 'Active List'!I709,"")</f>
        <v/>
      </c>
      <c r="H709" t="str">
        <f>IF('Active List'!$A709&lt;&gt;"", 'Active List'!J709,"")</f>
        <v/>
      </c>
      <c r="I709" t="str">
        <f>IF('Active List'!$A709&lt;&gt;"", 'Active List'!K709,"")</f>
        <v/>
      </c>
      <c r="J709" t="str">
        <f>IF('Active List'!$A709&lt;&gt;"", 'Active List'!L709,"")</f>
        <v/>
      </c>
      <c r="K709" t="str">
        <f>IF('Active List'!$A709&lt;&gt;"", 'Active List'!M709,"")</f>
        <v/>
      </c>
      <c r="L709" t="str">
        <f>IF('Active List'!$A709&lt;&gt;"", 'Active List'!N709,"")</f>
        <v/>
      </c>
      <c r="M709" t="str">
        <f>IF('Active List'!$A709&lt;&gt;"", 'Active List'!O709,"")</f>
        <v/>
      </c>
      <c r="N709" t="str">
        <f>IF('Active List'!$A709&lt;&gt;"", 'Active List'!P709,"")</f>
        <v/>
      </c>
      <c r="O709" t="str">
        <f>IF('Active List'!$A709&lt;&gt;"", 'Active List'!Q709,"")</f>
        <v/>
      </c>
      <c r="P709" t="str">
        <f>IF('Active List'!$A709&lt;&gt;"", 'Active List'!R709,"")</f>
        <v/>
      </c>
      <c r="Q709" t="str">
        <f>IF('Active List'!$A709&lt;&gt;"", 'Active List'!S709,"")</f>
        <v/>
      </c>
      <c r="R709" t="str">
        <f>IF('Active List'!$A709&lt;&gt;"", 'Active List'!T709,"")</f>
        <v/>
      </c>
      <c r="S709" t="str">
        <f>IF('Active List'!$A709&lt;&gt;"", 'Active List'!U709,"")</f>
        <v/>
      </c>
      <c r="T709" t="str">
        <f>IF('Active List'!$A709&lt;&gt;"", 'Active List'!X709,"")</f>
        <v/>
      </c>
      <c r="U709" t="str">
        <f>IF('Active List'!$A709&lt;&gt;"", 'Active List'!Y709,"")</f>
        <v/>
      </c>
      <c r="V709" t="str">
        <f>IF('Active List'!$A709&lt;&gt;"", 'Active List'!Z709,"")</f>
        <v/>
      </c>
      <c r="W709" s="60" t="str">
        <f>IF('Active List'!$A709&lt;&gt;"", 'Active List'!AA709,"")</f>
        <v/>
      </c>
      <c r="X709" t="str">
        <f>IF('Active List'!$A709&lt;&gt;"", 'Active List'!AB709,"")</f>
        <v/>
      </c>
      <c r="Y709" t="str">
        <f>IF('Active List'!$A709&lt;&gt;"", 'Active List'!AE709,"")</f>
        <v/>
      </c>
    </row>
    <row r="710" spans="1:25">
      <c r="A710" t="str">
        <f>IF('Active List'!$A710&lt;&gt;"", 'Active List'!A710,"")</f>
        <v/>
      </c>
      <c r="B710" t="str">
        <f>IF('Active List'!$A710&lt;&gt;"", 'Active List'!B710,"")</f>
        <v/>
      </c>
      <c r="C710" t="str">
        <f>IF('Active List'!$A710&lt;&gt;"", 'Active List'!C710,"")</f>
        <v/>
      </c>
      <c r="D710" s="60" t="str">
        <f>IF('Active List'!$A710&lt;&gt;"", 'Active List'!D710,"")</f>
        <v/>
      </c>
      <c r="E710" s="60" t="str">
        <f>IF('Active List'!$A710&lt;&gt;"", 'Active List'!E710,"")</f>
        <v/>
      </c>
      <c r="F710" t="str">
        <f>IF('Active List'!$A710&lt;&gt;"", 'Active List'!H710,"")</f>
        <v/>
      </c>
      <c r="G710" t="str">
        <f>IF('Active List'!$A710&lt;&gt;"", 'Active List'!I710,"")</f>
        <v/>
      </c>
      <c r="H710" t="str">
        <f>IF('Active List'!$A710&lt;&gt;"", 'Active List'!J710,"")</f>
        <v/>
      </c>
      <c r="I710" t="str">
        <f>IF('Active List'!$A710&lt;&gt;"", 'Active List'!K710,"")</f>
        <v/>
      </c>
      <c r="J710" t="str">
        <f>IF('Active List'!$A710&lt;&gt;"", 'Active List'!L710,"")</f>
        <v/>
      </c>
      <c r="K710" t="str">
        <f>IF('Active List'!$A710&lt;&gt;"", 'Active List'!M710,"")</f>
        <v/>
      </c>
      <c r="L710" t="str">
        <f>IF('Active List'!$A710&lt;&gt;"", 'Active List'!N710,"")</f>
        <v/>
      </c>
      <c r="M710" t="str">
        <f>IF('Active List'!$A710&lt;&gt;"", 'Active List'!O710,"")</f>
        <v/>
      </c>
      <c r="N710" t="str">
        <f>IF('Active List'!$A710&lt;&gt;"", 'Active List'!P710,"")</f>
        <v/>
      </c>
      <c r="O710" t="str">
        <f>IF('Active List'!$A710&lt;&gt;"", 'Active List'!Q710,"")</f>
        <v/>
      </c>
      <c r="P710" t="str">
        <f>IF('Active List'!$A710&lt;&gt;"", 'Active List'!R710,"")</f>
        <v/>
      </c>
      <c r="Q710" t="str">
        <f>IF('Active List'!$A710&lt;&gt;"", 'Active List'!S710,"")</f>
        <v/>
      </c>
      <c r="R710" t="str">
        <f>IF('Active List'!$A710&lt;&gt;"", 'Active List'!T710,"")</f>
        <v/>
      </c>
      <c r="S710" t="str">
        <f>IF('Active List'!$A710&lt;&gt;"", 'Active List'!U710,"")</f>
        <v/>
      </c>
      <c r="T710" t="str">
        <f>IF('Active List'!$A710&lt;&gt;"", 'Active List'!X710,"")</f>
        <v/>
      </c>
      <c r="U710" t="str">
        <f>IF('Active List'!$A710&lt;&gt;"", 'Active List'!Y710,"")</f>
        <v/>
      </c>
      <c r="V710" t="str">
        <f>IF('Active List'!$A710&lt;&gt;"", 'Active List'!Z710,"")</f>
        <v/>
      </c>
      <c r="W710" s="60" t="str">
        <f>IF('Active List'!$A710&lt;&gt;"", 'Active List'!AA710,"")</f>
        <v/>
      </c>
      <c r="X710" t="str">
        <f>IF('Active List'!$A710&lt;&gt;"", 'Active List'!AB710,"")</f>
        <v/>
      </c>
      <c r="Y710" t="str">
        <f>IF('Active List'!$A710&lt;&gt;"", 'Active List'!AE710,"")</f>
        <v/>
      </c>
    </row>
    <row r="711" spans="1:25">
      <c r="A711" t="str">
        <f>IF('Active List'!$A711&lt;&gt;"", 'Active List'!A711,"")</f>
        <v/>
      </c>
      <c r="B711" t="str">
        <f>IF('Active List'!$A711&lt;&gt;"", 'Active List'!B711,"")</f>
        <v/>
      </c>
      <c r="C711" t="str">
        <f>IF('Active List'!$A711&lt;&gt;"", 'Active List'!C711,"")</f>
        <v/>
      </c>
      <c r="D711" s="60" t="str">
        <f>IF('Active List'!$A711&lt;&gt;"", 'Active List'!D711,"")</f>
        <v/>
      </c>
      <c r="E711" s="60" t="str">
        <f>IF('Active List'!$A711&lt;&gt;"", 'Active List'!E711,"")</f>
        <v/>
      </c>
      <c r="F711" t="str">
        <f>IF('Active List'!$A711&lt;&gt;"", 'Active List'!H711,"")</f>
        <v/>
      </c>
      <c r="G711" t="str">
        <f>IF('Active List'!$A711&lt;&gt;"", 'Active List'!I711,"")</f>
        <v/>
      </c>
      <c r="H711" t="str">
        <f>IF('Active List'!$A711&lt;&gt;"", 'Active List'!J711,"")</f>
        <v/>
      </c>
      <c r="I711" t="str">
        <f>IF('Active List'!$A711&lt;&gt;"", 'Active List'!K711,"")</f>
        <v/>
      </c>
      <c r="J711" t="str">
        <f>IF('Active List'!$A711&lt;&gt;"", 'Active List'!L711,"")</f>
        <v/>
      </c>
      <c r="K711" t="str">
        <f>IF('Active List'!$A711&lt;&gt;"", 'Active List'!M711,"")</f>
        <v/>
      </c>
      <c r="L711" t="str">
        <f>IF('Active List'!$A711&lt;&gt;"", 'Active List'!N711,"")</f>
        <v/>
      </c>
      <c r="M711" t="str">
        <f>IF('Active List'!$A711&lt;&gt;"", 'Active List'!O711,"")</f>
        <v/>
      </c>
      <c r="N711" t="str">
        <f>IF('Active List'!$A711&lt;&gt;"", 'Active List'!P711,"")</f>
        <v/>
      </c>
      <c r="O711" t="str">
        <f>IF('Active List'!$A711&lt;&gt;"", 'Active List'!Q711,"")</f>
        <v/>
      </c>
      <c r="P711" t="str">
        <f>IF('Active List'!$A711&lt;&gt;"", 'Active List'!R711,"")</f>
        <v/>
      </c>
      <c r="Q711" t="str">
        <f>IF('Active List'!$A711&lt;&gt;"", 'Active List'!S711,"")</f>
        <v/>
      </c>
      <c r="R711" t="str">
        <f>IF('Active List'!$A711&lt;&gt;"", 'Active List'!T711,"")</f>
        <v/>
      </c>
      <c r="S711" t="str">
        <f>IF('Active List'!$A711&lt;&gt;"", 'Active List'!U711,"")</f>
        <v/>
      </c>
      <c r="T711" t="str">
        <f>IF('Active List'!$A711&lt;&gt;"", 'Active List'!X711,"")</f>
        <v/>
      </c>
      <c r="U711" t="str">
        <f>IF('Active List'!$A711&lt;&gt;"", 'Active List'!Y711,"")</f>
        <v/>
      </c>
      <c r="V711" t="str">
        <f>IF('Active List'!$A711&lt;&gt;"", 'Active List'!Z711,"")</f>
        <v/>
      </c>
      <c r="W711" s="60" t="str">
        <f>IF('Active List'!$A711&lt;&gt;"", 'Active List'!AA711,"")</f>
        <v/>
      </c>
      <c r="X711" t="str">
        <f>IF('Active List'!$A711&lt;&gt;"", 'Active List'!AB711,"")</f>
        <v/>
      </c>
      <c r="Y711" t="str">
        <f>IF('Active List'!$A711&lt;&gt;"", 'Active List'!AE711,"")</f>
        <v/>
      </c>
    </row>
    <row r="712" spans="1:25">
      <c r="A712" t="str">
        <f>IF('Active List'!$A712&lt;&gt;"", 'Active List'!A712,"")</f>
        <v/>
      </c>
      <c r="B712" t="str">
        <f>IF('Active List'!$A712&lt;&gt;"", 'Active List'!B712,"")</f>
        <v/>
      </c>
      <c r="C712" t="str">
        <f>IF('Active List'!$A712&lt;&gt;"", 'Active List'!C712,"")</f>
        <v/>
      </c>
      <c r="D712" s="60" t="str">
        <f>IF('Active List'!$A712&lt;&gt;"", 'Active List'!D712,"")</f>
        <v/>
      </c>
      <c r="E712" s="60" t="str">
        <f>IF('Active List'!$A712&lt;&gt;"", 'Active List'!E712,"")</f>
        <v/>
      </c>
      <c r="F712" t="str">
        <f>IF('Active List'!$A712&lt;&gt;"", 'Active List'!H712,"")</f>
        <v/>
      </c>
      <c r="G712" t="str">
        <f>IF('Active List'!$A712&lt;&gt;"", 'Active List'!I712,"")</f>
        <v/>
      </c>
      <c r="H712" t="str">
        <f>IF('Active List'!$A712&lt;&gt;"", 'Active List'!J712,"")</f>
        <v/>
      </c>
      <c r="I712" t="str">
        <f>IF('Active List'!$A712&lt;&gt;"", 'Active List'!K712,"")</f>
        <v/>
      </c>
      <c r="J712" t="str">
        <f>IF('Active List'!$A712&lt;&gt;"", 'Active List'!L712,"")</f>
        <v/>
      </c>
      <c r="K712" t="str">
        <f>IF('Active List'!$A712&lt;&gt;"", 'Active List'!M712,"")</f>
        <v/>
      </c>
      <c r="L712" t="str">
        <f>IF('Active List'!$A712&lt;&gt;"", 'Active List'!N712,"")</f>
        <v/>
      </c>
      <c r="M712" t="str">
        <f>IF('Active List'!$A712&lt;&gt;"", 'Active List'!O712,"")</f>
        <v/>
      </c>
      <c r="N712" t="str">
        <f>IF('Active List'!$A712&lt;&gt;"", 'Active List'!P712,"")</f>
        <v/>
      </c>
      <c r="O712" t="str">
        <f>IF('Active List'!$A712&lt;&gt;"", 'Active List'!Q712,"")</f>
        <v/>
      </c>
      <c r="P712" t="str">
        <f>IF('Active List'!$A712&lt;&gt;"", 'Active List'!R712,"")</f>
        <v/>
      </c>
      <c r="Q712" t="str">
        <f>IF('Active List'!$A712&lt;&gt;"", 'Active List'!S712,"")</f>
        <v/>
      </c>
      <c r="R712" t="str">
        <f>IF('Active List'!$A712&lt;&gt;"", 'Active List'!T712,"")</f>
        <v/>
      </c>
      <c r="S712" t="str">
        <f>IF('Active List'!$A712&lt;&gt;"", 'Active List'!U712,"")</f>
        <v/>
      </c>
      <c r="T712" t="str">
        <f>IF('Active List'!$A712&lt;&gt;"", 'Active List'!X712,"")</f>
        <v/>
      </c>
      <c r="U712" t="str">
        <f>IF('Active List'!$A712&lt;&gt;"", 'Active List'!Y712,"")</f>
        <v/>
      </c>
      <c r="V712" t="str">
        <f>IF('Active List'!$A712&lt;&gt;"", 'Active List'!Z712,"")</f>
        <v/>
      </c>
      <c r="W712" s="60" t="str">
        <f>IF('Active List'!$A712&lt;&gt;"", 'Active List'!AA712,"")</f>
        <v/>
      </c>
      <c r="X712" t="str">
        <f>IF('Active List'!$A712&lt;&gt;"", 'Active List'!AB712,"")</f>
        <v/>
      </c>
      <c r="Y712" t="str">
        <f>IF('Active List'!$A712&lt;&gt;"", 'Active List'!AE712,"")</f>
        <v/>
      </c>
    </row>
    <row r="713" spans="1:25">
      <c r="A713" t="str">
        <f>IF('Active List'!$A713&lt;&gt;"", 'Active List'!A713,"")</f>
        <v/>
      </c>
      <c r="B713" t="str">
        <f>IF('Active List'!$A713&lt;&gt;"", 'Active List'!B713,"")</f>
        <v/>
      </c>
      <c r="C713" t="str">
        <f>IF('Active List'!$A713&lt;&gt;"", 'Active List'!C713,"")</f>
        <v/>
      </c>
      <c r="D713" s="60" t="str">
        <f>IF('Active List'!$A713&lt;&gt;"", 'Active List'!D713,"")</f>
        <v/>
      </c>
      <c r="E713" s="60" t="str">
        <f>IF('Active List'!$A713&lt;&gt;"", 'Active List'!E713,"")</f>
        <v/>
      </c>
      <c r="F713" t="str">
        <f>IF('Active List'!$A713&lt;&gt;"", 'Active List'!H713,"")</f>
        <v/>
      </c>
      <c r="G713" t="str">
        <f>IF('Active List'!$A713&lt;&gt;"", 'Active List'!I713,"")</f>
        <v/>
      </c>
      <c r="H713" t="str">
        <f>IF('Active List'!$A713&lt;&gt;"", 'Active List'!J713,"")</f>
        <v/>
      </c>
      <c r="I713" t="str">
        <f>IF('Active List'!$A713&lt;&gt;"", 'Active List'!K713,"")</f>
        <v/>
      </c>
      <c r="J713" t="str">
        <f>IF('Active List'!$A713&lt;&gt;"", 'Active List'!L713,"")</f>
        <v/>
      </c>
      <c r="K713" t="str">
        <f>IF('Active List'!$A713&lt;&gt;"", 'Active List'!M713,"")</f>
        <v/>
      </c>
      <c r="L713" t="str">
        <f>IF('Active List'!$A713&lt;&gt;"", 'Active List'!N713,"")</f>
        <v/>
      </c>
      <c r="M713" t="str">
        <f>IF('Active List'!$A713&lt;&gt;"", 'Active List'!O713,"")</f>
        <v/>
      </c>
      <c r="N713" t="str">
        <f>IF('Active List'!$A713&lt;&gt;"", 'Active List'!P713,"")</f>
        <v/>
      </c>
      <c r="O713" t="str">
        <f>IF('Active List'!$A713&lt;&gt;"", 'Active List'!Q713,"")</f>
        <v/>
      </c>
      <c r="P713" t="str">
        <f>IF('Active List'!$A713&lt;&gt;"", 'Active List'!R713,"")</f>
        <v/>
      </c>
      <c r="Q713" t="str">
        <f>IF('Active List'!$A713&lt;&gt;"", 'Active List'!S713,"")</f>
        <v/>
      </c>
      <c r="R713" t="str">
        <f>IF('Active List'!$A713&lt;&gt;"", 'Active List'!T713,"")</f>
        <v/>
      </c>
      <c r="S713" t="str">
        <f>IF('Active List'!$A713&lt;&gt;"", 'Active List'!U713,"")</f>
        <v/>
      </c>
      <c r="T713" t="str">
        <f>IF('Active List'!$A713&lt;&gt;"", 'Active List'!X713,"")</f>
        <v/>
      </c>
      <c r="U713" t="str">
        <f>IF('Active List'!$A713&lt;&gt;"", 'Active List'!Y713,"")</f>
        <v/>
      </c>
      <c r="V713" t="str">
        <f>IF('Active List'!$A713&lt;&gt;"", 'Active List'!Z713,"")</f>
        <v/>
      </c>
      <c r="W713" s="60" t="str">
        <f>IF('Active List'!$A713&lt;&gt;"", 'Active List'!AA713,"")</f>
        <v/>
      </c>
      <c r="X713" t="str">
        <f>IF('Active List'!$A713&lt;&gt;"", 'Active List'!AB713,"")</f>
        <v/>
      </c>
      <c r="Y713" t="str">
        <f>IF('Active List'!$A713&lt;&gt;"", 'Active List'!AE713,"")</f>
        <v/>
      </c>
    </row>
    <row r="714" spans="1:25">
      <c r="A714" t="str">
        <f>IF('Active List'!$A714&lt;&gt;"", 'Active List'!A714,"")</f>
        <v/>
      </c>
      <c r="B714" t="str">
        <f>IF('Active List'!$A714&lt;&gt;"", 'Active List'!B714,"")</f>
        <v/>
      </c>
      <c r="C714" t="str">
        <f>IF('Active List'!$A714&lt;&gt;"", 'Active List'!C714,"")</f>
        <v/>
      </c>
      <c r="D714" s="60" t="str">
        <f>IF('Active List'!$A714&lt;&gt;"", 'Active List'!D714,"")</f>
        <v/>
      </c>
      <c r="E714" s="60" t="str">
        <f>IF('Active List'!$A714&lt;&gt;"", 'Active List'!E714,"")</f>
        <v/>
      </c>
      <c r="F714" t="str">
        <f>IF('Active List'!$A714&lt;&gt;"", 'Active List'!H714,"")</f>
        <v/>
      </c>
      <c r="G714" t="str">
        <f>IF('Active List'!$A714&lt;&gt;"", 'Active List'!I714,"")</f>
        <v/>
      </c>
      <c r="H714" t="str">
        <f>IF('Active List'!$A714&lt;&gt;"", 'Active List'!J714,"")</f>
        <v/>
      </c>
      <c r="I714" t="str">
        <f>IF('Active List'!$A714&lt;&gt;"", 'Active List'!K714,"")</f>
        <v/>
      </c>
      <c r="J714" t="str">
        <f>IF('Active List'!$A714&lt;&gt;"", 'Active List'!L714,"")</f>
        <v/>
      </c>
      <c r="K714" t="str">
        <f>IF('Active List'!$A714&lt;&gt;"", 'Active List'!M714,"")</f>
        <v/>
      </c>
      <c r="L714" t="str">
        <f>IF('Active List'!$A714&lt;&gt;"", 'Active List'!N714,"")</f>
        <v/>
      </c>
      <c r="M714" t="str">
        <f>IF('Active List'!$A714&lt;&gt;"", 'Active List'!O714,"")</f>
        <v/>
      </c>
      <c r="N714" t="str">
        <f>IF('Active List'!$A714&lt;&gt;"", 'Active List'!P714,"")</f>
        <v/>
      </c>
      <c r="O714" t="str">
        <f>IF('Active List'!$A714&lt;&gt;"", 'Active List'!Q714,"")</f>
        <v/>
      </c>
      <c r="P714" t="str">
        <f>IF('Active List'!$A714&lt;&gt;"", 'Active List'!R714,"")</f>
        <v/>
      </c>
      <c r="Q714" t="str">
        <f>IF('Active List'!$A714&lt;&gt;"", 'Active List'!S714,"")</f>
        <v/>
      </c>
      <c r="R714" t="str">
        <f>IF('Active List'!$A714&lt;&gt;"", 'Active List'!T714,"")</f>
        <v/>
      </c>
      <c r="S714" t="str">
        <f>IF('Active List'!$A714&lt;&gt;"", 'Active List'!U714,"")</f>
        <v/>
      </c>
      <c r="T714" t="str">
        <f>IF('Active List'!$A714&lt;&gt;"", 'Active List'!X714,"")</f>
        <v/>
      </c>
      <c r="U714" t="str">
        <f>IF('Active List'!$A714&lt;&gt;"", 'Active List'!Y714,"")</f>
        <v/>
      </c>
      <c r="V714" t="str">
        <f>IF('Active List'!$A714&lt;&gt;"", 'Active List'!Z714,"")</f>
        <v/>
      </c>
      <c r="W714" s="60" t="str">
        <f>IF('Active List'!$A714&lt;&gt;"", 'Active List'!AA714,"")</f>
        <v/>
      </c>
      <c r="X714" t="str">
        <f>IF('Active List'!$A714&lt;&gt;"", 'Active List'!AB714,"")</f>
        <v/>
      </c>
      <c r="Y714" t="str">
        <f>IF('Active List'!$A714&lt;&gt;"", 'Active List'!AE714,"")</f>
        <v/>
      </c>
    </row>
    <row r="715" spans="1:25">
      <c r="A715" t="str">
        <f>IF('Active List'!$A715&lt;&gt;"", 'Active List'!A715,"")</f>
        <v/>
      </c>
      <c r="B715" t="str">
        <f>IF('Active List'!$A715&lt;&gt;"", 'Active List'!B715,"")</f>
        <v/>
      </c>
      <c r="C715" t="str">
        <f>IF('Active List'!$A715&lt;&gt;"", 'Active List'!C715,"")</f>
        <v/>
      </c>
      <c r="D715" s="60" t="str">
        <f>IF('Active List'!$A715&lt;&gt;"", 'Active List'!D715,"")</f>
        <v/>
      </c>
      <c r="E715" s="60" t="str">
        <f>IF('Active List'!$A715&lt;&gt;"", 'Active List'!E715,"")</f>
        <v/>
      </c>
      <c r="F715" t="str">
        <f>IF('Active List'!$A715&lt;&gt;"", 'Active List'!H715,"")</f>
        <v/>
      </c>
      <c r="G715" t="str">
        <f>IF('Active List'!$A715&lt;&gt;"", 'Active List'!I715,"")</f>
        <v/>
      </c>
      <c r="H715" t="str">
        <f>IF('Active List'!$A715&lt;&gt;"", 'Active List'!J715,"")</f>
        <v/>
      </c>
      <c r="I715" t="str">
        <f>IF('Active List'!$A715&lt;&gt;"", 'Active List'!K715,"")</f>
        <v/>
      </c>
      <c r="J715" t="str">
        <f>IF('Active List'!$A715&lt;&gt;"", 'Active List'!L715,"")</f>
        <v/>
      </c>
      <c r="K715" t="str">
        <f>IF('Active List'!$A715&lt;&gt;"", 'Active List'!M715,"")</f>
        <v/>
      </c>
      <c r="L715" t="str">
        <f>IF('Active List'!$A715&lt;&gt;"", 'Active List'!N715,"")</f>
        <v/>
      </c>
      <c r="M715" t="str">
        <f>IF('Active List'!$A715&lt;&gt;"", 'Active List'!O715,"")</f>
        <v/>
      </c>
      <c r="N715" t="str">
        <f>IF('Active List'!$A715&lt;&gt;"", 'Active List'!P715,"")</f>
        <v/>
      </c>
      <c r="O715" t="str">
        <f>IF('Active List'!$A715&lt;&gt;"", 'Active List'!Q715,"")</f>
        <v/>
      </c>
      <c r="P715" t="str">
        <f>IF('Active List'!$A715&lt;&gt;"", 'Active List'!R715,"")</f>
        <v/>
      </c>
      <c r="Q715" t="str">
        <f>IF('Active List'!$A715&lt;&gt;"", 'Active List'!S715,"")</f>
        <v/>
      </c>
      <c r="R715" t="str">
        <f>IF('Active List'!$A715&lt;&gt;"", 'Active List'!T715,"")</f>
        <v/>
      </c>
      <c r="S715" t="str">
        <f>IF('Active List'!$A715&lt;&gt;"", 'Active List'!U715,"")</f>
        <v/>
      </c>
      <c r="T715" t="str">
        <f>IF('Active List'!$A715&lt;&gt;"", 'Active List'!X715,"")</f>
        <v/>
      </c>
      <c r="U715" t="str">
        <f>IF('Active List'!$A715&lt;&gt;"", 'Active List'!Y715,"")</f>
        <v/>
      </c>
      <c r="V715" t="str">
        <f>IF('Active List'!$A715&lt;&gt;"", 'Active List'!Z715,"")</f>
        <v/>
      </c>
      <c r="W715" s="60" t="str">
        <f>IF('Active List'!$A715&lt;&gt;"", 'Active List'!AA715,"")</f>
        <v/>
      </c>
      <c r="X715" t="str">
        <f>IF('Active List'!$A715&lt;&gt;"", 'Active List'!AB715,"")</f>
        <v/>
      </c>
      <c r="Y715" t="str">
        <f>IF('Active List'!$A715&lt;&gt;"", 'Active List'!AE715,"")</f>
        <v/>
      </c>
    </row>
    <row r="716" spans="1:25">
      <c r="A716" t="str">
        <f>IF('Active List'!$A716&lt;&gt;"", 'Active List'!A716,"")</f>
        <v/>
      </c>
      <c r="B716" t="str">
        <f>IF('Active List'!$A716&lt;&gt;"", 'Active List'!B716,"")</f>
        <v/>
      </c>
      <c r="C716" t="str">
        <f>IF('Active List'!$A716&lt;&gt;"", 'Active List'!C716,"")</f>
        <v/>
      </c>
      <c r="D716" s="60" t="str">
        <f>IF('Active List'!$A716&lt;&gt;"", 'Active List'!D716,"")</f>
        <v/>
      </c>
      <c r="E716" s="60" t="str">
        <f>IF('Active List'!$A716&lt;&gt;"", 'Active List'!E716,"")</f>
        <v/>
      </c>
      <c r="F716" t="str">
        <f>IF('Active List'!$A716&lt;&gt;"", 'Active List'!H716,"")</f>
        <v/>
      </c>
      <c r="G716" t="str">
        <f>IF('Active List'!$A716&lt;&gt;"", 'Active List'!I716,"")</f>
        <v/>
      </c>
      <c r="H716" t="str">
        <f>IF('Active List'!$A716&lt;&gt;"", 'Active List'!J716,"")</f>
        <v/>
      </c>
      <c r="I716" t="str">
        <f>IF('Active List'!$A716&lt;&gt;"", 'Active List'!K716,"")</f>
        <v/>
      </c>
      <c r="J716" t="str">
        <f>IF('Active List'!$A716&lt;&gt;"", 'Active List'!L716,"")</f>
        <v/>
      </c>
      <c r="K716" t="str">
        <f>IF('Active List'!$A716&lt;&gt;"", 'Active List'!M716,"")</f>
        <v/>
      </c>
      <c r="L716" t="str">
        <f>IF('Active List'!$A716&lt;&gt;"", 'Active List'!N716,"")</f>
        <v/>
      </c>
      <c r="M716" t="str">
        <f>IF('Active List'!$A716&lt;&gt;"", 'Active List'!O716,"")</f>
        <v/>
      </c>
      <c r="N716" t="str">
        <f>IF('Active List'!$A716&lt;&gt;"", 'Active List'!P716,"")</f>
        <v/>
      </c>
      <c r="O716" t="str">
        <f>IF('Active List'!$A716&lt;&gt;"", 'Active List'!Q716,"")</f>
        <v/>
      </c>
      <c r="P716" t="str">
        <f>IF('Active List'!$A716&lt;&gt;"", 'Active List'!R716,"")</f>
        <v/>
      </c>
      <c r="Q716" t="str">
        <f>IF('Active List'!$A716&lt;&gt;"", 'Active List'!S716,"")</f>
        <v/>
      </c>
      <c r="R716" t="str">
        <f>IF('Active List'!$A716&lt;&gt;"", 'Active List'!T716,"")</f>
        <v/>
      </c>
      <c r="S716" t="str">
        <f>IF('Active List'!$A716&lt;&gt;"", 'Active List'!U716,"")</f>
        <v/>
      </c>
      <c r="T716" t="str">
        <f>IF('Active List'!$A716&lt;&gt;"", 'Active List'!X716,"")</f>
        <v/>
      </c>
      <c r="U716" t="str">
        <f>IF('Active List'!$A716&lt;&gt;"", 'Active List'!Y716,"")</f>
        <v/>
      </c>
      <c r="V716" t="str">
        <f>IF('Active List'!$A716&lt;&gt;"", 'Active List'!Z716,"")</f>
        <v/>
      </c>
      <c r="W716" s="60" t="str">
        <f>IF('Active List'!$A716&lt;&gt;"", 'Active List'!AA716,"")</f>
        <v/>
      </c>
      <c r="X716" t="str">
        <f>IF('Active List'!$A716&lt;&gt;"", 'Active List'!AB716,"")</f>
        <v/>
      </c>
      <c r="Y716" t="str">
        <f>IF('Active List'!$A716&lt;&gt;"", 'Active List'!AE716,"")</f>
        <v/>
      </c>
    </row>
    <row r="717" spans="1:25">
      <c r="A717" t="str">
        <f>IF('Active List'!$A717&lt;&gt;"", 'Active List'!A717,"")</f>
        <v/>
      </c>
      <c r="B717" t="str">
        <f>IF('Active List'!$A717&lt;&gt;"", 'Active List'!B717,"")</f>
        <v/>
      </c>
      <c r="C717" t="str">
        <f>IF('Active List'!$A717&lt;&gt;"", 'Active List'!C717,"")</f>
        <v/>
      </c>
      <c r="D717" s="60" t="str">
        <f>IF('Active List'!$A717&lt;&gt;"", 'Active List'!D717,"")</f>
        <v/>
      </c>
      <c r="E717" s="60" t="str">
        <f>IF('Active List'!$A717&lt;&gt;"", 'Active List'!E717,"")</f>
        <v/>
      </c>
      <c r="F717" t="str">
        <f>IF('Active List'!$A717&lt;&gt;"", 'Active List'!H717,"")</f>
        <v/>
      </c>
      <c r="G717" t="str">
        <f>IF('Active List'!$A717&lt;&gt;"", 'Active List'!I717,"")</f>
        <v/>
      </c>
      <c r="H717" t="str">
        <f>IF('Active List'!$A717&lt;&gt;"", 'Active List'!J717,"")</f>
        <v/>
      </c>
      <c r="I717" t="str">
        <f>IF('Active List'!$A717&lt;&gt;"", 'Active List'!K717,"")</f>
        <v/>
      </c>
      <c r="J717" t="str">
        <f>IF('Active List'!$A717&lt;&gt;"", 'Active List'!L717,"")</f>
        <v/>
      </c>
      <c r="K717" t="str">
        <f>IF('Active List'!$A717&lt;&gt;"", 'Active List'!M717,"")</f>
        <v/>
      </c>
      <c r="L717" t="str">
        <f>IF('Active List'!$A717&lt;&gt;"", 'Active List'!N717,"")</f>
        <v/>
      </c>
      <c r="M717" t="str">
        <f>IF('Active List'!$A717&lt;&gt;"", 'Active List'!O717,"")</f>
        <v/>
      </c>
      <c r="N717" t="str">
        <f>IF('Active List'!$A717&lt;&gt;"", 'Active List'!P717,"")</f>
        <v/>
      </c>
      <c r="O717" t="str">
        <f>IF('Active List'!$A717&lt;&gt;"", 'Active List'!Q717,"")</f>
        <v/>
      </c>
      <c r="P717" t="str">
        <f>IF('Active List'!$A717&lt;&gt;"", 'Active List'!R717,"")</f>
        <v/>
      </c>
      <c r="Q717" t="str">
        <f>IF('Active List'!$A717&lt;&gt;"", 'Active List'!S717,"")</f>
        <v/>
      </c>
      <c r="R717" t="str">
        <f>IF('Active List'!$A717&lt;&gt;"", 'Active List'!T717,"")</f>
        <v/>
      </c>
      <c r="S717" t="str">
        <f>IF('Active List'!$A717&lt;&gt;"", 'Active List'!U717,"")</f>
        <v/>
      </c>
      <c r="T717" t="str">
        <f>IF('Active List'!$A717&lt;&gt;"", 'Active List'!X717,"")</f>
        <v/>
      </c>
      <c r="U717" t="str">
        <f>IF('Active List'!$A717&lt;&gt;"", 'Active List'!Y717,"")</f>
        <v/>
      </c>
      <c r="V717" t="str">
        <f>IF('Active List'!$A717&lt;&gt;"", 'Active List'!Z717,"")</f>
        <v/>
      </c>
      <c r="W717" s="60" t="str">
        <f>IF('Active List'!$A717&lt;&gt;"", 'Active List'!AA717,"")</f>
        <v/>
      </c>
      <c r="X717" t="str">
        <f>IF('Active List'!$A717&lt;&gt;"", 'Active List'!AB717,"")</f>
        <v/>
      </c>
      <c r="Y717" t="str">
        <f>IF('Active List'!$A717&lt;&gt;"", 'Active List'!AE717,"")</f>
        <v/>
      </c>
    </row>
    <row r="718" spans="1:25">
      <c r="A718" t="str">
        <f>IF('Active List'!$A718&lt;&gt;"", 'Active List'!A718,"")</f>
        <v/>
      </c>
      <c r="B718" t="str">
        <f>IF('Active List'!$A718&lt;&gt;"", 'Active List'!B718,"")</f>
        <v/>
      </c>
      <c r="C718" t="str">
        <f>IF('Active List'!$A718&lt;&gt;"", 'Active List'!C718,"")</f>
        <v/>
      </c>
      <c r="D718" s="60" t="str">
        <f>IF('Active List'!$A718&lt;&gt;"", 'Active List'!D718,"")</f>
        <v/>
      </c>
      <c r="E718" s="60" t="str">
        <f>IF('Active List'!$A718&lt;&gt;"", 'Active List'!E718,"")</f>
        <v/>
      </c>
      <c r="F718" t="str">
        <f>IF('Active List'!$A718&lt;&gt;"", 'Active List'!H718,"")</f>
        <v/>
      </c>
      <c r="G718" t="str">
        <f>IF('Active List'!$A718&lt;&gt;"", 'Active List'!I718,"")</f>
        <v/>
      </c>
      <c r="H718" t="str">
        <f>IF('Active List'!$A718&lt;&gt;"", 'Active List'!J718,"")</f>
        <v/>
      </c>
      <c r="I718" t="str">
        <f>IF('Active List'!$A718&lt;&gt;"", 'Active List'!K718,"")</f>
        <v/>
      </c>
      <c r="J718" t="str">
        <f>IF('Active List'!$A718&lt;&gt;"", 'Active List'!L718,"")</f>
        <v/>
      </c>
      <c r="K718" t="str">
        <f>IF('Active List'!$A718&lt;&gt;"", 'Active List'!M718,"")</f>
        <v/>
      </c>
      <c r="L718" t="str">
        <f>IF('Active List'!$A718&lt;&gt;"", 'Active List'!N718,"")</f>
        <v/>
      </c>
      <c r="M718" t="str">
        <f>IF('Active List'!$A718&lt;&gt;"", 'Active List'!O718,"")</f>
        <v/>
      </c>
      <c r="N718" t="str">
        <f>IF('Active List'!$A718&lt;&gt;"", 'Active List'!P718,"")</f>
        <v/>
      </c>
      <c r="O718" t="str">
        <f>IF('Active List'!$A718&lt;&gt;"", 'Active List'!Q718,"")</f>
        <v/>
      </c>
      <c r="P718" t="str">
        <f>IF('Active List'!$A718&lt;&gt;"", 'Active List'!R718,"")</f>
        <v/>
      </c>
      <c r="Q718" t="str">
        <f>IF('Active List'!$A718&lt;&gt;"", 'Active List'!S718,"")</f>
        <v/>
      </c>
      <c r="R718" t="str">
        <f>IF('Active List'!$A718&lt;&gt;"", 'Active List'!T718,"")</f>
        <v/>
      </c>
      <c r="S718" t="str">
        <f>IF('Active List'!$A718&lt;&gt;"", 'Active List'!U718,"")</f>
        <v/>
      </c>
      <c r="T718" t="str">
        <f>IF('Active List'!$A718&lt;&gt;"", 'Active List'!X718,"")</f>
        <v/>
      </c>
      <c r="U718" t="str">
        <f>IF('Active List'!$A718&lt;&gt;"", 'Active List'!Y718,"")</f>
        <v/>
      </c>
      <c r="V718" t="str">
        <f>IF('Active List'!$A718&lt;&gt;"", 'Active List'!Z718,"")</f>
        <v/>
      </c>
      <c r="W718" s="60" t="str">
        <f>IF('Active List'!$A718&lt;&gt;"", 'Active List'!AA718,"")</f>
        <v/>
      </c>
      <c r="X718" t="str">
        <f>IF('Active List'!$A718&lt;&gt;"", 'Active List'!AB718,"")</f>
        <v/>
      </c>
      <c r="Y718" t="str">
        <f>IF('Active List'!$A718&lt;&gt;"", 'Active List'!AE718,"")</f>
        <v/>
      </c>
    </row>
    <row r="719" spans="1:25">
      <c r="A719" t="str">
        <f>IF('Active List'!$A719&lt;&gt;"", 'Active List'!A719,"")</f>
        <v/>
      </c>
      <c r="B719" t="str">
        <f>IF('Active List'!$A719&lt;&gt;"", 'Active List'!B719,"")</f>
        <v/>
      </c>
      <c r="C719" t="str">
        <f>IF('Active List'!$A719&lt;&gt;"", 'Active List'!C719,"")</f>
        <v/>
      </c>
      <c r="D719" s="60" t="str">
        <f>IF('Active List'!$A719&lt;&gt;"", 'Active List'!D719,"")</f>
        <v/>
      </c>
      <c r="E719" s="60" t="str">
        <f>IF('Active List'!$A719&lt;&gt;"", 'Active List'!E719,"")</f>
        <v/>
      </c>
      <c r="F719" t="str">
        <f>IF('Active List'!$A719&lt;&gt;"", 'Active List'!H719,"")</f>
        <v/>
      </c>
      <c r="G719" t="str">
        <f>IF('Active List'!$A719&lt;&gt;"", 'Active List'!I719,"")</f>
        <v/>
      </c>
      <c r="H719" t="str">
        <f>IF('Active List'!$A719&lt;&gt;"", 'Active List'!J719,"")</f>
        <v/>
      </c>
      <c r="I719" t="str">
        <f>IF('Active List'!$A719&lt;&gt;"", 'Active List'!K719,"")</f>
        <v/>
      </c>
      <c r="J719" t="str">
        <f>IF('Active List'!$A719&lt;&gt;"", 'Active List'!L719,"")</f>
        <v/>
      </c>
      <c r="K719" t="str">
        <f>IF('Active List'!$A719&lt;&gt;"", 'Active List'!M719,"")</f>
        <v/>
      </c>
      <c r="L719" t="str">
        <f>IF('Active List'!$A719&lt;&gt;"", 'Active List'!N719,"")</f>
        <v/>
      </c>
      <c r="M719" t="str">
        <f>IF('Active List'!$A719&lt;&gt;"", 'Active List'!O719,"")</f>
        <v/>
      </c>
      <c r="N719" t="str">
        <f>IF('Active List'!$A719&lt;&gt;"", 'Active List'!P719,"")</f>
        <v/>
      </c>
      <c r="O719" t="str">
        <f>IF('Active List'!$A719&lt;&gt;"", 'Active List'!Q719,"")</f>
        <v/>
      </c>
      <c r="P719" t="str">
        <f>IF('Active List'!$A719&lt;&gt;"", 'Active List'!R719,"")</f>
        <v/>
      </c>
      <c r="Q719" t="str">
        <f>IF('Active List'!$A719&lt;&gt;"", 'Active List'!S719,"")</f>
        <v/>
      </c>
      <c r="R719" t="str">
        <f>IF('Active List'!$A719&lt;&gt;"", 'Active List'!T719,"")</f>
        <v/>
      </c>
      <c r="S719" t="str">
        <f>IF('Active List'!$A719&lt;&gt;"", 'Active List'!U719,"")</f>
        <v/>
      </c>
      <c r="T719" t="str">
        <f>IF('Active List'!$A719&lt;&gt;"", 'Active List'!X719,"")</f>
        <v/>
      </c>
      <c r="U719" t="str">
        <f>IF('Active List'!$A719&lt;&gt;"", 'Active List'!Y719,"")</f>
        <v/>
      </c>
      <c r="V719" t="str">
        <f>IF('Active List'!$A719&lt;&gt;"", 'Active List'!Z719,"")</f>
        <v/>
      </c>
      <c r="W719" s="60" t="str">
        <f>IF('Active List'!$A719&lt;&gt;"", 'Active List'!AA719,"")</f>
        <v/>
      </c>
      <c r="X719" t="str">
        <f>IF('Active List'!$A719&lt;&gt;"", 'Active List'!AB719,"")</f>
        <v/>
      </c>
      <c r="Y719" t="str">
        <f>IF('Active List'!$A719&lt;&gt;"", 'Active List'!AE719,"")</f>
        <v/>
      </c>
    </row>
    <row r="720" spans="1:25">
      <c r="A720" t="str">
        <f>IF('Active List'!$A720&lt;&gt;"", 'Active List'!A720,"")</f>
        <v/>
      </c>
      <c r="B720" t="str">
        <f>IF('Active List'!$A720&lt;&gt;"", 'Active List'!B720,"")</f>
        <v/>
      </c>
      <c r="C720" t="str">
        <f>IF('Active List'!$A720&lt;&gt;"", 'Active List'!C720,"")</f>
        <v/>
      </c>
      <c r="D720" s="60" t="str">
        <f>IF('Active List'!$A720&lt;&gt;"", 'Active List'!D720,"")</f>
        <v/>
      </c>
      <c r="E720" s="60" t="str">
        <f>IF('Active List'!$A720&lt;&gt;"", 'Active List'!E720,"")</f>
        <v/>
      </c>
      <c r="F720" t="str">
        <f>IF('Active List'!$A720&lt;&gt;"", 'Active List'!H720,"")</f>
        <v/>
      </c>
      <c r="G720" t="str">
        <f>IF('Active List'!$A720&lt;&gt;"", 'Active List'!I720,"")</f>
        <v/>
      </c>
      <c r="H720" t="str">
        <f>IF('Active List'!$A720&lt;&gt;"", 'Active List'!J720,"")</f>
        <v/>
      </c>
      <c r="I720" t="str">
        <f>IF('Active List'!$A720&lt;&gt;"", 'Active List'!K720,"")</f>
        <v/>
      </c>
      <c r="J720" t="str">
        <f>IF('Active List'!$A720&lt;&gt;"", 'Active List'!L720,"")</f>
        <v/>
      </c>
      <c r="K720" t="str">
        <f>IF('Active List'!$A720&lt;&gt;"", 'Active List'!M720,"")</f>
        <v/>
      </c>
      <c r="L720" t="str">
        <f>IF('Active List'!$A720&lt;&gt;"", 'Active List'!N720,"")</f>
        <v/>
      </c>
      <c r="M720" t="str">
        <f>IF('Active List'!$A720&lt;&gt;"", 'Active List'!O720,"")</f>
        <v/>
      </c>
      <c r="N720" t="str">
        <f>IF('Active List'!$A720&lt;&gt;"", 'Active List'!P720,"")</f>
        <v/>
      </c>
      <c r="O720" t="str">
        <f>IF('Active List'!$A720&lt;&gt;"", 'Active List'!Q720,"")</f>
        <v/>
      </c>
      <c r="P720" t="str">
        <f>IF('Active List'!$A720&lt;&gt;"", 'Active List'!R720,"")</f>
        <v/>
      </c>
      <c r="Q720" t="str">
        <f>IF('Active List'!$A720&lt;&gt;"", 'Active List'!S720,"")</f>
        <v/>
      </c>
      <c r="R720" t="str">
        <f>IF('Active List'!$A720&lt;&gt;"", 'Active List'!T720,"")</f>
        <v/>
      </c>
      <c r="S720" t="str">
        <f>IF('Active List'!$A720&lt;&gt;"", 'Active List'!U720,"")</f>
        <v/>
      </c>
      <c r="T720" t="str">
        <f>IF('Active List'!$A720&lt;&gt;"", 'Active List'!X720,"")</f>
        <v/>
      </c>
      <c r="U720" t="str">
        <f>IF('Active List'!$A720&lt;&gt;"", 'Active List'!Y720,"")</f>
        <v/>
      </c>
      <c r="V720" t="str">
        <f>IF('Active List'!$A720&lt;&gt;"", 'Active List'!Z720,"")</f>
        <v/>
      </c>
      <c r="W720" s="60" t="str">
        <f>IF('Active List'!$A720&lt;&gt;"", 'Active List'!AA720,"")</f>
        <v/>
      </c>
      <c r="X720" t="str">
        <f>IF('Active List'!$A720&lt;&gt;"", 'Active List'!AB720,"")</f>
        <v/>
      </c>
      <c r="Y720" t="str">
        <f>IF('Active List'!$A720&lt;&gt;"", 'Active List'!AE720,"")</f>
        <v/>
      </c>
    </row>
    <row r="721" spans="1:25">
      <c r="A721" t="str">
        <f>IF('Active List'!$A721&lt;&gt;"", 'Active List'!A721,"")</f>
        <v/>
      </c>
      <c r="B721" t="str">
        <f>IF('Active List'!$A721&lt;&gt;"", 'Active List'!B721,"")</f>
        <v/>
      </c>
      <c r="C721" t="str">
        <f>IF('Active List'!$A721&lt;&gt;"", 'Active List'!C721,"")</f>
        <v/>
      </c>
      <c r="D721" s="60" t="str">
        <f>IF('Active List'!$A721&lt;&gt;"", 'Active List'!D721,"")</f>
        <v/>
      </c>
      <c r="E721" s="60" t="str">
        <f>IF('Active List'!$A721&lt;&gt;"", 'Active List'!E721,"")</f>
        <v/>
      </c>
      <c r="F721" t="str">
        <f>IF('Active List'!$A721&lt;&gt;"", 'Active List'!H721,"")</f>
        <v/>
      </c>
      <c r="G721" t="str">
        <f>IF('Active List'!$A721&lt;&gt;"", 'Active List'!I721,"")</f>
        <v/>
      </c>
      <c r="H721" t="str">
        <f>IF('Active List'!$A721&lt;&gt;"", 'Active List'!J721,"")</f>
        <v/>
      </c>
      <c r="I721" t="str">
        <f>IF('Active List'!$A721&lt;&gt;"", 'Active List'!K721,"")</f>
        <v/>
      </c>
      <c r="J721" t="str">
        <f>IF('Active List'!$A721&lt;&gt;"", 'Active List'!L721,"")</f>
        <v/>
      </c>
      <c r="K721" t="str">
        <f>IF('Active List'!$A721&lt;&gt;"", 'Active List'!M721,"")</f>
        <v/>
      </c>
      <c r="L721" t="str">
        <f>IF('Active List'!$A721&lt;&gt;"", 'Active List'!N721,"")</f>
        <v/>
      </c>
      <c r="M721" t="str">
        <f>IF('Active List'!$A721&lt;&gt;"", 'Active List'!O721,"")</f>
        <v/>
      </c>
      <c r="N721" t="str">
        <f>IF('Active List'!$A721&lt;&gt;"", 'Active List'!P721,"")</f>
        <v/>
      </c>
      <c r="O721" t="str">
        <f>IF('Active List'!$A721&lt;&gt;"", 'Active List'!Q721,"")</f>
        <v/>
      </c>
      <c r="P721" t="str">
        <f>IF('Active List'!$A721&lt;&gt;"", 'Active List'!R721,"")</f>
        <v/>
      </c>
      <c r="Q721" t="str">
        <f>IF('Active List'!$A721&lt;&gt;"", 'Active List'!S721,"")</f>
        <v/>
      </c>
      <c r="R721" t="str">
        <f>IF('Active List'!$A721&lt;&gt;"", 'Active List'!T721,"")</f>
        <v/>
      </c>
      <c r="S721" t="str">
        <f>IF('Active List'!$A721&lt;&gt;"", 'Active List'!U721,"")</f>
        <v/>
      </c>
      <c r="T721" t="str">
        <f>IF('Active List'!$A721&lt;&gt;"", 'Active List'!X721,"")</f>
        <v/>
      </c>
      <c r="U721" t="str">
        <f>IF('Active List'!$A721&lt;&gt;"", 'Active List'!Y721,"")</f>
        <v/>
      </c>
      <c r="V721" t="str">
        <f>IF('Active List'!$A721&lt;&gt;"", 'Active List'!Z721,"")</f>
        <v/>
      </c>
      <c r="W721" s="60" t="str">
        <f>IF('Active List'!$A721&lt;&gt;"", 'Active List'!AA721,"")</f>
        <v/>
      </c>
      <c r="X721" t="str">
        <f>IF('Active List'!$A721&lt;&gt;"", 'Active List'!AB721,"")</f>
        <v/>
      </c>
      <c r="Y721" t="str">
        <f>IF('Active List'!$A721&lt;&gt;"", 'Active List'!AE721,"")</f>
        <v/>
      </c>
    </row>
    <row r="722" spans="1:25">
      <c r="A722" t="str">
        <f>IF('Active List'!$A722&lt;&gt;"", 'Active List'!A722,"")</f>
        <v/>
      </c>
      <c r="B722" t="str">
        <f>IF('Active List'!$A722&lt;&gt;"", 'Active List'!B722,"")</f>
        <v/>
      </c>
      <c r="C722" t="str">
        <f>IF('Active List'!$A722&lt;&gt;"", 'Active List'!C722,"")</f>
        <v/>
      </c>
      <c r="D722" s="60" t="str">
        <f>IF('Active List'!$A722&lt;&gt;"", 'Active List'!D722,"")</f>
        <v/>
      </c>
      <c r="E722" s="60" t="str">
        <f>IF('Active List'!$A722&lt;&gt;"", 'Active List'!E722,"")</f>
        <v/>
      </c>
      <c r="F722" t="str">
        <f>IF('Active List'!$A722&lt;&gt;"", 'Active List'!H722,"")</f>
        <v/>
      </c>
      <c r="G722" t="str">
        <f>IF('Active List'!$A722&lt;&gt;"", 'Active List'!I722,"")</f>
        <v/>
      </c>
      <c r="H722" t="str">
        <f>IF('Active List'!$A722&lt;&gt;"", 'Active List'!J722,"")</f>
        <v/>
      </c>
      <c r="I722" t="str">
        <f>IF('Active List'!$A722&lt;&gt;"", 'Active List'!K722,"")</f>
        <v/>
      </c>
      <c r="J722" t="str">
        <f>IF('Active List'!$A722&lt;&gt;"", 'Active List'!L722,"")</f>
        <v/>
      </c>
      <c r="K722" t="str">
        <f>IF('Active List'!$A722&lt;&gt;"", 'Active List'!M722,"")</f>
        <v/>
      </c>
      <c r="L722" t="str">
        <f>IF('Active List'!$A722&lt;&gt;"", 'Active List'!N722,"")</f>
        <v/>
      </c>
      <c r="M722" t="str">
        <f>IF('Active List'!$A722&lt;&gt;"", 'Active List'!O722,"")</f>
        <v/>
      </c>
      <c r="N722" t="str">
        <f>IF('Active List'!$A722&lt;&gt;"", 'Active List'!P722,"")</f>
        <v/>
      </c>
      <c r="O722" t="str">
        <f>IF('Active List'!$A722&lt;&gt;"", 'Active List'!Q722,"")</f>
        <v/>
      </c>
      <c r="P722" t="str">
        <f>IF('Active List'!$A722&lt;&gt;"", 'Active List'!R722,"")</f>
        <v/>
      </c>
      <c r="Q722" t="str">
        <f>IF('Active List'!$A722&lt;&gt;"", 'Active List'!S722,"")</f>
        <v/>
      </c>
      <c r="R722" t="str">
        <f>IF('Active List'!$A722&lt;&gt;"", 'Active List'!T722,"")</f>
        <v/>
      </c>
      <c r="S722" t="str">
        <f>IF('Active List'!$A722&lt;&gt;"", 'Active List'!U722,"")</f>
        <v/>
      </c>
      <c r="T722" t="str">
        <f>IF('Active List'!$A722&lt;&gt;"", 'Active List'!X722,"")</f>
        <v/>
      </c>
      <c r="U722" t="str">
        <f>IF('Active List'!$A722&lt;&gt;"", 'Active List'!Y722,"")</f>
        <v/>
      </c>
      <c r="V722" t="str">
        <f>IF('Active List'!$A722&lt;&gt;"", 'Active List'!Z722,"")</f>
        <v/>
      </c>
      <c r="W722" s="60" t="str">
        <f>IF('Active List'!$A722&lt;&gt;"", 'Active List'!AA722,"")</f>
        <v/>
      </c>
      <c r="X722" t="str">
        <f>IF('Active List'!$A722&lt;&gt;"", 'Active List'!AB722,"")</f>
        <v/>
      </c>
      <c r="Y722" t="str">
        <f>IF('Active List'!$A722&lt;&gt;"", 'Active List'!AE722,"")</f>
        <v/>
      </c>
    </row>
    <row r="723" spans="1:25">
      <c r="A723" t="str">
        <f>IF('Active List'!$A723&lt;&gt;"", 'Active List'!A723,"")</f>
        <v/>
      </c>
      <c r="B723" t="str">
        <f>IF('Active List'!$A723&lt;&gt;"", 'Active List'!B723,"")</f>
        <v/>
      </c>
      <c r="C723" t="str">
        <f>IF('Active List'!$A723&lt;&gt;"", 'Active List'!C723,"")</f>
        <v/>
      </c>
      <c r="D723" s="60" t="str">
        <f>IF('Active List'!$A723&lt;&gt;"", 'Active List'!D723,"")</f>
        <v/>
      </c>
      <c r="E723" s="60" t="str">
        <f>IF('Active List'!$A723&lt;&gt;"", 'Active List'!E723,"")</f>
        <v/>
      </c>
      <c r="F723" t="str">
        <f>IF('Active List'!$A723&lt;&gt;"", 'Active List'!H723,"")</f>
        <v/>
      </c>
      <c r="G723" t="str">
        <f>IF('Active List'!$A723&lt;&gt;"", 'Active List'!I723,"")</f>
        <v/>
      </c>
      <c r="H723" t="str">
        <f>IF('Active List'!$A723&lt;&gt;"", 'Active List'!J723,"")</f>
        <v/>
      </c>
      <c r="I723" t="str">
        <f>IF('Active List'!$A723&lt;&gt;"", 'Active List'!K723,"")</f>
        <v/>
      </c>
      <c r="J723" t="str">
        <f>IF('Active List'!$A723&lt;&gt;"", 'Active List'!L723,"")</f>
        <v/>
      </c>
      <c r="K723" t="str">
        <f>IF('Active List'!$A723&lt;&gt;"", 'Active List'!M723,"")</f>
        <v/>
      </c>
      <c r="L723" t="str">
        <f>IF('Active List'!$A723&lt;&gt;"", 'Active List'!N723,"")</f>
        <v/>
      </c>
      <c r="M723" t="str">
        <f>IF('Active List'!$A723&lt;&gt;"", 'Active List'!O723,"")</f>
        <v/>
      </c>
      <c r="N723" t="str">
        <f>IF('Active List'!$A723&lt;&gt;"", 'Active List'!P723,"")</f>
        <v/>
      </c>
      <c r="O723" t="str">
        <f>IF('Active List'!$A723&lt;&gt;"", 'Active List'!Q723,"")</f>
        <v/>
      </c>
      <c r="P723" t="str">
        <f>IF('Active List'!$A723&lt;&gt;"", 'Active List'!R723,"")</f>
        <v/>
      </c>
      <c r="Q723" t="str">
        <f>IF('Active List'!$A723&lt;&gt;"", 'Active List'!S723,"")</f>
        <v/>
      </c>
      <c r="R723" t="str">
        <f>IF('Active List'!$A723&lt;&gt;"", 'Active List'!T723,"")</f>
        <v/>
      </c>
      <c r="S723" t="str">
        <f>IF('Active List'!$A723&lt;&gt;"", 'Active List'!U723,"")</f>
        <v/>
      </c>
      <c r="T723" t="str">
        <f>IF('Active List'!$A723&lt;&gt;"", 'Active List'!X723,"")</f>
        <v/>
      </c>
      <c r="U723" t="str">
        <f>IF('Active List'!$A723&lt;&gt;"", 'Active List'!Y723,"")</f>
        <v/>
      </c>
      <c r="V723" t="str">
        <f>IF('Active List'!$A723&lt;&gt;"", 'Active List'!Z723,"")</f>
        <v/>
      </c>
      <c r="W723" s="60" t="str">
        <f>IF('Active List'!$A723&lt;&gt;"", 'Active List'!AA723,"")</f>
        <v/>
      </c>
      <c r="X723" t="str">
        <f>IF('Active List'!$A723&lt;&gt;"", 'Active List'!AB723,"")</f>
        <v/>
      </c>
      <c r="Y723" t="str">
        <f>IF('Active List'!$A723&lt;&gt;"", 'Active List'!AE723,"")</f>
        <v/>
      </c>
    </row>
    <row r="724" spans="1:25">
      <c r="A724" t="str">
        <f>IF('Active List'!$A724&lt;&gt;"", 'Active List'!A724,"")</f>
        <v/>
      </c>
      <c r="B724" t="str">
        <f>IF('Active List'!$A724&lt;&gt;"", 'Active List'!B724,"")</f>
        <v/>
      </c>
      <c r="C724" t="str">
        <f>IF('Active List'!$A724&lt;&gt;"", 'Active List'!C724,"")</f>
        <v/>
      </c>
      <c r="D724" s="60" t="str">
        <f>IF('Active List'!$A724&lt;&gt;"", 'Active List'!D724,"")</f>
        <v/>
      </c>
      <c r="E724" s="60" t="str">
        <f>IF('Active List'!$A724&lt;&gt;"", 'Active List'!E724,"")</f>
        <v/>
      </c>
      <c r="F724" t="str">
        <f>IF('Active List'!$A724&lt;&gt;"", 'Active List'!H724,"")</f>
        <v/>
      </c>
      <c r="G724" t="str">
        <f>IF('Active List'!$A724&lt;&gt;"", 'Active List'!I724,"")</f>
        <v/>
      </c>
      <c r="H724" t="str">
        <f>IF('Active List'!$A724&lt;&gt;"", 'Active List'!J724,"")</f>
        <v/>
      </c>
      <c r="I724" t="str">
        <f>IF('Active List'!$A724&lt;&gt;"", 'Active List'!K724,"")</f>
        <v/>
      </c>
      <c r="J724" t="str">
        <f>IF('Active List'!$A724&lt;&gt;"", 'Active List'!L724,"")</f>
        <v/>
      </c>
      <c r="K724" t="str">
        <f>IF('Active List'!$A724&lt;&gt;"", 'Active List'!M724,"")</f>
        <v/>
      </c>
      <c r="L724" t="str">
        <f>IF('Active List'!$A724&lt;&gt;"", 'Active List'!N724,"")</f>
        <v/>
      </c>
      <c r="M724" t="str">
        <f>IF('Active List'!$A724&lt;&gt;"", 'Active List'!O724,"")</f>
        <v/>
      </c>
      <c r="N724" t="str">
        <f>IF('Active List'!$A724&lt;&gt;"", 'Active List'!P724,"")</f>
        <v/>
      </c>
      <c r="O724" t="str">
        <f>IF('Active List'!$A724&lt;&gt;"", 'Active List'!Q724,"")</f>
        <v/>
      </c>
      <c r="P724" t="str">
        <f>IF('Active List'!$A724&lt;&gt;"", 'Active List'!R724,"")</f>
        <v/>
      </c>
      <c r="Q724" t="str">
        <f>IF('Active List'!$A724&lt;&gt;"", 'Active List'!S724,"")</f>
        <v/>
      </c>
      <c r="R724" t="str">
        <f>IF('Active List'!$A724&lt;&gt;"", 'Active List'!T724,"")</f>
        <v/>
      </c>
      <c r="S724" t="str">
        <f>IF('Active List'!$A724&lt;&gt;"", 'Active List'!U724,"")</f>
        <v/>
      </c>
      <c r="T724" t="str">
        <f>IF('Active List'!$A724&lt;&gt;"", 'Active List'!X724,"")</f>
        <v/>
      </c>
      <c r="U724" t="str">
        <f>IF('Active List'!$A724&lt;&gt;"", 'Active List'!Y724,"")</f>
        <v/>
      </c>
      <c r="V724" t="str">
        <f>IF('Active List'!$A724&lt;&gt;"", 'Active List'!Z724,"")</f>
        <v/>
      </c>
      <c r="W724" s="60" t="str">
        <f>IF('Active List'!$A724&lt;&gt;"", 'Active List'!AA724,"")</f>
        <v/>
      </c>
      <c r="X724" t="str">
        <f>IF('Active List'!$A724&lt;&gt;"", 'Active List'!AB724,"")</f>
        <v/>
      </c>
      <c r="Y724" t="str">
        <f>IF('Active List'!$A724&lt;&gt;"", 'Active List'!AE724,"")</f>
        <v/>
      </c>
    </row>
    <row r="725" spans="1:25">
      <c r="A725" t="str">
        <f>IF('Active List'!$A725&lt;&gt;"", 'Active List'!A725,"")</f>
        <v/>
      </c>
      <c r="B725" t="str">
        <f>IF('Active List'!$A725&lt;&gt;"", 'Active List'!B725,"")</f>
        <v/>
      </c>
      <c r="C725" t="str">
        <f>IF('Active List'!$A725&lt;&gt;"", 'Active List'!C725,"")</f>
        <v/>
      </c>
      <c r="D725" s="60" t="str">
        <f>IF('Active List'!$A725&lt;&gt;"", 'Active List'!D725,"")</f>
        <v/>
      </c>
      <c r="E725" s="60" t="str">
        <f>IF('Active List'!$A725&lt;&gt;"", 'Active List'!E725,"")</f>
        <v/>
      </c>
      <c r="F725" t="str">
        <f>IF('Active List'!$A725&lt;&gt;"", 'Active List'!H725,"")</f>
        <v/>
      </c>
      <c r="G725" t="str">
        <f>IF('Active List'!$A725&lt;&gt;"", 'Active List'!I725,"")</f>
        <v/>
      </c>
      <c r="H725" t="str">
        <f>IF('Active List'!$A725&lt;&gt;"", 'Active List'!J725,"")</f>
        <v/>
      </c>
      <c r="I725" t="str">
        <f>IF('Active List'!$A725&lt;&gt;"", 'Active List'!K725,"")</f>
        <v/>
      </c>
      <c r="J725" t="str">
        <f>IF('Active List'!$A725&lt;&gt;"", 'Active List'!L725,"")</f>
        <v/>
      </c>
      <c r="K725" t="str">
        <f>IF('Active List'!$A725&lt;&gt;"", 'Active List'!M725,"")</f>
        <v/>
      </c>
      <c r="L725" t="str">
        <f>IF('Active List'!$A725&lt;&gt;"", 'Active List'!N725,"")</f>
        <v/>
      </c>
      <c r="M725" t="str">
        <f>IF('Active List'!$A725&lt;&gt;"", 'Active List'!O725,"")</f>
        <v/>
      </c>
      <c r="N725" t="str">
        <f>IF('Active List'!$A725&lt;&gt;"", 'Active List'!P725,"")</f>
        <v/>
      </c>
      <c r="O725" t="str">
        <f>IF('Active List'!$A725&lt;&gt;"", 'Active List'!Q725,"")</f>
        <v/>
      </c>
      <c r="P725" t="str">
        <f>IF('Active List'!$A725&lt;&gt;"", 'Active List'!R725,"")</f>
        <v/>
      </c>
      <c r="Q725" t="str">
        <f>IF('Active List'!$A725&lt;&gt;"", 'Active List'!S725,"")</f>
        <v/>
      </c>
      <c r="R725" t="str">
        <f>IF('Active List'!$A725&lt;&gt;"", 'Active List'!T725,"")</f>
        <v/>
      </c>
      <c r="S725" t="str">
        <f>IF('Active List'!$A725&lt;&gt;"", 'Active List'!U725,"")</f>
        <v/>
      </c>
      <c r="T725" t="str">
        <f>IF('Active List'!$A725&lt;&gt;"", 'Active List'!X725,"")</f>
        <v/>
      </c>
      <c r="U725" t="str">
        <f>IF('Active List'!$A725&lt;&gt;"", 'Active List'!Y725,"")</f>
        <v/>
      </c>
      <c r="V725" t="str">
        <f>IF('Active List'!$A725&lt;&gt;"", 'Active List'!Z725,"")</f>
        <v/>
      </c>
      <c r="W725" s="60" t="str">
        <f>IF('Active List'!$A725&lt;&gt;"", 'Active List'!AA725,"")</f>
        <v/>
      </c>
      <c r="X725" t="str">
        <f>IF('Active List'!$A725&lt;&gt;"", 'Active List'!AB725,"")</f>
        <v/>
      </c>
      <c r="Y725" t="str">
        <f>IF('Active List'!$A725&lt;&gt;"", 'Active List'!AE725,"")</f>
        <v/>
      </c>
    </row>
    <row r="726" spans="1:25">
      <c r="A726" t="str">
        <f>IF('Active List'!$A726&lt;&gt;"", 'Active List'!A726,"")</f>
        <v/>
      </c>
      <c r="B726" t="str">
        <f>IF('Active List'!$A726&lt;&gt;"", 'Active List'!B726,"")</f>
        <v/>
      </c>
      <c r="C726" t="str">
        <f>IF('Active List'!$A726&lt;&gt;"", 'Active List'!C726,"")</f>
        <v/>
      </c>
      <c r="D726" s="60" t="str">
        <f>IF('Active List'!$A726&lt;&gt;"", 'Active List'!D726,"")</f>
        <v/>
      </c>
      <c r="E726" s="60" t="str">
        <f>IF('Active List'!$A726&lt;&gt;"", 'Active List'!E726,"")</f>
        <v/>
      </c>
      <c r="F726" t="str">
        <f>IF('Active List'!$A726&lt;&gt;"", 'Active List'!H726,"")</f>
        <v/>
      </c>
      <c r="G726" t="str">
        <f>IF('Active List'!$A726&lt;&gt;"", 'Active List'!I726,"")</f>
        <v/>
      </c>
      <c r="H726" t="str">
        <f>IF('Active List'!$A726&lt;&gt;"", 'Active List'!J726,"")</f>
        <v/>
      </c>
      <c r="I726" t="str">
        <f>IF('Active List'!$A726&lt;&gt;"", 'Active List'!K726,"")</f>
        <v/>
      </c>
      <c r="J726" t="str">
        <f>IF('Active List'!$A726&lt;&gt;"", 'Active List'!L726,"")</f>
        <v/>
      </c>
      <c r="K726" t="str">
        <f>IF('Active List'!$A726&lt;&gt;"", 'Active List'!M726,"")</f>
        <v/>
      </c>
      <c r="L726" t="str">
        <f>IF('Active List'!$A726&lt;&gt;"", 'Active List'!N726,"")</f>
        <v/>
      </c>
      <c r="M726" t="str">
        <f>IF('Active List'!$A726&lt;&gt;"", 'Active List'!O726,"")</f>
        <v/>
      </c>
      <c r="N726" t="str">
        <f>IF('Active List'!$A726&lt;&gt;"", 'Active List'!P726,"")</f>
        <v/>
      </c>
      <c r="O726" t="str">
        <f>IF('Active List'!$A726&lt;&gt;"", 'Active List'!Q726,"")</f>
        <v/>
      </c>
      <c r="P726" t="str">
        <f>IF('Active List'!$A726&lt;&gt;"", 'Active List'!R726,"")</f>
        <v/>
      </c>
      <c r="Q726" t="str">
        <f>IF('Active List'!$A726&lt;&gt;"", 'Active List'!S726,"")</f>
        <v/>
      </c>
      <c r="R726" t="str">
        <f>IF('Active List'!$A726&lt;&gt;"", 'Active List'!T726,"")</f>
        <v/>
      </c>
      <c r="S726" t="str">
        <f>IF('Active List'!$A726&lt;&gt;"", 'Active List'!U726,"")</f>
        <v/>
      </c>
      <c r="T726" t="str">
        <f>IF('Active List'!$A726&lt;&gt;"", 'Active List'!X726,"")</f>
        <v/>
      </c>
      <c r="U726" t="str">
        <f>IF('Active List'!$A726&lt;&gt;"", 'Active List'!Y726,"")</f>
        <v/>
      </c>
      <c r="V726" t="str">
        <f>IF('Active List'!$A726&lt;&gt;"", 'Active List'!Z726,"")</f>
        <v/>
      </c>
      <c r="W726" s="60" t="str">
        <f>IF('Active List'!$A726&lt;&gt;"", 'Active List'!AA726,"")</f>
        <v/>
      </c>
      <c r="X726" t="str">
        <f>IF('Active List'!$A726&lt;&gt;"", 'Active List'!AB726,"")</f>
        <v/>
      </c>
      <c r="Y726" t="str">
        <f>IF('Active List'!$A726&lt;&gt;"", 'Active List'!AE726,"")</f>
        <v/>
      </c>
    </row>
    <row r="727" spans="1:25">
      <c r="A727" t="str">
        <f>IF('Active List'!$A727&lt;&gt;"", 'Active List'!A727,"")</f>
        <v/>
      </c>
      <c r="B727" t="str">
        <f>IF('Active List'!$A727&lt;&gt;"", 'Active List'!B727,"")</f>
        <v/>
      </c>
      <c r="C727" t="str">
        <f>IF('Active List'!$A727&lt;&gt;"", 'Active List'!C727,"")</f>
        <v/>
      </c>
      <c r="D727" s="60" t="str">
        <f>IF('Active List'!$A727&lt;&gt;"", 'Active List'!D727,"")</f>
        <v/>
      </c>
      <c r="E727" s="60" t="str">
        <f>IF('Active List'!$A727&lt;&gt;"", 'Active List'!E727,"")</f>
        <v/>
      </c>
      <c r="F727" t="str">
        <f>IF('Active List'!$A727&lt;&gt;"", 'Active List'!H727,"")</f>
        <v/>
      </c>
      <c r="G727" t="str">
        <f>IF('Active List'!$A727&lt;&gt;"", 'Active List'!I727,"")</f>
        <v/>
      </c>
      <c r="H727" t="str">
        <f>IF('Active List'!$A727&lt;&gt;"", 'Active List'!J727,"")</f>
        <v/>
      </c>
      <c r="I727" t="str">
        <f>IF('Active List'!$A727&lt;&gt;"", 'Active List'!K727,"")</f>
        <v/>
      </c>
      <c r="J727" t="str">
        <f>IF('Active List'!$A727&lt;&gt;"", 'Active List'!L727,"")</f>
        <v/>
      </c>
      <c r="K727" t="str">
        <f>IF('Active List'!$A727&lt;&gt;"", 'Active List'!M727,"")</f>
        <v/>
      </c>
      <c r="L727" t="str">
        <f>IF('Active List'!$A727&lt;&gt;"", 'Active List'!N727,"")</f>
        <v/>
      </c>
      <c r="M727" t="str">
        <f>IF('Active List'!$A727&lt;&gt;"", 'Active List'!O727,"")</f>
        <v/>
      </c>
      <c r="N727" t="str">
        <f>IF('Active List'!$A727&lt;&gt;"", 'Active List'!P727,"")</f>
        <v/>
      </c>
      <c r="O727" t="str">
        <f>IF('Active List'!$A727&lt;&gt;"", 'Active List'!Q727,"")</f>
        <v/>
      </c>
      <c r="P727" t="str">
        <f>IF('Active List'!$A727&lt;&gt;"", 'Active List'!R727,"")</f>
        <v/>
      </c>
      <c r="Q727" t="str">
        <f>IF('Active List'!$A727&lt;&gt;"", 'Active List'!S727,"")</f>
        <v/>
      </c>
      <c r="R727" t="str">
        <f>IF('Active List'!$A727&lt;&gt;"", 'Active List'!T727,"")</f>
        <v/>
      </c>
      <c r="S727" t="str">
        <f>IF('Active List'!$A727&lt;&gt;"", 'Active List'!U727,"")</f>
        <v/>
      </c>
      <c r="T727" t="str">
        <f>IF('Active List'!$A727&lt;&gt;"", 'Active List'!X727,"")</f>
        <v/>
      </c>
      <c r="U727" t="str">
        <f>IF('Active List'!$A727&lt;&gt;"", 'Active List'!Y727,"")</f>
        <v/>
      </c>
      <c r="V727" t="str">
        <f>IF('Active List'!$A727&lt;&gt;"", 'Active List'!Z727,"")</f>
        <v/>
      </c>
      <c r="W727" s="60" t="str">
        <f>IF('Active List'!$A727&lt;&gt;"", 'Active List'!AA727,"")</f>
        <v/>
      </c>
      <c r="X727" t="str">
        <f>IF('Active List'!$A727&lt;&gt;"", 'Active List'!AB727,"")</f>
        <v/>
      </c>
      <c r="Y727" t="str">
        <f>IF('Active List'!$A727&lt;&gt;"", 'Active List'!AE727,"")</f>
        <v/>
      </c>
    </row>
    <row r="728" spans="1:25">
      <c r="A728" t="str">
        <f>IF('Active List'!$A728&lt;&gt;"", 'Active List'!A728,"")</f>
        <v/>
      </c>
      <c r="B728" t="str">
        <f>IF('Active List'!$A728&lt;&gt;"", 'Active List'!B728,"")</f>
        <v/>
      </c>
      <c r="C728" t="str">
        <f>IF('Active List'!$A728&lt;&gt;"", 'Active List'!C728,"")</f>
        <v/>
      </c>
      <c r="D728" s="60" t="str">
        <f>IF('Active List'!$A728&lt;&gt;"", 'Active List'!D728,"")</f>
        <v/>
      </c>
      <c r="E728" s="60" t="str">
        <f>IF('Active List'!$A728&lt;&gt;"", 'Active List'!E728,"")</f>
        <v/>
      </c>
      <c r="F728" t="str">
        <f>IF('Active List'!$A728&lt;&gt;"", 'Active List'!H728,"")</f>
        <v/>
      </c>
      <c r="G728" t="str">
        <f>IF('Active List'!$A728&lt;&gt;"", 'Active List'!I728,"")</f>
        <v/>
      </c>
      <c r="H728" t="str">
        <f>IF('Active List'!$A728&lt;&gt;"", 'Active List'!J728,"")</f>
        <v/>
      </c>
      <c r="I728" t="str">
        <f>IF('Active List'!$A728&lt;&gt;"", 'Active List'!K728,"")</f>
        <v/>
      </c>
      <c r="J728" t="str">
        <f>IF('Active List'!$A728&lt;&gt;"", 'Active List'!L728,"")</f>
        <v/>
      </c>
      <c r="K728" t="str">
        <f>IF('Active List'!$A728&lt;&gt;"", 'Active List'!M728,"")</f>
        <v/>
      </c>
      <c r="L728" t="str">
        <f>IF('Active List'!$A728&lt;&gt;"", 'Active List'!N728,"")</f>
        <v/>
      </c>
      <c r="M728" t="str">
        <f>IF('Active List'!$A728&lt;&gt;"", 'Active List'!O728,"")</f>
        <v/>
      </c>
      <c r="N728" t="str">
        <f>IF('Active List'!$A728&lt;&gt;"", 'Active List'!P728,"")</f>
        <v/>
      </c>
      <c r="O728" t="str">
        <f>IF('Active List'!$A728&lt;&gt;"", 'Active List'!Q728,"")</f>
        <v/>
      </c>
      <c r="P728" t="str">
        <f>IF('Active List'!$A728&lt;&gt;"", 'Active List'!R728,"")</f>
        <v/>
      </c>
      <c r="Q728" t="str">
        <f>IF('Active List'!$A728&lt;&gt;"", 'Active List'!S728,"")</f>
        <v/>
      </c>
      <c r="R728" t="str">
        <f>IF('Active List'!$A728&lt;&gt;"", 'Active List'!T728,"")</f>
        <v/>
      </c>
      <c r="S728" t="str">
        <f>IF('Active List'!$A728&lt;&gt;"", 'Active List'!U728,"")</f>
        <v/>
      </c>
      <c r="T728" t="str">
        <f>IF('Active List'!$A728&lt;&gt;"", 'Active List'!X728,"")</f>
        <v/>
      </c>
      <c r="U728" t="str">
        <f>IF('Active List'!$A728&lt;&gt;"", 'Active List'!Y728,"")</f>
        <v/>
      </c>
      <c r="V728" t="str">
        <f>IF('Active List'!$A728&lt;&gt;"", 'Active List'!Z728,"")</f>
        <v/>
      </c>
      <c r="W728" s="60" t="str">
        <f>IF('Active List'!$A728&lt;&gt;"", 'Active List'!AA728,"")</f>
        <v/>
      </c>
      <c r="X728" t="str">
        <f>IF('Active List'!$A728&lt;&gt;"", 'Active List'!AB728,"")</f>
        <v/>
      </c>
      <c r="Y728" t="str">
        <f>IF('Active List'!$A728&lt;&gt;"", 'Active List'!AE728,"")</f>
        <v/>
      </c>
    </row>
    <row r="729" spans="1:25">
      <c r="A729" t="str">
        <f>IF('Active List'!$A729&lt;&gt;"", 'Active List'!A729,"")</f>
        <v/>
      </c>
      <c r="B729" t="str">
        <f>IF('Active List'!$A729&lt;&gt;"", 'Active List'!B729,"")</f>
        <v/>
      </c>
      <c r="C729" t="str">
        <f>IF('Active List'!$A729&lt;&gt;"", 'Active List'!C729,"")</f>
        <v/>
      </c>
      <c r="D729" s="60" t="str">
        <f>IF('Active List'!$A729&lt;&gt;"", 'Active List'!D729,"")</f>
        <v/>
      </c>
      <c r="E729" s="60" t="str">
        <f>IF('Active List'!$A729&lt;&gt;"", 'Active List'!E729,"")</f>
        <v/>
      </c>
      <c r="F729" t="str">
        <f>IF('Active List'!$A729&lt;&gt;"", 'Active List'!H729,"")</f>
        <v/>
      </c>
      <c r="G729" t="str">
        <f>IF('Active List'!$A729&lt;&gt;"", 'Active List'!I729,"")</f>
        <v/>
      </c>
      <c r="H729" t="str">
        <f>IF('Active List'!$A729&lt;&gt;"", 'Active List'!J729,"")</f>
        <v/>
      </c>
      <c r="I729" t="str">
        <f>IF('Active List'!$A729&lt;&gt;"", 'Active List'!K729,"")</f>
        <v/>
      </c>
      <c r="J729" t="str">
        <f>IF('Active List'!$A729&lt;&gt;"", 'Active List'!L729,"")</f>
        <v/>
      </c>
      <c r="K729" t="str">
        <f>IF('Active List'!$A729&lt;&gt;"", 'Active List'!M729,"")</f>
        <v/>
      </c>
      <c r="L729" t="str">
        <f>IF('Active List'!$A729&lt;&gt;"", 'Active List'!N729,"")</f>
        <v/>
      </c>
      <c r="M729" t="str">
        <f>IF('Active List'!$A729&lt;&gt;"", 'Active List'!O729,"")</f>
        <v/>
      </c>
      <c r="N729" t="str">
        <f>IF('Active List'!$A729&lt;&gt;"", 'Active List'!P729,"")</f>
        <v/>
      </c>
      <c r="O729" t="str">
        <f>IF('Active List'!$A729&lt;&gt;"", 'Active List'!Q729,"")</f>
        <v/>
      </c>
      <c r="P729" t="str">
        <f>IF('Active List'!$A729&lt;&gt;"", 'Active List'!R729,"")</f>
        <v/>
      </c>
      <c r="Q729" t="str">
        <f>IF('Active List'!$A729&lt;&gt;"", 'Active List'!S729,"")</f>
        <v/>
      </c>
      <c r="R729" t="str">
        <f>IF('Active List'!$A729&lt;&gt;"", 'Active List'!T729,"")</f>
        <v/>
      </c>
      <c r="S729" t="str">
        <f>IF('Active List'!$A729&lt;&gt;"", 'Active List'!U729,"")</f>
        <v/>
      </c>
      <c r="T729" t="str">
        <f>IF('Active List'!$A729&lt;&gt;"", 'Active List'!X729,"")</f>
        <v/>
      </c>
      <c r="U729" t="str">
        <f>IF('Active List'!$A729&lt;&gt;"", 'Active List'!Y729,"")</f>
        <v/>
      </c>
      <c r="V729" t="str">
        <f>IF('Active List'!$A729&lt;&gt;"", 'Active List'!Z729,"")</f>
        <v/>
      </c>
      <c r="W729" s="60" t="str">
        <f>IF('Active List'!$A729&lt;&gt;"", 'Active List'!AA729,"")</f>
        <v/>
      </c>
      <c r="X729" t="str">
        <f>IF('Active List'!$A729&lt;&gt;"", 'Active List'!AB729,"")</f>
        <v/>
      </c>
      <c r="Y729" t="str">
        <f>IF('Active List'!$A729&lt;&gt;"", 'Active List'!AE729,"")</f>
        <v/>
      </c>
    </row>
    <row r="730" spans="1:25">
      <c r="A730" t="str">
        <f>IF('Active List'!$A730&lt;&gt;"", 'Active List'!A730,"")</f>
        <v/>
      </c>
      <c r="B730" t="str">
        <f>IF('Active List'!$A730&lt;&gt;"", 'Active List'!B730,"")</f>
        <v/>
      </c>
      <c r="C730" t="str">
        <f>IF('Active List'!$A730&lt;&gt;"", 'Active List'!C730,"")</f>
        <v/>
      </c>
      <c r="D730" s="60" t="str">
        <f>IF('Active List'!$A730&lt;&gt;"", 'Active List'!D730,"")</f>
        <v/>
      </c>
      <c r="E730" s="60" t="str">
        <f>IF('Active List'!$A730&lt;&gt;"", 'Active List'!E730,"")</f>
        <v/>
      </c>
      <c r="F730" t="str">
        <f>IF('Active List'!$A730&lt;&gt;"", 'Active List'!H730,"")</f>
        <v/>
      </c>
      <c r="G730" t="str">
        <f>IF('Active List'!$A730&lt;&gt;"", 'Active List'!I730,"")</f>
        <v/>
      </c>
      <c r="H730" t="str">
        <f>IF('Active List'!$A730&lt;&gt;"", 'Active List'!J730,"")</f>
        <v/>
      </c>
      <c r="I730" t="str">
        <f>IF('Active List'!$A730&lt;&gt;"", 'Active List'!K730,"")</f>
        <v/>
      </c>
      <c r="J730" t="str">
        <f>IF('Active List'!$A730&lt;&gt;"", 'Active List'!L730,"")</f>
        <v/>
      </c>
      <c r="K730" t="str">
        <f>IF('Active List'!$A730&lt;&gt;"", 'Active List'!M730,"")</f>
        <v/>
      </c>
      <c r="L730" t="str">
        <f>IF('Active List'!$A730&lt;&gt;"", 'Active List'!N730,"")</f>
        <v/>
      </c>
      <c r="M730" t="str">
        <f>IF('Active List'!$A730&lt;&gt;"", 'Active List'!O730,"")</f>
        <v/>
      </c>
      <c r="N730" t="str">
        <f>IF('Active List'!$A730&lt;&gt;"", 'Active List'!P730,"")</f>
        <v/>
      </c>
      <c r="O730" t="str">
        <f>IF('Active List'!$A730&lt;&gt;"", 'Active List'!Q730,"")</f>
        <v/>
      </c>
      <c r="P730" t="str">
        <f>IF('Active List'!$A730&lt;&gt;"", 'Active List'!R730,"")</f>
        <v/>
      </c>
      <c r="Q730" t="str">
        <f>IF('Active List'!$A730&lt;&gt;"", 'Active List'!S730,"")</f>
        <v/>
      </c>
      <c r="R730" t="str">
        <f>IF('Active List'!$A730&lt;&gt;"", 'Active List'!T730,"")</f>
        <v/>
      </c>
      <c r="S730" t="str">
        <f>IF('Active List'!$A730&lt;&gt;"", 'Active List'!U730,"")</f>
        <v/>
      </c>
      <c r="T730" t="str">
        <f>IF('Active List'!$A730&lt;&gt;"", 'Active List'!X730,"")</f>
        <v/>
      </c>
      <c r="U730" t="str">
        <f>IF('Active List'!$A730&lt;&gt;"", 'Active List'!Y730,"")</f>
        <v/>
      </c>
      <c r="V730" t="str">
        <f>IF('Active List'!$A730&lt;&gt;"", 'Active List'!Z730,"")</f>
        <v/>
      </c>
      <c r="W730" s="60" t="str">
        <f>IF('Active List'!$A730&lt;&gt;"", 'Active List'!AA730,"")</f>
        <v/>
      </c>
      <c r="X730" t="str">
        <f>IF('Active List'!$A730&lt;&gt;"", 'Active List'!AB730,"")</f>
        <v/>
      </c>
      <c r="Y730" t="str">
        <f>IF('Active List'!$A730&lt;&gt;"", 'Active List'!AE730,"")</f>
        <v/>
      </c>
    </row>
    <row r="731" spans="1:25">
      <c r="A731" t="str">
        <f>IF('Active List'!$A731&lt;&gt;"", 'Active List'!A731,"")</f>
        <v/>
      </c>
      <c r="B731" t="str">
        <f>IF('Active List'!$A731&lt;&gt;"", 'Active List'!B731,"")</f>
        <v/>
      </c>
      <c r="C731" t="str">
        <f>IF('Active List'!$A731&lt;&gt;"", 'Active List'!C731,"")</f>
        <v/>
      </c>
      <c r="D731" s="60" t="str">
        <f>IF('Active List'!$A731&lt;&gt;"", 'Active List'!D731,"")</f>
        <v/>
      </c>
      <c r="E731" s="60" t="str">
        <f>IF('Active List'!$A731&lt;&gt;"", 'Active List'!E731,"")</f>
        <v/>
      </c>
      <c r="F731" t="str">
        <f>IF('Active List'!$A731&lt;&gt;"", 'Active List'!H731,"")</f>
        <v/>
      </c>
      <c r="G731" t="str">
        <f>IF('Active List'!$A731&lt;&gt;"", 'Active List'!I731,"")</f>
        <v/>
      </c>
      <c r="H731" t="str">
        <f>IF('Active List'!$A731&lt;&gt;"", 'Active List'!J731,"")</f>
        <v/>
      </c>
      <c r="I731" t="str">
        <f>IF('Active List'!$A731&lt;&gt;"", 'Active List'!K731,"")</f>
        <v/>
      </c>
      <c r="J731" t="str">
        <f>IF('Active List'!$A731&lt;&gt;"", 'Active List'!L731,"")</f>
        <v/>
      </c>
      <c r="K731" t="str">
        <f>IF('Active List'!$A731&lt;&gt;"", 'Active List'!M731,"")</f>
        <v/>
      </c>
      <c r="L731" t="str">
        <f>IF('Active List'!$A731&lt;&gt;"", 'Active List'!N731,"")</f>
        <v/>
      </c>
      <c r="M731" t="str">
        <f>IF('Active List'!$A731&lt;&gt;"", 'Active List'!O731,"")</f>
        <v/>
      </c>
      <c r="N731" t="str">
        <f>IF('Active List'!$A731&lt;&gt;"", 'Active List'!P731,"")</f>
        <v/>
      </c>
      <c r="O731" t="str">
        <f>IF('Active List'!$A731&lt;&gt;"", 'Active List'!Q731,"")</f>
        <v/>
      </c>
      <c r="P731" t="str">
        <f>IF('Active List'!$A731&lt;&gt;"", 'Active List'!R731,"")</f>
        <v/>
      </c>
      <c r="Q731" t="str">
        <f>IF('Active List'!$A731&lt;&gt;"", 'Active List'!S731,"")</f>
        <v/>
      </c>
      <c r="R731" t="str">
        <f>IF('Active List'!$A731&lt;&gt;"", 'Active List'!T731,"")</f>
        <v/>
      </c>
      <c r="S731" t="str">
        <f>IF('Active List'!$A731&lt;&gt;"", 'Active List'!U731,"")</f>
        <v/>
      </c>
      <c r="T731" t="str">
        <f>IF('Active List'!$A731&lt;&gt;"", 'Active List'!X731,"")</f>
        <v/>
      </c>
      <c r="U731" t="str">
        <f>IF('Active List'!$A731&lt;&gt;"", 'Active List'!Y731,"")</f>
        <v/>
      </c>
      <c r="V731" t="str">
        <f>IF('Active List'!$A731&lt;&gt;"", 'Active List'!Z731,"")</f>
        <v/>
      </c>
      <c r="W731" s="60" t="str">
        <f>IF('Active List'!$A731&lt;&gt;"", 'Active List'!AA731,"")</f>
        <v/>
      </c>
      <c r="X731" t="str">
        <f>IF('Active List'!$A731&lt;&gt;"", 'Active List'!AB731,"")</f>
        <v/>
      </c>
      <c r="Y731" t="str">
        <f>IF('Active List'!$A731&lt;&gt;"", 'Active List'!AE731,"")</f>
        <v/>
      </c>
    </row>
    <row r="732" spans="1:25">
      <c r="A732" t="str">
        <f>IF('Active List'!$A732&lt;&gt;"", 'Active List'!A732,"")</f>
        <v/>
      </c>
      <c r="B732" t="str">
        <f>IF('Active List'!$A732&lt;&gt;"", 'Active List'!B732,"")</f>
        <v/>
      </c>
      <c r="C732" t="str">
        <f>IF('Active List'!$A732&lt;&gt;"", 'Active List'!C732,"")</f>
        <v/>
      </c>
      <c r="D732" s="60" t="str">
        <f>IF('Active List'!$A732&lt;&gt;"", 'Active List'!D732,"")</f>
        <v/>
      </c>
      <c r="E732" s="60" t="str">
        <f>IF('Active List'!$A732&lt;&gt;"", 'Active List'!E732,"")</f>
        <v/>
      </c>
      <c r="F732" t="str">
        <f>IF('Active List'!$A732&lt;&gt;"", 'Active List'!H732,"")</f>
        <v/>
      </c>
      <c r="G732" t="str">
        <f>IF('Active List'!$A732&lt;&gt;"", 'Active List'!I732,"")</f>
        <v/>
      </c>
      <c r="H732" t="str">
        <f>IF('Active List'!$A732&lt;&gt;"", 'Active List'!J732,"")</f>
        <v/>
      </c>
      <c r="I732" t="str">
        <f>IF('Active List'!$A732&lt;&gt;"", 'Active List'!K732,"")</f>
        <v/>
      </c>
      <c r="J732" t="str">
        <f>IF('Active List'!$A732&lt;&gt;"", 'Active List'!L732,"")</f>
        <v/>
      </c>
      <c r="K732" t="str">
        <f>IF('Active List'!$A732&lt;&gt;"", 'Active List'!M732,"")</f>
        <v/>
      </c>
      <c r="L732" t="str">
        <f>IF('Active List'!$A732&lt;&gt;"", 'Active List'!N732,"")</f>
        <v/>
      </c>
      <c r="M732" t="str">
        <f>IF('Active List'!$A732&lt;&gt;"", 'Active List'!O732,"")</f>
        <v/>
      </c>
      <c r="N732" t="str">
        <f>IF('Active List'!$A732&lt;&gt;"", 'Active List'!P732,"")</f>
        <v/>
      </c>
      <c r="O732" t="str">
        <f>IF('Active List'!$A732&lt;&gt;"", 'Active List'!Q732,"")</f>
        <v/>
      </c>
      <c r="P732" t="str">
        <f>IF('Active List'!$A732&lt;&gt;"", 'Active List'!R732,"")</f>
        <v/>
      </c>
      <c r="Q732" t="str">
        <f>IF('Active List'!$A732&lt;&gt;"", 'Active List'!S732,"")</f>
        <v/>
      </c>
      <c r="R732" t="str">
        <f>IF('Active List'!$A732&lt;&gt;"", 'Active List'!T732,"")</f>
        <v/>
      </c>
      <c r="S732" t="str">
        <f>IF('Active List'!$A732&lt;&gt;"", 'Active List'!U732,"")</f>
        <v/>
      </c>
      <c r="T732" t="str">
        <f>IF('Active List'!$A732&lt;&gt;"", 'Active List'!X732,"")</f>
        <v/>
      </c>
      <c r="U732" t="str">
        <f>IF('Active List'!$A732&lt;&gt;"", 'Active List'!Y732,"")</f>
        <v/>
      </c>
      <c r="V732" t="str">
        <f>IF('Active List'!$A732&lt;&gt;"", 'Active List'!Z732,"")</f>
        <v/>
      </c>
      <c r="W732" s="60" t="str">
        <f>IF('Active List'!$A732&lt;&gt;"", 'Active List'!AA732,"")</f>
        <v/>
      </c>
      <c r="X732" t="str">
        <f>IF('Active List'!$A732&lt;&gt;"", 'Active List'!AB732,"")</f>
        <v/>
      </c>
      <c r="Y732" t="str">
        <f>IF('Active List'!$A732&lt;&gt;"", 'Active List'!AE732,"")</f>
        <v/>
      </c>
    </row>
    <row r="733" spans="1:25">
      <c r="A733" t="str">
        <f>IF('Active List'!$A733&lt;&gt;"", 'Active List'!A733,"")</f>
        <v/>
      </c>
      <c r="B733" t="str">
        <f>IF('Active List'!$A733&lt;&gt;"", 'Active List'!B733,"")</f>
        <v/>
      </c>
      <c r="C733" t="str">
        <f>IF('Active List'!$A733&lt;&gt;"", 'Active List'!C733,"")</f>
        <v/>
      </c>
      <c r="D733" s="60" t="str">
        <f>IF('Active List'!$A733&lt;&gt;"", 'Active List'!D733,"")</f>
        <v/>
      </c>
      <c r="E733" s="60" t="str">
        <f>IF('Active List'!$A733&lt;&gt;"", 'Active List'!E733,"")</f>
        <v/>
      </c>
      <c r="F733" t="str">
        <f>IF('Active List'!$A733&lt;&gt;"", 'Active List'!H733,"")</f>
        <v/>
      </c>
      <c r="G733" t="str">
        <f>IF('Active List'!$A733&lt;&gt;"", 'Active List'!I733,"")</f>
        <v/>
      </c>
      <c r="H733" t="str">
        <f>IF('Active List'!$A733&lt;&gt;"", 'Active List'!J733,"")</f>
        <v/>
      </c>
      <c r="I733" t="str">
        <f>IF('Active List'!$A733&lt;&gt;"", 'Active List'!K733,"")</f>
        <v/>
      </c>
      <c r="J733" t="str">
        <f>IF('Active List'!$A733&lt;&gt;"", 'Active List'!L733,"")</f>
        <v/>
      </c>
      <c r="K733" t="str">
        <f>IF('Active List'!$A733&lt;&gt;"", 'Active List'!M733,"")</f>
        <v/>
      </c>
      <c r="L733" t="str">
        <f>IF('Active List'!$A733&lt;&gt;"", 'Active List'!N733,"")</f>
        <v/>
      </c>
      <c r="M733" t="str">
        <f>IF('Active List'!$A733&lt;&gt;"", 'Active List'!O733,"")</f>
        <v/>
      </c>
      <c r="N733" t="str">
        <f>IF('Active List'!$A733&lt;&gt;"", 'Active List'!P733,"")</f>
        <v/>
      </c>
      <c r="O733" t="str">
        <f>IF('Active List'!$A733&lt;&gt;"", 'Active List'!Q733,"")</f>
        <v/>
      </c>
      <c r="P733" t="str">
        <f>IF('Active List'!$A733&lt;&gt;"", 'Active List'!R733,"")</f>
        <v/>
      </c>
      <c r="Q733" t="str">
        <f>IF('Active List'!$A733&lt;&gt;"", 'Active List'!S733,"")</f>
        <v/>
      </c>
      <c r="R733" t="str">
        <f>IF('Active List'!$A733&lt;&gt;"", 'Active List'!T733,"")</f>
        <v/>
      </c>
      <c r="S733" t="str">
        <f>IF('Active List'!$A733&lt;&gt;"", 'Active List'!U733,"")</f>
        <v/>
      </c>
      <c r="T733" t="str">
        <f>IF('Active List'!$A733&lt;&gt;"", 'Active List'!X733,"")</f>
        <v/>
      </c>
      <c r="U733" t="str">
        <f>IF('Active List'!$A733&lt;&gt;"", 'Active List'!Y733,"")</f>
        <v/>
      </c>
      <c r="V733" t="str">
        <f>IF('Active List'!$A733&lt;&gt;"", 'Active List'!Z733,"")</f>
        <v/>
      </c>
      <c r="W733" s="60" t="str">
        <f>IF('Active List'!$A733&lt;&gt;"", 'Active List'!AA733,"")</f>
        <v/>
      </c>
      <c r="X733" t="str">
        <f>IF('Active List'!$A733&lt;&gt;"", 'Active List'!AB733,"")</f>
        <v/>
      </c>
      <c r="Y733" t="str">
        <f>IF('Active List'!$A733&lt;&gt;"", 'Active List'!AE733,"")</f>
        <v/>
      </c>
    </row>
    <row r="734" spans="1:25">
      <c r="A734" t="str">
        <f>IF('Active List'!$A734&lt;&gt;"", 'Active List'!A734,"")</f>
        <v/>
      </c>
      <c r="B734" t="str">
        <f>IF('Active List'!$A734&lt;&gt;"", 'Active List'!B734,"")</f>
        <v/>
      </c>
      <c r="C734" t="str">
        <f>IF('Active List'!$A734&lt;&gt;"", 'Active List'!C734,"")</f>
        <v/>
      </c>
      <c r="D734" s="60" t="str">
        <f>IF('Active List'!$A734&lt;&gt;"", 'Active List'!D734,"")</f>
        <v/>
      </c>
      <c r="E734" s="60" t="str">
        <f>IF('Active List'!$A734&lt;&gt;"", 'Active List'!E734,"")</f>
        <v/>
      </c>
      <c r="F734" t="str">
        <f>IF('Active List'!$A734&lt;&gt;"", 'Active List'!H734,"")</f>
        <v/>
      </c>
      <c r="G734" t="str">
        <f>IF('Active List'!$A734&lt;&gt;"", 'Active List'!I734,"")</f>
        <v/>
      </c>
      <c r="H734" t="str">
        <f>IF('Active List'!$A734&lt;&gt;"", 'Active List'!J734,"")</f>
        <v/>
      </c>
      <c r="I734" t="str">
        <f>IF('Active List'!$A734&lt;&gt;"", 'Active List'!K734,"")</f>
        <v/>
      </c>
      <c r="J734" t="str">
        <f>IF('Active List'!$A734&lt;&gt;"", 'Active List'!L734,"")</f>
        <v/>
      </c>
      <c r="K734" t="str">
        <f>IF('Active List'!$A734&lt;&gt;"", 'Active List'!M734,"")</f>
        <v/>
      </c>
      <c r="L734" t="str">
        <f>IF('Active List'!$A734&lt;&gt;"", 'Active List'!N734,"")</f>
        <v/>
      </c>
      <c r="M734" t="str">
        <f>IF('Active List'!$A734&lt;&gt;"", 'Active List'!O734,"")</f>
        <v/>
      </c>
      <c r="N734" t="str">
        <f>IF('Active List'!$A734&lt;&gt;"", 'Active List'!P734,"")</f>
        <v/>
      </c>
      <c r="O734" t="str">
        <f>IF('Active List'!$A734&lt;&gt;"", 'Active List'!Q734,"")</f>
        <v/>
      </c>
      <c r="P734" t="str">
        <f>IF('Active List'!$A734&lt;&gt;"", 'Active List'!R734,"")</f>
        <v/>
      </c>
      <c r="Q734" t="str">
        <f>IF('Active List'!$A734&lt;&gt;"", 'Active List'!S734,"")</f>
        <v/>
      </c>
      <c r="R734" t="str">
        <f>IF('Active List'!$A734&lt;&gt;"", 'Active List'!T734,"")</f>
        <v/>
      </c>
      <c r="S734" t="str">
        <f>IF('Active List'!$A734&lt;&gt;"", 'Active List'!U734,"")</f>
        <v/>
      </c>
      <c r="T734" t="str">
        <f>IF('Active List'!$A734&lt;&gt;"", 'Active List'!X734,"")</f>
        <v/>
      </c>
      <c r="U734" t="str">
        <f>IF('Active List'!$A734&lt;&gt;"", 'Active List'!Y734,"")</f>
        <v/>
      </c>
      <c r="V734" t="str">
        <f>IF('Active List'!$A734&lt;&gt;"", 'Active List'!Z734,"")</f>
        <v/>
      </c>
      <c r="W734" s="60" t="str">
        <f>IF('Active List'!$A734&lt;&gt;"", 'Active List'!AA734,"")</f>
        <v/>
      </c>
      <c r="X734" t="str">
        <f>IF('Active List'!$A734&lt;&gt;"", 'Active List'!AB734,"")</f>
        <v/>
      </c>
      <c r="Y734" t="str">
        <f>IF('Active List'!$A734&lt;&gt;"", 'Active List'!AE734,"")</f>
        <v/>
      </c>
    </row>
    <row r="735" spans="1:25">
      <c r="A735" t="str">
        <f>IF('Active List'!$A735&lt;&gt;"", 'Active List'!A735,"")</f>
        <v/>
      </c>
      <c r="B735" t="str">
        <f>IF('Active List'!$A735&lt;&gt;"", 'Active List'!B735,"")</f>
        <v/>
      </c>
      <c r="C735" t="str">
        <f>IF('Active List'!$A735&lt;&gt;"", 'Active List'!C735,"")</f>
        <v/>
      </c>
      <c r="D735" s="60" t="str">
        <f>IF('Active List'!$A735&lt;&gt;"", 'Active List'!D735,"")</f>
        <v/>
      </c>
      <c r="E735" s="60" t="str">
        <f>IF('Active List'!$A735&lt;&gt;"", 'Active List'!E735,"")</f>
        <v/>
      </c>
      <c r="F735" t="str">
        <f>IF('Active List'!$A735&lt;&gt;"", 'Active List'!H735,"")</f>
        <v/>
      </c>
      <c r="G735" t="str">
        <f>IF('Active List'!$A735&lt;&gt;"", 'Active List'!I735,"")</f>
        <v/>
      </c>
      <c r="H735" t="str">
        <f>IF('Active List'!$A735&lt;&gt;"", 'Active List'!J735,"")</f>
        <v/>
      </c>
      <c r="I735" t="str">
        <f>IF('Active List'!$A735&lt;&gt;"", 'Active List'!K735,"")</f>
        <v/>
      </c>
      <c r="J735" t="str">
        <f>IF('Active List'!$A735&lt;&gt;"", 'Active List'!L735,"")</f>
        <v/>
      </c>
      <c r="K735" t="str">
        <f>IF('Active List'!$A735&lt;&gt;"", 'Active List'!M735,"")</f>
        <v/>
      </c>
      <c r="L735" t="str">
        <f>IF('Active List'!$A735&lt;&gt;"", 'Active List'!N735,"")</f>
        <v/>
      </c>
      <c r="M735" t="str">
        <f>IF('Active List'!$A735&lt;&gt;"", 'Active List'!O735,"")</f>
        <v/>
      </c>
      <c r="N735" t="str">
        <f>IF('Active List'!$A735&lt;&gt;"", 'Active List'!P735,"")</f>
        <v/>
      </c>
      <c r="O735" t="str">
        <f>IF('Active List'!$A735&lt;&gt;"", 'Active List'!Q735,"")</f>
        <v/>
      </c>
      <c r="P735" t="str">
        <f>IF('Active List'!$A735&lt;&gt;"", 'Active List'!R735,"")</f>
        <v/>
      </c>
      <c r="Q735" t="str">
        <f>IF('Active List'!$A735&lt;&gt;"", 'Active List'!S735,"")</f>
        <v/>
      </c>
      <c r="R735" t="str">
        <f>IF('Active List'!$A735&lt;&gt;"", 'Active List'!T735,"")</f>
        <v/>
      </c>
      <c r="S735" t="str">
        <f>IF('Active List'!$A735&lt;&gt;"", 'Active List'!U735,"")</f>
        <v/>
      </c>
      <c r="T735" t="str">
        <f>IF('Active List'!$A735&lt;&gt;"", 'Active List'!X735,"")</f>
        <v/>
      </c>
      <c r="U735" t="str">
        <f>IF('Active List'!$A735&lt;&gt;"", 'Active List'!Y735,"")</f>
        <v/>
      </c>
      <c r="V735" t="str">
        <f>IF('Active List'!$A735&lt;&gt;"", 'Active List'!Z735,"")</f>
        <v/>
      </c>
      <c r="W735" s="60" t="str">
        <f>IF('Active List'!$A735&lt;&gt;"", 'Active List'!AA735,"")</f>
        <v/>
      </c>
      <c r="X735" t="str">
        <f>IF('Active List'!$A735&lt;&gt;"", 'Active List'!AB735,"")</f>
        <v/>
      </c>
      <c r="Y735" t="str">
        <f>IF('Active List'!$A735&lt;&gt;"", 'Active List'!AE735,"")</f>
        <v/>
      </c>
    </row>
    <row r="736" spans="1:25">
      <c r="A736" t="str">
        <f>IF('Active List'!$A736&lt;&gt;"", 'Active List'!A736,"")</f>
        <v/>
      </c>
      <c r="B736" t="str">
        <f>IF('Active List'!$A736&lt;&gt;"", 'Active List'!B736,"")</f>
        <v/>
      </c>
      <c r="C736" t="str">
        <f>IF('Active List'!$A736&lt;&gt;"", 'Active List'!C736,"")</f>
        <v/>
      </c>
      <c r="D736" s="60" t="str">
        <f>IF('Active List'!$A736&lt;&gt;"", 'Active List'!D736,"")</f>
        <v/>
      </c>
      <c r="E736" s="60" t="str">
        <f>IF('Active List'!$A736&lt;&gt;"", 'Active List'!E736,"")</f>
        <v/>
      </c>
      <c r="F736" t="str">
        <f>IF('Active List'!$A736&lt;&gt;"", 'Active List'!H736,"")</f>
        <v/>
      </c>
      <c r="G736" t="str">
        <f>IF('Active List'!$A736&lt;&gt;"", 'Active List'!I736,"")</f>
        <v/>
      </c>
      <c r="H736" t="str">
        <f>IF('Active List'!$A736&lt;&gt;"", 'Active List'!J736,"")</f>
        <v/>
      </c>
      <c r="I736" t="str">
        <f>IF('Active List'!$A736&lt;&gt;"", 'Active List'!K736,"")</f>
        <v/>
      </c>
      <c r="J736" t="str">
        <f>IF('Active List'!$A736&lt;&gt;"", 'Active List'!L736,"")</f>
        <v/>
      </c>
      <c r="K736" t="str">
        <f>IF('Active List'!$A736&lt;&gt;"", 'Active List'!M736,"")</f>
        <v/>
      </c>
      <c r="L736" t="str">
        <f>IF('Active List'!$A736&lt;&gt;"", 'Active List'!N736,"")</f>
        <v/>
      </c>
      <c r="M736" t="str">
        <f>IF('Active List'!$A736&lt;&gt;"", 'Active List'!O736,"")</f>
        <v/>
      </c>
      <c r="N736" t="str">
        <f>IF('Active List'!$A736&lt;&gt;"", 'Active List'!P736,"")</f>
        <v/>
      </c>
      <c r="O736" t="str">
        <f>IF('Active List'!$A736&lt;&gt;"", 'Active List'!Q736,"")</f>
        <v/>
      </c>
      <c r="P736" t="str">
        <f>IF('Active List'!$A736&lt;&gt;"", 'Active List'!R736,"")</f>
        <v/>
      </c>
      <c r="Q736" t="str">
        <f>IF('Active List'!$A736&lt;&gt;"", 'Active List'!S736,"")</f>
        <v/>
      </c>
      <c r="R736" t="str">
        <f>IF('Active List'!$A736&lt;&gt;"", 'Active List'!T736,"")</f>
        <v/>
      </c>
      <c r="S736" t="str">
        <f>IF('Active List'!$A736&lt;&gt;"", 'Active List'!U736,"")</f>
        <v/>
      </c>
      <c r="T736" t="str">
        <f>IF('Active List'!$A736&lt;&gt;"", 'Active List'!X736,"")</f>
        <v/>
      </c>
      <c r="U736" t="str">
        <f>IF('Active List'!$A736&lt;&gt;"", 'Active List'!Y736,"")</f>
        <v/>
      </c>
      <c r="V736" t="str">
        <f>IF('Active List'!$A736&lt;&gt;"", 'Active List'!Z736,"")</f>
        <v/>
      </c>
      <c r="W736" s="60" t="str">
        <f>IF('Active List'!$A736&lt;&gt;"", 'Active List'!AA736,"")</f>
        <v/>
      </c>
      <c r="X736" t="str">
        <f>IF('Active List'!$A736&lt;&gt;"", 'Active List'!AB736,"")</f>
        <v/>
      </c>
      <c r="Y736" t="str">
        <f>IF('Active List'!$A736&lt;&gt;"", 'Active List'!AE736,"")</f>
        <v/>
      </c>
    </row>
    <row r="737" spans="1:25">
      <c r="A737" t="str">
        <f>IF('Active List'!$A737&lt;&gt;"", 'Active List'!A737,"")</f>
        <v/>
      </c>
      <c r="B737" t="str">
        <f>IF('Active List'!$A737&lt;&gt;"", 'Active List'!B737,"")</f>
        <v/>
      </c>
      <c r="C737" t="str">
        <f>IF('Active List'!$A737&lt;&gt;"", 'Active List'!C737,"")</f>
        <v/>
      </c>
      <c r="D737" s="60" t="str">
        <f>IF('Active List'!$A737&lt;&gt;"", 'Active List'!D737,"")</f>
        <v/>
      </c>
      <c r="E737" s="60" t="str">
        <f>IF('Active List'!$A737&lt;&gt;"", 'Active List'!E737,"")</f>
        <v/>
      </c>
      <c r="F737" t="str">
        <f>IF('Active List'!$A737&lt;&gt;"", 'Active List'!H737,"")</f>
        <v/>
      </c>
      <c r="G737" t="str">
        <f>IF('Active List'!$A737&lt;&gt;"", 'Active List'!I737,"")</f>
        <v/>
      </c>
      <c r="H737" t="str">
        <f>IF('Active List'!$A737&lt;&gt;"", 'Active List'!J737,"")</f>
        <v/>
      </c>
      <c r="I737" t="str">
        <f>IF('Active List'!$A737&lt;&gt;"", 'Active List'!K737,"")</f>
        <v/>
      </c>
      <c r="J737" t="str">
        <f>IF('Active List'!$A737&lt;&gt;"", 'Active List'!L737,"")</f>
        <v/>
      </c>
      <c r="K737" t="str">
        <f>IF('Active List'!$A737&lt;&gt;"", 'Active List'!M737,"")</f>
        <v/>
      </c>
      <c r="L737" t="str">
        <f>IF('Active List'!$A737&lt;&gt;"", 'Active List'!N737,"")</f>
        <v/>
      </c>
      <c r="M737" t="str">
        <f>IF('Active List'!$A737&lt;&gt;"", 'Active List'!O737,"")</f>
        <v/>
      </c>
      <c r="N737" t="str">
        <f>IF('Active List'!$A737&lt;&gt;"", 'Active List'!P737,"")</f>
        <v/>
      </c>
      <c r="O737" t="str">
        <f>IF('Active List'!$A737&lt;&gt;"", 'Active List'!Q737,"")</f>
        <v/>
      </c>
      <c r="P737" t="str">
        <f>IF('Active List'!$A737&lt;&gt;"", 'Active List'!R737,"")</f>
        <v/>
      </c>
      <c r="Q737" t="str">
        <f>IF('Active List'!$A737&lt;&gt;"", 'Active List'!S737,"")</f>
        <v/>
      </c>
      <c r="R737" t="str">
        <f>IF('Active List'!$A737&lt;&gt;"", 'Active List'!T737,"")</f>
        <v/>
      </c>
      <c r="S737" t="str">
        <f>IF('Active List'!$A737&lt;&gt;"", 'Active List'!U737,"")</f>
        <v/>
      </c>
      <c r="T737" t="str">
        <f>IF('Active List'!$A737&lt;&gt;"", 'Active List'!X737,"")</f>
        <v/>
      </c>
      <c r="U737" t="str">
        <f>IF('Active List'!$A737&lt;&gt;"", 'Active List'!Y737,"")</f>
        <v/>
      </c>
      <c r="V737" t="str">
        <f>IF('Active List'!$A737&lt;&gt;"", 'Active List'!Z737,"")</f>
        <v/>
      </c>
      <c r="W737" s="60" t="str">
        <f>IF('Active List'!$A737&lt;&gt;"", 'Active List'!AA737,"")</f>
        <v/>
      </c>
      <c r="X737" t="str">
        <f>IF('Active List'!$A737&lt;&gt;"", 'Active List'!AB737,"")</f>
        <v/>
      </c>
      <c r="Y737" t="str">
        <f>IF('Active List'!$A737&lt;&gt;"", 'Active List'!AE737,"")</f>
        <v/>
      </c>
    </row>
    <row r="738" spans="1:25">
      <c r="A738" t="str">
        <f>IF('Active List'!$A738&lt;&gt;"", 'Active List'!A738,"")</f>
        <v/>
      </c>
      <c r="B738" t="str">
        <f>IF('Active List'!$A738&lt;&gt;"", 'Active List'!B738,"")</f>
        <v/>
      </c>
      <c r="C738" t="str">
        <f>IF('Active List'!$A738&lt;&gt;"", 'Active List'!C738,"")</f>
        <v/>
      </c>
      <c r="D738" s="60" t="str">
        <f>IF('Active List'!$A738&lt;&gt;"", 'Active List'!D738,"")</f>
        <v/>
      </c>
      <c r="E738" s="60" t="str">
        <f>IF('Active List'!$A738&lt;&gt;"", 'Active List'!E738,"")</f>
        <v/>
      </c>
      <c r="F738" t="str">
        <f>IF('Active List'!$A738&lt;&gt;"", 'Active List'!H738,"")</f>
        <v/>
      </c>
      <c r="G738" t="str">
        <f>IF('Active List'!$A738&lt;&gt;"", 'Active List'!I738,"")</f>
        <v/>
      </c>
      <c r="H738" t="str">
        <f>IF('Active List'!$A738&lt;&gt;"", 'Active List'!J738,"")</f>
        <v/>
      </c>
      <c r="I738" t="str">
        <f>IF('Active List'!$A738&lt;&gt;"", 'Active List'!K738,"")</f>
        <v/>
      </c>
      <c r="J738" t="str">
        <f>IF('Active List'!$A738&lt;&gt;"", 'Active List'!L738,"")</f>
        <v/>
      </c>
      <c r="K738" t="str">
        <f>IF('Active List'!$A738&lt;&gt;"", 'Active List'!M738,"")</f>
        <v/>
      </c>
      <c r="L738" t="str">
        <f>IF('Active List'!$A738&lt;&gt;"", 'Active List'!N738,"")</f>
        <v/>
      </c>
      <c r="M738" t="str">
        <f>IF('Active List'!$A738&lt;&gt;"", 'Active List'!O738,"")</f>
        <v/>
      </c>
      <c r="N738" t="str">
        <f>IF('Active List'!$A738&lt;&gt;"", 'Active List'!P738,"")</f>
        <v/>
      </c>
      <c r="O738" t="str">
        <f>IF('Active List'!$A738&lt;&gt;"", 'Active List'!Q738,"")</f>
        <v/>
      </c>
      <c r="P738" t="str">
        <f>IF('Active List'!$A738&lt;&gt;"", 'Active List'!R738,"")</f>
        <v/>
      </c>
      <c r="Q738" t="str">
        <f>IF('Active List'!$A738&lt;&gt;"", 'Active List'!S738,"")</f>
        <v/>
      </c>
      <c r="R738" t="str">
        <f>IF('Active List'!$A738&lt;&gt;"", 'Active List'!T738,"")</f>
        <v/>
      </c>
      <c r="S738" t="str">
        <f>IF('Active List'!$A738&lt;&gt;"", 'Active List'!U738,"")</f>
        <v/>
      </c>
      <c r="T738" t="str">
        <f>IF('Active List'!$A738&lt;&gt;"", 'Active List'!X738,"")</f>
        <v/>
      </c>
      <c r="U738" t="str">
        <f>IF('Active List'!$A738&lt;&gt;"", 'Active List'!Y738,"")</f>
        <v/>
      </c>
      <c r="V738" t="str">
        <f>IF('Active List'!$A738&lt;&gt;"", 'Active List'!Z738,"")</f>
        <v/>
      </c>
      <c r="W738" s="60" t="str">
        <f>IF('Active List'!$A738&lt;&gt;"", 'Active List'!AA738,"")</f>
        <v/>
      </c>
      <c r="X738" t="str">
        <f>IF('Active List'!$A738&lt;&gt;"", 'Active List'!AB738,"")</f>
        <v/>
      </c>
      <c r="Y738" t="str">
        <f>IF('Active List'!$A738&lt;&gt;"", 'Active List'!AE738,"")</f>
        <v/>
      </c>
    </row>
    <row r="739" spans="1:25">
      <c r="A739" t="str">
        <f>IF('Active List'!$A739&lt;&gt;"", 'Active List'!A739,"")</f>
        <v/>
      </c>
      <c r="B739" t="str">
        <f>IF('Active List'!$A739&lt;&gt;"", 'Active List'!B739,"")</f>
        <v/>
      </c>
      <c r="C739" t="str">
        <f>IF('Active List'!$A739&lt;&gt;"", 'Active List'!C739,"")</f>
        <v/>
      </c>
      <c r="D739" s="60" t="str">
        <f>IF('Active List'!$A739&lt;&gt;"", 'Active List'!D739,"")</f>
        <v/>
      </c>
      <c r="E739" s="60" t="str">
        <f>IF('Active List'!$A739&lt;&gt;"", 'Active List'!E739,"")</f>
        <v/>
      </c>
      <c r="F739" t="str">
        <f>IF('Active List'!$A739&lt;&gt;"", 'Active List'!H739,"")</f>
        <v/>
      </c>
      <c r="G739" t="str">
        <f>IF('Active List'!$A739&lt;&gt;"", 'Active List'!I739,"")</f>
        <v/>
      </c>
      <c r="H739" t="str">
        <f>IF('Active List'!$A739&lt;&gt;"", 'Active List'!J739,"")</f>
        <v/>
      </c>
      <c r="I739" t="str">
        <f>IF('Active List'!$A739&lt;&gt;"", 'Active List'!K739,"")</f>
        <v/>
      </c>
      <c r="J739" t="str">
        <f>IF('Active List'!$A739&lt;&gt;"", 'Active List'!L739,"")</f>
        <v/>
      </c>
      <c r="K739" t="str">
        <f>IF('Active List'!$A739&lt;&gt;"", 'Active List'!M739,"")</f>
        <v/>
      </c>
      <c r="L739" t="str">
        <f>IF('Active List'!$A739&lt;&gt;"", 'Active List'!N739,"")</f>
        <v/>
      </c>
      <c r="M739" t="str">
        <f>IF('Active List'!$A739&lt;&gt;"", 'Active List'!O739,"")</f>
        <v/>
      </c>
      <c r="N739" t="str">
        <f>IF('Active List'!$A739&lt;&gt;"", 'Active List'!P739,"")</f>
        <v/>
      </c>
      <c r="O739" t="str">
        <f>IF('Active List'!$A739&lt;&gt;"", 'Active List'!Q739,"")</f>
        <v/>
      </c>
      <c r="P739" t="str">
        <f>IF('Active List'!$A739&lt;&gt;"", 'Active List'!R739,"")</f>
        <v/>
      </c>
      <c r="Q739" t="str">
        <f>IF('Active List'!$A739&lt;&gt;"", 'Active List'!S739,"")</f>
        <v/>
      </c>
      <c r="R739" t="str">
        <f>IF('Active List'!$A739&lt;&gt;"", 'Active List'!T739,"")</f>
        <v/>
      </c>
      <c r="S739" t="str">
        <f>IF('Active List'!$A739&lt;&gt;"", 'Active List'!U739,"")</f>
        <v/>
      </c>
      <c r="T739" t="str">
        <f>IF('Active List'!$A739&lt;&gt;"", 'Active List'!X739,"")</f>
        <v/>
      </c>
      <c r="U739" t="str">
        <f>IF('Active List'!$A739&lt;&gt;"", 'Active List'!Y739,"")</f>
        <v/>
      </c>
      <c r="V739" t="str">
        <f>IF('Active List'!$A739&lt;&gt;"", 'Active List'!Z739,"")</f>
        <v/>
      </c>
      <c r="W739" s="60" t="str">
        <f>IF('Active List'!$A739&lt;&gt;"", 'Active List'!AA739,"")</f>
        <v/>
      </c>
      <c r="X739" t="str">
        <f>IF('Active List'!$A739&lt;&gt;"", 'Active List'!AB739,"")</f>
        <v/>
      </c>
      <c r="Y739" t="str">
        <f>IF('Active List'!$A739&lt;&gt;"", 'Active List'!AE739,"")</f>
        <v/>
      </c>
    </row>
    <row r="740" spans="1:25">
      <c r="A740" t="str">
        <f>IF('Active List'!$A740&lt;&gt;"", 'Active List'!A740,"")</f>
        <v/>
      </c>
      <c r="B740" t="str">
        <f>IF('Active List'!$A740&lt;&gt;"", 'Active List'!B740,"")</f>
        <v/>
      </c>
      <c r="C740" t="str">
        <f>IF('Active List'!$A740&lt;&gt;"", 'Active List'!C740,"")</f>
        <v/>
      </c>
      <c r="D740" s="60" t="str">
        <f>IF('Active List'!$A740&lt;&gt;"", 'Active List'!D740,"")</f>
        <v/>
      </c>
      <c r="E740" s="60" t="str">
        <f>IF('Active List'!$A740&lt;&gt;"", 'Active List'!E740,"")</f>
        <v/>
      </c>
      <c r="F740" t="str">
        <f>IF('Active List'!$A740&lt;&gt;"", 'Active List'!H740,"")</f>
        <v/>
      </c>
      <c r="G740" t="str">
        <f>IF('Active List'!$A740&lt;&gt;"", 'Active List'!I740,"")</f>
        <v/>
      </c>
      <c r="H740" t="str">
        <f>IF('Active List'!$A740&lt;&gt;"", 'Active List'!J740,"")</f>
        <v/>
      </c>
      <c r="I740" t="str">
        <f>IF('Active List'!$A740&lt;&gt;"", 'Active List'!K740,"")</f>
        <v/>
      </c>
      <c r="J740" t="str">
        <f>IF('Active List'!$A740&lt;&gt;"", 'Active List'!L740,"")</f>
        <v/>
      </c>
      <c r="K740" t="str">
        <f>IF('Active List'!$A740&lt;&gt;"", 'Active List'!M740,"")</f>
        <v/>
      </c>
      <c r="L740" t="str">
        <f>IF('Active List'!$A740&lt;&gt;"", 'Active List'!N740,"")</f>
        <v/>
      </c>
      <c r="M740" t="str">
        <f>IF('Active List'!$A740&lt;&gt;"", 'Active List'!O740,"")</f>
        <v/>
      </c>
      <c r="N740" t="str">
        <f>IF('Active List'!$A740&lt;&gt;"", 'Active List'!P740,"")</f>
        <v/>
      </c>
      <c r="O740" t="str">
        <f>IF('Active List'!$A740&lt;&gt;"", 'Active List'!Q740,"")</f>
        <v/>
      </c>
      <c r="P740" t="str">
        <f>IF('Active List'!$A740&lt;&gt;"", 'Active List'!R740,"")</f>
        <v/>
      </c>
      <c r="Q740" t="str">
        <f>IF('Active List'!$A740&lt;&gt;"", 'Active List'!S740,"")</f>
        <v/>
      </c>
      <c r="R740" t="str">
        <f>IF('Active List'!$A740&lt;&gt;"", 'Active List'!T740,"")</f>
        <v/>
      </c>
      <c r="S740" t="str">
        <f>IF('Active List'!$A740&lt;&gt;"", 'Active List'!U740,"")</f>
        <v/>
      </c>
      <c r="T740" t="str">
        <f>IF('Active List'!$A740&lt;&gt;"", 'Active List'!X740,"")</f>
        <v/>
      </c>
      <c r="U740" t="str">
        <f>IF('Active List'!$A740&lt;&gt;"", 'Active List'!Y740,"")</f>
        <v/>
      </c>
      <c r="V740" t="str">
        <f>IF('Active List'!$A740&lt;&gt;"", 'Active List'!Z740,"")</f>
        <v/>
      </c>
      <c r="W740" s="60" t="str">
        <f>IF('Active List'!$A740&lt;&gt;"", 'Active List'!AA740,"")</f>
        <v/>
      </c>
      <c r="X740" t="str">
        <f>IF('Active List'!$A740&lt;&gt;"", 'Active List'!AB740,"")</f>
        <v/>
      </c>
      <c r="Y740" t="str">
        <f>IF('Active List'!$A740&lt;&gt;"", 'Active List'!AE740,"")</f>
        <v/>
      </c>
    </row>
    <row r="741" spans="1:25">
      <c r="A741" t="str">
        <f>IF('Active List'!$A741&lt;&gt;"", 'Active List'!A741,"")</f>
        <v/>
      </c>
      <c r="B741" t="str">
        <f>IF('Active List'!$A741&lt;&gt;"", 'Active List'!B741,"")</f>
        <v/>
      </c>
      <c r="C741" t="str">
        <f>IF('Active List'!$A741&lt;&gt;"", 'Active List'!C741,"")</f>
        <v/>
      </c>
      <c r="D741" s="60" t="str">
        <f>IF('Active List'!$A741&lt;&gt;"", 'Active List'!D741,"")</f>
        <v/>
      </c>
      <c r="E741" s="60" t="str">
        <f>IF('Active List'!$A741&lt;&gt;"", 'Active List'!E741,"")</f>
        <v/>
      </c>
      <c r="F741" t="str">
        <f>IF('Active List'!$A741&lt;&gt;"", 'Active List'!H741,"")</f>
        <v/>
      </c>
      <c r="G741" t="str">
        <f>IF('Active List'!$A741&lt;&gt;"", 'Active List'!I741,"")</f>
        <v/>
      </c>
      <c r="H741" t="str">
        <f>IF('Active List'!$A741&lt;&gt;"", 'Active List'!J741,"")</f>
        <v/>
      </c>
      <c r="I741" t="str">
        <f>IF('Active List'!$A741&lt;&gt;"", 'Active List'!K741,"")</f>
        <v/>
      </c>
      <c r="J741" t="str">
        <f>IF('Active List'!$A741&lt;&gt;"", 'Active List'!L741,"")</f>
        <v/>
      </c>
      <c r="K741" t="str">
        <f>IF('Active List'!$A741&lt;&gt;"", 'Active List'!M741,"")</f>
        <v/>
      </c>
      <c r="L741" t="str">
        <f>IF('Active List'!$A741&lt;&gt;"", 'Active List'!N741,"")</f>
        <v/>
      </c>
      <c r="M741" t="str">
        <f>IF('Active List'!$A741&lt;&gt;"", 'Active List'!O741,"")</f>
        <v/>
      </c>
      <c r="N741" t="str">
        <f>IF('Active List'!$A741&lt;&gt;"", 'Active List'!P741,"")</f>
        <v/>
      </c>
      <c r="O741" t="str">
        <f>IF('Active List'!$A741&lt;&gt;"", 'Active List'!Q741,"")</f>
        <v/>
      </c>
      <c r="P741" t="str">
        <f>IF('Active List'!$A741&lt;&gt;"", 'Active List'!R741,"")</f>
        <v/>
      </c>
      <c r="Q741" t="str">
        <f>IF('Active List'!$A741&lt;&gt;"", 'Active List'!S741,"")</f>
        <v/>
      </c>
      <c r="R741" t="str">
        <f>IF('Active List'!$A741&lt;&gt;"", 'Active List'!T741,"")</f>
        <v/>
      </c>
      <c r="S741" t="str">
        <f>IF('Active List'!$A741&lt;&gt;"", 'Active List'!U741,"")</f>
        <v/>
      </c>
      <c r="T741" t="str">
        <f>IF('Active List'!$A741&lt;&gt;"", 'Active List'!X741,"")</f>
        <v/>
      </c>
      <c r="U741" t="str">
        <f>IF('Active List'!$A741&lt;&gt;"", 'Active List'!Y741,"")</f>
        <v/>
      </c>
      <c r="V741" t="str">
        <f>IF('Active List'!$A741&lt;&gt;"", 'Active List'!Z741,"")</f>
        <v/>
      </c>
      <c r="W741" s="60" t="str">
        <f>IF('Active List'!$A741&lt;&gt;"", 'Active List'!AA741,"")</f>
        <v/>
      </c>
      <c r="X741" t="str">
        <f>IF('Active List'!$A741&lt;&gt;"", 'Active List'!AB741,"")</f>
        <v/>
      </c>
      <c r="Y741" t="str">
        <f>IF('Active List'!$A741&lt;&gt;"", 'Active List'!AE741,"")</f>
        <v/>
      </c>
    </row>
    <row r="742" spans="1:25">
      <c r="A742" t="str">
        <f>IF('Active List'!$A742&lt;&gt;"", 'Active List'!A742,"")</f>
        <v/>
      </c>
      <c r="B742" t="str">
        <f>IF('Active List'!$A742&lt;&gt;"", 'Active List'!B742,"")</f>
        <v/>
      </c>
      <c r="C742" t="str">
        <f>IF('Active List'!$A742&lt;&gt;"", 'Active List'!C742,"")</f>
        <v/>
      </c>
      <c r="D742" s="60" t="str">
        <f>IF('Active List'!$A742&lt;&gt;"", 'Active List'!D742,"")</f>
        <v/>
      </c>
      <c r="E742" s="60" t="str">
        <f>IF('Active List'!$A742&lt;&gt;"", 'Active List'!E742,"")</f>
        <v/>
      </c>
      <c r="F742" t="str">
        <f>IF('Active List'!$A742&lt;&gt;"", 'Active List'!H742,"")</f>
        <v/>
      </c>
      <c r="G742" t="str">
        <f>IF('Active List'!$A742&lt;&gt;"", 'Active List'!I742,"")</f>
        <v/>
      </c>
      <c r="H742" t="str">
        <f>IF('Active List'!$A742&lt;&gt;"", 'Active List'!J742,"")</f>
        <v/>
      </c>
      <c r="I742" t="str">
        <f>IF('Active List'!$A742&lt;&gt;"", 'Active List'!K742,"")</f>
        <v/>
      </c>
      <c r="J742" t="str">
        <f>IF('Active List'!$A742&lt;&gt;"", 'Active List'!L742,"")</f>
        <v/>
      </c>
      <c r="K742" t="str">
        <f>IF('Active List'!$A742&lt;&gt;"", 'Active List'!M742,"")</f>
        <v/>
      </c>
      <c r="L742" t="str">
        <f>IF('Active List'!$A742&lt;&gt;"", 'Active List'!N742,"")</f>
        <v/>
      </c>
      <c r="M742" t="str">
        <f>IF('Active List'!$A742&lt;&gt;"", 'Active List'!O742,"")</f>
        <v/>
      </c>
      <c r="N742" t="str">
        <f>IF('Active List'!$A742&lt;&gt;"", 'Active List'!P742,"")</f>
        <v/>
      </c>
      <c r="O742" t="str">
        <f>IF('Active List'!$A742&lt;&gt;"", 'Active List'!Q742,"")</f>
        <v/>
      </c>
      <c r="P742" t="str">
        <f>IF('Active List'!$A742&lt;&gt;"", 'Active List'!R742,"")</f>
        <v/>
      </c>
      <c r="Q742" t="str">
        <f>IF('Active List'!$A742&lt;&gt;"", 'Active List'!S742,"")</f>
        <v/>
      </c>
      <c r="R742" t="str">
        <f>IF('Active List'!$A742&lt;&gt;"", 'Active List'!T742,"")</f>
        <v/>
      </c>
      <c r="S742" t="str">
        <f>IF('Active List'!$A742&lt;&gt;"", 'Active List'!U742,"")</f>
        <v/>
      </c>
      <c r="T742" t="str">
        <f>IF('Active List'!$A742&lt;&gt;"", 'Active List'!X742,"")</f>
        <v/>
      </c>
      <c r="U742" t="str">
        <f>IF('Active List'!$A742&lt;&gt;"", 'Active List'!Y742,"")</f>
        <v/>
      </c>
      <c r="V742" t="str">
        <f>IF('Active List'!$A742&lt;&gt;"", 'Active List'!Z742,"")</f>
        <v/>
      </c>
      <c r="W742" s="60" t="str">
        <f>IF('Active List'!$A742&lt;&gt;"", 'Active List'!AA742,"")</f>
        <v/>
      </c>
      <c r="X742" t="str">
        <f>IF('Active List'!$A742&lt;&gt;"", 'Active List'!AB742,"")</f>
        <v/>
      </c>
      <c r="Y742" t="str">
        <f>IF('Active List'!$A742&lt;&gt;"", 'Active List'!AE742,"")</f>
        <v/>
      </c>
    </row>
    <row r="743" spans="1:25">
      <c r="A743" t="str">
        <f>IF('Active List'!$A743&lt;&gt;"", 'Active List'!A743,"")</f>
        <v/>
      </c>
      <c r="B743" t="str">
        <f>IF('Active List'!$A743&lt;&gt;"", 'Active List'!B743,"")</f>
        <v/>
      </c>
      <c r="C743" t="str">
        <f>IF('Active List'!$A743&lt;&gt;"", 'Active List'!C743,"")</f>
        <v/>
      </c>
      <c r="D743" s="60" t="str">
        <f>IF('Active List'!$A743&lt;&gt;"", 'Active List'!D743,"")</f>
        <v/>
      </c>
      <c r="E743" s="60" t="str">
        <f>IF('Active List'!$A743&lt;&gt;"", 'Active List'!E743,"")</f>
        <v/>
      </c>
      <c r="F743" t="str">
        <f>IF('Active List'!$A743&lt;&gt;"", 'Active List'!H743,"")</f>
        <v/>
      </c>
      <c r="G743" t="str">
        <f>IF('Active List'!$A743&lt;&gt;"", 'Active List'!I743,"")</f>
        <v/>
      </c>
      <c r="H743" t="str">
        <f>IF('Active List'!$A743&lt;&gt;"", 'Active List'!J743,"")</f>
        <v/>
      </c>
      <c r="I743" t="str">
        <f>IF('Active List'!$A743&lt;&gt;"", 'Active List'!K743,"")</f>
        <v/>
      </c>
      <c r="J743" t="str">
        <f>IF('Active List'!$A743&lt;&gt;"", 'Active List'!L743,"")</f>
        <v/>
      </c>
      <c r="K743" t="str">
        <f>IF('Active List'!$A743&lt;&gt;"", 'Active List'!M743,"")</f>
        <v/>
      </c>
      <c r="L743" t="str">
        <f>IF('Active List'!$A743&lt;&gt;"", 'Active List'!N743,"")</f>
        <v/>
      </c>
      <c r="M743" t="str">
        <f>IF('Active List'!$A743&lt;&gt;"", 'Active List'!O743,"")</f>
        <v/>
      </c>
      <c r="N743" t="str">
        <f>IF('Active List'!$A743&lt;&gt;"", 'Active List'!P743,"")</f>
        <v/>
      </c>
      <c r="O743" t="str">
        <f>IF('Active List'!$A743&lt;&gt;"", 'Active List'!Q743,"")</f>
        <v/>
      </c>
      <c r="P743" t="str">
        <f>IF('Active List'!$A743&lt;&gt;"", 'Active List'!R743,"")</f>
        <v/>
      </c>
      <c r="Q743" t="str">
        <f>IF('Active List'!$A743&lt;&gt;"", 'Active List'!S743,"")</f>
        <v/>
      </c>
      <c r="R743" t="str">
        <f>IF('Active List'!$A743&lt;&gt;"", 'Active List'!T743,"")</f>
        <v/>
      </c>
      <c r="S743" t="str">
        <f>IF('Active List'!$A743&lt;&gt;"", 'Active List'!U743,"")</f>
        <v/>
      </c>
      <c r="T743" t="str">
        <f>IF('Active List'!$A743&lt;&gt;"", 'Active List'!X743,"")</f>
        <v/>
      </c>
      <c r="U743" t="str">
        <f>IF('Active List'!$A743&lt;&gt;"", 'Active List'!Y743,"")</f>
        <v/>
      </c>
      <c r="V743" t="str">
        <f>IF('Active List'!$A743&lt;&gt;"", 'Active List'!Z743,"")</f>
        <v/>
      </c>
      <c r="W743" s="60" t="str">
        <f>IF('Active List'!$A743&lt;&gt;"", 'Active List'!AA743,"")</f>
        <v/>
      </c>
      <c r="X743" t="str">
        <f>IF('Active List'!$A743&lt;&gt;"", 'Active List'!AB743,"")</f>
        <v/>
      </c>
      <c r="Y743" t="str">
        <f>IF('Active List'!$A743&lt;&gt;"", 'Active List'!AE743,"")</f>
        <v/>
      </c>
    </row>
    <row r="744" spans="1:25">
      <c r="A744" t="str">
        <f>IF('Active List'!$A744&lt;&gt;"", 'Active List'!A744,"")</f>
        <v/>
      </c>
      <c r="B744" t="str">
        <f>IF('Active List'!$A744&lt;&gt;"", 'Active List'!B744,"")</f>
        <v/>
      </c>
      <c r="C744" t="str">
        <f>IF('Active List'!$A744&lt;&gt;"", 'Active List'!C744,"")</f>
        <v/>
      </c>
      <c r="D744" s="60" t="str">
        <f>IF('Active List'!$A744&lt;&gt;"", 'Active List'!D744,"")</f>
        <v/>
      </c>
      <c r="E744" s="60" t="str">
        <f>IF('Active List'!$A744&lt;&gt;"", 'Active List'!E744,"")</f>
        <v/>
      </c>
      <c r="F744" t="str">
        <f>IF('Active List'!$A744&lt;&gt;"", 'Active List'!H744,"")</f>
        <v/>
      </c>
      <c r="G744" t="str">
        <f>IF('Active List'!$A744&lt;&gt;"", 'Active List'!I744,"")</f>
        <v/>
      </c>
      <c r="H744" t="str">
        <f>IF('Active List'!$A744&lt;&gt;"", 'Active List'!J744,"")</f>
        <v/>
      </c>
      <c r="I744" t="str">
        <f>IF('Active List'!$A744&lt;&gt;"", 'Active List'!K744,"")</f>
        <v/>
      </c>
      <c r="J744" t="str">
        <f>IF('Active List'!$A744&lt;&gt;"", 'Active List'!L744,"")</f>
        <v/>
      </c>
      <c r="K744" t="str">
        <f>IF('Active List'!$A744&lt;&gt;"", 'Active List'!M744,"")</f>
        <v/>
      </c>
      <c r="L744" t="str">
        <f>IF('Active List'!$A744&lt;&gt;"", 'Active List'!N744,"")</f>
        <v/>
      </c>
      <c r="M744" t="str">
        <f>IF('Active List'!$A744&lt;&gt;"", 'Active List'!O744,"")</f>
        <v/>
      </c>
      <c r="N744" t="str">
        <f>IF('Active List'!$A744&lt;&gt;"", 'Active List'!P744,"")</f>
        <v/>
      </c>
      <c r="O744" t="str">
        <f>IF('Active List'!$A744&lt;&gt;"", 'Active List'!Q744,"")</f>
        <v/>
      </c>
      <c r="P744" t="str">
        <f>IF('Active List'!$A744&lt;&gt;"", 'Active List'!R744,"")</f>
        <v/>
      </c>
      <c r="Q744" t="str">
        <f>IF('Active List'!$A744&lt;&gt;"", 'Active List'!S744,"")</f>
        <v/>
      </c>
      <c r="R744" t="str">
        <f>IF('Active List'!$A744&lt;&gt;"", 'Active List'!T744,"")</f>
        <v/>
      </c>
      <c r="S744" t="str">
        <f>IF('Active List'!$A744&lt;&gt;"", 'Active List'!U744,"")</f>
        <v/>
      </c>
      <c r="T744" t="str">
        <f>IF('Active List'!$A744&lt;&gt;"", 'Active List'!X744,"")</f>
        <v/>
      </c>
      <c r="U744" t="str">
        <f>IF('Active List'!$A744&lt;&gt;"", 'Active List'!Y744,"")</f>
        <v/>
      </c>
      <c r="V744" t="str">
        <f>IF('Active List'!$A744&lt;&gt;"", 'Active List'!Z744,"")</f>
        <v/>
      </c>
      <c r="W744" s="60" t="str">
        <f>IF('Active List'!$A744&lt;&gt;"", 'Active List'!AA744,"")</f>
        <v/>
      </c>
      <c r="X744" t="str">
        <f>IF('Active List'!$A744&lt;&gt;"", 'Active List'!AB744,"")</f>
        <v/>
      </c>
      <c r="Y744" t="str">
        <f>IF('Active List'!$A744&lt;&gt;"", 'Active List'!AE744,"")</f>
        <v/>
      </c>
    </row>
    <row r="745" spans="1:25">
      <c r="A745" t="str">
        <f>IF('Active List'!$A745&lt;&gt;"", 'Active List'!A745,"")</f>
        <v/>
      </c>
      <c r="B745" t="str">
        <f>IF('Active List'!$A745&lt;&gt;"", 'Active List'!B745,"")</f>
        <v/>
      </c>
      <c r="C745" t="str">
        <f>IF('Active List'!$A745&lt;&gt;"", 'Active List'!C745,"")</f>
        <v/>
      </c>
      <c r="D745" s="60" t="str">
        <f>IF('Active List'!$A745&lt;&gt;"", 'Active List'!D745,"")</f>
        <v/>
      </c>
      <c r="E745" s="60" t="str">
        <f>IF('Active List'!$A745&lt;&gt;"", 'Active List'!E745,"")</f>
        <v/>
      </c>
      <c r="F745" t="str">
        <f>IF('Active List'!$A745&lt;&gt;"", 'Active List'!H745,"")</f>
        <v/>
      </c>
      <c r="G745" t="str">
        <f>IF('Active List'!$A745&lt;&gt;"", 'Active List'!I745,"")</f>
        <v/>
      </c>
      <c r="H745" t="str">
        <f>IF('Active List'!$A745&lt;&gt;"", 'Active List'!J745,"")</f>
        <v/>
      </c>
      <c r="I745" t="str">
        <f>IF('Active List'!$A745&lt;&gt;"", 'Active List'!K745,"")</f>
        <v/>
      </c>
      <c r="J745" t="str">
        <f>IF('Active List'!$A745&lt;&gt;"", 'Active List'!L745,"")</f>
        <v/>
      </c>
      <c r="K745" t="str">
        <f>IF('Active List'!$A745&lt;&gt;"", 'Active List'!M745,"")</f>
        <v/>
      </c>
      <c r="L745" t="str">
        <f>IF('Active List'!$A745&lt;&gt;"", 'Active List'!N745,"")</f>
        <v/>
      </c>
      <c r="M745" t="str">
        <f>IF('Active List'!$A745&lt;&gt;"", 'Active List'!O745,"")</f>
        <v/>
      </c>
      <c r="N745" t="str">
        <f>IF('Active List'!$A745&lt;&gt;"", 'Active List'!P745,"")</f>
        <v/>
      </c>
      <c r="O745" t="str">
        <f>IF('Active List'!$A745&lt;&gt;"", 'Active List'!Q745,"")</f>
        <v/>
      </c>
      <c r="P745" t="str">
        <f>IF('Active List'!$A745&lt;&gt;"", 'Active List'!R745,"")</f>
        <v/>
      </c>
      <c r="Q745" t="str">
        <f>IF('Active List'!$A745&lt;&gt;"", 'Active List'!S745,"")</f>
        <v/>
      </c>
      <c r="R745" t="str">
        <f>IF('Active List'!$A745&lt;&gt;"", 'Active List'!T745,"")</f>
        <v/>
      </c>
      <c r="S745" t="str">
        <f>IF('Active List'!$A745&lt;&gt;"", 'Active List'!U745,"")</f>
        <v/>
      </c>
      <c r="T745" t="str">
        <f>IF('Active List'!$A745&lt;&gt;"", 'Active List'!X745,"")</f>
        <v/>
      </c>
      <c r="U745" t="str">
        <f>IF('Active List'!$A745&lt;&gt;"", 'Active List'!Y745,"")</f>
        <v/>
      </c>
      <c r="V745" t="str">
        <f>IF('Active List'!$A745&lt;&gt;"", 'Active List'!Z745,"")</f>
        <v/>
      </c>
      <c r="W745" s="60" t="str">
        <f>IF('Active List'!$A745&lt;&gt;"", 'Active List'!AA745,"")</f>
        <v/>
      </c>
      <c r="X745" t="str">
        <f>IF('Active List'!$A745&lt;&gt;"", 'Active List'!AB745,"")</f>
        <v/>
      </c>
      <c r="Y745" t="str">
        <f>IF('Active List'!$A745&lt;&gt;"", 'Active List'!AE745,"")</f>
        <v/>
      </c>
    </row>
    <row r="746" spans="1:25">
      <c r="A746" t="str">
        <f>IF('Active List'!$A746&lt;&gt;"", 'Active List'!A746,"")</f>
        <v/>
      </c>
      <c r="B746" t="str">
        <f>IF('Active List'!$A746&lt;&gt;"", 'Active List'!B746,"")</f>
        <v/>
      </c>
      <c r="C746" t="str">
        <f>IF('Active List'!$A746&lt;&gt;"", 'Active List'!C746,"")</f>
        <v/>
      </c>
      <c r="D746" s="60" t="str">
        <f>IF('Active List'!$A746&lt;&gt;"", 'Active List'!D746,"")</f>
        <v/>
      </c>
      <c r="E746" s="60" t="str">
        <f>IF('Active List'!$A746&lt;&gt;"", 'Active List'!E746,"")</f>
        <v/>
      </c>
      <c r="F746" t="str">
        <f>IF('Active List'!$A746&lt;&gt;"", 'Active List'!H746,"")</f>
        <v/>
      </c>
      <c r="G746" t="str">
        <f>IF('Active List'!$A746&lt;&gt;"", 'Active List'!I746,"")</f>
        <v/>
      </c>
      <c r="H746" t="str">
        <f>IF('Active List'!$A746&lt;&gt;"", 'Active List'!J746,"")</f>
        <v/>
      </c>
      <c r="I746" t="str">
        <f>IF('Active List'!$A746&lt;&gt;"", 'Active List'!K746,"")</f>
        <v/>
      </c>
      <c r="J746" t="str">
        <f>IF('Active List'!$A746&lt;&gt;"", 'Active List'!L746,"")</f>
        <v/>
      </c>
      <c r="K746" t="str">
        <f>IF('Active List'!$A746&lt;&gt;"", 'Active List'!M746,"")</f>
        <v/>
      </c>
      <c r="L746" t="str">
        <f>IF('Active List'!$A746&lt;&gt;"", 'Active List'!N746,"")</f>
        <v/>
      </c>
      <c r="M746" t="str">
        <f>IF('Active List'!$A746&lt;&gt;"", 'Active List'!O746,"")</f>
        <v/>
      </c>
      <c r="N746" t="str">
        <f>IF('Active List'!$A746&lt;&gt;"", 'Active List'!P746,"")</f>
        <v/>
      </c>
      <c r="O746" t="str">
        <f>IF('Active List'!$A746&lt;&gt;"", 'Active List'!Q746,"")</f>
        <v/>
      </c>
      <c r="P746" t="str">
        <f>IF('Active List'!$A746&lt;&gt;"", 'Active List'!R746,"")</f>
        <v/>
      </c>
      <c r="Q746" t="str">
        <f>IF('Active List'!$A746&lt;&gt;"", 'Active List'!S746,"")</f>
        <v/>
      </c>
      <c r="R746" t="str">
        <f>IF('Active List'!$A746&lt;&gt;"", 'Active List'!T746,"")</f>
        <v/>
      </c>
      <c r="S746" t="str">
        <f>IF('Active List'!$A746&lt;&gt;"", 'Active List'!U746,"")</f>
        <v/>
      </c>
      <c r="T746" t="str">
        <f>IF('Active List'!$A746&lt;&gt;"", 'Active List'!X746,"")</f>
        <v/>
      </c>
      <c r="U746" t="str">
        <f>IF('Active List'!$A746&lt;&gt;"", 'Active List'!Y746,"")</f>
        <v/>
      </c>
      <c r="V746" t="str">
        <f>IF('Active List'!$A746&lt;&gt;"", 'Active List'!Z746,"")</f>
        <v/>
      </c>
      <c r="W746" s="60" t="str">
        <f>IF('Active List'!$A746&lt;&gt;"", 'Active List'!AA746,"")</f>
        <v/>
      </c>
      <c r="X746" t="str">
        <f>IF('Active List'!$A746&lt;&gt;"", 'Active List'!AB746,"")</f>
        <v/>
      </c>
      <c r="Y746" t="str">
        <f>IF('Active List'!$A746&lt;&gt;"", 'Active List'!AE746,"")</f>
        <v/>
      </c>
    </row>
    <row r="747" spans="1:25">
      <c r="A747" t="str">
        <f>IF('Active List'!$A747&lt;&gt;"", 'Active List'!A747,"")</f>
        <v/>
      </c>
      <c r="B747" t="str">
        <f>IF('Active List'!$A747&lt;&gt;"", 'Active List'!B747,"")</f>
        <v/>
      </c>
      <c r="C747" t="str">
        <f>IF('Active List'!$A747&lt;&gt;"", 'Active List'!C747,"")</f>
        <v/>
      </c>
      <c r="D747" s="60" t="str">
        <f>IF('Active List'!$A747&lt;&gt;"", 'Active List'!D747,"")</f>
        <v/>
      </c>
      <c r="E747" s="60" t="str">
        <f>IF('Active List'!$A747&lt;&gt;"", 'Active List'!E747,"")</f>
        <v/>
      </c>
      <c r="F747" t="str">
        <f>IF('Active List'!$A747&lt;&gt;"", 'Active List'!H747,"")</f>
        <v/>
      </c>
      <c r="G747" t="str">
        <f>IF('Active List'!$A747&lt;&gt;"", 'Active List'!I747,"")</f>
        <v/>
      </c>
      <c r="H747" t="str">
        <f>IF('Active List'!$A747&lt;&gt;"", 'Active List'!J747,"")</f>
        <v/>
      </c>
      <c r="I747" t="str">
        <f>IF('Active List'!$A747&lt;&gt;"", 'Active List'!K747,"")</f>
        <v/>
      </c>
      <c r="J747" t="str">
        <f>IF('Active List'!$A747&lt;&gt;"", 'Active List'!L747,"")</f>
        <v/>
      </c>
      <c r="K747" t="str">
        <f>IF('Active List'!$A747&lt;&gt;"", 'Active List'!M747,"")</f>
        <v/>
      </c>
      <c r="L747" t="str">
        <f>IF('Active List'!$A747&lt;&gt;"", 'Active List'!N747,"")</f>
        <v/>
      </c>
      <c r="M747" t="str">
        <f>IF('Active List'!$A747&lt;&gt;"", 'Active List'!O747,"")</f>
        <v/>
      </c>
      <c r="N747" t="str">
        <f>IF('Active List'!$A747&lt;&gt;"", 'Active List'!P747,"")</f>
        <v/>
      </c>
      <c r="O747" t="str">
        <f>IF('Active List'!$A747&lt;&gt;"", 'Active List'!Q747,"")</f>
        <v/>
      </c>
      <c r="P747" t="str">
        <f>IF('Active List'!$A747&lt;&gt;"", 'Active List'!R747,"")</f>
        <v/>
      </c>
      <c r="Q747" t="str">
        <f>IF('Active List'!$A747&lt;&gt;"", 'Active List'!S747,"")</f>
        <v/>
      </c>
      <c r="R747" t="str">
        <f>IF('Active List'!$A747&lt;&gt;"", 'Active List'!T747,"")</f>
        <v/>
      </c>
      <c r="S747" t="str">
        <f>IF('Active List'!$A747&lt;&gt;"", 'Active List'!U747,"")</f>
        <v/>
      </c>
      <c r="T747" t="str">
        <f>IF('Active List'!$A747&lt;&gt;"", 'Active List'!X747,"")</f>
        <v/>
      </c>
      <c r="U747" t="str">
        <f>IF('Active List'!$A747&lt;&gt;"", 'Active List'!Y747,"")</f>
        <v/>
      </c>
      <c r="V747" t="str">
        <f>IF('Active List'!$A747&lt;&gt;"", 'Active List'!Z747,"")</f>
        <v/>
      </c>
      <c r="W747" s="60" t="str">
        <f>IF('Active List'!$A747&lt;&gt;"", 'Active List'!AA747,"")</f>
        <v/>
      </c>
      <c r="X747" t="str">
        <f>IF('Active List'!$A747&lt;&gt;"", 'Active List'!AB747,"")</f>
        <v/>
      </c>
      <c r="Y747" t="str">
        <f>IF('Active List'!$A747&lt;&gt;"", 'Active List'!AE747,"")</f>
        <v/>
      </c>
    </row>
    <row r="748" spans="1:25">
      <c r="A748" t="str">
        <f>IF('Active List'!$A748&lt;&gt;"", 'Active List'!A748,"")</f>
        <v/>
      </c>
      <c r="B748" t="str">
        <f>IF('Active List'!$A748&lt;&gt;"", 'Active List'!B748,"")</f>
        <v/>
      </c>
      <c r="C748" t="str">
        <f>IF('Active List'!$A748&lt;&gt;"", 'Active List'!C748,"")</f>
        <v/>
      </c>
      <c r="D748" s="60" t="str">
        <f>IF('Active List'!$A748&lt;&gt;"", 'Active List'!D748,"")</f>
        <v/>
      </c>
      <c r="E748" s="60" t="str">
        <f>IF('Active List'!$A748&lt;&gt;"", 'Active List'!E748,"")</f>
        <v/>
      </c>
      <c r="F748" t="str">
        <f>IF('Active List'!$A748&lt;&gt;"", 'Active List'!H748,"")</f>
        <v/>
      </c>
      <c r="G748" t="str">
        <f>IF('Active List'!$A748&lt;&gt;"", 'Active List'!I748,"")</f>
        <v/>
      </c>
      <c r="H748" t="str">
        <f>IF('Active List'!$A748&lt;&gt;"", 'Active List'!J748,"")</f>
        <v/>
      </c>
      <c r="I748" t="str">
        <f>IF('Active List'!$A748&lt;&gt;"", 'Active List'!K748,"")</f>
        <v/>
      </c>
      <c r="J748" t="str">
        <f>IF('Active List'!$A748&lt;&gt;"", 'Active List'!L748,"")</f>
        <v/>
      </c>
      <c r="K748" t="str">
        <f>IF('Active List'!$A748&lt;&gt;"", 'Active List'!M748,"")</f>
        <v/>
      </c>
      <c r="L748" t="str">
        <f>IF('Active List'!$A748&lt;&gt;"", 'Active List'!N748,"")</f>
        <v/>
      </c>
      <c r="M748" t="str">
        <f>IF('Active List'!$A748&lt;&gt;"", 'Active List'!O748,"")</f>
        <v/>
      </c>
      <c r="N748" t="str">
        <f>IF('Active List'!$A748&lt;&gt;"", 'Active List'!P748,"")</f>
        <v/>
      </c>
      <c r="O748" t="str">
        <f>IF('Active List'!$A748&lt;&gt;"", 'Active List'!Q748,"")</f>
        <v/>
      </c>
      <c r="P748" t="str">
        <f>IF('Active List'!$A748&lt;&gt;"", 'Active List'!R748,"")</f>
        <v/>
      </c>
      <c r="Q748" t="str">
        <f>IF('Active List'!$A748&lt;&gt;"", 'Active List'!S748,"")</f>
        <v/>
      </c>
      <c r="R748" t="str">
        <f>IF('Active List'!$A748&lt;&gt;"", 'Active List'!T748,"")</f>
        <v/>
      </c>
      <c r="S748" t="str">
        <f>IF('Active List'!$A748&lt;&gt;"", 'Active List'!U748,"")</f>
        <v/>
      </c>
      <c r="T748" t="str">
        <f>IF('Active List'!$A748&lt;&gt;"", 'Active List'!X748,"")</f>
        <v/>
      </c>
      <c r="U748" t="str">
        <f>IF('Active List'!$A748&lt;&gt;"", 'Active List'!Y748,"")</f>
        <v/>
      </c>
      <c r="V748" t="str">
        <f>IF('Active List'!$A748&lt;&gt;"", 'Active List'!Z748,"")</f>
        <v/>
      </c>
      <c r="W748" s="60" t="str">
        <f>IF('Active List'!$A748&lt;&gt;"", 'Active List'!AA748,"")</f>
        <v/>
      </c>
      <c r="X748" t="str">
        <f>IF('Active List'!$A748&lt;&gt;"", 'Active List'!AB748,"")</f>
        <v/>
      </c>
      <c r="Y748" t="str">
        <f>IF('Active List'!$A748&lt;&gt;"", 'Active List'!AE748,"")</f>
        <v/>
      </c>
    </row>
    <row r="749" spans="1:25">
      <c r="A749" t="str">
        <f>IF('Active List'!$A749&lt;&gt;"", 'Active List'!A749,"")</f>
        <v/>
      </c>
      <c r="B749" t="str">
        <f>IF('Active List'!$A749&lt;&gt;"", 'Active List'!B749,"")</f>
        <v/>
      </c>
      <c r="C749" t="str">
        <f>IF('Active List'!$A749&lt;&gt;"", 'Active List'!C749,"")</f>
        <v/>
      </c>
      <c r="D749" s="60" t="str">
        <f>IF('Active List'!$A749&lt;&gt;"", 'Active List'!D749,"")</f>
        <v/>
      </c>
      <c r="E749" s="60" t="str">
        <f>IF('Active List'!$A749&lt;&gt;"", 'Active List'!E749,"")</f>
        <v/>
      </c>
      <c r="F749" t="str">
        <f>IF('Active List'!$A749&lt;&gt;"", 'Active List'!H749,"")</f>
        <v/>
      </c>
      <c r="G749" t="str">
        <f>IF('Active List'!$A749&lt;&gt;"", 'Active List'!I749,"")</f>
        <v/>
      </c>
      <c r="H749" t="str">
        <f>IF('Active List'!$A749&lt;&gt;"", 'Active List'!J749,"")</f>
        <v/>
      </c>
      <c r="I749" t="str">
        <f>IF('Active List'!$A749&lt;&gt;"", 'Active List'!K749,"")</f>
        <v/>
      </c>
      <c r="J749" t="str">
        <f>IF('Active List'!$A749&lt;&gt;"", 'Active List'!L749,"")</f>
        <v/>
      </c>
      <c r="K749" t="str">
        <f>IF('Active List'!$A749&lt;&gt;"", 'Active List'!M749,"")</f>
        <v/>
      </c>
      <c r="L749" t="str">
        <f>IF('Active List'!$A749&lt;&gt;"", 'Active List'!N749,"")</f>
        <v/>
      </c>
      <c r="M749" t="str">
        <f>IF('Active List'!$A749&lt;&gt;"", 'Active List'!O749,"")</f>
        <v/>
      </c>
      <c r="N749" t="str">
        <f>IF('Active List'!$A749&lt;&gt;"", 'Active List'!P749,"")</f>
        <v/>
      </c>
      <c r="O749" t="str">
        <f>IF('Active List'!$A749&lt;&gt;"", 'Active List'!Q749,"")</f>
        <v/>
      </c>
      <c r="P749" t="str">
        <f>IF('Active List'!$A749&lt;&gt;"", 'Active List'!R749,"")</f>
        <v/>
      </c>
      <c r="Q749" t="str">
        <f>IF('Active List'!$A749&lt;&gt;"", 'Active List'!S749,"")</f>
        <v/>
      </c>
      <c r="R749" t="str">
        <f>IF('Active List'!$A749&lt;&gt;"", 'Active List'!T749,"")</f>
        <v/>
      </c>
      <c r="S749" t="str">
        <f>IF('Active List'!$A749&lt;&gt;"", 'Active List'!U749,"")</f>
        <v/>
      </c>
      <c r="T749" t="str">
        <f>IF('Active List'!$A749&lt;&gt;"", 'Active List'!X749,"")</f>
        <v/>
      </c>
      <c r="U749" t="str">
        <f>IF('Active List'!$A749&lt;&gt;"", 'Active List'!Y749,"")</f>
        <v/>
      </c>
      <c r="V749" t="str">
        <f>IF('Active List'!$A749&lt;&gt;"", 'Active List'!Z749,"")</f>
        <v/>
      </c>
      <c r="W749" s="60" t="str">
        <f>IF('Active List'!$A749&lt;&gt;"", 'Active List'!AA749,"")</f>
        <v/>
      </c>
      <c r="X749" t="str">
        <f>IF('Active List'!$A749&lt;&gt;"", 'Active List'!AB749,"")</f>
        <v/>
      </c>
      <c r="Y749" t="str">
        <f>IF('Active List'!$A749&lt;&gt;"", 'Active List'!AE749,"")</f>
        <v/>
      </c>
    </row>
    <row r="750" spans="1:25">
      <c r="A750" t="str">
        <f>IF('Active List'!$A750&lt;&gt;"", 'Active List'!A750,"")</f>
        <v/>
      </c>
      <c r="B750" t="str">
        <f>IF('Active List'!$A750&lt;&gt;"", 'Active List'!B750,"")</f>
        <v/>
      </c>
      <c r="C750" t="str">
        <f>IF('Active List'!$A750&lt;&gt;"", 'Active List'!C750,"")</f>
        <v/>
      </c>
      <c r="D750" s="60" t="str">
        <f>IF('Active List'!$A750&lt;&gt;"", 'Active List'!D750,"")</f>
        <v/>
      </c>
      <c r="E750" s="60" t="str">
        <f>IF('Active List'!$A750&lt;&gt;"", 'Active List'!E750,"")</f>
        <v/>
      </c>
      <c r="F750" t="str">
        <f>IF('Active List'!$A750&lt;&gt;"", 'Active List'!H750,"")</f>
        <v/>
      </c>
      <c r="G750" t="str">
        <f>IF('Active List'!$A750&lt;&gt;"", 'Active List'!I750,"")</f>
        <v/>
      </c>
      <c r="H750" t="str">
        <f>IF('Active List'!$A750&lt;&gt;"", 'Active List'!J750,"")</f>
        <v/>
      </c>
      <c r="I750" t="str">
        <f>IF('Active List'!$A750&lt;&gt;"", 'Active List'!K750,"")</f>
        <v/>
      </c>
      <c r="J750" t="str">
        <f>IF('Active List'!$A750&lt;&gt;"", 'Active List'!L750,"")</f>
        <v/>
      </c>
      <c r="K750" t="str">
        <f>IF('Active List'!$A750&lt;&gt;"", 'Active List'!M750,"")</f>
        <v/>
      </c>
      <c r="L750" t="str">
        <f>IF('Active List'!$A750&lt;&gt;"", 'Active List'!N750,"")</f>
        <v/>
      </c>
      <c r="M750" t="str">
        <f>IF('Active List'!$A750&lt;&gt;"", 'Active List'!O750,"")</f>
        <v/>
      </c>
      <c r="N750" t="str">
        <f>IF('Active List'!$A750&lt;&gt;"", 'Active List'!P750,"")</f>
        <v/>
      </c>
      <c r="O750" t="str">
        <f>IF('Active List'!$A750&lt;&gt;"", 'Active List'!Q750,"")</f>
        <v/>
      </c>
      <c r="P750" t="str">
        <f>IF('Active List'!$A750&lt;&gt;"", 'Active List'!R750,"")</f>
        <v/>
      </c>
      <c r="Q750" t="str">
        <f>IF('Active List'!$A750&lt;&gt;"", 'Active List'!S750,"")</f>
        <v/>
      </c>
      <c r="R750" t="str">
        <f>IF('Active List'!$A750&lt;&gt;"", 'Active List'!T750,"")</f>
        <v/>
      </c>
      <c r="S750" t="str">
        <f>IF('Active List'!$A750&lt;&gt;"", 'Active List'!U750,"")</f>
        <v/>
      </c>
      <c r="T750" t="str">
        <f>IF('Active List'!$A750&lt;&gt;"", 'Active List'!X750,"")</f>
        <v/>
      </c>
      <c r="U750" t="str">
        <f>IF('Active List'!$A750&lt;&gt;"", 'Active List'!Y750,"")</f>
        <v/>
      </c>
      <c r="V750" t="str">
        <f>IF('Active List'!$A750&lt;&gt;"", 'Active List'!Z750,"")</f>
        <v/>
      </c>
      <c r="W750" s="60" t="str">
        <f>IF('Active List'!$A750&lt;&gt;"", 'Active List'!AA750,"")</f>
        <v/>
      </c>
      <c r="X750" t="str">
        <f>IF('Active List'!$A750&lt;&gt;"", 'Active List'!AB750,"")</f>
        <v/>
      </c>
      <c r="Y750" t="str">
        <f>IF('Active List'!$A750&lt;&gt;"", 'Active List'!AE750,"")</f>
        <v/>
      </c>
    </row>
    <row r="751" spans="1:25">
      <c r="A751" t="str">
        <f>IF('Active List'!$A751&lt;&gt;"", 'Active List'!A751,"")</f>
        <v/>
      </c>
      <c r="B751" t="str">
        <f>IF('Active List'!$A751&lt;&gt;"", 'Active List'!B751,"")</f>
        <v/>
      </c>
      <c r="C751" t="str">
        <f>IF('Active List'!$A751&lt;&gt;"", 'Active List'!C751,"")</f>
        <v/>
      </c>
      <c r="D751" s="60" t="str">
        <f>IF('Active List'!$A751&lt;&gt;"", 'Active List'!D751,"")</f>
        <v/>
      </c>
      <c r="E751" s="60" t="str">
        <f>IF('Active List'!$A751&lt;&gt;"", 'Active List'!E751,"")</f>
        <v/>
      </c>
      <c r="F751" t="str">
        <f>IF('Active List'!$A751&lt;&gt;"", 'Active List'!H751,"")</f>
        <v/>
      </c>
      <c r="G751" t="str">
        <f>IF('Active List'!$A751&lt;&gt;"", 'Active List'!I751,"")</f>
        <v/>
      </c>
      <c r="H751" t="str">
        <f>IF('Active List'!$A751&lt;&gt;"", 'Active List'!J751,"")</f>
        <v/>
      </c>
      <c r="I751" t="str">
        <f>IF('Active List'!$A751&lt;&gt;"", 'Active List'!K751,"")</f>
        <v/>
      </c>
      <c r="J751" t="str">
        <f>IF('Active List'!$A751&lt;&gt;"", 'Active List'!L751,"")</f>
        <v/>
      </c>
      <c r="K751" t="str">
        <f>IF('Active List'!$A751&lt;&gt;"", 'Active List'!M751,"")</f>
        <v/>
      </c>
      <c r="L751" t="str">
        <f>IF('Active List'!$A751&lt;&gt;"", 'Active List'!N751,"")</f>
        <v/>
      </c>
      <c r="M751" t="str">
        <f>IF('Active List'!$A751&lt;&gt;"", 'Active List'!O751,"")</f>
        <v/>
      </c>
      <c r="N751" t="str">
        <f>IF('Active List'!$A751&lt;&gt;"", 'Active List'!P751,"")</f>
        <v/>
      </c>
      <c r="O751" t="str">
        <f>IF('Active List'!$A751&lt;&gt;"", 'Active List'!Q751,"")</f>
        <v/>
      </c>
      <c r="P751" t="str">
        <f>IF('Active List'!$A751&lt;&gt;"", 'Active List'!R751,"")</f>
        <v/>
      </c>
      <c r="Q751" t="str">
        <f>IF('Active List'!$A751&lt;&gt;"", 'Active List'!S751,"")</f>
        <v/>
      </c>
      <c r="R751" t="str">
        <f>IF('Active List'!$A751&lt;&gt;"", 'Active List'!T751,"")</f>
        <v/>
      </c>
      <c r="S751" t="str">
        <f>IF('Active List'!$A751&lt;&gt;"", 'Active List'!U751,"")</f>
        <v/>
      </c>
      <c r="T751" t="str">
        <f>IF('Active List'!$A751&lt;&gt;"", 'Active List'!X751,"")</f>
        <v/>
      </c>
      <c r="U751" t="str">
        <f>IF('Active List'!$A751&lt;&gt;"", 'Active List'!Y751,"")</f>
        <v/>
      </c>
      <c r="V751" t="str">
        <f>IF('Active List'!$A751&lt;&gt;"", 'Active List'!Z751,"")</f>
        <v/>
      </c>
      <c r="W751" s="60" t="str">
        <f>IF('Active List'!$A751&lt;&gt;"", 'Active List'!AA751,"")</f>
        <v/>
      </c>
      <c r="X751" t="str">
        <f>IF('Active List'!$A751&lt;&gt;"", 'Active List'!AB751,"")</f>
        <v/>
      </c>
      <c r="Y751" t="str">
        <f>IF('Active List'!$A751&lt;&gt;"", 'Active List'!AE751,"")</f>
        <v/>
      </c>
    </row>
    <row r="752" spans="1:25">
      <c r="A752" t="str">
        <f>IF('Active List'!$A752&lt;&gt;"", 'Active List'!A752,"")</f>
        <v/>
      </c>
      <c r="B752" t="str">
        <f>IF('Active List'!$A752&lt;&gt;"", 'Active List'!B752,"")</f>
        <v/>
      </c>
      <c r="C752" t="str">
        <f>IF('Active List'!$A752&lt;&gt;"", 'Active List'!C752,"")</f>
        <v/>
      </c>
      <c r="D752" s="60" t="str">
        <f>IF('Active List'!$A752&lt;&gt;"", 'Active List'!D752,"")</f>
        <v/>
      </c>
      <c r="E752" s="60" t="str">
        <f>IF('Active List'!$A752&lt;&gt;"", 'Active List'!E752,"")</f>
        <v/>
      </c>
      <c r="F752" t="str">
        <f>IF('Active List'!$A752&lt;&gt;"", 'Active List'!H752,"")</f>
        <v/>
      </c>
      <c r="G752" t="str">
        <f>IF('Active List'!$A752&lt;&gt;"", 'Active List'!I752,"")</f>
        <v/>
      </c>
      <c r="H752" t="str">
        <f>IF('Active List'!$A752&lt;&gt;"", 'Active List'!J752,"")</f>
        <v/>
      </c>
      <c r="I752" t="str">
        <f>IF('Active List'!$A752&lt;&gt;"", 'Active List'!K752,"")</f>
        <v/>
      </c>
      <c r="J752" t="str">
        <f>IF('Active List'!$A752&lt;&gt;"", 'Active List'!L752,"")</f>
        <v/>
      </c>
      <c r="K752" t="str">
        <f>IF('Active List'!$A752&lt;&gt;"", 'Active List'!M752,"")</f>
        <v/>
      </c>
      <c r="L752" t="str">
        <f>IF('Active List'!$A752&lt;&gt;"", 'Active List'!N752,"")</f>
        <v/>
      </c>
      <c r="M752" t="str">
        <f>IF('Active List'!$A752&lt;&gt;"", 'Active List'!O752,"")</f>
        <v/>
      </c>
      <c r="N752" t="str">
        <f>IF('Active List'!$A752&lt;&gt;"", 'Active List'!P752,"")</f>
        <v/>
      </c>
      <c r="O752" t="str">
        <f>IF('Active List'!$A752&lt;&gt;"", 'Active List'!Q752,"")</f>
        <v/>
      </c>
      <c r="P752" t="str">
        <f>IF('Active List'!$A752&lt;&gt;"", 'Active List'!R752,"")</f>
        <v/>
      </c>
      <c r="Q752" t="str">
        <f>IF('Active List'!$A752&lt;&gt;"", 'Active List'!S752,"")</f>
        <v/>
      </c>
      <c r="R752" t="str">
        <f>IF('Active List'!$A752&lt;&gt;"", 'Active List'!T752,"")</f>
        <v/>
      </c>
      <c r="S752" t="str">
        <f>IF('Active List'!$A752&lt;&gt;"", 'Active List'!U752,"")</f>
        <v/>
      </c>
      <c r="T752" t="str">
        <f>IF('Active List'!$A752&lt;&gt;"", 'Active List'!X752,"")</f>
        <v/>
      </c>
      <c r="U752" t="str">
        <f>IF('Active List'!$A752&lt;&gt;"", 'Active List'!Y752,"")</f>
        <v/>
      </c>
      <c r="V752" t="str">
        <f>IF('Active List'!$A752&lt;&gt;"", 'Active List'!Z752,"")</f>
        <v/>
      </c>
      <c r="W752" s="60" t="str">
        <f>IF('Active List'!$A752&lt;&gt;"", 'Active List'!AA752,"")</f>
        <v/>
      </c>
      <c r="X752" t="str">
        <f>IF('Active List'!$A752&lt;&gt;"", 'Active List'!AB752,"")</f>
        <v/>
      </c>
      <c r="Y752" t="str">
        <f>IF('Active List'!$A752&lt;&gt;"", 'Active List'!AE752,"")</f>
        <v/>
      </c>
    </row>
    <row r="753" spans="1:25">
      <c r="A753" t="str">
        <f>IF('Active List'!$A753&lt;&gt;"", 'Active List'!A753,"")</f>
        <v/>
      </c>
      <c r="B753" t="str">
        <f>IF('Active List'!$A753&lt;&gt;"", 'Active List'!B753,"")</f>
        <v/>
      </c>
      <c r="C753" t="str">
        <f>IF('Active List'!$A753&lt;&gt;"", 'Active List'!C753,"")</f>
        <v/>
      </c>
      <c r="D753" s="60" t="str">
        <f>IF('Active List'!$A753&lt;&gt;"", 'Active List'!D753,"")</f>
        <v/>
      </c>
      <c r="E753" s="60" t="str">
        <f>IF('Active List'!$A753&lt;&gt;"", 'Active List'!E753,"")</f>
        <v/>
      </c>
      <c r="F753" t="str">
        <f>IF('Active List'!$A753&lt;&gt;"", 'Active List'!H753,"")</f>
        <v/>
      </c>
      <c r="G753" t="str">
        <f>IF('Active List'!$A753&lt;&gt;"", 'Active List'!I753,"")</f>
        <v/>
      </c>
      <c r="H753" t="str">
        <f>IF('Active List'!$A753&lt;&gt;"", 'Active List'!J753,"")</f>
        <v/>
      </c>
      <c r="I753" t="str">
        <f>IF('Active List'!$A753&lt;&gt;"", 'Active List'!K753,"")</f>
        <v/>
      </c>
      <c r="J753" t="str">
        <f>IF('Active List'!$A753&lt;&gt;"", 'Active List'!L753,"")</f>
        <v/>
      </c>
      <c r="K753" t="str">
        <f>IF('Active List'!$A753&lt;&gt;"", 'Active List'!M753,"")</f>
        <v/>
      </c>
      <c r="L753" t="str">
        <f>IF('Active List'!$A753&lt;&gt;"", 'Active List'!N753,"")</f>
        <v/>
      </c>
      <c r="M753" t="str">
        <f>IF('Active List'!$A753&lt;&gt;"", 'Active List'!O753,"")</f>
        <v/>
      </c>
      <c r="N753" t="str">
        <f>IF('Active List'!$A753&lt;&gt;"", 'Active List'!P753,"")</f>
        <v/>
      </c>
      <c r="O753" t="str">
        <f>IF('Active List'!$A753&lt;&gt;"", 'Active List'!Q753,"")</f>
        <v/>
      </c>
      <c r="P753" t="str">
        <f>IF('Active List'!$A753&lt;&gt;"", 'Active List'!R753,"")</f>
        <v/>
      </c>
      <c r="Q753" t="str">
        <f>IF('Active List'!$A753&lt;&gt;"", 'Active List'!S753,"")</f>
        <v/>
      </c>
      <c r="R753" t="str">
        <f>IF('Active List'!$A753&lt;&gt;"", 'Active List'!T753,"")</f>
        <v/>
      </c>
      <c r="S753" t="str">
        <f>IF('Active List'!$A753&lt;&gt;"", 'Active List'!U753,"")</f>
        <v/>
      </c>
      <c r="T753" t="str">
        <f>IF('Active List'!$A753&lt;&gt;"", 'Active List'!X753,"")</f>
        <v/>
      </c>
      <c r="U753" t="str">
        <f>IF('Active List'!$A753&lt;&gt;"", 'Active List'!Y753,"")</f>
        <v/>
      </c>
      <c r="V753" t="str">
        <f>IF('Active List'!$A753&lt;&gt;"", 'Active List'!Z753,"")</f>
        <v/>
      </c>
      <c r="W753" s="60" t="str">
        <f>IF('Active List'!$A753&lt;&gt;"", 'Active List'!AA753,"")</f>
        <v/>
      </c>
      <c r="X753" t="str">
        <f>IF('Active List'!$A753&lt;&gt;"", 'Active List'!AB753,"")</f>
        <v/>
      </c>
      <c r="Y753" t="str">
        <f>IF('Active List'!$A753&lt;&gt;"", 'Active List'!AE753,"")</f>
        <v/>
      </c>
    </row>
    <row r="754" spans="1:25">
      <c r="A754" t="str">
        <f>IF('Active List'!$A754&lt;&gt;"", 'Active List'!A754,"")</f>
        <v/>
      </c>
      <c r="B754" t="str">
        <f>IF('Active List'!$A754&lt;&gt;"", 'Active List'!B754,"")</f>
        <v/>
      </c>
      <c r="C754" t="str">
        <f>IF('Active List'!$A754&lt;&gt;"", 'Active List'!C754,"")</f>
        <v/>
      </c>
      <c r="D754" s="60" t="str">
        <f>IF('Active List'!$A754&lt;&gt;"", 'Active List'!D754,"")</f>
        <v/>
      </c>
      <c r="E754" s="60" t="str">
        <f>IF('Active List'!$A754&lt;&gt;"", 'Active List'!E754,"")</f>
        <v/>
      </c>
      <c r="F754" t="str">
        <f>IF('Active List'!$A754&lt;&gt;"", 'Active List'!H754,"")</f>
        <v/>
      </c>
      <c r="G754" t="str">
        <f>IF('Active List'!$A754&lt;&gt;"", 'Active List'!I754,"")</f>
        <v/>
      </c>
      <c r="H754" t="str">
        <f>IF('Active List'!$A754&lt;&gt;"", 'Active List'!J754,"")</f>
        <v/>
      </c>
      <c r="I754" t="str">
        <f>IF('Active List'!$A754&lt;&gt;"", 'Active List'!K754,"")</f>
        <v/>
      </c>
      <c r="J754" t="str">
        <f>IF('Active List'!$A754&lt;&gt;"", 'Active List'!L754,"")</f>
        <v/>
      </c>
      <c r="K754" t="str">
        <f>IF('Active List'!$A754&lt;&gt;"", 'Active List'!M754,"")</f>
        <v/>
      </c>
      <c r="L754" t="str">
        <f>IF('Active List'!$A754&lt;&gt;"", 'Active List'!N754,"")</f>
        <v/>
      </c>
      <c r="M754" t="str">
        <f>IF('Active List'!$A754&lt;&gt;"", 'Active List'!O754,"")</f>
        <v/>
      </c>
      <c r="N754" t="str">
        <f>IF('Active List'!$A754&lt;&gt;"", 'Active List'!P754,"")</f>
        <v/>
      </c>
      <c r="O754" t="str">
        <f>IF('Active List'!$A754&lt;&gt;"", 'Active List'!Q754,"")</f>
        <v/>
      </c>
      <c r="P754" t="str">
        <f>IF('Active List'!$A754&lt;&gt;"", 'Active List'!R754,"")</f>
        <v/>
      </c>
      <c r="Q754" t="str">
        <f>IF('Active List'!$A754&lt;&gt;"", 'Active List'!S754,"")</f>
        <v/>
      </c>
      <c r="R754" t="str">
        <f>IF('Active List'!$A754&lt;&gt;"", 'Active List'!T754,"")</f>
        <v/>
      </c>
      <c r="S754" t="str">
        <f>IF('Active List'!$A754&lt;&gt;"", 'Active List'!U754,"")</f>
        <v/>
      </c>
      <c r="T754" t="str">
        <f>IF('Active List'!$A754&lt;&gt;"", 'Active List'!X754,"")</f>
        <v/>
      </c>
      <c r="U754" t="str">
        <f>IF('Active List'!$A754&lt;&gt;"", 'Active List'!Y754,"")</f>
        <v/>
      </c>
      <c r="V754" t="str">
        <f>IF('Active List'!$A754&lt;&gt;"", 'Active List'!Z754,"")</f>
        <v/>
      </c>
      <c r="W754" s="60" t="str">
        <f>IF('Active List'!$A754&lt;&gt;"", 'Active List'!AA754,"")</f>
        <v/>
      </c>
      <c r="X754" t="str">
        <f>IF('Active List'!$A754&lt;&gt;"", 'Active List'!AB754,"")</f>
        <v/>
      </c>
      <c r="Y754" t="str">
        <f>IF('Active List'!$A754&lt;&gt;"", 'Active List'!AE754,"")</f>
        <v/>
      </c>
    </row>
    <row r="755" spans="1:25">
      <c r="A755" t="str">
        <f>IF('Active List'!$A755&lt;&gt;"", 'Active List'!A755,"")</f>
        <v/>
      </c>
      <c r="B755" t="str">
        <f>IF('Active List'!$A755&lt;&gt;"", 'Active List'!B755,"")</f>
        <v/>
      </c>
      <c r="C755" t="str">
        <f>IF('Active List'!$A755&lt;&gt;"", 'Active List'!C755,"")</f>
        <v/>
      </c>
      <c r="D755" s="60" t="str">
        <f>IF('Active List'!$A755&lt;&gt;"", 'Active List'!D755,"")</f>
        <v/>
      </c>
      <c r="E755" s="60" t="str">
        <f>IF('Active List'!$A755&lt;&gt;"", 'Active List'!E755,"")</f>
        <v/>
      </c>
      <c r="F755" t="str">
        <f>IF('Active List'!$A755&lt;&gt;"", 'Active List'!H755,"")</f>
        <v/>
      </c>
      <c r="G755" t="str">
        <f>IF('Active List'!$A755&lt;&gt;"", 'Active List'!I755,"")</f>
        <v/>
      </c>
      <c r="H755" t="str">
        <f>IF('Active List'!$A755&lt;&gt;"", 'Active List'!J755,"")</f>
        <v/>
      </c>
      <c r="I755" t="str">
        <f>IF('Active List'!$A755&lt;&gt;"", 'Active List'!K755,"")</f>
        <v/>
      </c>
      <c r="J755" t="str">
        <f>IF('Active List'!$A755&lt;&gt;"", 'Active List'!L755,"")</f>
        <v/>
      </c>
      <c r="K755" t="str">
        <f>IF('Active List'!$A755&lt;&gt;"", 'Active List'!M755,"")</f>
        <v/>
      </c>
      <c r="L755" t="str">
        <f>IF('Active List'!$A755&lt;&gt;"", 'Active List'!N755,"")</f>
        <v/>
      </c>
      <c r="M755" t="str">
        <f>IF('Active List'!$A755&lt;&gt;"", 'Active List'!O755,"")</f>
        <v/>
      </c>
      <c r="N755" t="str">
        <f>IF('Active List'!$A755&lt;&gt;"", 'Active List'!P755,"")</f>
        <v/>
      </c>
      <c r="O755" t="str">
        <f>IF('Active List'!$A755&lt;&gt;"", 'Active List'!Q755,"")</f>
        <v/>
      </c>
      <c r="P755" t="str">
        <f>IF('Active List'!$A755&lt;&gt;"", 'Active List'!R755,"")</f>
        <v/>
      </c>
      <c r="Q755" t="str">
        <f>IF('Active List'!$A755&lt;&gt;"", 'Active List'!S755,"")</f>
        <v/>
      </c>
      <c r="R755" t="str">
        <f>IF('Active List'!$A755&lt;&gt;"", 'Active List'!T755,"")</f>
        <v/>
      </c>
      <c r="S755" t="str">
        <f>IF('Active List'!$A755&lt;&gt;"", 'Active List'!U755,"")</f>
        <v/>
      </c>
      <c r="T755" t="str">
        <f>IF('Active List'!$A755&lt;&gt;"", 'Active List'!X755,"")</f>
        <v/>
      </c>
      <c r="U755" t="str">
        <f>IF('Active List'!$A755&lt;&gt;"", 'Active List'!Y755,"")</f>
        <v/>
      </c>
      <c r="V755" t="str">
        <f>IF('Active List'!$A755&lt;&gt;"", 'Active List'!Z755,"")</f>
        <v/>
      </c>
      <c r="W755" s="60" t="str">
        <f>IF('Active List'!$A755&lt;&gt;"", 'Active List'!AA755,"")</f>
        <v/>
      </c>
      <c r="X755" t="str">
        <f>IF('Active List'!$A755&lt;&gt;"", 'Active List'!AB755,"")</f>
        <v/>
      </c>
      <c r="Y755" t="str">
        <f>IF('Active List'!$A755&lt;&gt;"", 'Active List'!AE755,"")</f>
        <v/>
      </c>
    </row>
    <row r="756" spans="1:25">
      <c r="A756" t="str">
        <f>IF('Active List'!$A756&lt;&gt;"", 'Active List'!A756,"")</f>
        <v/>
      </c>
      <c r="B756" t="str">
        <f>IF('Active List'!$A756&lt;&gt;"", 'Active List'!B756,"")</f>
        <v/>
      </c>
      <c r="C756" t="str">
        <f>IF('Active List'!$A756&lt;&gt;"", 'Active List'!C756,"")</f>
        <v/>
      </c>
      <c r="D756" s="60" t="str">
        <f>IF('Active List'!$A756&lt;&gt;"", 'Active List'!D756,"")</f>
        <v/>
      </c>
      <c r="E756" s="60" t="str">
        <f>IF('Active List'!$A756&lt;&gt;"", 'Active List'!E756,"")</f>
        <v/>
      </c>
      <c r="F756" t="str">
        <f>IF('Active List'!$A756&lt;&gt;"", 'Active List'!H756,"")</f>
        <v/>
      </c>
      <c r="G756" t="str">
        <f>IF('Active List'!$A756&lt;&gt;"", 'Active List'!I756,"")</f>
        <v/>
      </c>
      <c r="H756" t="str">
        <f>IF('Active List'!$A756&lt;&gt;"", 'Active List'!J756,"")</f>
        <v/>
      </c>
      <c r="I756" t="str">
        <f>IF('Active List'!$A756&lt;&gt;"", 'Active List'!K756,"")</f>
        <v/>
      </c>
      <c r="J756" t="str">
        <f>IF('Active List'!$A756&lt;&gt;"", 'Active List'!L756,"")</f>
        <v/>
      </c>
      <c r="K756" t="str">
        <f>IF('Active List'!$A756&lt;&gt;"", 'Active List'!M756,"")</f>
        <v/>
      </c>
      <c r="L756" t="str">
        <f>IF('Active List'!$A756&lt;&gt;"", 'Active List'!N756,"")</f>
        <v/>
      </c>
      <c r="M756" t="str">
        <f>IF('Active List'!$A756&lt;&gt;"", 'Active List'!O756,"")</f>
        <v/>
      </c>
      <c r="N756" t="str">
        <f>IF('Active List'!$A756&lt;&gt;"", 'Active List'!P756,"")</f>
        <v/>
      </c>
      <c r="O756" t="str">
        <f>IF('Active List'!$A756&lt;&gt;"", 'Active List'!Q756,"")</f>
        <v/>
      </c>
      <c r="P756" t="str">
        <f>IF('Active List'!$A756&lt;&gt;"", 'Active List'!R756,"")</f>
        <v/>
      </c>
      <c r="Q756" t="str">
        <f>IF('Active List'!$A756&lt;&gt;"", 'Active List'!S756,"")</f>
        <v/>
      </c>
      <c r="R756" t="str">
        <f>IF('Active List'!$A756&lt;&gt;"", 'Active List'!T756,"")</f>
        <v/>
      </c>
      <c r="S756" t="str">
        <f>IF('Active List'!$A756&lt;&gt;"", 'Active List'!U756,"")</f>
        <v/>
      </c>
      <c r="T756" t="str">
        <f>IF('Active List'!$A756&lt;&gt;"", 'Active List'!X756,"")</f>
        <v/>
      </c>
      <c r="U756" t="str">
        <f>IF('Active List'!$A756&lt;&gt;"", 'Active List'!Y756,"")</f>
        <v/>
      </c>
      <c r="V756" t="str">
        <f>IF('Active List'!$A756&lt;&gt;"", 'Active List'!Z756,"")</f>
        <v/>
      </c>
      <c r="W756" s="60" t="str">
        <f>IF('Active List'!$A756&lt;&gt;"", 'Active List'!AA756,"")</f>
        <v/>
      </c>
      <c r="X756" t="str">
        <f>IF('Active List'!$A756&lt;&gt;"", 'Active List'!AB756,"")</f>
        <v/>
      </c>
      <c r="Y756" t="str">
        <f>IF('Active List'!$A756&lt;&gt;"", 'Active List'!AE756,"")</f>
        <v/>
      </c>
    </row>
    <row r="757" spans="1:25">
      <c r="A757" t="str">
        <f>IF('Active List'!$A757&lt;&gt;"", 'Active List'!A757,"")</f>
        <v/>
      </c>
      <c r="B757" t="str">
        <f>IF('Active List'!$A757&lt;&gt;"", 'Active List'!B757,"")</f>
        <v/>
      </c>
      <c r="C757" t="str">
        <f>IF('Active List'!$A757&lt;&gt;"", 'Active List'!C757,"")</f>
        <v/>
      </c>
      <c r="D757" s="60" t="str">
        <f>IF('Active List'!$A757&lt;&gt;"", 'Active List'!D757,"")</f>
        <v/>
      </c>
      <c r="E757" s="60" t="str">
        <f>IF('Active List'!$A757&lt;&gt;"", 'Active List'!E757,"")</f>
        <v/>
      </c>
      <c r="F757" t="str">
        <f>IF('Active List'!$A757&lt;&gt;"", 'Active List'!H757,"")</f>
        <v/>
      </c>
      <c r="G757" t="str">
        <f>IF('Active List'!$A757&lt;&gt;"", 'Active List'!I757,"")</f>
        <v/>
      </c>
      <c r="H757" t="str">
        <f>IF('Active List'!$A757&lt;&gt;"", 'Active List'!J757,"")</f>
        <v/>
      </c>
      <c r="I757" t="str">
        <f>IF('Active List'!$A757&lt;&gt;"", 'Active List'!K757,"")</f>
        <v/>
      </c>
      <c r="J757" t="str">
        <f>IF('Active List'!$A757&lt;&gt;"", 'Active List'!L757,"")</f>
        <v/>
      </c>
      <c r="K757" t="str">
        <f>IF('Active List'!$A757&lt;&gt;"", 'Active List'!M757,"")</f>
        <v/>
      </c>
      <c r="L757" t="str">
        <f>IF('Active List'!$A757&lt;&gt;"", 'Active List'!N757,"")</f>
        <v/>
      </c>
      <c r="M757" t="str">
        <f>IF('Active List'!$A757&lt;&gt;"", 'Active List'!O757,"")</f>
        <v/>
      </c>
      <c r="N757" t="str">
        <f>IF('Active List'!$A757&lt;&gt;"", 'Active List'!P757,"")</f>
        <v/>
      </c>
      <c r="O757" t="str">
        <f>IF('Active List'!$A757&lt;&gt;"", 'Active List'!Q757,"")</f>
        <v/>
      </c>
      <c r="P757" t="str">
        <f>IF('Active List'!$A757&lt;&gt;"", 'Active List'!R757,"")</f>
        <v/>
      </c>
      <c r="Q757" t="str">
        <f>IF('Active List'!$A757&lt;&gt;"", 'Active List'!S757,"")</f>
        <v/>
      </c>
      <c r="R757" t="str">
        <f>IF('Active List'!$A757&lt;&gt;"", 'Active List'!T757,"")</f>
        <v/>
      </c>
      <c r="S757" t="str">
        <f>IF('Active List'!$A757&lt;&gt;"", 'Active List'!U757,"")</f>
        <v/>
      </c>
      <c r="T757" t="str">
        <f>IF('Active List'!$A757&lt;&gt;"", 'Active List'!X757,"")</f>
        <v/>
      </c>
      <c r="U757" t="str">
        <f>IF('Active List'!$A757&lt;&gt;"", 'Active List'!Y757,"")</f>
        <v/>
      </c>
      <c r="V757" t="str">
        <f>IF('Active List'!$A757&lt;&gt;"", 'Active List'!Z757,"")</f>
        <v/>
      </c>
      <c r="W757" s="60" t="str">
        <f>IF('Active List'!$A757&lt;&gt;"", 'Active List'!AA757,"")</f>
        <v/>
      </c>
      <c r="X757" t="str">
        <f>IF('Active List'!$A757&lt;&gt;"", 'Active List'!AB757,"")</f>
        <v/>
      </c>
      <c r="Y757" t="str">
        <f>IF('Active List'!$A757&lt;&gt;"", 'Active List'!AE757,"")</f>
        <v/>
      </c>
    </row>
    <row r="758" spans="1:25">
      <c r="A758" t="str">
        <f>IF('Active List'!$A758&lt;&gt;"", 'Active List'!A758,"")</f>
        <v/>
      </c>
      <c r="B758" t="str">
        <f>IF('Active List'!$A758&lt;&gt;"", 'Active List'!B758,"")</f>
        <v/>
      </c>
      <c r="C758" t="str">
        <f>IF('Active List'!$A758&lt;&gt;"", 'Active List'!C758,"")</f>
        <v/>
      </c>
      <c r="D758" s="60" t="str">
        <f>IF('Active List'!$A758&lt;&gt;"", 'Active List'!D758,"")</f>
        <v/>
      </c>
      <c r="E758" s="60" t="str">
        <f>IF('Active List'!$A758&lt;&gt;"", 'Active List'!E758,"")</f>
        <v/>
      </c>
      <c r="F758" t="str">
        <f>IF('Active List'!$A758&lt;&gt;"", 'Active List'!H758,"")</f>
        <v/>
      </c>
      <c r="G758" t="str">
        <f>IF('Active List'!$A758&lt;&gt;"", 'Active List'!I758,"")</f>
        <v/>
      </c>
      <c r="H758" t="str">
        <f>IF('Active List'!$A758&lt;&gt;"", 'Active List'!J758,"")</f>
        <v/>
      </c>
      <c r="I758" t="str">
        <f>IF('Active List'!$A758&lt;&gt;"", 'Active List'!K758,"")</f>
        <v/>
      </c>
      <c r="J758" t="str">
        <f>IF('Active List'!$A758&lt;&gt;"", 'Active List'!L758,"")</f>
        <v/>
      </c>
      <c r="K758" t="str">
        <f>IF('Active List'!$A758&lt;&gt;"", 'Active List'!M758,"")</f>
        <v/>
      </c>
      <c r="L758" t="str">
        <f>IF('Active List'!$A758&lt;&gt;"", 'Active List'!N758,"")</f>
        <v/>
      </c>
      <c r="M758" t="str">
        <f>IF('Active List'!$A758&lt;&gt;"", 'Active List'!O758,"")</f>
        <v/>
      </c>
      <c r="N758" t="str">
        <f>IF('Active List'!$A758&lt;&gt;"", 'Active List'!P758,"")</f>
        <v/>
      </c>
      <c r="O758" t="str">
        <f>IF('Active List'!$A758&lt;&gt;"", 'Active List'!Q758,"")</f>
        <v/>
      </c>
      <c r="P758" t="str">
        <f>IF('Active List'!$A758&lt;&gt;"", 'Active List'!R758,"")</f>
        <v/>
      </c>
      <c r="Q758" t="str">
        <f>IF('Active List'!$A758&lt;&gt;"", 'Active List'!S758,"")</f>
        <v/>
      </c>
      <c r="R758" t="str">
        <f>IF('Active List'!$A758&lt;&gt;"", 'Active List'!T758,"")</f>
        <v/>
      </c>
      <c r="S758" t="str">
        <f>IF('Active List'!$A758&lt;&gt;"", 'Active List'!U758,"")</f>
        <v/>
      </c>
      <c r="T758" t="str">
        <f>IF('Active List'!$A758&lt;&gt;"", 'Active List'!X758,"")</f>
        <v/>
      </c>
      <c r="U758" t="str">
        <f>IF('Active List'!$A758&lt;&gt;"", 'Active List'!Y758,"")</f>
        <v/>
      </c>
      <c r="V758" t="str">
        <f>IF('Active List'!$A758&lt;&gt;"", 'Active List'!Z758,"")</f>
        <v/>
      </c>
      <c r="W758" s="60" t="str">
        <f>IF('Active List'!$A758&lt;&gt;"", 'Active List'!AA758,"")</f>
        <v/>
      </c>
      <c r="X758" t="str">
        <f>IF('Active List'!$A758&lt;&gt;"", 'Active List'!AB758,"")</f>
        <v/>
      </c>
      <c r="Y758" t="str">
        <f>IF('Active List'!$A758&lt;&gt;"", 'Active List'!AE758,"")</f>
        <v/>
      </c>
    </row>
    <row r="759" spans="1:25">
      <c r="A759" t="str">
        <f>IF('Active List'!$A759&lt;&gt;"", 'Active List'!A759,"")</f>
        <v/>
      </c>
      <c r="B759" t="str">
        <f>IF('Active List'!$A759&lt;&gt;"", 'Active List'!B759,"")</f>
        <v/>
      </c>
      <c r="C759" t="str">
        <f>IF('Active List'!$A759&lt;&gt;"", 'Active List'!C759,"")</f>
        <v/>
      </c>
      <c r="D759" s="60" t="str">
        <f>IF('Active List'!$A759&lt;&gt;"", 'Active List'!D759,"")</f>
        <v/>
      </c>
      <c r="E759" s="60" t="str">
        <f>IF('Active List'!$A759&lt;&gt;"", 'Active List'!E759,"")</f>
        <v/>
      </c>
      <c r="F759" t="str">
        <f>IF('Active List'!$A759&lt;&gt;"", 'Active List'!H759,"")</f>
        <v/>
      </c>
      <c r="G759" t="str">
        <f>IF('Active List'!$A759&lt;&gt;"", 'Active List'!I759,"")</f>
        <v/>
      </c>
      <c r="H759" t="str">
        <f>IF('Active List'!$A759&lt;&gt;"", 'Active List'!J759,"")</f>
        <v/>
      </c>
      <c r="I759" t="str">
        <f>IF('Active List'!$A759&lt;&gt;"", 'Active List'!K759,"")</f>
        <v/>
      </c>
      <c r="J759" t="str">
        <f>IF('Active List'!$A759&lt;&gt;"", 'Active List'!L759,"")</f>
        <v/>
      </c>
      <c r="K759" t="str">
        <f>IF('Active List'!$A759&lt;&gt;"", 'Active List'!M759,"")</f>
        <v/>
      </c>
      <c r="L759" t="str">
        <f>IF('Active List'!$A759&lt;&gt;"", 'Active List'!N759,"")</f>
        <v/>
      </c>
      <c r="M759" t="str">
        <f>IF('Active List'!$A759&lt;&gt;"", 'Active List'!O759,"")</f>
        <v/>
      </c>
      <c r="N759" t="str">
        <f>IF('Active List'!$A759&lt;&gt;"", 'Active List'!P759,"")</f>
        <v/>
      </c>
      <c r="O759" t="str">
        <f>IF('Active List'!$A759&lt;&gt;"", 'Active List'!Q759,"")</f>
        <v/>
      </c>
      <c r="P759" t="str">
        <f>IF('Active List'!$A759&lt;&gt;"", 'Active List'!R759,"")</f>
        <v/>
      </c>
      <c r="Q759" t="str">
        <f>IF('Active List'!$A759&lt;&gt;"", 'Active List'!S759,"")</f>
        <v/>
      </c>
      <c r="R759" t="str">
        <f>IF('Active List'!$A759&lt;&gt;"", 'Active List'!T759,"")</f>
        <v/>
      </c>
      <c r="S759" t="str">
        <f>IF('Active List'!$A759&lt;&gt;"", 'Active List'!U759,"")</f>
        <v/>
      </c>
      <c r="T759" t="str">
        <f>IF('Active List'!$A759&lt;&gt;"", 'Active List'!X759,"")</f>
        <v/>
      </c>
      <c r="U759" t="str">
        <f>IF('Active List'!$A759&lt;&gt;"", 'Active List'!Y759,"")</f>
        <v/>
      </c>
      <c r="V759" t="str">
        <f>IF('Active List'!$A759&lt;&gt;"", 'Active List'!Z759,"")</f>
        <v/>
      </c>
      <c r="W759" s="60" t="str">
        <f>IF('Active List'!$A759&lt;&gt;"", 'Active List'!AA759,"")</f>
        <v/>
      </c>
      <c r="X759" t="str">
        <f>IF('Active List'!$A759&lt;&gt;"", 'Active List'!AB759,"")</f>
        <v/>
      </c>
      <c r="Y759" t="str">
        <f>IF('Active List'!$A759&lt;&gt;"", 'Active List'!AE759,"")</f>
        <v/>
      </c>
    </row>
    <row r="760" spans="1:25">
      <c r="A760" t="str">
        <f>IF('Active List'!$A760&lt;&gt;"", 'Active List'!A760,"")</f>
        <v/>
      </c>
      <c r="B760" t="str">
        <f>IF('Active List'!$A760&lt;&gt;"", 'Active List'!B760,"")</f>
        <v/>
      </c>
      <c r="C760" t="str">
        <f>IF('Active List'!$A760&lt;&gt;"", 'Active List'!C760,"")</f>
        <v/>
      </c>
      <c r="D760" s="60" t="str">
        <f>IF('Active List'!$A760&lt;&gt;"", 'Active List'!D760,"")</f>
        <v/>
      </c>
      <c r="E760" s="60" t="str">
        <f>IF('Active List'!$A760&lt;&gt;"", 'Active List'!E760,"")</f>
        <v/>
      </c>
      <c r="F760" t="str">
        <f>IF('Active List'!$A760&lt;&gt;"", 'Active List'!H760,"")</f>
        <v/>
      </c>
      <c r="G760" t="str">
        <f>IF('Active List'!$A760&lt;&gt;"", 'Active List'!I760,"")</f>
        <v/>
      </c>
      <c r="H760" t="str">
        <f>IF('Active List'!$A760&lt;&gt;"", 'Active List'!J760,"")</f>
        <v/>
      </c>
      <c r="I760" t="str">
        <f>IF('Active List'!$A760&lt;&gt;"", 'Active List'!K760,"")</f>
        <v/>
      </c>
      <c r="J760" t="str">
        <f>IF('Active List'!$A760&lt;&gt;"", 'Active List'!L760,"")</f>
        <v/>
      </c>
      <c r="K760" t="str">
        <f>IF('Active List'!$A760&lt;&gt;"", 'Active List'!M760,"")</f>
        <v/>
      </c>
      <c r="L760" t="str">
        <f>IF('Active List'!$A760&lt;&gt;"", 'Active List'!N760,"")</f>
        <v/>
      </c>
      <c r="M760" t="str">
        <f>IF('Active List'!$A760&lt;&gt;"", 'Active List'!O760,"")</f>
        <v/>
      </c>
      <c r="N760" t="str">
        <f>IF('Active List'!$A760&lt;&gt;"", 'Active List'!P760,"")</f>
        <v/>
      </c>
      <c r="O760" t="str">
        <f>IF('Active List'!$A760&lt;&gt;"", 'Active List'!Q760,"")</f>
        <v/>
      </c>
      <c r="P760" t="str">
        <f>IF('Active List'!$A760&lt;&gt;"", 'Active List'!R760,"")</f>
        <v/>
      </c>
      <c r="Q760" t="str">
        <f>IF('Active List'!$A760&lt;&gt;"", 'Active List'!S760,"")</f>
        <v/>
      </c>
      <c r="R760" t="str">
        <f>IF('Active List'!$A760&lt;&gt;"", 'Active List'!T760,"")</f>
        <v/>
      </c>
      <c r="S760" t="str">
        <f>IF('Active List'!$A760&lt;&gt;"", 'Active List'!U760,"")</f>
        <v/>
      </c>
      <c r="T760" t="str">
        <f>IF('Active List'!$A760&lt;&gt;"", 'Active List'!X760,"")</f>
        <v/>
      </c>
      <c r="U760" t="str">
        <f>IF('Active List'!$A760&lt;&gt;"", 'Active List'!Y760,"")</f>
        <v/>
      </c>
      <c r="V760" t="str">
        <f>IF('Active List'!$A760&lt;&gt;"", 'Active List'!Z760,"")</f>
        <v/>
      </c>
      <c r="W760" s="60" t="str">
        <f>IF('Active List'!$A760&lt;&gt;"", 'Active List'!AA760,"")</f>
        <v/>
      </c>
      <c r="X760" t="str">
        <f>IF('Active List'!$A760&lt;&gt;"", 'Active List'!AB760,"")</f>
        <v/>
      </c>
      <c r="Y760" t="str">
        <f>IF('Active List'!$A760&lt;&gt;"", 'Active List'!AE760,"")</f>
        <v/>
      </c>
    </row>
    <row r="761" spans="1:25">
      <c r="A761" t="str">
        <f>IF('Active List'!$A761&lt;&gt;"", 'Active List'!A761,"")</f>
        <v/>
      </c>
      <c r="B761" t="str">
        <f>IF('Active List'!$A761&lt;&gt;"", 'Active List'!B761,"")</f>
        <v/>
      </c>
      <c r="C761" t="str">
        <f>IF('Active List'!$A761&lt;&gt;"", 'Active List'!C761,"")</f>
        <v/>
      </c>
      <c r="D761" s="60" t="str">
        <f>IF('Active List'!$A761&lt;&gt;"", 'Active List'!D761,"")</f>
        <v/>
      </c>
      <c r="E761" s="60" t="str">
        <f>IF('Active List'!$A761&lt;&gt;"", 'Active List'!E761,"")</f>
        <v/>
      </c>
      <c r="F761" t="str">
        <f>IF('Active List'!$A761&lt;&gt;"", 'Active List'!H761,"")</f>
        <v/>
      </c>
      <c r="G761" t="str">
        <f>IF('Active List'!$A761&lt;&gt;"", 'Active List'!I761,"")</f>
        <v/>
      </c>
      <c r="H761" t="str">
        <f>IF('Active List'!$A761&lt;&gt;"", 'Active List'!J761,"")</f>
        <v/>
      </c>
      <c r="I761" t="str">
        <f>IF('Active List'!$A761&lt;&gt;"", 'Active List'!K761,"")</f>
        <v/>
      </c>
      <c r="J761" t="str">
        <f>IF('Active List'!$A761&lt;&gt;"", 'Active List'!L761,"")</f>
        <v/>
      </c>
      <c r="K761" t="str">
        <f>IF('Active List'!$A761&lt;&gt;"", 'Active List'!M761,"")</f>
        <v/>
      </c>
      <c r="L761" t="str">
        <f>IF('Active List'!$A761&lt;&gt;"", 'Active List'!N761,"")</f>
        <v/>
      </c>
      <c r="M761" t="str">
        <f>IF('Active List'!$A761&lt;&gt;"", 'Active List'!O761,"")</f>
        <v/>
      </c>
      <c r="N761" t="str">
        <f>IF('Active List'!$A761&lt;&gt;"", 'Active List'!P761,"")</f>
        <v/>
      </c>
      <c r="O761" t="str">
        <f>IF('Active List'!$A761&lt;&gt;"", 'Active List'!Q761,"")</f>
        <v/>
      </c>
      <c r="P761" t="str">
        <f>IF('Active List'!$A761&lt;&gt;"", 'Active List'!R761,"")</f>
        <v/>
      </c>
      <c r="Q761" t="str">
        <f>IF('Active List'!$A761&lt;&gt;"", 'Active List'!S761,"")</f>
        <v/>
      </c>
      <c r="R761" t="str">
        <f>IF('Active List'!$A761&lt;&gt;"", 'Active List'!T761,"")</f>
        <v/>
      </c>
      <c r="S761" t="str">
        <f>IF('Active List'!$A761&lt;&gt;"", 'Active List'!U761,"")</f>
        <v/>
      </c>
      <c r="T761" t="str">
        <f>IF('Active List'!$A761&lt;&gt;"", 'Active List'!X761,"")</f>
        <v/>
      </c>
      <c r="U761" t="str">
        <f>IF('Active List'!$A761&lt;&gt;"", 'Active List'!Y761,"")</f>
        <v/>
      </c>
      <c r="V761" t="str">
        <f>IF('Active List'!$A761&lt;&gt;"", 'Active List'!Z761,"")</f>
        <v/>
      </c>
      <c r="W761" s="60" t="str">
        <f>IF('Active List'!$A761&lt;&gt;"", 'Active List'!AA761,"")</f>
        <v/>
      </c>
      <c r="X761" t="str">
        <f>IF('Active List'!$A761&lt;&gt;"", 'Active List'!AB761,"")</f>
        <v/>
      </c>
      <c r="Y761" t="str">
        <f>IF('Active List'!$A761&lt;&gt;"", 'Active List'!AE761,"")</f>
        <v/>
      </c>
    </row>
    <row r="762" spans="1:25">
      <c r="A762" t="str">
        <f>IF('Active List'!$A762&lt;&gt;"", 'Active List'!A762,"")</f>
        <v/>
      </c>
      <c r="B762" t="str">
        <f>IF('Active List'!$A762&lt;&gt;"", 'Active List'!B762,"")</f>
        <v/>
      </c>
      <c r="C762" t="str">
        <f>IF('Active List'!$A762&lt;&gt;"", 'Active List'!C762,"")</f>
        <v/>
      </c>
      <c r="D762" s="60" t="str">
        <f>IF('Active List'!$A762&lt;&gt;"", 'Active List'!D762,"")</f>
        <v/>
      </c>
      <c r="E762" s="60" t="str">
        <f>IF('Active List'!$A762&lt;&gt;"", 'Active List'!E762,"")</f>
        <v/>
      </c>
      <c r="F762" t="str">
        <f>IF('Active List'!$A762&lt;&gt;"", 'Active List'!H762,"")</f>
        <v/>
      </c>
      <c r="G762" t="str">
        <f>IF('Active List'!$A762&lt;&gt;"", 'Active List'!I762,"")</f>
        <v/>
      </c>
      <c r="H762" t="str">
        <f>IF('Active List'!$A762&lt;&gt;"", 'Active List'!J762,"")</f>
        <v/>
      </c>
      <c r="I762" t="str">
        <f>IF('Active List'!$A762&lt;&gt;"", 'Active List'!K762,"")</f>
        <v/>
      </c>
      <c r="J762" t="str">
        <f>IF('Active List'!$A762&lt;&gt;"", 'Active List'!L762,"")</f>
        <v/>
      </c>
      <c r="K762" t="str">
        <f>IF('Active List'!$A762&lt;&gt;"", 'Active List'!M762,"")</f>
        <v/>
      </c>
      <c r="L762" t="str">
        <f>IF('Active List'!$A762&lt;&gt;"", 'Active List'!N762,"")</f>
        <v/>
      </c>
      <c r="M762" t="str">
        <f>IF('Active List'!$A762&lt;&gt;"", 'Active List'!O762,"")</f>
        <v/>
      </c>
      <c r="N762" t="str">
        <f>IF('Active List'!$A762&lt;&gt;"", 'Active List'!P762,"")</f>
        <v/>
      </c>
      <c r="O762" t="str">
        <f>IF('Active List'!$A762&lt;&gt;"", 'Active List'!Q762,"")</f>
        <v/>
      </c>
      <c r="P762" t="str">
        <f>IF('Active List'!$A762&lt;&gt;"", 'Active List'!R762,"")</f>
        <v/>
      </c>
      <c r="Q762" t="str">
        <f>IF('Active List'!$A762&lt;&gt;"", 'Active List'!S762,"")</f>
        <v/>
      </c>
      <c r="R762" t="str">
        <f>IF('Active List'!$A762&lt;&gt;"", 'Active List'!T762,"")</f>
        <v/>
      </c>
      <c r="S762" t="str">
        <f>IF('Active List'!$A762&lt;&gt;"", 'Active List'!U762,"")</f>
        <v/>
      </c>
      <c r="T762" t="str">
        <f>IF('Active List'!$A762&lt;&gt;"", 'Active List'!X762,"")</f>
        <v/>
      </c>
      <c r="U762" t="str">
        <f>IF('Active List'!$A762&lt;&gt;"", 'Active List'!Y762,"")</f>
        <v/>
      </c>
      <c r="V762" t="str">
        <f>IF('Active List'!$A762&lt;&gt;"", 'Active List'!Z762,"")</f>
        <v/>
      </c>
      <c r="W762" s="60" t="str">
        <f>IF('Active List'!$A762&lt;&gt;"", 'Active List'!AA762,"")</f>
        <v/>
      </c>
      <c r="X762" t="str">
        <f>IF('Active List'!$A762&lt;&gt;"", 'Active List'!AB762,"")</f>
        <v/>
      </c>
      <c r="Y762" t="str">
        <f>IF('Active List'!$A762&lt;&gt;"", 'Active List'!AE762,"")</f>
        <v/>
      </c>
    </row>
    <row r="763" spans="1:25">
      <c r="A763" t="str">
        <f>IF('Active List'!$A763&lt;&gt;"", 'Active List'!A763,"")</f>
        <v/>
      </c>
      <c r="B763" t="str">
        <f>IF('Active List'!$A763&lt;&gt;"", 'Active List'!B763,"")</f>
        <v/>
      </c>
      <c r="C763" t="str">
        <f>IF('Active List'!$A763&lt;&gt;"", 'Active List'!C763,"")</f>
        <v/>
      </c>
      <c r="D763" s="60" t="str">
        <f>IF('Active List'!$A763&lt;&gt;"", 'Active List'!D763,"")</f>
        <v/>
      </c>
      <c r="E763" s="60" t="str">
        <f>IF('Active List'!$A763&lt;&gt;"", 'Active List'!E763,"")</f>
        <v/>
      </c>
      <c r="F763" t="str">
        <f>IF('Active List'!$A763&lt;&gt;"", 'Active List'!H763,"")</f>
        <v/>
      </c>
      <c r="G763" t="str">
        <f>IF('Active List'!$A763&lt;&gt;"", 'Active List'!I763,"")</f>
        <v/>
      </c>
      <c r="H763" t="str">
        <f>IF('Active List'!$A763&lt;&gt;"", 'Active List'!J763,"")</f>
        <v/>
      </c>
      <c r="I763" t="str">
        <f>IF('Active List'!$A763&lt;&gt;"", 'Active List'!K763,"")</f>
        <v/>
      </c>
      <c r="J763" t="str">
        <f>IF('Active List'!$A763&lt;&gt;"", 'Active List'!L763,"")</f>
        <v/>
      </c>
      <c r="K763" t="str">
        <f>IF('Active List'!$A763&lt;&gt;"", 'Active List'!M763,"")</f>
        <v/>
      </c>
      <c r="L763" t="str">
        <f>IF('Active List'!$A763&lt;&gt;"", 'Active List'!N763,"")</f>
        <v/>
      </c>
      <c r="M763" t="str">
        <f>IF('Active List'!$A763&lt;&gt;"", 'Active List'!O763,"")</f>
        <v/>
      </c>
      <c r="N763" t="str">
        <f>IF('Active List'!$A763&lt;&gt;"", 'Active List'!P763,"")</f>
        <v/>
      </c>
      <c r="O763" t="str">
        <f>IF('Active List'!$A763&lt;&gt;"", 'Active List'!Q763,"")</f>
        <v/>
      </c>
      <c r="P763" t="str">
        <f>IF('Active List'!$A763&lt;&gt;"", 'Active List'!R763,"")</f>
        <v/>
      </c>
      <c r="Q763" t="str">
        <f>IF('Active List'!$A763&lt;&gt;"", 'Active List'!S763,"")</f>
        <v/>
      </c>
      <c r="R763" t="str">
        <f>IF('Active List'!$A763&lt;&gt;"", 'Active List'!T763,"")</f>
        <v/>
      </c>
      <c r="S763" t="str">
        <f>IF('Active List'!$A763&lt;&gt;"", 'Active List'!U763,"")</f>
        <v/>
      </c>
      <c r="T763" t="str">
        <f>IF('Active List'!$A763&lt;&gt;"", 'Active List'!X763,"")</f>
        <v/>
      </c>
      <c r="U763" t="str">
        <f>IF('Active List'!$A763&lt;&gt;"", 'Active List'!Y763,"")</f>
        <v/>
      </c>
      <c r="V763" t="str">
        <f>IF('Active List'!$A763&lt;&gt;"", 'Active List'!Z763,"")</f>
        <v/>
      </c>
      <c r="W763" s="60" t="str">
        <f>IF('Active List'!$A763&lt;&gt;"", 'Active List'!AA763,"")</f>
        <v/>
      </c>
      <c r="X763" t="str">
        <f>IF('Active List'!$A763&lt;&gt;"", 'Active List'!AB763,"")</f>
        <v/>
      </c>
      <c r="Y763" t="str">
        <f>IF('Active List'!$A763&lt;&gt;"", 'Active List'!AE763,"")</f>
        <v/>
      </c>
    </row>
    <row r="764" spans="1:25">
      <c r="A764" t="str">
        <f>IF('Active List'!$A764&lt;&gt;"", 'Active List'!A764,"")</f>
        <v/>
      </c>
      <c r="B764" t="str">
        <f>IF('Active List'!$A764&lt;&gt;"", 'Active List'!B764,"")</f>
        <v/>
      </c>
      <c r="C764" t="str">
        <f>IF('Active List'!$A764&lt;&gt;"", 'Active List'!C764,"")</f>
        <v/>
      </c>
      <c r="D764" s="60" t="str">
        <f>IF('Active List'!$A764&lt;&gt;"", 'Active List'!D764,"")</f>
        <v/>
      </c>
      <c r="E764" s="60" t="str">
        <f>IF('Active List'!$A764&lt;&gt;"", 'Active List'!E764,"")</f>
        <v/>
      </c>
      <c r="F764" t="str">
        <f>IF('Active List'!$A764&lt;&gt;"", 'Active List'!H764,"")</f>
        <v/>
      </c>
      <c r="G764" t="str">
        <f>IF('Active List'!$A764&lt;&gt;"", 'Active List'!I764,"")</f>
        <v/>
      </c>
      <c r="H764" t="str">
        <f>IF('Active List'!$A764&lt;&gt;"", 'Active List'!J764,"")</f>
        <v/>
      </c>
      <c r="I764" t="str">
        <f>IF('Active List'!$A764&lt;&gt;"", 'Active List'!K764,"")</f>
        <v/>
      </c>
      <c r="J764" t="str">
        <f>IF('Active List'!$A764&lt;&gt;"", 'Active List'!L764,"")</f>
        <v/>
      </c>
      <c r="K764" t="str">
        <f>IF('Active List'!$A764&lt;&gt;"", 'Active List'!M764,"")</f>
        <v/>
      </c>
      <c r="L764" t="str">
        <f>IF('Active List'!$A764&lt;&gt;"", 'Active List'!N764,"")</f>
        <v/>
      </c>
      <c r="M764" t="str">
        <f>IF('Active List'!$A764&lt;&gt;"", 'Active List'!O764,"")</f>
        <v/>
      </c>
      <c r="N764" t="str">
        <f>IF('Active List'!$A764&lt;&gt;"", 'Active List'!P764,"")</f>
        <v/>
      </c>
      <c r="O764" t="str">
        <f>IF('Active List'!$A764&lt;&gt;"", 'Active List'!Q764,"")</f>
        <v/>
      </c>
      <c r="P764" t="str">
        <f>IF('Active List'!$A764&lt;&gt;"", 'Active List'!R764,"")</f>
        <v/>
      </c>
      <c r="Q764" t="str">
        <f>IF('Active List'!$A764&lt;&gt;"", 'Active List'!S764,"")</f>
        <v/>
      </c>
      <c r="R764" t="str">
        <f>IF('Active List'!$A764&lt;&gt;"", 'Active List'!T764,"")</f>
        <v/>
      </c>
      <c r="S764" t="str">
        <f>IF('Active List'!$A764&lt;&gt;"", 'Active List'!U764,"")</f>
        <v/>
      </c>
      <c r="T764" t="str">
        <f>IF('Active List'!$A764&lt;&gt;"", 'Active List'!X764,"")</f>
        <v/>
      </c>
      <c r="U764" t="str">
        <f>IF('Active List'!$A764&lt;&gt;"", 'Active List'!Y764,"")</f>
        <v/>
      </c>
      <c r="V764" t="str">
        <f>IF('Active List'!$A764&lt;&gt;"", 'Active List'!Z764,"")</f>
        <v/>
      </c>
      <c r="W764" s="60" t="str">
        <f>IF('Active List'!$A764&lt;&gt;"", 'Active List'!AA764,"")</f>
        <v/>
      </c>
      <c r="X764" t="str">
        <f>IF('Active List'!$A764&lt;&gt;"", 'Active List'!AB764,"")</f>
        <v/>
      </c>
      <c r="Y764" t="str">
        <f>IF('Active List'!$A764&lt;&gt;"", 'Active List'!AE764,"")</f>
        <v/>
      </c>
    </row>
    <row r="765" spans="1:25">
      <c r="A765" t="str">
        <f>IF('Active List'!$A765&lt;&gt;"", 'Active List'!A765,"")</f>
        <v/>
      </c>
      <c r="B765" t="str">
        <f>IF('Active List'!$A765&lt;&gt;"", 'Active List'!B765,"")</f>
        <v/>
      </c>
      <c r="C765" t="str">
        <f>IF('Active List'!$A765&lt;&gt;"", 'Active List'!C765,"")</f>
        <v/>
      </c>
      <c r="D765" s="60" t="str">
        <f>IF('Active List'!$A765&lt;&gt;"", 'Active List'!D765,"")</f>
        <v/>
      </c>
      <c r="E765" s="60" t="str">
        <f>IF('Active List'!$A765&lt;&gt;"", 'Active List'!E765,"")</f>
        <v/>
      </c>
      <c r="F765" t="str">
        <f>IF('Active List'!$A765&lt;&gt;"", 'Active List'!H765,"")</f>
        <v/>
      </c>
      <c r="G765" t="str">
        <f>IF('Active List'!$A765&lt;&gt;"", 'Active List'!I765,"")</f>
        <v/>
      </c>
      <c r="H765" t="str">
        <f>IF('Active List'!$A765&lt;&gt;"", 'Active List'!J765,"")</f>
        <v/>
      </c>
      <c r="I765" t="str">
        <f>IF('Active List'!$A765&lt;&gt;"", 'Active List'!K765,"")</f>
        <v/>
      </c>
      <c r="J765" t="str">
        <f>IF('Active List'!$A765&lt;&gt;"", 'Active List'!L765,"")</f>
        <v/>
      </c>
      <c r="K765" t="str">
        <f>IF('Active List'!$A765&lt;&gt;"", 'Active List'!M765,"")</f>
        <v/>
      </c>
      <c r="L765" t="str">
        <f>IF('Active List'!$A765&lt;&gt;"", 'Active List'!N765,"")</f>
        <v/>
      </c>
      <c r="M765" t="str">
        <f>IF('Active List'!$A765&lt;&gt;"", 'Active List'!O765,"")</f>
        <v/>
      </c>
      <c r="N765" t="str">
        <f>IF('Active List'!$A765&lt;&gt;"", 'Active List'!P765,"")</f>
        <v/>
      </c>
      <c r="O765" t="str">
        <f>IF('Active List'!$A765&lt;&gt;"", 'Active List'!Q765,"")</f>
        <v/>
      </c>
      <c r="P765" t="str">
        <f>IF('Active List'!$A765&lt;&gt;"", 'Active List'!R765,"")</f>
        <v/>
      </c>
      <c r="Q765" t="str">
        <f>IF('Active List'!$A765&lt;&gt;"", 'Active List'!S765,"")</f>
        <v/>
      </c>
      <c r="R765" t="str">
        <f>IF('Active List'!$A765&lt;&gt;"", 'Active List'!T765,"")</f>
        <v/>
      </c>
      <c r="S765" t="str">
        <f>IF('Active List'!$A765&lt;&gt;"", 'Active List'!U765,"")</f>
        <v/>
      </c>
      <c r="T765" t="str">
        <f>IF('Active List'!$A765&lt;&gt;"", 'Active List'!X765,"")</f>
        <v/>
      </c>
      <c r="U765" t="str">
        <f>IF('Active List'!$A765&lt;&gt;"", 'Active List'!Y765,"")</f>
        <v/>
      </c>
      <c r="V765" t="str">
        <f>IF('Active List'!$A765&lt;&gt;"", 'Active List'!Z765,"")</f>
        <v/>
      </c>
      <c r="W765" s="60" t="str">
        <f>IF('Active List'!$A765&lt;&gt;"", 'Active List'!AA765,"")</f>
        <v/>
      </c>
      <c r="X765" t="str">
        <f>IF('Active List'!$A765&lt;&gt;"", 'Active List'!AB765,"")</f>
        <v/>
      </c>
      <c r="Y765" t="str">
        <f>IF('Active List'!$A765&lt;&gt;"", 'Active List'!AE765,"")</f>
        <v/>
      </c>
    </row>
    <row r="766" spans="1:25">
      <c r="A766" t="str">
        <f>IF('Active List'!$A766&lt;&gt;"", 'Active List'!A766,"")</f>
        <v/>
      </c>
      <c r="B766" t="str">
        <f>IF('Active List'!$A766&lt;&gt;"", 'Active List'!B766,"")</f>
        <v/>
      </c>
      <c r="C766" t="str">
        <f>IF('Active List'!$A766&lt;&gt;"", 'Active List'!C766,"")</f>
        <v/>
      </c>
      <c r="D766" s="60" t="str">
        <f>IF('Active List'!$A766&lt;&gt;"", 'Active List'!D766,"")</f>
        <v/>
      </c>
      <c r="E766" s="60" t="str">
        <f>IF('Active List'!$A766&lt;&gt;"", 'Active List'!E766,"")</f>
        <v/>
      </c>
      <c r="F766" t="str">
        <f>IF('Active List'!$A766&lt;&gt;"", 'Active List'!H766,"")</f>
        <v/>
      </c>
      <c r="G766" t="str">
        <f>IF('Active List'!$A766&lt;&gt;"", 'Active List'!I766,"")</f>
        <v/>
      </c>
      <c r="H766" t="str">
        <f>IF('Active List'!$A766&lt;&gt;"", 'Active List'!J766,"")</f>
        <v/>
      </c>
      <c r="I766" t="str">
        <f>IF('Active List'!$A766&lt;&gt;"", 'Active List'!K766,"")</f>
        <v/>
      </c>
      <c r="J766" t="str">
        <f>IF('Active List'!$A766&lt;&gt;"", 'Active List'!L766,"")</f>
        <v/>
      </c>
      <c r="K766" t="str">
        <f>IF('Active List'!$A766&lt;&gt;"", 'Active List'!M766,"")</f>
        <v/>
      </c>
      <c r="L766" t="str">
        <f>IF('Active List'!$A766&lt;&gt;"", 'Active List'!N766,"")</f>
        <v/>
      </c>
      <c r="M766" t="str">
        <f>IF('Active List'!$A766&lt;&gt;"", 'Active List'!O766,"")</f>
        <v/>
      </c>
      <c r="N766" t="str">
        <f>IF('Active List'!$A766&lt;&gt;"", 'Active List'!P766,"")</f>
        <v/>
      </c>
      <c r="O766" t="str">
        <f>IF('Active List'!$A766&lt;&gt;"", 'Active List'!Q766,"")</f>
        <v/>
      </c>
      <c r="P766" t="str">
        <f>IF('Active List'!$A766&lt;&gt;"", 'Active List'!R766,"")</f>
        <v/>
      </c>
      <c r="Q766" t="str">
        <f>IF('Active List'!$A766&lt;&gt;"", 'Active List'!S766,"")</f>
        <v/>
      </c>
      <c r="R766" t="str">
        <f>IF('Active List'!$A766&lt;&gt;"", 'Active List'!T766,"")</f>
        <v/>
      </c>
      <c r="S766" t="str">
        <f>IF('Active List'!$A766&lt;&gt;"", 'Active List'!U766,"")</f>
        <v/>
      </c>
      <c r="T766" t="str">
        <f>IF('Active List'!$A766&lt;&gt;"", 'Active List'!X766,"")</f>
        <v/>
      </c>
      <c r="U766" t="str">
        <f>IF('Active List'!$A766&lt;&gt;"", 'Active List'!Y766,"")</f>
        <v/>
      </c>
      <c r="V766" t="str">
        <f>IF('Active List'!$A766&lt;&gt;"", 'Active List'!Z766,"")</f>
        <v/>
      </c>
      <c r="W766" s="60" t="str">
        <f>IF('Active List'!$A766&lt;&gt;"", 'Active List'!AA766,"")</f>
        <v/>
      </c>
      <c r="X766" t="str">
        <f>IF('Active List'!$A766&lt;&gt;"", 'Active List'!AB766,"")</f>
        <v/>
      </c>
      <c r="Y766" t="str">
        <f>IF('Active List'!$A766&lt;&gt;"", 'Active List'!AE766,"")</f>
        <v/>
      </c>
    </row>
    <row r="767" spans="1:25">
      <c r="A767" t="str">
        <f>IF('Active List'!$A767&lt;&gt;"", 'Active List'!A767,"")</f>
        <v/>
      </c>
      <c r="B767" t="str">
        <f>IF('Active List'!$A767&lt;&gt;"", 'Active List'!B767,"")</f>
        <v/>
      </c>
      <c r="C767" t="str">
        <f>IF('Active List'!$A767&lt;&gt;"", 'Active List'!C767,"")</f>
        <v/>
      </c>
      <c r="D767" s="60" t="str">
        <f>IF('Active List'!$A767&lt;&gt;"", 'Active List'!D767,"")</f>
        <v/>
      </c>
      <c r="E767" s="60" t="str">
        <f>IF('Active List'!$A767&lt;&gt;"", 'Active List'!E767,"")</f>
        <v/>
      </c>
      <c r="F767" t="str">
        <f>IF('Active List'!$A767&lt;&gt;"", 'Active List'!H767,"")</f>
        <v/>
      </c>
      <c r="G767" t="str">
        <f>IF('Active List'!$A767&lt;&gt;"", 'Active List'!I767,"")</f>
        <v/>
      </c>
      <c r="H767" t="str">
        <f>IF('Active List'!$A767&lt;&gt;"", 'Active List'!J767,"")</f>
        <v/>
      </c>
      <c r="I767" t="str">
        <f>IF('Active List'!$A767&lt;&gt;"", 'Active List'!K767,"")</f>
        <v/>
      </c>
      <c r="J767" t="str">
        <f>IF('Active List'!$A767&lt;&gt;"", 'Active List'!L767,"")</f>
        <v/>
      </c>
      <c r="K767" t="str">
        <f>IF('Active List'!$A767&lt;&gt;"", 'Active List'!M767,"")</f>
        <v/>
      </c>
      <c r="L767" t="str">
        <f>IF('Active List'!$A767&lt;&gt;"", 'Active List'!N767,"")</f>
        <v/>
      </c>
      <c r="M767" t="str">
        <f>IF('Active List'!$A767&lt;&gt;"", 'Active List'!O767,"")</f>
        <v/>
      </c>
      <c r="N767" t="str">
        <f>IF('Active List'!$A767&lt;&gt;"", 'Active List'!P767,"")</f>
        <v/>
      </c>
      <c r="O767" t="str">
        <f>IF('Active List'!$A767&lt;&gt;"", 'Active List'!Q767,"")</f>
        <v/>
      </c>
      <c r="P767" t="str">
        <f>IF('Active List'!$A767&lt;&gt;"", 'Active List'!R767,"")</f>
        <v/>
      </c>
      <c r="Q767" t="str">
        <f>IF('Active List'!$A767&lt;&gt;"", 'Active List'!S767,"")</f>
        <v/>
      </c>
      <c r="R767" t="str">
        <f>IF('Active List'!$A767&lt;&gt;"", 'Active List'!T767,"")</f>
        <v/>
      </c>
      <c r="S767" t="str">
        <f>IF('Active List'!$A767&lt;&gt;"", 'Active List'!U767,"")</f>
        <v/>
      </c>
      <c r="T767" t="str">
        <f>IF('Active List'!$A767&lt;&gt;"", 'Active List'!X767,"")</f>
        <v/>
      </c>
      <c r="U767" t="str">
        <f>IF('Active List'!$A767&lt;&gt;"", 'Active List'!Y767,"")</f>
        <v/>
      </c>
      <c r="V767" t="str">
        <f>IF('Active List'!$A767&lt;&gt;"", 'Active List'!Z767,"")</f>
        <v/>
      </c>
      <c r="W767" s="60" t="str">
        <f>IF('Active List'!$A767&lt;&gt;"", 'Active List'!AA767,"")</f>
        <v/>
      </c>
      <c r="X767" t="str">
        <f>IF('Active List'!$A767&lt;&gt;"", 'Active List'!AB767,"")</f>
        <v/>
      </c>
      <c r="Y767" t="str">
        <f>IF('Active List'!$A767&lt;&gt;"", 'Active List'!AE767,"")</f>
        <v/>
      </c>
    </row>
    <row r="768" spans="1:25">
      <c r="A768" t="str">
        <f>IF('Active List'!$A768&lt;&gt;"", 'Active List'!A768,"")</f>
        <v/>
      </c>
      <c r="B768" t="str">
        <f>IF('Active List'!$A768&lt;&gt;"", 'Active List'!B768,"")</f>
        <v/>
      </c>
      <c r="C768" t="str">
        <f>IF('Active List'!$A768&lt;&gt;"", 'Active List'!C768,"")</f>
        <v/>
      </c>
      <c r="D768" s="60" t="str">
        <f>IF('Active List'!$A768&lt;&gt;"", 'Active List'!D768,"")</f>
        <v/>
      </c>
      <c r="E768" s="60" t="str">
        <f>IF('Active List'!$A768&lt;&gt;"", 'Active List'!E768,"")</f>
        <v/>
      </c>
      <c r="F768" t="str">
        <f>IF('Active List'!$A768&lt;&gt;"", 'Active List'!H768,"")</f>
        <v/>
      </c>
      <c r="G768" t="str">
        <f>IF('Active List'!$A768&lt;&gt;"", 'Active List'!I768,"")</f>
        <v/>
      </c>
      <c r="H768" t="str">
        <f>IF('Active List'!$A768&lt;&gt;"", 'Active List'!J768,"")</f>
        <v/>
      </c>
      <c r="I768" t="str">
        <f>IF('Active List'!$A768&lt;&gt;"", 'Active List'!K768,"")</f>
        <v/>
      </c>
      <c r="J768" t="str">
        <f>IF('Active List'!$A768&lt;&gt;"", 'Active List'!L768,"")</f>
        <v/>
      </c>
      <c r="K768" t="str">
        <f>IF('Active List'!$A768&lt;&gt;"", 'Active List'!M768,"")</f>
        <v/>
      </c>
      <c r="L768" t="str">
        <f>IF('Active List'!$A768&lt;&gt;"", 'Active List'!N768,"")</f>
        <v/>
      </c>
      <c r="M768" t="str">
        <f>IF('Active List'!$A768&lt;&gt;"", 'Active List'!O768,"")</f>
        <v/>
      </c>
      <c r="N768" t="str">
        <f>IF('Active List'!$A768&lt;&gt;"", 'Active List'!P768,"")</f>
        <v/>
      </c>
      <c r="O768" t="str">
        <f>IF('Active List'!$A768&lt;&gt;"", 'Active List'!Q768,"")</f>
        <v/>
      </c>
      <c r="P768" t="str">
        <f>IF('Active List'!$A768&lt;&gt;"", 'Active List'!R768,"")</f>
        <v/>
      </c>
      <c r="Q768" t="str">
        <f>IF('Active List'!$A768&lt;&gt;"", 'Active List'!S768,"")</f>
        <v/>
      </c>
      <c r="R768" t="str">
        <f>IF('Active List'!$A768&lt;&gt;"", 'Active List'!T768,"")</f>
        <v/>
      </c>
      <c r="S768" t="str">
        <f>IF('Active List'!$A768&lt;&gt;"", 'Active List'!U768,"")</f>
        <v/>
      </c>
      <c r="T768" t="str">
        <f>IF('Active List'!$A768&lt;&gt;"", 'Active List'!X768,"")</f>
        <v/>
      </c>
      <c r="U768" t="str">
        <f>IF('Active List'!$A768&lt;&gt;"", 'Active List'!Y768,"")</f>
        <v/>
      </c>
      <c r="V768" t="str">
        <f>IF('Active List'!$A768&lt;&gt;"", 'Active List'!Z768,"")</f>
        <v/>
      </c>
      <c r="W768" s="60" t="str">
        <f>IF('Active List'!$A768&lt;&gt;"", 'Active List'!AA768,"")</f>
        <v/>
      </c>
      <c r="X768" t="str">
        <f>IF('Active List'!$A768&lt;&gt;"", 'Active List'!AB768,"")</f>
        <v/>
      </c>
      <c r="Y768" t="str">
        <f>IF('Active List'!$A768&lt;&gt;"", 'Active List'!AE768,"")</f>
        <v/>
      </c>
    </row>
    <row r="769" spans="1:25">
      <c r="A769" t="str">
        <f>IF('Active List'!$A769&lt;&gt;"", 'Active List'!A769,"")</f>
        <v/>
      </c>
      <c r="B769" t="str">
        <f>IF('Active List'!$A769&lt;&gt;"", 'Active List'!B769,"")</f>
        <v/>
      </c>
      <c r="C769" t="str">
        <f>IF('Active List'!$A769&lt;&gt;"", 'Active List'!C769,"")</f>
        <v/>
      </c>
      <c r="D769" s="60" t="str">
        <f>IF('Active List'!$A769&lt;&gt;"", 'Active List'!D769,"")</f>
        <v/>
      </c>
      <c r="E769" s="60" t="str">
        <f>IF('Active List'!$A769&lt;&gt;"", 'Active List'!E769,"")</f>
        <v/>
      </c>
      <c r="F769" t="str">
        <f>IF('Active List'!$A769&lt;&gt;"", 'Active List'!H769,"")</f>
        <v/>
      </c>
      <c r="G769" t="str">
        <f>IF('Active List'!$A769&lt;&gt;"", 'Active List'!I769,"")</f>
        <v/>
      </c>
      <c r="H769" t="str">
        <f>IF('Active List'!$A769&lt;&gt;"", 'Active List'!J769,"")</f>
        <v/>
      </c>
      <c r="I769" t="str">
        <f>IF('Active List'!$A769&lt;&gt;"", 'Active List'!K769,"")</f>
        <v/>
      </c>
      <c r="J769" t="str">
        <f>IF('Active List'!$A769&lt;&gt;"", 'Active List'!L769,"")</f>
        <v/>
      </c>
      <c r="K769" t="str">
        <f>IF('Active List'!$A769&lt;&gt;"", 'Active List'!M769,"")</f>
        <v/>
      </c>
      <c r="L769" t="str">
        <f>IF('Active List'!$A769&lt;&gt;"", 'Active List'!N769,"")</f>
        <v/>
      </c>
      <c r="M769" t="str">
        <f>IF('Active List'!$A769&lt;&gt;"", 'Active List'!O769,"")</f>
        <v/>
      </c>
      <c r="N769" t="str">
        <f>IF('Active List'!$A769&lt;&gt;"", 'Active List'!P769,"")</f>
        <v/>
      </c>
      <c r="O769" t="str">
        <f>IF('Active List'!$A769&lt;&gt;"", 'Active List'!Q769,"")</f>
        <v/>
      </c>
      <c r="P769" t="str">
        <f>IF('Active List'!$A769&lt;&gt;"", 'Active List'!R769,"")</f>
        <v/>
      </c>
      <c r="Q769" t="str">
        <f>IF('Active List'!$A769&lt;&gt;"", 'Active List'!S769,"")</f>
        <v/>
      </c>
      <c r="R769" t="str">
        <f>IF('Active List'!$A769&lt;&gt;"", 'Active List'!T769,"")</f>
        <v/>
      </c>
      <c r="S769" t="str">
        <f>IF('Active List'!$A769&lt;&gt;"", 'Active List'!U769,"")</f>
        <v/>
      </c>
      <c r="T769" t="str">
        <f>IF('Active List'!$A769&lt;&gt;"", 'Active List'!X769,"")</f>
        <v/>
      </c>
      <c r="U769" t="str">
        <f>IF('Active List'!$A769&lt;&gt;"", 'Active List'!Y769,"")</f>
        <v/>
      </c>
      <c r="V769" t="str">
        <f>IF('Active List'!$A769&lt;&gt;"", 'Active List'!Z769,"")</f>
        <v/>
      </c>
      <c r="W769" s="60" t="str">
        <f>IF('Active List'!$A769&lt;&gt;"", 'Active List'!AA769,"")</f>
        <v/>
      </c>
      <c r="X769" t="str">
        <f>IF('Active List'!$A769&lt;&gt;"", 'Active List'!AB769,"")</f>
        <v/>
      </c>
      <c r="Y769" t="str">
        <f>IF('Active List'!$A769&lt;&gt;"", 'Active List'!AE769,"")</f>
        <v/>
      </c>
    </row>
    <row r="770" spans="1:25">
      <c r="A770" t="str">
        <f>IF('Active List'!$A770&lt;&gt;"", 'Active List'!A770,"")</f>
        <v/>
      </c>
      <c r="B770" t="str">
        <f>IF('Active List'!$A770&lt;&gt;"", 'Active List'!B770,"")</f>
        <v/>
      </c>
      <c r="C770" t="str">
        <f>IF('Active List'!$A770&lt;&gt;"", 'Active List'!C770,"")</f>
        <v/>
      </c>
      <c r="D770" s="60" t="str">
        <f>IF('Active List'!$A770&lt;&gt;"", 'Active List'!D770,"")</f>
        <v/>
      </c>
      <c r="E770" s="60" t="str">
        <f>IF('Active List'!$A770&lt;&gt;"", 'Active List'!E770,"")</f>
        <v/>
      </c>
      <c r="F770" t="str">
        <f>IF('Active List'!$A770&lt;&gt;"", 'Active List'!H770,"")</f>
        <v/>
      </c>
      <c r="G770" t="str">
        <f>IF('Active List'!$A770&lt;&gt;"", 'Active List'!I770,"")</f>
        <v/>
      </c>
      <c r="H770" t="str">
        <f>IF('Active List'!$A770&lt;&gt;"", 'Active List'!J770,"")</f>
        <v/>
      </c>
      <c r="I770" t="str">
        <f>IF('Active List'!$A770&lt;&gt;"", 'Active List'!K770,"")</f>
        <v/>
      </c>
      <c r="J770" t="str">
        <f>IF('Active List'!$A770&lt;&gt;"", 'Active List'!L770,"")</f>
        <v/>
      </c>
      <c r="K770" t="str">
        <f>IF('Active List'!$A770&lt;&gt;"", 'Active List'!M770,"")</f>
        <v/>
      </c>
      <c r="L770" t="str">
        <f>IF('Active List'!$A770&lt;&gt;"", 'Active List'!N770,"")</f>
        <v/>
      </c>
      <c r="M770" t="str">
        <f>IF('Active List'!$A770&lt;&gt;"", 'Active List'!O770,"")</f>
        <v/>
      </c>
      <c r="N770" t="str">
        <f>IF('Active List'!$A770&lt;&gt;"", 'Active List'!P770,"")</f>
        <v/>
      </c>
      <c r="O770" t="str">
        <f>IF('Active List'!$A770&lt;&gt;"", 'Active List'!Q770,"")</f>
        <v/>
      </c>
      <c r="P770" t="str">
        <f>IF('Active List'!$A770&lt;&gt;"", 'Active List'!R770,"")</f>
        <v/>
      </c>
      <c r="Q770" t="str">
        <f>IF('Active List'!$A770&lt;&gt;"", 'Active List'!S770,"")</f>
        <v/>
      </c>
      <c r="R770" t="str">
        <f>IF('Active List'!$A770&lt;&gt;"", 'Active List'!T770,"")</f>
        <v/>
      </c>
      <c r="S770" t="str">
        <f>IF('Active List'!$A770&lt;&gt;"", 'Active List'!U770,"")</f>
        <v/>
      </c>
      <c r="T770" t="str">
        <f>IF('Active List'!$A770&lt;&gt;"", 'Active List'!X770,"")</f>
        <v/>
      </c>
      <c r="U770" t="str">
        <f>IF('Active List'!$A770&lt;&gt;"", 'Active List'!Y770,"")</f>
        <v/>
      </c>
      <c r="V770" t="str">
        <f>IF('Active List'!$A770&lt;&gt;"", 'Active List'!Z770,"")</f>
        <v/>
      </c>
      <c r="W770" s="60" t="str">
        <f>IF('Active List'!$A770&lt;&gt;"", 'Active List'!AA770,"")</f>
        <v/>
      </c>
      <c r="X770" t="str">
        <f>IF('Active List'!$A770&lt;&gt;"", 'Active List'!AB770,"")</f>
        <v/>
      </c>
      <c r="Y770" t="str">
        <f>IF('Active List'!$A770&lt;&gt;"", 'Active List'!AE770,"")</f>
        <v/>
      </c>
    </row>
    <row r="771" spans="1:25">
      <c r="A771" t="str">
        <f>IF('Active List'!$A771&lt;&gt;"", 'Active List'!A771,"")</f>
        <v/>
      </c>
      <c r="B771" t="str">
        <f>IF('Active List'!$A771&lt;&gt;"", 'Active List'!B771,"")</f>
        <v/>
      </c>
      <c r="C771" t="str">
        <f>IF('Active List'!$A771&lt;&gt;"", 'Active List'!C771,"")</f>
        <v/>
      </c>
      <c r="D771" s="60" t="str">
        <f>IF('Active List'!$A771&lt;&gt;"", 'Active List'!D771,"")</f>
        <v/>
      </c>
      <c r="E771" s="60" t="str">
        <f>IF('Active List'!$A771&lt;&gt;"", 'Active List'!E771,"")</f>
        <v/>
      </c>
      <c r="F771" t="str">
        <f>IF('Active List'!$A771&lt;&gt;"", 'Active List'!H771,"")</f>
        <v/>
      </c>
      <c r="G771" t="str">
        <f>IF('Active List'!$A771&lt;&gt;"", 'Active List'!I771,"")</f>
        <v/>
      </c>
      <c r="H771" t="str">
        <f>IF('Active List'!$A771&lt;&gt;"", 'Active List'!J771,"")</f>
        <v/>
      </c>
      <c r="I771" t="str">
        <f>IF('Active List'!$A771&lt;&gt;"", 'Active List'!K771,"")</f>
        <v/>
      </c>
      <c r="J771" t="str">
        <f>IF('Active List'!$A771&lt;&gt;"", 'Active List'!L771,"")</f>
        <v/>
      </c>
      <c r="K771" t="str">
        <f>IF('Active List'!$A771&lt;&gt;"", 'Active List'!M771,"")</f>
        <v/>
      </c>
      <c r="L771" t="str">
        <f>IF('Active List'!$A771&lt;&gt;"", 'Active List'!N771,"")</f>
        <v/>
      </c>
      <c r="M771" t="str">
        <f>IF('Active List'!$A771&lt;&gt;"", 'Active List'!O771,"")</f>
        <v/>
      </c>
      <c r="N771" t="str">
        <f>IF('Active List'!$A771&lt;&gt;"", 'Active List'!P771,"")</f>
        <v/>
      </c>
      <c r="O771" t="str">
        <f>IF('Active List'!$A771&lt;&gt;"", 'Active List'!Q771,"")</f>
        <v/>
      </c>
      <c r="P771" t="str">
        <f>IF('Active List'!$A771&lt;&gt;"", 'Active List'!R771,"")</f>
        <v/>
      </c>
      <c r="Q771" t="str">
        <f>IF('Active List'!$A771&lt;&gt;"", 'Active List'!S771,"")</f>
        <v/>
      </c>
      <c r="R771" t="str">
        <f>IF('Active List'!$A771&lt;&gt;"", 'Active List'!T771,"")</f>
        <v/>
      </c>
      <c r="S771" t="str">
        <f>IF('Active List'!$A771&lt;&gt;"", 'Active List'!U771,"")</f>
        <v/>
      </c>
      <c r="T771" t="str">
        <f>IF('Active List'!$A771&lt;&gt;"", 'Active List'!X771,"")</f>
        <v/>
      </c>
      <c r="U771" t="str">
        <f>IF('Active List'!$A771&lt;&gt;"", 'Active List'!Y771,"")</f>
        <v/>
      </c>
      <c r="V771" t="str">
        <f>IF('Active List'!$A771&lt;&gt;"", 'Active List'!Z771,"")</f>
        <v/>
      </c>
      <c r="W771" s="60" t="str">
        <f>IF('Active List'!$A771&lt;&gt;"", 'Active List'!AA771,"")</f>
        <v/>
      </c>
      <c r="X771" t="str">
        <f>IF('Active List'!$A771&lt;&gt;"", 'Active List'!AB771,"")</f>
        <v/>
      </c>
      <c r="Y771" t="str">
        <f>IF('Active List'!$A771&lt;&gt;"", 'Active List'!AE771,"")</f>
        <v/>
      </c>
    </row>
    <row r="772" spans="1:25">
      <c r="A772" t="str">
        <f>IF('Active List'!$A772&lt;&gt;"", 'Active List'!A772,"")</f>
        <v/>
      </c>
      <c r="B772" t="str">
        <f>IF('Active List'!$A772&lt;&gt;"", 'Active List'!B772,"")</f>
        <v/>
      </c>
      <c r="C772" t="str">
        <f>IF('Active List'!$A772&lt;&gt;"", 'Active List'!C772,"")</f>
        <v/>
      </c>
      <c r="D772" s="60" t="str">
        <f>IF('Active List'!$A772&lt;&gt;"", 'Active List'!D772,"")</f>
        <v/>
      </c>
      <c r="E772" s="60" t="str">
        <f>IF('Active List'!$A772&lt;&gt;"", 'Active List'!E772,"")</f>
        <v/>
      </c>
      <c r="F772" t="str">
        <f>IF('Active List'!$A772&lt;&gt;"", 'Active List'!H772,"")</f>
        <v/>
      </c>
      <c r="G772" t="str">
        <f>IF('Active List'!$A772&lt;&gt;"", 'Active List'!I772,"")</f>
        <v/>
      </c>
      <c r="H772" t="str">
        <f>IF('Active List'!$A772&lt;&gt;"", 'Active List'!J772,"")</f>
        <v/>
      </c>
      <c r="I772" t="str">
        <f>IF('Active List'!$A772&lt;&gt;"", 'Active List'!K772,"")</f>
        <v/>
      </c>
      <c r="J772" t="str">
        <f>IF('Active List'!$A772&lt;&gt;"", 'Active List'!L772,"")</f>
        <v/>
      </c>
      <c r="K772" t="str">
        <f>IF('Active List'!$A772&lt;&gt;"", 'Active List'!M772,"")</f>
        <v/>
      </c>
      <c r="L772" t="str">
        <f>IF('Active List'!$A772&lt;&gt;"", 'Active List'!N772,"")</f>
        <v/>
      </c>
      <c r="M772" t="str">
        <f>IF('Active List'!$A772&lt;&gt;"", 'Active List'!O772,"")</f>
        <v/>
      </c>
      <c r="N772" t="str">
        <f>IF('Active List'!$A772&lt;&gt;"", 'Active List'!P772,"")</f>
        <v/>
      </c>
      <c r="O772" t="str">
        <f>IF('Active List'!$A772&lt;&gt;"", 'Active List'!Q772,"")</f>
        <v/>
      </c>
      <c r="P772" t="str">
        <f>IF('Active List'!$A772&lt;&gt;"", 'Active List'!R772,"")</f>
        <v/>
      </c>
      <c r="Q772" t="str">
        <f>IF('Active List'!$A772&lt;&gt;"", 'Active List'!S772,"")</f>
        <v/>
      </c>
      <c r="R772" t="str">
        <f>IF('Active List'!$A772&lt;&gt;"", 'Active List'!T772,"")</f>
        <v/>
      </c>
      <c r="S772" t="str">
        <f>IF('Active List'!$A772&lt;&gt;"", 'Active List'!U772,"")</f>
        <v/>
      </c>
      <c r="T772" t="str">
        <f>IF('Active List'!$A772&lt;&gt;"", 'Active List'!X772,"")</f>
        <v/>
      </c>
      <c r="U772" t="str">
        <f>IF('Active List'!$A772&lt;&gt;"", 'Active List'!Y772,"")</f>
        <v/>
      </c>
      <c r="V772" t="str">
        <f>IF('Active List'!$A772&lt;&gt;"", 'Active List'!Z772,"")</f>
        <v/>
      </c>
      <c r="W772" s="60" t="str">
        <f>IF('Active List'!$A772&lt;&gt;"", 'Active List'!AA772,"")</f>
        <v/>
      </c>
      <c r="X772" t="str">
        <f>IF('Active List'!$A772&lt;&gt;"", 'Active List'!AB772,"")</f>
        <v/>
      </c>
      <c r="Y772" t="str">
        <f>IF('Active List'!$A772&lt;&gt;"", 'Active List'!AE772,"")</f>
        <v/>
      </c>
    </row>
    <row r="773" spans="1:25">
      <c r="A773" t="str">
        <f>IF('Active List'!$A773&lt;&gt;"", 'Active List'!A773,"")</f>
        <v/>
      </c>
      <c r="B773" t="str">
        <f>IF('Active List'!$A773&lt;&gt;"", 'Active List'!B773,"")</f>
        <v/>
      </c>
      <c r="C773" t="str">
        <f>IF('Active List'!$A773&lt;&gt;"", 'Active List'!C773,"")</f>
        <v/>
      </c>
      <c r="D773" s="60" t="str">
        <f>IF('Active List'!$A773&lt;&gt;"", 'Active List'!D773,"")</f>
        <v/>
      </c>
      <c r="E773" s="60" t="str">
        <f>IF('Active List'!$A773&lt;&gt;"", 'Active List'!E773,"")</f>
        <v/>
      </c>
      <c r="F773" t="str">
        <f>IF('Active List'!$A773&lt;&gt;"", 'Active List'!H773,"")</f>
        <v/>
      </c>
      <c r="G773" t="str">
        <f>IF('Active List'!$A773&lt;&gt;"", 'Active List'!I773,"")</f>
        <v/>
      </c>
      <c r="H773" t="str">
        <f>IF('Active List'!$A773&lt;&gt;"", 'Active List'!J773,"")</f>
        <v/>
      </c>
      <c r="I773" t="str">
        <f>IF('Active List'!$A773&lt;&gt;"", 'Active List'!K773,"")</f>
        <v/>
      </c>
      <c r="J773" t="str">
        <f>IF('Active List'!$A773&lt;&gt;"", 'Active List'!L773,"")</f>
        <v/>
      </c>
      <c r="K773" t="str">
        <f>IF('Active List'!$A773&lt;&gt;"", 'Active List'!M773,"")</f>
        <v/>
      </c>
      <c r="L773" t="str">
        <f>IF('Active List'!$A773&lt;&gt;"", 'Active List'!N773,"")</f>
        <v/>
      </c>
      <c r="M773" t="str">
        <f>IF('Active List'!$A773&lt;&gt;"", 'Active List'!O773,"")</f>
        <v/>
      </c>
      <c r="N773" t="str">
        <f>IF('Active List'!$A773&lt;&gt;"", 'Active List'!P773,"")</f>
        <v/>
      </c>
      <c r="O773" t="str">
        <f>IF('Active List'!$A773&lt;&gt;"", 'Active List'!Q773,"")</f>
        <v/>
      </c>
      <c r="P773" t="str">
        <f>IF('Active List'!$A773&lt;&gt;"", 'Active List'!R773,"")</f>
        <v/>
      </c>
      <c r="Q773" t="str">
        <f>IF('Active List'!$A773&lt;&gt;"", 'Active List'!S773,"")</f>
        <v/>
      </c>
      <c r="R773" t="str">
        <f>IF('Active List'!$A773&lt;&gt;"", 'Active List'!T773,"")</f>
        <v/>
      </c>
      <c r="S773" t="str">
        <f>IF('Active List'!$A773&lt;&gt;"", 'Active List'!U773,"")</f>
        <v/>
      </c>
      <c r="T773" t="str">
        <f>IF('Active List'!$A773&lt;&gt;"", 'Active List'!X773,"")</f>
        <v/>
      </c>
      <c r="U773" t="str">
        <f>IF('Active List'!$A773&lt;&gt;"", 'Active List'!Y773,"")</f>
        <v/>
      </c>
      <c r="V773" t="str">
        <f>IF('Active List'!$A773&lt;&gt;"", 'Active List'!Z773,"")</f>
        <v/>
      </c>
      <c r="W773" s="60" t="str">
        <f>IF('Active List'!$A773&lt;&gt;"", 'Active List'!AA773,"")</f>
        <v/>
      </c>
      <c r="X773" t="str">
        <f>IF('Active List'!$A773&lt;&gt;"", 'Active List'!AB773,"")</f>
        <v/>
      </c>
      <c r="Y773" t="str">
        <f>IF('Active List'!$A773&lt;&gt;"", 'Active List'!AE773,"")</f>
        <v/>
      </c>
    </row>
    <row r="774" spans="1:25">
      <c r="A774" t="str">
        <f>IF('Active List'!$A774&lt;&gt;"", 'Active List'!A774,"")</f>
        <v/>
      </c>
      <c r="B774" t="str">
        <f>IF('Active List'!$A774&lt;&gt;"", 'Active List'!B774,"")</f>
        <v/>
      </c>
      <c r="C774" t="str">
        <f>IF('Active List'!$A774&lt;&gt;"", 'Active List'!C774,"")</f>
        <v/>
      </c>
      <c r="D774" s="60" t="str">
        <f>IF('Active List'!$A774&lt;&gt;"", 'Active List'!D774,"")</f>
        <v/>
      </c>
      <c r="E774" s="60" t="str">
        <f>IF('Active List'!$A774&lt;&gt;"", 'Active List'!E774,"")</f>
        <v/>
      </c>
      <c r="F774" t="str">
        <f>IF('Active List'!$A774&lt;&gt;"", 'Active List'!H774,"")</f>
        <v/>
      </c>
      <c r="G774" t="str">
        <f>IF('Active List'!$A774&lt;&gt;"", 'Active List'!I774,"")</f>
        <v/>
      </c>
      <c r="H774" t="str">
        <f>IF('Active List'!$A774&lt;&gt;"", 'Active List'!J774,"")</f>
        <v/>
      </c>
      <c r="I774" t="str">
        <f>IF('Active List'!$A774&lt;&gt;"", 'Active List'!K774,"")</f>
        <v/>
      </c>
      <c r="J774" t="str">
        <f>IF('Active List'!$A774&lt;&gt;"", 'Active List'!L774,"")</f>
        <v/>
      </c>
      <c r="K774" t="str">
        <f>IF('Active List'!$A774&lt;&gt;"", 'Active List'!M774,"")</f>
        <v/>
      </c>
      <c r="L774" t="str">
        <f>IF('Active List'!$A774&lt;&gt;"", 'Active List'!N774,"")</f>
        <v/>
      </c>
      <c r="M774" t="str">
        <f>IF('Active List'!$A774&lt;&gt;"", 'Active List'!O774,"")</f>
        <v/>
      </c>
      <c r="N774" t="str">
        <f>IF('Active List'!$A774&lt;&gt;"", 'Active List'!P774,"")</f>
        <v/>
      </c>
      <c r="O774" t="str">
        <f>IF('Active List'!$A774&lt;&gt;"", 'Active List'!Q774,"")</f>
        <v/>
      </c>
      <c r="P774" t="str">
        <f>IF('Active List'!$A774&lt;&gt;"", 'Active List'!R774,"")</f>
        <v/>
      </c>
      <c r="Q774" t="str">
        <f>IF('Active List'!$A774&lt;&gt;"", 'Active List'!S774,"")</f>
        <v/>
      </c>
      <c r="R774" t="str">
        <f>IF('Active List'!$A774&lt;&gt;"", 'Active List'!T774,"")</f>
        <v/>
      </c>
      <c r="S774" t="str">
        <f>IF('Active List'!$A774&lt;&gt;"", 'Active List'!U774,"")</f>
        <v/>
      </c>
      <c r="T774" t="str">
        <f>IF('Active List'!$A774&lt;&gt;"", 'Active List'!X774,"")</f>
        <v/>
      </c>
      <c r="U774" t="str">
        <f>IF('Active List'!$A774&lt;&gt;"", 'Active List'!Y774,"")</f>
        <v/>
      </c>
      <c r="V774" t="str">
        <f>IF('Active List'!$A774&lt;&gt;"", 'Active List'!Z774,"")</f>
        <v/>
      </c>
      <c r="W774" s="60" t="str">
        <f>IF('Active List'!$A774&lt;&gt;"", 'Active List'!AA774,"")</f>
        <v/>
      </c>
      <c r="X774" t="str">
        <f>IF('Active List'!$A774&lt;&gt;"", 'Active List'!AB774,"")</f>
        <v/>
      </c>
      <c r="Y774" t="str">
        <f>IF('Active List'!$A774&lt;&gt;"", 'Active List'!AE774,"")</f>
        <v/>
      </c>
    </row>
    <row r="775" spans="1:25">
      <c r="A775" t="str">
        <f>IF('Active List'!$A775&lt;&gt;"", 'Active List'!A775,"")</f>
        <v/>
      </c>
      <c r="B775" t="str">
        <f>IF('Active List'!$A775&lt;&gt;"", 'Active List'!B775,"")</f>
        <v/>
      </c>
      <c r="C775" t="str">
        <f>IF('Active List'!$A775&lt;&gt;"", 'Active List'!C775,"")</f>
        <v/>
      </c>
      <c r="D775" s="60" t="str">
        <f>IF('Active List'!$A775&lt;&gt;"", 'Active List'!D775,"")</f>
        <v/>
      </c>
      <c r="E775" s="60" t="str">
        <f>IF('Active List'!$A775&lt;&gt;"", 'Active List'!E775,"")</f>
        <v/>
      </c>
      <c r="F775" t="str">
        <f>IF('Active List'!$A775&lt;&gt;"", 'Active List'!H775,"")</f>
        <v/>
      </c>
      <c r="G775" t="str">
        <f>IF('Active List'!$A775&lt;&gt;"", 'Active List'!I775,"")</f>
        <v/>
      </c>
      <c r="H775" t="str">
        <f>IF('Active List'!$A775&lt;&gt;"", 'Active List'!J775,"")</f>
        <v/>
      </c>
      <c r="I775" t="str">
        <f>IF('Active List'!$A775&lt;&gt;"", 'Active List'!K775,"")</f>
        <v/>
      </c>
      <c r="J775" t="str">
        <f>IF('Active List'!$A775&lt;&gt;"", 'Active List'!L775,"")</f>
        <v/>
      </c>
      <c r="K775" t="str">
        <f>IF('Active List'!$A775&lt;&gt;"", 'Active List'!M775,"")</f>
        <v/>
      </c>
      <c r="L775" t="str">
        <f>IF('Active List'!$A775&lt;&gt;"", 'Active List'!N775,"")</f>
        <v/>
      </c>
      <c r="M775" t="str">
        <f>IF('Active List'!$A775&lt;&gt;"", 'Active List'!O775,"")</f>
        <v/>
      </c>
      <c r="N775" t="str">
        <f>IF('Active List'!$A775&lt;&gt;"", 'Active List'!P775,"")</f>
        <v/>
      </c>
      <c r="O775" t="str">
        <f>IF('Active List'!$A775&lt;&gt;"", 'Active List'!Q775,"")</f>
        <v/>
      </c>
      <c r="P775" t="str">
        <f>IF('Active List'!$A775&lt;&gt;"", 'Active List'!R775,"")</f>
        <v/>
      </c>
      <c r="Q775" t="str">
        <f>IF('Active List'!$A775&lt;&gt;"", 'Active List'!S775,"")</f>
        <v/>
      </c>
      <c r="R775" t="str">
        <f>IF('Active List'!$A775&lt;&gt;"", 'Active List'!T775,"")</f>
        <v/>
      </c>
      <c r="S775" t="str">
        <f>IF('Active List'!$A775&lt;&gt;"", 'Active List'!U775,"")</f>
        <v/>
      </c>
      <c r="T775" t="str">
        <f>IF('Active List'!$A775&lt;&gt;"", 'Active List'!X775,"")</f>
        <v/>
      </c>
      <c r="U775" t="str">
        <f>IF('Active List'!$A775&lt;&gt;"", 'Active List'!Y775,"")</f>
        <v/>
      </c>
      <c r="V775" t="str">
        <f>IF('Active List'!$A775&lt;&gt;"", 'Active List'!Z775,"")</f>
        <v/>
      </c>
      <c r="W775" s="60" t="str">
        <f>IF('Active List'!$A775&lt;&gt;"", 'Active List'!AA775,"")</f>
        <v/>
      </c>
      <c r="X775" t="str">
        <f>IF('Active List'!$A775&lt;&gt;"", 'Active List'!AB775,"")</f>
        <v/>
      </c>
      <c r="Y775" t="str">
        <f>IF('Active List'!$A775&lt;&gt;"", 'Active List'!AE775,"")</f>
        <v/>
      </c>
    </row>
    <row r="776" spans="1:25">
      <c r="A776" t="str">
        <f>IF('Active List'!$A776&lt;&gt;"", 'Active List'!A776,"")</f>
        <v/>
      </c>
      <c r="B776" t="str">
        <f>IF('Active List'!$A776&lt;&gt;"", 'Active List'!B776,"")</f>
        <v/>
      </c>
      <c r="C776" t="str">
        <f>IF('Active List'!$A776&lt;&gt;"", 'Active List'!C776,"")</f>
        <v/>
      </c>
      <c r="D776" s="60" t="str">
        <f>IF('Active List'!$A776&lt;&gt;"", 'Active List'!D776,"")</f>
        <v/>
      </c>
      <c r="E776" s="60" t="str">
        <f>IF('Active List'!$A776&lt;&gt;"", 'Active List'!E776,"")</f>
        <v/>
      </c>
      <c r="F776" t="str">
        <f>IF('Active List'!$A776&lt;&gt;"", 'Active List'!H776,"")</f>
        <v/>
      </c>
      <c r="G776" t="str">
        <f>IF('Active List'!$A776&lt;&gt;"", 'Active List'!I776,"")</f>
        <v/>
      </c>
      <c r="H776" t="str">
        <f>IF('Active List'!$A776&lt;&gt;"", 'Active List'!J776,"")</f>
        <v/>
      </c>
      <c r="I776" t="str">
        <f>IF('Active List'!$A776&lt;&gt;"", 'Active List'!K776,"")</f>
        <v/>
      </c>
      <c r="J776" t="str">
        <f>IF('Active List'!$A776&lt;&gt;"", 'Active List'!L776,"")</f>
        <v/>
      </c>
      <c r="K776" t="str">
        <f>IF('Active List'!$A776&lt;&gt;"", 'Active List'!M776,"")</f>
        <v/>
      </c>
      <c r="L776" t="str">
        <f>IF('Active List'!$A776&lt;&gt;"", 'Active List'!N776,"")</f>
        <v/>
      </c>
      <c r="M776" t="str">
        <f>IF('Active List'!$A776&lt;&gt;"", 'Active List'!O776,"")</f>
        <v/>
      </c>
      <c r="N776" t="str">
        <f>IF('Active List'!$A776&lt;&gt;"", 'Active List'!P776,"")</f>
        <v/>
      </c>
      <c r="O776" t="str">
        <f>IF('Active List'!$A776&lt;&gt;"", 'Active List'!Q776,"")</f>
        <v/>
      </c>
      <c r="P776" t="str">
        <f>IF('Active List'!$A776&lt;&gt;"", 'Active List'!R776,"")</f>
        <v/>
      </c>
      <c r="Q776" t="str">
        <f>IF('Active List'!$A776&lt;&gt;"", 'Active List'!S776,"")</f>
        <v/>
      </c>
      <c r="R776" t="str">
        <f>IF('Active List'!$A776&lt;&gt;"", 'Active List'!T776,"")</f>
        <v/>
      </c>
      <c r="S776" t="str">
        <f>IF('Active List'!$A776&lt;&gt;"", 'Active List'!U776,"")</f>
        <v/>
      </c>
      <c r="T776" t="str">
        <f>IF('Active List'!$A776&lt;&gt;"", 'Active List'!X776,"")</f>
        <v/>
      </c>
      <c r="U776" t="str">
        <f>IF('Active List'!$A776&lt;&gt;"", 'Active List'!Y776,"")</f>
        <v/>
      </c>
      <c r="V776" t="str">
        <f>IF('Active List'!$A776&lt;&gt;"", 'Active List'!Z776,"")</f>
        <v/>
      </c>
      <c r="W776" s="60" t="str">
        <f>IF('Active List'!$A776&lt;&gt;"", 'Active List'!AA776,"")</f>
        <v/>
      </c>
      <c r="X776" t="str">
        <f>IF('Active List'!$A776&lt;&gt;"", 'Active List'!AB776,"")</f>
        <v/>
      </c>
      <c r="Y776" t="str">
        <f>IF('Active List'!$A776&lt;&gt;"", 'Active List'!AE776,"")</f>
        <v/>
      </c>
    </row>
    <row r="777" spans="1:25">
      <c r="A777" t="str">
        <f>IF('Active List'!$A777&lt;&gt;"", 'Active List'!A777,"")</f>
        <v/>
      </c>
      <c r="B777" t="str">
        <f>IF('Active List'!$A777&lt;&gt;"", 'Active List'!B777,"")</f>
        <v/>
      </c>
      <c r="C777" t="str">
        <f>IF('Active List'!$A777&lt;&gt;"", 'Active List'!C777,"")</f>
        <v/>
      </c>
      <c r="D777" s="60" t="str">
        <f>IF('Active List'!$A777&lt;&gt;"", 'Active List'!D777,"")</f>
        <v/>
      </c>
      <c r="E777" s="60" t="str">
        <f>IF('Active List'!$A777&lt;&gt;"", 'Active List'!E777,"")</f>
        <v/>
      </c>
      <c r="F777" t="str">
        <f>IF('Active List'!$A777&lt;&gt;"", 'Active List'!H777,"")</f>
        <v/>
      </c>
      <c r="G777" t="str">
        <f>IF('Active List'!$A777&lt;&gt;"", 'Active List'!I777,"")</f>
        <v/>
      </c>
      <c r="H777" t="str">
        <f>IF('Active List'!$A777&lt;&gt;"", 'Active List'!J777,"")</f>
        <v/>
      </c>
      <c r="I777" t="str">
        <f>IF('Active List'!$A777&lt;&gt;"", 'Active List'!K777,"")</f>
        <v/>
      </c>
      <c r="J777" t="str">
        <f>IF('Active List'!$A777&lt;&gt;"", 'Active List'!L777,"")</f>
        <v/>
      </c>
      <c r="K777" t="str">
        <f>IF('Active List'!$A777&lt;&gt;"", 'Active List'!M777,"")</f>
        <v/>
      </c>
      <c r="L777" t="str">
        <f>IF('Active List'!$A777&lt;&gt;"", 'Active List'!N777,"")</f>
        <v/>
      </c>
      <c r="M777" t="str">
        <f>IF('Active List'!$A777&lt;&gt;"", 'Active List'!O777,"")</f>
        <v/>
      </c>
      <c r="N777" t="str">
        <f>IF('Active List'!$A777&lt;&gt;"", 'Active List'!P777,"")</f>
        <v/>
      </c>
      <c r="O777" t="str">
        <f>IF('Active List'!$A777&lt;&gt;"", 'Active List'!Q777,"")</f>
        <v/>
      </c>
      <c r="P777" t="str">
        <f>IF('Active List'!$A777&lt;&gt;"", 'Active List'!R777,"")</f>
        <v/>
      </c>
      <c r="Q777" t="str">
        <f>IF('Active List'!$A777&lt;&gt;"", 'Active List'!S777,"")</f>
        <v/>
      </c>
      <c r="R777" t="str">
        <f>IF('Active List'!$A777&lt;&gt;"", 'Active List'!T777,"")</f>
        <v/>
      </c>
      <c r="S777" t="str">
        <f>IF('Active List'!$A777&lt;&gt;"", 'Active List'!U777,"")</f>
        <v/>
      </c>
      <c r="T777" t="str">
        <f>IF('Active List'!$A777&lt;&gt;"", 'Active List'!X777,"")</f>
        <v/>
      </c>
      <c r="U777" t="str">
        <f>IF('Active List'!$A777&lt;&gt;"", 'Active List'!Y777,"")</f>
        <v/>
      </c>
      <c r="V777" t="str">
        <f>IF('Active List'!$A777&lt;&gt;"", 'Active List'!Z777,"")</f>
        <v/>
      </c>
      <c r="W777" s="60" t="str">
        <f>IF('Active List'!$A777&lt;&gt;"", 'Active List'!AA777,"")</f>
        <v/>
      </c>
      <c r="X777" t="str">
        <f>IF('Active List'!$A777&lt;&gt;"", 'Active List'!AB777,"")</f>
        <v/>
      </c>
      <c r="Y777" t="str">
        <f>IF('Active List'!$A777&lt;&gt;"", 'Active List'!AE777,"")</f>
        <v/>
      </c>
    </row>
    <row r="778" spans="1:25">
      <c r="A778" t="str">
        <f>IF('Active List'!$A778&lt;&gt;"", 'Active List'!A778,"")</f>
        <v/>
      </c>
      <c r="B778" t="str">
        <f>IF('Active List'!$A778&lt;&gt;"", 'Active List'!B778,"")</f>
        <v/>
      </c>
      <c r="C778" t="str">
        <f>IF('Active List'!$A778&lt;&gt;"", 'Active List'!C778,"")</f>
        <v/>
      </c>
      <c r="D778" s="60" t="str">
        <f>IF('Active List'!$A778&lt;&gt;"", 'Active List'!D778,"")</f>
        <v/>
      </c>
      <c r="E778" s="60" t="str">
        <f>IF('Active List'!$A778&lt;&gt;"", 'Active List'!E778,"")</f>
        <v/>
      </c>
      <c r="F778" t="str">
        <f>IF('Active List'!$A778&lt;&gt;"", 'Active List'!H778,"")</f>
        <v/>
      </c>
      <c r="G778" t="str">
        <f>IF('Active List'!$A778&lt;&gt;"", 'Active List'!I778,"")</f>
        <v/>
      </c>
      <c r="H778" t="str">
        <f>IF('Active List'!$A778&lt;&gt;"", 'Active List'!J778,"")</f>
        <v/>
      </c>
      <c r="I778" t="str">
        <f>IF('Active List'!$A778&lt;&gt;"", 'Active List'!K778,"")</f>
        <v/>
      </c>
      <c r="J778" t="str">
        <f>IF('Active List'!$A778&lt;&gt;"", 'Active List'!L778,"")</f>
        <v/>
      </c>
      <c r="K778" t="str">
        <f>IF('Active List'!$A778&lt;&gt;"", 'Active List'!M778,"")</f>
        <v/>
      </c>
      <c r="L778" t="str">
        <f>IF('Active List'!$A778&lt;&gt;"", 'Active List'!N778,"")</f>
        <v/>
      </c>
      <c r="M778" t="str">
        <f>IF('Active List'!$A778&lt;&gt;"", 'Active List'!O778,"")</f>
        <v/>
      </c>
      <c r="N778" t="str">
        <f>IF('Active List'!$A778&lt;&gt;"", 'Active List'!P778,"")</f>
        <v/>
      </c>
      <c r="O778" t="str">
        <f>IF('Active List'!$A778&lt;&gt;"", 'Active List'!Q778,"")</f>
        <v/>
      </c>
      <c r="P778" t="str">
        <f>IF('Active List'!$A778&lt;&gt;"", 'Active List'!R778,"")</f>
        <v/>
      </c>
      <c r="Q778" t="str">
        <f>IF('Active List'!$A778&lt;&gt;"", 'Active List'!S778,"")</f>
        <v/>
      </c>
      <c r="R778" t="str">
        <f>IF('Active List'!$A778&lt;&gt;"", 'Active List'!T778,"")</f>
        <v/>
      </c>
      <c r="S778" t="str">
        <f>IF('Active List'!$A778&lt;&gt;"", 'Active List'!U778,"")</f>
        <v/>
      </c>
      <c r="T778" t="str">
        <f>IF('Active List'!$A778&lt;&gt;"", 'Active List'!X778,"")</f>
        <v/>
      </c>
      <c r="U778" t="str">
        <f>IF('Active List'!$A778&lt;&gt;"", 'Active List'!Y778,"")</f>
        <v/>
      </c>
      <c r="V778" t="str">
        <f>IF('Active List'!$A778&lt;&gt;"", 'Active List'!Z778,"")</f>
        <v/>
      </c>
      <c r="W778" s="60" t="str">
        <f>IF('Active List'!$A778&lt;&gt;"", 'Active List'!AA778,"")</f>
        <v/>
      </c>
      <c r="X778" t="str">
        <f>IF('Active List'!$A778&lt;&gt;"", 'Active List'!AB778,"")</f>
        <v/>
      </c>
      <c r="Y778" t="str">
        <f>IF('Active List'!$A778&lt;&gt;"", 'Active List'!AE778,"")</f>
        <v/>
      </c>
    </row>
    <row r="779" spans="1:25">
      <c r="A779" t="str">
        <f>IF('Active List'!$A779&lt;&gt;"", 'Active List'!A779,"")</f>
        <v/>
      </c>
      <c r="B779" t="str">
        <f>IF('Active List'!$A779&lt;&gt;"", 'Active List'!B779,"")</f>
        <v/>
      </c>
      <c r="C779" t="str">
        <f>IF('Active List'!$A779&lt;&gt;"", 'Active List'!C779,"")</f>
        <v/>
      </c>
      <c r="D779" s="60" t="str">
        <f>IF('Active List'!$A779&lt;&gt;"", 'Active List'!D779,"")</f>
        <v/>
      </c>
      <c r="E779" s="60" t="str">
        <f>IF('Active List'!$A779&lt;&gt;"", 'Active List'!E779,"")</f>
        <v/>
      </c>
      <c r="F779" t="str">
        <f>IF('Active List'!$A779&lt;&gt;"", 'Active List'!H779,"")</f>
        <v/>
      </c>
      <c r="G779" t="str">
        <f>IF('Active List'!$A779&lt;&gt;"", 'Active List'!I779,"")</f>
        <v/>
      </c>
      <c r="H779" t="str">
        <f>IF('Active List'!$A779&lt;&gt;"", 'Active List'!J779,"")</f>
        <v/>
      </c>
      <c r="I779" t="str">
        <f>IF('Active List'!$A779&lt;&gt;"", 'Active List'!K779,"")</f>
        <v/>
      </c>
      <c r="J779" t="str">
        <f>IF('Active List'!$A779&lt;&gt;"", 'Active List'!L779,"")</f>
        <v/>
      </c>
      <c r="K779" t="str">
        <f>IF('Active List'!$A779&lt;&gt;"", 'Active List'!M779,"")</f>
        <v/>
      </c>
      <c r="L779" t="str">
        <f>IF('Active List'!$A779&lt;&gt;"", 'Active List'!N779,"")</f>
        <v/>
      </c>
      <c r="M779" t="str">
        <f>IF('Active List'!$A779&lt;&gt;"", 'Active List'!O779,"")</f>
        <v/>
      </c>
      <c r="N779" t="str">
        <f>IF('Active List'!$A779&lt;&gt;"", 'Active List'!P779,"")</f>
        <v/>
      </c>
      <c r="O779" t="str">
        <f>IF('Active List'!$A779&lt;&gt;"", 'Active List'!Q779,"")</f>
        <v/>
      </c>
      <c r="P779" t="str">
        <f>IF('Active List'!$A779&lt;&gt;"", 'Active List'!R779,"")</f>
        <v/>
      </c>
      <c r="Q779" t="str">
        <f>IF('Active List'!$A779&lt;&gt;"", 'Active List'!S779,"")</f>
        <v/>
      </c>
      <c r="R779" t="str">
        <f>IF('Active List'!$A779&lt;&gt;"", 'Active List'!T779,"")</f>
        <v/>
      </c>
      <c r="S779" t="str">
        <f>IF('Active List'!$A779&lt;&gt;"", 'Active List'!U779,"")</f>
        <v/>
      </c>
      <c r="T779" t="str">
        <f>IF('Active List'!$A779&lt;&gt;"", 'Active List'!X779,"")</f>
        <v/>
      </c>
      <c r="U779" t="str">
        <f>IF('Active List'!$A779&lt;&gt;"", 'Active List'!Y779,"")</f>
        <v/>
      </c>
      <c r="V779" t="str">
        <f>IF('Active List'!$A779&lt;&gt;"", 'Active List'!Z779,"")</f>
        <v/>
      </c>
      <c r="W779" s="60" t="str">
        <f>IF('Active List'!$A779&lt;&gt;"", 'Active List'!AA779,"")</f>
        <v/>
      </c>
      <c r="X779" t="str">
        <f>IF('Active List'!$A779&lt;&gt;"", 'Active List'!AB779,"")</f>
        <v/>
      </c>
      <c r="Y779" t="str">
        <f>IF('Active List'!$A779&lt;&gt;"", 'Active List'!AE779,"")</f>
        <v/>
      </c>
    </row>
    <row r="780" spans="1:25">
      <c r="A780" t="str">
        <f>IF('Active List'!$A780&lt;&gt;"", 'Active List'!A780,"")</f>
        <v/>
      </c>
      <c r="B780" t="str">
        <f>IF('Active List'!$A780&lt;&gt;"", 'Active List'!B780,"")</f>
        <v/>
      </c>
      <c r="C780" t="str">
        <f>IF('Active List'!$A780&lt;&gt;"", 'Active List'!C780,"")</f>
        <v/>
      </c>
      <c r="D780" s="60" t="str">
        <f>IF('Active List'!$A780&lt;&gt;"", 'Active List'!D780,"")</f>
        <v/>
      </c>
      <c r="E780" s="60" t="str">
        <f>IF('Active List'!$A780&lt;&gt;"", 'Active List'!E780,"")</f>
        <v/>
      </c>
      <c r="F780" t="str">
        <f>IF('Active List'!$A780&lt;&gt;"", 'Active List'!H780,"")</f>
        <v/>
      </c>
      <c r="G780" t="str">
        <f>IF('Active List'!$A780&lt;&gt;"", 'Active List'!I780,"")</f>
        <v/>
      </c>
      <c r="H780" t="str">
        <f>IF('Active List'!$A780&lt;&gt;"", 'Active List'!J780,"")</f>
        <v/>
      </c>
      <c r="I780" t="str">
        <f>IF('Active List'!$A780&lt;&gt;"", 'Active List'!K780,"")</f>
        <v/>
      </c>
      <c r="J780" t="str">
        <f>IF('Active List'!$A780&lt;&gt;"", 'Active List'!L780,"")</f>
        <v/>
      </c>
      <c r="K780" t="str">
        <f>IF('Active List'!$A780&lt;&gt;"", 'Active List'!M780,"")</f>
        <v/>
      </c>
      <c r="L780" t="str">
        <f>IF('Active List'!$A780&lt;&gt;"", 'Active List'!N780,"")</f>
        <v/>
      </c>
      <c r="M780" t="str">
        <f>IF('Active List'!$A780&lt;&gt;"", 'Active List'!O780,"")</f>
        <v/>
      </c>
      <c r="N780" t="str">
        <f>IF('Active List'!$A780&lt;&gt;"", 'Active List'!P780,"")</f>
        <v/>
      </c>
      <c r="O780" t="str">
        <f>IF('Active List'!$A780&lt;&gt;"", 'Active List'!Q780,"")</f>
        <v/>
      </c>
      <c r="P780" t="str">
        <f>IF('Active List'!$A780&lt;&gt;"", 'Active List'!R780,"")</f>
        <v/>
      </c>
      <c r="Q780" t="str">
        <f>IF('Active List'!$A780&lt;&gt;"", 'Active List'!S780,"")</f>
        <v/>
      </c>
      <c r="R780" t="str">
        <f>IF('Active List'!$A780&lt;&gt;"", 'Active List'!T780,"")</f>
        <v/>
      </c>
      <c r="S780" t="str">
        <f>IF('Active List'!$A780&lt;&gt;"", 'Active List'!U780,"")</f>
        <v/>
      </c>
      <c r="T780" t="str">
        <f>IF('Active List'!$A780&lt;&gt;"", 'Active List'!X780,"")</f>
        <v/>
      </c>
      <c r="U780" t="str">
        <f>IF('Active List'!$A780&lt;&gt;"", 'Active List'!Y780,"")</f>
        <v/>
      </c>
      <c r="V780" t="str">
        <f>IF('Active List'!$A780&lt;&gt;"", 'Active List'!Z780,"")</f>
        <v/>
      </c>
      <c r="W780" s="60" t="str">
        <f>IF('Active List'!$A780&lt;&gt;"", 'Active List'!AA780,"")</f>
        <v/>
      </c>
      <c r="X780" t="str">
        <f>IF('Active List'!$A780&lt;&gt;"", 'Active List'!AB780,"")</f>
        <v/>
      </c>
      <c r="Y780" t="str">
        <f>IF('Active List'!$A780&lt;&gt;"", 'Active List'!AE780,"")</f>
        <v/>
      </c>
    </row>
    <row r="781" spans="1:25">
      <c r="A781" t="str">
        <f>IF('Active List'!$A781&lt;&gt;"", 'Active List'!A781,"")</f>
        <v/>
      </c>
      <c r="B781" t="str">
        <f>IF('Active List'!$A781&lt;&gt;"", 'Active List'!B781,"")</f>
        <v/>
      </c>
      <c r="C781" t="str">
        <f>IF('Active List'!$A781&lt;&gt;"", 'Active List'!C781,"")</f>
        <v/>
      </c>
      <c r="D781" s="60" t="str">
        <f>IF('Active List'!$A781&lt;&gt;"", 'Active List'!D781,"")</f>
        <v/>
      </c>
      <c r="E781" s="60" t="str">
        <f>IF('Active List'!$A781&lt;&gt;"", 'Active List'!E781,"")</f>
        <v/>
      </c>
      <c r="F781" t="str">
        <f>IF('Active List'!$A781&lt;&gt;"", 'Active List'!H781,"")</f>
        <v/>
      </c>
      <c r="G781" t="str">
        <f>IF('Active List'!$A781&lt;&gt;"", 'Active List'!I781,"")</f>
        <v/>
      </c>
      <c r="H781" t="str">
        <f>IF('Active List'!$A781&lt;&gt;"", 'Active List'!J781,"")</f>
        <v/>
      </c>
      <c r="I781" t="str">
        <f>IF('Active List'!$A781&lt;&gt;"", 'Active List'!K781,"")</f>
        <v/>
      </c>
      <c r="J781" t="str">
        <f>IF('Active List'!$A781&lt;&gt;"", 'Active List'!L781,"")</f>
        <v/>
      </c>
      <c r="K781" t="str">
        <f>IF('Active List'!$A781&lt;&gt;"", 'Active List'!M781,"")</f>
        <v/>
      </c>
      <c r="L781" t="str">
        <f>IF('Active List'!$A781&lt;&gt;"", 'Active List'!N781,"")</f>
        <v/>
      </c>
      <c r="M781" t="str">
        <f>IF('Active List'!$A781&lt;&gt;"", 'Active List'!O781,"")</f>
        <v/>
      </c>
      <c r="N781" t="str">
        <f>IF('Active List'!$A781&lt;&gt;"", 'Active List'!P781,"")</f>
        <v/>
      </c>
      <c r="O781" t="str">
        <f>IF('Active List'!$A781&lt;&gt;"", 'Active List'!Q781,"")</f>
        <v/>
      </c>
      <c r="P781" t="str">
        <f>IF('Active List'!$A781&lt;&gt;"", 'Active List'!R781,"")</f>
        <v/>
      </c>
      <c r="Q781" t="str">
        <f>IF('Active List'!$A781&lt;&gt;"", 'Active List'!S781,"")</f>
        <v/>
      </c>
      <c r="R781" t="str">
        <f>IF('Active List'!$A781&lt;&gt;"", 'Active List'!T781,"")</f>
        <v/>
      </c>
      <c r="S781" t="str">
        <f>IF('Active List'!$A781&lt;&gt;"", 'Active List'!U781,"")</f>
        <v/>
      </c>
      <c r="T781" t="str">
        <f>IF('Active List'!$A781&lt;&gt;"", 'Active List'!X781,"")</f>
        <v/>
      </c>
      <c r="U781" t="str">
        <f>IF('Active List'!$A781&lt;&gt;"", 'Active List'!Y781,"")</f>
        <v/>
      </c>
      <c r="V781" t="str">
        <f>IF('Active List'!$A781&lt;&gt;"", 'Active List'!Z781,"")</f>
        <v/>
      </c>
      <c r="W781" s="60" t="str">
        <f>IF('Active List'!$A781&lt;&gt;"", 'Active List'!AA781,"")</f>
        <v/>
      </c>
      <c r="X781" t="str">
        <f>IF('Active List'!$A781&lt;&gt;"", 'Active List'!AB781,"")</f>
        <v/>
      </c>
      <c r="Y781" t="str">
        <f>IF('Active List'!$A781&lt;&gt;"", 'Active List'!AE781,"")</f>
        <v/>
      </c>
    </row>
    <row r="782" spans="1:25">
      <c r="A782" t="str">
        <f>IF('Active List'!$A782&lt;&gt;"", 'Active List'!A782,"")</f>
        <v/>
      </c>
      <c r="B782" t="str">
        <f>IF('Active List'!$A782&lt;&gt;"", 'Active List'!B782,"")</f>
        <v/>
      </c>
      <c r="C782" t="str">
        <f>IF('Active List'!$A782&lt;&gt;"", 'Active List'!C782,"")</f>
        <v/>
      </c>
      <c r="D782" s="60" t="str">
        <f>IF('Active List'!$A782&lt;&gt;"", 'Active List'!D782,"")</f>
        <v/>
      </c>
      <c r="E782" s="60" t="str">
        <f>IF('Active List'!$A782&lt;&gt;"", 'Active List'!E782,"")</f>
        <v/>
      </c>
      <c r="F782" t="str">
        <f>IF('Active List'!$A782&lt;&gt;"", 'Active List'!H782,"")</f>
        <v/>
      </c>
      <c r="G782" t="str">
        <f>IF('Active List'!$A782&lt;&gt;"", 'Active List'!I782,"")</f>
        <v/>
      </c>
      <c r="H782" t="str">
        <f>IF('Active List'!$A782&lt;&gt;"", 'Active List'!J782,"")</f>
        <v/>
      </c>
      <c r="I782" t="str">
        <f>IF('Active List'!$A782&lt;&gt;"", 'Active List'!K782,"")</f>
        <v/>
      </c>
      <c r="J782" t="str">
        <f>IF('Active List'!$A782&lt;&gt;"", 'Active List'!L782,"")</f>
        <v/>
      </c>
      <c r="K782" t="str">
        <f>IF('Active List'!$A782&lt;&gt;"", 'Active List'!M782,"")</f>
        <v/>
      </c>
      <c r="L782" t="str">
        <f>IF('Active List'!$A782&lt;&gt;"", 'Active List'!N782,"")</f>
        <v/>
      </c>
      <c r="M782" t="str">
        <f>IF('Active List'!$A782&lt;&gt;"", 'Active List'!O782,"")</f>
        <v/>
      </c>
      <c r="N782" t="str">
        <f>IF('Active List'!$A782&lt;&gt;"", 'Active List'!P782,"")</f>
        <v/>
      </c>
      <c r="O782" t="str">
        <f>IF('Active List'!$A782&lt;&gt;"", 'Active List'!Q782,"")</f>
        <v/>
      </c>
      <c r="P782" t="str">
        <f>IF('Active List'!$A782&lt;&gt;"", 'Active List'!R782,"")</f>
        <v/>
      </c>
      <c r="Q782" t="str">
        <f>IF('Active List'!$A782&lt;&gt;"", 'Active List'!S782,"")</f>
        <v/>
      </c>
      <c r="R782" t="str">
        <f>IF('Active List'!$A782&lt;&gt;"", 'Active List'!T782,"")</f>
        <v/>
      </c>
      <c r="S782" t="str">
        <f>IF('Active List'!$A782&lt;&gt;"", 'Active List'!U782,"")</f>
        <v/>
      </c>
      <c r="T782" t="str">
        <f>IF('Active List'!$A782&lt;&gt;"", 'Active List'!X782,"")</f>
        <v/>
      </c>
      <c r="U782" t="str">
        <f>IF('Active List'!$A782&lt;&gt;"", 'Active List'!Y782,"")</f>
        <v/>
      </c>
      <c r="V782" t="str">
        <f>IF('Active List'!$A782&lt;&gt;"", 'Active List'!Z782,"")</f>
        <v/>
      </c>
      <c r="W782" s="60" t="str">
        <f>IF('Active List'!$A782&lt;&gt;"", 'Active List'!AA782,"")</f>
        <v/>
      </c>
      <c r="X782" t="str">
        <f>IF('Active List'!$A782&lt;&gt;"", 'Active List'!AB782,"")</f>
        <v/>
      </c>
      <c r="Y782" t="str">
        <f>IF('Active List'!$A782&lt;&gt;"", 'Active List'!AE782,"")</f>
        <v/>
      </c>
    </row>
    <row r="783" spans="1:25">
      <c r="A783" t="str">
        <f>IF('Active List'!$A783&lt;&gt;"", 'Active List'!A783,"")</f>
        <v/>
      </c>
      <c r="B783" t="str">
        <f>IF('Active List'!$A783&lt;&gt;"", 'Active List'!B783,"")</f>
        <v/>
      </c>
      <c r="C783" t="str">
        <f>IF('Active List'!$A783&lt;&gt;"", 'Active List'!C783,"")</f>
        <v/>
      </c>
      <c r="D783" s="60" t="str">
        <f>IF('Active List'!$A783&lt;&gt;"", 'Active List'!D783,"")</f>
        <v/>
      </c>
      <c r="E783" s="60" t="str">
        <f>IF('Active List'!$A783&lt;&gt;"", 'Active List'!E783,"")</f>
        <v/>
      </c>
      <c r="F783" t="str">
        <f>IF('Active List'!$A783&lt;&gt;"", 'Active List'!H783,"")</f>
        <v/>
      </c>
      <c r="G783" t="str">
        <f>IF('Active List'!$A783&lt;&gt;"", 'Active List'!I783,"")</f>
        <v/>
      </c>
      <c r="H783" t="str">
        <f>IF('Active List'!$A783&lt;&gt;"", 'Active List'!J783,"")</f>
        <v/>
      </c>
      <c r="I783" t="str">
        <f>IF('Active List'!$A783&lt;&gt;"", 'Active List'!K783,"")</f>
        <v/>
      </c>
      <c r="J783" t="str">
        <f>IF('Active List'!$A783&lt;&gt;"", 'Active List'!L783,"")</f>
        <v/>
      </c>
      <c r="K783" t="str">
        <f>IF('Active List'!$A783&lt;&gt;"", 'Active List'!M783,"")</f>
        <v/>
      </c>
      <c r="L783" t="str">
        <f>IF('Active List'!$A783&lt;&gt;"", 'Active List'!N783,"")</f>
        <v/>
      </c>
      <c r="M783" t="str">
        <f>IF('Active List'!$A783&lt;&gt;"", 'Active List'!O783,"")</f>
        <v/>
      </c>
      <c r="N783" t="str">
        <f>IF('Active List'!$A783&lt;&gt;"", 'Active List'!P783,"")</f>
        <v/>
      </c>
      <c r="O783" t="str">
        <f>IF('Active List'!$A783&lt;&gt;"", 'Active List'!Q783,"")</f>
        <v/>
      </c>
      <c r="P783" t="str">
        <f>IF('Active List'!$A783&lt;&gt;"", 'Active List'!R783,"")</f>
        <v/>
      </c>
      <c r="Q783" t="str">
        <f>IF('Active List'!$A783&lt;&gt;"", 'Active List'!S783,"")</f>
        <v/>
      </c>
      <c r="R783" t="str">
        <f>IF('Active List'!$A783&lt;&gt;"", 'Active List'!T783,"")</f>
        <v/>
      </c>
      <c r="S783" t="str">
        <f>IF('Active List'!$A783&lt;&gt;"", 'Active List'!U783,"")</f>
        <v/>
      </c>
      <c r="T783" t="str">
        <f>IF('Active List'!$A783&lt;&gt;"", 'Active List'!X783,"")</f>
        <v/>
      </c>
      <c r="U783" t="str">
        <f>IF('Active List'!$A783&lt;&gt;"", 'Active List'!Y783,"")</f>
        <v/>
      </c>
      <c r="V783" t="str">
        <f>IF('Active List'!$A783&lt;&gt;"", 'Active List'!Z783,"")</f>
        <v/>
      </c>
      <c r="W783" s="60" t="str">
        <f>IF('Active List'!$A783&lt;&gt;"", 'Active List'!AA783,"")</f>
        <v/>
      </c>
      <c r="X783" t="str">
        <f>IF('Active List'!$A783&lt;&gt;"", 'Active List'!AB783,"")</f>
        <v/>
      </c>
      <c r="Y783" t="str">
        <f>IF('Active List'!$A783&lt;&gt;"", 'Active List'!AE783,"")</f>
        <v/>
      </c>
    </row>
    <row r="784" spans="1:25">
      <c r="A784" t="str">
        <f>IF('Active List'!$A784&lt;&gt;"", 'Active List'!A784,"")</f>
        <v/>
      </c>
      <c r="B784" t="str">
        <f>IF('Active List'!$A784&lt;&gt;"", 'Active List'!B784,"")</f>
        <v/>
      </c>
      <c r="C784" t="str">
        <f>IF('Active List'!$A784&lt;&gt;"", 'Active List'!C784,"")</f>
        <v/>
      </c>
      <c r="D784" s="60" t="str">
        <f>IF('Active List'!$A784&lt;&gt;"", 'Active List'!D784,"")</f>
        <v/>
      </c>
      <c r="E784" s="60" t="str">
        <f>IF('Active List'!$A784&lt;&gt;"", 'Active List'!E784,"")</f>
        <v/>
      </c>
      <c r="F784" t="str">
        <f>IF('Active List'!$A784&lt;&gt;"", 'Active List'!H784,"")</f>
        <v/>
      </c>
      <c r="G784" t="str">
        <f>IF('Active List'!$A784&lt;&gt;"", 'Active List'!I784,"")</f>
        <v/>
      </c>
      <c r="H784" t="str">
        <f>IF('Active List'!$A784&lt;&gt;"", 'Active List'!J784,"")</f>
        <v/>
      </c>
      <c r="I784" t="str">
        <f>IF('Active List'!$A784&lt;&gt;"", 'Active List'!K784,"")</f>
        <v/>
      </c>
      <c r="J784" t="str">
        <f>IF('Active List'!$A784&lt;&gt;"", 'Active List'!L784,"")</f>
        <v/>
      </c>
      <c r="K784" t="str">
        <f>IF('Active List'!$A784&lt;&gt;"", 'Active List'!M784,"")</f>
        <v/>
      </c>
      <c r="L784" t="str">
        <f>IF('Active List'!$A784&lt;&gt;"", 'Active List'!N784,"")</f>
        <v/>
      </c>
      <c r="M784" t="str">
        <f>IF('Active List'!$A784&lt;&gt;"", 'Active List'!O784,"")</f>
        <v/>
      </c>
      <c r="N784" t="str">
        <f>IF('Active List'!$A784&lt;&gt;"", 'Active List'!P784,"")</f>
        <v/>
      </c>
      <c r="O784" t="str">
        <f>IF('Active List'!$A784&lt;&gt;"", 'Active List'!Q784,"")</f>
        <v/>
      </c>
      <c r="P784" t="str">
        <f>IF('Active List'!$A784&lt;&gt;"", 'Active List'!R784,"")</f>
        <v/>
      </c>
      <c r="Q784" t="str">
        <f>IF('Active List'!$A784&lt;&gt;"", 'Active List'!S784,"")</f>
        <v/>
      </c>
      <c r="R784" t="str">
        <f>IF('Active List'!$A784&lt;&gt;"", 'Active List'!T784,"")</f>
        <v/>
      </c>
      <c r="S784" t="str">
        <f>IF('Active List'!$A784&lt;&gt;"", 'Active List'!U784,"")</f>
        <v/>
      </c>
      <c r="T784" t="str">
        <f>IF('Active List'!$A784&lt;&gt;"", 'Active List'!X784,"")</f>
        <v/>
      </c>
      <c r="U784" t="str">
        <f>IF('Active List'!$A784&lt;&gt;"", 'Active List'!Y784,"")</f>
        <v/>
      </c>
      <c r="V784" t="str">
        <f>IF('Active List'!$A784&lt;&gt;"", 'Active List'!Z784,"")</f>
        <v/>
      </c>
      <c r="W784" s="60" t="str">
        <f>IF('Active List'!$A784&lt;&gt;"", 'Active List'!AA784,"")</f>
        <v/>
      </c>
      <c r="X784" t="str">
        <f>IF('Active List'!$A784&lt;&gt;"", 'Active List'!AB784,"")</f>
        <v/>
      </c>
      <c r="Y784" t="str">
        <f>IF('Active List'!$A784&lt;&gt;"", 'Active List'!AE784,"")</f>
        <v/>
      </c>
    </row>
    <row r="785" spans="1:25">
      <c r="A785" t="str">
        <f>IF('Active List'!$A785&lt;&gt;"", 'Active List'!A785,"")</f>
        <v/>
      </c>
      <c r="B785" t="str">
        <f>IF('Active List'!$A785&lt;&gt;"", 'Active List'!B785,"")</f>
        <v/>
      </c>
      <c r="C785" t="str">
        <f>IF('Active List'!$A785&lt;&gt;"", 'Active List'!C785,"")</f>
        <v/>
      </c>
      <c r="D785" s="60" t="str">
        <f>IF('Active List'!$A785&lt;&gt;"", 'Active List'!D785,"")</f>
        <v/>
      </c>
      <c r="E785" s="60" t="str">
        <f>IF('Active List'!$A785&lt;&gt;"", 'Active List'!E785,"")</f>
        <v/>
      </c>
      <c r="F785" t="str">
        <f>IF('Active List'!$A785&lt;&gt;"", 'Active List'!H785,"")</f>
        <v/>
      </c>
      <c r="G785" t="str">
        <f>IF('Active List'!$A785&lt;&gt;"", 'Active List'!I785,"")</f>
        <v/>
      </c>
      <c r="H785" t="str">
        <f>IF('Active List'!$A785&lt;&gt;"", 'Active List'!J785,"")</f>
        <v/>
      </c>
      <c r="I785" t="str">
        <f>IF('Active List'!$A785&lt;&gt;"", 'Active List'!K785,"")</f>
        <v/>
      </c>
      <c r="J785" t="str">
        <f>IF('Active List'!$A785&lt;&gt;"", 'Active List'!L785,"")</f>
        <v/>
      </c>
      <c r="K785" t="str">
        <f>IF('Active List'!$A785&lt;&gt;"", 'Active List'!M785,"")</f>
        <v/>
      </c>
      <c r="L785" t="str">
        <f>IF('Active List'!$A785&lt;&gt;"", 'Active List'!N785,"")</f>
        <v/>
      </c>
      <c r="M785" t="str">
        <f>IF('Active List'!$A785&lt;&gt;"", 'Active List'!O785,"")</f>
        <v/>
      </c>
      <c r="N785" t="str">
        <f>IF('Active List'!$A785&lt;&gt;"", 'Active List'!P785,"")</f>
        <v/>
      </c>
      <c r="O785" t="str">
        <f>IF('Active List'!$A785&lt;&gt;"", 'Active List'!Q785,"")</f>
        <v/>
      </c>
      <c r="P785" t="str">
        <f>IF('Active List'!$A785&lt;&gt;"", 'Active List'!R785,"")</f>
        <v/>
      </c>
      <c r="Q785" t="str">
        <f>IF('Active List'!$A785&lt;&gt;"", 'Active List'!S785,"")</f>
        <v/>
      </c>
      <c r="R785" t="str">
        <f>IF('Active List'!$A785&lt;&gt;"", 'Active List'!T785,"")</f>
        <v/>
      </c>
      <c r="S785" t="str">
        <f>IF('Active List'!$A785&lt;&gt;"", 'Active List'!U785,"")</f>
        <v/>
      </c>
      <c r="T785" t="str">
        <f>IF('Active List'!$A785&lt;&gt;"", 'Active List'!X785,"")</f>
        <v/>
      </c>
      <c r="U785" t="str">
        <f>IF('Active List'!$A785&lt;&gt;"", 'Active List'!Y785,"")</f>
        <v/>
      </c>
      <c r="V785" t="str">
        <f>IF('Active List'!$A785&lt;&gt;"", 'Active List'!Z785,"")</f>
        <v/>
      </c>
      <c r="W785" s="60" t="str">
        <f>IF('Active List'!$A785&lt;&gt;"", 'Active List'!AA785,"")</f>
        <v/>
      </c>
      <c r="X785" t="str">
        <f>IF('Active List'!$A785&lt;&gt;"", 'Active List'!AB785,"")</f>
        <v/>
      </c>
      <c r="Y785" t="str">
        <f>IF('Active List'!$A785&lt;&gt;"", 'Active List'!AE785,"")</f>
        <v/>
      </c>
    </row>
    <row r="786" spans="1:25">
      <c r="A786" t="str">
        <f>IF('Active List'!$A786&lt;&gt;"", 'Active List'!A786,"")</f>
        <v/>
      </c>
      <c r="B786" t="str">
        <f>IF('Active List'!$A786&lt;&gt;"", 'Active List'!B786,"")</f>
        <v/>
      </c>
      <c r="C786" t="str">
        <f>IF('Active List'!$A786&lt;&gt;"", 'Active List'!C786,"")</f>
        <v/>
      </c>
      <c r="D786" s="60" t="str">
        <f>IF('Active List'!$A786&lt;&gt;"", 'Active List'!D786,"")</f>
        <v/>
      </c>
      <c r="E786" s="60" t="str">
        <f>IF('Active List'!$A786&lt;&gt;"", 'Active List'!E786,"")</f>
        <v/>
      </c>
      <c r="F786" t="str">
        <f>IF('Active List'!$A786&lt;&gt;"", 'Active List'!H786,"")</f>
        <v/>
      </c>
      <c r="G786" t="str">
        <f>IF('Active List'!$A786&lt;&gt;"", 'Active List'!I786,"")</f>
        <v/>
      </c>
      <c r="H786" t="str">
        <f>IF('Active List'!$A786&lt;&gt;"", 'Active List'!J786,"")</f>
        <v/>
      </c>
      <c r="I786" t="str">
        <f>IF('Active List'!$A786&lt;&gt;"", 'Active List'!K786,"")</f>
        <v/>
      </c>
      <c r="J786" t="str">
        <f>IF('Active List'!$A786&lt;&gt;"", 'Active List'!L786,"")</f>
        <v/>
      </c>
      <c r="K786" t="str">
        <f>IF('Active List'!$A786&lt;&gt;"", 'Active List'!M786,"")</f>
        <v/>
      </c>
      <c r="L786" t="str">
        <f>IF('Active List'!$A786&lt;&gt;"", 'Active List'!N786,"")</f>
        <v/>
      </c>
      <c r="M786" t="str">
        <f>IF('Active List'!$A786&lt;&gt;"", 'Active List'!O786,"")</f>
        <v/>
      </c>
      <c r="N786" t="str">
        <f>IF('Active List'!$A786&lt;&gt;"", 'Active List'!P786,"")</f>
        <v/>
      </c>
      <c r="O786" t="str">
        <f>IF('Active List'!$A786&lt;&gt;"", 'Active List'!Q786,"")</f>
        <v/>
      </c>
      <c r="P786" t="str">
        <f>IF('Active List'!$A786&lt;&gt;"", 'Active List'!R786,"")</f>
        <v/>
      </c>
      <c r="Q786" t="str">
        <f>IF('Active List'!$A786&lt;&gt;"", 'Active List'!S786,"")</f>
        <v/>
      </c>
      <c r="R786" t="str">
        <f>IF('Active List'!$A786&lt;&gt;"", 'Active List'!T786,"")</f>
        <v/>
      </c>
      <c r="S786" t="str">
        <f>IF('Active List'!$A786&lt;&gt;"", 'Active List'!U786,"")</f>
        <v/>
      </c>
      <c r="T786" t="str">
        <f>IF('Active List'!$A786&lt;&gt;"", 'Active List'!X786,"")</f>
        <v/>
      </c>
      <c r="U786" t="str">
        <f>IF('Active List'!$A786&lt;&gt;"", 'Active List'!Y786,"")</f>
        <v/>
      </c>
      <c r="V786" t="str">
        <f>IF('Active List'!$A786&lt;&gt;"", 'Active List'!Z786,"")</f>
        <v/>
      </c>
      <c r="W786" s="60" t="str">
        <f>IF('Active List'!$A786&lt;&gt;"", 'Active List'!AA786,"")</f>
        <v/>
      </c>
      <c r="X786" t="str">
        <f>IF('Active List'!$A786&lt;&gt;"", 'Active List'!AB786,"")</f>
        <v/>
      </c>
      <c r="Y786" t="str">
        <f>IF('Active List'!$A786&lt;&gt;"", 'Active List'!AE786,"")</f>
        <v/>
      </c>
    </row>
    <row r="787" spans="1:25">
      <c r="A787" t="str">
        <f>IF('Active List'!$A787&lt;&gt;"", 'Active List'!A787,"")</f>
        <v/>
      </c>
      <c r="B787" t="str">
        <f>IF('Active List'!$A787&lt;&gt;"", 'Active List'!B787,"")</f>
        <v/>
      </c>
      <c r="C787" t="str">
        <f>IF('Active List'!$A787&lt;&gt;"", 'Active List'!C787,"")</f>
        <v/>
      </c>
      <c r="D787" s="60" t="str">
        <f>IF('Active List'!$A787&lt;&gt;"", 'Active List'!D787,"")</f>
        <v/>
      </c>
      <c r="E787" s="60" t="str">
        <f>IF('Active List'!$A787&lt;&gt;"", 'Active List'!E787,"")</f>
        <v/>
      </c>
      <c r="F787" t="str">
        <f>IF('Active List'!$A787&lt;&gt;"", 'Active List'!H787,"")</f>
        <v/>
      </c>
      <c r="G787" t="str">
        <f>IF('Active List'!$A787&lt;&gt;"", 'Active List'!I787,"")</f>
        <v/>
      </c>
      <c r="H787" t="str">
        <f>IF('Active List'!$A787&lt;&gt;"", 'Active List'!J787,"")</f>
        <v/>
      </c>
      <c r="I787" t="str">
        <f>IF('Active List'!$A787&lt;&gt;"", 'Active List'!K787,"")</f>
        <v/>
      </c>
      <c r="J787" t="str">
        <f>IF('Active List'!$A787&lt;&gt;"", 'Active List'!L787,"")</f>
        <v/>
      </c>
      <c r="K787" t="str">
        <f>IF('Active List'!$A787&lt;&gt;"", 'Active List'!M787,"")</f>
        <v/>
      </c>
      <c r="L787" t="str">
        <f>IF('Active List'!$A787&lt;&gt;"", 'Active List'!N787,"")</f>
        <v/>
      </c>
      <c r="M787" t="str">
        <f>IF('Active List'!$A787&lt;&gt;"", 'Active List'!O787,"")</f>
        <v/>
      </c>
      <c r="N787" t="str">
        <f>IF('Active List'!$A787&lt;&gt;"", 'Active List'!P787,"")</f>
        <v/>
      </c>
      <c r="O787" t="str">
        <f>IF('Active List'!$A787&lt;&gt;"", 'Active List'!Q787,"")</f>
        <v/>
      </c>
      <c r="P787" t="str">
        <f>IF('Active List'!$A787&lt;&gt;"", 'Active List'!R787,"")</f>
        <v/>
      </c>
      <c r="Q787" t="str">
        <f>IF('Active List'!$A787&lt;&gt;"", 'Active List'!S787,"")</f>
        <v/>
      </c>
      <c r="R787" t="str">
        <f>IF('Active List'!$A787&lt;&gt;"", 'Active List'!T787,"")</f>
        <v/>
      </c>
      <c r="S787" t="str">
        <f>IF('Active List'!$A787&lt;&gt;"", 'Active List'!U787,"")</f>
        <v/>
      </c>
      <c r="T787" t="str">
        <f>IF('Active List'!$A787&lt;&gt;"", 'Active List'!X787,"")</f>
        <v/>
      </c>
      <c r="U787" t="str">
        <f>IF('Active List'!$A787&lt;&gt;"", 'Active List'!Y787,"")</f>
        <v/>
      </c>
      <c r="V787" t="str">
        <f>IF('Active List'!$A787&lt;&gt;"", 'Active List'!Z787,"")</f>
        <v/>
      </c>
      <c r="W787" s="60" t="str">
        <f>IF('Active List'!$A787&lt;&gt;"", 'Active List'!AA787,"")</f>
        <v/>
      </c>
      <c r="X787" t="str">
        <f>IF('Active List'!$A787&lt;&gt;"", 'Active List'!AB787,"")</f>
        <v/>
      </c>
      <c r="Y787" t="str">
        <f>IF('Active List'!$A787&lt;&gt;"", 'Active List'!AE787,"")</f>
        <v/>
      </c>
    </row>
    <row r="788" spans="1:25">
      <c r="A788" t="str">
        <f>IF('Active List'!$A788&lt;&gt;"", 'Active List'!A788,"")</f>
        <v/>
      </c>
      <c r="B788" t="str">
        <f>IF('Active List'!$A788&lt;&gt;"", 'Active List'!B788,"")</f>
        <v/>
      </c>
      <c r="C788" t="str">
        <f>IF('Active List'!$A788&lt;&gt;"", 'Active List'!C788,"")</f>
        <v/>
      </c>
      <c r="D788" s="60" t="str">
        <f>IF('Active List'!$A788&lt;&gt;"", 'Active List'!D788,"")</f>
        <v/>
      </c>
      <c r="E788" s="60" t="str">
        <f>IF('Active List'!$A788&lt;&gt;"", 'Active List'!E788,"")</f>
        <v/>
      </c>
      <c r="F788" t="str">
        <f>IF('Active List'!$A788&lt;&gt;"", 'Active List'!H788,"")</f>
        <v/>
      </c>
      <c r="G788" t="str">
        <f>IF('Active List'!$A788&lt;&gt;"", 'Active List'!I788,"")</f>
        <v/>
      </c>
      <c r="H788" t="str">
        <f>IF('Active List'!$A788&lt;&gt;"", 'Active List'!J788,"")</f>
        <v/>
      </c>
      <c r="I788" t="str">
        <f>IF('Active List'!$A788&lt;&gt;"", 'Active List'!K788,"")</f>
        <v/>
      </c>
      <c r="J788" t="str">
        <f>IF('Active List'!$A788&lt;&gt;"", 'Active List'!L788,"")</f>
        <v/>
      </c>
      <c r="K788" t="str">
        <f>IF('Active List'!$A788&lt;&gt;"", 'Active List'!M788,"")</f>
        <v/>
      </c>
      <c r="L788" t="str">
        <f>IF('Active List'!$A788&lt;&gt;"", 'Active List'!N788,"")</f>
        <v/>
      </c>
      <c r="M788" t="str">
        <f>IF('Active List'!$A788&lt;&gt;"", 'Active List'!O788,"")</f>
        <v/>
      </c>
      <c r="N788" t="str">
        <f>IF('Active List'!$A788&lt;&gt;"", 'Active List'!P788,"")</f>
        <v/>
      </c>
      <c r="O788" t="str">
        <f>IF('Active List'!$A788&lt;&gt;"", 'Active List'!Q788,"")</f>
        <v/>
      </c>
      <c r="P788" t="str">
        <f>IF('Active List'!$A788&lt;&gt;"", 'Active List'!R788,"")</f>
        <v/>
      </c>
      <c r="Q788" t="str">
        <f>IF('Active List'!$A788&lt;&gt;"", 'Active List'!S788,"")</f>
        <v/>
      </c>
      <c r="R788" t="str">
        <f>IF('Active List'!$A788&lt;&gt;"", 'Active List'!T788,"")</f>
        <v/>
      </c>
      <c r="S788" t="str">
        <f>IF('Active List'!$A788&lt;&gt;"", 'Active List'!U788,"")</f>
        <v/>
      </c>
      <c r="T788" t="str">
        <f>IF('Active List'!$A788&lt;&gt;"", 'Active List'!X788,"")</f>
        <v/>
      </c>
      <c r="U788" t="str">
        <f>IF('Active List'!$A788&lt;&gt;"", 'Active List'!Y788,"")</f>
        <v/>
      </c>
      <c r="V788" t="str">
        <f>IF('Active List'!$A788&lt;&gt;"", 'Active List'!Z788,"")</f>
        <v/>
      </c>
      <c r="W788" s="60" t="str">
        <f>IF('Active List'!$A788&lt;&gt;"", 'Active List'!AA788,"")</f>
        <v/>
      </c>
      <c r="X788" t="str">
        <f>IF('Active List'!$A788&lt;&gt;"", 'Active List'!AB788,"")</f>
        <v/>
      </c>
      <c r="Y788" t="str">
        <f>IF('Active List'!$A788&lt;&gt;"", 'Active List'!AE788,"")</f>
        <v/>
      </c>
    </row>
    <row r="789" spans="1:25">
      <c r="A789" t="str">
        <f>IF('Active List'!$A789&lt;&gt;"", 'Active List'!A789,"")</f>
        <v/>
      </c>
      <c r="B789" t="str">
        <f>IF('Active List'!$A789&lt;&gt;"", 'Active List'!B789,"")</f>
        <v/>
      </c>
      <c r="C789" t="str">
        <f>IF('Active List'!$A789&lt;&gt;"", 'Active List'!C789,"")</f>
        <v/>
      </c>
      <c r="D789" s="60" t="str">
        <f>IF('Active List'!$A789&lt;&gt;"", 'Active List'!D789,"")</f>
        <v/>
      </c>
      <c r="E789" s="60" t="str">
        <f>IF('Active List'!$A789&lt;&gt;"", 'Active List'!E789,"")</f>
        <v/>
      </c>
      <c r="F789" t="str">
        <f>IF('Active List'!$A789&lt;&gt;"", 'Active List'!H789,"")</f>
        <v/>
      </c>
      <c r="G789" t="str">
        <f>IF('Active List'!$A789&lt;&gt;"", 'Active List'!I789,"")</f>
        <v/>
      </c>
      <c r="H789" t="str">
        <f>IF('Active List'!$A789&lt;&gt;"", 'Active List'!J789,"")</f>
        <v/>
      </c>
      <c r="I789" t="str">
        <f>IF('Active List'!$A789&lt;&gt;"", 'Active List'!K789,"")</f>
        <v/>
      </c>
      <c r="J789" t="str">
        <f>IF('Active List'!$A789&lt;&gt;"", 'Active List'!L789,"")</f>
        <v/>
      </c>
      <c r="K789" t="str">
        <f>IF('Active List'!$A789&lt;&gt;"", 'Active List'!M789,"")</f>
        <v/>
      </c>
      <c r="L789" t="str">
        <f>IF('Active List'!$A789&lt;&gt;"", 'Active List'!N789,"")</f>
        <v/>
      </c>
      <c r="M789" t="str">
        <f>IF('Active List'!$A789&lt;&gt;"", 'Active List'!O789,"")</f>
        <v/>
      </c>
      <c r="N789" t="str">
        <f>IF('Active List'!$A789&lt;&gt;"", 'Active List'!P789,"")</f>
        <v/>
      </c>
      <c r="O789" t="str">
        <f>IF('Active List'!$A789&lt;&gt;"", 'Active List'!Q789,"")</f>
        <v/>
      </c>
      <c r="P789" t="str">
        <f>IF('Active List'!$A789&lt;&gt;"", 'Active List'!R789,"")</f>
        <v/>
      </c>
      <c r="Q789" t="str">
        <f>IF('Active List'!$A789&lt;&gt;"", 'Active List'!S789,"")</f>
        <v/>
      </c>
      <c r="R789" t="str">
        <f>IF('Active List'!$A789&lt;&gt;"", 'Active List'!T789,"")</f>
        <v/>
      </c>
      <c r="S789" t="str">
        <f>IF('Active List'!$A789&lt;&gt;"", 'Active List'!U789,"")</f>
        <v/>
      </c>
      <c r="T789" t="str">
        <f>IF('Active List'!$A789&lt;&gt;"", 'Active List'!X789,"")</f>
        <v/>
      </c>
      <c r="U789" t="str">
        <f>IF('Active List'!$A789&lt;&gt;"", 'Active List'!Y789,"")</f>
        <v/>
      </c>
      <c r="V789" t="str">
        <f>IF('Active List'!$A789&lt;&gt;"", 'Active List'!Z789,"")</f>
        <v/>
      </c>
      <c r="W789" s="60" t="str">
        <f>IF('Active List'!$A789&lt;&gt;"", 'Active List'!AA789,"")</f>
        <v/>
      </c>
      <c r="X789" t="str">
        <f>IF('Active List'!$A789&lt;&gt;"", 'Active List'!AB789,"")</f>
        <v/>
      </c>
      <c r="Y789" t="str">
        <f>IF('Active List'!$A789&lt;&gt;"", 'Active List'!AE789,"")</f>
        <v/>
      </c>
    </row>
    <row r="790" spans="1:25">
      <c r="A790" t="str">
        <f>IF('Active List'!$A790&lt;&gt;"", 'Active List'!A790,"")</f>
        <v/>
      </c>
      <c r="B790" t="str">
        <f>IF('Active List'!$A790&lt;&gt;"", 'Active List'!B790,"")</f>
        <v/>
      </c>
      <c r="C790" t="str">
        <f>IF('Active List'!$A790&lt;&gt;"", 'Active List'!C790,"")</f>
        <v/>
      </c>
      <c r="D790" s="60" t="str">
        <f>IF('Active List'!$A790&lt;&gt;"", 'Active List'!D790,"")</f>
        <v/>
      </c>
      <c r="E790" s="60" t="str">
        <f>IF('Active List'!$A790&lt;&gt;"", 'Active List'!E790,"")</f>
        <v/>
      </c>
      <c r="F790" t="str">
        <f>IF('Active List'!$A790&lt;&gt;"", 'Active List'!H790,"")</f>
        <v/>
      </c>
      <c r="G790" t="str">
        <f>IF('Active List'!$A790&lt;&gt;"", 'Active List'!I790,"")</f>
        <v/>
      </c>
      <c r="H790" t="str">
        <f>IF('Active List'!$A790&lt;&gt;"", 'Active List'!J790,"")</f>
        <v/>
      </c>
      <c r="I790" t="str">
        <f>IF('Active List'!$A790&lt;&gt;"", 'Active List'!K790,"")</f>
        <v/>
      </c>
      <c r="J790" t="str">
        <f>IF('Active List'!$A790&lt;&gt;"", 'Active List'!L790,"")</f>
        <v/>
      </c>
      <c r="K790" t="str">
        <f>IF('Active List'!$A790&lt;&gt;"", 'Active List'!M790,"")</f>
        <v/>
      </c>
      <c r="L790" t="str">
        <f>IF('Active List'!$A790&lt;&gt;"", 'Active List'!N790,"")</f>
        <v/>
      </c>
      <c r="M790" t="str">
        <f>IF('Active List'!$A790&lt;&gt;"", 'Active List'!O790,"")</f>
        <v/>
      </c>
      <c r="N790" t="str">
        <f>IF('Active List'!$A790&lt;&gt;"", 'Active List'!P790,"")</f>
        <v/>
      </c>
      <c r="O790" t="str">
        <f>IF('Active List'!$A790&lt;&gt;"", 'Active List'!Q790,"")</f>
        <v/>
      </c>
      <c r="P790" t="str">
        <f>IF('Active List'!$A790&lt;&gt;"", 'Active List'!R790,"")</f>
        <v/>
      </c>
      <c r="Q790" t="str">
        <f>IF('Active List'!$A790&lt;&gt;"", 'Active List'!S790,"")</f>
        <v/>
      </c>
      <c r="R790" t="str">
        <f>IF('Active List'!$A790&lt;&gt;"", 'Active List'!T790,"")</f>
        <v/>
      </c>
      <c r="S790" t="str">
        <f>IF('Active List'!$A790&lt;&gt;"", 'Active List'!U790,"")</f>
        <v/>
      </c>
      <c r="T790" t="str">
        <f>IF('Active List'!$A790&lt;&gt;"", 'Active List'!X790,"")</f>
        <v/>
      </c>
      <c r="U790" t="str">
        <f>IF('Active List'!$A790&lt;&gt;"", 'Active List'!Y790,"")</f>
        <v/>
      </c>
      <c r="V790" t="str">
        <f>IF('Active List'!$A790&lt;&gt;"", 'Active List'!Z790,"")</f>
        <v/>
      </c>
      <c r="W790" s="60" t="str">
        <f>IF('Active List'!$A790&lt;&gt;"", 'Active List'!AA790,"")</f>
        <v/>
      </c>
      <c r="X790" t="str">
        <f>IF('Active List'!$A790&lt;&gt;"", 'Active List'!AB790,"")</f>
        <v/>
      </c>
      <c r="Y790" t="str">
        <f>IF('Active List'!$A790&lt;&gt;"", 'Active List'!AE790,"")</f>
        <v/>
      </c>
    </row>
    <row r="791" spans="1:25">
      <c r="A791" t="str">
        <f>IF('Active List'!$A791&lt;&gt;"", 'Active List'!A791,"")</f>
        <v/>
      </c>
      <c r="B791" t="str">
        <f>IF('Active List'!$A791&lt;&gt;"", 'Active List'!B791,"")</f>
        <v/>
      </c>
      <c r="C791" t="str">
        <f>IF('Active List'!$A791&lt;&gt;"", 'Active List'!C791,"")</f>
        <v/>
      </c>
      <c r="D791" s="60" t="str">
        <f>IF('Active List'!$A791&lt;&gt;"", 'Active List'!D791,"")</f>
        <v/>
      </c>
      <c r="E791" s="60" t="str">
        <f>IF('Active List'!$A791&lt;&gt;"", 'Active List'!E791,"")</f>
        <v/>
      </c>
      <c r="F791" t="str">
        <f>IF('Active List'!$A791&lt;&gt;"", 'Active List'!H791,"")</f>
        <v/>
      </c>
      <c r="G791" t="str">
        <f>IF('Active List'!$A791&lt;&gt;"", 'Active List'!I791,"")</f>
        <v/>
      </c>
      <c r="H791" t="str">
        <f>IF('Active List'!$A791&lt;&gt;"", 'Active List'!J791,"")</f>
        <v/>
      </c>
      <c r="I791" t="str">
        <f>IF('Active List'!$A791&lt;&gt;"", 'Active List'!K791,"")</f>
        <v/>
      </c>
      <c r="J791" t="str">
        <f>IF('Active List'!$A791&lt;&gt;"", 'Active List'!L791,"")</f>
        <v/>
      </c>
      <c r="K791" t="str">
        <f>IF('Active List'!$A791&lt;&gt;"", 'Active List'!M791,"")</f>
        <v/>
      </c>
      <c r="L791" t="str">
        <f>IF('Active List'!$A791&lt;&gt;"", 'Active List'!N791,"")</f>
        <v/>
      </c>
      <c r="M791" t="str">
        <f>IF('Active List'!$A791&lt;&gt;"", 'Active List'!O791,"")</f>
        <v/>
      </c>
      <c r="N791" t="str">
        <f>IF('Active List'!$A791&lt;&gt;"", 'Active List'!P791,"")</f>
        <v/>
      </c>
      <c r="O791" t="str">
        <f>IF('Active List'!$A791&lt;&gt;"", 'Active List'!Q791,"")</f>
        <v/>
      </c>
      <c r="P791" t="str">
        <f>IF('Active List'!$A791&lt;&gt;"", 'Active List'!R791,"")</f>
        <v/>
      </c>
      <c r="Q791" t="str">
        <f>IF('Active List'!$A791&lt;&gt;"", 'Active List'!S791,"")</f>
        <v/>
      </c>
      <c r="R791" t="str">
        <f>IF('Active List'!$A791&lt;&gt;"", 'Active List'!T791,"")</f>
        <v/>
      </c>
      <c r="S791" t="str">
        <f>IF('Active List'!$A791&lt;&gt;"", 'Active List'!U791,"")</f>
        <v/>
      </c>
      <c r="T791" t="str">
        <f>IF('Active List'!$A791&lt;&gt;"", 'Active List'!X791,"")</f>
        <v/>
      </c>
      <c r="U791" t="str">
        <f>IF('Active List'!$A791&lt;&gt;"", 'Active List'!Y791,"")</f>
        <v/>
      </c>
      <c r="V791" t="str">
        <f>IF('Active List'!$A791&lt;&gt;"", 'Active List'!Z791,"")</f>
        <v/>
      </c>
      <c r="W791" s="60" t="str">
        <f>IF('Active List'!$A791&lt;&gt;"", 'Active List'!AA791,"")</f>
        <v/>
      </c>
      <c r="X791" t="str">
        <f>IF('Active List'!$A791&lt;&gt;"", 'Active List'!AB791,"")</f>
        <v/>
      </c>
      <c r="Y791" t="str">
        <f>IF('Active List'!$A791&lt;&gt;"", 'Active List'!AE791,"")</f>
        <v/>
      </c>
    </row>
    <row r="792" spans="1:25">
      <c r="A792" t="str">
        <f>IF('Active List'!$A792&lt;&gt;"", 'Active List'!A792,"")</f>
        <v/>
      </c>
      <c r="B792" t="str">
        <f>IF('Active List'!$A792&lt;&gt;"", 'Active List'!B792,"")</f>
        <v/>
      </c>
      <c r="C792" t="str">
        <f>IF('Active List'!$A792&lt;&gt;"", 'Active List'!C792,"")</f>
        <v/>
      </c>
      <c r="D792" s="60" t="str">
        <f>IF('Active List'!$A792&lt;&gt;"", 'Active List'!D792,"")</f>
        <v/>
      </c>
      <c r="E792" s="60" t="str">
        <f>IF('Active List'!$A792&lt;&gt;"", 'Active List'!E792,"")</f>
        <v/>
      </c>
      <c r="F792" t="str">
        <f>IF('Active List'!$A792&lt;&gt;"", 'Active List'!H792,"")</f>
        <v/>
      </c>
      <c r="G792" t="str">
        <f>IF('Active List'!$A792&lt;&gt;"", 'Active List'!I792,"")</f>
        <v/>
      </c>
      <c r="H792" t="str">
        <f>IF('Active List'!$A792&lt;&gt;"", 'Active List'!J792,"")</f>
        <v/>
      </c>
      <c r="I792" t="str">
        <f>IF('Active List'!$A792&lt;&gt;"", 'Active List'!K792,"")</f>
        <v/>
      </c>
      <c r="J792" t="str">
        <f>IF('Active List'!$A792&lt;&gt;"", 'Active List'!L792,"")</f>
        <v/>
      </c>
      <c r="K792" t="str">
        <f>IF('Active List'!$A792&lt;&gt;"", 'Active List'!M792,"")</f>
        <v/>
      </c>
      <c r="L792" t="str">
        <f>IF('Active List'!$A792&lt;&gt;"", 'Active List'!N792,"")</f>
        <v/>
      </c>
      <c r="M792" t="str">
        <f>IF('Active List'!$A792&lt;&gt;"", 'Active List'!O792,"")</f>
        <v/>
      </c>
      <c r="N792" t="str">
        <f>IF('Active List'!$A792&lt;&gt;"", 'Active List'!P792,"")</f>
        <v/>
      </c>
      <c r="O792" t="str">
        <f>IF('Active List'!$A792&lt;&gt;"", 'Active List'!Q792,"")</f>
        <v/>
      </c>
      <c r="P792" t="str">
        <f>IF('Active List'!$A792&lt;&gt;"", 'Active List'!R792,"")</f>
        <v/>
      </c>
      <c r="Q792" t="str">
        <f>IF('Active List'!$A792&lt;&gt;"", 'Active List'!S792,"")</f>
        <v/>
      </c>
      <c r="R792" t="str">
        <f>IF('Active List'!$A792&lt;&gt;"", 'Active List'!T792,"")</f>
        <v/>
      </c>
      <c r="S792" t="str">
        <f>IF('Active List'!$A792&lt;&gt;"", 'Active List'!U792,"")</f>
        <v/>
      </c>
      <c r="T792" t="str">
        <f>IF('Active List'!$A792&lt;&gt;"", 'Active List'!X792,"")</f>
        <v/>
      </c>
      <c r="U792" t="str">
        <f>IF('Active List'!$A792&lt;&gt;"", 'Active List'!Y792,"")</f>
        <v/>
      </c>
      <c r="V792" t="str">
        <f>IF('Active List'!$A792&lt;&gt;"", 'Active List'!Z792,"")</f>
        <v/>
      </c>
      <c r="W792" s="60" t="str">
        <f>IF('Active List'!$A792&lt;&gt;"", 'Active List'!AA792,"")</f>
        <v/>
      </c>
      <c r="X792" t="str">
        <f>IF('Active List'!$A792&lt;&gt;"", 'Active List'!AB792,"")</f>
        <v/>
      </c>
      <c r="Y792" t="str">
        <f>IF('Active List'!$A792&lt;&gt;"", 'Active List'!AE792,"")</f>
        <v/>
      </c>
    </row>
    <row r="793" spans="1:25">
      <c r="A793" t="str">
        <f>IF('Active List'!$A793&lt;&gt;"", 'Active List'!A793,"")</f>
        <v/>
      </c>
      <c r="B793" t="str">
        <f>IF('Active List'!$A793&lt;&gt;"", 'Active List'!B793,"")</f>
        <v/>
      </c>
      <c r="C793" t="str">
        <f>IF('Active List'!$A793&lt;&gt;"", 'Active List'!C793,"")</f>
        <v/>
      </c>
      <c r="D793" s="60" t="str">
        <f>IF('Active List'!$A793&lt;&gt;"", 'Active List'!D793,"")</f>
        <v/>
      </c>
      <c r="E793" s="60" t="str">
        <f>IF('Active List'!$A793&lt;&gt;"", 'Active List'!E793,"")</f>
        <v/>
      </c>
      <c r="F793" t="str">
        <f>IF('Active List'!$A793&lt;&gt;"", 'Active List'!H793,"")</f>
        <v/>
      </c>
      <c r="G793" t="str">
        <f>IF('Active List'!$A793&lt;&gt;"", 'Active List'!I793,"")</f>
        <v/>
      </c>
      <c r="H793" t="str">
        <f>IF('Active List'!$A793&lt;&gt;"", 'Active List'!J793,"")</f>
        <v/>
      </c>
      <c r="I793" t="str">
        <f>IF('Active List'!$A793&lt;&gt;"", 'Active List'!K793,"")</f>
        <v/>
      </c>
      <c r="J793" t="str">
        <f>IF('Active List'!$A793&lt;&gt;"", 'Active List'!L793,"")</f>
        <v/>
      </c>
      <c r="K793" t="str">
        <f>IF('Active List'!$A793&lt;&gt;"", 'Active List'!M793,"")</f>
        <v/>
      </c>
      <c r="L793" t="str">
        <f>IF('Active List'!$A793&lt;&gt;"", 'Active List'!N793,"")</f>
        <v/>
      </c>
      <c r="M793" t="str">
        <f>IF('Active List'!$A793&lt;&gt;"", 'Active List'!O793,"")</f>
        <v/>
      </c>
      <c r="N793" t="str">
        <f>IF('Active List'!$A793&lt;&gt;"", 'Active List'!P793,"")</f>
        <v/>
      </c>
      <c r="O793" t="str">
        <f>IF('Active List'!$A793&lt;&gt;"", 'Active List'!Q793,"")</f>
        <v/>
      </c>
      <c r="P793" t="str">
        <f>IF('Active List'!$A793&lt;&gt;"", 'Active List'!R793,"")</f>
        <v/>
      </c>
      <c r="Q793" t="str">
        <f>IF('Active List'!$A793&lt;&gt;"", 'Active List'!S793,"")</f>
        <v/>
      </c>
      <c r="R793" t="str">
        <f>IF('Active List'!$A793&lt;&gt;"", 'Active List'!T793,"")</f>
        <v/>
      </c>
      <c r="S793" t="str">
        <f>IF('Active List'!$A793&lt;&gt;"", 'Active List'!U793,"")</f>
        <v/>
      </c>
      <c r="T793" t="str">
        <f>IF('Active List'!$A793&lt;&gt;"", 'Active List'!X793,"")</f>
        <v/>
      </c>
      <c r="U793" t="str">
        <f>IF('Active List'!$A793&lt;&gt;"", 'Active List'!Y793,"")</f>
        <v/>
      </c>
      <c r="V793" t="str">
        <f>IF('Active List'!$A793&lt;&gt;"", 'Active List'!Z793,"")</f>
        <v/>
      </c>
      <c r="W793" s="60" t="str">
        <f>IF('Active List'!$A793&lt;&gt;"", 'Active List'!AA793,"")</f>
        <v/>
      </c>
      <c r="X793" t="str">
        <f>IF('Active List'!$A793&lt;&gt;"", 'Active List'!AB793,"")</f>
        <v/>
      </c>
      <c r="Y793" t="str">
        <f>IF('Active List'!$A793&lt;&gt;"", 'Active List'!AE793,"")</f>
        <v/>
      </c>
    </row>
    <row r="794" spans="1:25">
      <c r="A794" t="str">
        <f>IF('Active List'!$A794&lt;&gt;"", 'Active List'!A794,"")</f>
        <v/>
      </c>
      <c r="B794" t="str">
        <f>IF('Active List'!$A794&lt;&gt;"", 'Active List'!B794,"")</f>
        <v/>
      </c>
      <c r="C794" t="str">
        <f>IF('Active List'!$A794&lt;&gt;"", 'Active List'!C794,"")</f>
        <v/>
      </c>
      <c r="D794" s="60" t="str">
        <f>IF('Active List'!$A794&lt;&gt;"", 'Active List'!D794,"")</f>
        <v/>
      </c>
      <c r="E794" s="60" t="str">
        <f>IF('Active List'!$A794&lt;&gt;"", 'Active List'!E794,"")</f>
        <v/>
      </c>
      <c r="F794" t="str">
        <f>IF('Active List'!$A794&lt;&gt;"", 'Active List'!H794,"")</f>
        <v/>
      </c>
      <c r="G794" t="str">
        <f>IF('Active List'!$A794&lt;&gt;"", 'Active List'!I794,"")</f>
        <v/>
      </c>
      <c r="H794" t="str">
        <f>IF('Active List'!$A794&lt;&gt;"", 'Active List'!J794,"")</f>
        <v/>
      </c>
      <c r="I794" t="str">
        <f>IF('Active List'!$A794&lt;&gt;"", 'Active List'!K794,"")</f>
        <v/>
      </c>
      <c r="J794" t="str">
        <f>IF('Active List'!$A794&lt;&gt;"", 'Active List'!L794,"")</f>
        <v/>
      </c>
      <c r="K794" t="str">
        <f>IF('Active List'!$A794&lt;&gt;"", 'Active List'!M794,"")</f>
        <v/>
      </c>
      <c r="L794" t="str">
        <f>IF('Active List'!$A794&lt;&gt;"", 'Active List'!N794,"")</f>
        <v/>
      </c>
      <c r="M794" t="str">
        <f>IF('Active List'!$A794&lt;&gt;"", 'Active List'!O794,"")</f>
        <v/>
      </c>
      <c r="N794" t="str">
        <f>IF('Active List'!$A794&lt;&gt;"", 'Active List'!P794,"")</f>
        <v/>
      </c>
      <c r="O794" t="str">
        <f>IF('Active List'!$A794&lt;&gt;"", 'Active List'!Q794,"")</f>
        <v/>
      </c>
      <c r="P794" t="str">
        <f>IF('Active List'!$A794&lt;&gt;"", 'Active List'!R794,"")</f>
        <v/>
      </c>
      <c r="Q794" t="str">
        <f>IF('Active List'!$A794&lt;&gt;"", 'Active List'!S794,"")</f>
        <v/>
      </c>
      <c r="R794" t="str">
        <f>IF('Active List'!$A794&lt;&gt;"", 'Active List'!T794,"")</f>
        <v/>
      </c>
      <c r="S794" t="str">
        <f>IF('Active List'!$A794&lt;&gt;"", 'Active List'!U794,"")</f>
        <v/>
      </c>
      <c r="T794" t="str">
        <f>IF('Active List'!$A794&lt;&gt;"", 'Active List'!X794,"")</f>
        <v/>
      </c>
      <c r="U794" t="str">
        <f>IF('Active List'!$A794&lt;&gt;"", 'Active List'!Y794,"")</f>
        <v/>
      </c>
      <c r="V794" t="str">
        <f>IF('Active List'!$A794&lt;&gt;"", 'Active List'!Z794,"")</f>
        <v/>
      </c>
      <c r="W794" s="60" t="str">
        <f>IF('Active List'!$A794&lt;&gt;"", 'Active List'!AA794,"")</f>
        <v/>
      </c>
      <c r="X794" t="str">
        <f>IF('Active List'!$A794&lt;&gt;"", 'Active List'!AB794,"")</f>
        <v/>
      </c>
      <c r="Y794" t="str">
        <f>IF('Active List'!$A794&lt;&gt;"", 'Active List'!AE794,"")</f>
        <v/>
      </c>
    </row>
    <row r="795" spans="1:25">
      <c r="A795" t="str">
        <f>IF('Active List'!$A795&lt;&gt;"", 'Active List'!A795,"")</f>
        <v/>
      </c>
      <c r="B795" t="str">
        <f>IF('Active List'!$A795&lt;&gt;"", 'Active List'!B795,"")</f>
        <v/>
      </c>
      <c r="C795" t="str">
        <f>IF('Active List'!$A795&lt;&gt;"", 'Active List'!C795,"")</f>
        <v/>
      </c>
      <c r="D795" s="60" t="str">
        <f>IF('Active List'!$A795&lt;&gt;"", 'Active List'!D795,"")</f>
        <v/>
      </c>
      <c r="E795" s="60" t="str">
        <f>IF('Active List'!$A795&lt;&gt;"", 'Active List'!E795,"")</f>
        <v/>
      </c>
      <c r="F795" t="str">
        <f>IF('Active List'!$A795&lt;&gt;"", 'Active List'!H795,"")</f>
        <v/>
      </c>
      <c r="G795" t="str">
        <f>IF('Active List'!$A795&lt;&gt;"", 'Active List'!I795,"")</f>
        <v/>
      </c>
      <c r="H795" t="str">
        <f>IF('Active List'!$A795&lt;&gt;"", 'Active List'!J795,"")</f>
        <v/>
      </c>
      <c r="I795" t="str">
        <f>IF('Active List'!$A795&lt;&gt;"", 'Active List'!K795,"")</f>
        <v/>
      </c>
      <c r="J795" t="str">
        <f>IF('Active List'!$A795&lt;&gt;"", 'Active List'!L795,"")</f>
        <v/>
      </c>
      <c r="K795" t="str">
        <f>IF('Active List'!$A795&lt;&gt;"", 'Active List'!M795,"")</f>
        <v/>
      </c>
      <c r="L795" t="str">
        <f>IF('Active List'!$A795&lt;&gt;"", 'Active List'!N795,"")</f>
        <v/>
      </c>
      <c r="M795" t="str">
        <f>IF('Active List'!$A795&lt;&gt;"", 'Active List'!O795,"")</f>
        <v/>
      </c>
      <c r="N795" t="str">
        <f>IF('Active List'!$A795&lt;&gt;"", 'Active List'!P795,"")</f>
        <v/>
      </c>
      <c r="O795" t="str">
        <f>IF('Active List'!$A795&lt;&gt;"", 'Active List'!Q795,"")</f>
        <v/>
      </c>
      <c r="P795" t="str">
        <f>IF('Active List'!$A795&lt;&gt;"", 'Active List'!R795,"")</f>
        <v/>
      </c>
      <c r="Q795" t="str">
        <f>IF('Active List'!$A795&lt;&gt;"", 'Active List'!S795,"")</f>
        <v/>
      </c>
      <c r="R795" t="str">
        <f>IF('Active List'!$A795&lt;&gt;"", 'Active List'!T795,"")</f>
        <v/>
      </c>
      <c r="S795" t="str">
        <f>IF('Active List'!$A795&lt;&gt;"", 'Active List'!U795,"")</f>
        <v/>
      </c>
      <c r="T795" t="str">
        <f>IF('Active List'!$A795&lt;&gt;"", 'Active List'!X795,"")</f>
        <v/>
      </c>
      <c r="U795" t="str">
        <f>IF('Active List'!$A795&lt;&gt;"", 'Active List'!Y795,"")</f>
        <v/>
      </c>
      <c r="V795" t="str">
        <f>IF('Active List'!$A795&lt;&gt;"", 'Active List'!Z795,"")</f>
        <v/>
      </c>
      <c r="W795" s="60" t="str">
        <f>IF('Active List'!$A795&lt;&gt;"", 'Active List'!AA795,"")</f>
        <v/>
      </c>
      <c r="X795" t="str">
        <f>IF('Active List'!$A795&lt;&gt;"", 'Active List'!AB795,"")</f>
        <v/>
      </c>
      <c r="Y795" t="str">
        <f>IF('Active List'!$A795&lt;&gt;"", 'Active List'!AE795,"")</f>
        <v/>
      </c>
    </row>
    <row r="796" spans="1:25">
      <c r="A796" t="str">
        <f>IF('Active List'!$A796&lt;&gt;"", 'Active List'!A796,"")</f>
        <v/>
      </c>
      <c r="B796" t="str">
        <f>IF('Active List'!$A796&lt;&gt;"", 'Active List'!B796,"")</f>
        <v/>
      </c>
      <c r="C796" t="str">
        <f>IF('Active List'!$A796&lt;&gt;"", 'Active List'!C796,"")</f>
        <v/>
      </c>
      <c r="D796" s="60" t="str">
        <f>IF('Active List'!$A796&lt;&gt;"", 'Active List'!D796,"")</f>
        <v/>
      </c>
      <c r="E796" s="60" t="str">
        <f>IF('Active List'!$A796&lt;&gt;"", 'Active List'!E796,"")</f>
        <v/>
      </c>
      <c r="F796" t="str">
        <f>IF('Active List'!$A796&lt;&gt;"", 'Active List'!H796,"")</f>
        <v/>
      </c>
      <c r="G796" t="str">
        <f>IF('Active List'!$A796&lt;&gt;"", 'Active List'!I796,"")</f>
        <v/>
      </c>
      <c r="H796" t="str">
        <f>IF('Active List'!$A796&lt;&gt;"", 'Active List'!J796,"")</f>
        <v/>
      </c>
      <c r="I796" t="str">
        <f>IF('Active List'!$A796&lt;&gt;"", 'Active List'!K796,"")</f>
        <v/>
      </c>
      <c r="J796" t="str">
        <f>IF('Active List'!$A796&lt;&gt;"", 'Active List'!L796,"")</f>
        <v/>
      </c>
      <c r="K796" t="str">
        <f>IF('Active List'!$A796&lt;&gt;"", 'Active List'!M796,"")</f>
        <v/>
      </c>
      <c r="L796" t="str">
        <f>IF('Active List'!$A796&lt;&gt;"", 'Active List'!N796,"")</f>
        <v/>
      </c>
      <c r="M796" t="str">
        <f>IF('Active List'!$A796&lt;&gt;"", 'Active List'!O796,"")</f>
        <v/>
      </c>
      <c r="N796" t="str">
        <f>IF('Active List'!$A796&lt;&gt;"", 'Active List'!P796,"")</f>
        <v/>
      </c>
      <c r="O796" t="str">
        <f>IF('Active List'!$A796&lt;&gt;"", 'Active List'!Q796,"")</f>
        <v/>
      </c>
      <c r="P796" t="str">
        <f>IF('Active List'!$A796&lt;&gt;"", 'Active List'!R796,"")</f>
        <v/>
      </c>
      <c r="Q796" t="str">
        <f>IF('Active List'!$A796&lt;&gt;"", 'Active List'!S796,"")</f>
        <v/>
      </c>
      <c r="R796" t="str">
        <f>IF('Active List'!$A796&lt;&gt;"", 'Active List'!T796,"")</f>
        <v/>
      </c>
      <c r="S796" t="str">
        <f>IF('Active List'!$A796&lt;&gt;"", 'Active List'!U796,"")</f>
        <v/>
      </c>
      <c r="T796" t="str">
        <f>IF('Active List'!$A796&lt;&gt;"", 'Active List'!X796,"")</f>
        <v/>
      </c>
      <c r="U796" t="str">
        <f>IF('Active List'!$A796&lt;&gt;"", 'Active List'!Y796,"")</f>
        <v/>
      </c>
      <c r="V796" t="str">
        <f>IF('Active List'!$A796&lt;&gt;"", 'Active List'!Z796,"")</f>
        <v/>
      </c>
      <c r="W796" s="60" t="str">
        <f>IF('Active List'!$A796&lt;&gt;"", 'Active List'!AA796,"")</f>
        <v/>
      </c>
      <c r="X796" t="str">
        <f>IF('Active List'!$A796&lt;&gt;"", 'Active List'!AB796,"")</f>
        <v/>
      </c>
      <c r="Y796" t="str">
        <f>IF('Active List'!$A796&lt;&gt;"", 'Active List'!AE796,"")</f>
        <v/>
      </c>
    </row>
    <row r="797" spans="1:25">
      <c r="A797" t="str">
        <f>IF('Active List'!$A797&lt;&gt;"", 'Active List'!A797,"")</f>
        <v/>
      </c>
      <c r="B797" t="str">
        <f>IF('Active List'!$A797&lt;&gt;"", 'Active List'!B797,"")</f>
        <v/>
      </c>
      <c r="C797" t="str">
        <f>IF('Active List'!$A797&lt;&gt;"", 'Active List'!C797,"")</f>
        <v/>
      </c>
      <c r="D797" s="60" t="str">
        <f>IF('Active List'!$A797&lt;&gt;"", 'Active List'!D797,"")</f>
        <v/>
      </c>
      <c r="E797" s="60" t="str">
        <f>IF('Active List'!$A797&lt;&gt;"", 'Active List'!E797,"")</f>
        <v/>
      </c>
      <c r="F797" t="str">
        <f>IF('Active List'!$A797&lt;&gt;"", 'Active List'!H797,"")</f>
        <v/>
      </c>
      <c r="G797" t="str">
        <f>IF('Active List'!$A797&lt;&gt;"", 'Active List'!I797,"")</f>
        <v/>
      </c>
      <c r="H797" t="str">
        <f>IF('Active List'!$A797&lt;&gt;"", 'Active List'!J797,"")</f>
        <v/>
      </c>
      <c r="I797" t="str">
        <f>IF('Active List'!$A797&lt;&gt;"", 'Active List'!K797,"")</f>
        <v/>
      </c>
      <c r="J797" t="str">
        <f>IF('Active List'!$A797&lt;&gt;"", 'Active List'!L797,"")</f>
        <v/>
      </c>
      <c r="K797" t="str">
        <f>IF('Active List'!$A797&lt;&gt;"", 'Active List'!M797,"")</f>
        <v/>
      </c>
      <c r="L797" t="str">
        <f>IF('Active List'!$A797&lt;&gt;"", 'Active List'!N797,"")</f>
        <v/>
      </c>
      <c r="M797" t="str">
        <f>IF('Active List'!$A797&lt;&gt;"", 'Active List'!O797,"")</f>
        <v/>
      </c>
      <c r="N797" t="str">
        <f>IF('Active List'!$A797&lt;&gt;"", 'Active List'!P797,"")</f>
        <v/>
      </c>
      <c r="O797" t="str">
        <f>IF('Active List'!$A797&lt;&gt;"", 'Active List'!Q797,"")</f>
        <v/>
      </c>
      <c r="P797" t="str">
        <f>IF('Active List'!$A797&lt;&gt;"", 'Active List'!R797,"")</f>
        <v/>
      </c>
      <c r="Q797" t="str">
        <f>IF('Active List'!$A797&lt;&gt;"", 'Active List'!S797,"")</f>
        <v/>
      </c>
      <c r="R797" t="str">
        <f>IF('Active List'!$A797&lt;&gt;"", 'Active List'!T797,"")</f>
        <v/>
      </c>
      <c r="S797" t="str">
        <f>IF('Active List'!$A797&lt;&gt;"", 'Active List'!U797,"")</f>
        <v/>
      </c>
      <c r="T797" t="str">
        <f>IF('Active List'!$A797&lt;&gt;"", 'Active List'!X797,"")</f>
        <v/>
      </c>
      <c r="U797" t="str">
        <f>IF('Active List'!$A797&lt;&gt;"", 'Active List'!Y797,"")</f>
        <v/>
      </c>
      <c r="V797" t="str">
        <f>IF('Active List'!$A797&lt;&gt;"", 'Active List'!Z797,"")</f>
        <v/>
      </c>
      <c r="W797" s="60" t="str">
        <f>IF('Active List'!$A797&lt;&gt;"", 'Active List'!AA797,"")</f>
        <v/>
      </c>
      <c r="X797" t="str">
        <f>IF('Active List'!$A797&lt;&gt;"", 'Active List'!AB797,"")</f>
        <v/>
      </c>
      <c r="Y797" t="str">
        <f>IF('Active List'!$A797&lt;&gt;"", 'Active List'!AE797,"")</f>
        <v/>
      </c>
    </row>
    <row r="798" spans="1:25">
      <c r="A798" t="str">
        <f>IF('Active List'!$A798&lt;&gt;"", 'Active List'!A798,"")</f>
        <v/>
      </c>
      <c r="B798" t="str">
        <f>IF('Active List'!$A798&lt;&gt;"", 'Active List'!B798,"")</f>
        <v/>
      </c>
      <c r="C798" t="str">
        <f>IF('Active List'!$A798&lt;&gt;"", 'Active List'!C798,"")</f>
        <v/>
      </c>
      <c r="D798" s="60" t="str">
        <f>IF('Active List'!$A798&lt;&gt;"", 'Active List'!D798,"")</f>
        <v/>
      </c>
      <c r="E798" s="60" t="str">
        <f>IF('Active List'!$A798&lt;&gt;"", 'Active List'!E798,"")</f>
        <v/>
      </c>
      <c r="F798" t="str">
        <f>IF('Active List'!$A798&lt;&gt;"", 'Active List'!H798,"")</f>
        <v/>
      </c>
      <c r="G798" t="str">
        <f>IF('Active List'!$A798&lt;&gt;"", 'Active List'!I798,"")</f>
        <v/>
      </c>
      <c r="H798" t="str">
        <f>IF('Active List'!$A798&lt;&gt;"", 'Active List'!J798,"")</f>
        <v/>
      </c>
      <c r="I798" t="str">
        <f>IF('Active List'!$A798&lt;&gt;"", 'Active List'!K798,"")</f>
        <v/>
      </c>
      <c r="J798" t="str">
        <f>IF('Active List'!$A798&lt;&gt;"", 'Active List'!L798,"")</f>
        <v/>
      </c>
      <c r="K798" t="str">
        <f>IF('Active List'!$A798&lt;&gt;"", 'Active List'!M798,"")</f>
        <v/>
      </c>
      <c r="L798" t="str">
        <f>IF('Active List'!$A798&lt;&gt;"", 'Active List'!N798,"")</f>
        <v/>
      </c>
      <c r="M798" t="str">
        <f>IF('Active List'!$A798&lt;&gt;"", 'Active List'!O798,"")</f>
        <v/>
      </c>
      <c r="N798" t="str">
        <f>IF('Active List'!$A798&lt;&gt;"", 'Active List'!P798,"")</f>
        <v/>
      </c>
      <c r="O798" t="str">
        <f>IF('Active List'!$A798&lt;&gt;"", 'Active List'!Q798,"")</f>
        <v/>
      </c>
      <c r="P798" t="str">
        <f>IF('Active List'!$A798&lt;&gt;"", 'Active List'!R798,"")</f>
        <v/>
      </c>
      <c r="Q798" t="str">
        <f>IF('Active List'!$A798&lt;&gt;"", 'Active List'!S798,"")</f>
        <v/>
      </c>
      <c r="R798" t="str">
        <f>IF('Active List'!$A798&lt;&gt;"", 'Active List'!T798,"")</f>
        <v/>
      </c>
      <c r="S798" t="str">
        <f>IF('Active List'!$A798&lt;&gt;"", 'Active List'!U798,"")</f>
        <v/>
      </c>
      <c r="T798" t="str">
        <f>IF('Active List'!$A798&lt;&gt;"", 'Active List'!X798,"")</f>
        <v/>
      </c>
      <c r="U798" t="str">
        <f>IF('Active List'!$A798&lt;&gt;"", 'Active List'!Y798,"")</f>
        <v/>
      </c>
      <c r="V798" t="str">
        <f>IF('Active List'!$A798&lt;&gt;"", 'Active List'!Z798,"")</f>
        <v/>
      </c>
      <c r="W798" s="60" t="str">
        <f>IF('Active List'!$A798&lt;&gt;"", 'Active List'!AA798,"")</f>
        <v/>
      </c>
      <c r="X798" t="str">
        <f>IF('Active List'!$A798&lt;&gt;"", 'Active List'!AB798,"")</f>
        <v/>
      </c>
      <c r="Y798" t="str">
        <f>IF('Active List'!$A798&lt;&gt;"", 'Active List'!AE798,"")</f>
        <v/>
      </c>
    </row>
    <row r="799" spans="1:25">
      <c r="A799" t="str">
        <f>IF('Active List'!$A799&lt;&gt;"", 'Active List'!A799,"")</f>
        <v/>
      </c>
      <c r="B799" t="str">
        <f>IF('Active List'!$A799&lt;&gt;"", 'Active List'!B799,"")</f>
        <v/>
      </c>
      <c r="C799" t="str">
        <f>IF('Active List'!$A799&lt;&gt;"", 'Active List'!C799,"")</f>
        <v/>
      </c>
      <c r="D799" s="60" t="str">
        <f>IF('Active List'!$A799&lt;&gt;"", 'Active List'!D799,"")</f>
        <v/>
      </c>
      <c r="E799" s="60" t="str">
        <f>IF('Active List'!$A799&lt;&gt;"", 'Active List'!E799,"")</f>
        <v/>
      </c>
      <c r="F799" t="str">
        <f>IF('Active List'!$A799&lt;&gt;"", 'Active List'!H799,"")</f>
        <v/>
      </c>
      <c r="G799" t="str">
        <f>IF('Active List'!$A799&lt;&gt;"", 'Active List'!I799,"")</f>
        <v/>
      </c>
      <c r="H799" t="str">
        <f>IF('Active List'!$A799&lt;&gt;"", 'Active List'!J799,"")</f>
        <v/>
      </c>
      <c r="I799" t="str">
        <f>IF('Active List'!$A799&lt;&gt;"", 'Active List'!K799,"")</f>
        <v/>
      </c>
      <c r="J799" t="str">
        <f>IF('Active List'!$A799&lt;&gt;"", 'Active List'!L799,"")</f>
        <v/>
      </c>
      <c r="K799" t="str">
        <f>IF('Active List'!$A799&lt;&gt;"", 'Active List'!M799,"")</f>
        <v/>
      </c>
      <c r="L799" t="str">
        <f>IF('Active List'!$A799&lt;&gt;"", 'Active List'!N799,"")</f>
        <v/>
      </c>
      <c r="M799" t="str">
        <f>IF('Active List'!$A799&lt;&gt;"", 'Active List'!O799,"")</f>
        <v/>
      </c>
      <c r="N799" t="str">
        <f>IF('Active List'!$A799&lt;&gt;"", 'Active List'!P799,"")</f>
        <v/>
      </c>
      <c r="O799" t="str">
        <f>IF('Active List'!$A799&lt;&gt;"", 'Active List'!Q799,"")</f>
        <v/>
      </c>
      <c r="P799" t="str">
        <f>IF('Active List'!$A799&lt;&gt;"", 'Active List'!R799,"")</f>
        <v/>
      </c>
      <c r="Q799" t="str">
        <f>IF('Active List'!$A799&lt;&gt;"", 'Active List'!S799,"")</f>
        <v/>
      </c>
      <c r="R799" t="str">
        <f>IF('Active List'!$A799&lt;&gt;"", 'Active List'!T799,"")</f>
        <v/>
      </c>
      <c r="S799" t="str">
        <f>IF('Active List'!$A799&lt;&gt;"", 'Active List'!U799,"")</f>
        <v/>
      </c>
      <c r="T799" t="str">
        <f>IF('Active List'!$A799&lt;&gt;"", 'Active List'!X799,"")</f>
        <v/>
      </c>
      <c r="U799" t="str">
        <f>IF('Active List'!$A799&lt;&gt;"", 'Active List'!Y799,"")</f>
        <v/>
      </c>
      <c r="V799" t="str">
        <f>IF('Active List'!$A799&lt;&gt;"", 'Active List'!Z799,"")</f>
        <v/>
      </c>
      <c r="W799" s="60" t="str">
        <f>IF('Active List'!$A799&lt;&gt;"", 'Active List'!AA799,"")</f>
        <v/>
      </c>
      <c r="X799" t="str">
        <f>IF('Active List'!$A799&lt;&gt;"", 'Active List'!AB799,"")</f>
        <v/>
      </c>
      <c r="Y799" t="str">
        <f>IF('Active List'!$A799&lt;&gt;"", 'Active List'!AE799,"")</f>
        <v/>
      </c>
    </row>
    <row r="800" spans="1:25">
      <c r="A800" t="str">
        <f>IF('Active List'!$A800&lt;&gt;"", 'Active List'!A800,"")</f>
        <v/>
      </c>
      <c r="B800" t="str">
        <f>IF('Active List'!$A800&lt;&gt;"", 'Active List'!B800,"")</f>
        <v/>
      </c>
      <c r="C800" t="str">
        <f>IF('Active List'!$A800&lt;&gt;"", 'Active List'!C800,"")</f>
        <v/>
      </c>
      <c r="D800" s="60" t="str">
        <f>IF('Active List'!$A800&lt;&gt;"", 'Active List'!D800,"")</f>
        <v/>
      </c>
      <c r="E800" s="60" t="str">
        <f>IF('Active List'!$A800&lt;&gt;"", 'Active List'!E800,"")</f>
        <v/>
      </c>
      <c r="F800" t="str">
        <f>IF('Active List'!$A800&lt;&gt;"", 'Active List'!H800,"")</f>
        <v/>
      </c>
      <c r="G800" t="str">
        <f>IF('Active List'!$A800&lt;&gt;"", 'Active List'!I800,"")</f>
        <v/>
      </c>
      <c r="H800" t="str">
        <f>IF('Active List'!$A800&lt;&gt;"", 'Active List'!J800,"")</f>
        <v/>
      </c>
      <c r="I800" t="str">
        <f>IF('Active List'!$A800&lt;&gt;"", 'Active List'!K800,"")</f>
        <v/>
      </c>
      <c r="J800" t="str">
        <f>IF('Active List'!$A800&lt;&gt;"", 'Active List'!L800,"")</f>
        <v/>
      </c>
      <c r="K800" t="str">
        <f>IF('Active List'!$A800&lt;&gt;"", 'Active List'!M800,"")</f>
        <v/>
      </c>
      <c r="L800" t="str">
        <f>IF('Active List'!$A800&lt;&gt;"", 'Active List'!N800,"")</f>
        <v/>
      </c>
      <c r="M800" t="str">
        <f>IF('Active List'!$A800&lt;&gt;"", 'Active List'!O800,"")</f>
        <v/>
      </c>
      <c r="N800" t="str">
        <f>IF('Active List'!$A800&lt;&gt;"", 'Active List'!P800,"")</f>
        <v/>
      </c>
      <c r="O800" t="str">
        <f>IF('Active List'!$A800&lt;&gt;"", 'Active List'!Q800,"")</f>
        <v/>
      </c>
      <c r="P800" t="str">
        <f>IF('Active List'!$A800&lt;&gt;"", 'Active List'!R800,"")</f>
        <v/>
      </c>
      <c r="Q800" t="str">
        <f>IF('Active List'!$A800&lt;&gt;"", 'Active List'!S800,"")</f>
        <v/>
      </c>
      <c r="R800" t="str">
        <f>IF('Active List'!$A800&lt;&gt;"", 'Active List'!T800,"")</f>
        <v/>
      </c>
      <c r="S800" t="str">
        <f>IF('Active List'!$A800&lt;&gt;"", 'Active List'!U800,"")</f>
        <v/>
      </c>
      <c r="T800" t="str">
        <f>IF('Active List'!$A800&lt;&gt;"", 'Active List'!X800,"")</f>
        <v/>
      </c>
      <c r="U800" t="str">
        <f>IF('Active List'!$A800&lt;&gt;"", 'Active List'!Y800,"")</f>
        <v/>
      </c>
      <c r="V800" t="str">
        <f>IF('Active List'!$A800&lt;&gt;"", 'Active List'!Z800,"")</f>
        <v/>
      </c>
      <c r="W800" s="60" t="str">
        <f>IF('Active List'!$A800&lt;&gt;"", 'Active List'!AA800,"")</f>
        <v/>
      </c>
      <c r="X800" t="str">
        <f>IF('Active List'!$A800&lt;&gt;"", 'Active List'!AB800,"")</f>
        <v/>
      </c>
      <c r="Y800" t="str">
        <f>IF('Active List'!$A800&lt;&gt;"", 'Active List'!AE800,"")</f>
        <v/>
      </c>
    </row>
    <row r="801" spans="1:25">
      <c r="A801" t="str">
        <f>IF('Active List'!$A801&lt;&gt;"", 'Active List'!A801,"")</f>
        <v/>
      </c>
      <c r="B801" t="str">
        <f>IF('Active List'!$A801&lt;&gt;"", 'Active List'!B801,"")</f>
        <v/>
      </c>
      <c r="C801" t="str">
        <f>IF('Active List'!$A801&lt;&gt;"", 'Active List'!C801,"")</f>
        <v/>
      </c>
      <c r="D801" s="60" t="str">
        <f>IF('Active List'!$A801&lt;&gt;"", 'Active List'!D801,"")</f>
        <v/>
      </c>
      <c r="E801" s="60" t="str">
        <f>IF('Active List'!$A801&lt;&gt;"", 'Active List'!E801,"")</f>
        <v/>
      </c>
      <c r="F801" t="str">
        <f>IF('Active List'!$A801&lt;&gt;"", 'Active List'!H801,"")</f>
        <v/>
      </c>
      <c r="G801" t="str">
        <f>IF('Active List'!$A801&lt;&gt;"", 'Active List'!I801,"")</f>
        <v/>
      </c>
      <c r="H801" t="str">
        <f>IF('Active List'!$A801&lt;&gt;"", 'Active List'!J801,"")</f>
        <v/>
      </c>
      <c r="I801" t="str">
        <f>IF('Active List'!$A801&lt;&gt;"", 'Active List'!K801,"")</f>
        <v/>
      </c>
      <c r="J801" t="str">
        <f>IF('Active List'!$A801&lt;&gt;"", 'Active List'!L801,"")</f>
        <v/>
      </c>
      <c r="K801" t="str">
        <f>IF('Active List'!$A801&lt;&gt;"", 'Active List'!M801,"")</f>
        <v/>
      </c>
      <c r="L801" t="str">
        <f>IF('Active List'!$A801&lt;&gt;"", 'Active List'!N801,"")</f>
        <v/>
      </c>
      <c r="M801" t="str">
        <f>IF('Active List'!$A801&lt;&gt;"", 'Active List'!O801,"")</f>
        <v/>
      </c>
      <c r="N801" t="str">
        <f>IF('Active List'!$A801&lt;&gt;"", 'Active List'!P801,"")</f>
        <v/>
      </c>
      <c r="O801" t="str">
        <f>IF('Active List'!$A801&lt;&gt;"", 'Active List'!Q801,"")</f>
        <v/>
      </c>
      <c r="P801" t="str">
        <f>IF('Active List'!$A801&lt;&gt;"", 'Active List'!R801,"")</f>
        <v/>
      </c>
      <c r="Q801" t="str">
        <f>IF('Active List'!$A801&lt;&gt;"", 'Active List'!S801,"")</f>
        <v/>
      </c>
      <c r="R801" t="str">
        <f>IF('Active List'!$A801&lt;&gt;"", 'Active List'!T801,"")</f>
        <v/>
      </c>
      <c r="S801" t="str">
        <f>IF('Active List'!$A801&lt;&gt;"", 'Active List'!U801,"")</f>
        <v/>
      </c>
      <c r="T801" t="str">
        <f>IF('Active List'!$A801&lt;&gt;"", 'Active List'!X801,"")</f>
        <v/>
      </c>
      <c r="U801" t="str">
        <f>IF('Active List'!$A801&lt;&gt;"", 'Active List'!Y801,"")</f>
        <v/>
      </c>
      <c r="V801" t="str">
        <f>IF('Active List'!$A801&lt;&gt;"", 'Active List'!Z801,"")</f>
        <v/>
      </c>
      <c r="W801" s="60" t="str">
        <f>IF('Active List'!$A801&lt;&gt;"", 'Active List'!AA801,"")</f>
        <v/>
      </c>
      <c r="X801" t="str">
        <f>IF('Active List'!$A801&lt;&gt;"", 'Active List'!AB801,"")</f>
        <v/>
      </c>
      <c r="Y801" t="str">
        <f>IF('Active List'!$A801&lt;&gt;"", 'Active List'!AE801,"")</f>
        <v/>
      </c>
    </row>
    <row r="802" spans="1:25">
      <c r="A802" t="str">
        <f>IF('Active List'!$A802&lt;&gt;"", 'Active List'!A802,"")</f>
        <v/>
      </c>
      <c r="B802" t="str">
        <f>IF('Active List'!$A802&lt;&gt;"", 'Active List'!B802,"")</f>
        <v/>
      </c>
      <c r="C802" t="str">
        <f>IF('Active List'!$A802&lt;&gt;"", 'Active List'!C802,"")</f>
        <v/>
      </c>
      <c r="D802" s="60" t="str">
        <f>IF('Active List'!$A802&lt;&gt;"", 'Active List'!D802,"")</f>
        <v/>
      </c>
      <c r="E802" s="60" t="str">
        <f>IF('Active List'!$A802&lt;&gt;"", 'Active List'!E802,"")</f>
        <v/>
      </c>
      <c r="F802" t="str">
        <f>IF('Active List'!$A802&lt;&gt;"", 'Active List'!H802,"")</f>
        <v/>
      </c>
      <c r="G802" t="str">
        <f>IF('Active List'!$A802&lt;&gt;"", 'Active List'!I802,"")</f>
        <v/>
      </c>
      <c r="H802" t="str">
        <f>IF('Active List'!$A802&lt;&gt;"", 'Active List'!J802,"")</f>
        <v/>
      </c>
      <c r="I802" t="str">
        <f>IF('Active List'!$A802&lt;&gt;"", 'Active List'!K802,"")</f>
        <v/>
      </c>
      <c r="J802" t="str">
        <f>IF('Active List'!$A802&lt;&gt;"", 'Active List'!L802,"")</f>
        <v/>
      </c>
      <c r="K802" t="str">
        <f>IF('Active List'!$A802&lt;&gt;"", 'Active List'!M802,"")</f>
        <v/>
      </c>
      <c r="L802" t="str">
        <f>IF('Active List'!$A802&lt;&gt;"", 'Active List'!N802,"")</f>
        <v/>
      </c>
      <c r="M802" t="str">
        <f>IF('Active List'!$A802&lt;&gt;"", 'Active List'!O802,"")</f>
        <v/>
      </c>
      <c r="N802" t="str">
        <f>IF('Active List'!$A802&lt;&gt;"", 'Active List'!P802,"")</f>
        <v/>
      </c>
      <c r="O802" t="str">
        <f>IF('Active List'!$A802&lt;&gt;"", 'Active List'!Q802,"")</f>
        <v/>
      </c>
      <c r="P802" t="str">
        <f>IF('Active List'!$A802&lt;&gt;"", 'Active List'!R802,"")</f>
        <v/>
      </c>
      <c r="Q802" t="str">
        <f>IF('Active List'!$A802&lt;&gt;"", 'Active List'!S802,"")</f>
        <v/>
      </c>
      <c r="R802" t="str">
        <f>IF('Active List'!$A802&lt;&gt;"", 'Active List'!T802,"")</f>
        <v/>
      </c>
      <c r="S802" t="str">
        <f>IF('Active List'!$A802&lt;&gt;"", 'Active List'!U802,"")</f>
        <v/>
      </c>
      <c r="T802" t="str">
        <f>IF('Active List'!$A802&lt;&gt;"", 'Active List'!X802,"")</f>
        <v/>
      </c>
      <c r="U802" t="str">
        <f>IF('Active List'!$A802&lt;&gt;"", 'Active List'!Y802,"")</f>
        <v/>
      </c>
      <c r="V802" t="str">
        <f>IF('Active List'!$A802&lt;&gt;"", 'Active List'!Z802,"")</f>
        <v/>
      </c>
      <c r="W802" s="60" t="str">
        <f>IF('Active List'!$A802&lt;&gt;"", 'Active List'!AA802,"")</f>
        <v/>
      </c>
      <c r="X802" t="str">
        <f>IF('Active List'!$A802&lt;&gt;"", 'Active List'!AB802,"")</f>
        <v/>
      </c>
      <c r="Y802" t="str">
        <f>IF('Active List'!$A802&lt;&gt;"", 'Active List'!AE802,"")</f>
        <v/>
      </c>
    </row>
    <row r="803" spans="1:25">
      <c r="A803" t="str">
        <f>IF('Active List'!$A803&lt;&gt;"", 'Active List'!A803,"")</f>
        <v/>
      </c>
      <c r="B803" t="str">
        <f>IF('Active List'!$A803&lt;&gt;"", 'Active List'!B803,"")</f>
        <v/>
      </c>
      <c r="C803" t="str">
        <f>IF('Active List'!$A803&lt;&gt;"", 'Active List'!C803,"")</f>
        <v/>
      </c>
      <c r="D803" s="60" t="str">
        <f>IF('Active List'!$A803&lt;&gt;"", 'Active List'!D803,"")</f>
        <v/>
      </c>
      <c r="E803" s="60" t="str">
        <f>IF('Active List'!$A803&lt;&gt;"", 'Active List'!E803,"")</f>
        <v/>
      </c>
      <c r="F803" t="str">
        <f>IF('Active List'!$A803&lt;&gt;"", 'Active List'!H803,"")</f>
        <v/>
      </c>
      <c r="G803" t="str">
        <f>IF('Active List'!$A803&lt;&gt;"", 'Active List'!I803,"")</f>
        <v/>
      </c>
      <c r="H803" t="str">
        <f>IF('Active List'!$A803&lt;&gt;"", 'Active List'!J803,"")</f>
        <v/>
      </c>
      <c r="I803" t="str">
        <f>IF('Active List'!$A803&lt;&gt;"", 'Active List'!K803,"")</f>
        <v/>
      </c>
      <c r="J803" t="str">
        <f>IF('Active List'!$A803&lt;&gt;"", 'Active List'!L803,"")</f>
        <v/>
      </c>
      <c r="K803" t="str">
        <f>IF('Active List'!$A803&lt;&gt;"", 'Active List'!M803,"")</f>
        <v/>
      </c>
      <c r="L803" t="str">
        <f>IF('Active List'!$A803&lt;&gt;"", 'Active List'!N803,"")</f>
        <v/>
      </c>
      <c r="M803" t="str">
        <f>IF('Active List'!$A803&lt;&gt;"", 'Active List'!O803,"")</f>
        <v/>
      </c>
      <c r="N803" t="str">
        <f>IF('Active List'!$A803&lt;&gt;"", 'Active List'!P803,"")</f>
        <v/>
      </c>
      <c r="O803" t="str">
        <f>IF('Active List'!$A803&lt;&gt;"", 'Active List'!Q803,"")</f>
        <v/>
      </c>
      <c r="P803" t="str">
        <f>IF('Active List'!$A803&lt;&gt;"", 'Active List'!R803,"")</f>
        <v/>
      </c>
      <c r="Q803" t="str">
        <f>IF('Active List'!$A803&lt;&gt;"", 'Active List'!S803,"")</f>
        <v/>
      </c>
      <c r="R803" t="str">
        <f>IF('Active List'!$A803&lt;&gt;"", 'Active List'!T803,"")</f>
        <v/>
      </c>
      <c r="S803" t="str">
        <f>IF('Active List'!$A803&lt;&gt;"", 'Active List'!U803,"")</f>
        <v/>
      </c>
      <c r="T803" t="str">
        <f>IF('Active List'!$A803&lt;&gt;"", 'Active List'!X803,"")</f>
        <v/>
      </c>
      <c r="U803" t="str">
        <f>IF('Active List'!$A803&lt;&gt;"", 'Active List'!Y803,"")</f>
        <v/>
      </c>
      <c r="V803" t="str">
        <f>IF('Active List'!$A803&lt;&gt;"", 'Active List'!Z803,"")</f>
        <v/>
      </c>
      <c r="W803" s="60" t="str">
        <f>IF('Active List'!$A803&lt;&gt;"", 'Active List'!AA803,"")</f>
        <v/>
      </c>
      <c r="X803" t="str">
        <f>IF('Active List'!$A803&lt;&gt;"", 'Active List'!AB803,"")</f>
        <v/>
      </c>
      <c r="Y803" t="str">
        <f>IF('Active List'!$A803&lt;&gt;"", 'Active List'!AE803,"")</f>
        <v/>
      </c>
    </row>
    <row r="804" spans="1:25">
      <c r="A804" t="str">
        <f>IF('Active List'!$A804&lt;&gt;"", 'Active List'!A804,"")</f>
        <v/>
      </c>
      <c r="B804" t="str">
        <f>IF('Active List'!$A804&lt;&gt;"", 'Active List'!B804,"")</f>
        <v/>
      </c>
      <c r="C804" t="str">
        <f>IF('Active List'!$A804&lt;&gt;"", 'Active List'!C804,"")</f>
        <v/>
      </c>
      <c r="D804" s="60" t="str">
        <f>IF('Active List'!$A804&lt;&gt;"", 'Active List'!D804,"")</f>
        <v/>
      </c>
      <c r="E804" s="60" t="str">
        <f>IF('Active List'!$A804&lt;&gt;"", 'Active List'!E804,"")</f>
        <v/>
      </c>
      <c r="F804" t="str">
        <f>IF('Active List'!$A804&lt;&gt;"", 'Active List'!H804,"")</f>
        <v/>
      </c>
      <c r="G804" t="str">
        <f>IF('Active List'!$A804&lt;&gt;"", 'Active List'!I804,"")</f>
        <v/>
      </c>
      <c r="H804" t="str">
        <f>IF('Active List'!$A804&lt;&gt;"", 'Active List'!J804,"")</f>
        <v/>
      </c>
      <c r="I804" t="str">
        <f>IF('Active List'!$A804&lt;&gt;"", 'Active List'!K804,"")</f>
        <v/>
      </c>
      <c r="J804" t="str">
        <f>IF('Active List'!$A804&lt;&gt;"", 'Active List'!L804,"")</f>
        <v/>
      </c>
      <c r="K804" t="str">
        <f>IF('Active List'!$A804&lt;&gt;"", 'Active List'!M804,"")</f>
        <v/>
      </c>
      <c r="L804" t="str">
        <f>IF('Active List'!$A804&lt;&gt;"", 'Active List'!N804,"")</f>
        <v/>
      </c>
      <c r="M804" t="str">
        <f>IF('Active List'!$A804&lt;&gt;"", 'Active List'!O804,"")</f>
        <v/>
      </c>
      <c r="N804" t="str">
        <f>IF('Active List'!$A804&lt;&gt;"", 'Active List'!P804,"")</f>
        <v/>
      </c>
      <c r="O804" t="str">
        <f>IF('Active List'!$A804&lt;&gt;"", 'Active List'!Q804,"")</f>
        <v/>
      </c>
      <c r="P804" t="str">
        <f>IF('Active List'!$A804&lt;&gt;"", 'Active List'!R804,"")</f>
        <v/>
      </c>
      <c r="Q804" t="str">
        <f>IF('Active List'!$A804&lt;&gt;"", 'Active List'!S804,"")</f>
        <v/>
      </c>
      <c r="R804" t="str">
        <f>IF('Active List'!$A804&lt;&gt;"", 'Active List'!T804,"")</f>
        <v/>
      </c>
      <c r="S804" t="str">
        <f>IF('Active List'!$A804&lt;&gt;"", 'Active List'!U804,"")</f>
        <v/>
      </c>
      <c r="T804" t="str">
        <f>IF('Active List'!$A804&lt;&gt;"", 'Active List'!X804,"")</f>
        <v/>
      </c>
      <c r="U804" t="str">
        <f>IF('Active List'!$A804&lt;&gt;"", 'Active List'!Y804,"")</f>
        <v/>
      </c>
      <c r="V804" t="str">
        <f>IF('Active List'!$A804&lt;&gt;"", 'Active List'!Z804,"")</f>
        <v/>
      </c>
      <c r="W804" s="60" t="str">
        <f>IF('Active List'!$A804&lt;&gt;"", 'Active List'!AA804,"")</f>
        <v/>
      </c>
      <c r="X804" t="str">
        <f>IF('Active List'!$A804&lt;&gt;"", 'Active List'!AB804,"")</f>
        <v/>
      </c>
      <c r="Y804" t="str">
        <f>IF('Active List'!$A804&lt;&gt;"", 'Active List'!AE804,"")</f>
        <v/>
      </c>
    </row>
    <row r="805" spans="1:25">
      <c r="A805" t="str">
        <f>IF('Active List'!$A805&lt;&gt;"", 'Active List'!A805,"")</f>
        <v/>
      </c>
      <c r="B805" t="str">
        <f>IF('Active List'!$A805&lt;&gt;"", 'Active List'!B805,"")</f>
        <v/>
      </c>
      <c r="C805" t="str">
        <f>IF('Active List'!$A805&lt;&gt;"", 'Active List'!C805,"")</f>
        <v/>
      </c>
      <c r="D805" s="60" t="str">
        <f>IF('Active List'!$A805&lt;&gt;"", 'Active List'!D805,"")</f>
        <v/>
      </c>
      <c r="E805" s="60" t="str">
        <f>IF('Active List'!$A805&lt;&gt;"", 'Active List'!E805,"")</f>
        <v/>
      </c>
      <c r="F805" t="str">
        <f>IF('Active List'!$A805&lt;&gt;"", 'Active List'!H805,"")</f>
        <v/>
      </c>
      <c r="G805" t="str">
        <f>IF('Active List'!$A805&lt;&gt;"", 'Active List'!I805,"")</f>
        <v/>
      </c>
      <c r="H805" t="str">
        <f>IF('Active List'!$A805&lt;&gt;"", 'Active List'!J805,"")</f>
        <v/>
      </c>
      <c r="I805" t="str">
        <f>IF('Active List'!$A805&lt;&gt;"", 'Active List'!K805,"")</f>
        <v/>
      </c>
      <c r="J805" t="str">
        <f>IF('Active List'!$A805&lt;&gt;"", 'Active List'!L805,"")</f>
        <v/>
      </c>
      <c r="K805" t="str">
        <f>IF('Active List'!$A805&lt;&gt;"", 'Active List'!M805,"")</f>
        <v/>
      </c>
      <c r="L805" t="str">
        <f>IF('Active List'!$A805&lt;&gt;"", 'Active List'!N805,"")</f>
        <v/>
      </c>
      <c r="M805" t="str">
        <f>IF('Active List'!$A805&lt;&gt;"", 'Active List'!O805,"")</f>
        <v/>
      </c>
      <c r="N805" t="str">
        <f>IF('Active List'!$A805&lt;&gt;"", 'Active List'!P805,"")</f>
        <v/>
      </c>
      <c r="O805" t="str">
        <f>IF('Active List'!$A805&lt;&gt;"", 'Active List'!Q805,"")</f>
        <v/>
      </c>
      <c r="P805" t="str">
        <f>IF('Active List'!$A805&lt;&gt;"", 'Active List'!R805,"")</f>
        <v/>
      </c>
      <c r="Q805" t="str">
        <f>IF('Active List'!$A805&lt;&gt;"", 'Active List'!S805,"")</f>
        <v/>
      </c>
      <c r="R805" t="str">
        <f>IF('Active List'!$A805&lt;&gt;"", 'Active List'!T805,"")</f>
        <v/>
      </c>
      <c r="S805" t="str">
        <f>IF('Active List'!$A805&lt;&gt;"", 'Active List'!U805,"")</f>
        <v/>
      </c>
      <c r="T805" t="str">
        <f>IF('Active List'!$A805&lt;&gt;"", 'Active List'!X805,"")</f>
        <v/>
      </c>
      <c r="U805" t="str">
        <f>IF('Active List'!$A805&lt;&gt;"", 'Active List'!Y805,"")</f>
        <v/>
      </c>
      <c r="V805" t="str">
        <f>IF('Active List'!$A805&lt;&gt;"", 'Active List'!Z805,"")</f>
        <v/>
      </c>
      <c r="W805" s="60" t="str">
        <f>IF('Active List'!$A805&lt;&gt;"", 'Active List'!AA805,"")</f>
        <v/>
      </c>
      <c r="X805" t="str">
        <f>IF('Active List'!$A805&lt;&gt;"", 'Active List'!AB805,"")</f>
        <v/>
      </c>
      <c r="Y805" t="str">
        <f>IF('Active List'!$A805&lt;&gt;"", 'Active List'!AE805,"")</f>
        <v/>
      </c>
    </row>
    <row r="806" spans="1:25">
      <c r="A806" t="str">
        <f>IF('Active List'!$A806&lt;&gt;"", 'Active List'!A806,"")</f>
        <v/>
      </c>
      <c r="B806" t="str">
        <f>IF('Active List'!$A806&lt;&gt;"", 'Active List'!B806,"")</f>
        <v/>
      </c>
      <c r="C806" t="str">
        <f>IF('Active List'!$A806&lt;&gt;"", 'Active List'!C806,"")</f>
        <v/>
      </c>
      <c r="D806" s="60" t="str">
        <f>IF('Active List'!$A806&lt;&gt;"", 'Active List'!D806,"")</f>
        <v/>
      </c>
      <c r="E806" s="60" t="str">
        <f>IF('Active List'!$A806&lt;&gt;"", 'Active List'!E806,"")</f>
        <v/>
      </c>
      <c r="F806" t="str">
        <f>IF('Active List'!$A806&lt;&gt;"", 'Active List'!H806,"")</f>
        <v/>
      </c>
      <c r="G806" t="str">
        <f>IF('Active List'!$A806&lt;&gt;"", 'Active List'!I806,"")</f>
        <v/>
      </c>
      <c r="H806" t="str">
        <f>IF('Active List'!$A806&lt;&gt;"", 'Active List'!J806,"")</f>
        <v/>
      </c>
      <c r="I806" t="str">
        <f>IF('Active List'!$A806&lt;&gt;"", 'Active List'!K806,"")</f>
        <v/>
      </c>
      <c r="J806" t="str">
        <f>IF('Active List'!$A806&lt;&gt;"", 'Active List'!L806,"")</f>
        <v/>
      </c>
      <c r="K806" t="str">
        <f>IF('Active List'!$A806&lt;&gt;"", 'Active List'!M806,"")</f>
        <v/>
      </c>
      <c r="L806" t="str">
        <f>IF('Active List'!$A806&lt;&gt;"", 'Active List'!N806,"")</f>
        <v/>
      </c>
      <c r="M806" t="str">
        <f>IF('Active List'!$A806&lt;&gt;"", 'Active List'!O806,"")</f>
        <v/>
      </c>
      <c r="N806" t="str">
        <f>IF('Active List'!$A806&lt;&gt;"", 'Active List'!P806,"")</f>
        <v/>
      </c>
      <c r="O806" t="str">
        <f>IF('Active List'!$A806&lt;&gt;"", 'Active List'!Q806,"")</f>
        <v/>
      </c>
      <c r="P806" t="str">
        <f>IF('Active List'!$A806&lt;&gt;"", 'Active List'!R806,"")</f>
        <v/>
      </c>
      <c r="Q806" t="str">
        <f>IF('Active List'!$A806&lt;&gt;"", 'Active List'!S806,"")</f>
        <v/>
      </c>
      <c r="R806" t="str">
        <f>IF('Active List'!$A806&lt;&gt;"", 'Active List'!T806,"")</f>
        <v/>
      </c>
      <c r="S806" t="str">
        <f>IF('Active List'!$A806&lt;&gt;"", 'Active List'!U806,"")</f>
        <v/>
      </c>
      <c r="T806" t="str">
        <f>IF('Active List'!$A806&lt;&gt;"", 'Active List'!X806,"")</f>
        <v/>
      </c>
      <c r="U806" t="str">
        <f>IF('Active List'!$A806&lt;&gt;"", 'Active List'!Y806,"")</f>
        <v/>
      </c>
      <c r="V806" t="str">
        <f>IF('Active List'!$A806&lt;&gt;"", 'Active List'!Z806,"")</f>
        <v/>
      </c>
      <c r="W806" s="60" t="str">
        <f>IF('Active List'!$A806&lt;&gt;"", 'Active List'!AA806,"")</f>
        <v/>
      </c>
      <c r="X806" t="str">
        <f>IF('Active List'!$A806&lt;&gt;"", 'Active List'!AB806,"")</f>
        <v/>
      </c>
      <c r="Y806" t="str">
        <f>IF('Active List'!$A806&lt;&gt;"", 'Active List'!AE806,"")</f>
        <v/>
      </c>
    </row>
    <row r="807" spans="1:25">
      <c r="A807" t="str">
        <f>IF('Active List'!$A807&lt;&gt;"", 'Active List'!A807,"")</f>
        <v/>
      </c>
      <c r="B807" t="str">
        <f>IF('Active List'!$A807&lt;&gt;"", 'Active List'!B807,"")</f>
        <v/>
      </c>
      <c r="C807" t="str">
        <f>IF('Active List'!$A807&lt;&gt;"", 'Active List'!C807,"")</f>
        <v/>
      </c>
      <c r="D807" s="60" t="str">
        <f>IF('Active List'!$A807&lt;&gt;"", 'Active List'!D807,"")</f>
        <v/>
      </c>
      <c r="E807" s="60" t="str">
        <f>IF('Active List'!$A807&lt;&gt;"", 'Active List'!E807,"")</f>
        <v/>
      </c>
      <c r="F807" t="str">
        <f>IF('Active List'!$A807&lt;&gt;"", 'Active List'!H807,"")</f>
        <v/>
      </c>
      <c r="G807" t="str">
        <f>IF('Active List'!$A807&lt;&gt;"", 'Active List'!I807,"")</f>
        <v/>
      </c>
      <c r="H807" t="str">
        <f>IF('Active List'!$A807&lt;&gt;"", 'Active List'!J807,"")</f>
        <v/>
      </c>
      <c r="I807" t="str">
        <f>IF('Active List'!$A807&lt;&gt;"", 'Active List'!K807,"")</f>
        <v/>
      </c>
      <c r="J807" t="str">
        <f>IF('Active List'!$A807&lt;&gt;"", 'Active List'!L807,"")</f>
        <v/>
      </c>
      <c r="K807" t="str">
        <f>IF('Active List'!$A807&lt;&gt;"", 'Active List'!M807,"")</f>
        <v/>
      </c>
      <c r="L807" t="str">
        <f>IF('Active List'!$A807&lt;&gt;"", 'Active List'!N807,"")</f>
        <v/>
      </c>
      <c r="M807" t="str">
        <f>IF('Active List'!$A807&lt;&gt;"", 'Active List'!O807,"")</f>
        <v/>
      </c>
      <c r="N807" t="str">
        <f>IF('Active List'!$A807&lt;&gt;"", 'Active List'!P807,"")</f>
        <v/>
      </c>
      <c r="O807" t="str">
        <f>IF('Active List'!$A807&lt;&gt;"", 'Active List'!Q807,"")</f>
        <v/>
      </c>
      <c r="P807" t="str">
        <f>IF('Active List'!$A807&lt;&gt;"", 'Active List'!R807,"")</f>
        <v/>
      </c>
      <c r="Q807" t="str">
        <f>IF('Active List'!$A807&lt;&gt;"", 'Active List'!S807,"")</f>
        <v/>
      </c>
      <c r="R807" t="str">
        <f>IF('Active List'!$A807&lt;&gt;"", 'Active List'!T807,"")</f>
        <v/>
      </c>
      <c r="S807" t="str">
        <f>IF('Active List'!$A807&lt;&gt;"", 'Active List'!U807,"")</f>
        <v/>
      </c>
      <c r="T807" t="str">
        <f>IF('Active List'!$A807&lt;&gt;"", 'Active List'!X807,"")</f>
        <v/>
      </c>
      <c r="U807" t="str">
        <f>IF('Active List'!$A807&lt;&gt;"", 'Active List'!Y807,"")</f>
        <v/>
      </c>
      <c r="V807" t="str">
        <f>IF('Active List'!$A807&lt;&gt;"", 'Active List'!Z807,"")</f>
        <v/>
      </c>
      <c r="W807" s="60" t="str">
        <f>IF('Active List'!$A807&lt;&gt;"", 'Active List'!AA807,"")</f>
        <v/>
      </c>
      <c r="X807" t="str">
        <f>IF('Active List'!$A807&lt;&gt;"", 'Active List'!AB807,"")</f>
        <v/>
      </c>
      <c r="Y807" t="str">
        <f>IF('Active List'!$A807&lt;&gt;"", 'Active List'!AE807,"")</f>
        <v/>
      </c>
    </row>
    <row r="808" spans="1:25">
      <c r="A808" t="str">
        <f>IF('Active List'!$A808&lt;&gt;"", 'Active List'!A808,"")</f>
        <v/>
      </c>
      <c r="B808" t="str">
        <f>IF('Active List'!$A808&lt;&gt;"", 'Active List'!B808,"")</f>
        <v/>
      </c>
      <c r="C808" t="str">
        <f>IF('Active List'!$A808&lt;&gt;"", 'Active List'!C808,"")</f>
        <v/>
      </c>
      <c r="D808" s="60" t="str">
        <f>IF('Active List'!$A808&lt;&gt;"", 'Active List'!D808,"")</f>
        <v/>
      </c>
      <c r="E808" s="60" t="str">
        <f>IF('Active List'!$A808&lt;&gt;"", 'Active List'!E808,"")</f>
        <v/>
      </c>
      <c r="F808" t="str">
        <f>IF('Active List'!$A808&lt;&gt;"", 'Active List'!H808,"")</f>
        <v/>
      </c>
      <c r="G808" t="str">
        <f>IF('Active List'!$A808&lt;&gt;"", 'Active List'!I808,"")</f>
        <v/>
      </c>
      <c r="H808" t="str">
        <f>IF('Active List'!$A808&lt;&gt;"", 'Active List'!J808,"")</f>
        <v/>
      </c>
      <c r="I808" t="str">
        <f>IF('Active List'!$A808&lt;&gt;"", 'Active List'!K808,"")</f>
        <v/>
      </c>
      <c r="J808" t="str">
        <f>IF('Active List'!$A808&lt;&gt;"", 'Active List'!L808,"")</f>
        <v/>
      </c>
      <c r="K808" t="str">
        <f>IF('Active List'!$A808&lt;&gt;"", 'Active List'!M808,"")</f>
        <v/>
      </c>
      <c r="L808" t="str">
        <f>IF('Active List'!$A808&lt;&gt;"", 'Active List'!N808,"")</f>
        <v/>
      </c>
      <c r="M808" t="str">
        <f>IF('Active List'!$A808&lt;&gt;"", 'Active List'!O808,"")</f>
        <v/>
      </c>
      <c r="N808" t="str">
        <f>IF('Active List'!$A808&lt;&gt;"", 'Active List'!P808,"")</f>
        <v/>
      </c>
      <c r="O808" t="str">
        <f>IF('Active List'!$A808&lt;&gt;"", 'Active List'!Q808,"")</f>
        <v/>
      </c>
      <c r="P808" t="str">
        <f>IF('Active List'!$A808&lt;&gt;"", 'Active List'!R808,"")</f>
        <v/>
      </c>
      <c r="Q808" t="str">
        <f>IF('Active List'!$A808&lt;&gt;"", 'Active List'!S808,"")</f>
        <v/>
      </c>
      <c r="R808" t="str">
        <f>IF('Active List'!$A808&lt;&gt;"", 'Active List'!T808,"")</f>
        <v/>
      </c>
      <c r="S808" t="str">
        <f>IF('Active List'!$A808&lt;&gt;"", 'Active List'!U808,"")</f>
        <v/>
      </c>
      <c r="T808" t="str">
        <f>IF('Active List'!$A808&lt;&gt;"", 'Active List'!X808,"")</f>
        <v/>
      </c>
      <c r="U808" t="str">
        <f>IF('Active List'!$A808&lt;&gt;"", 'Active List'!Y808,"")</f>
        <v/>
      </c>
      <c r="V808" t="str">
        <f>IF('Active List'!$A808&lt;&gt;"", 'Active List'!Z808,"")</f>
        <v/>
      </c>
      <c r="W808" s="60" t="str">
        <f>IF('Active List'!$A808&lt;&gt;"", 'Active List'!AA808,"")</f>
        <v/>
      </c>
      <c r="X808" t="str">
        <f>IF('Active List'!$A808&lt;&gt;"", 'Active List'!AB808,"")</f>
        <v/>
      </c>
      <c r="Y808" t="str">
        <f>IF('Active List'!$A808&lt;&gt;"", 'Active List'!AE808,"")</f>
        <v/>
      </c>
    </row>
    <row r="809" spans="1:25">
      <c r="A809" t="str">
        <f>IF('Active List'!$A809&lt;&gt;"", 'Active List'!A809,"")</f>
        <v/>
      </c>
      <c r="B809" t="str">
        <f>IF('Active List'!$A809&lt;&gt;"", 'Active List'!B809,"")</f>
        <v/>
      </c>
      <c r="C809" t="str">
        <f>IF('Active List'!$A809&lt;&gt;"", 'Active List'!C809,"")</f>
        <v/>
      </c>
      <c r="D809" s="60" t="str">
        <f>IF('Active List'!$A809&lt;&gt;"", 'Active List'!D809,"")</f>
        <v/>
      </c>
      <c r="E809" s="60" t="str">
        <f>IF('Active List'!$A809&lt;&gt;"", 'Active List'!E809,"")</f>
        <v/>
      </c>
      <c r="F809" t="str">
        <f>IF('Active List'!$A809&lt;&gt;"", 'Active List'!H809,"")</f>
        <v/>
      </c>
      <c r="G809" t="str">
        <f>IF('Active List'!$A809&lt;&gt;"", 'Active List'!I809,"")</f>
        <v/>
      </c>
      <c r="H809" t="str">
        <f>IF('Active List'!$A809&lt;&gt;"", 'Active List'!J809,"")</f>
        <v/>
      </c>
      <c r="I809" t="str">
        <f>IF('Active List'!$A809&lt;&gt;"", 'Active List'!K809,"")</f>
        <v/>
      </c>
      <c r="J809" t="str">
        <f>IF('Active List'!$A809&lt;&gt;"", 'Active List'!L809,"")</f>
        <v/>
      </c>
      <c r="K809" t="str">
        <f>IF('Active List'!$A809&lt;&gt;"", 'Active List'!M809,"")</f>
        <v/>
      </c>
      <c r="L809" t="str">
        <f>IF('Active List'!$A809&lt;&gt;"", 'Active List'!N809,"")</f>
        <v/>
      </c>
      <c r="M809" t="str">
        <f>IF('Active List'!$A809&lt;&gt;"", 'Active List'!O809,"")</f>
        <v/>
      </c>
      <c r="N809" t="str">
        <f>IF('Active List'!$A809&lt;&gt;"", 'Active List'!P809,"")</f>
        <v/>
      </c>
      <c r="O809" t="str">
        <f>IF('Active List'!$A809&lt;&gt;"", 'Active List'!Q809,"")</f>
        <v/>
      </c>
      <c r="P809" t="str">
        <f>IF('Active List'!$A809&lt;&gt;"", 'Active List'!R809,"")</f>
        <v/>
      </c>
      <c r="Q809" t="str">
        <f>IF('Active List'!$A809&lt;&gt;"", 'Active List'!S809,"")</f>
        <v/>
      </c>
      <c r="R809" t="str">
        <f>IF('Active List'!$A809&lt;&gt;"", 'Active List'!T809,"")</f>
        <v/>
      </c>
      <c r="S809" t="str">
        <f>IF('Active List'!$A809&lt;&gt;"", 'Active List'!U809,"")</f>
        <v/>
      </c>
      <c r="T809" t="str">
        <f>IF('Active List'!$A809&lt;&gt;"", 'Active List'!X809,"")</f>
        <v/>
      </c>
      <c r="U809" t="str">
        <f>IF('Active List'!$A809&lt;&gt;"", 'Active List'!Y809,"")</f>
        <v/>
      </c>
      <c r="V809" t="str">
        <f>IF('Active List'!$A809&lt;&gt;"", 'Active List'!Z809,"")</f>
        <v/>
      </c>
      <c r="W809" s="60" t="str">
        <f>IF('Active List'!$A809&lt;&gt;"", 'Active List'!AA809,"")</f>
        <v/>
      </c>
      <c r="X809" t="str">
        <f>IF('Active List'!$A809&lt;&gt;"", 'Active List'!AB809,"")</f>
        <v/>
      </c>
      <c r="Y809" t="str">
        <f>IF('Active List'!$A809&lt;&gt;"", 'Active List'!AE809,"")</f>
        <v/>
      </c>
    </row>
    <row r="810" spans="1:25">
      <c r="A810" t="str">
        <f>IF('Active List'!$A810&lt;&gt;"", 'Active List'!A810,"")</f>
        <v/>
      </c>
      <c r="B810" t="str">
        <f>IF('Active List'!$A810&lt;&gt;"", 'Active List'!B810,"")</f>
        <v/>
      </c>
      <c r="C810" t="str">
        <f>IF('Active List'!$A810&lt;&gt;"", 'Active List'!C810,"")</f>
        <v/>
      </c>
      <c r="D810" s="60" t="str">
        <f>IF('Active List'!$A810&lt;&gt;"", 'Active List'!D810,"")</f>
        <v/>
      </c>
      <c r="E810" s="60" t="str">
        <f>IF('Active List'!$A810&lt;&gt;"", 'Active List'!E810,"")</f>
        <v/>
      </c>
      <c r="F810" t="str">
        <f>IF('Active List'!$A810&lt;&gt;"", 'Active List'!H810,"")</f>
        <v/>
      </c>
      <c r="G810" t="str">
        <f>IF('Active List'!$A810&lt;&gt;"", 'Active List'!I810,"")</f>
        <v/>
      </c>
      <c r="H810" t="str">
        <f>IF('Active List'!$A810&lt;&gt;"", 'Active List'!J810,"")</f>
        <v/>
      </c>
      <c r="I810" t="str">
        <f>IF('Active List'!$A810&lt;&gt;"", 'Active List'!K810,"")</f>
        <v/>
      </c>
      <c r="J810" t="str">
        <f>IF('Active List'!$A810&lt;&gt;"", 'Active List'!L810,"")</f>
        <v/>
      </c>
      <c r="K810" t="str">
        <f>IF('Active List'!$A810&lt;&gt;"", 'Active List'!M810,"")</f>
        <v/>
      </c>
      <c r="L810" t="str">
        <f>IF('Active List'!$A810&lt;&gt;"", 'Active List'!N810,"")</f>
        <v/>
      </c>
      <c r="M810" t="str">
        <f>IF('Active List'!$A810&lt;&gt;"", 'Active List'!O810,"")</f>
        <v/>
      </c>
      <c r="N810" t="str">
        <f>IF('Active List'!$A810&lt;&gt;"", 'Active List'!P810,"")</f>
        <v/>
      </c>
      <c r="O810" t="str">
        <f>IF('Active List'!$A810&lt;&gt;"", 'Active List'!Q810,"")</f>
        <v/>
      </c>
      <c r="P810" t="str">
        <f>IF('Active List'!$A810&lt;&gt;"", 'Active List'!R810,"")</f>
        <v/>
      </c>
      <c r="Q810" t="str">
        <f>IF('Active List'!$A810&lt;&gt;"", 'Active List'!S810,"")</f>
        <v/>
      </c>
      <c r="R810" t="str">
        <f>IF('Active List'!$A810&lt;&gt;"", 'Active List'!T810,"")</f>
        <v/>
      </c>
      <c r="S810" t="str">
        <f>IF('Active List'!$A810&lt;&gt;"", 'Active List'!U810,"")</f>
        <v/>
      </c>
      <c r="T810" t="str">
        <f>IF('Active List'!$A810&lt;&gt;"", 'Active List'!X810,"")</f>
        <v/>
      </c>
      <c r="U810" t="str">
        <f>IF('Active List'!$A810&lt;&gt;"", 'Active List'!Y810,"")</f>
        <v/>
      </c>
      <c r="V810" t="str">
        <f>IF('Active List'!$A810&lt;&gt;"", 'Active List'!Z810,"")</f>
        <v/>
      </c>
      <c r="W810" s="60" t="str">
        <f>IF('Active List'!$A810&lt;&gt;"", 'Active List'!AA810,"")</f>
        <v/>
      </c>
      <c r="X810" t="str">
        <f>IF('Active List'!$A810&lt;&gt;"", 'Active List'!AB810,"")</f>
        <v/>
      </c>
      <c r="Y810" t="str">
        <f>IF('Active List'!$A810&lt;&gt;"", 'Active List'!AE810,"")</f>
        <v/>
      </c>
    </row>
    <row r="811" spans="1:25">
      <c r="A811" t="str">
        <f>IF('Active List'!$A811&lt;&gt;"", 'Active List'!A811,"")</f>
        <v/>
      </c>
      <c r="B811" t="str">
        <f>IF('Active List'!$A811&lt;&gt;"", 'Active List'!B811,"")</f>
        <v/>
      </c>
      <c r="C811" t="str">
        <f>IF('Active List'!$A811&lt;&gt;"", 'Active List'!C811,"")</f>
        <v/>
      </c>
      <c r="D811" s="60" t="str">
        <f>IF('Active List'!$A811&lt;&gt;"", 'Active List'!D811,"")</f>
        <v/>
      </c>
      <c r="E811" s="60" t="str">
        <f>IF('Active List'!$A811&lt;&gt;"", 'Active List'!E811,"")</f>
        <v/>
      </c>
      <c r="F811" t="str">
        <f>IF('Active List'!$A811&lt;&gt;"", 'Active List'!H811,"")</f>
        <v/>
      </c>
      <c r="G811" t="str">
        <f>IF('Active List'!$A811&lt;&gt;"", 'Active List'!I811,"")</f>
        <v/>
      </c>
      <c r="H811" t="str">
        <f>IF('Active List'!$A811&lt;&gt;"", 'Active List'!J811,"")</f>
        <v/>
      </c>
      <c r="I811" t="str">
        <f>IF('Active List'!$A811&lt;&gt;"", 'Active List'!K811,"")</f>
        <v/>
      </c>
      <c r="J811" t="str">
        <f>IF('Active List'!$A811&lt;&gt;"", 'Active List'!L811,"")</f>
        <v/>
      </c>
      <c r="K811" t="str">
        <f>IF('Active List'!$A811&lt;&gt;"", 'Active List'!M811,"")</f>
        <v/>
      </c>
      <c r="L811" t="str">
        <f>IF('Active List'!$A811&lt;&gt;"", 'Active List'!N811,"")</f>
        <v/>
      </c>
      <c r="M811" t="str">
        <f>IF('Active List'!$A811&lt;&gt;"", 'Active List'!O811,"")</f>
        <v/>
      </c>
      <c r="N811" t="str">
        <f>IF('Active List'!$A811&lt;&gt;"", 'Active List'!P811,"")</f>
        <v/>
      </c>
      <c r="O811" t="str">
        <f>IF('Active List'!$A811&lt;&gt;"", 'Active List'!Q811,"")</f>
        <v/>
      </c>
      <c r="P811" t="str">
        <f>IF('Active List'!$A811&lt;&gt;"", 'Active List'!R811,"")</f>
        <v/>
      </c>
      <c r="Q811" t="str">
        <f>IF('Active List'!$A811&lt;&gt;"", 'Active List'!S811,"")</f>
        <v/>
      </c>
      <c r="R811" t="str">
        <f>IF('Active List'!$A811&lt;&gt;"", 'Active List'!T811,"")</f>
        <v/>
      </c>
      <c r="S811" t="str">
        <f>IF('Active List'!$A811&lt;&gt;"", 'Active List'!U811,"")</f>
        <v/>
      </c>
      <c r="T811" t="str">
        <f>IF('Active List'!$A811&lt;&gt;"", 'Active List'!X811,"")</f>
        <v/>
      </c>
      <c r="U811" t="str">
        <f>IF('Active List'!$A811&lt;&gt;"", 'Active List'!Y811,"")</f>
        <v/>
      </c>
      <c r="V811" t="str">
        <f>IF('Active List'!$A811&lt;&gt;"", 'Active List'!Z811,"")</f>
        <v/>
      </c>
      <c r="W811" s="60" t="str">
        <f>IF('Active List'!$A811&lt;&gt;"", 'Active List'!AA811,"")</f>
        <v/>
      </c>
      <c r="X811" t="str">
        <f>IF('Active List'!$A811&lt;&gt;"", 'Active List'!AB811,"")</f>
        <v/>
      </c>
      <c r="Y811" t="str">
        <f>IF('Active List'!$A811&lt;&gt;"", 'Active List'!AE811,"")</f>
        <v/>
      </c>
    </row>
    <row r="812" spans="1:25">
      <c r="A812" t="str">
        <f>IF('Active List'!$A812&lt;&gt;"", 'Active List'!A812,"")</f>
        <v/>
      </c>
      <c r="B812" t="str">
        <f>IF('Active List'!$A812&lt;&gt;"", 'Active List'!B812,"")</f>
        <v/>
      </c>
      <c r="C812" t="str">
        <f>IF('Active List'!$A812&lt;&gt;"", 'Active List'!C812,"")</f>
        <v/>
      </c>
      <c r="D812" s="60" t="str">
        <f>IF('Active List'!$A812&lt;&gt;"", 'Active List'!D812,"")</f>
        <v/>
      </c>
      <c r="E812" s="60" t="str">
        <f>IF('Active List'!$A812&lt;&gt;"", 'Active List'!E812,"")</f>
        <v/>
      </c>
      <c r="F812" t="str">
        <f>IF('Active List'!$A812&lt;&gt;"", 'Active List'!H812,"")</f>
        <v/>
      </c>
      <c r="G812" t="str">
        <f>IF('Active List'!$A812&lt;&gt;"", 'Active List'!I812,"")</f>
        <v/>
      </c>
      <c r="H812" t="str">
        <f>IF('Active List'!$A812&lt;&gt;"", 'Active List'!J812,"")</f>
        <v/>
      </c>
      <c r="I812" t="str">
        <f>IF('Active List'!$A812&lt;&gt;"", 'Active List'!K812,"")</f>
        <v/>
      </c>
      <c r="J812" t="str">
        <f>IF('Active List'!$A812&lt;&gt;"", 'Active List'!L812,"")</f>
        <v/>
      </c>
      <c r="K812" t="str">
        <f>IF('Active List'!$A812&lt;&gt;"", 'Active List'!M812,"")</f>
        <v/>
      </c>
      <c r="L812" t="str">
        <f>IF('Active List'!$A812&lt;&gt;"", 'Active List'!N812,"")</f>
        <v/>
      </c>
      <c r="M812" t="str">
        <f>IF('Active List'!$A812&lt;&gt;"", 'Active List'!O812,"")</f>
        <v/>
      </c>
      <c r="N812" t="str">
        <f>IF('Active List'!$A812&lt;&gt;"", 'Active List'!P812,"")</f>
        <v/>
      </c>
      <c r="O812" t="str">
        <f>IF('Active List'!$A812&lt;&gt;"", 'Active List'!Q812,"")</f>
        <v/>
      </c>
      <c r="P812" t="str">
        <f>IF('Active List'!$A812&lt;&gt;"", 'Active List'!R812,"")</f>
        <v/>
      </c>
      <c r="Q812" t="str">
        <f>IF('Active List'!$A812&lt;&gt;"", 'Active List'!S812,"")</f>
        <v/>
      </c>
      <c r="R812" t="str">
        <f>IF('Active List'!$A812&lt;&gt;"", 'Active List'!T812,"")</f>
        <v/>
      </c>
      <c r="S812" t="str">
        <f>IF('Active List'!$A812&lt;&gt;"", 'Active List'!U812,"")</f>
        <v/>
      </c>
      <c r="T812" t="str">
        <f>IF('Active List'!$A812&lt;&gt;"", 'Active List'!X812,"")</f>
        <v/>
      </c>
      <c r="U812" t="str">
        <f>IF('Active List'!$A812&lt;&gt;"", 'Active List'!Y812,"")</f>
        <v/>
      </c>
      <c r="V812" t="str">
        <f>IF('Active List'!$A812&lt;&gt;"", 'Active List'!Z812,"")</f>
        <v/>
      </c>
      <c r="W812" s="60" t="str">
        <f>IF('Active List'!$A812&lt;&gt;"", 'Active List'!AA812,"")</f>
        <v/>
      </c>
      <c r="X812" t="str">
        <f>IF('Active List'!$A812&lt;&gt;"", 'Active List'!AB812,"")</f>
        <v/>
      </c>
      <c r="Y812" t="str">
        <f>IF('Active List'!$A812&lt;&gt;"", 'Active List'!AE812,"")</f>
        <v/>
      </c>
    </row>
    <row r="813" spans="1:25">
      <c r="A813" t="str">
        <f>IF('Active List'!$A813&lt;&gt;"", 'Active List'!A813,"")</f>
        <v/>
      </c>
      <c r="B813" t="str">
        <f>IF('Active List'!$A813&lt;&gt;"", 'Active List'!B813,"")</f>
        <v/>
      </c>
      <c r="C813" t="str">
        <f>IF('Active List'!$A813&lt;&gt;"", 'Active List'!C813,"")</f>
        <v/>
      </c>
      <c r="D813" s="60" t="str">
        <f>IF('Active List'!$A813&lt;&gt;"", 'Active List'!D813,"")</f>
        <v/>
      </c>
      <c r="E813" s="60" t="str">
        <f>IF('Active List'!$A813&lt;&gt;"", 'Active List'!E813,"")</f>
        <v/>
      </c>
      <c r="F813" t="str">
        <f>IF('Active List'!$A813&lt;&gt;"", 'Active List'!H813,"")</f>
        <v/>
      </c>
      <c r="G813" t="str">
        <f>IF('Active List'!$A813&lt;&gt;"", 'Active List'!I813,"")</f>
        <v/>
      </c>
      <c r="H813" t="str">
        <f>IF('Active List'!$A813&lt;&gt;"", 'Active List'!J813,"")</f>
        <v/>
      </c>
      <c r="I813" t="str">
        <f>IF('Active List'!$A813&lt;&gt;"", 'Active List'!K813,"")</f>
        <v/>
      </c>
      <c r="J813" t="str">
        <f>IF('Active List'!$A813&lt;&gt;"", 'Active List'!L813,"")</f>
        <v/>
      </c>
      <c r="K813" t="str">
        <f>IF('Active List'!$A813&lt;&gt;"", 'Active List'!M813,"")</f>
        <v/>
      </c>
      <c r="L813" t="str">
        <f>IF('Active List'!$A813&lt;&gt;"", 'Active List'!N813,"")</f>
        <v/>
      </c>
      <c r="M813" t="str">
        <f>IF('Active List'!$A813&lt;&gt;"", 'Active List'!O813,"")</f>
        <v/>
      </c>
      <c r="N813" t="str">
        <f>IF('Active List'!$A813&lt;&gt;"", 'Active List'!P813,"")</f>
        <v/>
      </c>
      <c r="O813" t="str">
        <f>IF('Active List'!$A813&lt;&gt;"", 'Active List'!Q813,"")</f>
        <v/>
      </c>
      <c r="P813" t="str">
        <f>IF('Active List'!$A813&lt;&gt;"", 'Active List'!R813,"")</f>
        <v/>
      </c>
      <c r="Q813" t="str">
        <f>IF('Active List'!$A813&lt;&gt;"", 'Active List'!S813,"")</f>
        <v/>
      </c>
      <c r="R813" t="str">
        <f>IF('Active List'!$A813&lt;&gt;"", 'Active List'!T813,"")</f>
        <v/>
      </c>
      <c r="S813" t="str">
        <f>IF('Active List'!$A813&lt;&gt;"", 'Active List'!U813,"")</f>
        <v/>
      </c>
      <c r="T813" t="str">
        <f>IF('Active List'!$A813&lt;&gt;"", 'Active List'!X813,"")</f>
        <v/>
      </c>
      <c r="U813" t="str">
        <f>IF('Active List'!$A813&lt;&gt;"", 'Active List'!Y813,"")</f>
        <v/>
      </c>
      <c r="V813" t="str">
        <f>IF('Active List'!$A813&lt;&gt;"", 'Active List'!Z813,"")</f>
        <v/>
      </c>
      <c r="W813" s="60" t="str">
        <f>IF('Active List'!$A813&lt;&gt;"", 'Active List'!AA813,"")</f>
        <v/>
      </c>
      <c r="X813" t="str">
        <f>IF('Active List'!$A813&lt;&gt;"", 'Active List'!AB813,"")</f>
        <v/>
      </c>
      <c r="Y813" t="str">
        <f>IF('Active List'!$A813&lt;&gt;"", 'Active List'!AE813,"")</f>
        <v/>
      </c>
    </row>
    <row r="814" spans="1:25">
      <c r="A814" t="str">
        <f>IF('Active List'!$A814&lt;&gt;"", 'Active List'!A814,"")</f>
        <v/>
      </c>
      <c r="B814" t="str">
        <f>IF('Active List'!$A814&lt;&gt;"", 'Active List'!B814,"")</f>
        <v/>
      </c>
      <c r="C814" t="str">
        <f>IF('Active List'!$A814&lt;&gt;"", 'Active List'!C814,"")</f>
        <v/>
      </c>
      <c r="D814" s="60" t="str">
        <f>IF('Active List'!$A814&lt;&gt;"", 'Active List'!D814,"")</f>
        <v/>
      </c>
      <c r="E814" s="60" t="str">
        <f>IF('Active List'!$A814&lt;&gt;"", 'Active List'!E814,"")</f>
        <v/>
      </c>
      <c r="F814" t="str">
        <f>IF('Active List'!$A814&lt;&gt;"", 'Active List'!H814,"")</f>
        <v/>
      </c>
      <c r="G814" t="str">
        <f>IF('Active List'!$A814&lt;&gt;"", 'Active List'!I814,"")</f>
        <v/>
      </c>
      <c r="H814" t="str">
        <f>IF('Active List'!$A814&lt;&gt;"", 'Active List'!J814,"")</f>
        <v/>
      </c>
      <c r="I814" t="str">
        <f>IF('Active List'!$A814&lt;&gt;"", 'Active List'!K814,"")</f>
        <v/>
      </c>
      <c r="J814" t="str">
        <f>IF('Active List'!$A814&lt;&gt;"", 'Active List'!L814,"")</f>
        <v/>
      </c>
      <c r="K814" t="str">
        <f>IF('Active List'!$A814&lt;&gt;"", 'Active List'!M814,"")</f>
        <v/>
      </c>
      <c r="L814" t="str">
        <f>IF('Active List'!$A814&lt;&gt;"", 'Active List'!N814,"")</f>
        <v/>
      </c>
      <c r="M814" t="str">
        <f>IF('Active List'!$A814&lt;&gt;"", 'Active List'!O814,"")</f>
        <v/>
      </c>
      <c r="N814" t="str">
        <f>IF('Active List'!$A814&lt;&gt;"", 'Active List'!P814,"")</f>
        <v/>
      </c>
      <c r="O814" t="str">
        <f>IF('Active List'!$A814&lt;&gt;"", 'Active List'!Q814,"")</f>
        <v/>
      </c>
      <c r="P814" t="str">
        <f>IF('Active List'!$A814&lt;&gt;"", 'Active List'!R814,"")</f>
        <v/>
      </c>
      <c r="Q814" t="str">
        <f>IF('Active List'!$A814&lt;&gt;"", 'Active List'!S814,"")</f>
        <v/>
      </c>
      <c r="R814" t="str">
        <f>IF('Active List'!$A814&lt;&gt;"", 'Active List'!T814,"")</f>
        <v/>
      </c>
      <c r="S814" t="str">
        <f>IF('Active List'!$A814&lt;&gt;"", 'Active List'!U814,"")</f>
        <v/>
      </c>
      <c r="T814" t="str">
        <f>IF('Active List'!$A814&lt;&gt;"", 'Active List'!X814,"")</f>
        <v/>
      </c>
      <c r="U814" t="str">
        <f>IF('Active List'!$A814&lt;&gt;"", 'Active List'!Y814,"")</f>
        <v/>
      </c>
      <c r="V814" t="str">
        <f>IF('Active List'!$A814&lt;&gt;"", 'Active List'!Z814,"")</f>
        <v/>
      </c>
      <c r="W814" s="60" t="str">
        <f>IF('Active List'!$A814&lt;&gt;"", 'Active List'!AA814,"")</f>
        <v/>
      </c>
      <c r="X814" t="str">
        <f>IF('Active List'!$A814&lt;&gt;"", 'Active List'!AB814,"")</f>
        <v/>
      </c>
      <c r="Y814" t="str">
        <f>IF('Active List'!$A814&lt;&gt;"", 'Active List'!AE814,"")</f>
        <v/>
      </c>
    </row>
    <row r="815" spans="1:25">
      <c r="A815" t="str">
        <f>IF('Active List'!$A815&lt;&gt;"", 'Active List'!A815,"")</f>
        <v/>
      </c>
      <c r="B815" t="str">
        <f>IF('Active List'!$A815&lt;&gt;"", 'Active List'!B815,"")</f>
        <v/>
      </c>
      <c r="C815" t="str">
        <f>IF('Active List'!$A815&lt;&gt;"", 'Active List'!C815,"")</f>
        <v/>
      </c>
      <c r="D815" s="60" t="str">
        <f>IF('Active List'!$A815&lt;&gt;"", 'Active List'!D815,"")</f>
        <v/>
      </c>
      <c r="E815" s="60" t="str">
        <f>IF('Active List'!$A815&lt;&gt;"", 'Active List'!E815,"")</f>
        <v/>
      </c>
      <c r="F815" t="str">
        <f>IF('Active List'!$A815&lt;&gt;"", 'Active List'!H815,"")</f>
        <v/>
      </c>
      <c r="G815" t="str">
        <f>IF('Active List'!$A815&lt;&gt;"", 'Active List'!I815,"")</f>
        <v/>
      </c>
      <c r="H815" t="str">
        <f>IF('Active List'!$A815&lt;&gt;"", 'Active List'!J815,"")</f>
        <v/>
      </c>
      <c r="I815" t="str">
        <f>IF('Active List'!$A815&lt;&gt;"", 'Active List'!K815,"")</f>
        <v/>
      </c>
      <c r="J815" t="str">
        <f>IF('Active List'!$A815&lt;&gt;"", 'Active List'!L815,"")</f>
        <v/>
      </c>
      <c r="K815" t="str">
        <f>IF('Active List'!$A815&lt;&gt;"", 'Active List'!M815,"")</f>
        <v/>
      </c>
      <c r="L815" t="str">
        <f>IF('Active List'!$A815&lt;&gt;"", 'Active List'!N815,"")</f>
        <v/>
      </c>
      <c r="M815" t="str">
        <f>IF('Active List'!$A815&lt;&gt;"", 'Active List'!O815,"")</f>
        <v/>
      </c>
      <c r="N815" t="str">
        <f>IF('Active List'!$A815&lt;&gt;"", 'Active List'!P815,"")</f>
        <v/>
      </c>
      <c r="O815" t="str">
        <f>IF('Active List'!$A815&lt;&gt;"", 'Active List'!Q815,"")</f>
        <v/>
      </c>
      <c r="P815" t="str">
        <f>IF('Active List'!$A815&lt;&gt;"", 'Active List'!R815,"")</f>
        <v/>
      </c>
      <c r="Q815" t="str">
        <f>IF('Active List'!$A815&lt;&gt;"", 'Active List'!S815,"")</f>
        <v/>
      </c>
      <c r="R815" t="str">
        <f>IF('Active List'!$A815&lt;&gt;"", 'Active List'!T815,"")</f>
        <v/>
      </c>
      <c r="S815" t="str">
        <f>IF('Active List'!$A815&lt;&gt;"", 'Active List'!U815,"")</f>
        <v/>
      </c>
      <c r="T815" t="str">
        <f>IF('Active List'!$A815&lt;&gt;"", 'Active List'!X815,"")</f>
        <v/>
      </c>
      <c r="U815" t="str">
        <f>IF('Active List'!$A815&lt;&gt;"", 'Active List'!Y815,"")</f>
        <v/>
      </c>
      <c r="V815" t="str">
        <f>IF('Active List'!$A815&lt;&gt;"", 'Active List'!Z815,"")</f>
        <v/>
      </c>
      <c r="W815" s="60" t="str">
        <f>IF('Active List'!$A815&lt;&gt;"", 'Active List'!AA815,"")</f>
        <v/>
      </c>
      <c r="X815" t="str">
        <f>IF('Active List'!$A815&lt;&gt;"", 'Active List'!AB815,"")</f>
        <v/>
      </c>
      <c r="Y815" t="str">
        <f>IF('Active List'!$A815&lt;&gt;"", 'Active List'!AE815,"")</f>
        <v/>
      </c>
    </row>
    <row r="816" spans="1:25">
      <c r="A816" t="str">
        <f>IF('Active List'!$A816&lt;&gt;"", 'Active List'!A816,"")</f>
        <v/>
      </c>
      <c r="B816" t="str">
        <f>IF('Active List'!$A816&lt;&gt;"", 'Active List'!B816,"")</f>
        <v/>
      </c>
      <c r="C816" t="str">
        <f>IF('Active List'!$A816&lt;&gt;"", 'Active List'!C816,"")</f>
        <v/>
      </c>
      <c r="D816" s="60" t="str">
        <f>IF('Active List'!$A816&lt;&gt;"", 'Active List'!D816,"")</f>
        <v/>
      </c>
      <c r="E816" s="60" t="str">
        <f>IF('Active List'!$A816&lt;&gt;"", 'Active List'!E816,"")</f>
        <v/>
      </c>
      <c r="F816" t="str">
        <f>IF('Active List'!$A816&lt;&gt;"", 'Active List'!H816,"")</f>
        <v/>
      </c>
      <c r="G816" t="str">
        <f>IF('Active List'!$A816&lt;&gt;"", 'Active List'!I816,"")</f>
        <v/>
      </c>
      <c r="H816" t="str">
        <f>IF('Active List'!$A816&lt;&gt;"", 'Active List'!J816,"")</f>
        <v/>
      </c>
      <c r="I816" t="str">
        <f>IF('Active List'!$A816&lt;&gt;"", 'Active List'!K816,"")</f>
        <v/>
      </c>
      <c r="J816" t="str">
        <f>IF('Active List'!$A816&lt;&gt;"", 'Active List'!L816,"")</f>
        <v/>
      </c>
      <c r="K816" t="str">
        <f>IF('Active List'!$A816&lt;&gt;"", 'Active List'!M816,"")</f>
        <v/>
      </c>
      <c r="L816" t="str">
        <f>IF('Active List'!$A816&lt;&gt;"", 'Active List'!N816,"")</f>
        <v/>
      </c>
      <c r="M816" t="str">
        <f>IF('Active List'!$A816&lt;&gt;"", 'Active List'!O816,"")</f>
        <v/>
      </c>
      <c r="N816" t="str">
        <f>IF('Active List'!$A816&lt;&gt;"", 'Active List'!P816,"")</f>
        <v/>
      </c>
      <c r="O816" t="str">
        <f>IF('Active List'!$A816&lt;&gt;"", 'Active List'!Q816,"")</f>
        <v/>
      </c>
      <c r="P816" t="str">
        <f>IF('Active List'!$A816&lt;&gt;"", 'Active List'!R816,"")</f>
        <v/>
      </c>
      <c r="Q816" t="str">
        <f>IF('Active List'!$A816&lt;&gt;"", 'Active List'!S816,"")</f>
        <v/>
      </c>
      <c r="R816" t="str">
        <f>IF('Active List'!$A816&lt;&gt;"", 'Active List'!T816,"")</f>
        <v/>
      </c>
      <c r="S816" t="str">
        <f>IF('Active List'!$A816&lt;&gt;"", 'Active List'!U816,"")</f>
        <v/>
      </c>
      <c r="T816" t="str">
        <f>IF('Active List'!$A816&lt;&gt;"", 'Active List'!X816,"")</f>
        <v/>
      </c>
      <c r="U816" t="str">
        <f>IF('Active List'!$A816&lt;&gt;"", 'Active List'!Y816,"")</f>
        <v/>
      </c>
      <c r="V816" t="str">
        <f>IF('Active List'!$A816&lt;&gt;"", 'Active List'!Z816,"")</f>
        <v/>
      </c>
      <c r="W816" s="60" t="str">
        <f>IF('Active List'!$A816&lt;&gt;"", 'Active List'!AA816,"")</f>
        <v/>
      </c>
      <c r="X816" t="str">
        <f>IF('Active List'!$A816&lt;&gt;"", 'Active List'!AB816,"")</f>
        <v/>
      </c>
      <c r="Y816" t="str">
        <f>IF('Active List'!$A816&lt;&gt;"", 'Active List'!AE816,"")</f>
        <v/>
      </c>
    </row>
    <row r="817" spans="1:25">
      <c r="A817" t="str">
        <f>IF('Active List'!$A817&lt;&gt;"", 'Active List'!A817,"")</f>
        <v/>
      </c>
      <c r="B817" t="str">
        <f>IF('Active List'!$A817&lt;&gt;"", 'Active List'!B817,"")</f>
        <v/>
      </c>
      <c r="C817" t="str">
        <f>IF('Active List'!$A817&lt;&gt;"", 'Active List'!C817,"")</f>
        <v/>
      </c>
      <c r="D817" s="60" t="str">
        <f>IF('Active List'!$A817&lt;&gt;"", 'Active List'!D817,"")</f>
        <v/>
      </c>
      <c r="E817" s="60" t="str">
        <f>IF('Active List'!$A817&lt;&gt;"", 'Active List'!E817,"")</f>
        <v/>
      </c>
      <c r="F817" t="str">
        <f>IF('Active List'!$A817&lt;&gt;"", 'Active List'!H817,"")</f>
        <v/>
      </c>
      <c r="G817" t="str">
        <f>IF('Active List'!$A817&lt;&gt;"", 'Active List'!I817,"")</f>
        <v/>
      </c>
      <c r="H817" t="str">
        <f>IF('Active List'!$A817&lt;&gt;"", 'Active List'!J817,"")</f>
        <v/>
      </c>
      <c r="I817" t="str">
        <f>IF('Active List'!$A817&lt;&gt;"", 'Active List'!K817,"")</f>
        <v/>
      </c>
      <c r="J817" t="str">
        <f>IF('Active List'!$A817&lt;&gt;"", 'Active List'!L817,"")</f>
        <v/>
      </c>
      <c r="K817" t="str">
        <f>IF('Active List'!$A817&lt;&gt;"", 'Active List'!M817,"")</f>
        <v/>
      </c>
      <c r="L817" t="str">
        <f>IF('Active List'!$A817&lt;&gt;"", 'Active List'!N817,"")</f>
        <v/>
      </c>
      <c r="M817" t="str">
        <f>IF('Active List'!$A817&lt;&gt;"", 'Active List'!O817,"")</f>
        <v/>
      </c>
      <c r="N817" t="str">
        <f>IF('Active List'!$A817&lt;&gt;"", 'Active List'!P817,"")</f>
        <v/>
      </c>
      <c r="O817" t="str">
        <f>IF('Active List'!$A817&lt;&gt;"", 'Active List'!Q817,"")</f>
        <v/>
      </c>
      <c r="P817" t="str">
        <f>IF('Active List'!$A817&lt;&gt;"", 'Active List'!R817,"")</f>
        <v/>
      </c>
      <c r="Q817" t="str">
        <f>IF('Active List'!$A817&lt;&gt;"", 'Active List'!S817,"")</f>
        <v/>
      </c>
      <c r="R817" t="str">
        <f>IF('Active List'!$A817&lt;&gt;"", 'Active List'!T817,"")</f>
        <v/>
      </c>
      <c r="S817" t="str">
        <f>IF('Active List'!$A817&lt;&gt;"", 'Active List'!U817,"")</f>
        <v/>
      </c>
      <c r="T817" t="str">
        <f>IF('Active List'!$A817&lt;&gt;"", 'Active List'!X817,"")</f>
        <v/>
      </c>
      <c r="U817" t="str">
        <f>IF('Active List'!$A817&lt;&gt;"", 'Active List'!Y817,"")</f>
        <v/>
      </c>
      <c r="V817" t="str">
        <f>IF('Active List'!$A817&lt;&gt;"", 'Active List'!Z817,"")</f>
        <v/>
      </c>
      <c r="W817" s="60" t="str">
        <f>IF('Active List'!$A817&lt;&gt;"", 'Active List'!AA817,"")</f>
        <v/>
      </c>
      <c r="X817" t="str">
        <f>IF('Active List'!$A817&lt;&gt;"", 'Active List'!AB817,"")</f>
        <v/>
      </c>
      <c r="Y817" t="str">
        <f>IF('Active List'!$A817&lt;&gt;"", 'Active List'!AE817,"")</f>
        <v/>
      </c>
    </row>
    <row r="818" spans="1:25">
      <c r="A818" t="str">
        <f>IF('Active List'!$A818&lt;&gt;"", 'Active List'!A818,"")</f>
        <v/>
      </c>
      <c r="B818" t="str">
        <f>IF('Active List'!$A818&lt;&gt;"", 'Active List'!B818,"")</f>
        <v/>
      </c>
      <c r="C818" t="str">
        <f>IF('Active List'!$A818&lt;&gt;"", 'Active List'!C818,"")</f>
        <v/>
      </c>
      <c r="D818" s="60" t="str">
        <f>IF('Active List'!$A818&lt;&gt;"", 'Active List'!D818,"")</f>
        <v/>
      </c>
      <c r="E818" s="60" t="str">
        <f>IF('Active List'!$A818&lt;&gt;"", 'Active List'!E818,"")</f>
        <v/>
      </c>
      <c r="F818" t="str">
        <f>IF('Active List'!$A818&lt;&gt;"", 'Active List'!H818,"")</f>
        <v/>
      </c>
      <c r="G818" t="str">
        <f>IF('Active List'!$A818&lt;&gt;"", 'Active List'!I818,"")</f>
        <v/>
      </c>
      <c r="H818" t="str">
        <f>IF('Active List'!$A818&lt;&gt;"", 'Active List'!J818,"")</f>
        <v/>
      </c>
      <c r="I818" t="str">
        <f>IF('Active List'!$A818&lt;&gt;"", 'Active List'!K818,"")</f>
        <v/>
      </c>
      <c r="J818" t="str">
        <f>IF('Active List'!$A818&lt;&gt;"", 'Active List'!L818,"")</f>
        <v/>
      </c>
      <c r="K818" t="str">
        <f>IF('Active List'!$A818&lt;&gt;"", 'Active List'!M818,"")</f>
        <v/>
      </c>
      <c r="L818" t="str">
        <f>IF('Active List'!$A818&lt;&gt;"", 'Active List'!N818,"")</f>
        <v/>
      </c>
      <c r="M818" t="str">
        <f>IF('Active List'!$A818&lt;&gt;"", 'Active List'!O818,"")</f>
        <v/>
      </c>
      <c r="N818" t="str">
        <f>IF('Active List'!$A818&lt;&gt;"", 'Active List'!P818,"")</f>
        <v/>
      </c>
      <c r="O818" t="str">
        <f>IF('Active List'!$A818&lt;&gt;"", 'Active List'!Q818,"")</f>
        <v/>
      </c>
      <c r="P818" t="str">
        <f>IF('Active List'!$A818&lt;&gt;"", 'Active List'!R818,"")</f>
        <v/>
      </c>
      <c r="Q818" t="str">
        <f>IF('Active List'!$A818&lt;&gt;"", 'Active List'!S818,"")</f>
        <v/>
      </c>
      <c r="R818" t="str">
        <f>IF('Active List'!$A818&lt;&gt;"", 'Active List'!T818,"")</f>
        <v/>
      </c>
      <c r="S818" t="str">
        <f>IF('Active List'!$A818&lt;&gt;"", 'Active List'!U818,"")</f>
        <v/>
      </c>
      <c r="T818" t="str">
        <f>IF('Active List'!$A818&lt;&gt;"", 'Active List'!X818,"")</f>
        <v/>
      </c>
      <c r="U818" t="str">
        <f>IF('Active List'!$A818&lt;&gt;"", 'Active List'!Y818,"")</f>
        <v/>
      </c>
      <c r="V818" t="str">
        <f>IF('Active List'!$A818&lt;&gt;"", 'Active List'!Z818,"")</f>
        <v/>
      </c>
      <c r="W818" s="60" t="str">
        <f>IF('Active List'!$A818&lt;&gt;"", 'Active List'!AA818,"")</f>
        <v/>
      </c>
      <c r="X818" t="str">
        <f>IF('Active List'!$A818&lt;&gt;"", 'Active List'!AB818,"")</f>
        <v/>
      </c>
      <c r="Y818" t="str">
        <f>IF('Active List'!$A818&lt;&gt;"", 'Active List'!AE818,"")</f>
        <v/>
      </c>
    </row>
    <row r="819" spans="1:25">
      <c r="A819" t="str">
        <f>IF('Active List'!$A819&lt;&gt;"", 'Active List'!A819,"")</f>
        <v/>
      </c>
      <c r="B819" t="str">
        <f>IF('Active List'!$A819&lt;&gt;"", 'Active List'!B819,"")</f>
        <v/>
      </c>
      <c r="C819" t="str">
        <f>IF('Active List'!$A819&lt;&gt;"", 'Active List'!C819,"")</f>
        <v/>
      </c>
      <c r="D819" s="60" t="str">
        <f>IF('Active List'!$A819&lt;&gt;"", 'Active List'!D819,"")</f>
        <v/>
      </c>
      <c r="E819" s="60" t="str">
        <f>IF('Active List'!$A819&lt;&gt;"", 'Active List'!E819,"")</f>
        <v/>
      </c>
      <c r="F819" t="str">
        <f>IF('Active List'!$A819&lt;&gt;"", 'Active List'!H819,"")</f>
        <v/>
      </c>
      <c r="G819" t="str">
        <f>IF('Active List'!$A819&lt;&gt;"", 'Active List'!I819,"")</f>
        <v/>
      </c>
      <c r="H819" t="str">
        <f>IF('Active List'!$A819&lt;&gt;"", 'Active List'!J819,"")</f>
        <v/>
      </c>
      <c r="I819" t="str">
        <f>IF('Active List'!$A819&lt;&gt;"", 'Active List'!K819,"")</f>
        <v/>
      </c>
      <c r="J819" t="str">
        <f>IF('Active List'!$A819&lt;&gt;"", 'Active List'!L819,"")</f>
        <v/>
      </c>
      <c r="K819" t="str">
        <f>IF('Active List'!$A819&lt;&gt;"", 'Active List'!M819,"")</f>
        <v/>
      </c>
      <c r="L819" t="str">
        <f>IF('Active List'!$A819&lt;&gt;"", 'Active List'!N819,"")</f>
        <v/>
      </c>
      <c r="M819" t="str">
        <f>IF('Active List'!$A819&lt;&gt;"", 'Active List'!O819,"")</f>
        <v/>
      </c>
      <c r="N819" t="str">
        <f>IF('Active List'!$A819&lt;&gt;"", 'Active List'!P819,"")</f>
        <v/>
      </c>
      <c r="O819" t="str">
        <f>IF('Active List'!$A819&lt;&gt;"", 'Active List'!Q819,"")</f>
        <v/>
      </c>
      <c r="P819" t="str">
        <f>IF('Active List'!$A819&lt;&gt;"", 'Active List'!R819,"")</f>
        <v/>
      </c>
      <c r="Q819" t="str">
        <f>IF('Active List'!$A819&lt;&gt;"", 'Active List'!S819,"")</f>
        <v/>
      </c>
      <c r="R819" t="str">
        <f>IF('Active List'!$A819&lt;&gt;"", 'Active List'!T819,"")</f>
        <v/>
      </c>
      <c r="S819" t="str">
        <f>IF('Active List'!$A819&lt;&gt;"", 'Active List'!U819,"")</f>
        <v/>
      </c>
      <c r="T819" t="str">
        <f>IF('Active List'!$A819&lt;&gt;"", 'Active List'!X819,"")</f>
        <v/>
      </c>
      <c r="U819" t="str">
        <f>IF('Active List'!$A819&lt;&gt;"", 'Active List'!Y819,"")</f>
        <v/>
      </c>
      <c r="V819" t="str">
        <f>IF('Active List'!$A819&lt;&gt;"", 'Active List'!Z819,"")</f>
        <v/>
      </c>
      <c r="W819" s="60" t="str">
        <f>IF('Active List'!$A819&lt;&gt;"", 'Active List'!AA819,"")</f>
        <v/>
      </c>
      <c r="X819" t="str">
        <f>IF('Active List'!$A819&lt;&gt;"", 'Active List'!AB819,"")</f>
        <v/>
      </c>
      <c r="Y819" t="str">
        <f>IF('Active List'!$A819&lt;&gt;"", 'Active List'!AE819,"")</f>
        <v/>
      </c>
    </row>
    <row r="820" spans="1:25">
      <c r="A820" t="str">
        <f>IF('Active List'!$A820&lt;&gt;"", 'Active List'!A820,"")</f>
        <v/>
      </c>
      <c r="B820" t="str">
        <f>IF('Active List'!$A820&lt;&gt;"", 'Active List'!B820,"")</f>
        <v/>
      </c>
      <c r="C820" t="str">
        <f>IF('Active List'!$A820&lt;&gt;"", 'Active List'!C820,"")</f>
        <v/>
      </c>
      <c r="D820" s="60" t="str">
        <f>IF('Active List'!$A820&lt;&gt;"", 'Active List'!D820,"")</f>
        <v/>
      </c>
      <c r="E820" s="60" t="str">
        <f>IF('Active List'!$A820&lt;&gt;"", 'Active List'!E820,"")</f>
        <v/>
      </c>
      <c r="F820" t="str">
        <f>IF('Active List'!$A820&lt;&gt;"", 'Active List'!H820,"")</f>
        <v/>
      </c>
      <c r="G820" t="str">
        <f>IF('Active List'!$A820&lt;&gt;"", 'Active List'!I820,"")</f>
        <v/>
      </c>
      <c r="H820" t="str">
        <f>IF('Active List'!$A820&lt;&gt;"", 'Active List'!J820,"")</f>
        <v/>
      </c>
      <c r="I820" t="str">
        <f>IF('Active List'!$A820&lt;&gt;"", 'Active List'!K820,"")</f>
        <v/>
      </c>
      <c r="J820" t="str">
        <f>IF('Active List'!$A820&lt;&gt;"", 'Active List'!L820,"")</f>
        <v/>
      </c>
      <c r="K820" t="str">
        <f>IF('Active List'!$A820&lt;&gt;"", 'Active List'!M820,"")</f>
        <v/>
      </c>
      <c r="L820" t="str">
        <f>IF('Active List'!$A820&lt;&gt;"", 'Active List'!N820,"")</f>
        <v/>
      </c>
      <c r="M820" t="str">
        <f>IF('Active List'!$A820&lt;&gt;"", 'Active List'!O820,"")</f>
        <v/>
      </c>
      <c r="N820" t="str">
        <f>IF('Active List'!$A820&lt;&gt;"", 'Active List'!P820,"")</f>
        <v/>
      </c>
      <c r="O820" t="str">
        <f>IF('Active List'!$A820&lt;&gt;"", 'Active List'!Q820,"")</f>
        <v/>
      </c>
      <c r="P820" t="str">
        <f>IF('Active List'!$A820&lt;&gt;"", 'Active List'!R820,"")</f>
        <v/>
      </c>
      <c r="Q820" t="str">
        <f>IF('Active List'!$A820&lt;&gt;"", 'Active List'!S820,"")</f>
        <v/>
      </c>
      <c r="R820" t="str">
        <f>IF('Active List'!$A820&lt;&gt;"", 'Active List'!T820,"")</f>
        <v/>
      </c>
      <c r="S820" t="str">
        <f>IF('Active List'!$A820&lt;&gt;"", 'Active List'!U820,"")</f>
        <v/>
      </c>
      <c r="T820" t="str">
        <f>IF('Active List'!$A820&lt;&gt;"", 'Active List'!X820,"")</f>
        <v/>
      </c>
      <c r="U820" t="str">
        <f>IF('Active List'!$A820&lt;&gt;"", 'Active List'!Y820,"")</f>
        <v/>
      </c>
      <c r="V820" t="str">
        <f>IF('Active List'!$A820&lt;&gt;"", 'Active List'!Z820,"")</f>
        <v/>
      </c>
      <c r="W820" s="60" t="str">
        <f>IF('Active List'!$A820&lt;&gt;"", 'Active List'!AA820,"")</f>
        <v/>
      </c>
      <c r="X820" t="str">
        <f>IF('Active List'!$A820&lt;&gt;"", 'Active List'!AB820,"")</f>
        <v/>
      </c>
      <c r="Y820" t="str">
        <f>IF('Active List'!$A820&lt;&gt;"", 'Active List'!AE820,"")</f>
        <v/>
      </c>
    </row>
    <row r="821" spans="1:25">
      <c r="A821" t="str">
        <f>IF('Active List'!$A821&lt;&gt;"", 'Active List'!A821,"")</f>
        <v/>
      </c>
      <c r="B821" t="str">
        <f>IF('Active List'!$A821&lt;&gt;"", 'Active List'!B821,"")</f>
        <v/>
      </c>
      <c r="C821" t="str">
        <f>IF('Active List'!$A821&lt;&gt;"", 'Active List'!C821,"")</f>
        <v/>
      </c>
      <c r="D821" s="60" t="str">
        <f>IF('Active List'!$A821&lt;&gt;"", 'Active List'!D821,"")</f>
        <v/>
      </c>
      <c r="E821" s="60" t="str">
        <f>IF('Active List'!$A821&lt;&gt;"", 'Active List'!E821,"")</f>
        <v/>
      </c>
      <c r="F821" t="str">
        <f>IF('Active List'!$A821&lt;&gt;"", 'Active List'!H821,"")</f>
        <v/>
      </c>
      <c r="G821" t="str">
        <f>IF('Active List'!$A821&lt;&gt;"", 'Active List'!I821,"")</f>
        <v/>
      </c>
      <c r="H821" t="str">
        <f>IF('Active List'!$A821&lt;&gt;"", 'Active List'!J821,"")</f>
        <v/>
      </c>
      <c r="I821" t="str">
        <f>IF('Active List'!$A821&lt;&gt;"", 'Active List'!K821,"")</f>
        <v/>
      </c>
      <c r="J821" t="str">
        <f>IF('Active List'!$A821&lt;&gt;"", 'Active List'!L821,"")</f>
        <v/>
      </c>
      <c r="K821" t="str">
        <f>IF('Active List'!$A821&lt;&gt;"", 'Active List'!M821,"")</f>
        <v/>
      </c>
      <c r="L821" t="str">
        <f>IF('Active List'!$A821&lt;&gt;"", 'Active List'!N821,"")</f>
        <v/>
      </c>
      <c r="M821" t="str">
        <f>IF('Active List'!$A821&lt;&gt;"", 'Active List'!O821,"")</f>
        <v/>
      </c>
      <c r="N821" t="str">
        <f>IF('Active List'!$A821&lt;&gt;"", 'Active List'!P821,"")</f>
        <v/>
      </c>
      <c r="O821" t="str">
        <f>IF('Active List'!$A821&lt;&gt;"", 'Active List'!Q821,"")</f>
        <v/>
      </c>
      <c r="P821" t="str">
        <f>IF('Active List'!$A821&lt;&gt;"", 'Active List'!R821,"")</f>
        <v/>
      </c>
      <c r="Q821" t="str">
        <f>IF('Active List'!$A821&lt;&gt;"", 'Active List'!S821,"")</f>
        <v/>
      </c>
      <c r="R821" t="str">
        <f>IF('Active List'!$A821&lt;&gt;"", 'Active List'!T821,"")</f>
        <v/>
      </c>
      <c r="S821" t="str">
        <f>IF('Active List'!$A821&lt;&gt;"", 'Active List'!U821,"")</f>
        <v/>
      </c>
      <c r="T821" t="str">
        <f>IF('Active List'!$A821&lt;&gt;"", 'Active List'!X821,"")</f>
        <v/>
      </c>
      <c r="U821" t="str">
        <f>IF('Active List'!$A821&lt;&gt;"", 'Active List'!Y821,"")</f>
        <v/>
      </c>
      <c r="V821" t="str">
        <f>IF('Active List'!$A821&lt;&gt;"", 'Active List'!Z821,"")</f>
        <v/>
      </c>
      <c r="W821" s="60" t="str">
        <f>IF('Active List'!$A821&lt;&gt;"", 'Active List'!AA821,"")</f>
        <v/>
      </c>
      <c r="X821" t="str">
        <f>IF('Active List'!$A821&lt;&gt;"", 'Active List'!AB821,"")</f>
        <v/>
      </c>
      <c r="Y821" t="str">
        <f>IF('Active List'!$A821&lt;&gt;"", 'Active List'!AE821,"")</f>
        <v/>
      </c>
    </row>
    <row r="822" spans="1:25">
      <c r="A822" t="str">
        <f>IF('Active List'!$A822&lt;&gt;"", 'Active List'!A822,"")</f>
        <v/>
      </c>
      <c r="B822" t="str">
        <f>IF('Active List'!$A822&lt;&gt;"", 'Active List'!B822,"")</f>
        <v/>
      </c>
      <c r="C822" t="str">
        <f>IF('Active List'!$A822&lt;&gt;"", 'Active List'!C822,"")</f>
        <v/>
      </c>
      <c r="D822" s="60" t="str">
        <f>IF('Active List'!$A822&lt;&gt;"", 'Active List'!D822,"")</f>
        <v/>
      </c>
      <c r="E822" s="60" t="str">
        <f>IF('Active List'!$A822&lt;&gt;"", 'Active List'!E822,"")</f>
        <v/>
      </c>
      <c r="F822" t="str">
        <f>IF('Active List'!$A822&lt;&gt;"", 'Active List'!H822,"")</f>
        <v/>
      </c>
      <c r="G822" t="str">
        <f>IF('Active List'!$A822&lt;&gt;"", 'Active List'!I822,"")</f>
        <v/>
      </c>
      <c r="H822" t="str">
        <f>IF('Active List'!$A822&lt;&gt;"", 'Active List'!J822,"")</f>
        <v/>
      </c>
      <c r="I822" t="str">
        <f>IF('Active List'!$A822&lt;&gt;"", 'Active List'!K822,"")</f>
        <v/>
      </c>
      <c r="J822" t="str">
        <f>IF('Active List'!$A822&lt;&gt;"", 'Active List'!L822,"")</f>
        <v/>
      </c>
      <c r="K822" t="str">
        <f>IF('Active List'!$A822&lt;&gt;"", 'Active List'!M822,"")</f>
        <v/>
      </c>
      <c r="L822" t="str">
        <f>IF('Active List'!$A822&lt;&gt;"", 'Active List'!N822,"")</f>
        <v/>
      </c>
      <c r="M822" t="str">
        <f>IF('Active List'!$A822&lt;&gt;"", 'Active List'!O822,"")</f>
        <v/>
      </c>
      <c r="N822" t="str">
        <f>IF('Active List'!$A822&lt;&gt;"", 'Active List'!P822,"")</f>
        <v/>
      </c>
      <c r="O822" t="str">
        <f>IF('Active List'!$A822&lt;&gt;"", 'Active List'!Q822,"")</f>
        <v/>
      </c>
      <c r="P822" t="str">
        <f>IF('Active List'!$A822&lt;&gt;"", 'Active List'!R822,"")</f>
        <v/>
      </c>
      <c r="Q822" t="str">
        <f>IF('Active List'!$A822&lt;&gt;"", 'Active List'!S822,"")</f>
        <v/>
      </c>
      <c r="R822" t="str">
        <f>IF('Active List'!$A822&lt;&gt;"", 'Active List'!T822,"")</f>
        <v/>
      </c>
      <c r="S822" t="str">
        <f>IF('Active List'!$A822&lt;&gt;"", 'Active List'!U822,"")</f>
        <v/>
      </c>
      <c r="T822" t="str">
        <f>IF('Active List'!$A822&lt;&gt;"", 'Active List'!X822,"")</f>
        <v/>
      </c>
      <c r="U822" t="str">
        <f>IF('Active List'!$A822&lt;&gt;"", 'Active List'!Y822,"")</f>
        <v/>
      </c>
      <c r="V822" t="str">
        <f>IF('Active List'!$A822&lt;&gt;"", 'Active List'!Z822,"")</f>
        <v/>
      </c>
      <c r="W822" s="60" t="str">
        <f>IF('Active List'!$A822&lt;&gt;"", 'Active List'!AA822,"")</f>
        <v/>
      </c>
      <c r="X822" t="str">
        <f>IF('Active List'!$A822&lt;&gt;"", 'Active List'!AB822,"")</f>
        <v/>
      </c>
      <c r="Y822" t="str">
        <f>IF('Active List'!$A822&lt;&gt;"", 'Active List'!AE822,"")</f>
        <v/>
      </c>
    </row>
    <row r="823" spans="1:25">
      <c r="A823" t="str">
        <f>IF('Active List'!$A823&lt;&gt;"", 'Active List'!A823,"")</f>
        <v/>
      </c>
      <c r="B823" t="str">
        <f>IF('Active List'!$A823&lt;&gt;"", 'Active List'!B823,"")</f>
        <v/>
      </c>
      <c r="C823" t="str">
        <f>IF('Active List'!$A823&lt;&gt;"", 'Active List'!C823,"")</f>
        <v/>
      </c>
      <c r="D823" s="60" t="str">
        <f>IF('Active List'!$A823&lt;&gt;"", 'Active List'!D823,"")</f>
        <v/>
      </c>
      <c r="E823" s="60" t="str">
        <f>IF('Active List'!$A823&lt;&gt;"", 'Active List'!E823,"")</f>
        <v/>
      </c>
      <c r="F823" t="str">
        <f>IF('Active List'!$A823&lt;&gt;"", 'Active List'!H823,"")</f>
        <v/>
      </c>
      <c r="G823" t="str">
        <f>IF('Active List'!$A823&lt;&gt;"", 'Active List'!I823,"")</f>
        <v/>
      </c>
      <c r="H823" t="str">
        <f>IF('Active List'!$A823&lt;&gt;"", 'Active List'!J823,"")</f>
        <v/>
      </c>
      <c r="I823" t="str">
        <f>IF('Active List'!$A823&lt;&gt;"", 'Active List'!K823,"")</f>
        <v/>
      </c>
      <c r="J823" t="str">
        <f>IF('Active List'!$A823&lt;&gt;"", 'Active List'!L823,"")</f>
        <v/>
      </c>
      <c r="K823" t="str">
        <f>IF('Active List'!$A823&lt;&gt;"", 'Active List'!M823,"")</f>
        <v/>
      </c>
      <c r="L823" t="str">
        <f>IF('Active List'!$A823&lt;&gt;"", 'Active List'!N823,"")</f>
        <v/>
      </c>
      <c r="M823" t="str">
        <f>IF('Active List'!$A823&lt;&gt;"", 'Active List'!O823,"")</f>
        <v/>
      </c>
      <c r="N823" t="str">
        <f>IF('Active List'!$A823&lt;&gt;"", 'Active List'!P823,"")</f>
        <v/>
      </c>
      <c r="O823" t="str">
        <f>IF('Active List'!$A823&lt;&gt;"", 'Active List'!Q823,"")</f>
        <v/>
      </c>
      <c r="P823" t="str">
        <f>IF('Active List'!$A823&lt;&gt;"", 'Active List'!R823,"")</f>
        <v/>
      </c>
      <c r="Q823" t="str">
        <f>IF('Active List'!$A823&lt;&gt;"", 'Active List'!S823,"")</f>
        <v/>
      </c>
      <c r="R823" t="str">
        <f>IF('Active List'!$A823&lt;&gt;"", 'Active List'!T823,"")</f>
        <v/>
      </c>
      <c r="S823" t="str">
        <f>IF('Active List'!$A823&lt;&gt;"", 'Active List'!U823,"")</f>
        <v/>
      </c>
      <c r="T823" t="str">
        <f>IF('Active List'!$A823&lt;&gt;"", 'Active List'!X823,"")</f>
        <v/>
      </c>
      <c r="U823" t="str">
        <f>IF('Active List'!$A823&lt;&gt;"", 'Active List'!Y823,"")</f>
        <v/>
      </c>
      <c r="V823" t="str">
        <f>IF('Active List'!$A823&lt;&gt;"", 'Active List'!Z823,"")</f>
        <v/>
      </c>
      <c r="W823" s="60" t="str">
        <f>IF('Active List'!$A823&lt;&gt;"", 'Active List'!AA823,"")</f>
        <v/>
      </c>
      <c r="X823" t="str">
        <f>IF('Active List'!$A823&lt;&gt;"", 'Active List'!AB823,"")</f>
        <v/>
      </c>
      <c r="Y823" t="str">
        <f>IF('Active List'!$A823&lt;&gt;"", 'Active List'!AE823,"")</f>
        <v/>
      </c>
    </row>
    <row r="824" spans="1:25">
      <c r="A824" t="str">
        <f>IF('Active List'!$A824&lt;&gt;"", 'Active List'!A824,"")</f>
        <v/>
      </c>
      <c r="B824" t="str">
        <f>IF('Active List'!$A824&lt;&gt;"", 'Active List'!B824,"")</f>
        <v/>
      </c>
      <c r="C824" t="str">
        <f>IF('Active List'!$A824&lt;&gt;"", 'Active List'!C824,"")</f>
        <v/>
      </c>
      <c r="D824" s="60" t="str">
        <f>IF('Active List'!$A824&lt;&gt;"", 'Active List'!D824,"")</f>
        <v/>
      </c>
      <c r="E824" s="60" t="str">
        <f>IF('Active List'!$A824&lt;&gt;"", 'Active List'!E824,"")</f>
        <v/>
      </c>
      <c r="F824" t="str">
        <f>IF('Active List'!$A824&lt;&gt;"", 'Active List'!H824,"")</f>
        <v/>
      </c>
      <c r="G824" t="str">
        <f>IF('Active List'!$A824&lt;&gt;"", 'Active List'!I824,"")</f>
        <v/>
      </c>
      <c r="H824" t="str">
        <f>IF('Active List'!$A824&lt;&gt;"", 'Active List'!J824,"")</f>
        <v/>
      </c>
      <c r="I824" t="str">
        <f>IF('Active List'!$A824&lt;&gt;"", 'Active List'!K824,"")</f>
        <v/>
      </c>
      <c r="J824" t="str">
        <f>IF('Active List'!$A824&lt;&gt;"", 'Active List'!L824,"")</f>
        <v/>
      </c>
      <c r="K824" t="str">
        <f>IF('Active List'!$A824&lt;&gt;"", 'Active List'!M824,"")</f>
        <v/>
      </c>
      <c r="L824" t="str">
        <f>IF('Active List'!$A824&lt;&gt;"", 'Active List'!N824,"")</f>
        <v/>
      </c>
      <c r="M824" t="str">
        <f>IF('Active List'!$A824&lt;&gt;"", 'Active List'!O824,"")</f>
        <v/>
      </c>
      <c r="N824" t="str">
        <f>IF('Active List'!$A824&lt;&gt;"", 'Active List'!P824,"")</f>
        <v/>
      </c>
      <c r="O824" t="str">
        <f>IF('Active List'!$A824&lt;&gt;"", 'Active List'!Q824,"")</f>
        <v/>
      </c>
      <c r="P824" t="str">
        <f>IF('Active List'!$A824&lt;&gt;"", 'Active List'!R824,"")</f>
        <v/>
      </c>
      <c r="Q824" t="str">
        <f>IF('Active List'!$A824&lt;&gt;"", 'Active List'!S824,"")</f>
        <v/>
      </c>
      <c r="R824" t="str">
        <f>IF('Active List'!$A824&lt;&gt;"", 'Active List'!T824,"")</f>
        <v/>
      </c>
      <c r="S824" t="str">
        <f>IF('Active List'!$A824&lt;&gt;"", 'Active List'!U824,"")</f>
        <v/>
      </c>
      <c r="T824" t="str">
        <f>IF('Active List'!$A824&lt;&gt;"", 'Active List'!X824,"")</f>
        <v/>
      </c>
      <c r="U824" t="str">
        <f>IF('Active List'!$A824&lt;&gt;"", 'Active List'!Y824,"")</f>
        <v/>
      </c>
      <c r="V824" t="str">
        <f>IF('Active List'!$A824&lt;&gt;"", 'Active List'!Z824,"")</f>
        <v/>
      </c>
      <c r="W824" s="60" t="str">
        <f>IF('Active List'!$A824&lt;&gt;"", 'Active List'!AA824,"")</f>
        <v/>
      </c>
      <c r="X824" t="str">
        <f>IF('Active List'!$A824&lt;&gt;"", 'Active List'!AB824,"")</f>
        <v/>
      </c>
      <c r="Y824" t="str">
        <f>IF('Active List'!$A824&lt;&gt;"", 'Active List'!AE824,"")</f>
        <v/>
      </c>
    </row>
    <row r="825" spans="1:25">
      <c r="A825" t="str">
        <f>IF('Active List'!$A825&lt;&gt;"", 'Active List'!A825,"")</f>
        <v/>
      </c>
      <c r="B825" t="str">
        <f>IF('Active List'!$A825&lt;&gt;"", 'Active List'!B825,"")</f>
        <v/>
      </c>
      <c r="C825" t="str">
        <f>IF('Active List'!$A825&lt;&gt;"", 'Active List'!C825,"")</f>
        <v/>
      </c>
      <c r="D825" s="60" t="str">
        <f>IF('Active List'!$A825&lt;&gt;"", 'Active List'!D825,"")</f>
        <v/>
      </c>
      <c r="E825" s="60" t="str">
        <f>IF('Active List'!$A825&lt;&gt;"", 'Active List'!E825,"")</f>
        <v/>
      </c>
      <c r="F825" t="str">
        <f>IF('Active List'!$A825&lt;&gt;"", 'Active List'!H825,"")</f>
        <v/>
      </c>
      <c r="G825" t="str">
        <f>IF('Active List'!$A825&lt;&gt;"", 'Active List'!I825,"")</f>
        <v/>
      </c>
      <c r="H825" t="str">
        <f>IF('Active List'!$A825&lt;&gt;"", 'Active List'!J825,"")</f>
        <v/>
      </c>
      <c r="I825" t="str">
        <f>IF('Active List'!$A825&lt;&gt;"", 'Active List'!K825,"")</f>
        <v/>
      </c>
      <c r="J825" t="str">
        <f>IF('Active List'!$A825&lt;&gt;"", 'Active List'!L825,"")</f>
        <v/>
      </c>
      <c r="K825" t="str">
        <f>IF('Active List'!$A825&lt;&gt;"", 'Active List'!M825,"")</f>
        <v/>
      </c>
      <c r="L825" t="str">
        <f>IF('Active List'!$A825&lt;&gt;"", 'Active List'!N825,"")</f>
        <v/>
      </c>
      <c r="M825" t="str">
        <f>IF('Active List'!$A825&lt;&gt;"", 'Active List'!O825,"")</f>
        <v/>
      </c>
      <c r="N825" t="str">
        <f>IF('Active List'!$A825&lt;&gt;"", 'Active List'!P825,"")</f>
        <v/>
      </c>
      <c r="O825" t="str">
        <f>IF('Active List'!$A825&lt;&gt;"", 'Active List'!Q825,"")</f>
        <v/>
      </c>
      <c r="P825" t="str">
        <f>IF('Active List'!$A825&lt;&gt;"", 'Active List'!R825,"")</f>
        <v/>
      </c>
      <c r="Q825" t="str">
        <f>IF('Active List'!$A825&lt;&gt;"", 'Active List'!S825,"")</f>
        <v/>
      </c>
      <c r="R825" t="str">
        <f>IF('Active List'!$A825&lt;&gt;"", 'Active List'!T825,"")</f>
        <v/>
      </c>
      <c r="S825" t="str">
        <f>IF('Active List'!$A825&lt;&gt;"", 'Active List'!U825,"")</f>
        <v/>
      </c>
      <c r="T825" t="str">
        <f>IF('Active List'!$A825&lt;&gt;"", 'Active List'!X825,"")</f>
        <v/>
      </c>
      <c r="U825" t="str">
        <f>IF('Active List'!$A825&lt;&gt;"", 'Active List'!Y825,"")</f>
        <v/>
      </c>
      <c r="V825" t="str">
        <f>IF('Active List'!$A825&lt;&gt;"", 'Active List'!Z825,"")</f>
        <v/>
      </c>
      <c r="W825" s="60" t="str">
        <f>IF('Active List'!$A825&lt;&gt;"", 'Active List'!AA825,"")</f>
        <v/>
      </c>
      <c r="X825" t="str">
        <f>IF('Active List'!$A825&lt;&gt;"", 'Active List'!AB825,"")</f>
        <v/>
      </c>
      <c r="Y825" t="str">
        <f>IF('Active List'!$A825&lt;&gt;"", 'Active List'!AE825,"")</f>
        <v/>
      </c>
    </row>
    <row r="826" spans="1:25">
      <c r="A826" t="str">
        <f>IF('Active List'!$A826&lt;&gt;"", 'Active List'!A826,"")</f>
        <v/>
      </c>
      <c r="B826" t="str">
        <f>IF('Active List'!$A826&lt;&gt;"", 'Active List'!B826,"")</f>
        <v/>
      </c>
      <c r="C826" t="str">
        <f>IF('Active List'!$A826&lt;&gt;"", 'Active List'!C826,"")</f>
        <v/>
      </c>
      <c r="D826" s="60" t="str">
        <f>IF('Active List'!$A826&lt;&gt;"", 'Active List'!D826,"")</f>
        <v/>
      </c>
      <c r="E826" s="60" t="str">
        <f>IF('Active List'!$A826&lt;&gt;"", 'Active List'!E826,"")</f>
        <v/>
      </c>
      <c r="F826" t="str">
        <f>IF('Active List'!$A826&lt;&gt;"", 'Active List'!H826,"")</f>
        <v/>
      </c>
      <c r="G826" t="str">
        <f>IF('Active List'!$A826&lt;&gt;"", 'Active List'!I826,"")</f>
        <v/>
      </c>
      <c r="H826" t="str">
        <f>IF('Active List'!$A826&lt;&gt;"", 'Active List'!J826,"")</f>
        <v/>
      </c>
      <c r="I826" t="str">
        <f>IF('Active List'!$A826&lt;&gt;"", 'Active List'!K826,"")</f>
        <v/>
      </c>
      <c r="J826" t="str">
        <f>IF('Active List'!$A826&lt;&gt;"", 'Active List'!L826,"")</f>
        <v/>
      </c>
      <c r="K826" t="str">
        <f>IF('Active List'!$A826&lt;&gt;"", 'Active List'!M826,"")</f>
        <v/>
      </c>
      <c r="L826" t="str">
        <f>IF('Active List'!$A826&lt;&gt;"", 'Active List'!N826,"")</f>
        <v/>
      </c>
      <c r="M826" t="str">
        <f>IF('Active List'!$A826&lt;&gt;"", 'Active List'!O826,"")</f>
        <v/>
      </c>
      <c r="N826" t="str">
        <f>IF('Active List'!$A826&lt;&gt;"", 'Active List'!P826,"")</f>
        <v/>
      </c>
      <c r="O826" t="str">
        <f>IF('Active List'!$A826&lt;&gt;"", 'Active List'!Q826,"")</f>
        <v/>
      </c>
      <c r="P826" t="str">
        <f>IF('Active List'!$A826&lt;&gt;"", 'Active List'!R826,"")</f>
        <v/>
      </c>
      <c r="Q826" t="str">
        <f>IF('Active List'!$A826&lt;&gt;"", 'Active List'!S826,"")</f>
        <v/>
      </c>
      <c r="R826" t="str">
        <f>IF('Active List'!$A826&lt;&gt;"", 'Active List'!T826,"")</f>
        <v/>
      </c>
      <c r="S826" t="str">
        <f>IF('Active List'!$A826&lt;&gt;"", 'Active List'!U826,"")</f>
        <v/>
      </c>
      <c r="T826" t="str">
        <f>IF('Active List'!$A826&lt;&gt;"", 'Active List'!X826,"")</f>
        <v/>
      </c>
      <c r="U826" t="str">
        <f>IF('Active List'!$A826&lt;&gt;"", 'Active List'!Y826,"")</f>
        <v/>
      </c>
      <c r="V826" t="str">
        <f>IF('Active List'!$A826&lt;&gt;"", 'Active List'!Z826,"")</f>
        <v/>
      </c>
      <c r="W826" s="60" t="str">
        <f>IF('Active List'!$A826&lt;&gt;"", 'Active List'!AA826,"")</f>
        <v/>
      </c>
      <c r="X826" t="str">
        <f>IF('Active List'!$A826&lt;&gt;"", 'Active List'!AB826,"")</f>
        <v/>
      </c>
      <c r="Y826" t="str">
        <f>IF('Active List'!$A826&lt;&gt;"", 'Active List'!AE826,"")</f>
        <v/>
      </c>
    </row>
    <row r="827" spans="1:25">
      <c r="A827" t="str">
        <f>IF('Active List'!$A827&lt;&gt;"", 'Active List'!A827,"")</f>
        <v/>
      </c>
      <c r="B827" t="str">
        <f>IF('Active List'!$A827&lt;&gt;"", 'Active List'!B827,"")</f>
        <v/>
      </c>
      <c r="C827" t="str">
        <f>IF('Active List'!$A827&lt;&gt;"", 'Active List'!C827,"")</f>
        <v/>
      </c>
      <c r="D827" s="60" t="str">
        <f>IF('Active List'!$A827&lt;&gt;"", 'Active List'!D827,"")</f>
        <v/>
      </c>
      <c r="E827" s="60" t="str">
        <f>IF('Active List'!$A827&lt;&gt;"", 'Active List'!E827,"")</f>
        <v/>
      </c>
      <c r="F827" t="str">
        <f>IF('Active List'!$A827&lt;&gt;"", 'Active List'!H827,"")</f>
        <v/>
      </c>
      <c r="G827" t="str">
        <f>IF('Active List'!$A827&lt;&gt;"", 'Active List'!I827,"")</f>
        <v/>
      </c>
      <c r="H827" t="str">
        <f>IF('Active List'!$A827&lt;&gt;"", 'Active List'!J827,"")</f>
        <v/>
      </c>
      <c r="I827" t="str">
        <f>IF('Active List'!$A827&lt;&gt;"", 'Active List'!K827,"")</f>
        <v/>
      </c>
      <c r="J827" t="str">
        <f>IF('Active List'!$A827&lt;&gt;"", 'Active List'!L827,"")</f>
        <v/>
      </c>
      <c r="K827" t="str">
        <f>IF('Active List'!$A827&lt;&gt;"", 'Active List'!M827,"")</f>
        <v/>
      </c>
      <c r="L827" t="str">
        <f>IF('Active List'!$A827&lt;&gt;"", 'Active List'!N827,"")</f>
        <v/>
      </c>
      <c r="M827" t="str">
        <f>IF('Active List'!$A827&lt;&gt;"", 'Active List'!O827,"")</f>
        <v/>
      </c>
      <c r="N827" t="str">
        <f>IF('Active List'!$A827&lt;&gt;"", 'Active List'!P827,"")</f>
        <v/>
      </c>
      <c r="O827" t="str">
        <f>IF('Active List'!$A827&lt;&gt;"", 'Active List'!Q827,"")</f>
        <v/>
      </c>
      <c r="P827" t="str">
        <f>IF('Active List'!$A827&lt;&gt;"", 'Active List'!R827,"")</f>
        <v/>
      </c>
      <c r="Q827" t="str">
        <f>IF('Active List'!$A827&lt;&gt;"", 'Active List'!S827,"")</f>
        <v/>
      </c>
      <c r="R827" t="str">
        <f>IF('Active List'!$A827&lt;&gt;"", 'Active List'!T827,"")</f>
        <v/>
      </c>
      <c r="S827" t="str">
        <f>IF('Active List'!$A827&lt;&gt;"", 'Active List'!U827,"")</f>
        <v/>
      </c>
      <c r="T827" t="str">
        <f>IF('Active List'!$A827&lt;&gt;"", 'Active List'!X827,"")</f>
        <v/>
      </c>
      <c r="U827" t="str">
        <f>IF('Active List'!$A827&lt;&gt;"", 'Active List'!Y827,"")</f>
        <v/>
      </c>
      <c r="V827" t="str">
        <f>IF('Active List'!$A827&lt;&gt;"", 'Active List'!Z827,"")</f>
        <v/>
      </c>
      <c r="W827" s="60" t="str">
        <f>IF('Active List'!$A827&lt;&gt;"", 'Active List'!AA827,"")</f>
        <v/>
      </c>
      <c r="X827" t="str">
        <f>IF('Active List'!$A827&lt;&gt;"", 'Active List'!AB827,"")</f>
        <v/>
      </c>
      <c r="Y827" t="str">
        <f>IF('Active List'!$A827&lt;&gt;"", 'Active List'!AE827,"")</f>
        <v/>
      </c>
    </row>
    <row r="828" spans="1:25">
      <c r="A828" t="str">
        <f>IF('Active List'!$A828&lt;&gt;"", 'Active List'!A828,"")</f>
        <v/>
      </c>
      <c r="B828" t="str">
        <f>IF('Active List'!$A828&lt;&gt;"", 'Active List'!B828,"")</f>
        <v/>
      </c>
      <c r="C828" t="str">
        <f>IF('Active List'!$A828&lt;&gt;"", 'Active List'!C828,"")</f>
        <v/>
      </c>
      <c r="D828" s="60" t="str">
        <f>IF('Active List'!$A828&lt;&gt;"", 'Active List'!D828,"")</f>
        <v/>
      </c>
      <c r="E828" s="60" t="str">
        <f>IF('Active List'!$A828&lt;&gt;"", 'Active List'!E828,"")</f>
        <v/>
      </c>
      <c r="F828" t="str">
        <f>IF('Active List'!$A828&lt;&gt;"", 'Active List'!H828,"")</f>
        <v/>
      </c>
      <c r="G828" t="str">
        <f>IF('Active List'!$A828&lt;&gt;"", 'Active List'!I828,"")</f>
        <v/>
      </c>
      <c r="H828" t="str">
        <f>IF('Active List'!$A828&lt;&gt;"", 'Active List'!J828,"")</f>
        <v/>
      </c>
      <c r="I828" t="str">
        <f>IF('Active List'!$A828&lt;&gt;"", 'Active List'!K828,"")</f>
        <v/>
      </c>
      <c r="J828" t="str">
        <f>IF('Active List'!$A828&lt;&gt;"", 'Active List'!L828,"")</f>
        <v/>
      </c>
      <c r="K828" t="str">
        <f>IF('Active List'!$A828&lt;&gt;"", 'Active List'!M828,"")</f>
        <v/>
      </c>
      <c r="L828" t="str">
        <f>IF('Active List'!$A828&lt;&gt;"", 'Active List'!N828,"")</f>
        <v/>
      </c>
      <c r="M828" t="str">
        <f>IF('Active List'!$A828&lt;&gt;"", 'Active List'!O828,"")</f>
        <v/>
      </c>
      <c r="N828" t="str">
        <f>IF('Active List'!$A828&lt;&gt;"", 'Active List'!P828,"")</f>
        <v/>
      </c>
      <c r="O828" t="str">
        <f>IF('Active List'!$A828&lt;&gt;"", 'Active List'!Q828,"")</f>
        <v/>
      </c>
      <c r="P828" t="str">
        <f>IF('Active List'!$A828&lt;&gt;"", 'Active List'!R828,"")</f>
        <v/>
      </c>
      <c r="Q828" t="str">
        <f>IF('Active List'!$A828&lt;&gt;"", 'Active List'!S828,"")</f>
        <v/>
      </c>
      <c r="R828" t="str">
        <f>IF('Active List'!$A828&lt;&gt;"", 'Active List'!T828,"")</f>
        <v/>
      </c>
      <c r="S828" t="str">
        <f>IF('Active List'!$A828&lt;&gt;"", 'Active List'!U828,"")</f>
        <v/>
      </c>
      <c r="T828" t="str">
        <f>IF('Active List'!$A828&lt;&gt;"", 'Active List'!X828,"")</f>
        <v/>
      </c>
      <c r="U828" t="str">
        <f>IF('Active List'!$A828&lt;&gt;"", 'Active List'!Y828,"")</f>
        <v/>
      </c>
      <c r="V828" t="str">
        <f>IF('Active List'!$A828&lt;&gt;"", 'Active List'!Z828,"")</f>
        <v/>
      </c>
      <c r="W828" s="60" t="str">
        <f>IF('Active List'!$A828&lt;&gt;"", 'Active List'!AA828,"")</f>
        <v/>
      </c>
      <c r="X828" t="str">
        <f>IF('Active List'!$A828&lt;&gt;"", 'Active List'!AB828,"")</f>
        <v/>
      </c>
      <c r="Y828" t="str">
        <f>IF('Active List'!$A828&lt;&gt;"", 'Active List'!AE828,"")</f>
        <v/>
      </c>
    </row>
    <row r="829" spans="1:25">
      <c r="A829" t="str">
        <f>IF('Active List'!$A829&lt;&gt;"", 'Active List'!A829,"")</f>
        <v/>
      </c>
      <c r="B829" t="str">
        <f>IF('Active List'!$A829&lt;&gt;"", 'Active List'!B829,"")</f>
        <v/>
      </c>
      <c r="C829" t="str">
        <f>IF('Active List'!$A829&lt;&gt;"", 'Active List'!C829,"")</f>
        <v/>
      </c>
      <c r="D829" s="60" t="str">
        <f>IF('Active List'!$A829&lt;&gt;"", 'Active List'!D829,"")</f>
        <v/>
      </c>
      <c r="E829" s="60" t="str">
        <f>IF('Active List'!$A829&lt;&gt;"", 'Active List'!E829,"")</f>
        <v/>
      </c>
      <c r="F829" t="str">
        <f>IF('Active List'!$A829&lt;&gt;"", 'Active List'!H829,"")</f>
        <v/>
      </c>
      <c r="G829" t="str">
        <f>IF('Active List'!$A829&lt;&gt;"", 'Active List'!I829,"")</f>
        <v/>
      </c>
      <c r="H829" t="str">
        <f>IF('Active List'!$A829&lt;&gt;"", 'Active List'!J829,"")</f>
        <v/>
      </c>
      <c r="I829" t="str">
        <f>IF('Active List'!$A829&lt;&gt;"", 'Active List'!K829,"")</f>
        <v/>
      </c>
      <c r="J829" t="str">
        <f>IF('Active List'!$A829&lt;&gt;"", 'Active List'!L829,"")</f>
        <v/>
      </c>
      <c r="K829" t="str">
        <f>IF('Active List'!$A829&lt;&gt;"", 'Active List'!M829,"")</f>
        <v/>
      </c>
      <c r="L829" t="str">
        <f>IF('Active List'!$A829&lt;&gt;"", 'Active List'!N829,"")</f>
        <v/>
      </c>
      <c r="M829" t="str">
        <f>IF('Active List'!$A829&lt;&gt;"", 'Active List'!O829,"")</f>
        <v/>
      </c>
      <c r="N829" t="str">
        <f>IF('Active List'!$A829&lt;&gt;"", 'Active List'!P829,"")</f>
        <v/>
      </c>
      <c r="O829" t="str">
        <f>IF('Active List'!$A829&lt;&gt;"", 'Active List'!Q829,"")</f>
        <v/>
      </c>
      <c r="P829" t="str">
        <f>IF('Active List'!$A829&lt;&gt;"", 'Active List'!R829,"")</f>
        <v/>
      </c>
      <c r="Q829" t="str">
        <f>IF('Active List'!$A829&lt;&gt;"", 'Active List'!S829,"")</f>
        <v/>
      </c>
      <c r="R829" t="str">
        <f>IF('Active List'!$A829&lt;&gt;"", 'Active List'!T829,"")</f>
        <v/>
      </c>
      <c r="S829" t="str">
        <f>IF('Active List'!$A829&lt;&gt;"", 'Active List'!U829,"")</f>
        <v/>
      </c>
      <c r="T829" t="str">
        <f>IF('Active List'!$A829&lt;&gt;"", 'Active List'!X829,"")</f>
        <v/>
      </c>
      <c r="U829" t="str">
        <f>IF('Active List'!$A829&lt;&gt;"", 'Active List'!Y829,"")</f>
        <v/>
      </c>
      <c r="V829" t="str">
        <f>IF('Active List'!$A829&lt;&gt;"", 'Active List'!Z829,"")</f>
        <v/>
      </c>
      <c r="W829" s="60" t="str">
        <f>IF('Active List'!$A829&lt;&gt;"", 'Active List'!AA829,"")</f>
        <v/>
      </c>
      <c r="X829" t="str">
        <f>IF('Active List'!$A829&lt;&gt;"", 'Active List'!AB829,"")</f>
        <v/>
      </c>
      <c r="Y829" t="str">
        <f>IF('Active List'!$A829&lt;&gt;"", 'Active List'!AE829,"")</f>
        <v/>
      </c>
    </row>
    <row r="830" spans="1:25">
      <c r="A830" t="str">
        <f>IF('Active List'!$A830&lt;&gt;"", 'Active List'!A830,"")</f>
        <v/>
      </c>
      <c r="B830" t="str">
        <f>IF('Active List'!$A830&lt;&gt;"", 'Active List'!B830,"")</f>
        <v/>
      </c>
      <c r="C830" t="str">
        <f>IF('Active List'!$A830&lt;&gt;"", 'Active List'!C830,"")</f>
        <v/>
      </c>
      <c r="D830" s="60" t="str">
        <f>IF('Active List'!$A830&lt;&gt;"", 'Active List'!D830,"")</f>
        <v/>
      </c>
      <c r="E830" s="60" t="str">
        <f>IF('Active List'!$A830&lt;&gt;"", 'Active List'!E830,"")</f>
        <v/>
      </c>
      <c r="F830" t="str">
        <f>IF('Active List'!$A830&lt;&gt;"", 'Active List'!H830,"")</f>
        <v/>
      </c>
      <c r="G830" t="str">
        <f>IF('Active List'!$A830&lt;&gt;"", 'Active List'!I830,"")</f>
        <v/>
      </c>
      <c r="H830" t="str">
        <f>IF('Active List'!$A830&lt;&gt;"", 'Active List'!J830,"")</f>
        <v/>
      </c>
      <c r="I830" t="str">
        <f>IF('Active List'!$A830&lt;&gt;"", 'Active List'!K830,"")</f>
        <v/>
      </c>
      <c r="J830" t="str">
        <f>IF('Active List'!$A830&lt;&gt;"", 'Active List'!L830,"")</f>
        <v/>
      </c>
      <c r="K830" t="str">
        <f>IF('Active List'!$A830&lt;&gt;"", 'Active List'!M830,"")</f>
        <v/>
      </c>
      <c r="L830" t="str">
        <f>IF('Active List'!$A830&lt;&gt;"", 'Active List'!N830,"")</f>
        <v/>
      </c>
      <c r="M830" t="str">
        <f>IF('Active List'!$A830&lt;&gt;"", 'Active List'!O830,"")</f>
        <v/>
      </c>
      <c r="N830" t="str">
        <f>IF('Active List'!$A830&lt;&gt;"", 'Active List'!P830,"")</f>
        <v/>
      </c>
      <c r="O830" t="str">
        <f>IF('Active List'!$A830&lt;&gt;"", 'Active List'!Q830,"")</f>
        <v/>
      </c>
      <c r="P830" t="str">
        <f>IF('Active List'!$A830&lt;&gt;"", 'Active List'!R830,"")</f>
        <v/>
      </c>
      <c r="Q830" t="str">
        <f>IF('Active List'!$A830&lt;&gt;"", 'Active List'!S830,"")</f>
        <v/>
      </c>
      <c r="R830" t="str">
        <f>IF('Active List'!$A830&lt;&gt;"", 'Active List'!T830,"")</f>
        <v/>
      </c>
      <c r="S830" t="str">
        <f>IF('Active List'!$A830&lt;&gt;"", 'Active List'!U830,"")</f>
        <v/>
      </c>
      <c r="T830" t="str">
        <f>IF('Active List'!$A830&lt;&gt;"", 'Active List'!X830,"")</f>
        <v/>
      </c>
      <c r="U830" t="str">
        <f>IF('Active List'!$A830&lt;&gt;"", 'Active List'!Y830,"")</f>
        <v/>
      </c>
      <c r="V830" t="str">
        <f>IF('Active List'!$A830&lt;&gt;"", 'Active List'!Z830,"")</f>
        <v/>
      </c>
      <c r="W830" s="60" t="str">
        <f>IF('Active List'!$A830&lt;&gt;"", 'Active List'!AA830,"")</f>
        <v/>
      </c>
      <c r="X830" t="str">
        <f>IF('Active List'!$A830&lt;&gt;"", 'Active List'!AB830,"")</f>
        <v/>
      </c>
      <c r="Y830" t="str">
        <f>IF('Active List'!$A830&lt;&gt;"", 'Active List'!AE830,"")</f>
        <v/>
      </c>
    </row>
    <row r="831" spans="1:25">
      <c r="A831" t="str">
        <f>IF('Active List'!$A831&lt;&gt;"", 'Active List'!A831,"")</f>
        <v/>
      </c>
      <c r="B831" t="str">
        <f>IF('Active List'!$A831&lt;&gt;"", 'Active List'!B831,"")</f>
        <v/>
      </c>
      <c r="C831" t="str">
        <f>IF('Active List'!$A831&lt;&gt;"", 'Active List'!C831,"")</f>
        <v/>
      </c>
      <c r="D831" s="60" t="str">
        <f>IF('Active List'!$A831&lt;&gt;"", 'Active List'!D831,"")</f>
        <v/>
      </c>
      <c r="E831" s="60" t="str">
        <f>IF('Active List'!$A831&lt;&gt;"", 'Active List'!E831,"")</f>
        <v/>
      </c>
      <c r="F831" t="str">
        <f>IF('Active List'!$A831&lt;&gt;"", 'Active List'!H831,"")</f>
        <v/>
      </c>
      <c r="G831" t="str">
        <f>IF('Active List'!$A831&lt;&gt;"", 'Active List'!I831,"")</f>
        <v/>
      </c>
      <c r="H831" t="str">
        <f>IF('Active List'!$A831&lt;&gt;"", 'Active List'!J831,"")</f>
        <v/>
      </c>
      <c r="I831" t="str">
        <f>IF('Active List'!$A831&lt;&gt;"", 'Active List'!K831,"")</f>
        <v/>
      </c>
      <c r="J831" t="str">
        <f>IF('Active List'!$A831&lt;&gt;"", 'Active List'!L831,"")</f>
        <v/>
      </c>
      <c r="K831" t="str">
        <f>IF('Active List'!$A831&lt;&gt;"", 'Active List'!M831,"")</f>
        <v/>
      </c>
      <c r="L831" t="str">
        <f>IF('Active List'!$A831&lt;&gt;"", 'Active List'!N831,"")</f>
        <v/>
      </c>
      <c r="M831" t="str">
        <f>IF('Active List'!$A831&lt;&gt;"", 'Active List'!O831,"")</f>
        <v/>
      </c>
      <c r="N831" t="str">
        <f>IF('Active List'!$A831&lt;&gt;"", 'Active List'!P831,"")</f>
        <v/>
      </c>
      <c r="O831" t="str">
        <f>IF('Active List'!$A831&lt;&gt;"", 'Active List'!Q831,"")</f>
        <v/>
      </c>
      <c r="P831" t="str">
        <f>IF('Active List'!$A831&lt;&gt;"", 'Active List'!R831,"")</f>
        <v/>
      </c>
      <c r="Q831" t="str">
        <f>IF('Active List'!$A831&lt;&gt;"", 'Active List'!S831,"")</f>
        <v/>
      </c>
      <c r="R831" t="str">
        <f>IF('Active List'!$A831&lt;&gt;"", 'Active List'!T831,"")</f>
        <v/>
      </c>
      <c r="S831" t="str">
        <f>IF('Active List'!$A831&lt;&gt;"", 'Active List'!U831,"")</f>
        <v/>
      </c>
      <c r="T831" t="str">
        <f>IF('Active List'!$A831&lt;&gt;"", 'Active List'!X831,"")</f>
        <v/>
      </c>
      <c r="U831" t="str">
        <f>IF('Active List'!$A831&lt;&gt;"", 'Active List'!Y831,"")</f>
        <v/>
      </c>
      <c r="V831" t="str">
        <f>IF('Active List'!$A831&lt;&gt;"", 'Active List'!Z831,"")</f>
        <v/>
      </c>
      <c r="W831" s="60" t="str">
        <f>IF('Active List'!$A831&lt;&gt;"", 'Active List'!AA831,"")</f>
        <v/>
      </c>
      <c r="X831" t="str">
        <f>IF('Active List'!$A831&lt;&gt;"", 'Active List'!AB831,"")</f>
        <v/>
      </c>
      <c r="Y831" t="str">
        <f>IF('Active List'!$A831&lt;&gt;"", 'Active List'!AE831,"")</f>
        <v/>
      </c>
    </row>
    <row r="832" spans="1:25">
      <c r="A832" t="str">
        <f>IF('Active List'!$A832&lt;&gt;"", 'Active List'!A832,"")</f>
        <v/>
      </c>
      <c r="B832" t="str">
        <f>IF('Active List'!$A832&lt;&gt;"", 'Active List'!B832,"")</f>
        <v/>
      </c>
      <c r="C832" t="str">
        <f>IF('Active List'!$A832&lt;&gt;"", 'Active List'!C832,"")</f>
        <v/>
      </c>
      <c r="D832" s="60" t="str">
        <f>IF('Active List'!$A832&lt;&gt;"", 'Active List'!D832,"")</f>
        <v/>
      </c>
      <c r="E832" s="60" t="str">
        <f>IF('Active List'!$A832&lt;&gt;"", 'Active List'!E832,"")</f>
        <v/>
      </c>
      <c r="F832" t="str">
        <f>IF('Active List'!$A832&lt;&gt;"", 'Active List'!H832,"")</f>
        <v/>
      </c>
      <c r="G832" t="str">
        <f>IF('Active List'!$A832&lt;&gt;"", 'Active List'!I832,"")</f>
        <v/>
      </c>
      <c r="H832" t="str">
        <f>IF('Active List'!$A832&lt;&gt;"", 'Active List'!J832,"")</f>
        <v/>
      </c>
      <c r="I832" t="str">
        <f>IF('Active List'!$A832&lt;&gt;"", 'Active List'!K832,"")</f>
        <v/>
      </c>
      <c r="J832" t="str">
        <f>IF('Active List'!$A832&lt;&gt;"", 'Active List'!L832,"")</f>
        <v/>
      </c>
      <c r="K832" t="str">
        <f>IF('Active List'!$A832&lt;&gt;"", 'Active List'!M832,"")</f>
        <v/>
      </c>
      <c r="L832" t="str">
        <f>IF('Active List'!$A832&lt;&gt;"", 'Active List'!N832,"")</f>
        <v/>
      </c>
      <c r="M832" t="str">
        <f>IF('Active List'!$A832&lt;&gt;"", 'Active List'!O832,"")</f>
        <v/>
      </c>
      <c r="N832" t="str">
        <f>IF('Active List'!$A832&lt;&gt;"", 'Active List'!P832,"")</f>
        <v/>
      </c>
      <c r="O832" t="str">
        <f>IF('Active List'!$A832&lt;&gt;"", 'Active List'!Q832,"")</f>
        <v/>
      </c>
      <c r="P832" t="str">
        <f>IF('Active List'!$A832&lt;&gt;"", 'Active List'!R832,"")</f>
        <v/>
      </c>
      <c r="Q832" t="str">
        <f>IF('Active List'!$A832&lt;&gt;"", 'Active List'!S832,"")</f>
        <v/>
      </c>
      <c r="R832" t="str">
        <f>IF('Active List'!$A832&lt;&gt;"", 'Active List'!T832,"")</f>
        <v/>
      </c>
      <c r="S832" t="str">
        <f>IF('Active List'!$A832&lt;&gt;"", 'Active List'!U832,"")</f>
        <v/>
      </c>
      <c r="T832" t="str">
        <f>IF('Active List'!$A832&lt;&gt;"", 'Active List'!X832,"")</f>
        <v/>
      </c>
      <c r="U832" t="str">
        <f>IF('Active List'!$A832&lt;&gt;"", 'Active List'!Y832,"")</f>
        <v/>
      </c>
      <c r="V832" t="str">
        <f>IF('Active List'!$A832&lt;&gt;"", 'Active List'!Z832,"")</f>
        <v/>
      </c>
      <c r="W832" s="60" t="str">
        <f>IF('Active List'!$A832&lt;&gt;"", 'Active List'!AA832,"")</f>
        <v/>
      </c>
      <c r="X832" t="str">
        <f>IF('Active List'!$A832&lt;&gt;"", 'Active List'!AB832,"")</f>
        <v/>
      </c>
      <c r="Y832" t="str">
        <f>IF('Active List'!$A832&lt;&gt;"", 'Active List'!AE832,"")</f>
        <v/>
      </c>
    </row>
    <row r="833" spans="1:25">
      <c r="A833" t="str">
        <f>IF('Active List'!$A833&lt;&gt;"", 'Active List'!A833,"")</f>
        <v/>
      </c>
      <c r="B833" t="str">
        <f>IF('Active List'!$A833&lt;&gt;"", 'Active List'!B833,"")</f>
        <v/>
      </c>
      <c r="C833" t="str">
        <f>IF('Active List'!$A833&lt;&gt;"", 'Active List'!C833,"")</f>
        <v/>
      </c>
      <c r="D833" s="60" t="str">
        <f>IF('Active List'!$A833&lt;&gt;"", 'Active List'!D833,"")</f>
        <v/>
      </c>
      <c r="E833" s="60" t="str">
        <f>IF('Active List'!$A833&lt;&gt;"", 'Active List'!E833,"")</f>
        <v/>
      </c>
      <c r="F833" t="str">
        <f>IF('Active List'!$A833&lt;&gt;"", 'Active List'!H833,"")</f>
        <v/>
      </c>
      <c r="G833" t="str">
        <f>IF('Active List'!$A833&lt;&gt;"", 'Active List'!I833,"")</f>
        <v/>
      </c>
      <c r="H833" t="str">
        <f>IF('Active List'!$A833&lt;&gt;"", 'Active List'!J833,"")</f>
        <v/>
      </c>
      <c r="I833" t="str">
        <f>IF('Active List'!$A833&lt;&gt;"", 'Active List'!K833,"")</f>
        <v/>
      </c>
      <c r="J833" t="str">
        <f>IF('Active List'!$A833&lt;&gt;"", 'Active List'!L833,"")</f>
        <v/>
      </c>
      <c r="K833" t="str">
        <f>IF('Active List'!$A833&lt;&gt;"", 'Active List'!M833,"")</f>
        <v/>
      </c>
      <c r="L833" t="str">
        <f>IF('Active List'!$A833&lt;&gt;"", 'Active List'!N833,"")</f>
        <v/>
      </c>
      <c r="M833" t="str">
        <f>IF('Active List'!$A833&lt;&gt;"", 'Active List'!O833,"")</f>
        <v/>
      </c>
      <c r="N833" t="str">
        <f>IF('Active List'!$A833&lt;&gt;"", 'Active List'!P833,"")</f>
        <v/>
      </c>
      <c r="O833" t="str">
        <f>IF('Active List'!$A833&lt;&gt;"", 'Active List'!Q833,"")</f>
        <v/>
      </c>
      <c r="P833" t="str">
        <f>IF('Active List'!$A833&lt;&gt;"", 'Active List'!R833,"")</f>
        <v/>
      </c>
      <c r="Q833" t="str">
        <f>IF('Active List'!$A833&lt;&gt;"", 'Active List'!S833,"")</f>
        <v/>
      </c>
      <c r="R833" t="str">
        <f>IF('Active List'!$A833&lt;&gt;"", 'Active List'!T833,"")</f>
        <v/>
      </c>
      <c r="S833" t="str">
        <f>IF('Active List'!$A833&lt;&gt;"", 'Active List'!U833,"")</f>
        <v/>
      </c>
      <c r="T833" t="str">
        <f>IF('Active List'!$A833&lt;&gt;"", 'Active List'!X833,"")</f>
        <v/>
      </c>
      <c r="U833" t="str">
        <f>IF('Active List'!$A833&lt;&gt;"", 'Active List'!Y833,"")</f>
        <v/>
      </c>
      <c r="V833" t="str">
        <f>IF('Active List'!$A833&lt;&gt;"", 'Active List'!Z833,"")</f>
        <v/>
      </c>
      <c r="W833" s="60" t="str">
        <f>IF('Active List'!$A833&lt;&gt;"", 'Active List'!AA833,"")</f>
        <v/>
      </c>
      <c r="X833" t="str">
        <f>IF('Active List'!$A833&lt;&gt;"", 'Active List'!AB833,"")</f>
        <v/>
      </c>
      <c r="Y833" t="str">
        <f>IF('Active List'!$A833&lt;&gt;"", 'Active List'!AE833,"")</f>
        <v/>
      </c>
    </row>
    <row r="834" spans="1:25">
      <c r="A834" t="str">
        <f>IF('Active List'!$A834&lt;&gt;"", 'Active List'!A834,"")</f>
        <v/>
      </c>
      <c r="B834" t="str">
        <f>IF('Active List'!$A834&lt;&gt;"", 'Active List'!B834,"")</f>
        <v/>
      </c>
      <c r="C834" t="str">
        <f>IF('Active List'!$A834&lt;&gt;"", 'Active List'!C834,"")</f>
        <v/>
      </c>
      <c r="D834" s="60" t="str">
        <f>IF('Active List'!$A834&lt;&gt;"", 'Active List'!D834,"")</f>
        <v/>
      </c>
      <c r="E834" s="60" t="str">
        <f>IF('Active List'!$A834&lt;&gt;"", 'Active List'!E834,"")</f>
        <v/>
      </c>
      <c r="F834" t="str">
        <f>IF('Active List'!$A834&lt;&gt;"", 'Active List'!H834,"")</f>
        <v/>
      </c>
      <c r="G834" t="str">
        <f>IF('Active List'!$A834&lt;&gt;"", 'Active List'!I834,"")</f>
        <v/>
      </c>
      <c r="H834" t="str">
        <f>IF('Active List'!$A834&lt;&gt;"", 'Active List'!J834,"")</f>
        <v/>
      </c>
      <c r="I834" t="str">
        <f>IF('Active List'!$A834&lt;&gt;"", 'Active List'!K834,"")</f>
        <v/>
      </c>
      <c r="J834" t="str">
        <f>IF('Active List'!$A834&lt;&gt;"", 'Active List'!L834,"")</f>
        <v/>
      </c>
      <c r="K834" t="str">
        <f>IF('Active List'!$A834&lt;&gt;"", 'Active List'!M834,"")</f>
        <v/>
      </c>
      <c r="L834" t="str">
        <f>IF('Active List'!$A834&lt;&gt;"", 'Active List'!N834,"")</f>
        <v/>
      </c>
      <c r="M834" t="str">
        <f>IF('Active List'!$A834&lt;&gt;"", 'Active List'!O834,"")</f>
        <v/>
      </c>
      <c r="N834" t="str">
        <f>IF('Active List'!$A834&lt;&gt;"", 'Active List'!P834,"")</f>
        <v/>
      </c>
      <c r="O834" t="str">
        <f>IF('Active List'!$A834&lt;&gt;"", 'Active List'!Q834,"")</f>
        <v/>
      </c>
      <c r="P834" t="str">
        <f>IF('Active List'!$A834&lt;&gt;"", 'Active List'!R834,"")</f>
        <v/>
      </c>
      <c r="Q834" t="str">
        <f>IF('Active List'!$A834&lt;&gt;"", 'Active List'!S834,"")</f>
        <v/>
      </c>
      <c r="R834" t="str">
        <f>IF('Active List'!$A834&lt;&gt;"", 'Active List'!T834,"")</f>
        <v/>
      </c>
      <c r="S834" t="str">
        <f>IF('Active List'!$A834&lt;&gt;"", 'Active List'!U834,"")</f>
        <v/>
      </c>
      <c r="T834" t="str">
        <f>IF('Active List'!$A834&lt;&gt;"", 'Active List'!X834,"")</f>
        <v/>
      </c>
      <c r="U834" t="str">
        <f>IF('Active List'!$A834&lt;&gt;"", 'Active List'!Y834,"")</f>
        <v/>
      </c>
      <c r="V834" t="str">
        <f>IF('Active List'!$A834&lt;&gt;"", 'Active List'!Z834,"")</f>
        <v/>
      </c>
      <c r="W834" s="60" t="str">
        <f>IF('Active List'!$A834&lt;&gt;"", 'Active List'!AA834,"")</f>
        <v/>
      </c>
      <c r="X834" t="str">
        <f>IF('Active List'!$A834&lt;&gt;"", 'Active List'!AB834,"")</f>
        <v/>
      </c>
      <c r="Y834" t="str">
        <f>IF('Active List'!$A834&lt;&gt;"", 'Active List'!AE834,"")</f>
        <v/>
      </c>
    </row>
    <row r="835" spans="1:25">
      <c r="A835" t="str">
        <f>IF('Active List'!$A835&lt;&gt;"", 'Active List'!A835,"")</f>
        <v/>
      </c>
      <c r="B835" t="str">
        <f>IF('Active List'!$A835&lt;&gt;"", 'Active List'!B835,"")</f>
        <v/>
      </c>
      <c r="C835" t="str">
        <f>IF('Active List'!$A835&lt;&gt;"", 'Active List'!C835,"")</f>
        <v/>
      </c>
      <c r="D835" s="60" t="str">
        <f>IF('Active List'!$A835&lt;&gt;"", 'Active List'!D835,"")</f>
        <v/>
      </c>
      <c r="E835" s="60" t="str">
        <f>IF('Active List'!$A835&lt;&gt;"", 'Active List'!E835,"")</f>
        <v/>
      </c>
      <c r="F835" t="str">
        <f>IF('Active List'!$A835&lt;&gt;"", 'Active List'!H835,"")</f>
        <v/>
      </c>
      <c r="G835" t="str">
        <f>IF('Active List'!$A835&lt;&gt;"", 'Active List'!I835,"")</f>
        <v/>
      </c>
      <c r="H835" t="str">
        <f>IF('Active List'!$A835&lt;&gt;"", 'Active List'!J835,"")</f>
        <v/>
      </c>
      <c r="I835" t="str">
        <f>IF('Active List'!$A835&lt;&gt;"", 'Active List'!K835,"")</f>
        <v/>
      </c>
      <c r="J835" t="str">
        <f>IF('Active List'!$A835&lt;&gt;"", 'Active List'!L835,"")</f>
        <v/>
      </c>
      <c r="K835" t="str">
        <f>IF('Active List'!$A835&lt;&gt;"", 'Active List'!M835,"")</f>
        <v/>
      </c>
      <c r="L835" t="str">
        <f>IF('Active List'!$A835&lt;&gt;"", 'Active List'!N835,"")</f>
        <v/>
      </c>
      <c r="M835" t="str">
        <f>IF('Active List'!$A835&lt;&gt;"", 'Active List'!O835,"")</f>
        <v/>
      </c>
      <c r="N835" t="str">
        <f>IF('Active List'!$A835&lt;&gt;"", 'Active List'!P835,"")</f>
        <v/>
      </c>
      <c r="O835" t="str">
        <f>IF('Active List'!$A835&lt;&gt;"", 'Active List'!Q835,"")</f>
        <v/>
      </c>
      <c r="P835" t="str">
        <f>IF('Active List'!$A835&lt;&gt;"", 'Active List'!R835,"")</f>
        <v/>
      </c>
      <c r="Q835" t="str">
        <f>IF('Active List'!$A835&lt;&gt;"", 'Active List'!S835,"")</f>
        <v/>
      </c>
      <c r="R835" t="str">
        <f>IF('Active List'!$A835&lt;&gt;"", 'Active List'!T835,"")</f>
        <v/>
      </c>
      <c r="S835" t="str">
        <f>IF('Active List'!$A835&lt;&gt;"", 'Active List'!U835,"")</f>
        <v/>
      </c>
      <c r="T835" t="str">
        <f>IF('Active List'!$A835&lt;&gt;"", 'Active List'!X835,"")</f>
        <v/>
      </c>
      <c r="U835" t="str">
        <f>IF('Active List'!$A835&lt;&gt;"", 'Active List'!Y835,"")</f>
        <v/>
      </c>
      <c r="V835" t="str">
        <f>IF('Active List'!$A835&lt;&gt;"", 'Active List'!Z835,"")</f>
        <v/>
      </c>
      <c r="W835" s="60" t="str">
        <f>IF('Active List'!$A835&lt;&gt;"", 'Active List'!AA835,"")</f>
        <v/>
      </c>
      <c r="X835" t="str">
        <f>IF('Active List'!$A835&lt;&gt;"", 'Active List'!AB835,"")</f>
        <v/>
      </c>
      <c r="Y835" t="str">
        <f>IF('Active List'!$A835&lt;&gt;"", 'Active List'!AE835,"")</f>
        <v/>
      </c>
    </row>
    <row r="836" spans="1:25">
      <c r="A836" t="str">
        <f>IF('Active List'!$A836&lt;&gt;"", 'Active List'!A836,"")</f>
        <v/>
      </c>
      <c r="B836" t="str">
        <f>IF('Active List'!$A836&lt;&gt;"", 'Active List'!B836,"")</f>
        <v/>
      </c>
      <c r="C836" t="str">
        <f>IF('Active List'!$A836&lt;&gt;"", 'Active List'!C836,"")</f>
        <v/>
      </c>
      <c r="D836" s="60" t="str">
        <f>IF('Active List'!$A836&lt;&gt;"", 'Active List'!D836,"")</f>
        <v/>
      </c>
      <c r="E836" s="60" t="str">
        <f>IF('Active List'!$A836&lt;&gt;"", 'Active List'!E836,"")</f>
        <v/>
      </c>
      <c r="F836" t="str">
        <f>IF('Active List'!$A836&lt;&gt;"", 'Active List'!H836,"")</f>
        <v/>
      </c>
      <c r="G836" t="str">
        <f>IF('Active List'!$A836&lt;&gt;"", 'Active List'!I836,"")</f>
        <v/>
      </c>
      <c r="H836" t="str">
        <f>IF('Active List'!$A836&lt;&gt;"", 'Active List'!J836,"")</f>
        <v/>
      </c>
      <c r="I836" t="str">
        <f>IF('Active List'!$A836&lt;&gt;"", 'Active List'!K836,"")</f>
        <v/>
      </c>
      <c r="J836" t="str">
        <f>IF('Active List'!$A836&lt;&gt;"", 'Active List'!L836,"")</f>
        <v/>
      </c>
      <c r="K836" t="str">
        <f>IF('Active List'!$A836&lt;&gt;"", 'Active List'!M836,"")</f>
        <v/>
      </c>
      <c r="L836" t="str">
        <f>IF('Active List'!$A836&lt;&gt;"", 'Active List'!N836,"")</f>
        <v/>
      </c>
      <c r="M836" t="str">
        <f>IF('Active List'!$A836&lt;&gt;"", 'Active List'!O836,"")</f>
        <v/>
      </c>
      <c r="N836" t="str">
        <f>IF('Active List'!$A836&lt;&gt;"", 'Active List'!P836,"")</f>
        <v/>
      </c>
      <c r="O836" t="str">
        <f>IF('Active List'!$A836&lt;&gt;"", 'Active List'!Q836,"")</f>
        <v/>
      </c>
      <c r="P836" t="str">
        <f>IF('Active List'!$A836&lt;&gt;"", 'Active List'!R836,"")</f>
        <v/>
      </c>
      <c r="Q836" t="str">
        <f>IF('Active List'!$A836&lt;&gt;"", 'Active List'!S836,"")</f>
        <v/>
      </c>
      <c r="R836" t="str">
        <f>IF('Active List'!$A836&lt;&gt;"", 'Active List'!T836,"")</f>
        <v/>
      </c>
      <c r="S836" t="str">
        <f>IF('Active List'!$A836&lt;&gt;"", 'Active List'!U836,"")</f>
        <v/>
      </c>
      <c r="T836" t="str">
        <f>IF('Active List'!$A836&lt;&gt;"", 'Active List'!X836,"")</f>
        <v/>
      </c>
      <c r="U836" t="str">
        <f>IF('Active List'!$A836&lt;&gt;"", 'Active List'!Y836,"")</f>
        <v/>
      </c>
      <c r="V836" t="str">
        <f>IF('Active List'!$A836&lt;&gt;"", 'Active List'!Z836,"")</f>
        <v/>
      </c>
      <c r="W836" s="60" t="str">
        <f>IF('Active List'!$A836&lt;&gt;"", 'Active List'!AA836,"")</f>
        <v/>
      </c>
      <c r="X836" t="str">
        <f>IF('Active List'!$A836&lt;&gt;"", 'Active List'!AB836,"")</f>
        <v/>
      </c>
      <c r="Y836" t="str">
        <f>IF('Active List'!$A836&lt;&gt;"", 'Active List'!AE836,"")</f>
        <v/>
      </c>
    </row>
    <row r="837" spans="1:25">
      <c r="A837" t="str">
        <f>IF('Active List'!$A837&lt;&gt;"", 'Active List'!A837,"")</f>
        <v/>
      </c>
      <c r="B837" t="str">
        <f>IF('Active List'!$A837&lt;&gt;"", 'Active List'!B837,"")</f>
        <v/>
      </c>
      <c r="C837" t="str">
        <f>IF('Active List'!$A837&lt;&gt;"", 'Active List'!C837,"")</f>
        <v/>
      </c>
      <c r="D837" s="60" t="str">
        <f>IF('Active List'!$A837&lt;&gt;"", 'Active List'!D837,"")</f>
        <v/>
      </c>
      <c r="E837" s="60" t="str">
        <f>IF('Active List'!$A837&lt;&gt;"", 'Active List'!E837,"")</f>
        <v/>
      </c>
      <c r="F837" t="str">
        <f>IF('Active List'!$A837&lt;&gt;"", 'Active List'!H837,"")</f>
        <v/>
      </c>
      <c r="G837" t="str">
        <f>IF('Active List'!$A837&lt;&gt;"", 'Active List'!I837,"")</f>
        <v/>
      </c>
      <c r="H837" t="str">
        <f>IF('Active List'!$A837&lt;&gt;"", 'Active List'!J837,"")</f>
        <v/>
      </c>
      <c r="I837" t="str">
        <f>IF('Active List'!$A837&lt;&gt;"", 'Active List'!K837,"")</f>
        <v/>
      </c>
      <c r="J837" t="str">
        <f>IF('Active List'!$A837&lt;&gt;"", 'Active List'!L837,"")</f>
        <v/>
      </c>
      <c r="K837" t="str">
        <f>IF('Active List'!$A837&lt;&gt;"", 'Active List'!M837,"")</f>
        <v/>
      </c>
      <c r="L837" t="str">
        <f>IF('Active List'!$A837&lt;&gt;"", 'Active List'!N837,"")</f>
        <v/>
      </c>
      <c r="M837" t="str">
        <f>IF('Active List'!$A837&lt;&gt;"", 'Active List'!O837,"")</f>
        <v/>
      </c>
      <c r="N837" t="str">
        <f>IF('Active List'!$A837&lt;&gt;"", 'Active List'!P837,"")</f>
        <v/>
      </c>
      <c r="O837" t="str">
        <f>IF('Active List'!$A837&lt;&gt;"", 'Active List'!Q837,"")</f>
        <v/>
      </c>
      <c r="P837" t="str">
        <f>IF('Active List'!$A837&lt;&gt;"", 'Active List'!R837,"")</f>
        <v/>
      </c>
      <c r="Q837" t="str">
        <f>IF('Active List'!$A837&lt;&gt;"", 'Active List'!S837,"")</f>
        <v/>
      </c>
      <c r="R837" t="str">
        <f>IF('Active List'!$A837&lt;&gt;"", 'Active List'!T837,"")</f>
        <v/>
      </c>
      <c r="S837" t="str">
        <f>IF('Active List'!$A837&lt;&gt;"", 'Active List'!U837,"")</f>
        <v/>
      </c>
      <c r="T837" t="str">
        <f>IF('Active List'!$A837&lt;&gt;"", 'Active List'!X837,"")</f>
        <v/>
      </c>
      <c r="U837" t="str">
        <f>IF('Active List'!$A837&lt;&gt;"", 'Active List'!Y837,"")</f>
        <v/>
      </c>
      <c r="V837" t="str">
        <f>IF('Active List'!$A837&lt;&gt;"", 'Active List'!Z837,"")</f>
        <v/>
      </c>
      <c r="W837" s="60" t="str">
        <f>IF('Active List'!$A837&lt;&gt;"", 'Active List'!AA837,"")</f>
        <v/>
      </c>
      <c r="X837" t="str">
        <f>IF('Active List'!$A837&lt;&gt;"", 'Active List'!AB837,"")</f>
        <v/>
      </c>
      <c r="Y837" t="str">
        <f>IF('Active List'!$A837&lt;&gt;"", 'Active List'!AE837,"")</f>
        <v/>
      </c>
    </row>
    <row r="838" spans="1:25">
      <c r="A838" t="str">
        <f>IF('Active List'!$A838&lt;&gt;"", 'Active List'!A838,"")</f>
        <v/>
      </c>
      <c r="B838" t="str">
        <f>IF('Active List'!$A838&lt;&gt;"", 'Active List'!B838,"")</f>
        <v/>
      </c>
      <c r="C838" t="str">
        <f>IF('Active List'!$A838&lt;&gt;"", 'Active List'!C838,"")</f>
        <v/>
      </c>
      <c r="D838" s="60" t="str">
        <f>IF('Active List'!$A838&lt;&gt;"", 'Active List'!D838,"")</f>
        <v/>
      </c>
      <c r="E838" s="60" t="str">
        <f>IF('Active List'!$A838&lt;&gt;"", 'Active List'!E838,"")</f>
        <v/>
      </c>
      <c r="F838" t="str">
        <f>IF('Active List'!$A838&lt;&gt;"", 'Active List'!H838,"")</f>
        <v/>
      </c>
      <c r="G838" t="str">
        <f>IF('Active List'!$A838&lt;&gt;"", 'Active List'!I838,"")</f>
        <v/>
      </c>
      <c r="H838" t="str">
        <f>IF('Active List'!$A838&lt;&gt;"", 'Active List'!J838,"")</f>
        <v/>
      </c>
      <c r="I838" t="str">
        <f>IF('Active List'!$A838&lt;&gt;"", 'Active List'!K838,"")</f>
        <v/>
      </c>
      <c r="J838" t="str">
        <f>IF('Active List'!$A838&lt;&gt;"", 'Active List'!L838,"")</f>
        <v/>
      </c>
      <c r="K838" t="str">
        <f>IF('Active List'!$A838&lt;&gt;"", 'Active List'!M838,"")</f>
        <v/>
      </c>
      <c r="L838" t="str">
        <f>IF('Active List'!$A838&lt;&gt;"", 'Active List'!N838,"")</f>
        <v/>
      </c>
      <c r="M838" t="str">
        <f>IF('Active List'!$A838&lt;&gt;"", 'Active List'!O838,"")</f>
        <v/>
      </c>
      <c r="N838" t="str">
        <f>IF('Active List'!$A838&lt;&gt;"", 'Active List'!P838,"")</f>
        <v/>
      </c>
      <c r="O838" t="str">
        <f>IF('Active List'!$A838&lt;&gt;"", 'Active List'!Q838,"")</f>
        <v/>
      </c>
      <c r="P838" t="str">
        <f>IF('Active List'!$A838&lt;&gt;"", 'Active List'!R838,"")</f>
        <v/>
      </c>
      <c r="Q838" t="str">
        <f>IF('Active List'!$A838&lt;&gt;"", 'Active List'!S838,"")</f>
        <v/>
      </c>
      <c r="R838" t="str">
        <f>IF('Active List'!$A838&lt;&gt;"", 'Active List'!T838,"")</f>
        <v/>
      </c>
      <c r="S838" t="str">
        <f>IF('Active List'!$A838&lt;&gt;"", 'Active List'!U838,"")</f>
        <v/>
      </c>
      <c r="T838" t="str">
        <f>IF('Active List'!$A838&lt;&gt;"", 'Active List'!X838,"")</f>
        <v/>
      </c>
      <c r="U838" t="str">
        <f>IF('Active List'!$A838&lt;&gt;"", 'Active List'!Y838,"")</f>
        <v/>
      </c>
      <c r="V838" t="str">
        <f>IF('Active List'!$A838&lt;&gt;"", 'Active List'!Z838,"")</f>
        <v/>
      </c>
      <c r="W838" s="60" t="str">
        <f>IF('Active List'!$A838&lt;&gt;"", 'Active List'!AA838,"")</f>
        <v/>
      </c>
      <c r="X838" t="str">
        <f>IF('Active List'!$A838&lt;&gt;"", 'Active List'!AB838,"")</f>
        <v/>
      </c>
      <c r="Y838" t="str">
        <f>IF('Active List'!$A838&lt;&gt;"", 'Active List'!AE838,"")</f>
        <v/>
      </c>
    </row>
    <row r="839" spans="1:25">
      <c r="A839" t="str">
        <f>IF('Active List'!$A839&lt;&gt;"", 'Active List'!A839,"")</f>
        <v/>
      </c>
      <c r="B839" t="str">
        <f>IF('Active List'!$A839&lt;&gt;"", 'Active List'!B839,"")</f>
        <v/>
      </c>
      <c r="C839" t="str">
        <f>IF('Active List'!$A839&lt;&gt;"", 'Active List'!C839,"")</f>
        <v/>
      </c>
      <c r="D839" s="60" t="str">
        <f>IF('Active List'!$A839&lt;&gt;"", 'Active List'!D839,"")</f>
        <v/>
      </c>
      <c r="E839" s="60" t="str">
        <f>IF('Active List'!$A839&lt;&gt;"", 'Active List'!E839,"")</f>
        <v/>
      </c>
      <c r="F839" t="str">
        <f>IF('Active List'!$A839&lt;&gt;"", 'Active List'!H839,"")</f>
        <v/>
      </c>
      <c r="G839" t="str">
        <f>IF('Active List'!$A839&lt;&gt;"", 'Active List'!I839,"")</f>
        <v/>
      </c>
      <c r="H839" t="str">
        <f>IF('Active List'!$A839&lt;&gt;"", 'Active List'!J839,"")</f>
        <v/>
      </c>
      <c r="I839" t="str">
        <f>IF('Active List'!$A839&lt;&gt;"", 'Active List'!K839,"")</f>
        <v/>
      </c>
      <c r="J839" t="str">
        <f>IF('Active List'!$A839&lt;&gt;"", 'Active List'!L839,"")</f>
        <v/>
      </c>
      <c r="K839" t="str">
        <f>IF('Active List'!$A839&lt;&gt;"", 'Active List'!M839,"")</f>
        <v/>
      </c>
      <c r="L839" t="str">
        <f>IF('Active List'!$A839&lt;&gt;"", 'Active List'!N839,"")</f>
        <v/>
      </c>
      <c r="M839" t="str">
        <f>IF('Active List'!$A839&lt;&gt;"", 'Active List'!O839,"")</f>
        <v/>
      </c>
      <c r="N839" t="str">
        <f>IF('Active List'!$A839&lt;&gt;"", 'Active List'!P839,"")</f>
        <v/>
      </c>
      <c r="O839" t="str">
        <f>IF('Active List'!$A839&lt;&gt;"", 'Active List'!Q839,"")</f>
        <v/>
      </c>
      <c r="P839" t="str">
        <f>IF('Active List'!$A839&lt;&gt;"", 'Active List'!R839,"")</f>
        <v/>
      </c>
      <c r="Q839" t="str">
        <f>IF('Active List'!$A839&lt;&gt;"", 'Active List'!S839,"")</f>
        <v/>
      </c>
      <c r="R839" t="str">
        <f>IF('Active List'!$A839&lt;&gt;"", 'Active List'!T839,"")</f>
        <v/>
      </c>
      <c r="S839" t="str">
        <f>IF('Active List'!$A839&lt;&gt;"", 'Active List'!U839,"")</f>
        <v/>
      </c>
      <c r="T839" t="str">
        <f>IF('Active List'!$A839&lt;&gt;"", 'Active List'!X839,"")</f>
        <v/>
      </c>
      <c r="U839" t="str">
        <f>IF('Active List'!$A839&lt;&gt;"", 'Active List'!Y839,"")</f>
        <v/>
      </c>
      <c r="V839" t="str">
        <f>IF('Active List'!$A839&lt;&gt;"", 'Active List'!Z839,"")</f>
        <v/>
      </c>
      <c r="W839" s="60" t="str">
        <f>IF('Active List'!$A839&lt;&gt;"", 'Active List'!AA839,"")</f>
        <v/>
      </c>
      <c r="X839" t="str">
        <f>IF('Active List'!$A839&lt;&gt;"", 'Active List'!AB839,"")</f>
        <v/>
      </c>
      <c r="Y839" t="str">
        <f>IF('Active List'!$A839&lt;&gt;"", 'Active List'!AE839,"")</f>
        <v/>
      </c>
    </row>
    <row r="840" spans="1:25">
      <c r="A840" t="str">
        <f>IF('Active List'!$A840&lt;&gt;"", 'Active List'!A840,"")</f>
        <v/>
      </c>
      <c r="B840" t="str">
        <f>IF('Active List'!$A840&lt;&gt;"", 'Active List'!B840,"")</f>
        <v/>
      </c>
      <c r="C840" t="str">
        <f>IF('Active List'!$A840&lt;&gt;"", 'Active List'!C840,"")</f>
        <v/>
      </c>
      <c r="D840" s="60" t="str">
        <f>IF('Active List'!$A840&lt;&gt;"", 'Active List'!D840,"")</f>
        <v/>
      </c>
      <c r="E840" s="60" t="str">
        <f>IF('Active List'!$A840&lt;&gt;"", 'Active List'!E840,"")</f>
        <v/>
      </c>
      <c r="F840" t="str">
        <f>IF('Active List'!$A840&lt;&gt;"", 'Active List'!H840,"")</f>
        <v/>
      </c>
      <c r="G840" t="str">
        <f>IF('Active List'!$A840&lt;&gt;"", 'Active List'!I840,"")</f>
        <v/>
      </c>
      <c r="H840" t="str">
        <f>IF('Active List'!$A840&lt;&gt;"", 'Active List'!J840,"")</f>
        <v/>
      </c>
      <c r="I840" t="str">
        <f>IF('Active List'!$A840&lt;&gt;"", 'Active List'!K840,"")</f>
        <v/>
      </c>
      <c r="J840" t="str">
        <f>IF('Active List'!$A840&lt;&gt;"", 'Active List'!L840,"")</f>
        <v/>
      </c>
      <c r="K840" t="str">
        <f>IF('Active List'!$A840&lt;&gt;"", 'Active List'!M840,"")</f>
        <v/>
      </c>
      <c r="L840" t="str">
        <f>IF('Active List'!$A840&lt;&gt;"", 'Active List'!N840,"")</f>
        <v/>
      </c>
      <c r="M840" t="str">
        <f>IF('Active List'!$A840&lt;&gt;"", 'Active List'!O840,"")</f>
        <v/>
      </c>
      <c r="N840" t="str">
        <f>IF('Active List'!$A840&lt;&gt;"", 'Active List'!P840,"")</f>
        <v/>
      </c>
      <c r="O840" t="str">
        <f>IF('Active List'!$A840&lt;&gt;"", 'Active List'!Q840,"")</f>
        <v/>
      </c>
      <c r="P840" t="str">
        <f>IF('Active List'!$A840&lt;&gt;"", 'Active List'!R840,"")</f>
        <v/>
      </c>
      <c r="Q840" t="str">
        <f>IF('Active List'!$A840&lt;&gt;"", 'Active List'!S840,"")</f>
        <v/>
      </c>
      <c r="R840" t="str">
        <f>IF('Active List'!$A840&lt;&gt;"", 'Active List'!T840,"")</f>
        <v/>
      </c>
      <c r="S840" t="str">
        <f>IF('Active List'!$A840&lt;&gt;"", 'Active List'!U840,"")</f>
        <v/>
      </c>
      <c r="T840" t="str">
        <f>IF('Active List'!$A840&lt;&gt;"", 'Active List'!X840,"")</f>
        <v/>
      </c>
      <c r="U840" t="str">
        <f>IF('Active List'!$A840&lt;&gt;"", 'Active List'!Y840,"")</f>
        <v/>
      </c>
      <c r="V840" t="str">
        <f>IF('Active List'!$A840&lt;&gt;"", 'Active List'!Z840,"")</f>
        <v/>
      </c>
      <c r="W840" s="60" t="str">
        <f>IF('Active List'!$A840&lt;&gt;"", 'Active List'!AA840,"")</f>
        <v/>
      </c>
      <c r="X840" t="str">
        <f>IF('Active List'!$A840&lt;&gt;"", 'Active List'!AB840,"")</f>
        <v/>
      </c>
      <c r="Y840" t="str">
        <f>IF('Active List'!$A840&lt;&gt;"", 'Active List'!AE840,"")</f>
        <v/>
      </c>
    </row>
    <row r="841" spans="1:25">
      <c r="A841" t="str">
        <f>IF('Active List'!$A841&lt;&gt;"", 'Active List'!A841,"")</f>
        <v/>
      </c>
      <c r="B841" t="str">
        <f>IF('Active List'!$A841&lt;&gt;"", 'Active List'!B841,"")</f>
        <v/>
      </c>
      <c r="C841" t="str">
        <f>IF('Active List'!$A841&lt;&gt;"", 'Active List'!C841,"")</f>
        <v/>
      </c>
      <c r="D841" s="60" t="str">
        <f>IF('Active List'!$A841&lt;&gt;"", 'Active List'!D841,"")</f>
        <v/>
      </c>
      <c r="E841" s="60" t="str">
        <f>IF('Active List'!$A841&lt;&gt;"", 'Active List'!E841,"")</f>
        <v/>
      </c>
      <c r="F841" t="str">
        <f>IF('Active List'!$A841&lt;&gt;"", 'Active List'!H841,"")</f>
        <v/>
      </c>
      <c r="G841" t="str">
        <f>IF('Active List'!$A841&lt;&gt;"", 'Active List'!I841,"")</f>
        <v/>
      </c>
      <c r="H841" t="str">
        <f>IF('Active List'!$A841&lt;&gt;"", 'Active List'!J841,"")</f>
        <v/>
      </c>
      <c r="I841" t="str">
        <f>IF('Active List'!$A841&lt;&gt;"", 'Active List'!K841,"")</f>
        <v/>
      </c>
      <c r="J841" t="str">
        <f>IF('Active List'!$A841&lt;&gt;"", 'Active List'!L841,"")</f>
        <v/>
      </c>
      <c r="K841" t="str">
        <f>IF('Active List'!$A841&lt;&gt;"", 'Active List'!M841,"")</f>
        <v/>
      </c>
      <c r="L841" t="str">
        <f>IF('Active List'!$A841&lt;&gt;"", 'Active List'!N841,"")</f>
        <v/>
      </c>
      <c r="M841" t="str">
        <f>IF('Active List'!$A841&lt;&gt;"", 'Active List'!O841,"")</f>
        <v/>
      </c>
      <c r="N841" t="str">
        <f>IF('Active List'!$A841&lt;&gt;"", 'Active List'!P841,"")</f>
        <v/>
      </c>
      <c r="O841" t="str">
        <f>IF('Active List'!$A841&lt;&gt;"", 'Active List'!Q841,"")</f>
        <v/>
      </c>
      <c r="P841" t="str">
        <f>IF('Active List'!$A841&lt;&gt;"", 'Active List'!R841,"")</f>
        <v/>
      </c>
      <c r="Q841" t="str">
        <f>IF('Active List'!$A841&lt;&gt;"", 'Active List'!S841,"")</f>
        <v/>
      </c>
      <c r="R841" t="str">
        <f>IF('Active List'!$A841&lt;&gt;"", 'Active List'!T841,"")</f>
        <v/>
      </c>
      <c r="S841" t="str">
        <f>IF('Active List'!$A841&lt;&gt;"", 'Active List'!U841,"")</f>
        <v/>
      </c>
      <c r="T841" t="str">
        <f>IF('Active List'!$A841&lt;&gt;"", 'Active List'!X841,"")</f>
        <v/>
      </c>
      <c r="U841" t="str">
        <f>IF('Active List'!$A841&lt;&gt;"", 'Active List'!Y841,"")</f>
        <v/>
      </c>
      <c r="V841" t="str">
        <f>IF('Active List'!$A841&lt;&gt;"", 'Active List'!Z841,"")</f>
        <v/>
      </c>
      <c r="W841" s="60" t="str">
        <f>IF('Active List'!$A841&lt;&gt;"", 'Active List'!AA841,"")</f>
        <v/>
      </c>
      <c r="X841" t="str">
        <f>IF('Active List'!$A841&lt;&gt;"", 'Active List'!AB841,"")</f>
        <v/>
      </c>
      <c r="Y841" t="str">
        <f>IF('Active List'!$A841&lt;&gt;"", 'Active List'!AE841,"")</f>
        <v/>
      </c>
    </row>
    <row r="842" spans="1:25">
      <c r="A842" t="str">
        <f>IF('Active List'!$A842&lt;&gt;"", 'Active List'!A842,"")</f>
        <v/>
      </c>
      <c r="B842" t="str">
        <f>IF('Active List'!$A842&lt;&gt;"", 'Active List'!B842,"")</f>
        <v/>
      </c>
      <c r="C842" t="str">
        <f>IF('Active List'!$A842&lt;&gt;"", 'Active List'!C842,"")</f>
        <v/>
      </c>
      <c r="D842" s="60" t="str">
        <f>IF('Active List'!$A842&lt;&gt;"", 'Active List'!D842,"")</f>
        <v/>
      </c>
      <c r="E842" s="60" t="str">
        <f>IF('Active List'!$A842&lt;&gt;"", 'Active List'!E842,"")</f>
        <v/>
      </c>
      <c r="F842" t="str">
        <f>IF('Active List'!$A842&lt;&gt;"", 'Active List'!H842,"")</f>
        <v/>
      </c>
      <c r="G842" t="str">
        <f>IF('Active List'!$A842&lt;&gt;"", 'Active List'!I842,"")</f>
        <v/>
      </c>
      <c r="H842" t="str">
        <f>IF('Active List'!$A842&lt;&gt;"", 'Active List'!J842,"")</f>
        <v/>
      </c>
      <c r="I842" t="str">
        <f>IF('Active List'!$A842&lt;&gt;"", 'Active List'!K842,"")</f>
        <v/>
      </c>
      <c r="J842" t="str">
        <f>IF('Active List'!$A842&lt;&gt;"", 'Active List'!L842,"")</f>
        <v/>
      </c>
      <c r="K842" t="str">
        <f>IF('Active List'!$A842&lt;&gt;"", 'Active List'!M842,"")</f>
        <v/>
      </c>
      <c r="L842" t="str">
        <f>IF('Active List'!$A842&lt;&gt;"", 'Active List'!N842,"")</f>
        <v/>
      </c>
      <c r="M842" t="str">
        <f>IF('Active List'!$A842&lt;&gt;"", 'Active List'!O842,"")</f>
        <v/>
      </c>
      <c r="N842" t="str">
        <f>IF('Active List'!$A842&lt;&gt;"", 'Active List'!P842,"")</f>
        <v/>
      </c>
      <c r="O842" t="str">
        <f>IF('Active List'!$A842&lt;&gt;"", 'Active List'!Q842,"")</f>
        <v/>
      </c>
      <c r="P842" t="str">
        <f>IF('Active List'!$A842&lt;&gt;"", 'Active List'!R842,"")</f>
        <v/>
      </c>
      <c r="Q842" t="str">
        <f>IF('Active List'!$A842&lt;&gt;"", 'Active List'!S842,"")</f>
        <v/>
      </c>
      <c r="R842" t="str">
        <f>IF('Active List'!$A842&lt;&gt;"", 'Active List'!T842,"")</f>
        <v/>
      </c>
      <c r="S842" t="str">
        <f>IF('Active List'!$A842&lt;&gt;"", 'Active List'!U842,"")</f>
        <v/>
      </c>
      <c r="T842" t="str">
        <f>IF('Active List'!$A842&lt;&gt;"", 'Active List'!X842,"")</f>
        <v/>
      </c>
      <c r="U842" t="str">
        <f>IF('Active List'!$A842&lt;&gt;"", 'Active List'!Y842,"")</f>
        <v/>
      </c>
      <c r="V842" t="str">
        <f>IF('Active List'!$A842&lt;&gt;"", 'Active List'!Z842,"")</f>
        <v/>
      </c>
      <c r="W842" s="60" t="str">
        <f>IF('Active List'!$A842&lt;&gt;"", 'Active List'!AA842,"")</f>
        <v/>
      </c>
      <c r="X842" t="str">
        <f>IF('Active List'!$A842&lt;&gt;"", 'Active List'!AB842,"")</f>
        <v/>
      </c>
      <c r="Y842" t="str">
        <f>IF('Active List'!$A842&lt;&gt;"", 'Active List'!AE842,"")</f>
        <v/>
      </c>
    </row>
    <row r="843" spans="1:25">
      <c r="A843" t="str">
        <f>IF('Active List'!$A843&lt;&gt;"", 'Active List'!A843,"")</f>
        <v/>
      </c>
      <c r="B843" t="str">
        <f>IF('Active List'!$A843&lt;&gt;"", 'Active List'!B843,"")</f>
        <v/>
      </c>
      <c r="C843" t="str">
        <f>IF('Active List'!$A843&lt;&gt;"", 'Active List'!C843,"")</f>
        <v/>
      </c>
      <c r="D843" s="60" t="str">
        <f>IF('Active List'!$A843&lt;&gt;"", 'Active List'!D843,"")</f>
        <v/>
      </c>
      <c r="E843" s="60" t="str">
        <f>IF('Active List'!$A843&lt;&gt;"", 'Active List'!E843,"")</f>
        <v/>
      </c>
      <c r="F843" t="str">
        <f>IF('Active List'!$A843&lt;&gt;"", 'Active List'!H843,"")</f>
        <v/>
      </c>
      <c r="G843" t="str">
        <f>IF('Active List'!$A843&lt;&gt;"", 'Active List'!I843,"")</f>
        <v/>
      </c>
      <c r="H843" t="str">
        <f>IF('Active List'!$A843&lt;&gt;"", 'Active List'!J843,"")</f>
        <v/>
      </c>
      <c r="I843" t="str">
        <f>IF('Active List'!$A843&lt;&gt;"", 'Active List'!K843,"")</f>
        <v/>
      </c>
      <c r="J843" t="str">
        <f>IF('Active List'!$A843&lt;&gt;"", 'Active List'!L843,"")</f>
        <v/>
      </c>
      <c r="K843" t="str">
        <f>IF('Active List'!$A843&lt;&gt;"", 'Active List'!M843,"")</f>
        <v/>
      </c>
      <c r="L843" t="str">
        <f>IF('Active List'!$A843&lt;&gt;"", 'Active List'!N843,"")</f>
        <v/>
      </c>
      <c r="M843" t="str">
        <f>IF('Active List'!$A843&lt;&gt;"", 'Active List'!O843,"")</f>
        <v/>
      </c>
      <c r="N843" t="str">
        <f>IF('Active List'!$A843&lt;&gt;"", 'Active List'!P843,"")</f>
        <v/>
      </c>
      <c r="O843" t="str">
        <f>IF('Active List'!$A843&lt;&gt;"", 'Active List'!Q843,"")</f>
        <v/>
      </c>
      <c r="P843" t="str">
        <f>IF('Active List'!$A843&lt;&gt;"", 'Active List'!R843,"")</f>
        <v/>
      </c>
      <c r="Q843" t="str">
        <f>IF('Active List'!$A843&lt;&gt;"", 'Active List'!S843,"")</f>
        <v/>
      </c>
      <c r="R843" t="str">
        <f>IF('Active List'!$A843&lt;&gt;"", 'Active List'!T843,"")</f>
        <v/>
      </c>
      <c r="S843" t="str">
        <f>IF('Active List'!$A843&lt;&gt;"", 'Active List'!U843,"")</f>
        <v/>
      </c>
      <c r="T843" t="str">
        <f>IF('Active List'!$A843&lt;&gt;"", 'Active List'!X843,"")</f>
        <v/>
      </c>
      <c r="U843" t="str">
        <f>IF('Active List'!$A843&lt;&gt;"", 'Active List'!Y843,"")</f>
        <v/>
      </c>
      <c r="V843" t="str">
        <f>IF('Active List'!$A843&lt;&gt;"", 'Active List'!Z843,"")</f>
        <v/>
      </c>
      <c r="W843" s="60" t="str">
        <f>IF('Active List'!$A843&lt;&gt;"", 'Active List'!AA843,"")</f>
        <v/>
      </c>
      <c r="X843" t="str">
        <f>IF('Active List'!$A843&lt;&gt;"", 'Active List'!AB843,"")</f>
        <v/>
      </c>
      <c r="Y843" t="str">
        <f>IF('Active List'!$A843&lt;&gt;"", 'Active List'!AE843,"")</f>
        <v/>
      </c>
    </row>
    <row r="844" spans="1:25">
      <c r="A844" t="str">
        <f>IF('Active List'!$A844&lt;&gt;"", 'Active List'!A844,"")</f>
        <v/>
      </c>
      <c r="B844" t="str">
        <f>IF('Active List'!$A844&lt;&gt;"", 'Active List'!B844,"")</f>
        <v/>
      </c>
      <c r="C844" t="str">
        <f>IF('Active List'!$A844&lt;&gt;"", 'Active List'!C844,"")</f>
        <v/>
      </c>
      <c r="D844" s="60" t="str">
        <f>IF('Active List'!$A844&lt;&gt;"", 'Active List'!D844,"")</f>
        <v/>
      </c>
      <c r="E844" s="60" t="str">
        <f>IF('Active List'!$A844&lt;&gt;"", 'Active List'!E844,"")</f>
        <v/>
      </c>
      <c r="F844" t="str">
        <f>IF('Active List'!$A844&lt;&gt;"", 'Active List'!H844,"")</f>
        <v/>
      </c>
      <c r="G844" t="str">
        <f>IF('Active List'!$A844&lt;&gt;"", 'Active List'!I844,"")</f>
        <v/>
      </c>
      <c r="H844" t="str">
        <f>IF('Active List'!$A844&lt;&gt;"", 'Active List'!J844,"")</f>
        <v/>
      </c>
      <c r="I844" t="str">
        <f>IF('Active List'!$A844&lt;&gt;"", 'Active List'!K844,"")</f>
        <v/>
      </c>
      <c r="J844" t="str">
        <f>IF('Active List'!$A844&lt;&gt;"", 'Active List'!L844,"")</f>
        <v/>
      </c>
      <c r="K844" t="str">
        <f>IF('Active List'!$A844&lt;&gt;"", 'Active List'!M844,"")</f>
        <v/>
      </c>
      <c r="L844" t="str">
        <f>IF('Active List'!$A844&lt;&gt;"", 'Active List'!N844,"")</f>
        <v/>
      </c>
      <c r="M844" t="str">
        <f>IF('Active List'!$A844&lt;&gt;"", 'Active List'!O844,"")</f>
        <v/>
      </c>
      <c r="N844" t="str">
        <f>IF('Active List'!$A844&lt;&gt;"", 'Active List'!P844,"")</f>
        <v/>
      </c>
      <c r="O844" t="str">
        <f>IF('Active List'!$A844&lt;&gt;"", 'Active List'!Q844,"")</f>
        <v/>
      </c>
      <c r="P844" t="str">
        <f>IF('Active List'!$A844&lt;&gt;"", 'Active List'!R844,"")</f>
        <v/>
      </c>
      <c r="Q844" t="str">
        <f>IF('Active List'!$A844&lt;&gt;"", 'Active List'!S844,"")</f>
        <v/>
      </c>
      <c r="R844" t="str">
        <f>IF('Active List'!$A844&lt;&gt;"", 'Active List'!T844,"")</f>
        <v/>
      </c>
      <c r="S844" t="str">
        <f>IF('Active List'!$A844&lt;&gt;"", 'Active List'!U844,"")</f>
        <v/>
      </c>
      <c r="T844" t="str">
        <f>IF('Active List'!$A844&lt;&gt;"", 'Active List'!X844,"")</f>
        <v/>
      </c>
      <c r="U844" t="str">
        <f>IF('Active List'!$A844&lt;&gt;"", 'Active List'!Y844,"")</f>
        <v/>
      </c>
      <c r="V844" t="str">
        <f>IF('Active List'!$A844&lt;&gt;"", 'Active List'!Z844,"")</f>
        <v/>
      </c>
      <c r="W844" s="60" t="str">
        <f>IF('Active List'!$A844&lt;&gt;"", 'Active List'!AA844,"")</f>
        <v/>
      </c>
      <c r="X844" t="str">
        <f>IF('Active List'!$A844&lt;&gt;"", 'Active List'!AB844,"")</f>
        <v/>
      </c>
      <c r="Y844" t="str">
        <f>IF('Active List'!$A844&lt;&gt;"", 'Active List'!AE844,"")</f>
        <v/>
      </c>
    </row>
    <row r="845" spans="1:25">
      <c r="A845" t="str">
        <f>IF('Active List'!$A845&lt;&gt;"", 'Active List'!A845,"")</f>
        <v/>
      </c>
      <c r="B845" t="str">
        <f>IF('Active List'!$A845&lt;&gt;"", 'Active List'!B845,"")</f>
        <v/>
      </c>
      <c r="C845" t="str">
        <f>IF('Active List'!$A845&lt;&gt;"", 'Active List'!C845,"")</f>
        <v/>
      </c>
      <c r="D845" s="60" t="str">
        <f>IF('Active List'!$A845&lt;&gt;"", 'Active List'!D845,"")</f>
        <v/>
      </c>
      <c r="E845" s="60" t="str">
        <f>IF('Active List'!$A845&lt;&gt;"", 'Active List'!E845,"")</f>
        <v/>
      </c>
      <c r="F845" t="str">
        <f>IF('Active List'!$A845&lt;&gt;"", 'Active List'!H845,"")</f>
        <v/>
      </c>
      <c r="G845" t="str">
        <f>IF('Active List'!$A845&lt;&gt;"", 'Active List'!I845,"")</f>
        <v/>
      </c>
      <c r="H845" t="str">
        <f>IF('Active List'!$A845&lt;&gt;"", 'Active List'!J845,"")</f>
        <v/>
      </c>
      <c r="I845" t="str">
        <f>IF('Active List'!$A845&lt;&gt;"", 'Active List'!K845,"")</f>
        <v/>
      </c>
      <c r="J845" t="str">
        <f>IF('Active List'!$A845&lt;&gt;"", 'Active List'!L845,"")</f>
        <v/>
      </c>
      <c r="K845" t="str">
        <f>IF('Active List'!$A845&lt;&gt;"", 'Active List'!M845,"")</f>
        <v/>
      </c>
      <c r="L845" t="str">
        <f>IF('Active List'!$A845&lt;&gt;"", 'Active List'!N845,"")</f>
        <v/>
      </c>
      <c r="M845" t="str">
        <f>IF('Active List'!$A845&lt;&gt;"", 'Active List'!O845,"")</f>
        <v/>
      </c>
      <c r="N845" t="str">
        <f>IF('Active List'!$A845&lt;&gt;"", 'Active List'!P845,"")</f>
        <v/>
      </c>
      <c r="O845" t="str">
        <f>IF('Active List'!$A845&lt;&gt;"", 'Active List'!Q845,"")</f>
        <v/>
      </c>
      <c r="P845" t="str">
        <f>IF('Active List'!$A845&lt;&gt;"", 'Active List'!R845,"")</f>
        <v/>
      </c>
      <c r="Q845" t="str">
        <f>IF('Active List'!$A845&lt;&gt;"", 'Active List'!S845,"")</f>
        <v/>
      </c>
      <c r="R845" t="str">
        <f>IF('Active List'!$A845&lt;&gt;"", 'Active List'!T845,"")</f>
        <v/>
      </c>
      <c r="S845" t="str">
        <f>IF('Active List'!$A845&lt;&gt;"", 'Active List'!U845,"")</f>
        <v/>
      </c>
      <c r="T845" t="str">
        <f>IF('Active List'!$A845&lt;&gt;"", 'Active List'!X845,"")</f>
        <v/>
      </c>
      <c r="U845" t="str">
        <f>IF('Active List'!$A845&lt;&gt;"", 'Active List'!Y845,"")</f>
        <v/>
      </c>
      <c r="V845" t="str">
        <f>IF('Active List'!$A845&lt;&gt;"", 'Active List'!Z845,"")</f>
        <v/>
      </c>
      <c r="W845" s="60" t="str">
        <f>IF('Active List'!$A845&lt;&gt;"", 'Active List'!AA845,"")</f>
        <v/>
      </c>
      <c r="X845" t="str">
        <f>IF('Active List'!$A845&lt;&gt;"", 'Active List'!AB845,"")</f>
        <v/>
      </c>
      <c r="Y845" t="str">
        <f>IF('Active List'!$A845&lt;&gt;"", 'Active List'!AE845,"")</f>
        <v/>
      </c>
    </row>
    <row r="846" spans="1:25">
      <c r="A846" t="str">
        <f>IF('Active List'!$A846&lt;&gt;"", 'Active List'!A846,"")</f>
        <v/>
      </c>
      <c r="B846" t="str">
        <f>IF('Active List'!$A846&lt;&gt;"", 'Active List'!B846,"")</f>
        <v/>
      </c>
      <c r="C846" t="str">
        <f>IF('Active List'!$A846&lt;&gt;"", 'Active List'!C846,"")</f>
        <v/>
      </c>
      <c r="D846" s="60" t="str">
        <f>IF('Active List'!$A846&lt;&gt;"", 'Active List'!D846,"")</f>
        <v/>
      </c>
      <c r="E846" s="60" t="str">
        <f>IF('Active List'!$A846&lt;&gt;"", 'Active List'!E846,"")</f>
        <v/>
      </c>
      <c r="F846" t="str">
        <f>IF('Active List'!$A846&lt;&gt;"", 'Active List'!H846,"")</f>
        <v/>
      </c>
      <c r="G846" t="str">
        <f>IF('Active List'!$A846&lt;&gt;"", 'Active List'!I846,"")</f>
        <v/>
      </c>
      <c r="H846" t="str">
        <f>IF('Active List'!$A846&lt;&gt;"", 'Active List'!J846,"")</f>
        <v/>
      </c>
      <c r="I846" t="str">
        <f>IF('Active List'!$A846&lt;&gt;"", 'Active List'!K846,"")</f>
        <v/>
      </c>
      <c r="J846" t="str">
        <f>IF('Active List'!$A846&lt;&gt;"", 'Active List'!L846,"")</f>
        <v/>
      </c>
      <c r="K846" t="str">
        <f>IF('Active List'!$A846&lt;&gt;"", 'Active List'!M846,"")</f>
        <v/>
      </c>
      <c r="L846" t="str">
        <f>IF('Active List'!$A846&lt;&gt;"", 'Active List'!N846,"")</f>
        <v/>
      </c>
      <c r="M846" t="str">
        <f>IF('Active List'!$A846&lt;&gt;"", 'Active List'!O846,"")</f>
        <v/>
      </c>
      <c r="N846" t="str">
        <f>IF('Active List'!$A846&lt;&gt;"", 'Active List'!P846,"")</f>
        <v/>
      </c>
      <c r="O846" t="str">
        <f>IF('Active List'!$A846&lt;&gt;"", 'Active List'!Q846,"")</f>
        <v/>
      </c>
      <c r="P846" t="str">
        <f>IF('Active List'!$A846&lt;&gt;"", 'Active List'!R846,"")</f>
        <v/>
      </c>
      <c r="Q846" t="str">
        <f>IF('Active List'!$A846&lt;&gt;"", 'Active List'!S846,"")</f>
        <v/>
      </c>
      <c r="R846" t="str">
        <f>IF('Active List'!$A846&lt;&gt;"", 'Active List'!T846,"")</f>
        <v/>
      </c>
      <c r="S846" t="str">
        <f>IF('Active List'!$A846&lt;&gt;"", 'Active List'!U846,"")</f>
        <v/>
      </c>
      <c r="T846" t="str">
        <f>IF('Active List'!$A846&lt;&gt;"", 'Active List'!X846,"")</f>
        <v/>
      </c>
      <c r="U846" t="str">
        <f>IF('Active List'!$A846&lt;&gt;"", 'Active List'!Y846,"")</f>
        <v/>
      </c>
      <c r="V846" t="str">
        <f>IF('Active List'!$A846&lt;&gt;"", 'Active List'!Z846,"")</f>
        <v/>
      </c>
      <c r="W846" s="60" t="str">
        <f>IF('Active List'!$A846&lt;&gt;"", 'Active List'!AA846,"")</f>
        <v/>
      </c>
      <c r="X846" t="str">
        <f>IF('Active List'!$A846&lt;&gt;"", 'Active List'!AB846,"")</f>
        <v/>
      </c>
      <c r="Y846" t="str">
        <f>IF('Active List'!$A846&lt;&gt;"", 'Active List'!AE846,"")</f>
        <v/>
      </c>
    </row>
    <row r="847" spans="1:25">
      <c r="A847" t="str">
        <f>IF('Active List'!$A847&lt;&gt;"", 'Active List'!A847,"")</f>
        <v/>
      </c>
      <c r="B847" t="str">
        <f>IF('Active List'!$A847&lt;&gt;"", 'Active List'!B847,"")</f>
        <v/>
      </c>
      <c r="C847" t="str">
        <f>IF('Active List'!$A847&lt;&gt;"", 'Active List'!C847,"")</f>
        <v/>
      </c>
      <c r="D847" s="60" t="str">
        <f>IF('Active List'!$A847&lt;&gt;"", 'Active List'!D847,"")</f>
        <v/>
      </c>
      <c r="E847" s="60" t="str">
        <f>IF('Active List'!$A847&lt;&gt;"", 'Active List'!E847,"")</f>
        <v/>
      </c>
      <c r="F847" t="str">
        <f>IF('Active List'!$A847&lt;&gt;"", 'Active List'!H847,"")</f>
        <v/>
      </c>
      <c r="G847" t="str">
        <f>IF('Active List'!$A847&lt;&gt;"", 'Active List'!I847,"")</f>
        <v/>
      </c>
      <c r="H847" t="str">
        <f>IF('Active List'!$A847&lt;&gt;"", 'Active List'!J847,"")</f>
        <v/>
      </c>
      <c r="I847" t="str">
        <f>IF('Active List'!$A847&lt;&gt;"", 'Active List'!K847,"")</f>
        <v/>
      </c>
      <c r="J847" t="str">
        <f>IF('Active List'!$A847&lt;&gt;"", 'Active List'!L847,"")</f>
        <v/>
      </c>
      <c r="K847" t="str">
        <f>IF('Active List'!$A847&lt;&gt;"", 'Active List'!M847,"")</f>
        <v/>
      </c>
      <c r="L847" t="str">
        <f>IF('Active List'!$A847&lt;&gt;"", 'Active List'!N847,"")</f>
        <v/>
      </c>
      <c r="M847" t="str">
        <f>IF('Active List'!$A847&lt;&gt;"", 'Active List'!O847,"")</f>
        <v/>
      </c>
      <c r="N847" t="str">
        <f>IF('Active List'!$A847&lt;&gt;"", 'Active List'!P847,"")</f>
        <v/>
      </c>
      <c r="O847" t="str">
        <f>IF('Active List'!$A847&lt;&gt;"", 'Active List'!Q847,"")</f>
        <v/>
      </c>
      <c r="P847" t="str">
        <f>IF('Active List'!$A847&lt;&gt;"", 'Active List'!R847,"")</f>
        <v/>
      </c>
      <c r="Q847" t="str">
        <f>IF('Active List'!$A847&lt;&gt;"", 'Active List'!S847,"")</f>
        <v/>
      </c>
      <c r="R847" t="str">
        <f>IF('Active List'!$A847&lt;&gt;"", 'Active List'!T847,"")</f>
        <v/>
      </c>
      <c r="S847" t="str">
        <f>IF('Active List'!$A847&lt;&gt;"", 'Active List'!U847,"")</f>
        <v/>
      </c>
      <c r="T847" t="str">
        <f>IF('Active List'!$A847&lt;&gt;"", 'Active List'!X847,"")</f>
        <v/>
      </c>
      <c r="U847" t="str">
        <f>IF('Active List'!$A847&lt;&gt;"", 'Active List'!Y847,"")</f>
        <v/>
      </c>
      <c r="V847" t="str">
        <f>IF('Active List'!$A847&lt;&gt;"", 'Active List'!Z847,"")</f>
        <v/>
      </c>
      <c r="W847" s="60" t="str">
        <f>IF('Active List'!$A847&lt;&gt;"", 'Active List'!AA847,"")</f>
        <v/>
      </c>
      <c r="X847" t="str">
        <f>IF('Active List'!$A847&lt;&gt;"", 'Active List'!AB847,"")</f>
        <v/>
      </c>
      <c r="Y847" t="str">
        <f>IF('Active List'!$A847&lt;&gt;"", 'Active List'!AE847,"")</f>
        <v/>
      </c>
    </row>
    <row r="848" spans="1:25">
      <c r="A848" t="str">
        <f>IF('Active List'!$A848&lt;&gt;"", 'Active List'!A848,"")</f>
        <v/>
      </c>
      <c r="B848" t="str">
        <f>IF('Active List'!$A848&lt;&gt;"", 'Active List'!B848,"")</f>
        <v/>
      </c>
      <c r="C848" t="str">
        <f>IF('Active List'!$A848&lt;&gt;"", 'Active List'!C848,"")</f>
        <v/>
      </c>
      <c r="D848" s="60" t="str">
        <f>IF('Active List'!$A848&lt;&gt;"", 'Active List'!D848,"")</f>
        <v/>
      </c>
      <c r="E848" s="60" t="str">
        <f>IF('Active List'!$A848&lt;&gt;"", 'Active List'!E848,"")</f>
        <v/>
      </c>
      <c r="F848" t="str">
        <f>IF('Active List'!$A848&lt;&gt;"", 'Active List'!H848,"")</f>
        <v/>
      </c>
      <c r="G848" t="str">
        <f>IF('Active List'!$A848&lt;&gt;"", 'Active List'!I848,"")</f>
        <v/>
      </c>
      <c r="H848" t="str">
        <f>IF('Active List'!$A848&lt;&gt;"", 'Active List'!J848,"")</f>
        <v/>
      </c>
      <c r="I848" t="str">
        <f>IF('Active List'!$A848&lt;&gt;"", 'Active List'!K848,"")</f>
        <v/>
      </c>
      <c r="J848" t="str">
        <f>IF('Active List'!$A848&lt;&gt;"", 'Active List'!L848,"")</f>
        <v/>
      </c>
      <c r="K848" t="str">
        <f>IF('Active List'!$A848&lt;&gt;"", 'Active List'!M848,"")</f>
        <v/>
      </c>
      <c r="L848" t="str">
        <f>IF('Active List'!$A848&lt;&gt;"", 'Active List'!N848,"")</f>
        <v/>
      </c>
      <c r="M848" t="str">
        <f>IF('Active List'!$A848&lt;&gt;"", 'Active List'!O848,"")</f>
        <v/>
      </c>
      <c r="N848" t="str">
        <f>IF('Active List'!$A848&lt;&gt;"", 'Active List'!P848,"")</f>
        <v/>
      </c>
      <c r="O848" t="str">
        <f>IF('Active List'!$A848&lt;&gt;"", 'Active List'!Q848,"")</f>
        <v/>
      </c>
      <c r="P848" t="str">
        <f>IF('Active List'!$A848&lt;&gt;"", 'Active List'!R848,"")</f>
        <v/>
      </c>
      <c r="Q848" t="str">
        <f>IF('Active List'!$A848&lt;&gt;"", 'Active List'!S848,"")</f>
        <v/>
      </c>
      <c r="R848" t="str">
        <f>IF('Active List'!$A848&lt;&gt;"", 'Active List'!T848,"")</f>
        <v/>
      </c>
      <c r="S848" t="str">
        <f>IF('Active List'!$A848&lt;&gt;"", 'Active List'!U848,"")</f>
        <v/>
      </c>
      <c r="T848" t="str">
        <f>IF('Active List'!$A848&lt;&gt;"", 'Active List'!X848,"")</f>
        <v/>
      </c>
      <c r="U848" t="str">
        <f>IF('Active List'!$A848&lt;&gt;"", 'Active List'!Y848,"")</f>
        <v/>
      </c>
      <c r="V848" t="str">
        <f>IF('Active List'!$A848&lt;&gt;"", 'Active List'!Z848,"")</f>
        <v/>
      </c>
      <c r="W848" s="60" t="str">
        <f>IF('Active List'!$A848&lt;&gt;"", 'Active List'!AA848,"")</f>
        <v/>
      </c>
      <c r="X848" t="str">
        <f>IF('Active List'!$A848&lt;&gt;"", 'Active List'!AB848,"")</f>
        <v/>
      </c>
      <c r="Y848" t="str">
        <f>IF('Active List'!$A848&lt;&gt;"", 'Active List'!AE848,"")</f>
        <v/>
      </c>
    </row>
    <row r="849" spans="1:25">
      <c r="A849" t="str">
        <f>IF('Active List'!$A849&lt;&gt;"", 'Active List'!A849,"")</f>
        <v/>
      </c>
      <c r="B849" t="str">
        <f>IF('Active List'!$A849&lt;&gt;"", 'Active List'!B849,"")</f>
        <v/>
      </c>
      <c r="C849" t="str">
        <f>IF('Active List'!$A849&lt;&gt;"", 'Active List'!C849,"")</f>
        <v/>
      </c>
      <c r="D849" s="60" t="str">
        <f>IF('Active List'!$A849&lt;&gt;"", 'Active List'!D849,"")</f>
        <v/>
      </c>
      <c r="E849" s="60" t="str">
        <f>IF('Active List'!$A849&lt;&gt;"", 'Active List'!E849,"")</f>
        <v/>
      </c>
      <c r="F849" t="str">
        <f>IF('Active List'!$A849&lt;&gt;"", 'Active List'!H849,"")</f>
        <v/>
      </c>
      <c r="G849" t="str">
        <f>IF('Active List'!$A849&lt;&gt;"", 'Active List'!I849,"")</f>
        <v/>
      </c>
      <c r="H849" t="str">
        <f>IF('Active List'!$A849&lt;&gt;"", 'Active List'!J849,"")</f>
        <v/>
      </c>
      <c r="I849" t="str">
        <f>IF('Active List'!$A849&lt;&gt;"", 'Active List'!K849,"")</f>
        <v/>
      </c>
      <c r="J849" t="str">
        <f>IF('Active List'!$A849&lt;&gt;"", 'Active List'!L849,"")</f>
        <v/>
      </c>
      <c r="K849" t="str">
        <f>IF('Active List'!$A849&lt;&gt;"", 'Active List'!M849,"")</f>
        <v/>
      </c>
      <c r="L849" t="str">
        <f>IF('Active List'!$A849&lt;&gt;"", 'Active List'!N849,"")</f>
        <v/>
      </c>
      <c r="M849" t="str">
        <f>IF('Active List'!$A849&lt;&gt;"", 'Active List'!O849,"")</f>
        <v/>
      </c>
      <c r="N849" t="str">
        <f>IF('Active List'!$A849&lt;&gt;"", 'Active List'!P849,"")</f>
        <v/>
      </c>
      <c r="O849" t="str">
        <f>IF('Active List'!$A849&lt;&gt;"", 'Active List'!Q849,"")</f>
        <v/>
      </c>
      <c r="P849" t="str">
        <f>IF('Active List'!$A849&lt;&gt;"", 'Active List'!R849,"")</f>
        <v/>
      </c>
      <c r="Q849" t="str">
        <f>IF('Active List'!$A849&lt;&gt;"", 'Active List'!S849,"")</f>
        <v/>
      </c>
      <c r="R849" t="str">
        <f>IF('Active List'!$A849&lt;&gt;"", 'Active List'!T849,"")</f>
        <v/>
      </c>
      <c r="S849" t="str">
        <f>IF('Active List'!$A849&lt;&gt;"", 'Active List'!U849,"")</f>
        <v/>
      </c>
      <c r="T849" t="str">
        <f>IF('Active List'!$A849&lt;&gt;"", 'Active List'!X849,"")</f>
        <v/>
      </c>
      <c r="U849" t="str">
        <f>IF('Active List'!$A849&lt;&gt;"", 'Active List'!Y849,"")</f>
        <v/>
      </c>
      <c r="V849" t="str">
        <f>IF('Active List'!$A849&lt;&gt;"", 'Active List'!Z849,"")</f>
        <v/>
      </c>
      <c r="W849" s="60" t="str">
        <f>IF('Active List'!$A849&lt;&gt;"", 'Active List'!AA849,"")</f>
        <v/>
      </c>
      <c r="X849" t="str">
        <f>IF('Active List'!$A849&lt;&gt;"", 'Active List'!AB849,"")</f>
        <v/>
      </c>
      <c r="Y849" t="str">
        <f>IF('Active List'!$A849&lt;&gt;"", 'Active List'!AE849,"")</f>
        <v/>
      </c>
    </row>
    <row r="850" spans="1:25">
      <c r="A850" t="str">
        <f>IF('Active List'!$A850&lt;&gt;"", 'Active List'!A850,"")</f>
        <v/>
      </c>
      <c r="B850" t="str">
        <f>IF('Active List'!$A850&lt;&gt;"", 'Active List'!B850,"")</f>
        <v/>
      </c>
      <c r="C850" t="str">
        <f>IF('Active List'!$A850&lt;&gt;"", 'Active List'!C850,"")</f>
        <v/>
      </c>
      <c r="D850" s="60" t="str">
        <f>IF('Active List'!$A850&lt;&gt;"", 'Active List'!D850,"")</f>
        <v/>
      </c>
      <c r="E850" s="60" t="str">
        <f>IF('Active List'!$A850&lt;&gt;"", 'Active List'!E850,"")</f>
        <v/>
      </c>
      <c r="F850" t="str">
        <f>IF('Active List'!$A850&lt;&gt;"", 'Active List'!H850,"")</f>
        <v/>
      </c>
      <c r="G850" t="str">
        <f>IF('Active List'!$A850&lt;&gt;"", 'Active List'!I850,"")</f>
        <v/>
      </c>
      <c r="H850" t="str">
        <f>IF('Active List'!$A850&lt;&gt;"", 'Active List'!J850,"")</f>
        <v/>
      </c>
      <c r="I850" t="str">
        <f>IF('Active List'!$A850&lt;&gt;"", 'Active List'!K850,"")</f>
        <v/>
      </c>
      <c r="J850" t="str">
        <f>IF('Active List'!$A850&lt;&gt;"", 'Active List'!L850,"")</f>
        <v/>
      </c>
      <c r="K850" t="str">
        <f>IF('Active List'!$A850&lt;&gt;"", 'Active List'!M850,"")</f>
        <v/>
      </c>
      <c r="L850" t="str">
        <f>IF('Active List'!$A850&lt;&gt;"", 'Active List'!N850,"")</f>
        <v/>
      </c>
      <c r="M850" t="str">
        <f>IF('Active List'!$A850&lt;&gt;"", 'Active List'!O850,"")</f>
        <v/>
      </c>
      <c r="N850" t="str">
        <f>IF('Active List'!$A850&lt;&gt;"", 'Active List'!P850,"")</f>
        <v/>
      </c>
      <c r="O850" t="str">
        <f>IF('Active List'!$A850&lt;&gt;"", 'Active List'!Q850,"")</f>
        <v/>
      </c>
      <c r="P850" t="str">
        <f>IF('Active List'!$A850&lt;&gt;"", 'Active List'!R850,"")</f>
        <v/>
      </c>
      <c r="Q850" t="str">
        <f>IF('Active List'!$A850&lt;&gt;"", 'Active List'!S850,"")</f>
        <v/>
      </c>
      <c r="R850" t="str">
        <f>IF('Active List'!$A850&lt;&gt;"", 'Active List'!T850,"")</f>
        <v/>
      </c>
      <c r="S850" t="str">
        <f>IF('Active List'!$A850&lt;&gt;"", 'Active List'!U850,"")</f>
        <v/>
      </c>
      <c r="T850" t="str">
        <f>IF('Active List'!$A850&lt;&gt;"", 'Active List'!X850,"")</f>
        <v/>
      </c>
      <c r="U850" t="str">
        <f>IF('Active List'!$A850&lt;&gt;"", 'Active List'!Y850,"")</f>
        <v/>
      </c>
      <c r="V850" t="str">
        <f>IF('Active List'!$A850&lt;&gt;"", 'Active List'!Z850,"")</f>
        <v/>
      </c>
      <c r="W850" s="60" t="str">
        <f>IF('Active List'!$A850&lt;&gt;"", 'Active List'!AA850,"")</f>
        <v/>
      </c>
      <c r="X850" t="str">
        <f>IF('Active List'!$A850&lt;&gt;"", 'Active List'!AB850,"")</f>
        <v/>
      </c>
      <c r="Y850" t="str">
        <f>IF('Active List'!$A850&lt;&gt;"", 'Active List'!AE850,"")</f>
        <v/>
      </c>
    </row>
    <row r="851" spans="1:25">
      <c r="A851" t="str">
        <f>IF('Active List'!$A851&lt;&gt;"", 'Active List'!A851,"")</f>
        <v/>
      </c>
      <c r="B851" t="str">
        <f>IF('Active List'!$A851&lt;&gt;"", 'Active List'!B851,"")</f>
        <v/>
      </c>
      <c r="C851" t="str">
        <f>IF('Active List'!$A851&lt;&gt;"", 'Active List'!C851,"")</f>
        <v/>
      </c>
      <c r="D851" s="60" t="str">
        <f>IF('Active List'!$A851&lt;&gt;"", 'Active List'!D851,"")</f>
        <v/>
      </c>
      <c r="E851" s="60" t="str">
        <f>IF('Active List'!$A851&lt;&gt;"", 'Active List'!E851,"")</f>
        <v/>
      </c>
      <c r="F851" t="str">
        <f>IF('Active List'!$A851&lt;&gt;"", 'Active List'!H851,"")</f>
        <v/>
      </c>
      <c r="G851" t="str">
        <f>IF('Active List'!$A851&lt;&gt;"", 'Active List'!I851,"")</f>
        <v/>
      </c>
      <c r="H851" t="str">
        <f>IF('Active List'!$A851&lt;&gt;"", 'Active List'!J851,"")</f>
        <v/>
      </c>
      <c r="I851" t="str">
        <f>IF('Active List'!$A851&lt;&gt;"", 'Active List'!K851,"")</f>
        <v/>
      </c>
      <c r="J851" t="str">
        <f>IF('Active List'!$A851&lt;&gt;"", 'Active List'!L851,"")</f>
        <v/>
      </c>
      <c r="K851" t="str">
        <f>IF('Active List'!$A851&lt;&gt;"", 'Active List'!M851,"")</f>
        <v/>
      </c>
      <c r="L851" t="str">
        <f>IF('Active List'!$A851&lt;&gt;"", 'Active List'!N851,"")</f>
        <v/>
      </c>
      <c r="M851" t="str">
        <f>IF('Active List'!$A851&lt;&gt;"", 'Active List'!O851,"")</f>
        <v/>
      </c>
      <c r="N851" t="str">
        <f>IF('Active List'!$A851&lt;&gt;"", 'Active List'!P851,"")</f>
        <v/>
      </c>
      <c r="O851" t="str">
        <f>IF('Active List'!$A851&lt;&gt;"", 'Active List'!Q851,"")</f>
        <v/>
      </c>
      <c r="P851" t="str">
        <f>IF('Active List'!$A851&lt;&gt;"", 'Active List'!R851,"")</f>
        <v/>
      </c>
      <c r="Q851" t="str">
        <f>IF('Active List'!$A851&lt;&gt;"", 'Active List'!S851,"")</f>
        <v/>
      </c>
      <c r="R851" t="str">
        <f>IF('Active List'!$A851&lt;&gt;"", 'Active List'!T851,"")</f>
        <v/>
      </c>
      <c r="S851" t="str">
        <f>IF('Active List'!$A851&lt;&gt;"", 'Active List'!U851,"")</f>
        <v/>
      </c>
      <c r="T851" t="str">
        <f>IF('Active List'!$A851&lt;&gt;"", 'Active List'!X851,"")</f>
        <v/>
      </c>
      <c r="U851" t="str">
        <f>IF('Active List'!$A851&lt;&gt;"", 'Active List'!Y851,"")</f>
        <v/>
      </c>
      <c r="V851" t="str">
        <f>IF('Active List'!$A851&lt;&gt;"", 'Active List'!Z851,"")</f>
        <v/>
      </c>
      <c r="W851" s="60" t="str">
        <f>IF('Active List'!$A851&lt;&gt;"", 'Active List'!AA851,"")</f>
        <v/>
      </c>
      <c r="X851" t="str">
        <f>IF('Active List'!$A851&lt;&gt;"", 'Active List'!AB851,"")</f>
        <v/>
      </c>
      <c r="Y851" t="str">
        <f>IF('Active List'!$A851&lt;&gt;"", 'Active List'!AE851,"")</f>
        <v/>
      </c>
    </row>
    <row r="852" spans="1:25">
      <c r="A852" t="str">
        <f>IF('Active List'!$A852&lt;&gt;"", 'Active List'!A852,"")</f>
        <v/>
      </c>
      <c r="B852" t="str">
        <f>IF('Active List'!$A852&lt;&gt;"", 'Active List'!B852,"")</f>
        <v/>
      </c>
      <c r="C852" t="str">
        <f>IF('Active List'!$A852&lt;&gt;"", 'Active List'!C852,"")</f>
        <v/>
      </c>
      <c r="D852" s="60" t="str">
        <f>IF('Active List'!$A852&lt;&gt;"", 'Active List'!D852,"")</f>
        <v/>
      </c>
      <c r="E852" s="60" t="str">
        <f>IF('Active List'!$A852&lt;&gt;"", 'Active List'!E852,"")</f>
        <v/>
      </c>
      <c r="F852" t="str">
        <f>IF('Active List'!$A852&lt;&gt;"", 'Active List'!H852,"")</f>
        <v/>
      </c>
      <c r="G852" t="str">
        <f>IF('Active List'!$A852&lt;&gt;"", 'Active List'!I852,"")</f>
        <v/>
      </c>
      <c r="H852" t="str">
        <f>IF('Active List'!$A852&lt;&gt;"", 'Active List'!J852,"")</f>
        <v/>
      </c>
      <c r="I852" t="str">
        <f>IF('Active List'!$A852&lt;&gt;"", 'Active List'!K852,"")</f>
        <v/>
      </c>
      <c r="J852" t="str">
        <f>IF('Active List'!$A852&lt;&gt;"", 'Active List'!L852,"")</f>
        <v/>
      </c>
      <c r="K852" t="str">
        <f>IF('Active List'!$A852&lt;&gt;"", 'Active List'!M852,"")</f>
        <v/>
      </c>
      <c r="L852" t="str">
        <f>IF('Active List'!$A852&lt;&gt;"", 'Active List'!N852,"")</f>
        <v/>
      </c>
      <c r="M852" t="str">
        <f>IF('Active List'!$A852&lt;&gt;"", 'Active List'!O852,"")</f>
        <v/>
      </c>
      <c r="N852" t="str">
        <f>IF('Active List'!$A852&lt;&gt;"", 'Active List'!P852,"")</f>
        <v/>
      </c>
      <c r="O852" t="str">
        <f>IF('Active List'!$A852&lt;&gt;"", 'Active List'!Q852,"")</f>
        <v/>
      </c>
      <c r="P852" t="str">
        <f>IF('Active List'!$A852&lt;&gt;"", 'Active List'!R852,"")</f>
        <v/>
      </c>
      <c r="Q852" t="str">
        <f>IF('Active List'!$A852&lt;&gt;"", 'Active List'!S852,"")</f>
        <v/>
      </c>
      <c r="R852" t="str">
        <f>IF('Active List'!$A852&lt;&gt;"", 'Active List'!T852,"")</f>
        <v/>
      </c>
      <c r="S852" t="str">
        <f>IF('Active List'!$A852&lt;&gt;"", 'Active List'!U852,"")</f>
        <v/>
      </c>
      <c r="T852" t="str">
        <f>IF('Active List'!$A852&lt;&gt;"", 'Active List'!X852,"")</f>
        <v/>
      </c>
      <c r="U852" t="str">
        <f>IF('Active List'!$A852&lt;&gt;"", 'Active List'!Y852,"")</f>
        <v/>
      </c>
      <c r="V852" t="str">
        <f>IF('Active List'!$A852&lt;&gt;"", 'Active List'!Z852,"")</f>
        <v/>
      </c>
      <c r="W852" s="60" t="str">
        <f>IF('Active List'!$A852&lt;&gt;"", 'Active List'!AA852,"")</f>
        <v/>
      </c>
      <c r="X852" t="str">
        <f>IF('Active List'!$A852&lt;&gt;"", 'Active List'!AB852,"")</f>
        <v/>
      </c>
      <c r="Y852" t="str">
        <f>IF('Active List'!$A852&lt;&gt;"", 'Active List'!AE852,"")</f>
        <v/>
      </c>
    </row>
    <row r="853" spans="1:25">
      <c r="A853" t="str">
        <f>IF('Active List'!$A853&lt;&gt;"", 'Active List'!A853,"")</f>
        <v/>
      </c>
      <c r="B853" t="str">
        <f>IF('Active List'!$A853&lt;&gt;"", 'Active List'!B853,"")</f>
        <v/>
      </c>
      <c r="C853" t="str">
        <f>IF('Active List'!$A853&lt;&gt;"", 'Active List'!C853,"")</f>
        <v/>
      </c>
      <c r="D853" s="60" t="str">
        <f>IF('Active List'!$A853&lt;&gt;"", 'Active List'!D853,"")</f>
        <v/>
      </c>
      <c r="E853" s="60" t="str">
        <f>IF('Active List'!$A853&lt;&gt;"", 'Active List'!E853,"")</f>
        <v/>
      </c>
      <c r="F853" t="str">
        <f>IF('Active List'!$A853&lt;&gt;"", 'Active List'!H853,"")</f>
        <v/>
      </c>
      <c r="G853" t="str">
        <f>IF('Active List'!$A853&lt;&gt;"", 'Active List'!I853,"")</f>
        <v/>
      </c>
      <c r="H853" t="str">
        <f>IF('Active List'!$A853&lt;&gt;"", 'Active List'!J853,"")</f>
        <v/>
      </c>
      <c r="I853" t="str">
        <f>IF('Active List'!$A853&lt;&gt;"", 'Active List'!K853,"")</f>
        <v/>
      </c>
      <c r="J853" t="str">
        <f>IF('Active List'!$A853&lt;&gt;"", 'Active List'!L853,"")</f>
        <v/>
      </c>
      <c r="K853" t="str">
        <f>IF('Active List'!$A853&lt;&gt;"", 'Active List'!M853,"")</f>
        <v/>
      </c>
      <c r="L853" t="str">
        <f>IF('Active List'!$A853&lt;&gt;"", 'Active List'!N853,"")</f>
        <v/>
      </c>
      <c r="M853" t="str">
        <f>IF('Active List'!$A853&lt;&gt;"", 'Active List'!O853,"")</f>
        <v/>
      </c>
      <c r="N853" t="str">
        <f>IF('Active List'!$A853&lt;&gt;"", 'Active List'!P853,"")</f>
        <v/>
      </c>
      <c r="O853" t="str">
        <f>IF('Active List'!$A853&lt;&gt;"", 'Active List'!Q853,"")</f>
        <v/>
      </c>
      <c r="P853" t="str">
        <f>IF('Active List'!$A853&lt;&gt;"", 'Active List'!R853,"")</f>
        <v/>
      </c>
      <c r="Q853" t="str">
        <f>IF('Active List'!$A853&lt;&gt;"", 'Active List'!S853,"")</f>
        <v/>
      </c>
      <c r="R853" t="str">
        <f>IF('Active List'!$A853&lt;&gt;"", 'Active List'!T853,"")</f>
        <v/>
      </c>
      <c r="S853" t="str">
        <f>IF('Active List'!$A853&lt;&gt;"", 'Active List'!U853,"")</f>
        <v/>
      </c>
      <c r="T853" t="str">
        <f>IF('Active List'!$A853&lt;&gt;"", 'Active List'!X853,"")</f>
        <v/>
      </c>
      <c r="U853" t="str">
        <f>IF('Active List'!$A853&lt;&gt;"", 'Active List'!Y853,"")</f>
        <v/>
      </c>
      <c r="V853" t="str">
        <f>IF('Active List'!$A853&lt;&gt;"", 'Active List'!Z853,"")</f>
        <v/>
      </c>
      <c r="W853" s="60" t="str">
        <f>IF('Active List'!$A853&lt;&gt;"", 'Active List'!AA853,"")</f>
        <v/>
      </c>
      <c r="X853" t="str">
        <f>IF('Active List'!$A853&lt;&gt;"", 'Active List'!AB853,"")</f>
        <v/>
      </c>
      <c r="Y853" t="str">
        <f>IF('Active List'!$A853&lt;&gt;"", 'Active List'!AE853,"")</f>
        <v/>
      </c>
    </row>
    <row r="854" spans="1:25">
      <c r="A854" t="str">
        <f>IF('Active List'!$A854&lt;&gt;"", 'Active List'!A854,"")</f>
        <v/>
      </c>
      <c r="B854" t="str">
        <f>IF('Active List'!$A854&lt;&gt;"", 'Active List'!B854,"")</f>
        <v/>
      </c>
      <c r="C854" t="str">
        <f>IF('Active List'!$A854&lt;&gt;"", 'Active List'!C854,"")</f>
        <v/>
      </c>
      <c r="D854" s="60" t="str">
        <f>IF('Active List'!$A854&lt;&gt;"", 'Active List'!D854,"")</f>
        <v/>
      </c>
      <c r="E854" s="60" t="str">
        <f>IF('Active List'!$A854&lt;&gt;"", 'Active List'!E854,"")</f>
        <v/>
      </c>
      <c r="F854" t="str">
        <f>IF('Active List'!$A854&lt;&gt;"", 'Active List'!H854,"")</f>
        <v/>
      </c>
      <c r="G854" t="str">
        <f>IF('Active List'!$A854&lt;&gt;"", 'Active List'!I854,"")</f>
        <v/>
      </c>
      <c r="H854" t="str">
        <f>IF('Active List'!$A854&lt;&gt;"", 'Active List'!J854,"")</f>
        <v/>
      </c>
      <c r="I854" t="str">
        <f>IF('Active List'!$A854&lt;&gt;"", 'Active List'!K854,"")</f>
        <v/>
      </c>
      <c r="J854" t="str">
        <f>IF('Active List'!$A854&lt;&gt;"", 'Active List'!L854,"")</f>
        <v/>
      </c>
      <c r="K854" t="str">
        <f>IF('Active List'!$A854&lt;&gt;"", 'Active List'!M854,"")</f>
        <v/>
      </c>
      <c r="L854" t="str">
        <f>IF('Active List'!$A854&lt;&gt;"", 'Active List'!N854,"")</f>
        <v/>
      </c>
      <c r="M854" t="str">
        <f>IF('Active List'!$A854&lt;&gt;"", 'Active List'!O854,"")</f>
        <v/>
      </c>
      <c r="N854" t="str">
        <f>IF('Active List'!$A854&lt;&gt;"", 'Active List'!P854,"")</f>
        <v/>
      </c>
      <c r="O854" t="str">
        <f>IF('Active List'!$A854&lt;&gt;"", 'Active List'!Q854,"")</f>
        <v/>
      </c>
      <c r="P854" t="str">
        <f>IF('Active List'!$A854&lt;&gt;"", 'Active List'!R854,"")</f>
        <v/>
      </c>
      <c r="Q854" t="str">
        <f>IF('Active List'!$A854&lt;&gt;"", 'Active List'!S854,"")</f>
        <v/>
      </c>
      <c r="R854" t="str">
        <f>IF('Active List'!$A854&lt;&gt;"", 'Active List'!T854,"")</f>
        <v/>
      </c>
      <c r="S854" t="str">
        <f>IF('Active List'!$A854&lt;&gt;"", 'Active List'!U854,"")</f>
        <v/>
      </c>
      <c r="T854" t="str">
        <f>IF('Active List'!$A854&lt;&gt;"", 'Active List'!X854,"")</f>
        <v/>
      </c>
      <c r="U854" t="str">
        <f>IF('Active List'!$A854&lt;&gt;"", 'Active List'!Y854,"")</f>
        <v/>
      </c>
      <c r="V854" t="str">
        <f>IF('Active List'!$A854&lt;&gt;"", 'Active List'!Z854,"")</f>
        <v/>
      </c>
      <c r="W854" s="60" t="str">
        <f>IF('Active List'!$A854&lt;&gt;"", 'Active List'!AA854,"")</f>
        <v/>
      </c>
      <c r="X854" t="str">
        <f>IF('Active List'!$A854&lt;&gt;"", 'Active List'!AB854,"")</f>
        <v/>
      </c>
      <c r="Y854" t="str">
        <f>IF('Active List'!$A854&lt;&gt;"", 'Active List'!AE854,"")</f>
        <v/>
      </c>
    </row>
    <row r="855" spans="1:25">
      <c r="A855" t="str">
        <f>IF('Active List'!$A855&lt;&gt;"", 'Active List'!A855,"")</f>
        <v/>
      </c>
      <c r="B855" t="str">
        <f>IF('Active List'!$A855&lt;&gt;"", 'Active List'!B855,"")</f>
        <v/>
      </c>
      <c r="C855" t="str">
        <f>IF('Active List'!$A855&lt;&gt;"", 'Active List'!C855,"")</f>
        <v/>
      </c>
      <c r="D855" s="60" t="str">
        <f>IF('Active List'!$A855&lt;&gt;"", 'Active List'!D855,"")</f>
        <v/>
      </c>
      <c r="E855" s="60" t="str">
        <f>IF('Active List'!$A855&lt;&gt;"", 'Active List'!E855,"")</f>
        <v/>
      </c>
      <c r="F855" t="str">
        <f>IF('Active List'!$A855&lt;&gt;"", 'Active List'!H855,"")</f>
        <v/>
      </c>
      <c r="G855" t="str">
        <f>IF('Active List'!$A855&lt;&gt;"", 'Active List'!I855,"")</f>
        <v/>
      </c>
      <c r="H855" t="str">
        <f>IF('Active List'!$A855&lt;&gt;"", 'Active List'!J855,"")</f>
        <v/>
      </c>
      <c r="I855" t="str">
        <f>IF('Active List'!$A855&lt;&gt;"", 'Active List'!K855,"")</f>
        <v/>
      </c>
      <c r="J855" t="str">
        <f>IF('Active List'!$A855&lt;&gt;"", 'Active List'!L855,"")</f>
        <v/>
      </c>
      <c r="K855" t="str">
        <f>IF('Active List'!$A855&lt;&gt;"", 'Active List'!M855,"")</f>
        <v/>
      </c>
      <c r="L855" t="str">
        <f>IF('Active List'!$A855&lt;&gt;"", 'Active List'!N855,"")</f>
        <v/>
      </c>
      <c r="M855" t="str">
        <f>IF('Active List'!$A855&lt;&gt;"", 'Active List'!O855,"")</f>
        <v/>
      </c>
      <c r="N855" t="str">
        <f>IF('Active List'!$A855&lt;&gt;"", 'Active List'!P855,"")</f>
        <v/>
      </c>
      <c r="O855" t="str">
        <f>IF('Active List'!$A855&lt;&gt;"", 'Active List'!Q855,"")</f>
        <v/>
      </c>
      <c r="P855" t="str">
        <f>IF('Active List'!$A855&lt;&gt;"", 'Active List'!R855,"")</f>
        <v/>
      </c>
      <c r="Q855" t="str">
        <f>IF('Active List'!$A855&lt;&gt;"", 'Active List'!S855,"")</f>
        <v/>
      </c>
      <c r="R855" t="str">
        <f>IF('Active List'!$A855&lt;&gt;"", 'Active List'!T855,"")</f>
        <v/>
      </c>
      <c r="S855" t="str">
        <f>IF('Active List'!$A855&lt;&gt;"", 'Active List'!U855,"")</f>
        <v/>
      </c>
      <c r="T855" t="str">
        <f>IF('Active List'!$A855&lt;&gt;"", 'Active List'!X855,"")</f>
        <v/>
      </c>
      <c r="U855" t="str">
        <f>IF('Active List'!$A855&lt;&gt;"", 'Active List'!Y855,"")</f>
        <v/>
      </c>
      <c r="V855" t="str">
        <f>IF('Active List'!$A855&lt;&gt;"", 'Active List'!Z855,"")</f>
        <v/>
      </c>
      <c r="W855" s="60" t="str">
        <f>IF('Active List'!$A855&lt;&gt;"", 'Active List'!AA855,"")</f>
        <v/>
      </c>
      <c r="X855" t="str">
        <f>IF('Active List'!$A855&lt;&gt;"", 'Active List'!AB855,"")</f>
        <v/>
      </c>
      <c r="Y855" t="str">
        <f>IF('Active List'!$A855&lt;&gt;"", 'Active List'!AE855,"")</f>
        <v/>
      </c>
    </row>
    <row r="856" spans="1:25">
      <c r="A856" t="str">
        <f>IF('Active List'!$A856&lt;&gt;"", 'Active List'!A856,"")</f>
        <v/>
      </c>
      <c r="B856" t="str">
        <f>IF('Active List'!$A856&lt;&gt;"", 'Active List'!B856,"")</f>
        <v/>
      </c>
      <c r="C856" t="str">
        <f>IF('Active List'!$A856&lt;&gt;"", 'Active List'!C856,"")</f>
        <v/>
      </c>
      <c r="D856" s="60" t="str">
        <f>IF('Active List'!$A856&lt;&gt;"", 'Active List'!D856,"")</f>
        <v/>
      </c>
      <c r="E856" s="60" t="str">
        <f>IF('Active List'!$A856&lt;&gt;"", 'Active List'!E856,"")</f>
        <v/>
      </c>
      <c r="F856" t="str">
        <f>IF('Active List'!$A856&lt;&gt;"", 'Active List'!H856,"")</f>
        <v/>
      </c>
      <c r="G856" t="str">
        <f>IF('Active List'!$A856&lt;&gt;"", 'Active List'!I856,"")</f>
        <v/>
      </c>
      <c r="H856" t="str">
        <f>IF('Active List'!$A856&lt;&gt;"", 'Active List'!J856,"")</f>
        <v/>
      </c>
      <c r="I856" t="str">
        <f>IF('Active List'!$A856&lt;&gt;"", 'Active List'!K856,"")</f>
        <v/>
      </c>
      <c r="J856" t="str">
        <f>IF('Active List'!$A856&lt;&gt;"", 'Active List'!L856,"")</f>
        <v/>
      </c>
      <c r="K856" t="str">
        <f>IF('Active List'!$A856&lt;&gt;"", 'Active List'!M856,"")</f>
        <v/>
      </c>
      <c r="L856" t="str">
        <f>IF('Active List'!$A856&lt;&gt;"", 'Active List'!N856,"")</f>
        <v/>
      </c>
      <c r="M856" t="str">
        <f>IF('Active List'!$A856&lt;&gt;"", 'Active List'!O856,"")</f>
        <v/>
      </c>
      <c r="N856" t="str">
        <f>IF('Active List'!$A856&lt;&gt;"", 'Active List'!P856,"")</f>
        <v/>
      </c>
      <c r="O856" t="str">
        <f>IF('Active List'!$A856&lt;&gt;"", 'Active List'!Q856,"")</f>
        <v/>
      </c>
      <c r="P856" t="str">
        <f>IF('Active List'!$A856&lt;&gt;"", 'Active List'!R856,"")</f>
        <v/>
      </c>
      <c r="Q856" t="str">
        <f>IF('Active List'!$A856&lt;&gt;"", 'Active List'!S856,"")</f>
        <v/>
      </c>
      <c r="R856" t="str">
        <f>IF('Active List'!$A856&lt;&gt;"", 'Active List'!T856,"")</f>
        <v/>
      </c>
      <c r="S856" t="str">
        <f>IF('Active List'!$A856&lt;&gt;"", 'Active List'!U856,"")</f>
        <v/>
      </c>
      <c r="T856" t="str">
        <f>IF('Active List'!$A856&lt;&gt;"", 'Active List'!X856,"")</f>
        <v/>
      </c>
      <c r="U856" t="str">
        <f>IF('Active List'!$A856&lt;&gt;"", 'Active List'!Y856,"")</f>
        <v/>
      </c>
      <c r="V856" t="str">
        <f>IF('Active List'!$A856&lt;&gt;"", 'Active List'!Z856,"")</f>
        <v/>
      </c>
      <c r="W856" s="60" t="str">
        <f>IF('Active List'!$A856&lt;&gt;"", 'Active List'!AA856,"")</f>
        <v/>
      </c>
      <c r="X856" t="str">
        <f>IF('Active List'!$A856&lt;&gt;"", 'Active List'!AB856,"")</f>
        <v/>
      </c>
      <c r="Y856" t="str">
        <f>IF('Active List'!$A856&lt;&gt;"", 'Active List'!AE856,"")</f>
        <v/>
      </c>
    </row>
    <row r="857" spans="1:25">
      <c r="A857" t="str">
        <f>IF('Active List'!$A857&lt;&gt;"", 'Active List'!A857,"")</f>
        <v/>
      </c>
      <c r="B857" t="str">
        <f>IF('Active List'!$A857&lt;&gt;"", 'Active List'!B857,"")</f>
        <v/>
      </c>
      <c r="C857" t="str">
        <f>IF('Active List'!$A857&lt;&gt;"", 'Active List'!C857,"")</f>
        <v/>
      </c>
      <c r="D857" s="60" t="str">
        <f>IF('Active List'!$A857&lt;&gt;"", 'Active List'!D857,"")</f>
        <v/>
      </c>
      <c r="E857" s="60" t="str">
        <f>IF('Active List'!$A857&lt;&gt;"", 'Active List'!E857,"")</f>
        <v/>
      </c>
      <c r="F857" t="str">
        <f>IF('Active List'!$A857&lt;&gt;"", 'Active List'!H857,"")</f>
        <v/>
      </c>
      <c r="G857" t="str">
        <f>IF('Active List'!$A857&lt;&gt;"", 'Active List'!I857,"")</f>
        <v/>
      </c>
      <c r="H857" t="str">
        <f>IF('Active List'!$A857&lt;&gt;"", 'Active List'!J857,"")</f>
        <v/>
      </c>
      <c r="I857" t="str">
        <f>IF('Active List'!$A857&lt;&gt;"", 'Active List'!K857,"")</f>
        <v/>
      </c>
      <c r="J857" t="str">
        <f>IF('Active List'!$A857&lt;&gt;"", 'Active List'!L857,"")</f>
        <v/>
      </c>
      <c r="K857" t="str">
        <f>IF('Active List'!$A857&lt;&gt;"", 'Active List'!M857,"")</f>
        <v/>
      </c>
      <c r="L857" t="str">
        <f>IF('Active List'!$A857&lt;&gt;"", 'Active List'!N857,"")</f>
        <v/>
      </c>
      <c r="M857" t="str">
        <f>IF('Active List'!$A857&lt;&gt;"", 'Active List'!O857,"")</f>
        <v/>
      </c>
      <c r="N857" t="str">
        <f>IF('Active List'!$A857&lt;&gt;"", 'Active List'!P857,"")</f>
        <v/>
      </c>
      <c r="O857" t="str">
        <f>IF('Active List'!$A857&lt;&gt;"", 'Active List'!Q857,"")</f>
        <v/>
      </c>
      <c r="P857" t="str">
        <f>IF('Active List'!$A857&lt;&gt;"", 'Active List'!R857,"")</f>
        <v/>
      </c>
      <c r="Q857" t="str">
        <f>IF('Active List'!$A857&lt;&gt;"", 'Active List'!S857,"")</f>
        <v/>
      </c>
      <c r="R857" t="str">
        <f>IF('Active List'!$A857&lt;&gt;"", 'Active List'!T857,"")</f>
        <v/>
      </c>
      <c r="S857" t="str">
        <f>IF('Active List'!$A857&lt;&gt;"", 'Active List'!U857,"")</f>
        <v/>
      </c>
      <c r="T857" t="str">
        <f>IF('Active List'!$A857&lt;&gt;"", 'Active List'!X857,"")</f>
        <v/>
      </c>
      <c r="U857" t="str">
        <f>IF('Active List'!$A857&lt;&gt;"", 'Active List'!Y857,"")</f>
        <v/>
      </c>
      <c r="V857" t="str">
        <f>IF('Active List'!$A857&lt;&gt;"", 'Active List'!Z857,"")</f>
        <v/>
      </c>
      <c r="W857" s="60" t="str">
        <f>IF('Active List'!$A857&lt;&gt;"", 'Active List'!AA857,"")</f>
        <v/>
      </c>
      <c r="X857" t="str">
        <f>IF('Active List'!$A857&lt;&gt;"", 'Active List'!AB857,"")</f>
        <v/>
      </c>
      <c r="Y857" t="str">
        <f>IF('Active List'!$A857&lt;&gt;"", 'Active List'!AE857,"")</f>
        <v/>
      </c>
    </row>
    <row r="858" spans="1:25">
      <c r="A858" t="str">
        <f>IF('Active List'!$A858&lt;&gt;"", 'Active List'!A858,"")</f>
        <v/>
      </c>
      <c r="B858" t="str">
        <f>IF('Active List'!$A858&lt;&gt;"", 'Active List'!B858,"")</f>
        <v/>
      </c>
      <c r="C858" t="str">
        <f>IF('Active List'!$A858&lt;&gt;"", 'Active List'!C858,"")</f>
        <v/>
      </c>
      <c r="D858" s="60" t="str">
        <f>IF('Active List'!$A858&lt;&gt;"", 'Active List'!D858,"")</f>
        <v/>
      </c>
      <c r="E858" s="60" t="str">
        <f>IF('Active List'!$A858&lt;&gt;"", 'Active List'!E858,"")</f>
        <v/>
      </c>
      <c r="F858" t="str">
        <f>IF('Active List'!$A858&lt;&gt;"", 'Active List'!H858,"")</f>
        <v/>
      </c>
      <c r="G858" t="str">
        <f>IF('Active List'!$A858&lt;&gt;"", 'Active List'!I858,"")</f>
        <v/>
      </c>
      <c r="H858" t="str">
        <f>IF('Active List'!$A858&lt;&gt;"", 'Active List'!J858,"")</f>
        <v/>
      </c>
      <c r="I858" t="str">
        <f>IF('Active List'!$A858&lt;&gt;"", 'Active List'!K858,"")</f>
        <v/>
      </c>
      <c r="J858" t="str">
        <f>IF('Active List'!$A858&lt;&gt;"", 'Active List'!L858,"")</f>
        <v/>
      </c>
      <c r="K858" t="str">
        <f>IF('Active List'!$A858&lt;&gt;"", 'Active List'!M858,"")</f>
        <v/>
      </c>
      <c r="L858" t="str">
        <f>IF('Active List'!$A858&lt;&gt;"", 'Active List'!N858,"")</f>
        <v/>
      </c>
      <c r="M858" t="str">
        <f>IF('Active List'!$A858&lt;&gt;"", 'Active List'!O858,"")</f>
        <v/>
      </c>
      <c r="N858" t="str">
        <f>IF('Active List'!$A858&lt;&gt;"", 'Active List'!P858,"")</f>
        <v/>
      </c>
      <c r="O858" t="str">
        <f>IF('Active List'!$A858&lt;&gt;"", 'Active List'!Q858,"")</f>
        <v/>
      </c>
      <c r="P858" t="str">
        <f>IF('Active List'!$A858&lt;&gt;"", 'Active List'!R858,"")</f>
        <v/>
      </c>
      <c r="Q858" t="str">
        <f>IF('Active List'!$A858&lt;&gt;"", 'Active List'!S858,"")</f>
        <v/>
      </c>
      <c r="R858" t="str">
        <f>IF('Active List'!$A858&lt;&gt;"", 'Active List'!T858,"")</f>
        <v/>
      </c>
      <c r="S858" t="str">
        <f>IF('Active List'!$A858&lt;&gt;"", 'Active List'!U858,"")</f>
        <v/>
      </c>
      <c r="T858" t="str">
        <f>IF('Active List'!$A858&lt;&gt;"", 'Active List'!X858,"")</f>
        <v/>
      </c>
      <c r="U858" t="str">
        <f>IF('Active List'!$A858&lt;&gt;"", 'Active List'!Y858,"")</f>
        <v/>
      </c>
      <c r="V858" t="str">
        <f>IF('Active List'!$A858&lt;&gt;"", 'Active List'!Z858,"")</f>
        <v/>
      </c>
      <c r="W858" s="60" t="str">
        <f>IF('Active List'!$A858&lt;&gt;"", 'Active List'!AA858,"")</f>
        <v/>
      </c>
      <c r="X858" t="str">
        <f>IF('Active List'!$A858&lt;&gt;"", 'Active List'!AB858,"")</f>
        <v/>
      </c>
      <c r="Y858" t="str">
        <f>IF('Active List'!$A858&lt;&gt;"", 'Active List'!AE858,"")</f>
        <v/>
      </c>
    </row>
    <row r="859" spans="1:25">
      <c r="A859" t="str">
        <f>IF('Active List'!$A859&lt;&gt;"", 'Active List'!A859,"")</f>
        <v/>
      </c>
      <c r="B859" t="str">
        <f>IF('Active List'!$A859&lt;&gt;"", 'Active List'!B859,"")</f>
        <v/>
      </c>
      <c r="C859" t="str">
        <f>IF('Active List'!$A859&lt;&gt;"", 'Active List'!C859,"")</f>
        <v/>
      </c>
      <c r="D859" s="60" t="str">
        <f>IF('Active List'!$A859&lt;&gt;"", 'Active List'!D859,"")</f>
        <v/>
      </c>
      <c r="E859" s="60" t="str">
        <f>IF('Active List'!$A859&lt;&gt;"", 'Active List'!E859,"")</f>
        <v/>
      </c>
      <c r="F859" t="str">
        <f>IF('Active List'!$A859&lt;&gt;"", 'Active List'!H859,"")</f>
        <v/>
      </c>
      <c r="G859" t="str">
        <f>IF('Active List'!$A859&lt;&gt;"", 'Active List'!I859,"")</f>
        <v/>
      </c>
      <c r="H859" t="str">
        <f>IF('Active List'!$A859&lt;&gt;"", 'Active List'!J859,"")</f>
        <v/>
      </c>
      <c r="I859" t="str">
        <f>IF('Active List'!$A859&lt;&gt;"", 'Active List'!K859,"")</f>
        <v/>
      </c>
      <c r="J859" t="str">
        <f>IF('Active List'!$A859&lt;&gt;"", 'Active List'!L859,"")</f>
        <v/>
      </c>
      <c r="K859" t="str">
        <f>IF('Active List'!$A859&lt;&gt;"", 'Active List'!M859,"")</f>
        <v/>
      </c>
      <c r="L859" t="str">
        <f>IF('Active List'!$A859&lt;&gt;"", 'Active List'!N859,"")</f>
        <v/>
      </c>
      <c r="M859" t="str">
        <f>IF('Active List'!$A859&lt;&gt;"", 'Active List'!O859,"")</f>
        <v/>
      </c>
      <c r="N859" t="str">
        <f>IF('Active List'!$A859&lt;&gt;"", 'Active List'!P859,"")</f>
        <v/>
      </c>
      <c r="O859" t="str">
        <f>IF('Active List'!$A859&lt;&gt;"", 'Active List'!Q859,"")</f>
        <v/>
      </c>
      <c r="P859" t="str">
        <f>IF('Active List'!$A859&lt;&gt;"", 'Active List'!R859,"")</f>
        <v/>
      </c>
      <c r="Q859" t="str">
        <f>IF('Active List'!$A859&lt;&gt;"", 'Active List'!S859,"")</f>
        <v/>
      </c>
      <c r="R859" t="str">
        <f>IF('Active List'!$A859&lt;&gt;"", 'Active List'!T859,"")</f>
        <v/>
      </c>
      <c r="S859" t="str">
        <f>IF('Active List'!$A859&lt;&gt;"", 'Active List'!U859,"")</f>
        <v/>
      </c>
      <c r="T859" t="str">
        <f>IF('Active List'!$A859&lt;&gt;"", 'Active List'!X859,"")</f>
        <v/>
      </c>
      <c r="U859" t="str">
        <f>IF('Active List'!$A859&lt;&gt;"", 'Active List'!Y859,"")</f>
        <v/>
      </c>
      <c r="V859" t="str">
        <f>IF('Active List'!$A859&lt;&gt;"", 'Active List'!Z859,"")</f>
        <v/>
      </c>
      <c r="W859" s="60" t="str">
        <f>IF('Active List'!$A859&lt;&gt;"", 'Active List'!AA859,"")</f>
        <v/>
      </c>
      <c r="X859" t="str">
        <f>IF('Active List'!$A859&lt;&gt;"", 'Active List'!AB859,"")</f>
        <v/>
      </c>
      <c r="Y859" t="str">
        <f>IF('Active List'!$A859&lt;&gt;"", 'Active List'!AE859,"")</f>
        <v/>
      </c>
    </row>
    <row r="860" spans="1:25">
      <c r="A860" t="str">
        <f>IF('Active List'!$A860&lt;&gt;"", 'Active List'!A860,"")</f>
        <v/>
      </c>
      <c r="B860" t="str">
        <f>IF('Active List'!$A860&lt;&gt;"", 'Active List'!B860,"")</f>
        <v/>
      </c>
      <c r="C860" t="str">
        <f>IF('Active List'!$A860&lt;&gt;"", 'Active List'!C860,"")</f>
        <v/>
      </c>
      <c r="D860" s="60" t="str">
        <f>IF('Active List'!$A860&lt;&gt;"", 'Active List'!D860,"")</f>
        <v/>
      </c>
      <c r="E860" s="60" t="str">
        <f>IF('Active List'!$A860&lt;&gt;"", 'Active List'!E860,"")</f>
        <v/>
      </c>
      <c r="F860" t="str">
        <f>IF('Active List'!$A860&lt;&gt;"", 'Active List'!H860,"")</f>
        <v/>
      </c>
      <c r="G860" t="str">
        <f>IF('Active List'!$A860&lt;&gt;"", 'Active List'!I860,"")</f>
        <v/>
      </c>
      <c r="H860" t="str">
        <f>IF('Active List'!$A860&lt;&gt;"", 'Active List'!J860,"")</f>
        <v/>
      </c>
      <c r="I860" t="str">
        <f>IF('Active List'!$A860&lt;&gt;"", 'Active List'!K860,"")</f>
        <v/>
      </c>
      <c r="J860" t="str">
        <f>IF('Active List'!$A860&lt;&gt;"", 'Active List'!L860,"")</f>
        <v/>
      </c>
      <c r="K860" t="str">
        <f>IF('Active List'!$A860&lt;&gt;"", 'Active List'!M860,"")</f>
        <v/>
      </c>
      <c r="L860" t="str">
        <f>IF('Active List'!$A860&lt;&gt;"", 'Active List'!N860,"")</f>
        <v/>
      </c>
      <c r="M860" t="str">
        <f>IF('Active List'!$A860&lt;&gt;"", 'Active List'!O860,"")</f>
        <v/>
      </c>
      <c r="N860" t="str">
        <f>IF('Active List'!$A860&lt;&gt;"", 'Active List'!P860,"")</f>
        <v/>
      </c>
      <c r="O860" t="str">
        <f>IF('Active List'!$A860&lt;&gt;"", 'Active List'!Q860,"")</f>
        <v/>
      </c>
      <c r="P860" t="str">
        <f>IF('Active List'!$A860&lt;&gt;"", 'Active List'!R860,"")</f>
        <v/>
      </c>
      <c r="Q860" t="str">
        <f>IF('Active List'!$A860&lt;&gt;"", 'Active List'!S860,"")</f>
        <v/>
      </c>
      <c r="R860" t="str">
        <f>IF('Active List'!$A860&lt;&gt;"", 'Active List'!T860,"")</f>
        <v/>
      </c>
      <c r="S860" t="str">
        <f>IF('Active List'!$A860&lt;&gt;"", 'Active List'!U860,"")</f>
        <v/>
      </c>
      <c r="T860" t="str">
        <f>IF('Active List'!$A860&lt;&gt;"", 'Active List'!X860,"")</f>
        <v/>
      </c>
      <c r="U860" t="str">
        <f>IF('Active List'!$A860&lt;&gt;"", 'Active List'!Y860,"")</f>
        <v/>
      </c>
      <c r="V860" t="str">
        <f>IF('Active List'!$A860&lt;&gt;"", 'Active List'!Z860,"")</f>
        <v/>
      </c>
      <c r="W860" s="60" t="str">
        <f>IF('Active List'!$A860&lt;&gt;"", 'Active List'!AA860,"")</f>
        <v/>
      </c>
      <c r="X860" t="str">
        <f>IF('Active List'!$A860&lt;&gt;"", 'Active List'!AB860,"")</f>
        <v/>
      </c>
      <c r="Y860" t="str">
        <f>IF('Active List'!$A860&lt;&gt;"", 'Active List'!AE860,"")</f>
        <v/>
      </c>
    </row>
    <row r="861" spans="1:25">
      <c r="A861" t="str">
        <f>IF('Active List'!$A861&lt;&gt;"", 'Active List'!A861,"")</f>
        <v/>
      </c>
      <c r="B861" t="str">
        <f>IF('Active List'!$A861&lt;&gt;"", 'Active List'!B861,"")</f>
        <v/>
      </c>
      <c r="C861" t="str">
        <f>IF('Active List'!$A861&lt;&gt;"", 'Active List'!C861,"")</f>
        <v/>
      </c>
      <c r="D861" s="60" t="str">
        <f>IF('Active List'!$A861&lt;&gt;"", 'Active List'!D861,"")</f>
        <v/>
      </c>
      <c r="E861" s="60" t="str">
        <f>IF('Active List'!$A861&lt;&gt;"", 'Active List'!E861,"")</f>
        <v/>
      </c>
      <c r="F861" t="str">
        <f>IF('Active List'!$A861&lt;&gt;"", 'Active List'!H861,"")</f>
        <v/>
      </c>
      <c r="G861" t="str">
        <f>IF('Active List'!$A861&lt;&gt;"", 'Active List'!I861,"")</f>
        <v/>
      </c>
      <c r="H861" t="str">
        <f>IF('Active List'!$A861&lt;&gt;"", 'Active List'!J861,"")</f>
        <v/>
      </c>
      <c r="I861" t="str">
        <f>IF('Active List'!$A861&lt;&gt;"", 'Active List'!K861,"")</f>
        <v/>
      </c>
      <c r="J861" t="str">
        <f>IF('Active List'!$A861&lt;&gt;"", 'Active List'!L861,"")</f>
        <v/>
      </c>
      <c r="K861" t="str">
        <f>IF('Active List'!$A861&lt;&gt;"", 'Active List'!M861,"")</f>
        <v/>
      </c>
      <c r="L861" t="str">
        <f>IF('Active List'!$A861&lt;&gt;"", 'Active List'!N861,"")</f>
        <v/>
      </c>
      <c r="M861" t="str">
        <f>IF('Active List'!$A861&lt;&gt;"", 'Active List'!O861,"")</f>
        <v/>
      </c>
      <c r="N861" t="str">
        <f>IF('Active List'!$A861&lt;&gt;"", 'Active List'!P861,"")</f>
        <v/>
      </c>
      <c r="O861" t="str">
        <f>IF('Active List'!$A861&lt;&gt;"", 'Active List'!Q861,"")</f>
        <v/>
      </c>
      <c r="P861" t="str">
        <f>IF('Active List'!$A861&lt;&gt;"", 'Active List'!R861,"")</f>
        <v/>
      </c>
      <c r="Q861" t="str">
        <f>IF('Active List'!$A861&lt;&gt;"", 'Active List'!S861,"")</f>
        <v/>
      </c>
      <c r="R861" t="str">
        <f>IF('Active List'!$A861&lt;&gt;"", 'Active List'!T861,"")</f>
        <v/>
      </c>
      <c r="S861" t="str">
        <f>IF('Active List'!$A861&lt;&gt;"", 'Active List'!U861,"")</f>
        <v/>
      </c>
      <c r="T861" t="str">
        <f>IF('Active List'!$A861&lt;&gt;"", 'Active List'!X861,"")</f>
        <v/>
      </c>
      <c r="U861" t="str">
        <f>IF('Active List'!$A861&lt;&gt;"", 'Active List'!Y861,"")</f>
        <v/>
      </c>
      <c r="V861" t="str">
        <f>IF('Active List'!$A861&lt;&gt;"", 'Active List'!Z861,"")</f>
        <v/>
      </c>
      <c r="W861" s="60" t="str">
        <f>IF('Active List'!$A861&lt;&gt;"", 'Active List'!AA861,"")</f>
        <v/>
      </c>
      <c r="X861" t="str">
        <f>IF('Active List'!$A861&lt;&gt;"", 'Active List'!AB861,"")</f>
        <v/>
      </c>
      <c r="Y861" t="str">
        <f>IF('Active List'!$A861&lt;&gt;"", 'Active List'!AE861,"")</f>
        <v/>
      </c>
    </row>
    <row r="862" spans="1:25">
      <c r="A862" t="str">
        <f>IF('Active List'!$A862&lt;&gt;"", 'Active List'!A862,"")</f>
        <v/>
      </c>
      <c r="B862" t="str">
        <f>IF('Active List'!$A862&lt;&gt;"", 'Active List'!B862,"")</f>
        <v/>
      </c>
      <c r="C862" t="str">
        <f>IF('Active List'!$A862&lt;&gt;"", 'Active List'!C862,"")</f>
        <v/>
      </c>
      <c r="D862" s="60" t="str">
        <f>IF('Active List'!$A862&lt;&gt;"", 'Active List'!D862,"")</f>
        <v/>
      </c>
      <c r="E862" s="60" t="str">
        <f>IF('Active List'!$A862&lt;&gt;"", 'Active List'!E862,"")</f>
        <v/>
      </c>
      <c r="F862" t="str">
        <f>IF('Active List'!$A862&lt;&gt;"", 'Active List'!H862,"")</f>
        <v/>
      </c>
      <c r="G862" t="str">
        <f>IF('Active List'!$A862&lt;&gt;"", 'Active List'!I862,"")</f>
        <v/>
      </c>
      <c r="H862" t="str">
        <f>IF('Active List'!$A862&lt;&gt;"", 'Active List'!J862,"")</f>
        <v/>
      </c>
      <c r="I862" t="str">
        <f>IF('Active List'!$A862&lt;&gt;"", 'Active List'!K862,"")</f>
        <v/>
      </c>
      <c r="J862" t="str">
        <f>IF('Active List'!$A862&lt;&gt;"", 'Active List'!L862,"")</f>
        <v/>
      </c>
      <c r="K862" t="str">
        <f>IF('Active List'!$A862&lt;&gt;"", 'Active List'!M862,"")</f>
        <v/>
      </c>
      <c r="L862" t="str">
        <f>IF('Active List'!$A862&lt;&gt;"", 'Active List'!N862,"")</f>
        <v/>
      </c>
      <c r="M862" t="str">
        <f>IF('Active List'!$A862&lt;&gt;"", 'Active List'!O862,"")</f>
        <v/>
      </c>
      <c r="N862" t="str">
        <f>IF('Active List'!$A862&lt;&gt;"", 'Active List'!P862,"")</f>
        <v/>
      </c>
      <c r="O862" t="str">
        <f>IF('Active List'!$A862&lt;&gt;"", 'Active List'!Q862,"")</f>
        <v/>
      </c>
      <c r="P862" t="str">
        <f>IF('Active List'!$A862&lt;&gt;"", 'Active List'!R862,"")</f>
        <v/>
      </c>
      <c r="Q862" t="str">
        <f>IF('Active List'!$A862&lt;&gt;"", 'Active List'!S862,"")</f>
        <v/>
      </c>
      <c r="R862" t="str">
        <f>IF('Active List'!$A862&lt;&gt;"", 'Active List'!T862,"")</f>
        <v/>
      </c>
      <c r="S862" t="str">
        <f>IF('Active List'!$A862&lt;&gt;"", 'Active List'!U862,"")</f>
        <v/>
      </c>
      <c r="T862" t="str">
        <f>IF('Active List'!$A862&lt;&gt;"", 'Active List'!X862,"")</f>
        <v/>
      </c>
      <c r="U862" t="str">
        <f>IF('Active List'!$A862&lt;&gt;"", 'Active List'!Y862,"")</f>
        <v/>
      </c>
      <c r="V862" t="str">
        <f>IF('Active List'!$A862&lt;&gt;"", 'Active List'!Z862,"")</f>
        <v/>
      </c>
      <c r="W862" s="60" t="str">
        <f>IF('Active List'!$A862&lt;&gt;"", 'Active List'!AA862,"")</f>
        <v/>
      </c>
      <c r="X862" t="str">
        <f>IF('Active List'!$A862&lt;&gt;"", 'Active List'!AB862,"")</f>
        <v/>
      </c>
      <c r="Y862" t="str">
        <f>IF('Active List'!$A862&lt;&gt;"", 'Active List'!AE862,"")</f>
        <v/>
      </c>
    </row>
    <row r="863" spans="1:25">
      <c r="A863" t="str">
        <f>IF('Active List'!$A863&lt;&gt;"", 'Active List'!A863,"")</f>
        <v/>
      </c>
      <c r="B863" t="str">
        <f>IF('Active List'!$A863&lt;&gt;"", 'Active List'!B863,"")</f>
        <v/>
      </c>
      <c r="C863" t="str">
        <f>IF('Active List'!$A863&lt;&gt;"", 'Active List'!C863,"")</f>
        <v/>
      </c>
      <c r="D863" s="60" t="str">
        <f>IF('Active List'!$A863&lt;&gt;"", 'Active List'!D863,"")</f>
        <v/>
      </c>
      <c r="E863" s="60" t="str">
        <f>IF('Active List'!$A863&lt;&gt;"", 'Active List'!E863,"")</f>
        <v/>
      </c>
      <c r="F863" t="str">
        <f>IF('Active List'!$A863&lt;&gt;"", 'Active List'!H863,"")</f>
        <v/>
      </c>
      <c r="G863" t="str">
        <f>IF('Active List'!$A863&lt;&gt;"", 'Active List'!I863,"")</f>
        <v/>
      </c>
      <c r="H863" t="str">
        <f>IF('Active List'!$A863&lt;&gt;"", 'Active List'!J863,"")</f>
        <v/>
      </c>
      <c r="I863" t="str">
        <f>IF('Active List'!$A863&lt;&gt;"", 'Active List'!K863,"")</f>
        <v/>
      </c>
      <c r="J863" t="str">
        <f>IF('Active List'!$A863&lt;&gt;"", 'Active List'!L863,"")</f>
        <v/>
      </c>
      <c r="K863" t="str">
        <f>IF('Active List'!$A863&lt;&gt;"", 'Active List'!M863,"")</f>
        <v/>
      </c>
      <c r="L863" t="str">
        <f>IF('Active List'!$A863&lt;&gt;"", 'Active List'!N863,"")</f>
        <v/>
      </c>
      <c r="M863" t="str">
        <f>IF('Active List'!$A863&lt;&gt;"", 'Active List'!O863,"")</f>
        <v/>
      </c>
      <c r="N863" t="str">
        <f>IF('Active List'!$A863&lt;&gt;"", 'Active List'!P863,"")</f>
        <v/>
      </c>
      <c r="O863" t="str">
        <f>IF('Active List'!$A863&lt;&gt;"", 'Active List'!Q863,"")</f>
        <v/>
      </c>
      <c r="P863" t="str">
        <f>IF('Active List'!$A863&lt;&gt;"", 'Active List'!R863,"")</f>
        <v/>
      </c>
      <c r="Q863" t="str">
        <f>IF('Active List'!$A863&lt;&gt;"", 'Active List'!S863,"")</f>
        <v/>
      </c>
      <c r="R863" t="str">
        <f>IF('Active List'!$A863&lt;&gt;"", 'Active List'!T863,"")</f>
        <v/>
      </c>
      <c r="S863" t="str">
        <f>IF('Active List'!$A863&lt;&gt;"", 'Active List'!U863,"")</f>
        <v/>
      </c>
      <c r="T863" t="str">
        <f>IF('Active List'!$A863&lt;&gt;"", 'Active List'!X863,"")</f>
        <v/>
      </c>
      <c r="U863" t="str">
        <f>IF('Active List'!$A863&lt;&gt;"", 'Active List'!Y863,"")</f>
        <v/>
      </c>
      <c r="V863" t="str">
        <f>IF('Active List'!$A863&lt;&gt;"", 'Active List'!Z863,"")</f>
        <v/>
      </c>
      <c r="W863" s="60" t="str">
        <f>IF('Active List'!$A863&lt;&gt;"", 'Active List'!AA863,"")</f>
        <v/>
      </c>
      <c r="X863" t="str">
        <f>IF('Active List'!$A863&lt;&gt;"", 'Active List'!AB863,"")</f>
        <v/>
      </c>
      <c r="Y863" t="str">
        <f>IF('Active List'!$A863&lt;&gt;"", 'Active List'!AE863,"")</f>
        <v/>
      </c>
    </row>
    <row r="864" spans="1:25">
      <c r="A864" t="str">
        <f>IF('Active List'!$A864&lt;&gt;"", 'Active List'!A864,"")</f>
        <v/>
      </c>
      <c r="B864" t="str">
        <f>IF('Active List'!$A864&lt;&gt;"", 'Active List'!B864,"")</f>
        <v/>
      </c>
      <c r="C864" t="str">
        <f>IF('Active List'!$A864&lt;&gt;"", 'Active List'!C864,"")</f>
        <v/>
      </c>
      <c r="D864" s="60" t="str">
        <f>IF('Active List'!$A864&lt;&gt;"", 'Active List'!D864,"")</f>
        <v/>
      </c>
      <c r="E864" s="60" t="str">
        <f>IF('Active List'!$A864&lt;&gt;"", 'Active List'!E864,"")</f>
        <v/>
      </c>
      <c r="F864" t="str">
        <f>IF('Active List'!$A864&lt;&gt;"", 'Active List'!H864,"")</f>
        <v/>
      </c>
      <c r="G864" t="str">
        <f>IF('Active List'!$A864&lt;&gt;"", 'Active List'!I864,"")</f>
        <v/>
      </c>
      <c r="H864" t="str">
        <f>IF('Active List'!$A864&lt;&gt;"", 'Active List'!J864,"")</f>
        <v/>
      </c>
      <c r="I864" t="str">
        <f>IF('Active List'!$A864&lt;&gt;"", 'Active List'!K864,"")</f>
        <v/>
      </c>
      <c r="J864" t="str">
        <f>IF('Active List'!$A864&lt;&gt;"", 'Active List'!L864,"")</f>
        <v/>
      </c>
      <c r="K864" t="str">
        <f>IF('Active List'!$A864&lt;&gt;"", 'Active List'!M864,"")</f>
        <v/>
      </c>
      <c r="L864" t="str">
        <f>IF('Active List'!$A864&lt;&gt;"", 'Active List'!N864,"")</f>
        <v/>
      </c>
      <c r="M864" t="str">
        <f>IF('Active List'!$A864&lt;&gt;"", 'Active List'!O864,"")</f>
        <v/>
      </c>
      <c r="N864" t="str">
        <f>IF('Active List'!$A864&lt;&gt;"", 'Active List'!P864,"")</f>
        <v/>
      </c>
      <c r="O864" t="str">
        <f>IF('Active List'!$A864&lt;&gt;"", 'Active List'!Q864,"")</f>
        <v/>
      </c>
      <c r="P864" t="str">
        <f>IF('Active List'!$A864&lt;&gt;"", 'Active List'!R864,"")</f>
        <v/>
      </c>
      <c r="Q864" t="str">
        <f>IF('Active List'!$A864&lt;&gt;"", 'Active List'!S864,"")</f>
        <v/>
      </c>
      <c r="R864" t="str">
        <f>IF('Active List'!$A864&lt;&gt;"", 'Active List'!T864,"")</f>
        <v/>
      </c>
      <c r="S864" t="str">
        <f>IF('Active List'!$A864&lt;&gt;"", 'Active List'!U864,"")</f>
        <v/>
      </c>
      <c r="T864" t="str">
        <f>IF('Active List'!$A864&lt;&gt;"", 'Active List'!X864,"")</f>
        <v/>
      </c>
      <c r="U864" t="str">
        <f>IF('Active List'!$A864&lt;&gt;"", 'Active List'!Y864,"")</f>
        <v/>
      </c>
      <c r="V864" t="str">
        <f>IF('Active List'!$A864&lt;&gt;"", 'Active List'!Z864,"")</f>
        <v/>
      </c>
      <c r="W864" s="60" t="str">
        <f>IF('Active List'!$A864&lt;&gt;"", 'Active List'!AA864,"")</f>
        <v/>
      </c>
      <c r="X864" t="str">
        <f>IF('Active List'!$A864&lt;&gt;"", 'Active List'!AB864,"")</f>
        <v/>
      </c>
      <c r="Y864" t="str">
        <f>IF('Active List'!$A864&lt;&gt;"", 'Active List'!AE864,"")</f>
        <v/>
      </c>
    </row>
    <row r="865" spans="1:25">
      <c r="A865" t="str">
        <f>IF('Active List'!$A865&lt;&gt;"", 'Active List'!A865,"")</f>
        <v/>
      </c>
      <c r="B865" t="str">
        <f>IF('Active List'!$A865&lt;&gt;"", 'Active List'!B865,"")</f>
        <v/>
      </c>
      <c r="C865" t="str">
        <f>IF('Active List'!$A865&lt;&gt;"", 'Active List'!C865,"")</f>
        <v/>
      </c>
      <c r="D865" s="60" t="str">
        <f>IF('Active List'!$A865&lt;&gt;"", 'Active List'!D865,"")</f>
        <v/>
      </c>
      <c r="E865" s="60" t="str">
        <f>IF('Active List'!$A865&lt;&gt;"", 'Active List'!E865,"")</f>
        <v/>
      </c>
      <c r="F865" t="str">
        <f>IF('Active List'!$A865&lt;&gt;"", 'Active List'!H865,"")</f>
        <v/>
      </c>
      <c r="G865" t="str">
        <f>IF('Active List'!$A865&lt;&gt;"", 'Active List'!I865,"")</f>
        <v/>
      </c>
      <c r="H865" t="str">
        <f>IF('Active List'!$A865&lt;&gt;"", 'Active List'!J865,"")</f>
        <v/>
      </c>
      <c r="I865" t="str">
        <f>IF('Active List'!$A865&lt;&gt;"", 'Active List'!K865,"")</f>
        <v/>
      </c>
      <c r="J865" t="str">
        <f>IF('Active List'!$A865&lt;&gt;"", 'Active List'!L865,"")</f>
        <v/>
      </c>
      <c r="K865" t="str">
        <f>IF('Active List'!$A865&lt;&gt;"", 'Active List'!M865,"")</f>
        <v/>
      </c>
      <c r="L865" t="str">
        <f>IF('Active List'!$A865&lt;&gt;"", 'Active List'!N865,"")</f>
        <v/>
      </c>
      <c r="M865" t="str">
        <f>IF('Active List'!$A865&lt;&gt;"", 'Active List'!O865,"")</f>
        <v/>
      </c>
      <c r="N865" t="str">
        <f>IF('Active List'!$A865&lt;&gt;"", 'Active List'!P865,"")</f>
        <v/>
      </c>
      <c r="O865" t="str">
        <f>IF('Active List'!$A865&lt;&gt;"", 'Active List'!Q865,"")</f>
        <v/>
      </c>
      <c r="P865" t="str">
        <f>IF('Active List'!$A865&lt;&gt;"", 'Active List'!R865,"")</f>
        <v/>
      </c>
      <c r="Q865" t="str">
        <f>IF('Active List'!$A865&lt;&gt;"", 'Active List'!S865,"")</f>
        <v/>
      </c>
      <c r="R865" t="str">
        <f>IF('Active List'!$A865&lt;&gt;"", 'Active List'!T865,"")</f>
        <v/>
      </c>
      <c r="S865" t="str">
        <f>IF('Active List'!$A865&lt;&gt;"", 'Active List'!U865,"")</f>
        <v/>
      </c>
      <c r="T865" t="str">
        <f>IF('Active List'!$A865&lt;&gt;"", 'Active List'!X865,"")</f>
        <v/>
      </c>
      <c r="U865" t="str">
        <f>IF('Active List'!$A865&lt;&gt;"", 'Active List'!Y865,"")</f>
        <v/>
      </c>
      <c r="V865" t="str">
        <f>IF('Active List'!$A865&lt;&gt;"", 'Active List'!Z865,"")</f>
        <v/>
      </c>
      <c r="W865" s="60" t="str">
        <f>IF('Active List'!$A865&lt;&gt;"", 'Active List'!AA865,"")</f>
        <v/>
      </c>
      <c r="X865" t="str">
        <f>IF('Active List'!$A865&lt;&gt;"", 'Active List'!AB865,"")</f>
        <v/>
      </c>
      <c r="Y865" t="str">
        <f>IF('Active List'!$A865&lt;&gt;"", 'Active List'!AE865,"")</f>
        <v/>
      </c>
    </row>
    <row r="866" spans="1:25">
      <c r="A866" t="str">
        <f>IF('Active List'!$A866&lt;&gt;"", 'Active List'!A866,"")</f>
        <v/>
      </c>
      <c r="B866" t="str">
        <f>IF('Active List'!$A866&lt;&gt;"", 'Active List'!B866,"")</f>
        <v/>
      </c>
      <c r="C866" t="str">
        <f>IF('Active List'!$A866&lt;&gt;"", 'Active List'!C866,"")</f>
        <v/>
      </c>
      <c r="D866" s="60" t="str">
        <f>IF('Active List'!$A866&lt;&gt;"", 'Active List'!D866,"")</f>
        <v/>
      </c>
      <c r="E866" s="60" t="str">
        <f>IF('Active List'!$A866&lt;&gt;"", 'Active List'!E866,"")</f>
        <v/>
      </c>
      <c r="F866" t="str">
        <f>IF('Active List'!$A866&lt;&gt;"", 'Active List'!H866,"")</f>
        <v/>
      </c>
      <c r="G866" t="str">
        <f>IF('Active List'!$A866&lt;&gt;"", 'Active List'!I866,"")</f>
        <v/>
      </c>
      <c r="H866" t="str">
        <f>IF('Active List'!$A866&lt;&gt;"", 'Active List'!J866,"")</f>
        <v/>
      </c>
      <c r="I866" t="str">
        <f>IF('Active List'!$A866&lt;&gt;"", 'Active List'!K866,"")</f>
        <v/>
      </c>
      <c r="J866" t="str">
        <f>IF('Active List'!$A866&lt;&gt;"", 'Active List'!L866,"")</f>
        <v/>
      </c>
      <c r="K866" t="str">
        <f>IF('Active List'!$A866&lt;&gt;"", 'Active List'!M866,"")</f>
        <v/>
      </c>
      <c r="L866" t="str">
        <f>IF('Active List'!$A866&lt;&gt;"", 'Active List'!N866,"")</f>
        <v/>
      </c>
      <c r="M866" t="str">
        <f>IF('Active List'!$A866&lt;&gt;"", 'Active List'!O866,"")</f>
        <v/>
      </c>
      <c r="N866" t="str">
        <f>IF('Active List'!$A866&lt;&gt;"", 'Active List'!P866,"")</f>
        <v/>
      </c>
      <c r="O866" t="str">
        <f>IF('Active List'!$A866&lt;&gt;"", 'Active List'!Q866,"")</f>
        <v/>
      </c>
      <c r="P866" t="str">
        <f>IF('Active List'!$A866&lt;&gt;"", 'Active List'!R866,"")</f>
        <v/>
      </c>
      <c r="Q866" t="str">
        <f>IF('Active List'!$A866&lt;&gt;"", 'Active List'!S866,"")</f>
        <v/>
      </c>
      <c r="R866" t="str">
        <f>IF('Active List'!$A866&lt;&gt;"", 'Active List'!T866,"")</f>
        <v/>
      </c>
      <c r="S866" t="str">
        <f>IF('Active List'!$A866&lt;&gt;"", 'Active List'!U866,"")</f>
        <v/>
      </c>
      <c r="T866" t="str">
        <f>IF('Active List'!$A866&lt;&gt;"", 'Active List'!X866,"")</f>
        <v/>
      </c>
      <c r="U866" t="str">
        <f>IF('Active List'!$A866&lt;&gt;"", 'Active List'!Y866,"")</f>
        <v/>
      </c>
      <c r="V866" t="str">
        <f>IF('Active List'!$A866&lt;&gt;"", 'Active List'!Z866,"")</f>
        <v/>
      </c>
      <c r="W866" s="60" t="str">
        <f>IF('Active List'!$A866&lt;&gt;"", 'Active List'!AA866,"")</f>
        <v/>
      </c>
      <c r="X866" t="str">
        <f>IF('Active List'!$A866&lt;&gt;"", 'Active List'!AB866,"")</f>
        <v/>
      </c>
      <c r="Y866" t="str">
        <f>IF('Active List'!$A866&lt;&gt;"", 'Active List'!AE866,"")</f>
        <v/>
      </c>
    </row>
    <row r="867" spans="1:25">
      <c r="A867" t="str">
        <f>IF('Active List'!$A867&lt;&gt;"", 'Active List'!A867,"")</f>
        <v/>
      </c>
      <c r="B867" t="str">
        <f>IF('Active List'!$A867&lt;&gt;"", 'Active List'!B867,"")</f>
        <v/>
      </c>
      <c r="C867" t="str">
        <f>IF('Active List'!$A867&lt;&gt;"", 'Active List'!C867,"")</f>
        <v/>
      </c>
      <c r="D867" s="60" t="str">
        <f>IF('Active List'!$A867&lt;&gt;"", 'Active List'!D867,"")</f>
        <v/>
      </c>
      <c r="E867" s="60" t="str">
        <f>IF('Active List'!$A867&lt;&gt;"", 'Active List'!E867,"")</f>
        <v/>
      </c>
      <c r="F867" t="str">
        <f>IF('Active List'!$A867&lt;&gt;"", 'Active List'!H867,"")</f>
        <v/>
      </c>
      <c r="G867" t="str">
        <f>IF('Active List'!$A867&lt;&gt;"", 'Active List'!I867,"")</f>
        <v/>
      </c>
      <c r="H867" t="str">
        <f>IF('Active List'!$A867&lt;&gt;"", 'Active List'!J867,"")</f>
        <v/>
      </c>
      <c r="I867" t="str">
        <f>IF('Active List'!$A867&lt;&gt;"", 'Active List'!K867,"")</f>
        <v/>
      </c>
      <c r="J867" t="str">
        <f>IF('Active List'!$A867&lt;&gt;"", 'Active List'!L867,"")</f>
        <v/>
      </c>
      <c r="K867" t="str">
        <f>IF('Active List'!$A867&lt;&gt;"", 'Active List'!M867,"")</f>
        <v/>
      </c>
      <c r="L867" t="str">
        <f>IF('Active List'!$A867&lt;&gt;"", 'Active List'!N867,"")</f>
        <v/>
      </c>
      <c r="M867" t="str">
        <f>IF('Active List'!$A867&lt;&gt;"", 'Active List'!O867,"")</f>
        <v/>
      </c>
      <c r="N867" t="str">
        <f>IF('Active List'!$A867&lt;&gt;"", 'Active List'!P867,"")</f>
        <v/>
      </c>
      <c r="O867" t="str">
        <f>IF('Active List'!$A867&lt;&gt;"", 'Active List'!Q867,"")</f>
        <v/>
      </c>
      <c r="P867" t="str">
        <f>IF('Active List'!$A867&lt;&gt;"", 'Active List'!R867,"")</f>
        <v/>
      </c>
      <c r="Q867" t="str">
        <f>IF('Active List'!$A867&lt;&gt;"", 'Active List'!S867,"")</f>
        <v/>
      </c>
      <c r="R867" t="str">
        <f>IF('Active List'!$A867&lt;&gt;"", 'Active List'!T867,"")</f>
        <v/>
      </c>
      <c r="S867" t="str">
        <f>IF('Active List'!$A867&lt;&gt;"", 'Active List'!U867,"")</f>
        <v/>
      </c>
      <c r="T867" t="str">
        <f>IF('Active List'!$A867&lt;&gt;"", 'Active List'!X867,"")</f>
        <v/>
      </c>
      <c r="U867" t="str">
        <f>IF('Active List'!$A867&lt;&gt;"", 'Active List'!Y867,"")</f>
        <v/>
      </c>
      <c r="V867" t="str">
        <f>IF('Active List'!$A867&lt;&gt;"", 'Active List'!Z867,"")</f>
        <v/>
      </c>
      <c r="W867" s="60" t="str">
        <f>IF('Active List'!$A867&lt;&gt;"", 'Active List'!AA867,"")</f>
        <v/>
      </c>
      <c r="X867" t="str">
        <f>IF('Active List'!$A867&lt;&gt;"", 'Active List'!AB867,"")</f>
        <v/>
      </c>
      <c r="Y867" t="str">
        <f>IF('Active List'!$A867&lt;&gt;"", 'Active List'!AE867,"")</f>
        <v/>
      </c>
    </row>
    <row r="868" spans="1:25">
      <c r="A868" t="str">
        <f>IF('Active List'!$A868&lt;&gt;"", 'Active List'!A868,"")</f>
        <v/>
      </c>
      <c r="B868" t="str">
        <f>IF('Active List'!$A868&lt;&gt;"", 'Active List'!B868,"")</f>
        <v/>
      </c>
      <c r="C868" t="str">
        <f>IF('Active List'!$A868&lt;&gt;"", 'Active List'!C868,"")</f>
        <v/>
      </c>
      <c r="D868" s="60" t="str">
        <f>IF('Active List'!$A868&lt;&gt;"", 'Active List'!D868,"")</f>
        <v/>
      </c>
      <c r="E868" s="60" t="str">
        <f>IF('Active List'!$A868&lt;&gt;"", 'Active List'!E868,"")</f>
        <v/>
      </c>
      <c r="F868" t="str">
        <f>IF('Active List'!$A868&lt;&gt;"", 'Active List'!H868,"")</f>
        <v/>
      </c>
      <c r="G868" t="str">
        <f>IF('Active List'!$A868&lt;&gt;"", 'Active List'!I868,"")</f>
        <v/>
      </c>
      <c r="H868" t="str">
        <f>IF('Active List'!$A868&lt;&gt;"", 'Active List'!J868,"")</f>
        <v/>
      </c>
      <c r="I868" t="str">
        <f>IF('Active List'!$A868&lt;&gt;"", 'Active List'!K868,"")</f>
        <v/>
      </c>
      <c r="J868" t="str">
        <f>IF('Active List'!$A868&lt;&gt;"", 'Active List'!L868,"")</f>
        <v/>
      </c>
      <c r="K868" t="str">
        <f>IF('Active List'!$A868&lt;&gt;"", 'Active List'!M868,"")</f>
        <v/>
      </c>
      <c r="L868" t="str">
        <f>IF('Active List'!$A868&lt;&gt;"", 'Active List'!N868,"")</f>
        <v/>
      </c>
      <c r="M868" t="str">
        <f>IF('Active List'!$A868&lt;&gt;"", 'Active List'!O868,"")</f>
        <v/>
      </c>
      <c r="N868" t="str">
        <f>IF('Active List'!$A868&lt;&gt;"", 'Active List'!P868,"")</f>
        <v/>
      </c>
      <c r="O868" t="str">
        <f>IF('Active List'!$A868&lt;&gt;"", 'Active List'!Q868,"")</f>
        <v/>
      </c>
      <c r="P868" t="str">
        <f>IF('Active List'!$A868&lt;&gt;"", 'Active List'!R868,"")</f>
        <v/>
      </c>
      <c r="Q868" t="str">
        <f>IF('Active List'!$A868&lt;&gt;"", 'Active List'!S868,"")</f>
        <v/>
      </c>
      <c r="R868" t="str">
        <f>IF('Active List'!$A868&lt;&gt;"", 'Active List'!T868,"")</f>
        <v/>
      </c>
      <c r="S868" t="str">
        <f>IF('Active List'!$A868&lt;&gt;"", 'Active List'!U868,"")</f>
        <v/>
      </c>
      <c r="T868" t="str">
        <f>IF('Active List'!$A868&lt;&gt;"", 'Active List'!X868,"")</f>
        <v/>
      </c>
      <c r="U868" t="str">
        <f>IF('Active List'!$A868&lt;&gt;"", 'Active List'!Y868,"")</f>
        <v/>
      </c>
      <c r="V868" t="str">
        <f>IF('Active List'!$A868&lt;&gt;"", 'Active List'!Z868,"")</f>
        <v/>
      </c>
      <c r="W868" s="60" t="str">
        <f>IF('Active List'!$A868&lt;&gt;"", 'Active List'!AA868,"")</f>
        <v/>
      </c>
      <c r="X868" t="str">
        <f>IF('Active List'!$A868&lt;&gt;"", 'Active List'!AB868,"")</f>
        <v/>
      </c>
      <c r="Y868" t="str">
        <f>IF('Active List'!$A868&lt;&gt;"", 'Active List'!AE868,"")</f>
        <v/>
      </c>
    </row>
    <row r="869" spans="1:25">
      <c r="A869" t="str">
        <f>IF('Active List'!$A869&lt;&gt;"", 'Active List'!A869,"")</f>
        <v/>
      </c>
      <c r="B869" t="str">
        <f>IF('Active List'!$A869&lt;&gt;"", 'Active List'!B869,"")</f>
        <v/>
      </c>
      <c r="C869" t="str">
        <f>IF('Active List'!$A869&lt;&gt;"", 'Active List'!C869,"")</f>
        <v/>
      </c>
      <c r="D869" s="60" t="str">
        <f>IF('Active List'!$A869&lt;&gt;"", 'Active List'!D869,"")</f>
        <v/>
      </c>
      <c r="E869" s="60" t="str">
        <f>IF('Active List'!$A869&lt;&gt;"", 'Active List'!E869,"")</f>
        <v/>
      </c>
      <c r="F869" t="str">
        <f>IF('Active List'!$A869&lt;&gt;"", 'Active List'!H869,"")</f>
        <v/>
      </c>
      <c r="G869" t="str">
        <f>IF('Active List'!$A869&lt;&gt;"", 'Active List'!I869,"")</f>
        <v/>
      </c>
      <c r="H869" t="str">
        <f>IF('Active List'!$A869&lt;&gt;"", 'Active List'!J869,"")</f>
        <v/>
      </c>
      <c r="I869" t="str">
        <f>IF('Active List'!$A869&lt;&gt;"", 'Active List'!K869,"")</f>
        <v/>
      </c>
      <c r="J869" t="str">
        <f>IF('Active List'!$A869&lt;&gt;"", 'Active List'!L869,"")</f>
        <v/>
      </c>
      <c r="K869" t="str">
        <f>IF('Active List'!$A869&lt;&gt;"", 'Active List'!M869,"")</f>
        <v/>
      </c>
      <c r="L869" t="str">
        <f>IF('Active List'!$A869&lt;&gt;"", 'Active List'!N869,"")</f>
        <v/>
      </c>
      <c r="M869" t="str">
        <f>IF('Active List'!$A869&lt;&gt;"", 'Active List'!O869,"")</f>
        <v/>
      </c>
      <c r="N869" t="str">
        <f>IF('Active List'!$A869&lt;&gt;"", 'Active List'!P869,"")</f>
        <v/>
      </c>
      <c r="O869" t="str">
        <f>IF('Active List'!$A869&lt;&gt;"", 'Active List'!Q869,"")</f>
        <v/>
      </c>
      <c r="P869" t="str">
        <f>IF('Active List'!$A869&lt;&gt;"", 'Active List'!R869,"")</f>
        <v/>
      </c>
      <c r="Q869" t="str">
        <f>IF('Active List'!$A869&lt;&gt;"", 'Active List'!S869,"")</f>
        <v/>
      </c>
      <c r="R869" t="str">
        <f>IF('Active List'!$A869&lt;&gt;"", 'Active List'!T869,"")</f>
        <v/>
      </c>
      <c r="S869" t="str">
        <f>IF('Active List'!$A869&lt;&gt;"", 'Active List'!U869,"")</f>
        <v/>
      </c>
      <c r="T869" t="str">
        <f>IF('Active List'!$A869&lt;&gt;"", 'Active List'!X869,"")</f>
        <v/>
      </c>
      <c r="U869" t="str">
        <f>IF('Active List'!$A869&lt;&gt;"", 'Active List'!Y869,"")</f>
        <v/>
      </c>
      <c r="V869" t="str">
        <f>IF('Active List'!$A869&lt;&gt;"", 'Active List'!Z869,"")</f>
        <v/>
      </c>
      <c r="W869" s="60" t="str">
        <f>IF('Active List'!$A869&lt;&gt;"", 'Active List'!AA869,"")</f>
        <v/>
      </c>
      <c r="X869" t="str">
        <f>IF('Active List'!$A869&lt;&gt;"", 'Active List'!AB869,"")</f>
        <v/>
      </c>
      <c r="Y869" t="str">
        <f>IF('Active List'!$A869&lt;&gt;"", 'Active List'!AE869,"")</f>
        <v/>
      </c>
    </row>
    <row r="870" spans="1:25">
      <c r="A870" t="str">
        <f>IF('Active List'!$A870&lt;&gt;"", 'Active List'!A870,"")</f>
        <v/>
      </c>
      <c r="B870" t="str">
        <f>IF('Active List'!$A870&lt;&gt;"", 'Active List'!B870,"")</f>
        <v/>
      </c>
      <c r="C870" t="str">
        <f>IF('Active List'!$A870&lt;&gt;"", 'Active List'!C870,"")</f>
        <v/>
      </c>
      <c r="D870" s="60" t="str">
        <f>IF('Active List'!$A870&lt;&gt;"", 'Active List'!D870,"")</f>
        <v/>
      </c>
      <c r="E870" s="60" t="str">
        <f>IF('Active List'!$A870&lt;&gt;"", 'Active List'!E870,"")</f>
        <v/>
      </c>
      <c r="F870" t="str">
        <f>IF('Active List'!$A870&lt;&gt;"", 'Active List'!H870,"")</f>
        <v/>
      </c>
      <c r="G870" t="str">
        <f>IF('Active List'!$A870&lt;&gt;"", 'Active List'!I870,"")</f>
        <v/>
      </c>
      <c r="H870" t="str">
        <f>IF('Active List'!$A870&lt;&gt;"", 'Active List'!J870,"")</f>
        <v/>
      </c>
      <c r="I870" t="str">
        <f>IF('Active List'!$A870&lt;&gt;"", 'Active List'!K870,"")</f>
        <v/>
      </c>
      <c r="J870" t="str">
        <f>IF('Active List'!$A870&lt;&gt;"", 'Active List'!L870,"")</f>
        <v/>
      </c>
      <c r="K870" t="str">
        <f>IF('Active List'!$A870&lt;&gt;"", 'Active List'!M870,"")</f>
        <v/>
      </c>
      <c r="L870" t="str">
        <f>IF('Active List'!$A870&lt;&gt;"", 'Active List'!N870,"")</f>
        <v/>
      </c>
      <c r="M870" t="str">
        <f>IF('Active List'!$A870&lt;&gt;"", 'Active List'!O870,"")</f>
        <v/>
      </c>
      <c r="N870" t="str">
        <f>IF('Active List'!$A870&lt;&gt;"", 'Active List'!P870,"")</f>
        <v/>
      </c>
      <c r="O870" t="str">
        <f>IF('Active List'!$A870&lt;&gt;"", 'Active List'!Q870,"")</f>
        <v/>
      </c>
      <c r="P870" t="str">
        <f>IF('Active List'!$A870&lt;&gt;"", 'Active List'!R870,"")</f>
        <v/>
      </c>
      <c r="Q870" t="str">
        <f>IF('Active List'!$A870&lt;&gt;"", 'Active List'!S870,"")</f>
        <v/>
      </c>
      <c r="R870" t="str">
        <f>IF('Active List'!$A870&lt;&gt;"", 'Active List'!T870,"")</f>
        <v/>
      </c>
      <c r="S870" t="str">
        <f>IF('Active List'!$A870&lt;&gt;"", 'Active List'!U870,"")</f>
        <v/>
      </c>
      <c r="T870" t="str">
        <f>IF('Active List'!$A870&lt;&gt;"", 'Active List'!X870,"")</f>
        <v/>
      </c>
      <c r="U870" t="str">
        <f>IF('Active List'!$A870&lt;&gt;"", 'Active List'!Y870,"")</f>
        <v/>
      </c>
      <c r="V870" t="str">
        <f>IF('Active List'!$A870&lt;&gt;"", 'Active List'!Z870,"")</f>
        <v/>
      </c>
      <c r="W870" s="60" t="str">
        <f>IF('Active List'!$A870&lt;&gt;"", 'Active List'!AA870,"")</f>
        <v/>
      </c>
      <c r="X870" t="str">
        <f>IF('Active List'!$A870&lt;&gt;"", 'Active List'!AB870,"")</f>
        <v/>
      </c>
      <c r="Y870" t="str">
        <f>IF('Active List'!$A870&lt;&gt;"", 'Active List'!AE870,"")</f>
        <v/>
      </c>
    </row>
    <row r="871" spans="1:25">
      <c r="A871" t="str">
        <f>IF('Active List'!$A871&lt;&gt;"", 'Active List'!A871,"")</f>
        <v/>
      </c>
      <c r="B871" t="str">
        <f>IF('Active List'!$A871&lt;&gt;"", 'Active List'!B871,"")</f>
        <v/>
      </c>
      <c r="C871" t="str">
        <f>IF('Active List'!$A871&lt;&gt;"", 'Active List'!C871,"")</f>
        <v/>
      </c>
      <c r="D871" s="60" t="str">
        <f>IF('Active List'!$A871&lt;&gt;"", 'Active List'!D871,"")</f>
        <v/>
      </c>
      <c r="E871" s="60" t="str">
        <f>IF('Active List'!$A871&lt;&gt;"", 'Active List'!E871,"")</f>
        <v/>
      </c>
      <c r="F871" t="str">
        <f>IF('Active List'!$A871&lt;&gt;"", 'Active List'!H871,"")</f>
        <v/>
      </c>
      <c r="G871" t="str">
        <f>IF('Active List'!$A871&lt;&gt;"", 'Active List'!I871,"")</f>
        <v/>
      </c>
      <c r="H871" t="str">
        <f>IF('Active List'!$A871&lt;&gt;"", 'Active List'!J871,"")</f>
        <v/>
      </c>
      <c r="I871" t="str">
        <f>IF('Active List'!$A871&lt;&gt;"", 'Active List'!K871,"")</f>
        <v/>
      </c>
      <c r="J871" t="str">
        <f>IF('Active List'!$A871&lt;&gt;"", 'Active List'!L871,"")</f>
        <v/>
      </c>
      <c r="K871" t="str">
        <f>IF('Active List'!$A871&lt;&gt;"", 'Active List'!M871,"")</f>
        <v/>
      </c>
      <c r="L871" t="str">
        <f>IF('Active List'!$A871&lt;&gt;"", 'Active List'!N871,"")</f>
        <v/>
      </c>
      <c r="M871" t="str">
        <f>IF('Active List'!$A871&lt;&gt;"", 'Active List'!O871,"")</f>
        <v/>
      </c>
      <c r="N871" t="str">
        <f>IF('Active List'!$A871&lt;&gt;"", 'Active List'!P871,"")</f>
        <v/>
      </c>
      <c r="O871" t="str">
        <f>IF('Active List'!$A871&lt;&gt;"", 'Active List'!Q871,"")</f>
        <v/>
      </c>
      <c r="P871" t="str">
        <f>IF('Active List'!$A871&lt;&gt;"", 'Active List'!R871,"")</f>
        <v/>
      </c>
      <c r="Q871" t="str">
        <f>IF('Active List'!$A871&lt;&gt;"", 'Active List'!S871,"")</f>
        <v/>
      </c>
      <c r="R871" t="str">
        <f>IF('Active List'!$A871&lt;&gt;"", 'Active List'!T871,"")</f>
        <v/>
      </c>
      <c r="S871" t="str">
        <f>IF('Active List'!$A871&lt;&gt;"", 'Active List'!U871,"")</f>
        <v/>
      </c>
      <c r="T871" t="str">
        <f>IF('Active List'!$A871&lt;&gt;"", 'Active List'!X871,"")</f>
        <v/>
      </c>
      <c r="U871" t="str">
        <f>IF('Active List'!$A871&lt;&gt;"", 'Active List'!Y871,"")</f>
        <v/>
      </c>
      <c r="V871" t="str">
        <f>IF('Active List'!$A871&lt;&gt;"", 'Active List'!Z871,"")</f>
        <v/>
      </c>
      <c r="W871" s="60" t="str">
        <f>IF('Active List'!$A871&lt;&gt;"", 'Active List'!AA871,"")</f>
        <v/>
      </c>
      <c r="X871" t="str">
        <f>IF('Active List'!$A871&lt;&gt;"", 'Active List'!AB871,"")</f>
        <v/>
      </c>
      <c r="Y871" t="str">
        <f>IF('Active List'!$A871&lt;&gt;"", 'Active List'!AE871,"")</f>
        <v/>
      </c>
    </row>
    <row r="872" spans="1:25">
      <c r="A872" t="str">
        <f>IF('Active List'!$A872&lt;&gt;"", 'Active List'!A872,"")</f>
        <v/>
      </c>
      <c r="B872" t="str">
        <f>IF('Active List'!$A872&lt;&gt;"", 'Active List'!B872,"")</f>
        <v/>
      </c>
      <c r="C872" t="str">
        <f>IF('Active List'!$A872&lt;&gt;"", 'Active List'!C872,"")</f>
        <v/>
      </c>
      <c r="D872" s="60" t="str">
        <f>IF('Active List'!$A872&lt;&gt;"", 'Active List'!D872,"")</f>
        <v/>
      </c>
      <c r="E872" s="60" t="str">
        <f>IF('Active List'!$A872&lt;&gt;"", 'Active List'!E872,"")</f>
        <v/>
      </c>
      <c r="F872" t="str">
        <f>IF('Active List'!$A872&lt;&gt;"", 'Active List'!H872,"")</f>
        <v/>
      </c>
      <c r="G872" t="str">
        <f>IF('Active List'!$A872&lt;&gt;"", 'Active List'!I872,"")</f>
        <v/>
      </c>
      <c r="H872" t="str">
        <f>IF('Active List'!$A872&lt;&gt;"", 'Active List'!J872,"")</f>
        <v/>
      </c>
      <c r="I872" t="str">
        <f>IF('Active List'!$A872&lt;&gt;"", 'Active List'!K872,"")</f>
        <v/>
      </c>
      <c r="J872" t="str">
        <f>IF('Active List'!$A872&lt;&gt;"", 'Active List'!L872,"")</f>
        <v/>
      </c>
      <c r="K872" t="str">
        <f>IF('Active List'!$A872&lt;&gt;"", 'Active List'!M872,"")</f>
        <v/>
      </c>
      <c r="L872" t="str">
        <f>IF('Active List'!$A872&lt;&gt;"", 'Active List'!N872,"")</f>
        <v/>
      </c>
      <c r="M872" t="str">
        <f>IF('Active List'!$A872&lt;&gt;"", 'Active List'!O872,"")</f>
        <v/>
      </c>
      <c r="N872" t="str">
        <f>IF('Active List'!$A872&lt;&gt;"", 'Active List'!P872,"")</f>
        <v/>
      </c>
      <c r="O872" t="str">
        <f>IF('Active List'!$A872&lt;&gt;"", 'Active List'!Q872,"")</f>
        <v/>
      </c>
      <c r="P872" t="str">
        <f>IF('Active List'!$A872&lt;&gt;"", 'Active List'!R872,"")</f>
        <v/>
      </c>
      <c r="Q872" t="str">
        <f>IF('Active List'!$A872&lt;&gt;"", 'Active List'!S872,"")</f>
        <v/>
      </c>
      <c r="R872" t="str">
        <f>IF('Active List'!$A872&lt;&gt;"", 'Active List'!T872,"")</f>
        <v/>
      </c>
      <c r="S872" t="str">
        <f>IF('Active List'!$A872&lt;&gt;"", 'Active List'!U872,"")</f>
        <v/>
      </c>
      <c r="T872" t="str">
        <f>IF('Active List'!$A872&lt;&gt;"", 'Active List'!X872,"")</f>
        <v/>
      </c>
      <c r="U872" t="str">
        <f>IF('Active List'!$A872&lt;&gt;"", 'Active List'!Y872,"")</f>
        <v/>
      </c>
      <c r="V872" t="str">
        <f>IF('Active List'!$A872&lt;&gt;"", 'Active List'!Z872,"")</f>
        <v/>
      </c>
      <c r="W872" s="60" t="str">
        <f>IF('Active List'!$A872&lt;&gt;"", 'Active List'!AA872,"")</f>
        <v/>
      </c>
      <c r="X872" t="str">
        <f>IF('Active List'!$A872&lt;&gt;"", 'Active List'!AB872,"")</f>
        <v/>
      </c>
      <c r="Y872" t="str">
        <f>IF('Active List'!$A872&lt;&gt;"", 'Active List'!AE872,"")</f>
        <v/>
      </c>
    </row>
    <row r="873" spans="1:25">
      <c r="A873" t="str">
        <f>IF('Active List'!$A873&lt;&gt;"", 'Active List'!A873,"")</f>
        <v/>
      </c>
      <c r="B873" t="str">
        <f>IF('Active List'!$A873&lt;&gt;"", 'Active List'!B873,"")</f>
        <v/>
      </c>
      <c r="C873" t="str">
        <f>IF('Active List'!$A873&lt;&gt;"", 'Active List'!C873,"")</f>
        <v/>
      </c>
      <c r="D873" s="60" t="str">
        <f>IF('Active List'!$A873&lt;&gt;"", 'Active List'!D873,"")</f>
        <v/>
      </c>
      <c r="E873" s="60" t="str">
        <f>IF('Active List'!$A873&lt;&gt;"", 'Active List'!E873,"")</f>
        <v/>
      </c>
      <c r="F873" t="str">
        <f>IF('Active List'!$A873&lt;&gt;"", 'Active List'!H873,"")</f>
        <v/>
      </c>
      <c r="G873" t="str">
        <f>IF('Active List'!$A873&lt;&gt;"", 'Active List'!I873,"")</f>
        <v/>
      </c>
      <c r="H873" t="str">
        <f>IF('Active List'!$A873&lt;&gt;"", 'Active List'!J873,"")</f>
        <v/>
      </c>
      <c r="I873" t="str">
        <f>IF('Active List'!$A873&lt;&gt;"", 'Active List'!K873,"")</f>
        <v/>
      </c>
      <c r="J873" t="str">
        <f>IF('Active List'!$A873&lt;&gt;"", 'Active List'!L873,"")</f>
        <v/>
      </c>
      <c r="K873" t="str">
        <f>IF('Active List'!$A873&lt;&gt;"", 'Active List'!M873,"")</f>
        <v/>
      </c>
      <c r="L873" t="str">
        <f>IF('Active List'!$A873&lt;&gt;"", 'Active List'!N873,"")</f>
        <v/>
      </c>
      <c r="M873" t="str">
        <f>IF('Active List'!$A873&lt;&gt;"", 'Active List'!O873,"")</f>
        <v/>
      </c>
      <c r="N873" t="str">
        <f>IF('Active List'!$A873&lt;&gt;"", 'Active List'!P873,"")</f>
        <v/>
      </c>
      <c r="O873" t="str">
        <f>IF('Active List'!$A873&lt;&gt;"", 'Active List'!Q873,"")</f>
        <v/>
      </c>
      <c r="P873" t="str">
        <f>IF('Active List'!$A873&lt;&gt;"", 'Active List'!R873,"")</f>
        <v/>
      </c>
      <c r="Q873" t="str">
        <f>IF('Active List'!$A873&lt;&gt;"", 'Active List'!S873,"")</f>
        <v/>
      </c>
      <c r="R873" t="str">
        <f>IF('Active List'!$A873&lt;&gt;"", 'Active List'!T873,"")</f>
        <v/>
      </c>
      <c r="S873" t="str">
        <f>IF('Active List'!$A873&lt;&gt;"", 'Active List'!U873,"")</f>
        <v/>
      </c>
      <c r="T873" t="str">
        <f>IF('Active List'!$A873&lt;&gt;"", 'Active List'!X873,"")</f>
        <v/>
      </c>
      <c r="U873" t="str">
        <f>IF('Active List'!$A873&lt;&gt;"", 'Active List'!Y873,"")</f>
        <v/>
      </c>
      <c r="V873" t="str">
        <f>IF('Active List'!$A873&lt;&gt;"", 'Active List'!Z873,"")</f>
        <v/>
      </c>
      <c r="W873" s="60" t="str">
        <f>IF('Active List'!$A873&lt;&gt;"", 'Active List'!AA873,"")</f>
        <v/>
      </c>
      <c r="X873" t="str">
        <f>IF('Active List'!$A873&lt;&gt;"", 'Active List'!AB873,"")</f>
        <v/>
      </c>
      <c r="Y873" t="str">
        <f>IF('Active List'!$A873&lt;&gt;"", 'Active List'!AE873,"")</f>
        <v/>
      </c>
    </row>
    <row r="874" spans="1:25">
      <c r="A874" t="str">
        <f>IF('Active List'!$A874&lt;&gt;"", 'Active List'!A874,"")</f>
        <v/>
      </c>
      <c r="B874" t="str">
        <f>IF('Active List'!$A874&lt;&gt;"", 'Active List'!B874,"")</f>
        <v/>
      </c>
      <c r="C874" t="str">
        <f>IF('Active List'!$A874&lt;&gt;"", 'Active List'!C874,"")</f>
        <v/>
      </c>
      <c r="D874" s="60" t="str">
        <f>IF('Active List'!$A874&lt;&gt;"", 'Active List'!D874,"")</f>
        <v/>
      </c>
      <c r="E874" s="60" t="str">
        <f>IF('Active List'!$A874&lt;&gt;"", 'Active List'!E874,"")</f>
        <v/>
      </c>
      <c r="F874" t="str">
        <f>IF('Active List'!$A874&lt;&gt;"", 'Active List'!H874,"")</f>
        <v/>
      </c>
      <c r="G874" t="str">
        <f>IF('Active List'!$A874&lt;&gt;"", 'Active List'!I874,"")</f>
        <v/>
      </c>
      <c r="H874" t="str">
        <f>IF('Active List'!$A874&lt;&gt;"", 'Active List'!J874,"")</f>
        <v/>
      </c>
      <c r="I874" t="str">
        <f>IF('Active List'!$A874&lt;&gt;"", 'Active List'!K874,"")</f>
        <v/>
      </c>
      <c r="J874" t="str">
        <f>IF('Active List'!$A874&lt;&gt;"", 'Active List'!L874,"")</f>
        <v/>
      </c>
      <c r="K874" t="str">
        <f>IF('Active List'!$A874&lt;&gt;"", 'Active List'!M874,"")</f>
        <v/>
      </c>
      <c r="L874" t="str">
        <f>IF('Active List'!$A874&lt;&gt;"", 'Active List'!N874,"")</f>
        <v/>
      </c>
      <c r="M874" t="str">
        <f>IF('Active List'!$A874&lt;&gt;"", 'Active List'!O874,"")</f>
        <v/>
      </c>
      <c r="N874" t="str">
        <f>IF('Active List'!$A874&lt;&gt;"", 'Active List'!P874,"")</f>
        <v/>
      </c>
      <c r="O874" t="str">
        <f>IF('Active List'!$A874&lt;&gt;"", 'Active List'!Q874,"")</f>
        <v/>
      </c>
      <c r="P874" t="str">
        <f>IF('Active List'!$A874&lt;&gt;"", 'Active List'!R874,"")</f>
        <v/>
      </c>
      <c r="Q874" t="str">
        <f>IF('Active List'!$A874&lt;&gt;"", 'Active List'!S874,"")</f>
        <v/>
      </c>
      <c r="R874" t="str">
        <f>IF('Active List'!$A874&lt;&gt;"", 'Active List'!T874,"")</f>
        <v/>
      </c>
      <c r="S874" t="str">
        <f>IF('Active List'!$A874&lt;&gt;"", 'Active List'!U874,"")</f>
        <v/>
      </c>
      <c r="T874" t="str">
        <f>IF('Active List'!$A874&lt;&gt;"", 'Active List'!X874,"")</f>
        <v/>
      </c>
      <c r="U874" t="str">
        <f>IF('Active List'!$A874&lt;&gt;"", 'Active List'!Y874,"")</f>
        <v/>
      </c>
      <c r="V874" t="str">
        <f>IF('Active List'!$A874&lt;&gt;"", 'Active List'!Z874,"")</f>
        <v/>
      </c>
      <c r="W874" s="60" t="str">
        <f>IF('Active List'!$A874&lt;&gt;"", 'Active List'!AA874,"")</f>
        <v/>
      </c>
      <c r="X874" t="str">
        <f>IF('Active List'!$A874&lt;&gt;"", 'Active List'!AB874,"")</f>
        <v/>
      </c>
      <c r="Y874" t="str">
        <f>IF('Active List'!$A874&lt;&gt;"", 'Active List'!AE874,"")</f>
        <v/>
      </c>
    </row>
    <row r="875" spans="1:25">
      <c r="A875" t="str">
        <f>IF('Active List'!$A875&lt;&gt;"", 'Active List'!A875,"")</f>
        <v/>
      </c>
      <c r="B875" t="str">
        <f>IF('Active List'!$A875&lt;&gt;"", 'Active List'!B875,"")</f>
        <v/>
      </c>
      <c r="C875" t="str">
        <f>IF('Active List'!$A875&lt;&gt;"", 'Active List'!C875,"")</f>
        <v/>
      </c>
      <c r="D875" s="60" t="str">
        <f>IF('Active List'!$A875&lt;&gt;"", 'Active List'!D875,"")</f>
        <v/>
      </c>
      <c r="E875" s="60" t="str">
        <f>IF('Active List'!$A875&lt;&gt;"", 'Active List'!E875,"")</f>
        <v/>
      </c>
      <c r="F875" t="str">
        <f>IF('Active List'!$A875&lt;&gt;"", 'Active List'!H875,"")</f>
        <v/>
      </c>
      <c r="G875" t="str">
        <f>IF('Active List'!$A875&lt;&gt;"", 'Active List'!I875,"")</f>
        <v/>
      </c>
      <c r="H875" t="str">
        <f>IF('Active List'!$A875&lt;&gt;"", 'Active List'!J875,"")</f>
        <v/>
      </c>
      <c r="I875" t="str">
        <f>IF('Active List'!$A875&lt;&gt;"", 'Active List'!K875,"")</f>
        <v/>
      </c>
      <c r="J875" t="str">
        <f>IF('Active List'!$A875&lt;&gt;"", 'Active List'!L875,"")</f>
        <v/>
      </c>
      <c r="K875" t="str">
        <f>IF('Active List'!$A875&lt;&gt;"", 'Active List'!M875,"")</f>
        <v/>
      </c>
      <c r="L875" t="str">
        <f>IF('Active List'!$A875&lt;&gt;"", 'Active List'!N875,"")</f>
        <v/>
      </c>
      <c r="M875" t="str">
        <f>IF('Active List'!$A875&lt;&gt;"", 'Active List'!O875,"")</f>
        <v/>
      </c>
      <c r="N875" t="str">
        <f>IF('Active List'!$A875&lt;&gt;"", 'Active List'!P875,"")</f>
        <v/>
      </c>
      <c r="O875" t="str">
        <f>IF('Active List'!$A875&lt;&gt;"", 'Active List'!Q875,"")</f>
        <v/>
      </c>
      <c r="P875" t="str">
        <f>IF('Active List'!$A875&lt;&gt;"", 'Active List'!R875,"")</f>
        <v/>
      </c>
      <c r="Q875" t="str">
        <f>IF('Active List'!$A875&lt;&gt;"", 'Active List'!S875,"")</f>
        <v/>
      </c>
      <c r="R875" t="str">
        <f>IF('Active List'!$A875&lt;&gt;"", 'Active List'!T875,"")</f>
        <v/>
      </c>
      <c r="S875" t="str">
        <f>IF('Active List'!$A875&lt;&gt;"", 'Active List'!U875,"")</f>
        <v/>
      </c>
      <c r="T875" t="str">
        <f>IF('Active List'!$A875&lt;&gt;"", 'Active List'!X875,"")</f>
        <v/>
      </c>
      <c r="U875" t="str">
        <f>IF('Active List'!$A875&lt;&gt;"", 'Active List'!Y875,"")</f>
        <v/>
      </c>
      <c r="V875" t="str">
        <f>IF('Active List'!$A875&lt;&gt;"", 'Active List'!Z875,"")</f>
        <v/>
      </c>
      <c r="W875" s="60" t="str">
        <f>IF('Active List'!$A875&lt;&gt;"", 'Active List'!AA875,"")</f>
        <v/>
      </c>
      <c r="X875" t="str">
        <f>IF('Active List'!$A875&lt;&gt;"", 'Active List'!AB875,"")</f>
        <v/>
      </c>
      <c r="Y875" t="str">
        <f>IF('Active List'!$A875&lt;&gt;"", 'Active List'!AE875,"")</f>
        <v/>
      </c>
    </row>
    <row r="876" spans="1:25">
      <c r="A876" t="str">
        <f>IF('Active List'!$A876&lt;&gt;"", 'Active List'!A876,"")</f>
        <v/>
      </c>
      <c r="B876" t="str">
        <f>IF('Active List'!$A876&lt;&gt;"", 'Active List'!B876,"")</f>
        <v/>
      </c>
      <c r="C876" t="str">
        <f>IF('Active List'!$A876&lt;&gt;"", 'Active List'!C876,"")</f>
        <v/>
      </c>
      <c r="D876" s="60" t="str">
        <f>IF('Active List'!$A876&lt;&gt;"", 'Active List'!D876,"")</f>
        <v/>
      </c>
      <c r="E876" s="60" t="str">
        <f>IF('Active List'!$A876&lt;&gt;"", 'Active List'!E876,"")</f>
        <v/>
      </c>
      <c r="F876" t="str">
        <f>IF('Active List'!$A876&lt;&gt;"", 'Active List'!H876,"")</f>
        <v/>
      </c>
      <c r="G876" t="str">
        <f>IF('Active List'!$A876&lt;&gt;"", 'Active List'!I876,"")</f>
        <v/>
      </c>
      <c r="H876" t="str">
        <f>IF('Active List'!$A876&lt;&gt;"", 'Active List'!J876,"")</f>
        <v/>
      </c>
      <c r="I876" t="str">
        <f>IF('Active List'!$A876&lt;&gt;"", 'Active List'!K876,"")</f>
        <v/>
      </c>
      <c r="J876" t="str">
        <f>IF('Active List'!$A876&lt;&gt;"", 'Active List'!L876,"")</f>
        <v/>
      </c>
      <c r="K876" t="str">
        <f>IF('Active List'!$A876&lt;&gt;"", 'Active List'!M876,"")</f>
        <v/>
      </c>
      <c r="L876" t="str">
        <f>IF('Active List'!$A876&lt;&gt;"", 'Active List'!N876,"")</f>
        <v/>
      </c>
      <c r="M876" t="str">
        <f>IF('Active List'!$A876&lt;&gt;"", 'Active List'!O876,"")</f>
        <v/>
      </c>
      <c r="N876" t="str">
        <f>IF('Active List'!$A876&lt;&gt;"", 'Active List'!P876,"")</f>
        <v/>
      </c>
      <c r="O876" t="str">
        <f>IF('Active List'!$A876&lt;&gt;"", 'Active List'!Q876,"")</f>
        <v/>
      </c>
      <c r="P876" t="str">
        <f>IF('Active List'!$A876&lt;&gt;"", 'Active List'!R876,"")</f>
        <v/>
      </c>
      <c r="Q876" t="str">
        <f>IF('Active List'!$A876&lt;&gt;"", 'Active List'!S876,"")</f>
        <v/>
      </c>
      <c r="R876" t="str">
        <f>IF('Active List'!$A876&lt;&gt;"", 'Active List'!T876,"")</f>
        <v/>
      </c>
      <c r="S876" t="str">
        <f>IF('Active List'!$A876&lt;&gt;"", 'Active List'!U876,"")</f>
        <v/>
      </c>
      <c r="T876" t="str">
        <f>IF('Active List'!$A876&lt;&gt;"", 'Active List'!X876,"")</f>
        <v/>
      </c>
      <c r="U876" t="str">
        <f>IF('Active List'!$A876&lt;&gt;"", 'Active List'!Y876,"")</f>
        <v/>
      </c>
      <c r="V876" t="str">
        <f>IF('Active List'!$A876&lt;&gt;"", 'Active List'!Z876,"")</f>
        <v/>
      </c>
      <c r="W876" s="60" t="str">
        <f>IF('Active List'!$A876&lt;&gt;"", 'Active List'!AA876,"")</f>
        <v/>
      </c>
      <c r="X876" t="str">
        <f>IF('Active List'!$A876&lt;&gt;"", 'Active List'!AB876,"")</f>
        <v/>
      </c>
      <c r="Y876" t="str">
        <f>IF('Active List'!$A876&lt;&gt;"", 'Active List'!AE876,"")</f>
        <v/>
      </c>
    </row>
    <row r="877" spans="1:25">
      <c r="A877" t="str">
        <f>IF('Active List'!$A877&lt;&gt;"", 'Active List'!A877,"")</f>
        <v/>
      </c>
      <c r="B877" t="str">
        <f>IF('Active List'!$A877&lt;&gt;"", 'Active List'!B877,"")</f>
        <v/>
      </c>
      <c r="C877" t="str">
        <f>IF('Active List'!$A877&lt;&gt;"", 'Active List'!C877,"")</f>
        <v/>
      </c>
      <c r="D877" s="60" t="str">
        <f>IF('Active List'!$A877&lt;&gt;"", 'Active List'!D877,"")</f>
        <v/>
      </c>
      <c r="E877" s="60" t="str">
        <f>IF('Active List'!$A877&lt;&gt;"", 'Active List'!E877,"")</f>
        <v/>
      </c>
      <c r="F877" t="str">
        <f>IF('Active List'!$A877&lt;&gt;"", 'Active List'!H877,"")</f>
        <v/>
      </c>
      <c r="G877" t="str">
        <f>IF('Active List'!$A877&lt;&gt;"", 'Active List'!I877,"")</f>
        <v/>
      </c>
      <c r="H877" t="str">
        <f>IF('Active List'!$A877&lt;&gt;"", 'Active List'!J877,"")</f>
        <v/>
      </c>
      <c r="I877" t="str">
        <f>IF('Active List'!$A877&lt;&gt;"", 'Active List'!K877,"")</f>
        <v/>
      </c>
      <c r="J877" t="str">
        <f>IF('Active List'!$A877&lt;&gt;"", 'Active List'!L877,"")</f>
        <v/>
      </c>
      <c r="K877" t="str">
        <f>IF('Active List'!$A877&lt;&gt;"", 'Active List'!M877,"")</f>
        <v/>
      </c>
      <c r="L877" t="str">
        <f>IF('Active List'!$A877&lt;&gt;"", 'Active List'!N877,"")</f>
        <v/>
      </c>
      <c r="M877" t="str">
        <f>IF('Active List'!$A877&lt;&gt;"", 'Active List'!O877,"")</f>
        <v/>
      </c>
      <c r="N877" t="str">
        <f>IF('Active List'!$A877&lt;&gt;"", 'Active List'!P877,"")</f>
        <v/>
      </c>
      <c r="O877" t="str">
        <f>IF('Active List'!$A877&lt;&gt;"", 'Active List'!Q877,"")</f>
        <v/>
      </c>
      <c r="P877" t="str">
        <f>IF('Active List'!$A877&lt;&gt;"", 'Active List'!R877,"")</f>
        <v/>
      </c>
      <c r="Q877" t="str">
        <f>IF('Active List'!$A877&lt;&gt;"", 'Active List'!S877,"")</f>
        <v/>
      </c>
      <c r="R877" t="str">
        <f>IF('Active List'!$A877&lt;&gt;"", 'Active List'!T877,"")</f>
        <v/>
      </c>
      <c r="S877" t="str">
        <f>IF('Active List'!$A877&lt;&gt;"", 'Active List'!U877,"")</f>
        <v/>
      </c>
      <c r="T877" t="str">
        <f>IF('Active List'!$A877&lt;&gt;"", 'Active List'!X877,"")</f>
        <v/>
      </c>
      <c r="U877" t="str">
        <f>IF('Active List'!$A877&lt;&gt;"", 'Active List'!Y877,"")</f>
        <v/>
      </c>
      <c r="V877" t="str">
        <f>IF('Active List'!$A877&lt;&gt;"", 'Active List'!Z877,"")</f>
        <v/>
      </c>
      <c r="W877" s="60" t="str">
        <f>IF('Active List'!$A877&lt;&gt;"", 'Active List'!AA877,"")</f>
        <v/>
      </c>
      <c r="X877" t="str">
        <f>IF('Active List'!$A877&lt;&gt;"", 'Active List'!AB877,"")</f>
        <v/>
      </c>
      <c r="Y877" t="str">
        <f>IF('Active List'!$A877&lt;&gt;"", 'Active List'!AE877,"")</f>
        <v/>
      </c>
    </row>
    <row r="878" spans="1:25">
      <c r="A878" t="str">
        <f>IF('Active List'!$A878&lt;&gt;"", 'Active List'!A878,"")</f>
        <v/>
      </c>
      <c r="B878" t="str">
        <f>IF('Active List'!$A878&lt;&gt;"", 'Active List'!B878,"")</f>
        <v/>
      </c>
      <c r="C878" t="str">
        <f>IF('Active List'!$A878&lt;&gt;"", 'Active List'!C878,"")</f>
        <v/>
      </c>
      <c r="D878" s="60" t="str">
        <f>IF('Active List'!$A878&lt;&gt;"", 'Active List'!D878,"")</f>
        <v/>
      </c>
      <c r="E878" s="60" t="str">
        <f>IF('Active List'!$A878&lt;&gt;"", 'Active List'!E878,"")</f>
        <v/>
      </c>
      <c r="F878" t="str">
        <f>IF('Active List'!$A878&lt;&gt;"", 'Active List'!H878,"")</f>
        <v/>
      </c>
      <c r="G878" t="str">
        <f>IF('Active List'!$A878&lt;&gt;"", 'Active List'!I878,"")</f>
        <v/>
      </c>
      <c r="H878" t="str">
        <f>IF('Active List'!$A878&lt;&gt;"", 'Active List'!J878,"")</f>
        <v/>
      </c>
      <c r="I878" t="str">
        <f>IF('Active List'!$A878&lt;&gt;"", 'Active List'!K878,"")</f>
        <v/>
      </c>
      <c r="J878" t="str">
        <f>IF('Active List'!$A878&lt;&gt;"", 'Active List'!L878,"")</f>
        <v/>
      </c>
      <c r="K878" t="str">
        <f>IF('Active List'!$A878&lt;&gt;"", 'Active List'!M878,"")</f>
        <v/>
      </c>
      <c r="L878" t="str">
        <f>IF('Active List'!$A878&lt;&gt;"", 'Active List'!N878,"")</f>
        <v/>
      </c>
      <c r="M878" t="str">
        <f>IF('Active List'!$A878&lt;&gt;"", 'Active List'!O878,"")</f>
        <v/>
      </c>
      <c r="N878" t="str">
        <f>IF('Active List'!$A878&lt;&gt;"", 'Active List'!P878,"")</f>
        <v/>
      </c>
      <c r="O878" t="str">
        <f>IF('Active List'!$A878&lt;&gt;"", 'Active List'!Q878,"")</f>
        <v/>
      </c>
      <c r="P878" t="str">
        <f>IF('Active List'!$A878&lt;&gt;"", 'Active List'!R878,"")</f>
        <v/>
      </c>
      <c r="Q878" t="str">
        <f>IF('Active List'!$A878&lt;&gt;"", 'Active List'!S878,"")</f>
        <v/>
      </c>
      <c r="R878" t="str">
        <f>IF('Active List'!$A878&lt;&gt;"", 'Active List'!T878,"")</f>
        <v/>
      </c>
      <c r="S878" t="str">
        <f>IF('Active List'!$A878&lt;&gt;"", 'Active List'!U878,"")</f>
        <v/>
      </c>
      <c r="T878" t="str">
        <f>IF('Active List'!$A878&lt;&gt;"", 'Active List'!X878,"")</f>
        <v/>
      </c>
      <c r="U878" t="str">
        <f>IF('Active List'!$A878&lt;&gt;"", 'Active List'!Y878,"")</f>
        <v/>
      </c>
      <c r="V878" t="str">
        <f>IF('Active List'!$A878&lt;&gt;"", 'Active List'!Z878,"")</f>
        <v/>
      </c>
      <c r="W878" s="60" t="str">
        <f>IF('Active List'!$A878&lt;&gt;"", 'Active List'!AA878,"")</f>
        <v/>
      </c>
      <c r="X878" t="str">
        <f>IF('Active List'!$A878&lt;&gt;"", 'Active List'!AB878,"")</f>
        <v/>
      </c>
      <c r="Y878" t="str">
        <f>IF('Active List'!$A878&lt;&gt;"", 'Active List'!AE878,"")</f>
        <v/>
      </c>
    </row>
    <row r="879" spans="1:25">
      <c r="A879" t="str">
        <f>IF('Active List'!$A879&lt;&gt;"", 'Active List'!A879,"")</f>
        <v/>
      </c>
      <c r="B879" t="str">
        <f>IF('Active List'!$A879&lt;&gt;"", 'Active List'!B879,"")</f>
        <v/>
      </c>
      <c r="C879" t="str">
        <f>IF('Active List'!$A879&lt;&gt;"", 'Active List'!C879,"")</f>
        <v/>
      </c>
      <c r="D879" s="60" t="str">
        <f>IF('Active List'!$A879&lt;&gt;"", 'Active List'!D879,"")</f>
        <v/>
      </c>
      <c r="E879" s="60" t="str">
        <f>IF('Active List'!$A879&lt;&gt;"", 'Active List'!E879,"")</f>
        <v/>
      </c>
      <c r="F879" t="str">
        <f>IF('Active List'!$A879&lt;&gt;"", 'Active List'!H879,"")</f>
        <v/>
      </c>
      <c r="G879" t="str">
        <f>IF('Active List'!$A879&lt;&gt;"", 'Active List'!I879,"")</f>
        <v/>
      </c>
      <c r="H879" t="str">
        <f>IF('Active List'!$A879&lt;&gt;"", 'Active List'!J879,"")</f>
        <v/>
      </c>
      <c r="I879" t="str">
        <f>IF('Active List'!$A879&lt;&gt;"", 'Active List'!K879,"")</f>
        <v/>
      </c>
      <c r="J879" t="str">
        <f>IF('Active List'!$A879&lt;&gt;"", 'Active List'!L879,"")</f>
        <v/>
      </c>
      <c r="K879" t="str">
        <f>IF('Active List'!$A879&lt;&gt;"", 'Active List'!M879,"")</f>
        <v/>
      </c>
      <c r="L879" t="str">
        <f>IF('Active List'!$A879&lt;&gt;"", 'Active List'!N879,"")</f>
        <v/>
      </c>
      <c r="M879" t="str">
        <f>IF('Active List'!$A879&lt;&gt;"", 'Active List'!O879,"")</f>
        <v/>
      </c>
      <c r="N879" t="str">
        <f>IF('Active List'!$A879&lt;&gt;"", 'Active List'!P879,"")</f>
        <v/>
      </c>
      <c r="O879" t="str">
        <f>IF('Active List'!$A879&lt;&gt;"", 'Active List'!Q879,"")</f>
        <v/>
      </c>
      <c r="P879" t="str">
        <f>IF('Active List'!$A879&lt;&gt;"", 'Active List'!R879,"")</f>
        <v/>
      </c>
      <c r="Q879" t="str">
        <f>IF('Active List'!$A879&lt;&gt;"", 'Active List'!S879,"")</f>
        <v/>
      </c>
      <c r="R879" t="str">
        <f>IF('Active List'!$A879&lt;&gt;"", 'Active List'!T879,"")</f>
        <v/>
      </c>
      <c r="S879" t="str">
        <f>IF('Active List'!$A879&lt;&gt;"", 'Active List'!U879,"")</f>
        <v/>
      </c>
      <c r="T879" t="str">
        <f>IF('Active List'!$A879&lt;&gt;"", 'Active List'!X879,"")</f>
        <v/>
      </c>
      <c r="U879" t="str">
        <f>IF('Active List'!$A879&lt;&gt;"", 'Active List'!Y879,"")</f>
        <v/>
      </c>
      <c r="V879" t="str">
        <f>IF('Active List'!$A879&lt;&gt;"", 'Active List'!Z879,"")</f>
        <v/>
      </c>
      <c r="W879" s="60" t="str">
        <f>IF('Active List'!$A879&lt;&gt;"", 'Active List'!AA879,"")</f>
        <v/>
      </c>
      <c r="X879" t="str">
        <f>IF('Active List'!$A879&lt;&gt;"", 'Active List'!AB879,"")</f>
        <v/>
      </c>
      <c r="Y879" t="str">
        <f>IF('Active List'!$A879&lt;&gt;"", 'Active List'!AE879,"")</f>
        <v/>
      </c>
    </row>
    <row r="880" spans="1:25">
      <c r="A880" t="str">
        <f>IF('Active List'!$A880&lt;&gt;"", 'Active List'!A880,"")</f>
        <v/>
      </c>
      <c r="B880" t="str">
        <f>IF('Active List'!$A880&lt;&gt;"", 'Active List'!B880,"")</f>
        <v/>
      </c>
      <c r="C880" t="str">
        <f>IF('Active List'!$A880&lt;&gt;"", 'Active List'!C880,"")</f>
        <v/>
      </c>
      <c r="D880" s="60" t="str">
        <f>IF('Active List'!$A880&lt;&gt;"", 'Active List'!D880,"")</f>
        <v/>
      </c>
      <c r="E880" s="60" t="str">
        <f>IF('Active List'!$A880&lt;&gt;"", 'Active List'!E880,"")</f>
        <v/>
      </c>
      <c r="F880" t="str">
        <f>IF('Active List'!$A880&lt;&gt;"", 'Active List'!H880,"")</f>
        <v/>
      </c>
      <c r="G880" t="str">
        <f>IF('Active List'!$A880&lt;&gt;"", 'Active List'!I880,"")</f>
        <v/>
      </c>
      <c r="H880" t="str">
        <f>IF('Active List'!$A880&lt;&gt;"", 'Active List'!J880,"")</f>
        <v/>
      </c>
      <c r="I880" t="str">
        <f>IF('Active List'!$A880&lt;&gt;"", 'Active List'!K880,"")</f>
        <v/>
      </c>
      <c r="J880" t="str">
        <f>IF('Active List'!$A880&lt;&gt;"", 'Active List'!L880,"")</f>
        <v/>
      </c>
      <c r="K880" t="str">
        <f>IF('Active List'!$A880&lt;&gt;"", 'Active List'!M880,"")</f>
        <v/>
      </c>
      <c r="L880" t="str">
        <f>IF('Active List'!$A880&lt;&gt;"", 'Active List'!N880,"")</f>
        <v/>
      </c>
      <c r="M880" t="str">
        <f>IF('Active List'!$A880&lt;&gt;"", 'Active List'!O880,"")</f>
        <v/>
      </c>
      <c r="N880" t="str">
        <f>IF('Active List'!$A880&lt;&gt;"", 'Active List'!P880,"")</f>
        <v/>
      </c>
      <c r="O880" t="str">
        <f>IF('Active List'!$A880&lt;&gt;"", 'Active List'!Q880,"")</f>
        <v/>
      </c>
      <c r="P880" t="str">
        <f>IF('Active List'!$A880&lt;&gt;"", 'Active List'!R880,"")</f>
        <v/>
      </c>
      <c r="Q880" t="str">
        <f>IF('Active List'!$A880&lt;&gt;"", 'Active List'!S880,"")</f>
        <v/>
      </c>
      <c r="R880" t="str">
        <f>IF('Active List'!$A880&lt;&gt;"", 'Active List'!T880,"")</f>
        <v/>
      </c>
      <c r="S880" t="str">
        <f>IF('Active List'!$A880&lt;&gt;"", 'Active List'!U880,"")</f>
        <v/>
      </c>
      <c r="T880" t="str">
        <f>IF('Active List'!$A880&lt;&gt;"", 'Active List'!X880,"")</f>
        <v/>
      </c>
      <c r="U880" t="str">
        <f>IF('Active List'!$A880&lt;&gt;"", 'Active List'!Y880,"")</f>
        <v/>
      </c>
      <c r="V880" t="str">
        <f>IF('Active List'!$A880&lt;&gt;"", 'Active List'!Z880,"")</f>
        <v/>
      </c>
      <c r="W880" s="60" t="str">
        <f>IF('Active List'!$A880&lt;&gt;"", 'Active List'!AA880,"")</f>
        <v/>
      </c>
      <c r="X880" t="str">
        <f>IF('Active List'!$A880&lt;&gt;"", 'Active List'!AB880,"")</f>
        <v/>
      </c>
      <c r="Y880" t="str">
        <f>IF('Active List'!$A880&lt;&gt;"", 'Active List'!AE880,"")</f>
        <v/>
      </c>
    </row>
    <row r="881" spans="1:25">
      <c r="A881" t="str">
        <f>IF('Active List'!$A881&lt;&gt;"", 'Active List'!A881,"")</f>
        <v/>
      </c>
      <c r="B881" t="str">
        <f>IF('Active List'!$A881&lt;&gt;"", 'Active List'!B881,"")</f>
        <v/>
      </c>
      <c r="C881" t="str">
        <f>IF('Active List'!$A881&lt;&gt;"", 'Active List'!C881,"")</f>
        <v/>
      </c>
      <c r="D881" s="60" t="str">
        <f>IF('Active List'!$A881&lt;&gt;"", 'Active List'!D881,"")</f>
        <v/>
      </c>
      <c r="E881" s="60" t="str">
        <f>IF('Active List'!$A881&lt;&gt;"", 'Active List'!E881,"")</f>
        <v/>
      </c>
      <c r="F881" t="str">
        <f>IF('Active List'!$A881&lt;&gt;"", 'Active List'!H881,"")</f>
        <v/>
      </c>
      <c r="G881" t="str">
        <f>IF('Active List'!$A881&lt;&gt;"", 'Active List'!I881,"")</f>
        <v/>
      </c>
      <c r="H881" t="str">
        <f>IF('Active List'!$A881&lt;&gt;"", 'Active List'!J881,"")</f>
        <v/>
      </c>
      <c r="I881" t="str">
        <f>IF('Active List'!$A881&lt;&gt;"", 'Active List'!K881,"")</f>
        <v/>
      </c>
      <c r="J881" t="str">
        <f>IF('Active List'!$A881&lt;&gt;"", 'Active List'!L881,"")</f>
        <v/>
      </c>
      <c r="K881" t="str">
        <f>IF('Active List'!$A881&lt;&gt;"", 'Active List'!M881,"")</f>
        <v/>
      </c>
      <c r="L881" t="str">
        <f>IF('Active List'!$A881&lt;&gt;"", 'Active List'!N881,"")</f>
        <v/>
      </c>
      <c r="M881" t="str">
        <f>IF('Active List'!$A881&lt;&gt;"", 'Active List'!O881,"")</f>
        <v/>
      </c>
      <c r="N881" t="str">
        <f>IF('Active List'!$A881&lt;&gt;"", 'Active List'!P881,"")</f>
        <v/>
      </c>
      <c r="O881" t="str">
        <f>IF('Active List'!$A881&lt;&gt;"", 'Active List'!Q881,"")</f>
        <v/>
      </c>
      <c r="P881" t="str">
        <f>IF('Active List'!$A881&lt;&gt;"", 'Active List'!R881,"")</f>
        <v/>
      </c>
      <c r="Q881" t="str">
        <f>IF('Active List'!$A881&lt;&gt;"", 'Active List'!S881,"")</f>
        <v/>
      </c>
      <c r="R881" t="str">
        <f>IF('Active List'!$A881&lt;&gt;"", 'Active List'!T881,"")</f>
        <v/>
      </c>
      <c r="S881" t="str">
        <f>IF('Active List'!$A881&lt;&gt;"", 'Active List'!U881,"")</f>
        <v/>
      </c>
      <c r="T881" t="str">
        <f>IF('Active List'!$A881&lt;&gt;"", 'Active List'!X881,"")</f>
        <v/>
      </c>
      <c r="U881" t="str">
        <f>IF('Active List'!$A881&lt;&gt;"", 'Active List'!Y881,"")</f>
        <v/>
      </c>
      <c r="V881" t="str">
        <f>IF('Active List'!$A881&lt;&gt;"", 'Active List'!Z881,"")</f>
        <v/>
      </c>
      <c r="W881" s="60" t="str">
        <f>IF('Active List'!$A881&lt;&gt;"", 'Active List'!AA881,"")</f>
        <v/>
      </c>
      <c r="X881" t="str">
        <f>IF('Active List'!$A881&lt;&gt;"", 'Active List'!AB881,"")</f>
        <v/>
      </c>
      <c r="Y881" t="str">
        <f>IF('Active List'!$A881&lt;&gt;"", 'Active List'!AE881,"")</f>
        <v/>
      </c>
    </row>
    <row r="882" spans="1:25">
      <c r="A882" t="str">
        <f>IF('Active List'!$A882&lt;&gt;"", 'Active List'!A882,"")</f>
        <v/>
      </c>
      <c r="B882" t="str">
        <f>IF('Active List'!$A882&lt;&gt;"", 'Active List'!B882,"")</f>
        <v/>
      </c>
      <c r="C882" t="str">
        <f>IF('Active List'!$A882&lt;&gt;"", 'Active List'!C882,"")</f>
        <v/>
      </c>
      <c r="D882" s="60" t="str">
        <f>IF('Active List'!$A882&lt;&gt;"", 'Active List'!D882,"")</f>
        <v/>
      </c>
      <c r="E882" s="60" t="str">
        <f>IF('Active List'!$A882&lt;&gt;"", 'Active List'!E882,"")</f>
        <v/>
      </c>
      <c r="F882" t="str">
        <f>IF('Active List'!$A882&lt;&gt;"", 'Active List'!H882,"")</f>
        <v/>
      </c>
      <c r="G882" t="str">
        <f>IF('Active List'!$A882&lt;&gt;"", 'Active List'!I882,"")</f>
        <v/>
      </c>
      <c r="H882" t="str">
        <f>IF('Active List'!$A882&lt;&gt;"", 'Active List'!J882,"")</f>
        <v/>
      </c>
      <c r="I882" t="str">
        <f>IF('Active List'!$A882&lt;&gt;"", 'Active List'!K882,"")</f>
        <v/>
      </c>
      <c r="J882" t="str">
        <f>IF('Active List'!$A882&lt;&gt;"", 'Active List'!L882,"")</f>
        <v/>
      </c>
      <c r="K882" t="str">
        <f>IF('Active List'!$A882&lt;&gt;"", 'Active List'!M882,"")</f>
        <v/>
      </c>
      <c r="L882" t="str">
        <f>IF('Active List'!$A882&lt;&gt;"", 'Active List'!N882,"")</f>
        <v/>
      </c>
      <c r="M882" t="str">
        <f>IF('Active List'!$A882&lt;&gt;"", 'Active List'!O882,"")</f>
        <v/>
      </c>
      <c r="N882" t="str">
        <f>IF('Active List'!$A882&lt;&gt;"", 'Active List'!P882,"")</f>
        <v/>
      </c>
      <c r="O882" t="str">
        <f>IF('Active List'!$A882&lt;&gt;"", 'Active List'!Q882,"")</f>
        <v/>
      </c>
      <c r="P882" t="str">
        <f>IF('Active List'!$A882&lt;&gt;"", 'Active List'!R882,"")</f>
        <v/>
      </c>
      <c r="Q882" t="str">
        <f>IF('Active List'!$A882&lt;&gt;"", 'Active List'!S882,"")</f>
        <v/>
      </c>
      <c r="R882" t="str">
        <f>IF('Active List'!$A882&lt;&gt;"", 'Active List'!T882,"")</f>
        <v/>
      </c>
      <c r="S882" t="str">
        <f>IF('Active List'!$A882&lt;&gt;"", 'Active List'!U882,"")</f>
        <v/>
      </c>
      <c r="T882" t="str">
        <f>IF('Active List'!$A882&lt;&gt;"", 'Active List'!X882,"")</f>
        <v/>
      </c>
      <c r="U882" t="str">
        <f>IF('Active List'!$A882&lt;&gt;"", 'Active List'!Y882,"")</f>
        <v/>
      </c>
      <c r="V882" t="str">
        <f>IF('Active List'!$A882&lt;&gt;"", 'Active List'!Z882,"")</f>
        <v/>
      </c>
      <c r="W882" s="60" t="str">
        <f>IF('Active List'!$A882&lt;&gt;"", 'Active List'!AA882,"")</f>
        <v/>
      </c>
      <c r="X882" t="str">
        <f>IF('Active List'!$A882&lt;&gt;"", 'Active List'!AB882,"")</f>
        <v/>
      </c>
      <c r="Y882" t="str">
        <f>IF('Active List'!$A882&lt;&gt;"", 'Active List'!AE882,"")</f>
        <v/>
      </c>
    </row>
    <row r="883" spans="1:25">
      <c r="A883" t="str">
        <f>IF('Active List'!$A883&lt;&gt;"", 'Active List'!A883,"")</f>
        <v/>
      </c>
      <c r="B883" t="str">
        <f>IF('Active List'!$A883&lt;&gt;"", 'Active List'!B883,"")</f>
        <v/>
      </c>
      <c r="C883" t="str">
        <f>IF('Active List'!$A883&lt;&gt;"", 'Active List'!C883,"")</f>
        <v/>
      </c>
      <c r="D883" s="60" t="str">
        <f>IF('Active List'!$A883&lt;&gt;"", 'Active List'!D883,"")</f>
        <v/>
      </c>
      <c r="E883" s="60" t="str">
        <f>IF('Active List'!$A883&lt;&gt;"", 'Active List'!E883,"")</f>
        <v/>
      </c>
      <c r="F883" t="str">
        <f>IF('Active List'!$A883&lt;&gt;"", 'Active List'!H883,"")</f>
        <v/>
      </c>
      <c r="G883" t="str">
        <f>IF('Active List'!$A883&lt;&gt;"", 'Active List'!I883,"")</f>
        <v/>
      </c>
      <c r="H883" t="str">
        <f>IF('Active List'!$A883&lt;&gt;"", 'Active List'!J883,"")</f>
        <v/>
      </c>
      <c r="I883" t="str">
        <f>IF('Active List'!$A883&lt;&gt;"", 'Active List'!K883,"")</f>
        <v/>
      </c>
      <c r="J883" t="str">
        <f>IF('Active List'!$A883&lt;&gt;"", 'Active List'!L883,"")</f>
        <v/>
      </c>
      <c r="K883" t="str">
        <f>IF('Active List'!$A883&lt;&gt;"", 'Active List'!M883,"")</f>
        <v/>
      </c>
      <c r="L883" t="str">
        <f>IF('Active List'!$A883&lt;&gt;"", 'Active List'!N883,"")</f>
        <v/>
      </c>
      <c r="M883" t="str">
        <f>IF('Active List'!$A883&lt;&gt;"", 'Active List'!O883,"")</f>
        <v/>
      </c>
      <c r="N883" t="str">
        <f>IF('Active List'!$A883&lt;&gt;"", 'Active List'!P883,"")</f>
        <v/>
      </c>
      <c r="O883" t="str">
        <f>IF('Active List'!$A883&lt;&gt;"", 'Active List'!Q883,"")</f>
        <v/>
      </c>
      <c r="P883" t="str">
        <f>IF('Active List'!$A883&lt;&gt;"", 'Active List'!R883,"")</f>
        <v/>
      </c>
      <c r="Q883" t="str">
        <f>IF('Active List'!$A883&lt;&gt;"", 'Active List'!S883,"")</f>
        <v/>
      </c>
      <c r="R883" t="str">
        <f>IF('Active List'!$A883&lt;&gt;"", 'Active List'!T883,"")</f>
        <v/>
      </c>
      <c r="S883" t="str">
        <f>IF('Active List'!$A883&lt;&gt;"", 'Active List'!U883,"")</f>
        <v/>
      </c>
      <c r="T883" t="str">
        <f>IF('Active List'!$A883&lt;&gt;"", 'Active List'!X883,"")</f>
        <v/>
      </c>
      <c r="U883" t="str">
        <f>IF('Active List'!$A883&lt;&gt;"", 'Active List'!Y883,"")</f>
        <v/>
      </c>
      <c r="V883" t="str">
        <f>IF('Active List'!$A883&lt;&gt;"", 'Active List'!Z883,"")</f>
        <v/>
      </c>
      <c r="W883" s="60" t="str">
        <f>IF('Active List'!$A883&lt;&gt;"", 'Active List'!AA883,"")</f>
        <v/>
      </c>
      <c r="X883" t="str">
        <f>IF('Active List'!$A883&lt;&gt;"", 'Active List'!AB883,"")</f>
        <v/>
      </c>
      <c r="Y883" t="str">
        <f>IF('Active List'!$A883&lt;&gt;"", 'Active List'!AE883,"")</f>
        <v/>
      </c>
    </row>
    <row r="884" spans="1:25">
      <c r="A884" t="str">
        <f>IF('Active List'!$A884&lt;&gt;"", 'Active List'!A884,"")</f>
        <v/>
      </c>
      <c r="B884" t="str">
        <f>IF('Active List'!$A884&lt;&gt;"", 'Active List'!B884,"")</f>
        <v/>
      </c>
      <c r="C884" t="str">
        <f>IF('Active List'!$A884&lt;&gt;"", 'Active List'!C884,"")</f>
        <v/>
      </c>
      <c r="D884" s="60" t="str">
        <f>IF('Active List'!$A884&lt;&gt;"", 'Active List'!D884,"")</f>
        <v/>
      </c>
      <c r="E884" s="60" t="str">
        <f>IF('Active List'!$A884&lt;&gt;"", 'Active List'!E884,"")</f>
        <v/>
      </c>
      <c r="F884" t="str">
        <f>IF('Active List'!$A884&lt;&gt;"", 'Active List'!H884,"")</f>
        <v/>
      </c>
      <c r="G884" t="str">
        <f>IF('Active List'!$A884&lt;&gt;"", 'Active List'!I884,"")</f>
        <v/>
      </c>
      <c r="H884" t="str">
        <f>IF('Active List'!$A884&lt;&gt;"", 'Active List'!J884,"")</f>
        <v/>
      </c>
      <c r="I884" t="str">
        <f>IF('Active List'!$A884&lt;&gt;"", 'Active List'!K884,"")</f>
        <v/>
      </c>
      <c r="J884" t="str">
        <f>IF('Active List'!$A884&lt;&gt;"", 'Active List'!L884,"")</f>
        <v/>
      </c>
      <c r="K884" t="str">
        <f>IF('Active List'!$A884&lt;&gt;"", 'Active List'!M884,"")</f>
        <v/>
      </c>
      <c r="L884" t="str">
        <f>IF('Active List'!$A884&lt;&gt;"", 'Active List'!N884,"")</f>
        <v/>
      </c>
      <c r="M884" t="str">
        <f>IF('Active List'!$A884&lt;&gt;"", 'Active List'!O884,"")</f>
        <v/>
      </c>
      <c r="N884" t="str">
        <f>IF('Active List'!$A884&lt;&gt;"", 'Active List'!P884,"")</f>
        <v/>
      </c>
      <c r="O884" t="str">
        <f>IF('Active List'!$A884&lt;&gt;"", 'Active List'!Q884,"")</f>
        <v/>
      </c>
      <c r="P884" t="str">
        <f>IF('Active List'!$A884&lt;&gt;"", 'Active List'!R884,"")</f>
        <v/>
      </c>
      <c r="Q884" t="str">
        <f>IF('Active List'!$A884&lt;&gt;"", 'Active List'!S884,"")</f>
        <v/>
      </c>
      <c r="R884" t="str">
        <f>IF('Active List'!$A884&lt;&gt;"", 'Active List'!T884,"")</f>
        <v/>
      </c>
      <c r="S884" t="str">
        <f>IF('Active List'!$A884&lt;&gt;"", 'Active List'!U884,"")</f>
        <v/>
      </c>
      <c r="T884" t="str">
        <f>IF('Active List'!$A884&lt;&gt;"", 'Active List'!X884,"")</f>
        <v/>
      </c>
      <c r="U884" t="str">
        <f>IF('Active List'!$A884&lt;&gt;"", 'Active List'!Y884,"")</f>
        <v/>
      </c>
      <c r="V884" t="str">
        <f>IF('Active List'!$A884&lt;&gt;"", 'Active List'!Z884,"")</f>
        <v/>
      </c>
      <c r="W884" s="60" t="str">
        <f>IF('Active List'!$A884&lt;&gt;"", 'Active List'!AA884,"")</f>
        <v/>
      </c>
      <c r="X884" t="str">
        <f>IF('Active List'!$A884&lt;&gt;"", 'Active List'!AB884,"")</f>
        <v/>
      </c>
      <c r="Y884" t="str">
        <f>IF('Active List'!$A884&lt;&gt;"", 'Active List'!AE884,"")</f>
        <v/>
      </c>
    </row>
    <row r="885" spans="1:25">
      <c r="A885" t="str">
        <f>IF('Active List'!$A885&lt;&gt;"", 'Active List'!A885,"")</f>
        <v/>
      </c>
      <c r="B885" t="str">
        <f>IF('Active List'!$A885&lt;&gt;"", 'Active List'!B885,"")</f>
        <v/>
      </c>
      <c r="C885" t="str">
        <f>IF('Active List'!$A885&lt;&gt;"", 'Active List'!C885,"")</f>
        <v/>
      </c>
      <c r="D885" s="60" t="str">
        <f>IF('Active List'!$A885&lt;&gt;"", 'Active List'!D885,"")</f>
        <v/>
      </c>
      <c r="E885" s="60" t="str">
        <f>IF('Active List'!$A885&lt;&gt;"", 'Active List'!E885,"")</f>
        <v/>
      </c>
      <c r="F885" t="str">
        <f>IF('Active List'!$A885&lt;&gt;"", 'Active List'!H885,"")</f>
        <v/>
      </c>
      <c r="G885" t="str">
        <f>IF('Active List'!$A885&lt;&gt;"", 'Active List'!I885,"")</f>
        <v/>
      </c>
      <c r="H885" t="str">
        <f>IF('Active List'!$A885&lt;&gt;"", 'Active List'!J885,"")</f>
        <v/>
      </c>
      <c r="I885" t="str">
        <f>IF('Active List'!$A885&lt;&gt;"", 'Active List'!K885,"")</f>
        <v/>
      </c>
      <c r="J885" t="str">
        <f>IF('Active List'!$A885&lt;&gt;"", 'Active List'!L885,"")</f>
        <v/>
      </c>
      <c r="K885" t="str">
        <f>IF('Active List'!$A885&lt;&gt;"", 'Active List'!M885,"")</f>
        <v/>
      </c>
      <c r="L885" t="str">
        <f>IF('Active List'!$A885&lt;&gt;"", 'Active List'!N885,"")</f>
        <v/>
      </c>
      <c r="M885" t="str">
        <f>IF('Active List'!$A885&lt;&gt;"", 'Active List'!O885,"")</f>
        <v/>
      </c>
      <c r="N885" t="str">
        <f>IF('Active List'!$A885&lt;&gt;"", 'Active List'!P885,"")</f>
        <v/>
      </c>
      <c r="O885" t="str">
        <f>IF('Active List'!$A885&lt;&gt;"", 'Active List'!Q885,"")</f>
        <v/>
      </c>
      <c r="P885" t="str">
        <f>IF('Active List'!$A885&lt;&gt;"", 'Active List'!R885,"")</f>
        <v/>
      </c>
      <c r="Q885" t="str">
        <f>IF('Active List'!$A885&lt;&gt;"", 'Active List'!S885,"")</f>
        <v/>
      </c>
      <c r="R885" t="str">
        <f>IF('Active List'!$A885&lt;&gt;"", 'Active List'!T885,"")</f>
        <v/>
      </c>
      <c r="S885" t="str">
        <f>IF('Active List'!$A885&lt;&gt;"", 'Active List'!U885,"")</f>
        <v/>
      </c>
      <c r="T885" t="str">
        <f>IF('Active List'!$A885&lt;&gt;"", 'Active List'!X885,"")</f>
        <v/>
      </c>
      <c r="U885" t="str">
        <f>IF('Active List'!$A885&lt;&gt;"", 'Active List'!Y885,"")</f>
        <v/>
      </c>
      <c r="V885" t="str">
        <f>IF('Active List'!$A885&lt;&gt;"", 'Active List'!Z885,"")</f>
        <v/>
      </c>
      <c r="W885" s="60" t="str">
        <f>IF('Active List'!$A885&lt;&gt;"", 'Active List'!AA885,"")</f>
        <v/>
      </c>
      <c r="X885" t="str">
        <f>IF('Active List'!$A885&lt;&gt;"", 'Active List'!AB885,"")</f>
        <v/>
      </c>
      <c r="Y885" t="str">
        <f>IF('Active List'!$A885&lt;&gt;"", 'Active List'!AE885,"")</f>
        <v/>
      </c>
    </row>
    <row r="886" spans="1:25">
      <c r="A886" t="str">
        <f>IF('Active List'!$A886&lt;&gt;"", 'Active List'!A886,"")</f>
        <v/>
      </c>
      <c r="B886" t="str">
        <f>IF('Active List'!$A886&lt;&gt;"", 'Active List'!B886,"")</f>
        <v/>
      </c>
      <c r="C886" t="str">
        <f>IF('Active List'!$A886&lt;&gt;"", 'Active List'!C886,"")</f>
        <v/>
      </c>
      <c r="D886" s="60" t="str">
        <f>IF('Active List'!$A886&lt;&gt;"", 'Active List'!D886,"")</f>
        <v/>
      </c>
      <c r="E886" s="60" t="str">
        <f>IF('Active List'!$A886&lt;&gt;"", 'Active List'!E886,"")</f>
        <v/>
      </c>
      <c r="F886" t="str">
        <f>IF('Active List'!$A886&lt;&gt;"", 'Active List'!H886,"")</f>
        <v/>
      </c>
      <c r="G886" t="str">
        <f>IF('Active List'!$A886&lt;&gt;"", 'Active List'!I886,"")</f>
        <v/>
      </c>
      <c r="H886" t="str">
        <f>IF('Active List'!$A886&lt;&gt;"", 'Active List'!J886,"")</f>
        <v/>
      </c>
      <c r="I886" t="str">
        <f>IF('Active List'!$A886&lt;&gt;"", 'Active List'!K886,"")</f>
        <v/>
      </c>
      <c r="J886" t="str">
        <f>IF('Active List'!$A886&lt;&gt;"", 'Active List'!L886,"")</f>
        <v/>
      </c>
      <c r="K886" t="str">
        <f>IF('Active List'!$A886&lt;&gt;"", 'Active List'!M886,"")</f>
        <v/>
      </c>
      <c r="L886" t="str">
        <f>IF('Active List'!$A886&lt;&gt;"", 'Active List'!N886,"")</f>
        <v/>
      </c>
      <c r="M886" t="str">
        <f>IF('Active List'!$A886&lt;&gt;"", 'Active List'!O886,"")</f>
        <v/>
      </c>
      <c r="N886" t="str">
        <f>IF('Active List'!$A886&lt;&gt;"", 'Active List'!P886,"")</f>
        <v/>
      </c>
      <c r="O886" t="str">
        <f>IF('Active List'!$A886&lt;&gt;"", 'Active List'!Q886,"")</f>
        <v/>
      </c>
      <c r="P886" t="str">
        <f>IF('Active List'!$A886&lt;&gt;"", 'Active List'!R886,"")</f>
        <v/>
      </c>
      <c r="Q886" t="str">
        <f>IF('Active List'!$A886&lt;&gt;"", 'Active List'!S886,"")</f>
        <v/>
      </c>
      <c r="R886" t="str">
        <f>IF('Active List'!$A886&lt;&gt;"", 'Active List'!T886,"")</f>
        <v/>
      </c>
      <c r="S886" t="str">
        <f>IF('Active List'!$A886&lt;&gt;"", 'Active List'!U886,"")</f>
        <v/>
      </c>
      <c r="T886" t="str">
        <f>IF('Active List'!$A886&lt;&gt;"", 'Active List'!X886,"")</f>
        <v/>
      </c>
      <c r="U886" t="str">
        <f>IF('Active List'!$A886&lt;&gt;"", 'Active List'!Y886,"")</f>
        <v/>
      </c>
      <c r="V886" t="str">
        <f>IF('Active List'!$A886&lt;&gt;"", 'Active List'!Z886,"")</f>
        <v/>
      </c>
      <c r="W886" s="60" t="str">
        <f>IF('Active List'!$A886&lt;&gt;"", 'Active List'!AA886,"")</f>
        <v/>
      </c>
      <c r="X886" t="str">
        <f>IF('Active List'!$A886&lt;&gt;"", 'Active List'!AB886,"")</f>
        <v/>
      </c>
      <c r="Y886" t="str">
        <f>IF('Active List'!$A886&lt;&gt;"", 'Active List'!AE886,"")</f>
        <v/>
      </c>
    </row>
    <row r="887" spans="1:25">
      <c r="A887" t="str">
        <f>IF('Active List'!$A887&lt;&gt;"", 'Active List'!A887,"")</f>
        <v/>
      </c>
      <c r="B887" t="str">
        <f>IF('Active List'!$A887&lt;&gt;"", 'Active List'!B887,"")</f>
        <v/>
      </c>
      <c r="C887" t="str">
        <f>IF('Active List'!$A887&lt;&gt;"", 'Active List'!C887,"")</f>
        <v/>
      </c>
      <c r="D887" s="60" t="str">
        <f>IF('Active List'!$A887&lt;&gt;"", 'Active List'!D887,"")</f>
        <v/>
      </c>
      <c r="E887" s="60" t="str">
        <f>IF('Active List'!$A887&lt;&gt;"", 'Active List'!E887,"")</f>
        <v/>
      </c>
      <c r="F887" t="str">
        <f>IF('Active List'!$A887&lt;&gt;"", 'Active List'!H887,"")</f>
        <v/>
      </c>
      <c r="G887" t="str">
        <f>IF('Active List'!$A887&lt;&gt;"", 'Active List'!I887,"")</f>
        <v/>
      </c>
      <c r="H887" t="str">
        <f>IF('Active List'!$A887&lt;&gt;"", 'Active List'!J887,"")</f>
        <v/>
      </c>
      <c r="I887" t="str">
        <f>IF('Active List'!$A887&lt;&gt;"", 'Active List'!K887,"")</f>
        <v/>
      </c>
      <c r="J887" t="str">
        <f>IF('Active List'!$A887&lt;&gt;"", 'Active List'!L887,"")</f>
        <v/>
      </c>
      <c r="K887" t="str">
        <f>IF('Active List'!$A887&lt;&gt;"", 'Active List'!M887,"")</f>
        <v/>
      </c>
      <c r="L887" t="str">
        <f>IF('Active List'!$A887&lt;&gt;"", 'Active List'!N887,"")</f>
        <v/>
      </c>
      <c r="M887" t="str">
        <f>IF('Active List'!$A887&lt;&gt;"", 'Active List'!O887,"")</f>
        <v/>
      </c>
      <c r="N887" t="str">
        <f>IF('Active List'!$A887&lt;&gt;"", 'Active List'!P887,"")</f>
        <v/>
      </c>
      <c r="O887" t="str">
        <f>IF('Active List'!$A887&lt;&gt;"", 'Active List'!Q887,"")</f>
        <v/>
      </c>
      <c r="P887" t="str">
        <f>IF('Active List'!$A887&lt;&gt;"", 'Active List'!R887,"")</f>
        <v/>
      </c>
      <c r="Q887" t="str">
        <f>IF('Active List'!$A887&lt;&gt;"", 'Active List'!S887,"")</f>
        <v/>
      </c>
      <c r="R887" t="str">
        <f>IF('Active List'!$A887&lt;&gt;"", 'Active List'!T887,"")</f>
        <v/>
      </c>
      <c r="S887" t="str">
        <f>IF('Active List'!$A887&lt;&gt;"", 'Active List'!U887,"")</f>
        <v/>
      </c>
      <c r="T887" t="str">
        <f>IF('Active List'!$A887&lt;&gt;"", 'Active List'!X887,"")</f>
        <v/>
      </c>
      <c r="U887" t="str">
        <f>IF('Active List'!$A887&lt;&gt;"", 'Active List'!Y887,"")</f>
        <v/>
      </c>
      <c r="V887" t="str">
        <f>IF('Active List'!$A887&lt;&gt;"", 'Active List'!Z887,"")</f>
        <v/>
      </c>
      <c r="W887" s="60" t="str">
        <f>IF('Active List'!$A887&lt;&gt;"", 'Active List'!AA887,"")</f>
        <v/>
      </c>
      <c r="X887" t="str">
        <f>IF('Active List'!$A887&lt;&gt;"", 'Active List'!AB887,"")</f>
        <v/>
      </c>
      <c r="Y887" t="str">
        <f>IF('Active List'!$A887&lt;&gt;"", 'Active List'!AE887,"")</f>
        <v/>
      </c>
    </row>
    <row r="888" spans="1:25">
      <c r="A888" t="str">
        <f>IF('Active List'!$A888&lt;&gt;"", 'Active List'!A888,"")</f>
        <v/>
      </c>
      <c r="B888" t="str">
        <f>IF('Active List'!$A888&lt;&gt;"", 'Active List'!B888,"")</f>
        <v/>
      </c>
      <c r="C888" t="str">
        <f>IF('Active List'!$A888&lt;&gt;"", 'Active List'!C888,"")</f>
        <v/>
      </c>
      <c r="D888" s="60" t="str">
        <f>IF('Active List'!$A888&lt;&gt;"", 'Active List'!D888,"")</f>
        <v/>
      </c>
      <c r="E888" s="60" t="str">
        <f>IF('Active List'!$A888&lt;&gt;"", 'Active List'!E888,"")</f>
        <v/>
      </c>
      <c r="F888" t="str">
        <f>IF('Active List'!$A888&lt;&gt;"", 'Active List'!H888,"")</f>
        <v/>
      </c>
      <c r="G888" t="str">
        <f>IF('Active List'!$A888&lt;&gt;"", 'Active List'!I888,"")</f>
        <v/>
      </c>
      <c r="H888" t="str">
        <f>IF('Active List'!$A888&lt;&gt;"", 'Active List'!J888,"")</f>
        <v/>
      </c>
      <c r="I888" t="str">
        <f>IF('Active List'!$A888&lt;&gt;"", 'Active List'!K888,"")</f>
        <v/>
      </c>
      <c r="J888" t="str">
        <f>IF('Active List'!$A888&lt;&gt;"", 'Active List'!L888,"")</f>
        <v/>
      </c>
      <c r="K888" t="str">
        <f>IF('Active List'!$A888&lt;&gt;"", 'Active List'!M888,"")</f>
        <v/>
      </c>
      <c r="L888" t="str">
        <f>IF('Active List'!$A888&lt;&gt;"", 'Active List'!N888,"")</f>
        <v/>
      </c>
      <c r="M888" t="str">
        <f>IF('Active List'!$A888&lt;&gt;"", 'Active List'!O888,"")</f>
        <v/>
      </c>
      <c r="N888" t="str">
        <f>IF('Active List'!$A888&lt;&gt;"", 'Active List'!P888,"")</f>
        <v/>
      </c>
      <c r="O888" t="str">
        <f>IF('Active List'!$A888&lt;&gt;"", 'Active List'!Q888,"")</f>
        <v/>
      </c>
      <c r="P888" t="str">
        <f>IF('Active List'!$A888&lt;&gt;"", 'Active List'!R888,"")</f>
        <v/>
      </c>
      <c r="Q888" t="str">
        <f>IF('Active List'!$A888&lt;&gt;"", 'Active List'!S888,"")</f>
        <v/>
      </c>
      <c r="R888" t="str">
        <f>IF('Active List'!$A888&lt;&gt;"", 'Active List'!T888,"")</f>
        <v/>
      </c>
      <c r="S888" t="str">
        <f>IF('Active List'!$A888&lt;&gt;"", 'Active List'!U888,"")</f>
        <v/>
      </c>
      <c r="T888" t="str">
        <f>IF('Active List'!$A888&lt;&gt;"", 'Active List'!X888,"")</f>
        <v/>
      </c>
      <c r="U888" t="str">
        <f>IF('Active List'!$A888&lt;&gt;"", 'Active List'!Y888,"")</f>
        <v/>
      </c>
      <c r="V888" t="str">
        <f>IF('Active List'!$A888&lt;&gt;"", 'Active List'!Z888,"")</f>
        <v/>
      </c>
      <c r="W888" s="60" t="str">
        <f>IF('Active List'!$A888&lt;&gt;"", 'Active List'!AA888,"")</f>
        <v/>
      </c>
      <c r="X888" t="str">
        <f>IF('Active List'!$A888&lt;&gt;"", 'Active List'!AB888,"")</f>
        <v/>
      </c>
      <c r="Y888" t="str">
        <f>IF('Active List'!$A888&lt;&gt;"", 'Active List'!AE888,"")</f>
        <v/>
      </c>
    </row>
    <row r="889" spans="1:25">
      <c r="A889" t="str">
        <f>IF('Active List'!$A889&lt;&gt;"", 'Active List'!A889,"")</f>
        <v/>
      </c>
      <c r="B889" t="str">
        <f>IF('Active List'!$A889&lt;&gt;"", 'Active List'!B889,"")</f>
        <v/>
      </c>
      <c r="C889" t="str">
        <f>IF('Active List'!$A889&lt;&gt;"", 'Active List'!C889,"")</f>
        <v/>
      </c>
      <c r="D889" s="60" t="str">
        <f>IF('Active List'!$A889&lt;&gt;"", 'Active List'!D889,"")</f>
        <v/>
      </c>
      <c r="E889" s="60" t="str">
        <f>IF('Active List'!$A889&lt;&gt;"", 'Active List'!E889,"")</f>
        <v/>
      </c>
      <c r="F889" t="str">
        <f>IF('Active List'!$A889&lt;&gt;"", 'Active List'!H889,"")</f>
        <v/>
      </c>
      <c r="G889" t="str">
        <f>IF('Active List'!$A889&lt;&gt;"", 'Active List'!I889,"")</f>
        <v/>
      </c>
      <c r="H889" t="str">
        <f>IF('Active List'!$A889&lt;&gt;"", 'Active List'!J889,"")</f>
        <v/>
      </c>
      <c r="I889" t="str">
        <f>IF('Active List'!$A889&lt;&gt;"", 'Active List'!K889,"")</f>
        <v/>
      </c>
      <c r="J889" t="str">
        <f>IF('Active List'!$A889&lt;&gt;"", 'Active List'!L889,"")</f>
        <v/>
      </c>
      <c r="K889" t="str">
        <f>IF('Active List'!$A889&lt;&gt;"", 'Active List'!M889,"")</f>
        <v/>
      </c>
      <c r="L889" t="str">
        <f>IF('Active List'!$A889&lt;&gt;"", 'Active List'!N889,"")</f>
        <v/>
      </c>
      <c r="M889" t="str">
        <f>IF('Active List'!$A889&lt;&gt;"", 'Active List'!O889,"")</f>
        <v/>
      </c>
      <c r="N889" t="str">
        <f>IF('Active List'!$A889&lt;&gt;"", 'Active List'!P889,"")</f>
        <v/>
      </c>
      <c r="O889" t="str">
        <f>IF('Active List'!$A889&lt;&gt;"", 'Active List'!Q889,"")</f>
        <v/>
      </c>
      <c r="P889" t="str">
        <f>IF('Active List'!$A889&lt;&gt;"", 'Active List'!R889,"")</f>
        <v/>
      </c>
      <c r="Q889" t="str">
        <f>IF('Active List'!$A889&lt;&gt;"", 'Active List'!S889,"")</f>
        <v/>
      </c>
      <c r="R889" t="str">
        <f>IF('Active List'!$A889&lt;&gt;"", 'Active List'!T889,"")</f>
        <v/>
      </c>
      <c r="S889" t="str">
        <f>IF('Active List'!$A889&lt;&gt;"", 'Active List'!U889,"")</f>
        <v/>
      </c>
      <c r="T889" t="str">
        <f>IF('Active List'!$A889&lt;&gt;"", 'Active List'!X889,"")</f>
        <v/>
      </c>
      <c r="U889" t="str">
        <f>IF('Active List'!$A889&lt;&gt;"", 'Active List'!Y889,"")</f>
        <v/>
      </c>
      <c r="V889" t="str">
        <f>IF('Active List'!$A889&lt;&gt;"", 'Active List'!Z889,"")</f>
        <v/>
      </c>
      <c r="W889" s="60" t="str">
        <f>IF('Active List'!$A889&lt;&gt;"", 'Active List'!AA889,"")</f>
        <v/>
      </c>
      <c r="X889" t="str">
        <f>IF('Active List'!$A889&lt;&gt;"", 'Active List'!AB889,"")</f>
        <v/>
      </c>
      <c r="Y889" t="str">
        <f>IF('Active List'!$A889&lt;&gt;"", 'Active List'!AE889,"")</f>
        <v/>
      </c>
    </row>
    <row r="890" spans="1:25">
      <c r="A890" t="str">
        <f>IF('Active List'!$A890&lt;&gt;"", 'Active List'!A890,"")</f>
        <v/>
      </c>
      <c r="B890" t="str">
        <f>IF('Active List'!$A890&lt;&gt;"", 'Active List'!B890,"")</f>
        <v/>
      </c>
      <c r="C890" t="str">
        <f>IF('Active List'!$A890&lt;&gt;"", 'Active List'!C890,"")</f>
        <v/>
      </c>
      <c r="D890" s="60" t="str">
        <f>IF('Active List'!$A890&lt;&gt;"", 'Active List'!D890,"")</f>
        <v/>
      </c>
      <c r="E890" s="60" t="str">
        <f>IF('Active List'!$A890&lt;&gt;"", 'Active List'!E890,"")</f>
        <v/>
      </c>
      <c r="F890" t="str">
        <f>IF('Active List'!$A890&lt;&gt;"", 'Active List'!H890,"")</f>
        <v/>
      </c>
      <c r="G890" t="str">
        <f>IF('Active List'!$A890&lt;&gt;"", 'Active List'!I890,"")</f>
        <v/>
      </c>
      <c r="H890" t="str">
        <f>IF('Active List'!$A890&lt;&gt;"", 'Active List'!J890,"")</f>
        <v/>
      </c>
      <c r="I890" t="str">
        <f>IF('Active List'!$A890&lt;&gt;"", 'Active List'!K890,"")</f>
        <v/>
      </c>
      <c r="J890" t="str">
        <f>IF('Active List'!$A890&lt;&gt;"", 'Active List'!L890,"")</f>
        <v/>
      </c>
      <c r="K890" t="str">
        <f>IF('Active List'!$A890&lt;&gt;"", 'Active List'!M890,"")</f>
        <v/>
      </c>
      <c r="L890" t="str">
        <f>IF('Active List'!$A890&lt;&gt;"", 'Active List'!N890,"")</f>
        <v/>
      </c>
      <c r="M890" t="str">
        <f>IF('Active List'!$A890&lt;&gt;"", 'Active List'!O890,"")</f>
        <v/>
      </c>
      <c r="N890" t="str">
        <f>IF('Active List'!$A890&lt;&gt;"", 'Active List'!P890,"")</f>
        <v/>
      </c>
      <c r="O890" t="str">
        <f>IF('Active List'!$A890&lt;&gt;"", 'Active List'!Q890,"")</f>
        <v/>
      </c>
      <c r="P890" t="str">
        <f>IF('Active List'!$A890&lt;&gt;"", 'Active List'!R890,"")</f>
        <v/>
      </c>
      <c r="Q890" t="str">
        <f>IF('Active List'!$A890&lt;&gt;"", 'Active List'!S890,"")</f>
        <v/>
      </c>
      <c r="R890" t="str">
        <f>IF('Active List'!$A890&lt;&gt;"", 'Active List'!T890,"")</f>
        <v/>
      </c>
      <c r="S890" t="str">
        <f>IF('Active List'!$A890&lt;&gt;"", 'Active List'!U890,"")</f>
        <v/>
      </c>
      <c r="T890" t="str">
        <f>IF('Active List'!$A890&lt;&gt;"", 'Active List'!X890,"")</f>
        <v/>
      </c>
      <c r="U890" t="str">
        <f>IF('Active List'!$A890&lt;&gt;"", 'Active List'!Y890,"")</f>
        <v/>
      </c>
      <c r="V890" t="str">
        <f>IF('Active List'!$A890&lt;&gt;"", 'Active List'!Z890,"")</f>
        <v/>
      </c>
      <c r="W890" s="60" t="str">
        <f>IF('Active List'!$A890&lt;&gt;"", 'Active List'!AA890,"")</f>
        <v/>
      </c>
      <c r="X890" t="str">
        <f>IF('Active List'!$A890&lt;&gt;"", 'Active List'!AB890,"")</f>
        <v/>
      </c>
      <c r="Y890" t="str">
        <f>IF('Active List'!$A890&lt;&gt;"", 'Active List'!AE890,"")</f>
        <v/>
      </c>
    </row>
    <row r="891" spans="1:25">
      <c r="A891" t="str">
        <f>IF('Active List'!$A891&lt;&gt;"", 'Active List'!A891,"")</f>
        <v/>
      </c>
      <c r="B891" t="str">
        <f>IF('Active List'!$A891&lt;&gt;"", 'Active List'!B891,"")</f>
        <v/>
      </c>
      <c r="C891" t="str">
        <f>IF('Active List'!$A891&lt;&gt;"", 'Active List'!C891,"")</f>
        <v/>
      </c>
      <c r="D891" s="60" t="str">
        <f>IF('Active List'!$A891&lt;&gt;"", 'Active List'!D891,"")</f>
        <v/>
      </c>
      <c r="E891" s="60" t="str">
        <f>IF('Active List'!$A891&lt;&gt;"", 'Active List'!E891,"")</f>
        <v/>
      </c>
      <c r="F891" t="str">
        <f>IF('Active List'!$A891&lt;&gt;"", 'Active List'!H891,"")</f>
        <v/>
      </c>
      <c r="G891" t="str">
        <f>IF('Active List'!$A891&lt;&gt;"", 'Active List'!I891,"")</f>
        <v/>
      </c>
      <c r="H891" t="str">
        <f>IF('Active List'!$A891&lt;&gt;"", 'Active List'!J891,"")</f>
        <v/>
      </c>
      <c r="I891" t="str">
        <f>IF('Active List'!$A891&lt;&gt;"", 'Active List'!K891,"")</f>
        <v/>
      </c>
      <c r="J891" t="str">
        <f>IF('Active List'!$A891&lt;&gt;"", 'Active List'!L891,"")</f>
        <v/>
      </c>
      <c r="K891" t="str">
        <f>IF('Active List'!$A891&lt;&gt;"", 'Active List'!M891,"")</f>
        <v/>
      </c>
      <c r="L891" t="str">
        <f>IF('Active List'!$A891&lt;&gt;"", 'Active List'!N891,"")</f>
        <v/>
      </c>
      <c r="M891" t="str">
        <f>IF('Active List'!$A891&lt;&gt;"", 'Active List'!O891,"")</f>
        <v/>
      </c>
      <c r="N891" t="str">
        <f>IF('Active List'!$A891&lt;&gt;"", 'Active List'!P891,"")</f>
        <v/>
      </c>
      <c r="O891" t="str">
        <f>IF('Active List'!$A891&lt;&gt;"", 'Active List'!Q891,"")</f>
        <v/>
      </c>
      <c r="P891" t="str">
        <f>IF('Active List'!$A891&lt;&gt;"", 'Active List'!R891,"")</f>
        <v/>
      </c>
      <c r="Q891" t="str">
        <f>IF('Active List'!$A891&lt;&gt;"", 'Active List'!S891,"")</f>
        <v/>
      </c>
      <c r="R891" t="str">
        <f>IF('Active List'!$A891&lt;&gt;"", 'Active List'!T891,"")</f>
        <v/>
      </c>
      <c r="S891" t="str">
        <f>IF('Active List'!$A891&lt;&gt;"", 'Active List'!U891,"")</f>
        <v/>
      </c>
      <c r="T891" t="str">
        <f>IF('Active List'!$A891&lt;&gt;"", 'Active List'!X891,"")</f>
        <v/>
      </c>
      <c r="U891" t="str">
        <f>IF('Active List'!$A891&lt;&gt;"", 'Active List'!Y891,"")</f>
        <v/>
      </c>
      <c r="V891" t="str">
        <f>IF('Active List'!$A891&lt;&gt;"", 'Active List'!Z891,"")</f>
        <v/>
      </c>
      <c r="W891" s="60" t="str">
        <f>IF('Active List'!$A891&lt;&gt;"", 'Active List'!AA891,"")</f>
        <v/>
      </c>
      <c r="X891" t="str">
        <f>IF('Active List'!$A891&lt;&gt;"", 'Active List'!AB891,"")</f>
        <v/>
      </c>
      <c r="Y891" t="str">
        <f>IF('Active List'!$A891&lt;&gt;"", 'Active List'!AE891,"")</f>
        <v/>
      </c>
    </row>
    <row r="892" spans="1:25">
      <c r="A892" t="str">
        <f>IF('Active List'!$A892&lt;&gt;"", 'Active List'!A892,"")</f>
        <v/>
      </c>
      <c r="B892" t="str">
        <f>IF('Active List'!$A892&lt;&gt;"", 'Active List'!B892,"")</f>
        <v/>
      </c>
      <c r="C892" t="str">
        <f>IF('Active List'!$A892&lt;&gt;"", 'Active List'!C892,"")</f>
        <v/>
      </c>
      <c r="D892" s="60" t="str">
        <f>IF('Active List'!$A892&lt;&gt;"", 'Active List'!D892,"")</f>
        <v/>
      </c>
      <c r="E892" s="60" t="str">
        <f>IF('Active List'!$A892&lt;&gt;"", 'Active List'!E892,"")</f>
        <v/>
      </c>
      <c r="F892" t="str">
        <f>IF('Active List'!$A892&lt;&gt;"", 'Active List'!H892,"")</f>
        <v/>
      </c>
      <c r="G892" t="str">
        <f>IF('Active List'!$A892&lt;&gt;"", 'Active List'!I892,"")</f>
        <v/>
      </c>
      <c r="H892" t="str">
        <f>IF('Active List'!$A892&lt;&gt;"", 'Active List'!J892,"")</f>
        <v/>
      </c>
      <c r="I892" t="str">
        <f>IF('Active List'!$A892&lt;&gt;"", 'Active List'!K892,"")</f>
        <v/>
      </c>
      <c r="J892" t="str">
        <f>IF('Active List'!$A892&lt;&gt;"", 'Active List'!L892,"")</f>
        <v/>
      </c>
      <c r="K892" t="str">
        <f>IF('Active List'!$A892&lt;&gt;"", 'Active List'!M892,"")</f>
        <v/>
      </c>
      <c r="L892" t="str">
        <f>IF('Active List'!$A892&lt;&gt;"", 'Active List'!N892,"")</f>
        <v/>
      </c>
      <c r="M892" t="str">
        <f>IF('Active List'!$A892&lt;&gt;"", 'Active List'!O892,"")</f>
        <v/>
      </c>
      <c r="N892" t="str">
        <f>IF('Active List'!$A892&lt;&gt;"", 'Active List'!P892,"")</f>
        <v/>
      </c>
      <c r="O892" t="str">
        <f>IF('Active List'!$A892&lt;&gt;"", 'Active List'!Q892,"")</f>
        <v/>
      </c>
      <c r="P892" t="str">
        <f>IF('Active List'!$A892&lt;&gt;"", 'Active List'!R892,"")</f>
        <v/>
      </c>
      <c r="Q892" t="str">
        <f>IF('Active List'!$A892&lt;&gt;"", 'Active List'!S892,"")</f>
        <v/>
      </c>
      <c r="R892" t="str">
        <f>IF('Active List'!$A892&lt;&gt;"", 'Active List'!T892,"")</f>
        <v/>
      </c>
      <c r="S892" t="str">
        <f>IF('Active List'!$A892&lt;&gt;"", 'Active List'!U892,"")</f>
        <v/>
      </c>
      <c r="T892" t="str">
        <f>IF('Active List'!$A892&lt;&gt;"", 'Active List'!X892,"")</f>
        <v/>
      </c>
      <c r="U892" t="str">
        <f>IF('Active List'!$A892&lt;&gt;"", 'Active List'!Y892,"")</f>
        <v/>
      </c>
      <c r="V892" t="str">
        <f>IF('Active List'!$A892&lt;&gt;"", 'Active List'!Z892,"")</f>
        <v/>
      </c>
      <c r="W892" s="60" t="str">
        <f>IF('Active List'!$A892&lt;&gt;"", 'Active List'!AA892,"")</f>
        <v/>
      </c>
      <c r="X892" t="str">
        <f>IF('Active List'!$A892&lt;&gt;"", 'Active List'!AB892,"")</f>
        <v/>
      </c>
      <c r="Y892" t="str">
        <f>IF('Active List'!$A892&lt;&gt;"", 'Active List'!AE892,"")</f>
        <v/>
      </c>
    </row>
    <row r="893" spans="1:25">
      <c r="A893" t="str">
        <f>IF('Active List'!$A893&lt;&gt;"", 'Active List'!A893,"")</f>
        <v/>
      </c>
      <c r="B893" t="str">
        <f>IF('Active List'!$A893&lt;&gt;"", 'Active List'!B893,"")</f>
        <v/>
      </c>
      <c r="C893" t="str">
        <f>IF('Active List'!$A893&lt;&gt;"", 'Active List'!C893,"")</f>
        <v/>
      </c>
      <c r="D893" s="60" t="str">
        <f>IF('Active List'!$A893&lt;&gt;"", 'Active List'!D893,"")</f>
        <v/>
      </c>
      <c r="E893" s="60" t="str">
        <f>IF('Active List'!$A893&lt;&gt;"", 'Active List'!E893,"")</f>
        <v/>
      </c>
      <c r="F893" t="str">
        <f>IF('Active List'!$A893&lt;&gt;"", 'Active List'!H893,"")</f>
        <v/>
      </c>
      <c r="G893" t="str">
        <f>IF('Active List'!$A893&lt;&gt;"", 'Active List'!I893,"")</f>
        <v/>
      </c>
      <c r="H893" t="str">
        <f>IF('Active List'!$A893&lt;&gt;"", 'Active List'!J893,"")</f>
        <v/>
      </c>
      <c r="I893" t="str">
        <f>IF('Active List'!$A893&lt;&gt;"", 'Active List'!K893,"")</f>
        <v/>
      </c>
      <c r="J893" t="str">
        <f>IF('Active List'!$A893&lt;&gt;"", 'Active List'!L893,"")</f>
        <v/>
      </c>
      <c r="K893" t="str">
        <f>IF('Active List'!$A893&lt;&gt;"", 'Active List'!M893,"")</f>
        <v/>
      </c>
      <c r="L893" t="str">
        <f>IF('Active List'!$A893&lt;&gt;"", 'Active List'!N893,"")</f>
        <v/>
      </c>
      <c r="M893" t="str">
        <f>IF('Active List'!$A893&lt;&gt;"", 'Active List'!O893,"")</f>
        <v/>
      </c>
      <c r="N893" t="str">
        <f>IF('Active List'!$A893&lt;&gt;"", 'Active List'!P893,"")</f>
        <v/>
      </c>
      <c r="O893" t="str">
        <f>IF('Active List'!$A893&lt;&gt;"", 'Active List'!Q893,"")</f>
        <v/>
      </c>
      <c r="P893" t="str">
        <f>IF('Active List'!$A893&lt;&gt;"", 'Active List'!R893,"")</f>
        <v/>
      </c>
      <c r="Q893" t="str">
        <f>IF('Active List'!$A893&lt;&gt;"", 'Active List'!S893,"")</f>
        <v/>
      </c>
      <c r="R893" t="str">
        <f>IF('Active List'!$A893&lt;&gt;"", 'Active List'!T893,"")</f>
        <v/>
      </c>
      <c r="S893" t="str">
        <f>IF('Active List'!$A893&lt;&gt;"", 'Active List'!U893,"")</f>
        <v/>
      </c>
      <c r="T893" t="str">
        <f>IF('Active List'!$A893&lt;&gt;"", 'Active List'!X893,"")</f>
        <v/>
      </c>
      <c r="U893" t="str">
        <f>IF('Active List'!$A893&lt;&gt;"", 'Active List'!Y893,"")</f>
        <v/>
      </c>
      <c r="V893" t="str">
        <f>IF('Active List'!$A893&lt;&gt;"", 'Active List'!Z893,"")</f>
        <v/>
      </c>
      <c r="W893" s="60" t="str">
        <f>IF('Active List'!$A893&lt;&gt;"", 'Active List'!AA893,"")</f>
        <v/>
      </c>
      <c r="X893" t="str">
        <f>IF('Active List'!$A893&lt;&gt;"", 'Active List'!AB893,"")</f>
        <v/>
      </c>
      <c r="Y893" t="str">
        <f>IF('Active List'!$A893&lt;&gt;"", 'Active List'!AE893,"")</f>
        <v/>
      </c>
    </row>
    <row r="894" spans="1:25">
      <c r="A894" t="str">
        <f>IF('Active List'!$A894&lt;&gt;"", 'Active List'!A894,"")</f>
        <v/>
      </c>
      <c r="B894" t="str">
        <f>IF('Active List'!$A894&lt;&gt;"", 'Active List'!B894,"")</f>
        <v/>
      </c>
      <c r="C894" t="str">
        <f>IF('Active List'!$A894&lt;&gt;"", 'Active List'!C894,"")</f>
        <v/>
      </c>
      <c r="D894" s="60" t="str">
        <f>IF('Active List'!$A894&lt;&gt;"", 'Active List'!D894,"")</f>
        <v/>
      </c>
      <c r="E894" s="60" t="str">
        <f>IF('Active List'!$A894&lt;&gt;"", 'Active List'!E894,"")</f>
        <v/>
      </c>
      <c r="F894" t="str">
        <f>IF('Active List'!$A894&lt;&gt;"", 'Active List'!H894,"")</f>
        <v/>
      </c>
      <c r="G894" t="str">
        <f>IF('Active List'!$A894&lt;&gt;"", 'Active List'!I894,"")</f>
        <v/>
      </c>
      <c r="H894" t="str">
        <f>IF('Active List'!$A894&lt;&gt;"", 'Active List'!J894,"")</f>
        <v/>
      </c>
      <c r="I894" t="str">
        <f>IF('Active List'!$A894&lt;&gt;"", 'Active List'!K894,"")</f>
        <v/>
      </c>
      <c r="J894" t="str">
        <f>IF('Active List'!$A894&lt;&gt;"", 'Active List'!L894,"")</f>
        <v/>
      </c>
      <c r="K894" t="str">
        <f>IF('Active List'!$A894&lt;&gt;"", 'Active List'!M894,"")</f>
        <v/>
      </c>
      <c r="L894" t="str">
        <f>IF('Active List'!$A894&lt;&gt;"", 'Active List'!N894,"")</f>
        <v/>
      </c>
      <c r="M894" t="str">
        <f>IF('Active List'!$A894&lt;&gt;"", 'Active List'!O894,"")</f>
        <v/>
      </c>
      <c r="N894" t="str">
        <f>IF('Active List'!$A894&lt;&gt;"", 'Active List'!P894,"")</f>
        <v/>
      </c>
      <c r="O894" t="str">
        <f>IF('Active List'!$A894&lt;&gt;"", 'Active List'!Q894,"")</f>
        <v/>
      </c>
      <c r="P894" t="str">
        <f>IF('Active List'!$A894&lt;&gt;"", 'Active List'!R894,"")</f>
        <v/>
      </c>
      <c r="Q894" t="str">
        <f>IF('Active List'!$A894&lt;&gt;"", 'Active List'!S894,"")</f>
        <v/>
      </c>
      <c r="R894" t="str">
        <f>IF('Active List'!$A894&lt;&gt;"", 'Active List'!T894,"")</f>
        <v/>
      </c>
      <c r="S894" t="str">
        <f>IF('Active List'!$A894&lt;&gt;"", 'Active List'!U894,"")</f>
        <v/>
      </c>
      <c r="T894" t="str">
        <f>IF('Active List'!$A894&lt;&gt;"", 'Active List'!X894,"")</f>
        <v/>
      </c>
      <c r="U894" t="str">
        <f>IF('Active List'!$A894&lt;&gt;"", 'Active List'!Y894,"")</f>
        <v/>
      </c>
      <c r="V894" t="str">
        <f>IF('Active List'!$A894&lt;&gt;"", 'Active List'!Z894,"")</f>
        <v/>
      </c>
      <c r="W894" s="60" t="str">
        <f>IF('Active List'!$A894&lt;&gt;"", 'Active List'!AA894,"")</f>
        <v/>
      </c>
      <c r="X894" t="str">
        <f>IF('Active List'!$A894&lt;&gt;"", 'Active List'!AB894,"")</f>
        <v/>
      </c>
      <c r="Y894" t="str">
        <f>IF('Active List'!$A894&lt;&gt;"", 'Active List'!AE894,"")</f>
        <v/>
      </c>
    </row>
    <row r="895" spans="1:25">
      <c r="A895" t="str">
        <f>IF('Active List'!$A895&lt;&gt;"", 'Active List'!A895,"")</f>
        <v/>
      </c>
      <c r="B895" t="str">
        <f>IF('Active List'!$A895&lt;&gt;"", 'Active List'!B895,"")</f>
        <v/>
      </c>
      <c r="C895" t="str">
        <f>IF('Active List'!$A895&lt;&gt;"", 'Active List'!C895,"")</f>
        <v/>
      </c>
      <c r="D895" s="60" t="str">
        <f>IF('Active List'!$A895&lt;&gt;"", 'Active List'!D895,"")</f>
        <v/>
      </c>
      <c r="E895" s="60" t="str">
        <f>IF('Active List'!$A895&lt;&gt;"", 'Active List'!E895,"")</f>
        <v/>
      </c>
      <c r="F895" t="str">
        <f>IF('Active List'!$A895&lt;&gt;"", 'Active List'!H895,"")</f>
        <v/>
      </c>
      <c r="G895" t="str">
        <f>IF('Active List'!$A895&lt;&gt;"", 'Active List'!I895,"")</f>
        <v/>
      </c>
      <c r="H895" t="str">
        <f>IF('Active List'!$A895&lt;&gt;"", 'Active List'!J895,"")</f>
        <v/>
      </c>
      <c r="I895" t="str">
        <f>IF('Active List'!$A895&lt;&gt;"", 'Active List'!K895,"")</f>
        <v/>
      </c>
      <c r="J895" t="str">
        <f>IF('Active List'!$A895&lt;&gt;"", 'Active List'!L895,"")</f>
        <v/>
      </c>
      <c r="K895" t="str">
        <f>IF('Active List'!$A895&lt;&gt;"", 'Active List'!M895,"")</f>
        <v/>
      </c>
      <c r="L895" t="str">
        <f>IF('Active List'!$A895&lt;&gt;"", 'Active List'!N895,"")</f>
        <v/>
      </c>
      <c r="M895" t="str">
        <f>IF('Active List'!$A895&lt;&gt;"", 'Active List'!O895,"")</f>
        <v/>
      </c>
      <c r="N895" t="str">
        <f>IF('Active List'!$A895&lt;&gt;"", 'Active List'!P895,"")</f>
        <v/>
      </c>
      <c r="O895" t="str">
        <f>IF('Active List'!$A895&lt;&gt;"", 'Active List'!Q895,"")</f>
        <v/>
      </c>
      <c r="P895" t="str">
        <f>IF('Active List'!$A895&lt;&gt;"", 'Active List'!R895,"")</f>
        <v/>
      </c>
      <c r="Q895" t="str">
        <f>IF('Active List'!$A895&lt;&gt;"", 'Active List'!S895,"")</f>
        <v/>
      </c>
      <c r="R895" t="str">
        <f>IF('Active List'!$A895&lt;&gt;"", 'Active List'!T895,"")</f>
        <v/>
      </c>
      <c r="S895" t="str">
        <f>IF('Active List'!$A895&lt;&gt;"", 'Active List'!U895,"")</f>
        <v/>
      </c>
      <c r="T895" t="str">
        <f>IF('Active List'!$A895&lt;&gt;"", 'Active List'!X895,"")</f>
        <v/>
      </c>
      <c r="U895" t="str">
        <f>IF('Active List'!$A895&lt;&gt;"", 'Active List'!Y895,"")</f>
        <v/>
      </c>
      <c r="V895" t="str">
        <f>IF('Active List'!$A895&lt;&gt;"", 'Active List'!Z895,"")</f>
        <v/>
      </c>
      <c r="W895" s="60" t="str">
        <f>IF('Active List'!$A895&lt;&gt;"", 'Active List'!AA895,"")</f>
        <v/>
      </c>
      <c r="X895" t="str">
        <f>IF('Active List'!$A895&lt;&gt;"", 'Active List'!AB895,"")</f>
        <v/>
      </c>
      <c r="Y895" t="str">
        <f>IF('Active List'!$A895&lt;&gt;"", 'Active List'!AE895,"")</f>
        <v/>
      </c>
    </row>
    <row r="896" spans="1:25">
      <c r="A896" t="str">
        <f>IF('Active List'!$A896&lt;&gt;"", 'Active List'!A896,"")</f>
        <v/>
      </c>
      <c r="B896" t="str">
        <f>IF('Active List'!$A896&lt;&gt;"", 'Active List'!B896,"")</f>
        <v/>
      </c>
      <c r="C896" t="str">
        <f>IF('Active List'!$A896&lt;&gt;"", 'Active List'!C896,"")</f>
        <v/>
      </c>
      <c r="D896" s="60" t="str">
        <f>IF('Active List'!$A896&lt;&gt;"", 'Active List'!D896,"")</f>
        <v/>
      </c>
      <c r="E896" s="60" t="str">
        <f>IF('Active List'!$A896&lt;&gt;"", 'Active List'!E896,"")</f>
        <v/>
      </c>
      <c r="F896" t="str">
        <f>IF('Active List'!$A896&lt;&gt;"", 'Active List'!H896,"")</f>
        <v/>
      </c>
      <c r="G896" t="str">
        <f>IF('Active List'!$A896&lt;&gt;"", 'Active List'!I896,"")</f>
        <v/>
      </c>
      <c r="H896" t="str">
        <f>IF('Active List'!$A896&lt;&gt;"", 'Active List'!J896,"")</f>
        <v/>
      </c>
      <c r="I896" t="str">
        <f>IF('Active List'!$A896&lt;&gt;"", 'Active List'!K896,"")</f>
        <v/>
      </c>
      <c r="J896" t="str">
        <f>IF('Active List'!$A896&lt;&gt;"", 'Active List'!L896,"")</f>
        <v/>
      </c>
      <c r="K896" t="str">
        <f>IF('Active List'!$A896&lt;&gt;"", 'Active List'!M896,"")</f>
        <v/>
      </c>
      <c r="L896" t="str">
        <f>IF('Active List'!$A896&lt;&gt;"", 'Active List'!N896,"")</f>
        <v/>
      </c>
      <c r="M896" t="str">
        <f>IF('Active List'!$A896&lt;&gt;"", 'Active List'!O896,"")</f>
        <v/>
      </c>
      <c r="N896" t="str">
        <f>IF('Active List'!$A896&lt;&gt;"", 'Active List'!P896,"")</f>
        <v/>
      </c>
      <c r="O896" t="str">
        <f>IF('Active List'!$A896&lt;&gt;"", 'Active List'!Q896,"")</f>
        <v/>
      </c>
      <c r="P896" t="str">
        <f>IF('Active List'!$A896&lt;&gt;"", 'Active List'!R896,"")</f>
        <v/>
      </c>
      <c r="Q896" t="str">
        <f>IF('Active List'!$A896&lt;&gt;"", 'Active List'!S896,"")</f>
        <v/>
      </c>
      <c r="R896" t="str">
        <f>IF('Active List'!$A896&lt;&gt;"", 'Active List'!T896,"")</f>
        <v/>
      </c>
      <c r="S896" t="str">
        <f>IF('Active List'!$A896&lt;&gt;"", 'Active List'!U896,"")</f>
        <v/>
      </c>
      <c r="T896" t="str">
        <f>IF('Active List'!$A896&lt;&gt;"", 'Active List'!X896,"")</f>
        <v/>
      </c>
      <c r="U896" t="str">
        <f>IF('Active List'!$A896&lt;&gt;"", 'Active List'!Y896,"")</f>
        <v/>
      </c>
      <c r="V896" t="str">
        <f>IF('Active List'!$A896&lt;&gt;"", 'Active List'!Z896,"")</f>
        <v/>
      </c>
      <c r="W896" s="60" t="str">
        <f>IF('Active List'!$A896&lt;&gt;"", 'Active List'!AA896,"")</f>
        <v/>
      </c>
      <c r="X896" t="str">
        <f>IF('Active List'!$A896&lt;&gt;"", 'Active List'!AB896,"")</f>
        <v/>
      </c>
      <c r="Y896" t="str">
        <f>IF('Active List'!$A896&lt;&gt;"", 'Active List'!AE896,"")</f>
        <v/>
      </c>
    </row>
    <row r="897" spans="1:25">
      <c r="A897" t="str">
        <f>IF('Active List'!$A897&lt;&gt;"", 'Active List'!A897,"")</f>
        <v/>
      </c>
      <c r="B897" t="str">
        <f>IF('Active List'!$A897&lt;&gt;"", 'Active List'!B897,"")</f>
        <v/>
      </c>
      <c r="C897" t="str">
        <f>IF('Active List'!$A897&lt;&gt;"", 'Active List'!C897,"")</f>
        <v/>
      </c>
      <c r="D897" s="60" t="str">
        <f>IF('Active List'!$A897&lt;&gt;"", 'Active List'!D897,"")</f>
        <v/>
      </c>
      <c r="E897" s="60" t="str">
        <f>IF('Active List'!$A897&lt;&gt;"", 'Active List'!E897,"")</f>
        <v/>
      </c>
      <c r="F897" t="str">
        <f>IF('Active List'!$A897&lt;&gt;"", 'Active List'!H897,"")</f>
        <v/>
      </c>
      <c r="G897" t="str">
        <f>IF('Active List'!$A897&lt;&gt;"", 'Active List'!I897,"")</f>
        <v/>
      </c>
      <c r="H897" t="str">
        <f>IF('Active List'!$A897&lt;&gt;"", 'Active List'!J897,"")</f>
        <v/>
      </c>
      <c r="I897" t="str">
        <f>IF('Active List'!$A897&lt;&gt;"", 'Active List'!K897,"")</f>
        <v/>
      </c>
      <c r="J897" t="str">
        <f>IF('Active List'!$A897&lt;&gt;"", 'Active List'!L897,"")</f>
        <v/>
      </c>
      <c r="K897" t="str">
        <f>IF('Active List'!$A897&lt;&gt;"", 'Active List'!M897,"")</f>
        <v/>
      </c>
      <c r="L897" t="str">
        <f>IF('Active List'!$A897&lt;&gt;"", 'Active List'!N897,"")</f>
        <v/>
      </c>
      <c r="M897" t="str">
        <f>IF('Active List'!$A897&lt;&gt;"", 'Active List'!O897,"")</f>
        <v/>
      </c>
      <c r="N897" t="str">
        <f>IF('Active List'!$A897&lt;&gt;"", 'Active List'!P897,"")</f>
        <v/>
      </c>
      <c r="O897" t="str">
        <f>IF('Active List'!$A897&lt;&gt;"", 'Active List'!Q897,"")</f>
        <v/>
      </c>
      <c r="P897" t="str">
        <f>IF('Active List'!$A897&lt;&gt;"", 'Active List'!R897,"")</f>
        <v/>
      </c>
      <c r="Q897" t="str">
        <f>IF('Active List'!$A897&lt;&gt;"", 'Active List'!S897,"")</f>
        <v/>
      </c>
      <c r="R897" t="str">
        <f>IF('Active List'!$A897&lt;&gt;"", 'Active List'!T897,"")</f>
        <v/>
      </c>
      <c r="S897" t="str">
        <f>IF('Active List'!$A897&lt;&gt;"", 'Active List'!U897,"")</f>
        <v/>
      </c>
      <c r="T897" t="str">
        <f>IF('Active List'!$A897&lt;&gt;"", 'Active List'!X897,"")</f>
        <v/>
      </c>
      <c r="U897" t="str">
        <f>IF('Active List'!$A897&lt;&gt;"", 'Active List'!Y897,"")</f>
        <v/>
      </c>
      <c r="V897" t="str">
        <f>IF('Active List'!$A897&lt;&gt;"", 'Active List'!Z897,"")</f>
        <v/>
      </c>
      <c r="W897" s="60" t="str">
        <f>IF('Active List'!$A897&lt;&gt;"", 'Active List'!AA897,"")</f>
        <v/>
      </c>
      <c r="X897" t="str">
        <f>IF('Active List'!$A897&lt;&gt;"", 'Active List'!AB897,"")</f>
        <v/>
      </c>
      <c r="Y897" t="str">
        <f>IF('Active List'!$A897&lt;&gt;"", 'Active List'!AE897,"")</f>
        <v/>
      </c>
    </row>
    <row r="898" spans="1:25">
      <c r="A898" t="str">
        <f>IF('Active List'!$A898&lt;&gt;"", 'Active List'!A898,"")</f>
        <v/>
      </c>
      <c r="B898" t="str">
        <f>IF('Active List'!$A898&lt;&gt;"", 'Active List'!B898,"")</f>
        <v/>
      </c>
      <c r="C898" t="str">
        <f>IF('Active List'!$A898&lt;&gt;"", 'Active List'!C898,"")</f>
        <v/>
      </c>
      <c r="D898" s="60" t="str">
        <f>IF('Active List'!$A898&lt;&gt;"", 'Active List'!D898,"")</f>
        <v/>
      </c>
      <c r="E898" s="60" t="str">
        <f>IF('Active List'!$A898&lt;&gt;"", 'Active List'!E898,"")</f>
        <v/>
      </c>
      <c r="F898" t="str">
        <f>IF('Active List'!$A898&lt;&gt;"", 'Active List'!H898,"")</f>
        <v/>
      </c>
      <c r="G898" t="str">
        <f>IF('Active List'!$A898&lt;&gt;"", 'Active List'!I898,"")</f>
        <v/>
      </c>
      <c r="H898" t="str">
        <f>IF('Active List'!$A898&lt;&gt;"", 'Active List'!J898,"")</f>
        <v/>
      </c>
      <c r="I898" t="str">
        <f>IF('Active List'!$A898&lt;&gt;"", 'Active List'!K898,"")</f>
        <v/>
      </c>
      <c r="J898" t="str">
        <f>IF('Active List'!$A898&lt;&gt;"", 'Active List'!L898,"")</f>
        <v/>
      </c>
      <c r="K898" t="str">
        <f>IF('Active List'!$A898&lt;&gt;"", 'Active List'!M898,"")</f>
        <v/>
      </c>
      <c r="L898" t="str">
        <f>IF('Active List'!$A898&lt;&gt;"", 'Active List'!N898,"")</f>
        <v/>
      </c>
      <c r="M898" t="str">
        <f>IF('Active List'!$A898&lt;&gt;"", 'Active List'!O898,"")</f>
        <v/>
      </c>
      <c r="N898" t="str">
        <f>IF('Active List'!$A898&lt;&gt;"", 'Active List'!P898,"")</f>
        <v/>
      </c>
      <c r="O898" t="str">
        <f>IF('Active List'!$A898&lt;&gt;"", 'Active List'!Q898,"")</f>
        <v/>
      </c>
      <c r="P898" t="str">
        <f>IF('Active List'!$A898&lt;&gt;"", 'Active List'!R898,"")</f>
        <v/>
      </c>
      <c r="Q898" t="str">
        <f>IF('Active List'!$A898&lt;&gt;"", 'Active List'!S898,"")</f>
        <v/>
      </c>
      <c r="R898" t="str">
        <f>IF('Active List'!$A898&lt;&gt;"", 'Active List'!T898,"")</f>
        <v/>
      </c>
      <c r="S898" t="str">
        <f>IF('Active List'!$A898&lt;&gt;"", 'Active List'!U898,"")</f>
        <v/>
      </c>
      <c r="T898" t="str">
        <f>IF('Active List'!$A898&lt;&gt;"", 'Active List'!X898,"")</f>
        <v/>
      </c>
      <c r="U898" t="str">
        <f>IF('Active List'!$A898&lt;&gt;"", 'Active List'!Y898,"")</f>
        <v/>
      </c>
      <c r="V898" t="str">
        <f>IF('Active List'!$A898&lt;&gt;"", 'Active List'!Z898,"")</f>
        <v/>
      </c>
      <c r="W898" s="60" t="str">
        <f>IF('Active List'!$A898&lt;&gt;"", 'Active List'!AA898,"")</f>
        <v/>
      </c>
      <c r="X898" t="str">
        <f>IF('Active List'!$A898&lt;&gt;"", 'Active List'!AB898,"")</f>
        <v/>
      </c>
      <c r="Y898" t="str">
        <f>IF('Active List'!$A898&lt;&gt;"", 'Active List'!AE898,"")</f>
        <v/>
      </c>
    </row>
    <row r="899" spans="1:25">
      <c r="A899" t="str">
        <f>IF('Active List'!$A899&lt;&gt;"", 'Active List'!A899,"")</f>
        <v/>
      </c>
      <c r="B899" t="str">
        <f>IF('Active List'!$A899&lt;&gt;"", 'Active List'!B899,"")</f>
        <v/>
      </c>
      <c r="C899" t="str">
        <f>IF('Active List'!$A899&lt;&gt;"", 'Active List'!C899,"")</f>
        <v/>
      </c>
      <c r="D899" s="60" t="str">
        <f>IF('Active List'!$A899&lt;&gt;"", 'Active List'!D899,"")</f>
        <v/>
      </c>
      <c r="E899" s="60" t="str">
        <f>IF('Active List'!$A899&lt;&gt;"", 'Active List'!E899,"")</f>
        <v/>
      </c>
      <c r="F899" t="str">
        <f>IF('Active List'!$A899&lt;&gt;"", 'Active List'!H899,"")</f>
        <v/>
      </c>
      <c r="G899" t="str">
        <f>IF('Active List'!$A899&lt;&gt;"", 'Active List'!I899,"")</f>
        <v/>
      </c>
      <c r="H899" t="str">
        <f>IF('Active List'!$A899&lt;&gt;"", 'Active List'!J899,"")</f>
        <v/>
      </c>
      <c r="I899" t="str">
        <f>IF('Active List'!$A899&lt;&gt;"", 'Active List'!K899,"")</f>
        <v/>
      </c>
      <c r="J899" t="str">
        <f>IF('Active List'!$A899&lt;&gt;"", 'Active List'!L899,"")</f>
        <v/>
      </c>
      <c r="K899" t="str">
        <f>IF('Active List'!$A899&lt;&gt;"", 'Active List'!M899,"")</f>
        <v/>
      </c>
      <c r="L899" t="str">
        <f>IF('Active List'!$A899&lt;&gt;"", 'Active List'!N899,"")</f>
        <v/>
      </c>
      <c r="M899" t="str">
        <f>IF('Active List'!$A899&lt;&gt;"", 'Active List'!O899,"")</f>
        <v/>
      </c>
      <c r="N899" t="str">
        <f>IF('Active List'!$A899&lt;&gt;"", 'Active List'!P899,"")</f>
        <v/>
      </c>
      <c r="O899" t="str">
        <f>IF('Active List'!$A899&lt;&gt;"", 'Active List'!Q899,"")</f>
        <v/>
      </c>
      <c r="P899" t="str">
        <f>IF('Active List'!$A899&lt;&gt;"", 'Active List'!R899,"")</f>
        <v/>
      </c>
      <c r="Q899" t="str">
        <f>IF('Active List'!$A899&lt;&gt;"", 'Active List'!S899,"")</f>
        <v/>
      </c>
      <c r="R899" t="str">
        <f>IF('Active List'!$A899&lt;&gt;"", 'Active List'!T899,"")</f>
        <v/>
      </c>
      <c r="S899" t="str">
        <f>IF('Active List'!$A899&lt;&gt;"", 'Active List'!U899,"")</f>
        <v/>
      </c>
      <c r="T899" t="str">
        <f>IF('Active List'!$A899&lt;&gt;"", 'Active List'!X899,"")</f>
        <v/>
      </c>
      <c r="U899" t="str">
        <f>IF('Active List'!$A899&lt;&gt;"", 'Active List'!Y899,"")</f>
        <v/>
      </c>
      <c r="V899" t="str">
        <f>IF('Active List'!$A899&lt;&gt;"", 'Active List'!Z899,"")</f>
        <v/>
      </c>
      <c r="W899" s="60" t="str">
        <f>IF('Active List'!$A899&lt;&gt;"", 'Active List'!AA899,"")</f>
        <v/>
      </c>
      <c r="X899" t="str">
        <f>IF('Active List'!$A899&lt;&gt;"", 'Active List'!AB899,"")</f>
        <v/>
      </c>
      <c r="Y899" t="str">
        <f>IF('Active List'!$A899&lt;&gt;"", 'Active List'!AE899,"")</f>
        <v/>
      </c>
    </row>
    <row r="900" spans="1:25">
      <c r="A900" t="str">
        <f>IF('Active List'!$A900&lt;&gt;"", 'Active List'!A900,"")</f>
        <v/>
      </c>
      <c r="B900" t="str">
        <f>IF('Active List'!$A900&lt;&gt;"", 'Active List'!B900,"")</f>
        <v/>
      </c>
      <c r="C900" t="str">
        <f>IF('Active List'!$A900&lt;&gt;"", 'Active List'!C900,"")</f>
        <v/>
      </c>
      <c r="D900" s="60" t="str">
        <f>IF('Active List'!$A900&lt;&gt;"", 'Active List'!D900,"")</f>
        <v/>
      </c>
      <c r="E900" s="60" t="str">
        <f>IF('Active List'!$A900&lt;&gt;"", 'Active List'!E900,"")</f>
        <v/>
      </c>
      <c r="F900" t="str">
        <f>IF('Active List'!$A900&lt;&gt;"", 'Active List'!H900,"")</f>
        <v/>
      </c>
      <c r="G900" t="str">
        <f>IF('Active List'!$A900&lt;&gt;"", 'Active List'!I900,"")</f>
        <v/>
      </c>
      <c r="H900" t="str">
        <f>IF('Active List'!$A900&lt;&gt;"", 'Active List'!J900,"")</f>
        <v/>
      </c>
      <c r="I900" t="str">
        <f>IF('Active List'!$A900&lt;&gt;"", 'Active List'!K900,"")</f>
        <v/>
      </c>
      <c r="J900" t="str">
        <f>IF('Active List'!$A900&lt;&gt;"", 'Active List'!L900,"")</f>
        <v/>
      </c>
      <c r="K900" t="str">
        <f>IF('Active List'!$A900&lt;&gt;"", 'Active List'!M900,"")</f>
        <v/>
      </c>
      <c r="L900" t="str">
        <f>IF('Active List'!$A900&lt;&gt;"", 'Active List'!N900,"")</f>
        <v/>
      </c>
      <c r="M900" t="str">
        <f>IF('Active List'!$A900&lt;&gt;"", 'Active List'!O900,"")</f>
        <v/>
      </c>
      <c r="N900" t="str">
        <f>IF('Active List'!$A900&lt;&gt;"", 'Active List'!P900,"")</f>
        <v/>
      </c>
      <c r="O900" t="str">
        <f>IF('Active List'!$A900&lt;&gt;"", 'Active List'!Q900,"")</f>
        <v/>
      </c>
      <c r="P900" t="str">
        <f>IF('Active List'!$A900&lt;&gt;"", 'Active List'!R900,"")</f>
        <v/>
      </c>
      <c r="Q900" t="str">
        <f>IF('Active List'!$A900&lt;&gt;"", 'Active List'!S900,"")</f>
        <v/>
      </c>
      <c r="R900" t="str">
        <f>IF('Active List'!$A900&lt;&gt;"", 'Active List'!T900,"")</f>
        <v/>
      </c>
      <c r="S900" t="str">
        <f>IF('Active List'!$A900&lt;&gt;"", 'Active List'!U900,"")</f>
        <v/>
      </c>
      <c r="T900" t="str">
        <f>IF('Active List'!$A900&lt;&gt;"", 'Active List'!X900,"")</f>
        <v/>
      </c>
      <c r="U900" t="str">
        <f>IF('Active List'!$A900&lt;&gt;"", 'Active List'!Y900,"")</f>
        <v/>
      </c>
      <c r="V900" t="str">
        <f>IF('Active List'!$A900&lt;&gt;"", 'Active List'!Z900,"")</f>
        <v/>
      </c>
      <c r="W900" s="60" t="str">
        <f>IF('Active List'!$A900&lt;&gt;"", 'Active List'!AA900,"")</f>
        <v/>
      </c>
      <c r="X900" t="str">
        <f>IF('Active List'!$A900&lt;&gt;"", 'Active List'!AB900,"")</f>
        <v/>
      </c>
      <c r="Y900" t="str">
        <f>IF('Active List'!$A900&lt;&gt;"", 'Active List'!AE900,"")</f>
        <v/>
      </c>
    </row>
    <row r="901" spans="1:25">
      <c r="A901" t="str">
        <f>IF('Active List'!$A901&lt;&gt;"", 'Active List'!A901,"")</f>
        <v/>
      </c>
      <c r="B901" t="str">
        <f>IF('Active List'!$A901&lt;&gt;"", 'Active List'!B901,"")</f>
        <v/>
      </c>
      <c r="C901" t="str">
        <f>IF('Active List'!$A901&lt;&gt;"", 'Active List'!C901,"")</f>
        <v/>
      </c>
      <c r="D901" s="60" t="str">
        <f>IF('Active List'!$A901&lt;&gt;"", 'Active List'!D901,"")</f>
        <v/>
      </c>
      <c r="E901" s="60" t="str">
        <f>IF('Active List'!$A901&lt;&gt;"", 'Active List'!E901,"")</f>
        <v/>
      </c>
      <c r="F901" t="str">
        <f>IF('Active List'!$A901&lt;&gt;"", 'Active List'!H901,"")</f>
        <v/>
      </c>
      <c r="G901" t="str">
        <f>IF('Active List'!$A901&lt;&gt;"", 'Active List'!I901,"")</f>
        <v/>
      </c>
      <c r="H901" t="str">
        <f>IF('Active List'!$A901&lt;&gt;"", 'Active List'!J901,"")</f>
        <v/>
      </c>
      <c r="I901" t="str">
        <f>IF('Active List'!$A901&lt;&gt;"", 'Active List'!K901,"")</f>
        <v/>
      </c>
      <c r="J901" t="str">
        <f>IF('Active List'!$A901&lt;&gt;"", 'Active List'!L901,"")</f>
        <v/>
      </c>
      <c r="K901" t="str">
        <f>IF('Active List'!$A901&lt;&gt;"", 'Active List'!M901,"")</f>
        <v/>
      </c>
      <c r="L901" t="str">
        <f>IF('Active List'!$A901&lt;&gt;"", 'Active List'!N901,"")</f>
        <v/>
      </c>
      <c r="M901" t="str">
        <f>IF('Active List'!$A901&lt;&gt;"", 'Active List'!O901,"")</f>
        <v/>
      </c>
      <c r="N901" t="str">
        <f>IF('Active List'!$A901&lt;&gt;"", 'Active List'!P901,"")</f>
        <v/>
      </c>
      <c r="O901" t="str">
        <f>IF('Active List'!$A901&lt;&gt;"", 'Active List'!Q901,"")</f>
        <v/>
      </c>
      <c r="P901" t="str">
        <f>IF('Active List'!$A901&lt;&gt;"", 'Active List'!R901,"")</f>
        <v/>
      </c>
      <c r="Q901" t="str">
        <f>IF('Active List'!$A901&lt;&gt;"", 'Active List'!S901,"")</f>
        <v/>
      </c>
      <c r="R901" t="str">
        <f>IF('Active List'!$A901&lt;&gt;"", 'Active List'!T901,"")</f>
        <v/>
      </c>
      <c r="S901" t="str">
        <f>IF('Active List'!$A901&lt;&gt;"", 'Active List'!U901,"")</f>
        <v/>
      </c>
      <c r="T901" t="str">
        <f>IF('Active List'!$A901&lt;&gt;"", 'Active List'!X901,"")</f>
        <v/>
      </c>
      <c r="U901" t="str">
        <f>IF('Active List'!$A901&lt;&gt;"", 'Active List'!Y901,"")</f>
        <v/>
      </c>
      <c r="V901" t="str">
        <f>IF('Active List'!$A901&lt;&gt;"", 'Active List'!Z901,"")</f>
        <v/>
      </c>
      <c r="W901" s="60" t="str">
        <f>IF('Active List'!$A901&lt;&gt;"", 'Active List'!AA901,"")</f>
        <v/>
      </c>
      <c r="X901" t="str">
        <f>IF('Active List'!$A901&lt;&gt;"", 'Active List'!AB901,"")</f>
        <v/>
      </c>
      <c r="Y901" t="str">
        <f>IF('Active List'!$A901&lt;&gt;"", 'Active List'!AE901,"")</f>
        <v/>
      </c>
    </row>
    <row r="902" spans="1:25">
      <c r="A902" t="str">
        <f>IF('Active List'!$A902&lt;&gt;"", 'Active List'!A902,"")</f>
        <v/>
      </c>
      <c r="B902" t="str">
        <f>IF('Active List'!$A902&lt;&gt;"", 'Active List'!B902,"")</f>
        <v/>
      </c>
      <c r="C902" t="str">
        <f>IF('Active List'!$A902&lt;&gt;"", 'Active List'!C902,"")</f>
        <v/>
      </c>
      <c r="D902" s="60" t="str">
        <f>IF('Active List'!$A902&lt;&gt;"", 'Active List'!D902,"")</f>
        <v/>
      </c>
      <c r="E902" s="60" t="str">
        <f>IF('Active List'!$A902&lt;&gt;"", 'Active List'!E902,"")</f>
        <v/>
      </c>
      <c r="F902" t="str">
        <f>IF('Active List'!$A902&lt;&gt;"", 'Active List'!H902,"")</f>
        <v/>
      </c>
      <c r="G902" t="str">
        <f>IF('Active List'!$A902&lt;&gt;"", 'Active List'!I902,"")</f>
        <v/>
      </c>
      <c r="H902" t="str">
        <f>IF('Active List'!$A902&lt;&gt;"", 'Active List'!J902,"")</f>
        <v/>
      </c>
      <c r="I902" t="str">
        <f>IF('Active List'!$A902&lt;&gt;"", 'Active List'!K902,"")</f>
        <v/>
      </c>
      <c r="J902" t="str">
        <f>IF('Active List'!$A902&lt;&gt;"", 'Active List'!L902,"")</f>
        <v/>
      </c>
      <c r="K902" t="str">
        <f>IF('Active List'!$A902&lt;&gt;"", 'Active List'!M902,"")</f>
        <v/>
      </c>
      <c r="L902" t="str">
        <f>IF('Active List'!$A902&lt;&gt;"", 'Active List'!N902,"")</f>
        <v/>
      </c>
      <c r="M902" t="str">
        <f>IF('Active List'!$A902&lt;&gt;"", 'Active List'!O902,"")</f>
        <v/>
      </c>
      <c r="N902" t="str">
        <f>IF('Active List'!$A902&lt;&gt;"", 'Active List'!P902,"")</f>
        <v/>
      </c>
      <c r="O902" t="str">
        <f>IF('Active List'!$A902&lt;&gt;"", 'Active List'!Q902,"")</f>
        <v/>
      </c>
      <c r="P902" t="str">
        <f>IF('Active List'!$A902&lt;&gt;"", 'Active List'!R902,"")</f>
        <v/>
      </c>
      <c r="Q902" t="str">
        <f>IF('Active List'!$A902&lt;&gt;"", 'Active List'!S902,"")</f>
        <v/>
      </c>
      <c r="R902" t="str">
        <f>IF('Active List'!$A902&lt;&gt;"", 'Active List'!T902,"")</f>
        <v/>
      </c>
      <c r="S902" t="str">
        <f>IF('Active List'!$A902&lt;&gt;"", 'Active List'!U902,"")</f>
        <v/>
      </c>
      <c r="T902" t="str">
        <f>IF('Active List'!$A902&lt;&gt;"", 'Active List'!X902,"")</f>
        <v/>
      </c>
      <c r="U902" t="str">
        <f>IF('Active List'!$A902&lt;&gt;"", 'Active List'!Y902,"")</f>
        <v/>
      </c>
      <c r="V902" t="str">
        <f>IF('Active List'!$A902&lt;&gt;"", 'Active List'!Z902,"")</f>
        <v/>
      </c>
      <c r="W902" s="60" t="str">
        <f>IF('Active List'!$A902&lt;&gt;"", 'Active List'!AA902,"")</f>
        <v/>
      </c>
      <c r="X902" t="str">
        <f>IF('Active List'!$A902&lt;&gt;"", 'Active List'!AB902,"")</f>
        <v/>
      </c>
      <c r="Y902" t="str">
        <f>IF('Active List'!$A902&lt;&gt;"", 'Active List'!AE902,"")</f>
        <v/>
      </c>
    </row>
    <row r="903" spans="1:25">
      <c r="A903" t="str">
        <f>IF('Active List'!$A903&lt;&gt;"", 'Active List'!A903,"")</f>
        <v/>
      </c>
      <c r="B903" t="str">
        <f>IF('Active List'!$A903&lt;&gt;"", 'Active List'!B903,"")</f>
        <v/>
      </c>
      <c r="C903" t="str">
        <f>IF('Active List'!$A903&lt;&gt;"", 'Active List'!C903,"")</f>
        <v/>
      </c>
      <c r="D903" s="60" t="str">
        <f>IF('Active List'!$A903&lt;&gt;"", 'Active List'!D903,"")</f>
        <v/>
      </c>
      <c r="E903" s="60" t="str">
        <f>IF('Active List'!$A903&lt;&gt;"", 'Active List'!E903,"")</f>
        <v/>
      </c>
      <c r="F903" t="str">
        <f>IF('Active List'!$A903&lt;&gt;"", 'Active List'!H903,"")</f>
        <v/>
      </c>
      <c r="G903" t="str">
        <f>IF('Active List'!$A903&lt;&gt;"", 'Active List'!I903,"")</f>
        <v/>
      </c>
      <c r="H903" t="str">
        <f>IF('Active List'!$A903&lt;&gt;"", 'Active List'!J903,"")</f>
        <v/>
      </c>
      <c r="I903" t="str">
        <f>IF('Active List'!$A903&lt;&gt;"", 'Active List'!K903,"")</f>
        <v/>
      </c>
      <c r="J903" t="str">
        <f>IF('Active List'!$A903&lt;&gt;"", 'Active List'!L903,"")</f>
        <v/>
      </c>
      <c r="K903" t="str">
        <f>IF('Active List'!$A903&lt;&gt;"", 'Active List'!M903,"")</f>
        <v/>
      </c>
      <c r="L903" t="str">
        <f>IF('Active List'!$A903&lt;&gt;"", 'Active List'!N903,"")</f>
        <v/>
      </c>
      <c r="M903" t="str">
        <f>IF('Active List'!$A903&lt;&gt;"", 'Active List'!O903,"")</f>
        <v/>
      </c>
      <c r="N903" t="str">
        <f>IF('Active List'!$A903&lt;&gt;"", 'Active List'!P903,"")</f>
        <v/>
      </c>
      <c r="O903" t="str">
        <f>IF('Active List'!$A903&lt;&gt;"", 'Active List'!Q903,"")</f>
        <v/>
      </c>
      <c r="P903" t="str">
        <f>IF('Active List'!$A903&lt;&gt;"", 'Active List'!R903,"")</f>
        <v/>
      </c>
      <c r="Q903" t="str">
        <f>IF('Active List'!$A903&lt;&gt;"", 'Active List'!S903,"")</f>
        <v/>
      </c>
      <c r="R903" t="str">
        <f>IF('Active List'!$A903&lt;&gt;"", 'Active List'!T903,"")</f>
        <v/>
      </c>
      <c r="S903" t="str">
        <f>IF('Active List'!$A903&lt;&gt;"", 'Active List'!U903,"")</f>
        <v/>
      </c>
      <c r="T903" t="str">
        <f>IF('Active List'!$A903&lt;&gt;"", 'Active List'!X903,"")</f>
        <v/>
      </c>
      <c r="U903" t="str">
        <f>IF('Active List'!$A903&lt;&gt;"", 'Active List'!Y903,"")</f>
        <v/>
      </c>
      <c r="V903" t="str">
        <f>IF('Active List'!$A903&lt;&gt;"", 'Active List'!Z903,"")</f>
        <v/>
      </c>
      <c r="W903" s="60" t="str">
        <f>IF('Active List'!$A903&lt;&gt;"", 'Active List'!AA903,"")</f>
        <v/>
      </c>
      <c r="X903" t="str">
        <f>IF('Active List'!$A903&lt;&gt;"", 'Active List'!AB903,"")</f>
        <v/>
      </c>
      <c r="Y903" t="str">
        <f>IF('Active List'!$A903&lt;&gt;"", 'Active List'!AE903,"")</f>
        <v/>
      </c>
    </row>
    <row r="904" spans="1:25">
      <c r="A904" t="str">
        <f>IF('Active List'!$A904&lt;&gt;"", 'Active List'!A904,"")</f>
        <v/>
      </c>
      <c r="B904" t="str">
        <f>IF('Active List'!$A904&lt;&gt;"", 'Active List'!B904,"")</f>
        <v/>
      </c>
      <c r="C904" t="str">
        <f>IF('Active List'!$A904&lt;&gt;"", 'Active List'!C904,"")</f>
        <v/>
      </c>
      <c r="D904" s="60" t="str">
        <f>IF('Active List'!$A904&lt;&gt;"", 'Active List'!D904,"")</f>
        <v/>
      </c>
      <c r="E904" s="60" t="str">
        <f>IF('Active List'!$A904&lt;&gt;"", 'Active List'!E904,"")</f>
        <v/>
      </c>
      <c r="F904" t="str">
        <f>IF('Active List'!$A904&lt;&gt;"", 'Active List'!H904,"")</f>
        <v/>
      </c>
      <c r="G904" t="str">
        <f>IF('Active List'!$A904&lt;&gt;"", 'Active List'!I904,"")</f>
        <v/>
      </c>
      <c r="H904" t="str">
        <f>IF('Active List'!$A904&lt;&gt;"", 'Active List'!J904,"")</f>
        <v/>
      </c>
      <c r="I904" t="str">
        <f>IF('Active List'!$A904&lt;&gt;"", 'Active List'!K904,"")</f>
        <v/>
      </c>
      <c r="J904" t="str">
        <f>IF('Active List'!$A904&lt;&gt;"", 'Active List'!L904,"")</f>
        <v/>
      </c>
      <c r="K904" t="str">
        <f>IF('Active List'!$A904&lt;&gt;"", 'Active List'!M904,"")</f>
        <v/>
      </c>
      <c r="L904" t="str">
        <f>IF('Active List'!$A904&lt;&gt;"", 'Active List'!N904,"")</f>
        <v/>
      </c>
      <c r="M904" t="str">
        <f>IF('Active List'!$A904&lt;&gt;"", 'Active List'!O904,"")</f>
        <v/>
      </c>
      <c r="N904" t="str">
        <f>IF('Active List'!$A904&lt;&gt;"", 'Active List'!P904,"")</f>
        <v/>
      </c>
      <c r="O904" t="str">
        <f>IF('Active List'!$A904&lt;&gt;"", 'Active List'!Q904,"")</f>
        <v/>
      </c>
      <c r="P904" t="str">
        <f>IF('Active List'!$A904&lt;&gt;"", 'Active List'!R904,"")</f>
        <v/>
      </c>
      <c r="Q904" t="str">
        <f>IF('Active List'!$A904&lt;&gt;"", 'Active List'!S904,"")</f>
        <v/>
      </c>
      <c r="R904" t="str">
        <f>IF('Active List'!$A904&lt;&gt;"", 'Active List'!T904,"")</f>
        <v/>
      </c>
      <c r="S904" t="str">
        <f>IF('Active List'!$A904&lt;&gt;"", 'Active List'!U904,"")</f>
        <v/>
      </c>
      <c r="T904" t="str">
        <f>IF('Active List'!$A904&lt;&gt;"", 'Active List'!X904,"")</f>
        <v/>
      </c>
      <c r="U904" t="str">
        <f>IF('Active List'!$A904&lt;&gt;"", 'Active List'!Y904,"")</f>
        <v/>
      </c>
      <c r="V904" t="str">
        <f>IF('Active List'!$A904&lt;&gt;"", 'Active List'!Z904,"")</f>
        <v/>
      </c>
      <c r="W904" s="60" t="str">
        <f>IF('Active List'!$A904&lt;&gt;"", 'Active List'!AA904,"")</f>
        <v/>
      </c>
      <c r="X904" t="str">
        <f>IF('Active List'!$A904&lt;&gt;"", 'Active List'!AB904,"")</f>
        <v/>
      </c>
      <c r="Y904" t="str">
        <f>IF('Active List'!$A904&lt;&gt;"", 'Active List'!AE904,"")</f>
        <v/>
      </c>
    </row>
    <row r="905" spans="1:25">
      <c r="A905" t="str">
        <f>IF('Active List'!$A905&lt;&gt;"", 'Active List'!A905,"")</f>
        <v/>
      </c>
      <c r="B905" t="str">
        <f>IF('Active List'!$A905&lt;&gt;"", 'Active List'!B905,"")</f>
        <v/>
      </c>
      <c r="C905" t="str">
        <f>IF('Active List'!$A905&lt;&gt;"", 'Active List'!C905,"")</f>
        <v/>
      </c>
      <c r="D905" s="60" t="str">
        <f>IF('Active List'!$A905&lt;&gt;"", 'Active List'!D905,"")</f>
        <v/>
      </c>
      <c r="E905" s="60" t="str">
        <f>IF('Active List'!$A905&lt;&gt;"", 'Active List'!E905,"")</f>
        <v/>
      </c>
      <c r="F905" t="str">
        <f>IF('Active List'!$A905&lt;&gt;"", 'Active List'!H905,"")</f>
        <v/>
      </c>
      <c r="G905" t="str">
        <f>IF('Active List'!$A905&lt;&gt;"", 'Active List'!I905,"")</f>
        <v/>
      </c>
      <c r="H905" t="str">
        <f>IF('Active List'!$A905&lt;&gt;"", 'Active List'!J905,"")</f>
        <v/>
      </c>
      <c r="I905" t="str">
        <f>IF('Active List'!$A905&lt;&gt;"", 'Active List'!K905,"")</f>
        <v/>
      </c>
      <c r="J905" t="str">
        <f>IF('Active List'!$A905&lt;&gt;"", 'Active List'!L905,"")</f>
        <v/>
      </c>
      <c r="K905" t="str">
        <f>IF('Active List'!$A905&lt;&gt;"", 'Active List'!M905,"")</f>
        <v/>
      </c>
      <c r="L905" t="str">
        <f>IF('Active List'!$A905&lt;&gt;"", 'Active List'!N905,"")</f>
        <v/>
      </c>
      <c r="M905" t="str">
        <f>IF('Active List'!$A905&lt;&gt;"", 'Active List'!O905,"")</f>
        <v/>
      </c>
      <c r="N905" t="str">
        <f>IF('Active List'!$A905&lt;&gt;"", 'Active List'!P905,"")</f>
        <v/>
      </c>
      <c r="O905" t="str">
        <f>IF('Active List'!$A905&lt;&gt;"", 'Active List'!Q905,"")</f>
        <v/>
      </c>
      <c r="P905" t="str">
        <f>IF('Active List'!$A905&lt;&gt;"", 'Active List'!R905,"")</f>
        <v/>
      </c>
      <c r="Q905" t="str">
        <f>IF('Active List'!$A905&lt;&gt;"", 'Active List'!S905,"")</f>
        <v/>
      </c>
      <c r="R905" t="str">
        <f>IF('Active List'!$A905&lt;&gt;"", 'Active List'!T905,"")</f>
        <v/>
      </c>
      <c r="S905" t="str">
        <f>IF('Active List'!$A905&lt;&gt;"", 'Active List'!U905,"")</f>
        <v/>
      </c>
      <c r="T905" t="str">
        <f>IF('Active List'!$A905&lt;&gt;"", 'Active List'!X905,"")</f>
        <v/>
      </c>
      <c r="U905" t="str">
        <f>IF('Active List'!$A905&lt;&gt;"", 'Active List'!Y905,"")</f>
        <v/>
      </c>
      <c r="V905" t="str">
        <f>IF('Active List'!$A905&lt;&gt;"", 'Active List'!Z905,"")</f>
        <v/>
      </c>
      <c r="W905" s="60" t="str">
        <f>IF('Active List'!$A905&lt;&gt;"", 'Active List'!AA905,"")</f>
        <v/>
      </c>
      <c r="X905" t="str">
        <f>IF('Active List'!$A905&lt;&gt;"", 'Active List'!AB905,"")</f>
        <v/>
      </c>
      <c r="Y905" t="str">
        <f>IF('Active List'!$A905&lt;&gt;"", 'Active List'!AE905,"")</f>
        <v/>
      </c>
    </row>
    <row r="906" spans="1:25">
      <c r="A906" t="str">
        <f>IF('Active List'!$A906&lt;&gt;"", 'Active List'!A906,"")</f>
        <v/>
      </c>
      <c r="B906" t="str">
        <f>IF('Active List'!$A906&lt;&gt;"", 'Active List'!B906,"")</f>
        <v/>
      </c>
      <c r="C906" t="str">
        <f>IF('Active List'!$A906&lt;&gt;"", 'Active List'!C906,"")</f>
        <v/>
      </c>
      <c r="D906" s="60" t="str">
        <f>IF('Active List'!$A906&lt;&gt;"", 'Active List'!D906,"")</f>
        <v/>
      </c>
      <c r="E906" s="60" t="str">
        <f>IF('Active List'!$A906&lt;&gt;"", 'Active List'!E906,"")</f>
        <v/>
      </c>
      <c r="F906" t="str">
        <f>IF('Active List'!$A906&lt;&gt;"", 'Active List'!H906,"")</f>
        <v/>
      </c>
      <c r="G906" t="str">
        <f>IF('Active List'!$A906&lt;&gt;"", 'Active List'!I906,"")</f>
        <v/>
      </c>
      <c r="H906" t="str">
        <f>IF('Active List'!$A906&lt;&gt;"", 'Active List'!J906,"")</f>
        <v/>
      </c>
      <c r="I906" t="str">
        <f>IF('Active List'!$A906&lt;&gt;"", 'Active List'!K906,"")</f>
        <v/>
      </c>
      <c r="J906" t="str">
        <f>IF('Active List'!$A906&lt;&gt;"", 'Active List'!L906,"")</f>
        <v/>
      </c>
      <c r="K906" t="str">
        <f>IF('Active List'!$A906&lt;&gt;"", 'Active List'!M906,"")</f>
        <v/>
      </c>
      <c r="L906" t="str">
        <f>IF('Active List'!$A906&lt;&gt;"", 'Active List'!N906,"")</f>
        <v/>
      </c>
      <c r="M906" t="str">
        <f>IF('Active List'!$A906&lt;&gt;"", 'Active List'!O906,"")</f>
        <v/>
      </c>
      <c r="N906" t="str">
        <f>IF('Active List'!$A906&lt;&gt;"", 'Active List'!P906,"")</f>
        <v/>
      </c>
      <c r="O906" t="str">
        <f>IF('Active List'!$A906&lt;&gt;"", 'Active List'!Q906,"")</f>
        <v/>
      </c>
      <c r="P906" t="str">
        <f>IF('Active List'!$A906&lt;&gt;"", 'Active List'!R906,"")</f>
        <v/>
      </c>
      <c r="Q906" t="str">
        <f>IF('Active List'!$A906&lt;&gt;"", 'Active List'!S906,"")</f>
        <v/>
      </c>
      <c r="R906" t="str">
        <f>IF('Active List'!$A906&lt;&gt;"", 'Active List'!T906,"")</f>
        <v/>
      </c>
      <c r="S906" t="str">
        <f>IF('Active List'!$A906&lt;&gt;"", 'Active List'!U906,"")</f>
        <v/>
      </c>
      <c r="T906" t="str">
        <f>IF('Active List'!$A906&lt;&gt;"", 'Active List'!X906,"")</f>
        <v/>
      </c>
      <c r="U906" t="str">
        <f>IF('Active List'!$A906&lt;&gt;"", 'Active List'!Y906,"")</f>
        <v/>
      </c>
      <c r="V906" t="str">
        <f>IF('Active List'!$A906&lt;&gt;"", 'Active List'!Z906,"")</f>
        <v/>
      </c>
      <c r="W906" s="60" t="str">
        <f>IF('Active List'!$A906&lt;&gt;"", 'Active List'!AA906,"")</f>
        <v/>
      </c>
      <c r="X906" t="str">
        <f>IF('Active List'!$A906&lt;&gt;"", 'Active List'!AB906,"")</f>
        <v/>
      </c>
      <c r="Y906" t="str">
        <f>IF('Active List'!$A906&lt;&gt;"", 'Active List'!AE906,"")</f>
        <v/>
      </c>
    </row>
    <row r="907" spans="1:25">
      <c r="A907" t="str">
        <f>IF('Active List'!$A907&lt;&gt;"", 'Active List'!A907,"")</f>
        <v/>
      </c>
      <c r="B907" t="str">
        <f>IF('Active List'!$A907&lt;&gt;"", 'Active List'!B907,"")</f>
        <v/>
      </c>
      <c r="C907" t="str">
        <f>IF('Active List'!$A907&lt;&gt;"", 'Active List'!C907,"")</f>
        <v/>
      </c>
      <c r="D907" s="60" t="str">
        <f>IF('Active List'!$A907&lt;&gt;"", 'Active List'!D907,"")</f>
        <v/>
      </c>
      <c r="E907" s="60" t="str">
        <f>IF('Active List'!$A907&lt;&gt;"", 'Active List'!E907,"")</f>
        <v/>
      </c>
      <c r="F907" t="str">
        <f>IF('Active List'!$A907&lt;&gt;"", 'Active List'!H907,"")</f>
        <v/>
      </c>
      <c r="G907" t="str">
        <f>IF('Active List'!$A907&lt;&gt;"", 'Active List'!I907,"")</f>
        <v/>
      </c>
      <c r="H907" t="str">
        <f>IF('Active List'!$A907&lt;&gt;"", 'Active List'!J907,"")</f>
        <v/>
      </c>
      <c r="I907" t="str">
        <f>IF('Active List'!$A907&lt;&gt;"", 'Active List'!K907,"")</f>
        <v/>
      </c>
      <c r="J907" t="str">
        <f>IF('Active List'!$A907&lt;&gt;"", 'Active List'!L907,"")</f>
        <v/>
      </c>
      <c r="K907" t="str">
        <f>IF('Active List'!$A907&lt;&gt;"", 'Active List'!M907,"")</f>
        <v/>
      </c>
      <c r="L907" t="str">
        <f>IF('Active List'!$A907&lt;&gt;"", 'Active List'!N907,"")</f>
        <v/>
      </c>
      <c r="M907" t="str">
        <f>IF('Active List'!$A907&lt;&gt;"", 'Active List'!O907,"")</f>
        <v/>
      </c>
      <c r="N907" t="str">
        <f>IF('Active List'!$A907&lt;&gt;"", 'Active List'!P907,"")</f>
        <v/>
      </c>
      <c r="O907" t="str">
        <f>IF('Active List'!$A907&lt;&gt;"", 'Active List'!Q907,"")</f>
        <v/>
      </c>
      <c r="P907" t="str">
        <f>IF('Active List'!$A907&lt;&gt;"", 'Active List'!R907,"")</f>
        <v/>
      </c>
      <c r="Q907" t="str">
        <f>IF('Active List'!$A907&lt;&gt;"", 'Active List'!S907,"")</f>
        <v/>
      </c>
      <c r="R907" t="str">
        <f>IF('Active List'!$A907&lt;&gt;"", 'Active List'!T907,"")</f>
        <v/>
      </c>
      <c r="S907" t="str">
        <f>IF('Active List'!$A907&lt;&gt;"", 'Active List'!U907,"")</f>
        <v/>
      </c>
      <c r="T907" t="str">
        <f>IF('Active List'!$A907&lt;&gt;"", 'Active List'!X907,"")</f>
        <v/>
      </c>
      <c r="U907" t="str">
        <f>IF('Active List'!$A907&lt;&gt;"", 'Active List'!Y907,"")</f>
        <v/>
      </c>
      <c r="V907" t="str">
        <f>IF('Active List'!$A907&lt;&gt;"", 'Active List'!Z907,"")</f>
        <v/>
      </c>
      <c r="W907" s="60" t="str">
        <f>IF('Active List'!$A907&lt;&gt;"", 'Active List'!AA907,"")</f>
        <v/>
      </c>
      <c r="X907" t="str">
        <f>IF('Active List'!$A907&lt;&gt;"", 'Active List'!AB907,"")</f>
        <v/>
      </c>
      <c r="Y907" t="str">
        <f>IF('Active List'!$A907&lt;&gt;"", 'Active List'!AE907,"")</f>
        <v/>
      </c>
    </row>
    <row r="908" spans="1:25">
      <c r="A908" t="str">
        <f>IF('Active List'!$A908&lt;&gt;"", 'Active List'!A908,"")</f>
        <v/>
      </c>
      <c r="B908" t="str">
        <f>IF('Active List'!$A908&lt;&gt;"", 'Active List'!B908,"")</f>
        <v/>
      </c>
      <c r="C908" t="str">
        <f>IF('Active List'!$A908&lt;&gt;"", 'Active List'!C908,"")</f>
        <v/>
      </c>
      <c r="D908" s="60" t="str">
        <f>IF('Active List'!$A908&lt;&gt;"", 'Active List'!D908,"")</f>
        <v/>
      </c>
      <c r="E908" s="60" t="str">
        <f>IF('Active List'!$A908&lt;&gt;"", 'Active List'!E908,"")</f>
        <v/>
      </c>
      <c r="F908" t="str">
        <f>IF('Active List'!$A908&lt;&gt;"", 'Active List'!H908,"")</f>
        <v/>
      </c>
      <c r="G908" t="str">
        <f>IF('Active List'!$A908&lt;&gt;"", 'Active List'!I908,"")</f>
        <v/>
      </c>
      <c r="H908" t="str">
        <f>IF('Active List'!$A908&lt;&gt;"", 'Active List'!J908,"")</f>
        <v/>
      </c>
      <c r="I908" t="str">
        <f>IF('Active List'!$A908&lt;&gt;"", 'Active List'!K908,"")</f>
        <v/>
      </c>
      <c r="J908" t="str">
        <f>IF('Active List'!$A908&lt;&gt;"", 'Active List'!L908,"")</f>
        <v/>
      </c>
      <c r="K908" t="str">
        <f>IF('Active List'!$A908&lt;&gt;"", 'Active List'!M908,"")</f>
        <v/>
      </c>
      <c r="L908" t="str">
        <f>IF('Active List'!$A908&lt;&gt;"", 'Active List'!N908,"")</f>
        <v/>
      </c>
      <c r="M908" t="str">
        <f>IF('Active List'!$A908&lt;&gt;"", 'Active List'!O908,"")</f>
        <v/>
      </c>
      <c r="N908" t="str">
        <f>IF('Active List'!$A908&lt;&gt;"", 'Active List'!P908,"")</f>
        <v/>
      </c>
      <c r="O908" t="str">
        <f>IF('Active List'!$A908&lt;&gt;"", 'Active List'!Q908,"")</f>
        <v/>
      </c>
      <c r="P908" t="str">
        <f>IF('Active List'!$A908&lt;&gt;"", 'Active List'!R908,"")</f>
        <v/>
      </c>
      <c r="Q908" t="str">
        <f>IF('Active List'!$A908&lt;&gt;"", 'Active List'!S908,"")</f>
        <v/>
      </c>
      <c r="R908" t="str">
        <f>IF('Active List'!$A908&lt;&gt;"", 'Active List'!T908,"")</f>
        <v/>
      </c>
      <c r="S908" t="str">
        <f>IF('Active List'!$A908&lt;&gt;"", 'Active List'!U908,"")</f>
        <v/>
      </c>
      <c r="T908" t="str">
        <f>IF('Active List'!$A908&lt;&gt;"", 'Active List'!X908,"")</f>
        <v/>
      </c>
      <c r="U908" t="str">
        <f>IF('Active List'!$A908&lt;&gt;"", 'Active List'!Y908,"")</f>
        <v/>
      </c>
      <c r="V908" t="str">
        <f>IF('Active List'!$A908&lt;&gt;"", 'Active List'!Z908,"")</f>
        <v/>
      </c>
      <c r="W908" s="60" t="str">
        <f>IF('Active List'!$A908&lt;&gt;"", 'Active List'!AA908,"")</f>
        <v/>
      </c>
      <c r="X908" t="str">
        <f>IF('Active List'!$A908&lt;&gt;"", 'Active List'!AB908,"")</f>
        <v/>
      </c>
      <c r="Y908" t="str">
        <f>IF('Active List'!$A908&lt;&gt;"", 'Active List'!AE908,"")</f>
        <v/>
      </c>
    </row>
    <row r="909" spans="1:25">
      <c r="A909" t="str">
        <f>IF('Active List'!$A909&lt;&gt;"", 'Active List'!A909,"")</f>
        <v/>
      </c>
      <c r="B909" t="str">
        <f>IF('Active List'!$A909&lt;&gt;"", 'Active List'!B909,"")</f>
        <v/>
      </c>
      <c r="C909" t="str">
        <f>IF('Active List'!$A909&lt;&gt;"", 'Active List'!C909,"")</f>
        <v/>
      </c>
      <c r="D909" s="60" t="str">
        <f>IF('Active List'!$A909&lt;&gt;"", 'Active List'!D909,"")</f>
        <v/>
      </c>
      <c r="E909" s="60" t="str">
        <f>IF('Active List'!$A909&lt;&gt;"", 'Active List'!E909,"")</f>
        <v/>
      </c>
      <c r="F909" t="str">
        <f>IF('Active List'!$A909&lt;&gt;"", 'Active List'!H909,"")</f>
        <v/>
      </c>
      <c r="G909" t="str">
        <f>IF('Active List'!$A909&lt;&gt;"", 'Active List'!I909,"")</f>
        <v/>
      </c>
      <c r="H909" t="str">
        <f>IF('Active List'!$A909&lt;&gt;"", 'Active List'!J909,"")</f>
        <v/>
      </c>
      <c r="I909" t="str">
        <f>IF('Active List'!$A909&lt;&gt;"", 'Active List'!K909,"")</f>
        <v/>
      </c>
      <c r="J909" t="str">
        <f>IF('Active List'!$A909&lt;&gt;"", 'Active List'!L909,"")</f>
        <v/>
      </c>
      <c r="K909" t="str">
        <f>IF('Active List'!$A909&lt;&gt;"", 'Active List'!M909,"")</f>
        <v/>
      </c>
      <c r="L909" t="str">
        <f>IF('Active List'!$A909&lt;&gt;"", 'Active List'!N909,"")</f>
        <v/>
      </c>
      <c r="M909" t="str">
        <f>IF('Active List'!$A909&lt;&gt;"", 'Active List'!O909,"")</f>
        <v/>
      </c>
      <c r="N909" t="str">
        <f>IF('Active List'!$A909&lt;&gt;"", 'Active List'!P909,"")</f>
        <v/>
      </c>
      <c r="O909" t="str">
        <f>IF('Active List'!$A909&lt;&gt;"", 'Active List'!Q909,"")</f>
        <v/>
      </c>
      <c r="P909" t="str">
        <f>IF('Active List'!$A909&lt;&gt;"", 'Active List'!R909,"")</f>
        <v/>
      </c>
      <c r="Q909" t="str">
        <f>IF('Active List'!$A909&lt;&gt;"", 'Active List'!S909,"")</f>
        <v/>
      </c>
      <c r="R909" t="str">
        <f>IF('Active List'!$A909&lt;&gt;"", 'Active List'!T909,"")</f>
        <v/>
      </c>
      <c r="S909" t="str">
        <f>IF('Active List'!$A909&lt;&gt;"", 'Active List'!U909,"")</f>
        <v/>
      </c>
      <c r="T909" t="str">
        <f>IF('Active List'!$A909&lt;&gt;"", 'Active List'!X909,"")</f>
        <v/>
      </c>
      <c r="U909" t="str">
        <f>IF('Active List'!$A909&lt;&gt;"", 'Active List'!Y909,"")</f>
        <v/>
      </c>
      <c r="V909" t="str">
        <f>IF('Active List'!$A909&lt;&gt;"", 'Active List'!Z909,"")</f>
        <v/>
      </c>
      <c r="W909" s="60" t="str">
        <f>IF('Active List'!$A909&lt;&gt;"", 'Active List'!AA909,"")</f>
        <v/>
      </c>
      <c r="X909" t="str">
        <f>IF('Active List'!$A909&lt;&gt;"", 'Active List'!AB909,"")</f>
        <v/>
      </c>
      <c r="Y909" t="str">
        <f>IF('Active List'!$A909&lt;&gt;"", 'Active List'!AE909,"")</f>
        <v/>
      </c>
    </row>
    <row r="910" spans="1:25">
      <c r="A910" t="str">
        <f>IF('Active List'!$A910&lt;&gt;"", 'Active List'!A910,"")</f>
        <v/>
      </c>
      <c r="B910" t="str">
        <f>IF('Active List'!$A910&lt;&gt;"", 'Active List'!B910,"")</f>
        <v/>
      </c>
      <c r="C910" t="str">
        <f>IF('Active List'!$A910&lt;&gt;"", 'Active List'!C910,"")</f>
        <v/>
      </c>
      <c r="D910" s="60" t="str">
        <f>IF('Active List'!$A910&lt;&gt;"", 'Active List'!D910,"")</f>
        <v/>
      </c>
      <c r="E910" s="60" t="str">
        <f>IF('Active List'!$A910&lt;&gt;"", 'Active List'!E910,"")</f>
        <v/>
      </c>
      <c r="F910" t="str">
        <f>IF('Active List'!$A910&lt;&gt;"", 'Active List'!H910,"")</f>
        <v/>
      </c>
      <c r="G910" t="str">
        <f>IF('Active List'!$A910&lt;&gt;"", 'Active List'!I910,"")</f>
        <v/>
      </c>
      <c r="H910" t="str">
        <f>IF('Active List'!$A910&lt;&gt;"", 'Active List'!J910,"")</f>
        <v/>
      </c>
      <c r="I910" t="str">
        <f>IF('Active List'!$A910&lt;&gt;"", 'Active List'!K910,"")</f>
        <v/>
      </c>
      <c r="J910" t="str">
        <f>IF('Active List'!$A910&lt;&gt;"", 'Active List'!L910,"")</f>
        <v/>
      </c>
      <c r="K910" t="str">
        <f>IF('Active List'!$A910&lt;&gt;"", 'Active List'!M910,"")</f>
        <v/>
      </c>
      <c r="L910" t="str">
        <f>IF('Active List'!$A910&lt;&gt;"", 'Active List'!N910,"")</f>
        <v/>
      </c>
      <c r="M910" t="str">
        <f>IF('Active List'!$A910&lt;&gt;"", 'Active List'!O910,"")</f>
        <v/>
      </c>
      <c r="N910" t="str">
        <f>IF('Active List'!$A910&lt;&gt;"", 'Active List'!P910,"")</f>
        <v/>
      </c>
      <c r="O910" t="str">
        <f>IF('Active List'!$A910&lt;&gt;"", 'Active List'!Q910,"")</f>
        <v/>
      </c>
      <c r="P910" t="str">
        <f>IF('Active List'!$A910&lt;&gt;"", 'Active List'!R910,"")</f>
        <v/>
      </c>
      <c r="Q910" t="str">
        <f>IF('Active List'!$A910&lt;&gt;"", 'Active List'!S910,"")</f>
        <v/>
      </c>
      <c r="R910" t="str">
        <f>IF('Active List'!$A910&lt;&gt;"", 'Active List'!T910,"")</f>
        <v/>
      </c>
      <c r="S910" t="str">
        <f>IF('Active List'!$A910&lt;&gt;"", 'Active List'!U910,"")</f>
        <v/>
      </c>
      <c r="T910" t="str">
        <f>IF('Active List'!$A910&lt;&gt;"", 'Active List'!X910,"")</f>
        <v/>
      </c>
      <c r="U910" t="str">
        <f>IF('Active List'!$A910&lt;&gt;"", 'Active List'!Y910,"")</f>
        <v/>
      </c>
      <c r="V910" t="str">
        <f>IF('Active List'!$A910&lt;&gt;"", 'Active List'!Z910,"")</f>
        <v/>
      </c>
      <c r="W910" s="60" t="str">
        <f>IF('Active List'!$A910&lt;&gt;"", 'Active List'!AA910,"")</f>
        <v/>
      </c>
      <c r="X910" t="str">
        <f>IF('Active List'!$A910&lt;&gt;"", 'Active List'!AB910,"")</f>
        <v/>
      </c>
      <c r="Y910" t="str">
        <f>IF('Active List'!$A910&lt;&gt;"", 'Active List'!AE910,"")</f>
        <v/>
      </c>
    </row>
    <row r="911" spans="1:25">
      <c r="A911" t="str">
        <f>IF('Active List'!$A911&lt;&gt;"", 'Active List'!A911,"")</f>
        <v/>
      </c>
      <c r="B911" t="str">
        <f>IF('Active List'!$A911&lt;&gt;"", 'Active List'!B911,"")</f>
        <v/>
      </c>
      <c r="C911" t="str">
        <f>IF('Active List'!$A911&lt;&gt;"", 'Active List'!C911,"")</f>
        <v/>
      </c>
      <c r="D911" s="60" t="str">
        <f>IF('Active List'!$A911&lt;&gt;"", 'Active List'!D911,"")</f>
        <v/>
      </c>
      <c r="E911" s="60" t="str">
        <f>IF('Active List'!$A911&lt;&gt;"", 'Active List'!E911,"")</f>
        <v/>
      </c>
      <c r="F911" t="str">
        <f>IF('Active List'!$A911&lt;&gt;"", 'Active List'!H911,"")</f>
        <v/>
      </c>
      <c r="G911" t="str">
        <f>IF('Active List'!$A911&lt;&gt;"", 'Active List'!I911,"")</f>
        <v/>
      </c>
      <c r="H911" t="str">
        <f>IF('Active List'!$A911&lt;&gt;"", 'Active List'!J911,"")</f>
        <v/>
      </c>
      <c r="I911" t="str">
        <f>IF('Active List'!$A911&lt;&gt;"", 'Active List'!K911,"")</f>
        <v/>
      </c>
      <c r="J911" t="str">
        <f>IF('Active List'!$A911&lt;&gt;"", 'Active List'!L911,"")</f>
        <v/>
      </c>
      <c r="K911" t="str">
        <f>IF('Active List'!$A911&lt;&gt;"", 'Active List'!M911,"")</f>
        <v/>
      </c>
      <c r="L911" t="str">
        <f>IF('Active List'!$A911&lt;&gt;"", 'Active List'!N911,"")</f>
        <v/>
      </c>
      <c r="M911" t="str">
        <f>IF('Active List'!$A911&lt;&gt;"", 'Active List'!O911,"")</f>
        <v/>
      </c>
      <c r="N911" t="str">
        <f>IF('Active List'!$A911&lt;&gt;"", 'Active List'!P911,"")</f>
        <v/>
      </c>
      <c r="O911" t="str">
        <f>IF('Active List'!$A911&lt;&gt;"", 'Active List'!Q911,"")</f>
        <v/>
      </c>
      <c r="P911" t="str">
        <f>IF('Active List'!$A911&lt;&gt;"", 'Active List'!R911,"")</f>
        <v/>
      </c>
      <c r="Q911" t="str">
        <f>IF('Active List'!$A911&lt;&gt;"", 'Active List'!S911,"")</f>
        <v/>
      </c>
      <c r="R911" t="str">
        <f>IF('Active List'!$A911&lt;&gt;"", 'Active List'!T911,"")</f>
        <v/>
      </c>
      <c r="S911" t="str">
        <f>IF('Active List'!$A911&lt;&gt;"", 'Active List'!U911,"")</f>
        <v/>
      </c>
      <c r="T911" t="str">
        <f>IF('Active List'!$A911&lt;&gt;"", 'Active List'!X911,"")</f>
        <v/>
      </c>
      <c r="U911" t="str">
        <f>IF('Active List'!$A911&lt;&gt;"", 'Active List'!Y911,"")</f>
        <v/>
      </c>
      <c r="V911" t="str">
        <f>IF('Active List'!$A911&lt;&gt;"", 'Active List'!Z911,"")</f>
        <v/>
      </c>
      <c r="W911" s="60" t="str">
        <f>IF('Active List'!$A911&lt;&gt;"", 'Active List'!AA911,"")</f>
        <v/>
      </c>
      <c r="X911" t="str">
        <f>IF('Active List'!$A911&lt;&gt;"", 'Active List'!AB911,"")</f>
        <v/>
      </c>
      <c r="Y911" t="str">
        <f>IF('Active List'!$A911&lt;&gt;"", 'Active List'!AE911,"")</f>
        <v/>
      </c>
    </row>
    <row r="912" spans="1:25">
      <c r="A912" t="str">
        <f>IF('Active List'!$A912&lt;&gt;"", 'Active List'!A912,"")</f>
        <v/>
      </c>
      <c r="B912" t="str">
        <f>IF('Active List'!$A912&lt;&gt;"", 'Active List'!B912,"")</f>
        <v/>
      </c>
      <c r="C912" t="str">
        <f>IF('Active List'!$A912&lt;&gt;"", 'Active List'!C912,"")</f>
        <v/>
      </c>
      <c r="D912" s="60" t="str">
        <f>IF('Active List'!$A912&lt;&gt;"", 'Active List'!D912,"")</f>
        <v/>
      </c>
      <c r="E912" s="60" t="str">
        <f>IF('Active List'!$A912&lt;&gt;"", 'Active List'!E912,"")</f>
        <v/>
      </c>
      <c r="F912" t="str">
        <f>IF('Active List'!$A912&lt;&gt;"", 'Active List'!H912,"")</f>
        <v/>
      </c>
      <c r="G912" t="str">
        <f>IF('Active List'!$A912&lt;&gt;"", 'Active List'!I912,"")</f>
        <v/>
      </c>
      <c r="H912" t="str">
        <f>IF('Active List'!$A912&lt;&gt;"", 'Active List'!J912,"")</f>
        <v/>
      </c>
      <c r="I912" t="str">
        <f>IF('Active List'!$A912&lt;&gt;"", 'Active List'!K912,"")</f>
        <v/>
      </c>
      <c r="J912" t="str">
        <f>IF('Active List'!$A912&lt;&gt;"", 'Active List'!L912,"")</f>
        <v/>
      </c>
      <c r="K912" t="str">
        <f>IF('Active List'!$A912&lt;&gt;"", 'Active List'!M912,"")</f>
        <v/>
      </c>
      <c r="L912" t="str">
        <f>IF('Active List'!$A912&lt;&gt;"", 'Active List'!N912,"")</f>
        <v/>
      </c>
      <c r="M912" t="str">
        <f>IF('Active List'!$A912&lt;&gt;"", 'Active List'!O912,"")</f>
        <v/>
      </c>
      <c r="N912" t="str">
        <f>IF('Active List'!$A912&lt;&gt;"", 'Active List'!P912,"")</f>
        <v/>
      </c>
      <c r="O912" t="str">
        <f>IF('Active List'!$A912&lt;&gt;"", 'Active List'!Q912,"")</f>
        <v/>
      </c>
      <c r="P912" t="str">
        <f>IF('Active List'!$A912&lt;&gt;"", 'Active List'!R912,"")</f>
        <v/>
      </c>
      <c r="Q912" t="str">
        <f>IF('Active List'!$A912&lt;&gt;"", 'Active List'!S912,"")</f>
        <v/>
      </c>
      <c r="R912" t="str">
        <f>IF('Active List'!$A912&lt;&gt;"", 'Active List'!T912,"")</f>
        <v/>
      </c>
      <c r="S912" t="str">
        <f>IF('Active List'!$A912&lt;&gt;"", 'Active List'!U912,"")</f>
        <v/>
      </c>
      <c r="T912" t="str">
        <f>IF('Active List'!$A912&lt;&gt;"", 'Active List'!X912,"")</f>
        <v/>
      </c>
      <c r="U912" t="str">
        <f>IF('Active List'!$A912&lt;&gt;"", 'Active List'!Y912,"")</f>
        <v/>
      </c>
      <c r="V912" t="str">
        <f>IF('Active List'!$A912&lt;&gt;"", 'Active List'!Z912,"")</f>
        <v/>
      </c>
      <c r="W912" s="60" t="str">
        <f>IF('Active List'!$A912&lt;&gt;"", 'Active List'!AA912,"")</f>
        <v/>
      </c>
      <c r="X912" t="str">
        <f>IF('Active List'!$A912&lt;&gt;"", 'Active List'!AB912,"")</f>
        <v/>
      </c>
      <c r="Y912" t="str">
        <f>IF('Active List'!$A912&lt;&gt;"", 'Active List'!AE912,"")</f>
        <v/>
      </c>
    </row>
    <row r="913" spans="1:25">
      <c r="A913" t="str">
        <f>IF('Active List'!$A913&lt;&gt;"", 'Active List'!A913,"")</f>
        <v/>
      </c>
      <c r="B913" t="str">
        <f>IF('Active List'!$A913&lt;&gt;"", 'Active List'!B913,"")</f>
        <v/>
      </c>
      <c r="C913" t="str">
        <f>IF('Active List'!$A913&lt;&gt;"", 'Active List'!C913,"")</f>
        <v/>
      </c>
      <c r="D913" s="60" t="str">
        <f>IF('Active List'!$A913&lt;&gt;"", 'Active List'!D913,"")</f>
        <v/>
      </c>
      <c r="E913" s="60" t="str">
        <f>IF('Active List'!$A913&lt;&gt;"", 'Active List'!E913,"")</f>
        <v/>
      </c>
      <c r="F913" t="str">
        <f>IF('Active List'!$A913&lt;&gt;"", 'Active List'!H913,"")</f>
        <v/>
      </c>
      <c r="G913" t="str">
        <f>IF('Active List'!$A913&lt;&gt;"", 'Active List'!I913,"")</f>
        <v/>
      </c>
      <c r="H913" t="str">
        <f>IF('Active List'!$A913&lt;&gt;"", 'Active List'!J913,"")</f>
        <v/>
      </c>
      <c r="I913" t="str">
        <f>IF('Active List'!$A913&lt;&gt;"", 'Active List'!K913,"")</f>
        <v/>
      </c>
      <c r="J913" t="str">
        <f>IF('Active List'!$A913&lt;&gt;"", 'Active List'!L913,"")</f>
        <v/>
      </c>
      <c r="K913" t="str">
        <f>IF('Active List'!$A913&lt;&gt;"", 'Active List'!M913,"")</f>
        <v/>
      </c>
      <c r="L913" t="str">
        <f>IF('Active List'!$A913&lt;&gt;"", 'Active List'!N913,"")</f>
        <v/>
      </c>
      <c r="M913" t="str">
        <f>IF('Active List'!$A913&lt;&gt;"", 'Active List'!O913,"")</f>
        <v/>
      </c>
      <c r="N913" t="str">
        <f>IF('Active List'!$A913&lt;&gt;"", 'Active List'!P913,"")</f>
        <v/>
      </c>
      <c r="O913" t="str">
        <f>IF('Active List'!$A913&lt;&gt;"", 'Active List'!Q913,"")</f>
        <v/>
      </c>
      <c r="P913" t="str">
        <f>IF('Active List'!$A913&lt;&gt;"", 'Active List'!R913,"")</f>
        <v/>
      </c>
      <c r="Q913" t="str">
        <f>IF('Active List'!$A913&lt;&gt;"", 'Active List'!S913,"")</f>
        <v/>
      </c>
      <c r="R913" t="str">
        <f>IF('Active List'!$A913&lt;&gt;"", 'Active List'!T913,"")</f>
        <v/>
      </c>
      <c r="S913" t="str">
        <f>IF('Active List'!$A913&lt;&gt;"", 'Active List'!U913,"")</f>
        <v/>
      </c>
      <c r="T913" t="str">
        <f>IF('Active List'!$A913&lt;&gt;"", 'Active List'!X913,"")</f>
        <v/>
      </c>
      <c r="U913" t="str">
        <f>IF('Active List'!$A913&lt;&gt;"", 'Active List'!Y913,"")</f>
        <v/>
      </c>
      <c r="V913" t="str">
        <f>IF('Active List'!$A913&lt;&gt;"", 'Active List'!Z913,"")</f>
        <v/>
      </c>
      <c r="W913" s="60" t="str">
        <f>IF('Active List'!$A913&lt;&gt;"", 'Active List'!AA913,"")</f>
        <v/>
      </c>
      <c r="X913" t="str">
        <f>IF('Active List'!$A913&lt;&gt;"", 'Active List'!AB913,"")</f>
        <v/>
      </c>
      <c r="Y913" t="str">
        <f>IF('Active List'!$A913&lt;&gt;"", 'Active List'!AE913,"")</f>
        <v/>
      </c>
    </row>
    <row r="914" spans="1:25">
      <c r="A914" t="str">
        <f>IF('Active List'!$A914&lt;&gt;"", 'Active List'!A914,"")</f>
        <v/>
      </c>
      <c r="B914" t="str">
        <f>IF('Active List'!$A914&lt;&gt;"", 'Active List'!B914,"")</f>
        <v/>
      </c>
      <c r="C914" t="str">
        <f>IF('Active List'!$A914&lt;&gt;"", 'Active List'!C914,"")</f>
        <v/>
      </c>
      <c r="D914" s="60" t="str">
        <f>IF('Active List'!$A914&lt;&gt;"", 'Active List'!D914,"")</f>
        <v/>
      </c>
      <c r="E914" s="60" t="str">
        <f>IF('Active List'!$A914&lt;&gt;"", 'Active List'!E914,"")</f>
        <v/>
      </c>
      <c r="F914" t="str">
        <f>IF('Active List'!$A914&lt;&gt;"", 'Active List'!H914,"")</f>
        <v/>
      </c>
      <c r="G914" t="str">
        <f>IF('Active List'!$A914&lt;&gt;"", 'Active List'!I914,"")</f>
        <v/>
      </c>
      <c r="H914" t="str">
        <f>IF('Active List'!$A914&lt;&gt;"", 'Active List'!J914,"")</f>
        <v/>
      </c>
      <c r="I914" t="str">
        <f>IF('Active List'!$A914&lt;&gt;"", 'Active List'!K914,"")</f>
        <v/>
      </c>
      <c r="J914" t="str">
        <f>IF('Active List'!$A914&lt;&gt;"", 'Active List'!L914,"")</f>
        <v/>
      </c>
      <c r="K914" t="str">
        <f>IF('Active List'!$A914&lt;&gt;"", 'Active List'!M914,"")</f>
        <v/>
      </c>
      <c r="L914" t="str">
        <f>IF('Active List'!$A914&lt;&gt;"", 'Active List'!N914,"")</f>
        <v/>
      </c>
      <c r="M914" t="str">
        <f>IF('Active List'!$A914&lt;&gt;"", 'Active List'!O914,"")</f>
        <v/>
      </c>
      <c r="N914" t="str">
        <f>IF('Active List'!$A914&lt;&gt;"", 'Active List'!P914,"")</f>
        <v/>
      </c>
      <c r="O914" t="str">
        <f>IF('Active List'!$A914&lt;&gt;"", 'Active List'!Q914,"")</f>
        <v/>
      </c>
      <c r="P914" t="str">
        <f>IF('Active List'!$A914&lt;&gt;"", 'Active List'!R914,"")</f>
        <v/>
      </c>
      <c r="Q914" t="str">
        <f>IF('Active List'!$A914&lt;&gt;"", 'Active List'!S914,"")</f>
        <v/>
      </c>
      <c r="R914" t="str">
        <f>IF('Active List'!$A914&lt;&gt;"", 'Active List'!T914,"")</f>
        <v/>
      </c>
      <c r="S914" t="str">
        <f>IF('Active List'!$A914&lt;&gt;"", 'Active List'!U914,"")</f>
        <v/>
      </c>
      <c r="T914" t="str">
        <f>IF('Active List'!$A914&lt;&gt;"", 'Active List'!X914,"")</f>
        <v/>
      </c>
      <c r="U914" t="str">
        <f>IF('Active List'!$A914&lt;&gt;"", 'Active List'!Y914,"")</f>
        <v/>
      </c>
      <c r="V914" t="str">
        <f>IF('Active List'!$A914&lt;&gt;"", 'Active List'!Z914,"")</f>
        <v/>
      </c>
      <c r="W914" s="60" t="str">
        <f>IF('Active List'!$A914&lt;&gt;"", 'Active List'!AA914,"")</f>
        <v/>
      </c>
      <c r="X914" t="str">
        <f>IF('Active List'!$A914&lt;&gt;"", 'Active List'!AB914,"")</f>
        <v/>
      </c>
      <c r="Y914" t="str">
        <f>IF('Active List'!$A914&lt;&gt;"", 'Active List'!AE914,"")</f>
        <v/>
      </c>
    </row>
    <row r="915" spans="1:25">
      <c r="A915" t="str">
        <f>IF('Active List'!$A915&lt;&gt;"", 'Active List'!A915,"")</f>
        <v/>
      </c>
      <c r="B915" t="str">
        <f>IF('Active List'!$A915&lt;&gt;"", 'Active List'!B915,"")</f>
        <v/>
      </c>
      <c r="C915" t="str">
        <f>IF('Active List'!$A915&lt;&gt;"", 'Active List'!C915,"")</f>
        <v/>
      </c>
      <c r="D915" s="60" t="str">
        <f>IF('Active List'!$A915&lt;&gt;"", 'Active List'!D915,"")</f>
        <v/>
      </c>
      <c r="E915" s="60" t="str">
        <f>IF('Active List'!$A915&lt;&gt;"", 'Active List'!E915,"")</f>
        <v/>
      </c>
      <c r="F915" t="str">
        <f>IF('Active List'!$A915&lt;&gt;"", 'Active List'!H915,"")</f>
        <v/>
      </c>
      <c r="G915" t="str">
        <f>IF('Active List'!$A915&lt;&gt;"", 'Active List'!I915,"")</f>
        <v/>
      </c>
      <c r="H915" t="str">
        <f>IF('Active List'!$A915&lt;&gt;"", 'Active List'!J915,"")</f>
        <v/>
      </c>
      <c r="I915" t="str">
        <f>IF('Active List'!$A915&lt;&gt;"", 'Active List'!K915,"")</f>
        <v/>
      </c>
      <c r="J915" t="str">
        <f>IF('Active List'!$A915&lt;&gt;"", 'Active List'!L915,"")</f>
        <v/>
      </c>
      <c r="K915" t="str">
        <f>IF('Active List'!$A915&lt;&gt;"", 'Active List'!M915,"")</f>
        <v/>
      </c>
      <c r="L915" t="str">
        <f>IF('Active List'!$A915&lt;&gt;"", 'Active List'!N915,"")</f>
        <v/>
      </c>
      <c r="M915" t="str">
        <f>IF('Active List'!$A915&lt;&gt;"", 'Active List'!O915,"")</f>
        <v/>
      </c>
      <c r="N915" t="str">
        <f>IF('Active List'!$A915&lt;&gt;"", 'Active List'!P915,"")</f>
        <v/>
      </c>
      <c r="O915" t="str">
        <f>IF('Active List'!$A915&lt;&gt;"", 'Active List'!Q915,"")</f>
        <v/>
      </c>
      <c r="P915" t="str">
        <f>IF('Active List'!$A915&lt;&gt;"", 'Active List'!R915,"")</f>
        <v/>
      </c>
      <c r="Q915" t="str">
        <f>IF('Active List'!$A915&lt;&gt;"", 'Active List'!S915,"")</f>
        <v/>
      </c>
      <c r="R915" t="str">
        <f>IF('Active List'!$A915&lt;&gt;"", 'Active List'!T915,"")</f>
        <v/>
      </c>
      <c r="S915" t="str">
        <f>IF('Active List'!$A915&lt;&gt;"", 'Active List'!U915,"")</f>
        <v/>
      </c>
      <c r="T915" t="str">
        <f>IF('Active List'!$A915&lt;&gt;"", 'Active List'!X915,"")</f>
        <v/>
      </c>
      <c r="U915" t="str">
        <f>IF('Active List'!$A915&lt;&gt;"", 'Active List'!Y915,"")</f>
        <v/>
      </c>
      <c r="V915" t="str">
        <f>IF('Active List'!$A915&lt;&gt;"", 'Active List'!Z915,"")</f>
        <v/>
      </c>
      <c r="W915" s="60" t="str">
        <f>IF('Active List'!$A915&lt;&gt;"", 'Active List'!AA915,"")</f>
        <v/>
      </c>
      <c r="X915" t="str">
        <f>IF('Active List'!$A915&lt;&gt;"", 'Active List'!AB915,"")</f>
        <v/>
      </c>
      <c r="Y915" t="str">
        <f>IF('Active List'!$A915&lt;&gt;"", 'Active List'!AE915,"")</f>
        <v/>
      </c>
    </row>
    <row r="916" spans="1:25">
      <c r="A916" t="str">
        <f>IF('Active List'!$A916&lt;&gt;"", 'Active List'!A916,"")</f>
        <v/>
      </c>
      <c r="B916" t="str">
        <f>IF('Active List'!$A916&lt;&gt;"", 'Active List'!B916,"")</f>
        <v/>
      </c>
      <c r="C916" t="str">
        <f>IF('Active List'!$A916&lt;&gt;"", 'Active List'!C916,"")</f>
        <v/>
      </c>
      <c r="D916" s="60" t="str">
        <f>IF('Active List'!$A916&lt;&gt;"", 'Active List'!D916,"")</f>
        <v/>
      </c>
      <c r="E916" s="60" t="str">
        <f>IF('Active List'!$A916&lt;&gt;"", 'Active List'!E916,"")</f>
        <v/>
      </c>
      <c r="F916" t="str">
        <f>IF('Active List'!$A916&lt;&gt;"", 'Active List'!H916,"")</f>
        <v/>
      </c>
      <c r="G916" t="str">
        <f>IF('Active List'!$A916&lt;&gt;"", 'Active List'!I916,"")</f>
        <v/>
      </c>
      <c r="H916" t="str">
        <f>IF('Active List'!$A916&lt;&gt;"", 'Active List'!J916,"")</f>
        <v/>
      </c>
      <c r="I916" t="str">
        <f>IF('Active List'!$A916&lt;&gt;"", 'Active List'!K916,"")</f>
        <v/>
      </c>
      <c r="J916" t="str">
        <f>IF('Active List'!$A916&lt;&gt;"", 'Active List'!L916,"")</f>
        <v/>
      </c>
      <c r="K916" t="str">
        <f>IF('Active List'!$A916&lt;&gt;"", 'Active List'!M916,"")</f>
        <v/>
      </c>
      <c r="L916" t="str">
        <f>IF('Active List'!$A916&lt;&gt;"", 'Active List'!N916,"")</f>
        <v/>
      </c>
      <c r="M916" t="str">
        <f>IF('Active List'!$A916&lt;&gt;"", 'Active List'!O916,"")</f>
        <v/>
      </c>
      <c r="N916" t="str">
        <f>IF('Active List'!$A916&lt;&gt;"", 'Active List'!P916,"")</f>
        <v/>
      </c>
      <c r="O916" t="str">
        <f>IF('Active List'!$A916&lt;&gt;"", 'Active List'!Q916,"")</f>
        <v/>
      </c>
      <c r="P916" t="str">
        <f>IF('Active List'!$A916&lt;&gt;"", 'Active List'!R916,"")</f>
        <v/>
      </c>
      <c r="Q916" t="str">
        <f>IF('Active List'!$A916&lt;&gt;"", 'Active List'!S916,"")</f>
        <v/>
      </c>
      <c r="R916" t="str">
        <f>IF('Active List'!$A916&lt;&gt;"", 'Active List'!T916,"")</f>
        <v/>
      </c>
      <c r="S916" t="str">
        <f>IF('Active List'!$A916&lt;&gt;"", 'Active List'!U916,"")</f>
        <v/>
      </c>
      <c r="T916" t="str">
        <f>IF('Active List'!$A916&lt;&gt;"", 'Active List'!X916,"")</f>
        <v/>
      </c>
      <c r="U916" t="str">
        <f>IF('Active List'!$A916&lt;&gt;"", 'Active List'!Y916,"")</f>
        <v/>
      </c>
      <c r="V916" t="str">
        <f>IF('Active List'!$A916&lt;&gt;"", 'Active List'!Z916,"")</f>
        <v/>
      </c>
      <c r="W916" s="60" t="str">
        <f>IF('Active List'!$A916&lt;&gt;"", 'Active List'!AA916,"")</f>
        <v/>
      </c>
      <c r="X916" t="str">
        <f>IF('Active List'!$A916&lt;&gt;"", 'Active List'!AB916,"")</f>
        <v/>
      </c>
      <c r="Y916" t="str">
        <f>IF('Active List'!$A916&lt;&gt;"", 'Active List'!AE916,"")</f>
        <v/>
      </c>
    </row>
    <row r="917" spans="1:25">
      <c r="A917" t="str">
        <f>IF('Active List'!$A917&lt;&gt;"", 'Active List'!A917,"")</f>
        <v/>
      </c>
      <c r="B917" t="str">
        <f>IF('Active List'!$A917&lt;&gt;"", 'Active List'!B917,"")</f>
        <v/>
      </c>
      <c r="C917" t="str">
        <f>IF('Active List'!$A917&lt;&gt;"", 'Active List'!C917,"")</f>
        <v/>
      </c>
      <c r="D917" s="60" t="str">
        <f>IF('Active List'!$A917&lt;&gt;"", 'Active List'!D917,"")</f>
        <v/>
      </c>
      <c r="E917" s="60" t="str">
        <f>IF('Active List'!$A917&lt;&gt;"", 'Active List'!E917,"")</f>
        <v/>
      </c>
      <c r="F917" t="str">
        <f>IF('Active List'!$A917&lt;&gt;"", 'Active List'!H917,"")</f>
        <v/>
      </c>
      <c r="G917" t="str">
        <f>IF('Active List'!$A917&lt;&gt;"", 'Active List'!I917,"")</f>
        <v/>
      </c>
      <c r="H917" t="str">
        <f>IF('Active List'!$A917&lt;&gt;"", 'Active List'!J917,"")</f>
        <v/>
      </c>
      <c r="I917" t="str">
        <f>IF('Active List'!$A917&lt;&gt;"", 'Active List'!K917,"")</f>
        <v/>
      </c>
      <c r="J917" t="str">
        <f>IF('Active List'!$A917&lt;&gt;"", 'Active List'!L917,"")</f>
        <v/>
      </c>
      <c r="K917" t="str">
        <f>IF('Active List'!$A917&lt;&gt;"", 'Active List'!M917,"")</f>
        <v/>
      </c>
      <c r="L917" t="str">
        <f>IF('Active List'!$A917&lt;&gt;"", 'Active List'!N917,"")</f>
        <v/>
      </c>
      <c r="M917" t="str">
        <f>IF('Active List'!$A917&lt;&gt;"", 'Active List'!O917,"")</f>
        <v/>
      </c>
      <c r="N917" t="str">
        <f>IF('Active List'!$A917&lt;&gt;"", 'Active List'!P917,"")</f>
        <v/>
      </c>
      <c r="O917" t="str">
        <f>IF('Active List'!$A917&lt;&gt;"", 'Active List'!Q917,"")</f>
        <v/>
      </c>
      <c r="P917" t="str">
        <f>IF('Active List'!$A917&lt;&gt;"", 'Active List'!R917,"")</f>
        <v/>
      </c>
      <c r="Q917" t="str">
        <f>IF('Active List'!$A917&lt;&gt;"", 'Active List'!S917,"")</f>
        <v/>
      </c>
      <c r="R917" t="str">
        <f>IF('Active List'!$A917&lt;&gt;"", 'Active List'!T917,"")</f>
        <v/>
      </c>
      <c r="S917" t="str">
        <f>IF('Active List'!$A917&lt;&gt;"", 'Active List'!U917,"")</f>
        <v/>
      </c>
      <c r="T917" t="str">
        <f>IF('Active List'!$A917&lt;&gt;"", 'Active List'!X917,"")</f>
        <v/>
      </c>
      <c r="U917" t="str">
        <f>IF('Active List'!$A917&lt;&gt;"", 'Active List'!Y917,"")</f>
        <v/>
      </c>
      <c r="V917" t="str">
        <f>IF('Active List'!$A917&lt;&gt;"", 'Active List'!Z917,"")</f>
        <v/>
      </c>
      <c r="W917" s="60" t="str">
        <f>IF('Active List'!$A917&lt;&gt;"", 'Active List'!AA917,"")</f>
        <v/>
      </c>
      <c r="X917" t="str">
        <f>IF('Active List'!$A917&lt;&gt;"", 'Active List'!AB917,"")</f>
        <v/>
      </c>
      <c r="Y917" t="str">
        <f>IF('Active List'!$A917&lt;&gt;"", 'Active List'!AE917,"")</f>
        <v/>
      </c>
    </row>
    <row r="918" spans="1:25">
      <c r="A918" t="str">
        <f>IF('Active List'!$A918&lt;&gt;"", 'Active List'!A918,"")</f>
        <v/>
      </c>
      <c r="B918" t="str">
        <f>IF('Active List'!$A918&lt;&gt;"", 'Active List'!B918,"")</f>
        <v/>
      </c>
      <c r="C918" t="str">
        <f>IF('Active List'!$A918&lt;&gt;"", 'Active List'!C918,"")</f>
        <v/>
      </c>
      <c r="D918" s="60" t="str">
        <f>IF('Active List'!$A918&lt;&gt;"", 'Active List'!D918,"")</f>
        <v/>
      </c>
      <c r="E918" s="60" t="str">
        <f>IF('Active List'!$A918&lt;&gt;"", 'Active List'!E918,"")</f>
        <v/>
      </c>
      <c r="F918" t="str">
        <f>IF('Active List'!$A918&lt;&gt;"", 'Active List'!H918,"")</f>
        <v/>
      </c>
      <c r="G918" t="str">
        <f>IF('Active List'!$A918&lt;&gt;"", 'Active List'!I918,"")</f>
        <v/>
      </c>
      <c r="H918" t="str">
        <f>IF('Active List'!$A918&lt;&gt;"", 'Active List'!J918,"")</f>
        <v/>
      </c>
      <c r="I918" t="str">
        <f>IF('Active List'!$A918&lt;&gt;"", 'Active List'!K918,"")</f>
        <v/>
      </c>
      <c r="J918" t="str">
        <f>IF('Active List'!$A918&lt;&gt;"", 'Active List'!L918,"")</f>
        <v/>
      </c>
      <c r="K918" t="str">
        <f>IF('Active List'!$A918&lt;&gt;"", 'Active List'!M918,"")</f>
        <v/>
      </c>
      <c r="L918" t="str">
        <f>IF('Active List'!$A918&lt;&gt;"", 'Active List'!N918,"")</f>
        <v/>
      </c>
      <c r="M918" t="str">
        <f>IF('Active List'!$A918&lt;&gt;"", 'Active List'!O918,"")</f>
        <v/>
      </c>
      <c r="N918" t="str">
        <f>IF('Active List'!$A918&lt;&gt;"", 'Active List'!P918,"")</f>
        <v/>
      </c>
      <c r="O918" t="str">
        <f>IF('Active List'!$A918&lt;&gt;"", 'Active List'!Q918,"")</f>
        <v/>
      </c>
      <c r="P918" t="str">
        <f>IF('Active List'!$A918&lt;&gt;"", 'Active List'!R918,"")</f>
        <v/>
      </c>
      <c r="Q918" t="str">
        <f>IF('Active List'!$A918&lt;&gt;"", 'Active List'!S918,"")</f>
        <v/>
      </c>
      <c r="R918" t="str">
        <f>IF('Active List'!$A918&lt;&gt;"", 'Active List'!T918,"")</f>
        <v/>
      </c>
      <c r="S918" t="str">
        <f>IF('Active List'!$A918&lt;&gt;"", 'Active List'!U918,"")</f>
        <v/>
      </c>
      <c r="T918" t="str">
        <f>IF('Active List'!$A918&lt;&gt;"", 'Active List'!X918,"")</f>
        <v/>
      </c>
      <c r="U918" t="str">
        <f>IF('Active List'!$A918&lt;&gt;"", 'Active List'!Y918,"")</f>
        <v/>
      </c>
      <c r="V918" t="str">
        <f>IF('Active List'!$A918&lt;&gt;"", 'Active List'!Z918,"")</f>
        <v/>
      </c>
      <c r="W918" s="60" t="str">
        <f>IF('Active List'!$A918&lt;&gt;"", 'Active List'!AA918,"")</f>
        <v/>
      </c>
      <c r="X918" t="str">
        <f>IF('Active List'!$A918&lt;&gt;"", 'Active List'!AB918,"")</f>
        <v/>
      </c>
      <c r="Y918" t="str">
        <f>IF('Active List'!$A918&lt;&gt;"", 'Active List'!AE918,"")</f>
        <v/>
      </c>
    </row>
    <row r="919" spans="1:25">
      <c r="A919" t="str">
        <f>IF('Active List'!$A919&lt;&gt;"", 'Active List'!A919,"")</f>
        <v/>
      </c>
      <c r="B919" t="str">
        <f>IF('Active List'!$A919&lt;&gt;"", 'Active List'!B919,"")</f>
        <v/>
      </c>
      <c r="C919" t="str">
        <f>IF('Active List'!$A919&lt;&gt;"", 'Active List'!C919,"")</f>
        <v/>
      </c>
      <c r="D919" s="60" t="str">
        <f>IF('Active List'!$A919&lt;&gt;"", 'Active List'!D919,"")</f>
        <v/>
      </c>
      <c r="E919" s="60" t="str">
        <f>IF('Active List'!$A919&lt;&gt;"", 'Active List'!E919,"")</f>
        <v/>
      </c>
      <c r="F919" t="str">
        <f>IF('Active List'!$A919&lt;&gt;"", 'Active List'!H919,"")</f>
        <v/>
      </c>
      <c r="G919" t="str">
        <f>IF('Active List'!$A919&lt;&gt;"", 'Active List'!I919,"")</f>
        <v/>
      </c>
      <c r="H919" t="str">
        <f>IF('Active List'!$A919&lt;&gt;"", 'Active List'!J919,"")</f>
        <v/>
      </c>
      <c r="I919" t="str">
        <f>IF('Active List'!$A919&lt;&gt;"", 'Active List'!K919,"")</f>
        <v/>
      </c>
      <c r="J919" t="str">
        <f>IF('Active List'!$A919&lt;&gt;"", 'Active List'!L919,"")</f>
        <v/>
      </c>
      <c r="K919" t="str">
        <f>IF('Active List'!$A919&lt;&gt;"", 'Active List'!M919,"")</f>
        <v/>
      </c>
      <c r="L919" t="str">
        <f>IF('Active List'!$A919&lt;&gt;"", 'Active List'!N919,"")</f>
        <v/>
      </c>
      <c r="M919" t="str">
        <f>IF('Active List'!$A919&lt;&gt;"", 'Active List'!O919,"")</f>
        <v/>
      </c>
      <c r="N919" t="str">
        <f>IF('Active List'!$A919&lt;&gt;"", 'Active List'!P919,"")</f>
        <v/>
      </c>
      <c r="O919" t="str">
        <f>IF('Active List'!$A919&lt;&gt;"", 'Active List'!Q919,"")</f>
        <v/>
      </c>
      <c r="P919" t="str">
        <f>IF('Active List'!$A919&lt;&gt;"", 'Active List'!R919,"")</f>
        <v/>
      </c>
      <c r="Q919" t="str">
        <f>IF('Active List'!$A919&lt;&gt;"", 'Active List'!S919,"")</f>
        <v/>
      </c>
      <c r="R919" t="str">
        <f>IF('Active List'!$A919&lt;&gt;"", 'Active List'!T919,"")</f>
        <v/>
      </c>
      <c r="S919" t="str">
        <f>IF('Active List'!$A919&lt;&gt;"", 'Active List'!U919,"")</f>
        <v/>
      </c>
      <c r="T919" t="str">
        <f>IF('Active List'!$A919&lt;&gt;"", 'Active List'!X919,"")</f>
        <v/>
      </c>
      <c r="U919" t="str">
        <f>IF('Active List'!$A919&lt;&gt;"", 'Active List'!Y919,"")</f>
        <v/>
      </c>
      <c r="V919" t="str">
        <f>IF('Active List'!$A919&lt;&gt;"", 'Active List'!Z919,"")</f>
        <v/>
      </c>
      <c r="W919" s="60" t="str">
        <f>IF('Active List'!$A919&lt;&gt;"", 'Active List'!AA919,"")</f>
        <v/>
      </c>
      <c r="X919" t="str">
        <f>IF('Active List'!$A919&lt;&gt;"", 'Active List'!AB919,"")</f>
        <v/>
      </c>
      <c r="Y919" t="str">
        <f>IF('Active List'!$A919&lt;&gt;"", 'Active List'!AE919,"")</f>
        <v/>
      </c>
    </row>
    <row r="920" spans="1:25">
      <c r="A920" t="str">
        <f>IF('Active List'!$A920&lt;&gt;"", 'Active List'!A920,"")</f>
        <v/>
      </c>
      <c r="B920" t="str">
        <f>IF('Active List'!$A920&lt;&gt;"", 'Active List'!B920,"")</f>
        <v/>
      </c>
      <c r="C920" t="str">
        <f>IF('Active List'!$A920&lt;&gt;"", 'Active List'!C920,"")</f>
        <v/>
      </c>
      <c r="D920" s="60" t="str">
        <f>IF('Active List'!$A920&lt;&gt;"", 'Active List'!D920,"")</f>
        <v/>
      </c>
      <c r="E920" s="60" t="str">
        <f>IF('Active List'!$A920&lt;&gt;"", 'Active List'!E920,"")</f>
        <v/>
      </c>
      <c r="F920" t="str">
        <f>IF('Active List'!$A920&lt;&gt;"", 'Active List'!H920,"")</f>
        <v/>
      </c>
      <c r="G920" t="str">
        <f>IF('Active List'!$A920&lt;&gt;"", 'Active List'!I920,"")</f>
        <v/>
      </c>
      <c r="H920" t="str">
        <f>IF('Active List'!$A920&lt;&gt;"", 'Active List'!J920,"")</f>
        <v/>
      </c>
      <c r="I920" t="str">
        <f>IF('Active List'!$A920&lt;&gt;"", 'Active List'!K920,"")</f>
        <v/>
      </c>
      <c r="J920" t="str">
        <f>IF('Active List'!$A920&lt;&gt;"", 'Active List'!L920,"")</f>
        <v/>
      </c>
      <c r="K920" t="str">
        <f>IF('Active List'!$A920&lt;&gt;"", 'Active List'!M920,"")</f>
        <v/>
      </c>
      <c r="L920" t="str">
        <f>IF('Active List'!$A920&lt;&gt;"", 'Active List'!N920,"")</f>
        <v/>
      </c>
      <c r="M920" t="str">
        <f>IF('Active List'!$A920&lt;&gt;"", 'Active List'!O920,"")</f>
        <v/>
      </c>
      <c r="N920" t="str">
        <f>IF('Active List'!$A920&lt;&gt;"", 'Active List'!P920,"")</f>
        <v/>
      </c>
      <c r="O920" t="str">
        <f>IF('Active List'!$A920&lt;&gt;"", 'Active List'!Q920,"")</f>
        <v/>
      </c>
      <c r="P920" t="str">
        <f>IF('Active List'!$A920&lt;&gt;"", 'Active List'!R920,"")</f>
        <v/>
      </c>
      <c r="Q920" t="str">
        <f>IF('Active List'!$A920&lt;&gt;"", 'Active List'!S920,"")</f>
        <v/>
      </c>
      <c r="R920" t="str">
        <f>IF('Active List'!$A920&lt;&gt;"", 'Active List'!T920,"")</f>
        <v/>
      </c>
      <c r="S920" t="str">
        <f>IF('Active List'!$A920&lt;&gt;"", 'Active List'!U920,"")</f>
        <v/>
      </c>
      <c r="T920" t="str">
        <f>IF('Active List'!$A920&lt;&gt;"", 'Active List'!X920,"")</f>
        <v/>
      </c>
      <c r="U920" t="str">
        <f>IF('Active List'!$A920&lt;&gt;"", 'Active List'!Y920,"")</f>
        <v/>
      </c>
      <c r="V920" t="str">
        <f>IF('Active List'!$A920&lt;&gt;"", 'Active List'!Z920,"")</f>
        <v/>
      </c>
      <c r="W920" s="60" t="str">
        <f>IF('Active List'!$A920&lt;&gt;"", 'Active List'!AA920,"")</f>
        <v/>
      </c>
      <c r="X920" t="str">
        <f>IF('Active List'!$A920&lt;&gt;"", 'Active List'!AB920,"")</f>
        <v/>
      </c>
      <c r="Y920" t="str">
        <f>IF('Active List'!$A920&lt;&gt;"", 'Active List'!AE920,"")</f>
        <v/>
      </c>
    </row>
    <row r="921" spans="1:25">
      <c r="A921" t="str">
        <f>IF('Active List'!$A921&lt;&gt;"", 'Active List'!A921,"")</f>
        <v/>
      </c>
      <c r="B921" t="str">
        <f>IF('Active List'!$A921&lt;&gt;"", 'Active List'!B921,"")</f>
        <v/>
      </c>
      <c r="C921" t="str">
        <f>IF('Active List'!$A921&lt;&gt;"", 'Active List'!C921,"")</f>
        <v/>
      </c>
      <c r="D921" s="60" t="str">
        <f>IF('Active List'!$A921&lt;&gt;"", 'Active List'!D921,"")</f>
        <v/>
      </c>
      <c r="E921" s="60" t="str">
        <f>IF('Active List'!$A921&lt;&gt;"", 'Active List'!E921,"")</f>
        <v/>
      </c>
      <c r="F921" t="str">
        <f>IF('Active List'!$A921&lt;&gt;"", 'Active List'!H921,"")</f>
        <v/>
      </c>
      <c r="G921" t="str">
        <f>IF('Active List'!$A921&lt;&gt;"", 'Active List'!I921,"")</f>
        <v/>
      </c>
      <c r="H921" t="str">
        <f>IF('Active List'!$A921&lt;&gt;"", 'Active List'!J921,"")</f>
        <v/>
      </c>
      <c r="I921" t="str">
        <f>IF('Active List'!$A921&lt;&gt;"", 'Active List'!K921,"")</f>
        <v/>
      </c>
      <c r="J921" t="str">
        <f>IF('Active List'!$A921&lt;&gt;"", 'Active List'!L921,"")</f>
        <v/>
      </c>
      <c r="K921" t="str">
        <f>IF('Active List'!$A921&lt;&gt;"", 'Active List'!M921,"")</f>
        <v/>
      </c>
      <c r="L921" t="str">
        <f>IF('Active List'!$A921&lt;&gt;"", 'Active List'!N921,"")</f>
        <v/>
      </c>
      <c r="M921" t="str">
        <f>IF('Active List'!$A921&lt;&gt;"", 'Active List'!O921,"")</f>
        <v/>
      </c>
      <c r="N921" t="str">
        <f>IF('Active List'!$A921&lt;&gt;"", 'Active List'!P921,"")</f>
        <v/>
      </c>
      <c r="O921" t="str">
        <f>IF('Active List'!$A921&lt;&gt;"", 'Active List'!Q921,"")</f>
        <v/>
      </c>
      <c r="P921" t="str">
        <f>IF('Active List'!$A921&lt;&gt;"", 'Active List'!R921,"")</f>
        <v/>
      </c>
      <c r="Q921" t="str">
        <f>IF('Active List'!$A921&lt;&gt;"", 'Active List'!S921,"")</f>
        <v/>
      </c>
      <c r="R921" t="str">
        <f>IF('Active List'!$A921&lt;&gt;"", 'Active List'!T921,"")</f>
        <v/>
      </c>
      <c r="S921" t="str">
        <f>IF('Active List'!$A921&lt;&gt;"", 'Active List'!U921,"")</f>
        <v/>
      </c>
      <c r="T921" t="str">
        <f>IF('Active List'!$A921&lt;&gt;"", 'Active List'!X921,"")</f>
        <v/>
      </c>
      <c r="U921" t="str">
        <f>IF('Active List'!$A921&lt;&gt;"", 'Active List'!Y921,"")</f>
        <v/>
      </c>
      <c r="V921" t="str">
        <f>IF('Active List'!$A921&lt;&gt;"", 'Active List'!Z921,"")</f>
        <v/>
      </c>
      <c r="W921" s="60" t="str">
        <f>IF('Active List'!$A921&lt;&gt;"", 'Active List'!AA921,"")</f>
        <v/>
      </c>
      <c r="X921" t="str">
        <f>IF('Active List'!$A921&lt;&gt;"", 'Active List'!AB921,"")</f>
        <v/>
      </c>
      <c r="Y921" t="str">
        <f>IF('Active List'!$A921&lt;&gt;"", 'Active List'!AE921,"")</f>
        <v/>
      </c>
    </row>
    <row r="922" spans="1:25">
      <c r="A922" t="str">
        <f>IF('Active List'!$A922&lt;&gt;"", 'Active List'!A922,"")</f>
        <v/>
      </c>
      <c r="B922" t="str">
        <f>IF('Active List'!$A922&lt;&gt;"", 'Active List'!B922,"")</f>
        <v/>
      </c>
      <c r="C922" t="str">
        <f>IF('Active List'!$A922&lt;&gt;"", 'Active List'!C922,"")</f>
        <v/>
      </c>
      <c r="D922" s="60" t="str">
        <f>IF('Active List'!$A922&lt;&gt;"", 'Active List'!D922,"")</f>
        <v/>
      </c>
      <c r="E922" s="60" t="str">
        <f>IF('Active List'!$A922&lt;&gt;"", 'Active List'!E922,"")</f>
        <v/>
      </c>
      <c r="F922" t="str">
        <f>IF('Active List'!$A922&lt;&gt;"", 'Active List'!H922,"")</f>
        <v/>
      </c>
      <c r="G922" t="str">
        <f>IF('Active List'!$A922&lt;&gt;"", 'Active List'!I922,"")</f>
        <v/>
      </c>
      <c r="H922" t="str">
        <f>IF('Active List'!$A922&lt;&gt;"", 'Active List'!J922,"")</f>
        <v/>
      </c>
      <c r="I922" t="str">
        <f>IF('Active List'!$A922&lt;&gt;"", 'Active List'!K922,"")</f>
        <v/>
      </c>
      <c r="J922" t="str">
        <f>IF('Active List'!$A922&lt;&gt;"", 'Active List'!L922,"")</f>
        <v/>
      </c>
      <c r="K922" t="str">
        <f>IF('Active List'!$A922&lt;&gt;"", 'Active List'!M922,"")</f>
        <v/>
      </c>
      <c r="L922" t="str">
        <f>IF('Active List'!$A922&lt;&gt;"", 'Active List'!N922,"")</f>
        <v/>
      </c>
      <c r="M922" t="str">
        <f>IF('Active List'!$A922&lt;&gt;"", 'Active List'!O922,"")</f>
        <v/>
      </c>
      <c r="N922" t="str">
        <f>IF('Active List'!$A922&lt;&gt;"", 'Active List'!P922,"")</f>
        <v/>
      </c>
      <c r="O922" t="str">
        <f>IF('Active List'!$A922&lt;&gt;"", 'Active List'!Q922,"")</f>
        <v/>
      </c>
      <c r="P922" t="str">
        <f>IF('Active List'!$A922&lt;&gt;"", 'Active List'!R922,"")</f>
        <v/>
      </c>
      <c r="Q922" t="str">
        <f>IF('Active List'!$A922&lt;&gt;"", 'Active List'!S922,"")</f>
        <v/>
      </c>
      <c r="R922" t="str">
        <f>IF('Active List'!$A922&lt;&gt;"", 'Active List'!T922,"")</f>
        <v/>
      </c>
      <c r="S922" t="str">
        <f>IF('Active List'!$A922&lt;&gt;"", 'Active List'!U922,"")</f>
        <v/>
      </c>
      <c r="T922" t="str">
        <f>IF('Active List'!$A922&lt;&gt;"", 'Active List'!X922,"")</f>
        <v/>
      </c>
      <c r="U922" t="str">
        <f>IF('Active List'!$A922&lt;&gt;"", 'Active List'!Y922,"")</f>
        <v/>
      </c>
      <c r="V922" t="str">
        <f>IF('Active List'!$A922&lt;&gt;"", 'Active List'!Z922,"")</f>
        <v/>
      </c>
      <c r="W922" s="60" t="str">
        <f>IF('Active List'!$A922&lt;&gt;"", 'Active List'!AA922,"")</f>
        <v/>
      </c>
      <c r="X922" t="str">
        <f>IF('Active List'!$A922&lt;&gt;"", 'Active List'!AB922,"")</f>
        <v/>
      </c>
      <c r="Y922" t="str">
        <f>IF('Active List'!$A922&lt;&gt;"", 'Active List'!AE922,"")</f>
        <v/>
      </c>
    </row>
    <row r="923" spans="1:25">
      <c r="A923" t="str">
        <f>IF('Active List'!$A923&lt;&gt;"", 'Active List'!A923,"")</f>
        <v/>
      </c>
      <c r="B923" t="str">
        <f>IF('Active List'!$A923&lt;&gt;"", 'Active List'!B923,"")</f>
        <v/>
      </c>
      <c r="C923" t="str">
        <f>IF('Active List'!$A923&lt;&gt;"", 'Active List'!C923,"")</f>
        <v/>
      </c>
      <c r="D923" s="60" t="str">
        <f>IF('Active List'!$A923&lt;&gt;"", 'Active List'!D923,"")</f>
        <v/>
      </c>
      <c r="E923" s="60" t="str">
        <f>IF('Active List'!$A923&lt;&gt;"", 'Active List'!E923,"")</f>
        <v/>
      </c>
      <c r="F923" t="str">
        <f>IF('Active List'!$A923&lt;&gt;"", 'Active List'!H923,"")</f>
        <v/>
      </c>
      <c r="G923" t="str">
        <f>IF('Active List'!$A923&lt;&gt;"", 'Active List'!I923,"")</f>
        <v/>
      </c>
      <c r="H923" t="str">
        <f>IF('Active List'!$A923&lt;&gt;"", 'Active List'!J923,"")</f>
        <v/>
      </c>
      <c r="I923" t="str">
        <f>IF('Active List'!$A923&lt;&gt;"", 'Active List'!K923,"")</f>
        <v/>
      </c>
      <c r="J923" t="str">
        <f>IF('Active List'!$A923&lt;&gt;"", 'Active List'!L923,"")</f>
        <v/>
      </c>
      <c r="K923" t="str">
        <f>IF('Active List'!$A923&lt;&gt;"", 'Active List'!M923,"")</f>
        <v/>
      </c>
      <c r="L923" t="str">
        <f>IF('Active List'!$A923&lt;&gt;"", 'Active List'!N923,"")</f>
        <v/>
      </c>
      <c r="M923" t="str">
        <f>IF('Active List'!$A923&lt;&gt;"", 'Active List'!O923,"")</f>
        <v/>
      </c>
      <c r="N923" t="str">
        <f>IF('Active List'!$A923&lt;&gt;"", 'Active List'!P923,"")</f>
        <v/>
      </c>
      <c r="O923" t="str">
        <f>IF('Active List'!$A923&lt;&gt;"", 'Active List'!Q923,"")</f>
        <v/>
      </c>
      <c r="P923" t="str">
        <f>IF('Active List'!$A923&lt;&gt;"", 'Active List'!R923,"")</f>
        <v/>
      </c>
      <c r="Q923" t="str">
        <f>IF('Active List'!$A923&lt;&gt;"", 'Active List'!S923,"")</f>
        <v/>
      </c>
      <c r="R923" t="str">
        <f>IF('Active List'!$A923&lt;&gt;"", 'Active List'!T923,"")</f>
        <v/>
      </c>
      <c r="S923" t="str">
        <f>IF('Active List'!$A923&lt;&gt;"", 'Active List'!U923,"")</f>
        <v/>
      </c>
      <c r="T923" t="str">
        <f>IF('Active List'!$A923&lt;&gt;"", 'Active List'!X923,"")</f>
        <v/>
      </c>
      <c r="U923" t="str">
        <f>IF('Active List'!$A923&lt;&gt;"", 'Active List'!Y923,"")</f>
        <v/>
      </c>
      <c r="V923" t="str">
        <f>IF('Active List'!$A923&lt;&gt;"", 'Active List'!Z923,"")</f>
        <v/>
      </c>
      <c r="W923" s="60" t="str">
        <f>IF('Active List'!$A923&lt;&gt;"", 'Active List'!AA923,"")</f>
        <v/>
      </c>
      <c r="X923" t="str">
        <f>IF('Active List'!$A923&lt;&gt;"", 'Active List'!AB923,"")</f>
        <v/>
      </c>
      <c r="Y923" t="str">
        <f>IF('Active List'!$A923&lt;&gt;"", 'Active List'!AE923,"")</f>
        <v/>
      </c>
    </row>
    <row r="924" spans="1:25">
      <c r="A924" t="str">
        <f>IF('Active List'!$A924&lt;&gt;"", 'Active List'!A924,"")</f>
        <v/>
      </c>
      <c r="B924" t="str">
        <f>IF('Active List'!$A924&lt;&gt;"", 'Active List'!B924,"")</f>
        <v/>
      </c>
      <c r="C924" t="str">
        <f>IF('Active List'!$A924&lt;&gt;"", 'Active List'!C924,"")</f>
        <v/>
      </c>
      <c r="D924" s="60" t="str">
        <f>IF('Active List'!$A924&lt;&gt;"", 'Active List'!D924,"")</f>
        <v/>
      </c>
      <c r="E924" s="60" t="str">
        <f>IF('Active List'!$A924&lt;&gt;"", 'Active List'!E924,"")</f>
        <v/>
      </c>
      <c r="F924" t="str">
        <f>IF('Active List'!$A924&lt;&gt;"", 'Active List'!H924,"")</f>
        <v/>
      </c>
      <c r="G924" t="str">
        <f>IF('Active List'!$A924&lt;&gt;"", 'Active List'!I924,"")</f>
        <v/>
      </c>
      <c r="H924" t="str">
        <f>IF('Active List'!$A924&lt;&gt;"", 'Active List'!J924,"")</f>
        <v/>
      </c>
      <c r="I924" t="str">
        <f>IF('Active List'!$A924&lt;&gt;"", 'Active List'!K924,"")</f>
        <v/>
      </c>
      <c r="J924" t="str">
        <f>IF('Active List'!$A924&lt;&gt;"", 'Active List'!L924,"")</f>
        <v/>
      </c>
      <c r="K924" t="str">
        <f>IF('Active List'!$A924&lt;&gt;"", 'Active List'!M924,"")</f>
        <v/>
      </c>
      <c r="L924" t="str">
        <f>IF('Active List'!$A924&lt;&gt;"", 'Active List'!N924,"")</f>
        <v/>
      </c>
      <c r="M924" t="str">
        <f>IF('Active List'!$A924&lt;&gt;"", 'Active List'!O924,"")</f>
        <v/>
      </c>
      <c r="N924" t="str">
        <f>IF('Active List'!$A924&lt;&gt;"", 'Active List'!P924,"")</f>
        <v/>
      </c>
      <c r="O924" t="str">
        <f>IF('Active List'!$A924&lt;&gt;"", 'Active List'!Q924,"")</f>
        <v/>
      </c>
      <c r="P924" t="str">
        <f>IF('Active List'!$A924&lt;&gt;"", 'Active List'!R924,"")</f>
        <v/>
      </c>
      <c r="Q924" t="str">
        <f>IF('Active List'!$A924&lt;&gt;"", 'Active List'!S924,"")</f>
        <v/>
      </c>
      <c r="R924" t="str">
        <f>IF('Active List'!$A924&lt;&gt;"", 'Active List'!T924,"")</f>
        <v/>
      </c>
      <c r="S924" t="str">
        <f>IF('Active List'!$A924&lt;&gt;"", 'Active List'!U924,"")</f>
        <v/>
      </c>
      <c r="T924" t="str">
        <f>IF('Active List'!$A924&lt;&gt;"", 'Active List'!X924,"")</f>
        <v/>
      </c>
      <c r="U924" t="str">
        <f>IF('Active List'!$A924&lt;&gt;"", 'Active List'!Y924,"")</f>
        <v/>
      </c>
      <c r="V924" t="str">
        <f>IF('Active List'!$A924&lt;&gt;"", 'Active List'!Z924,"")</f>
        <v/>
      </c>
      <c r="W924" s="60" t="str">
        <f>IF('Active List'!$A924&lt;&gt;"", 'Active List'!AA924,"")</f>
        <v/>
      </c>
      <c r="X924" t="str">
        <f>IF('Active List'!$A924&lt;&gt;"", 'Active List'!AB924,"")</f>
        <v/>
      </c>
      <c r="Y924" t="str">
        <f>IF('Active List'!$A924&lt;&gt;"", 'Active List'!AE924,"")</f>
        <v/>
      </c>
    </row>
    <row r="925" spans="1:25">
      <c r="A925" t="str">
        <f>IF('Active List'!$A925&lt;&gt;"", 'Active List'!A925,"")</f>
        <v/>
      </c>
      <c r="B925" t="str">
        <f>IF('Active List'!$A925&lt;&gt;"", 'Active List'!B925,"")</f>
        <v/>
      </c>
      <c r="C925" t="str">
        <f>IF('Active List'!$A925&lt;&gt;"", 'Active List'!C925,"")</f>
        <v/>
      </c>
      <c r="D925" s="60" t="str">
        <f>IF('Active List'!$A925&lt;&gt;"", 'Active List'!D925,"")</f>
        <v/>
      </c>
      <c r="E925" s="60" t="str">
        <f>IF('Active List'!$A925&lt;&gt;"", 'Active List'!E925,"")</f>
        <v/>
      </c>
      <c r="F925" t="str">
        <f>IF('Active List'!$A925&lt;&gt;"", 'Active List'!H925,"")</f>
        <v/>
      </c>
      <c r="G925" t="str">
        <f>IF('Active List'!$A925&lt;&gt;"", 'Active List'!I925,"")</f>
        <v/>
      </c>
      <c r="H925" t="str">
        <f>IF('Active List'!$A925&lt;&gt;"", 'Active List'!J925,"")</f>
        <v/>
      </c>
      <c r="I925" t="str">
        <f>IF('Active List'!$A925&lt;&gt;"", 'Active List'!K925,"")</f>
        <v/>
      </c>
      <c r="J925" t="str">
        <f>IF('Active List'!$A925&lt;&gt;"", 'Active List'!L925,"")</f>
        <v/>
      </c>
      <c r="K925" t="str">
        <f>IF('Active List'!$A925&lt;&gt;"", 'Active List'!M925,"")</f>
        <v/>
      </c>
      <c r="L925" t="str">
        <f>IF('Active List'!$A925&lt;&gt;"", 'Active List'!N925,"")</f>
        <v/>
      </c>
      <c r="M925" t="str">
        <f>IF('Active List'!$A925&lt;&gt;"", 'Active List'!O925,"")</f>
        <v/>
      </c>
      <c r="N925" t="str">
        <f>IF('Active List'!$A925&lt;&gt;"", 'Active List'!P925,"")</f>
        <v/>
      </c>
      <c r="O925" t="str">
        <f>IF('Active List'!$A925&lt;&gt;"", 'Active List'!Q925,"")</f>
        <v/>
      </c>
      <c r="P925" t="str">
        <f>IF('Active List'!$A925&lt;&gt;"", 'Active List'!R925,"")</f>
        <v/>
      </c>
      <c r="Q925" t="str">
        <f>IF('Active List'!$A925&lt;&gt;"", 'Active List'!S925,"")</f>
        <v/>
      </c>
      <c r="R925" t="str">
        <f>IF('Active List'!$A925&lt;&gt;"", 'Active List'!T925,"")</f>
        <v/>
      </c>
      <c r="S925" t="str">
        <f>IF('Active List'!$A925&lt;&gt;"", 'Active List'!U925,"")</f>
        <v/>
      </c>
      <c r="T925" t="str">
        <f>IF('Active List'!$A925&lt;&gt;"", 'Active List'!X925,"")</f>
        <v/>
      </c>
      <c r="U925" t="str">
        <f>IF('Active List'!$A925&lt;&gt;"", 'Active List'!Y925,"")</f>
        <v/>
      </c>
      <c r="V925" t="str">
        <f>IF('Active List'!$A925&lt;&gt;"", 'Active List'!Z925,"")</f>
        <v/>
      </c>
      <c r="W925" s="60" t="str">
        <f>IF('Active List'!$A925&lt;&gt;"", 'Active List'!AA925,"")</f>
        <v/>
      </c>
      <c r="X925" t="str">
        <f>IF('Active List'!$A925&lt;&gt;"", 'Active List'!AB925,"")</f>
        <v/>
      </c>
      <c r="Y925" t="str">
        <f>IF('Active List'!$A925&lt;&gt;"", 'Active List'!AE925,"")</f>
        <v/>
      </c>
    </row>
    <row r="926" spans="1:25">
      <c r="A926" t="str">
        <f>IF('Active List'!$A926&lt;&gt;"", 'Active List'!A926,"")</f>
        <v/>
      </c>
      <c r="B926" t="str">
        <f>IF('Active List'!$A926&lt;&gt;"", 'Active List'!B926,"")</f>
        <v/>
      </c>
      <c r="C926" t="str">
        <f>IF('Active List'!$A926&lt;&gt;"", 'Active List'!C926,"")</f>
        <v/>
      </c>
      <c r="D926" s="60" t="str">
        <f>IF('Active List'!$A926&lt;&gt;"", 'Active List'!D926,"")</f>
        <v/>
      </c>
      <c r="E926" s="60" t="str">
        <f>IF('Active List'!$A926&lt;&gt;"", 'Active List'!E926,"")</f>
        <v/>
      </c>
      <c r="F926" t="str">
        <f>IF('Active List'!$A926&lt;&gt;"", 'Active List'!H926,"")</f>
        <v/>
      </c>
      <c r="G926" t="str">
        <f>IF('Active List'!$A926&lt;&gt;"", 'Active List'!I926,"")</f>
        <v/>
      </c>
      <c r="H926" t="str">
        <f>IF('Active List'!$A926&lt;&gt;"", 'Active List'!J926,"")</f>
        <v/>
      </c>
      <c r="I926" t="str">
        <f>IF('Active List'!$A926&lt;&gt;"", 'Active List'!K926,"")</f>
        <v/>
      </c>
      <c r="J926" t="str">
        <f>IF('Active List'!$A926&lt;&gt;"", 'Active List'!L926,"")</f>
        <v/>
      </c>
      <c r="K926" t="str">
        <f>IF('Active List'!$A926&lt;&gt;"", 'Active List'!M926,"")</f>
        <v/>
      </c>
      <c r="L926" t="str">
        <f>IF('Active List'!$A926&lt;&gt;"", 'Active List'!N926,"")</f>
        <v/>
      </c>
      <c r="M926" t="str">
        <f>IF('Active List'!$A926&lt;&gt;"", 'Active List'!O926,"")</f>
        <v/>
      </c>
      <c r="N926" t="str">
        <f>IF('Active List'!$A926&lt;&gt;"", 'Active List'!P926,"")</f>
        <v/>
      </c>
      <c r="O926" t="str">
        <f>IF('Active List'!$A926&lt;&gt;"", 'Active List'!Q926,"")</f>
        <v/>
      </c>
      <c r="P926" t="str">
        <f>IF('Active List'!$A926&lt;&gt;"", 'Active List'!R926,"")</f>
        <v/>
      </c>
      <c r="Q926" t="str">
        <f>IF('Active List'!$A926&lt;&gt;"", 'Active List'!S926,"")</f>
        <v/>
      </c>
      <c r="R926" t="str">
        <f>IF('Active List'!$A926&lt;&gt;"", 'Active List'!T926,"")</f>
        <v/>
      </c>
      <c r="S926" t="str">
        <f>IF('Active List'!$A926&lt;&gt;"", 'Active List'!U926,"")</f>
        <v/>
      </c>
      <c r="T926" t="str">
        <f>IF('Active List'!$A926&lt;&gt;"", 'Active List'!X926,"")</f>
        <v/>
      </c>
      <c r="U926" t="str">
        <f>IF('Active List'!$A926&lt;&gt;"", 'Active List'!Y926,"")</f>
        <v/>
      </c>
      <c r="V926" t="str">
        <f>IF('Active List'!$A926&lt;&gt;"", 'Active List'!Z926,"")</f>
        <v/>
      </c>
      <c r="W926" s="60" t="str">
        <f>IF('Active List'!$A926&lt;&gt;"", 'Active List'!AA926,"")</f>
        <v/>
      </c>
      <c r="X926" t="str">
        <f>IF('Active List'!$A926&lt;&gt;"", 'Active List'!AB926,"")</f>
        <v/>
      </c>
      <c r="Y926" t="str">
        <f>IF('Active List'!$A926&lt;&gt;"", 'Active List'!AE926,"")</f>
        <v/>
      </c>
    </row>
    <row r="927" spans="1:25">
      <c r="A927" t="str">
        <f>IF('Active List'!$A927&lt;&gt;"", 'Active List'!A927,"")</f>
        <v/>
      </c>
      <c r="B927" t="str">
        <f>IF('Active List'!$A927&lt;&gt;"", 'Active List'!B927,"")</f>
        <v/>
      </c>
      <c r="C927" t="str">
        <f>IF('Active List'!$A927&lt;&gt;"", 'Active List'!C927,"")</f>
        <v/>
      </c>
      <c r="D927" s="60" t="str">
        <f>IF('Active List'!$A927&lt;&gt;"", 'Active List'!D927,"")</f>
        <v/>
      </c>
      <c r="E927" s="60" t="str">
        <f>IF('Active List'!$A927&lt;&gt;"", 'Active List'!E927,"")</f>
        <v/>
      </c>
      <c r="F927" t="str">
        <f>IF('Active List'!$A927&lt;&gt;"", 'Active List'!H927,"")</f>
        <v/>
      </c>
      <c r="G927" t="str">
        <f>IF('Active List'!$A927&lt;&gt;"", 'Active List'!I927,"")</f>
        <v/>
      </c>
      <c r="H927" t="str">
        <f>IF('Active List'!$A927&lt;&gt;"", 'Active List'!J927,"")</f>
        <v/>
      </c>
      <c r="I927" t="str">
        <f>IF('Active List'!$A927&lt;&gt;"", 'Active List'!K927,"")</f>
        <v/>
      </c>
      <c r="J927" t="str">
        <f>IF('Active List'!$A927&lt;&gt;"", 'Active List'!L927,"")</f>
        <v/>
      </c>
      <c r="K927" t="str">
        <f>IF('Active List'!$A927&lt;&gt;"", 'Active List'!M927,"")</f>
        <v/>
      </c>
      <c r="L927" t="str">
        <f>IF('Active List'!$A927&lt;&gt;"", 'Active List'!N927,"")</f>
        <v/>
      </c>
      <c r="M927" t="str">
        <f>IF('Active List'!$A927&lt;&gt;"", 'Active List'!O927,"")</f>
        <v/>
      </c>
      <c r="N927" t="str">
        <f>IF('Active List'!$A927&lt;&gt;"", 'Active List'!P927,"")</f>
        <v/>
      </c>
      <c r="O927" t="str">
        <f>IF('Active List'!$A927&lt;&gt;"", 'Active List'!Q927,"")</f>
        <v/>
      </c>
      <c r="P927" t="str">
        <f>IF('Active List'!$A927&lt;&gt;"", 'Active List'!R927,"")</f>
        <v/>
      </c>
      <c r="Q927" t="str">
        <f>IF('Active List'!$A927&lt;&gt;"", 'Active List'!S927,"")</f>
        <v/>
      </c>
      <c r="R927" t="str">
        <f>IF('Active List'!$A927&lt;&gt;"", 'Active List'!T927,"")</f>
        <v/>
      </c>
      <c r="S927" t="str">
        <f>IF('Active List'!$A927&lt;&gt;"", 'Active List'!U927,"")</f>
        <v/>
      </c>
      <c r="T927" t="str">
        <f>IF('Active List'!$A927&lt;&gt;"", 'Active List'!X927,"")</f>
        <v/>
      </c>
      <c r="U927" t="str">
        <f>IF('Active List'!$A927&lt;&gt;"", 'Active List'!Y927,"")</f>
        <v/>
      </c>
      <c r="V927" t="str">
        <f>IF('Active List'!$A927&lt;&gt;"", 'Active List'!Z927,"")</f>
        <v/>
      </c>
      <c r="W927" s="60" t="str">
        <f>IF('Active List'!$A927&lt;&gt;"", 'Active List'!AA927,"")</f>
        <v/>
      </c>
      <c r="X927" t="str">
        <f>IF('Active List'!$A927&lt;&gt;"", 'Active List'!AB927,"")</f>
        <v/>
      </c>
      <c r="Y927" t="str">
        <f>IF('Active List'!$A927&lt;&gt;"", 'Active List'!AE927,"")</f>
        <v/>
      </c>
    </row>
    <row r="928" spans="1:25">
      <c r="A928" t="str">
        <f>IF('Active List'!$A928&lt;&gt;"", 'Active List'!A928,"")</f>
        <v/>
      </c>
      <c r="B928" t="str">
        <f>IF('Active List'!$A928&lt;&gt;"", 'Active List'!B928,"")</f>
        <v/>
      </c>
      <c r="C928" t="str">
        <f>IF('Active List'!$A928&lt;&gt;"", 'Active List'!C928,"")</f>
        <v/>
      </c>
      <c r="D928" s="60" t="str">
        <f>IF('Active List'!$A928&lt;&gt;"", 'Active List'!D928,"")</f>
        <v/>
      </c>
      <c r="E928" s="60" t="str">
        <f>IF('Active List'!$A928&lt;&gt;"", 'Active List'!E928,"")</f>
        <v/>
      </c>
      <c r="F928" t="str">
        <f>IF('Active List'!$A928&lt;&gt;"", 'Active List'!H928,"")</f>
        <v/>
      </c>
      <c r="G928" t="str">
        <f>IF('Active List'!$A928&lt;&gt;"", 'Active List'!I928,"")</f>
        <v/>
      </c>
      <c r="H928" t="str">
        <f>IF('Active List'!$A928&lt;&gt;"", 'Active List'!J928,"")</f>
        <v/>
      </c>
      <c r="I928" t="str">
        <f>IF('Active List'!$A928&lt;&gt;"", 'Active List'!K928,"")</f>
        <v/>
      </c>
      <c r="J928" t="str">
        <f>IF('Active List'!$A928&lt;&gt;"", 'Active List'!L928,"")</f>
        <v/>
      </c>
      <c r="K928" t="str">
        <f>IF('Active List'!$A928&lt;&gt;"", 'Active List'!M928,"")</f>
        <v/>
      </c>
      <c r="L928" t="str">
        <f>IF('Active List'!$A928&lt;&gt;"", 'Active List'!N928,"")</f>
        <v/>
      </c>
      <c r="M928" t="str">
        <f>IF('Active List'!$A928&lt;&gt;"", 'Active List'!O928,"")</f>
        <v/>
      </c>
      <c r="N928" t="str">
        <f>IF('Active List'!$A928&lt;&gt;"", 'Active List'!P928,"")</f>
        <v/>
      </c>
      <c r="O928" t="str">
        <f>IF('Active List'!$A928&lt;&gt;"", 'Active List'!Q928,"")</f>
        <v/>
      </c>
      <c r="P928" t="str">
        <f>IF('Active List'!$A928&lt;&gt;"", 'Active List'!R928,"")</f>
        <v/>
      </c>
      <c r="Q928" t="str">
        <f>IF('Active List'!$A928&lt;&gt;"", 'Active List'!S928,"")</f>
        <v/>
      </c>
      <c r="R928" t="str">
        <f>IF('Active List'!$A928&lt;&gt;"", 'Active List'!T928,"")</f>
        <v/>
      </c>
      <c r="S928" t="str">
        <f>IF('Active List'!$A928&lt;&gt;"", 'Active List'!U928,"")</f>
        <v/>
      </c>
      <c r="T928" t="str">
        <f>IF('Active List'!$A928&lt;&gt;"", 'Active List'!X928,"")</f>
        <v/>
      </c>
      <c r="U928" t="str">
        <f>IF('Active List'!$A928&lt;&gt;"", 'Active List'!Y928,"")</f>
        <v/>
      </c>
      <c r="V928" t="str">
        <f>IF('Active List'!$A928&lt;&gt;"", 'Active List'!Z928,"")</f>
        <v/>
      </c>
      <c r="W928" s="60" t="str">
        <f>IF('Active List'!$A928&lt;&gt;"", 'Active List'!AA928,"")</f>
        <v/>
      </c>
      <c r="X928" t="str">
        <f>IF('Active List'!$A928&lt;&gt;"", 'Active List'!AB928,"")</f>
        <v/>
      </c>
      <c r="Y928" t="str">
        <f>IF('Active List'!$A928&lt;&gt;"", 'Active List'!AE928,"")</f>
        <v/>
      </c>
    </row>
    <row r="929" spans="1:25">
      <c r="A929" t="str">
        <f>IF('Active List'!$A929&lt;&gt;"", 'Active List'!A929,"")</f>
        <v/>
      </c>
      <c r="B929" t="str">
        <f>IF('Active List'!$A929&lt;&gt;"", 'Active List'!B929,"")</f>
        <v/>
      </c>
      <c r="C929" t="str">
        <f>IF('Active List'!$A929&lt;&gt;"", 'Active List'!C929,"")</f>
        <v/>
      </c>
      <c r="D929" s="60" t="str">
        <f>IF('Active List'!$A929&lt;&gt;"", 'Active List'!D929,"")</f>
        <v/>
      </c>
      <c r="E929" s="60" t="str">
        <f>IF('Active List'!$A929&lt;&gt;"", 'Active List'!E929,"")</f>
        <v/>
      </c>
      <c r="F929" t="str">
        <f>IF('Active List'!$A929&lt;&gt;"", 'Active List'!H929,"")</f>
        <v/>
      </c>
      <c r="G929" t="str">
        <f>IF('Active List'!$A929&lt;&gt;"", 'Active List'!I929,"")</f>
        <v/>
      </c>
      <c r="H929" t="str">
        <f>IF('Active List'!$A929&lt;&gt;"", 'Active List'!J929,"")</f>
        <v/>
      </c>
      <c r="I929" t="str">
        <f>IF('Active List'!$A929&lt;&gt;"", 'Active List'!K929,"")</f>
        <v/>
      </c>
      <c r="J929" t="str">
        <f>IF('Active List'!$A929&lt;&gt;"", 'Active List'!L929,"")</f>
        <v/>
      </c>
      <c r="K929" t="str">
        <f>IF('Active List'!$A929&lt;&gt;"", 'Active List'!M929,"")</f>
        <v/>
      </c>
      <c r="L929" t="str">
        <f>IF('Active List'!$A929&lt;&gt;"", 'Active List'!N929,"")</f>
        <v/>
      </c>
      <c r="M929" t="str">
        <f>IF('Active List'!$A929&lt;&gt;"", 'Active List'!O929,"")</f>
        <v/>
      </c>
      <c r="N929" t="str">
        <f>IF('Active List'!$A929&lt;&gt;"", 'Active List'!P929,"")</f>
        <v/>
      </c>
      <c r="O929" t="str">
        <f>IF('Active List'!$A929&lt;&gt;"", 'Active List'!Q929,"")</f>
        <v/>
      </c>
      <c r="P929" t="str">
        <f>IF('Active List'!$A929&lt;&gt;"", 'Active List'!R929,"")</f>
        <v/>
      </c>
      <c r="Q929" t="str">
        <f>IF('Active List'!$A929&lt;&gt;"", 'Active List'!S929,"")</f>
        <v/>
      </c>
      <c r="R929" t="str">
        <f>IF('Active List'!$A929&lt;&gt;"", 'Active List'!T929,"")</f>
        <v/>
      </c>
      <c r="S929" t="str">
        <f>IF('Active List'!$A929&lt;&gt;"", 'Active List'!U929,"")</f>
        <v/>
      </c>
      <c r="T929" t="str">
        <f>IF('Active List'!$A929&lt;&gt;"", 'Active List'!X929,"")</f>
        <v/>
      </c>
      <c r="U929" t="str">
        <f>IF('Active List'!$A929&lt;&gt;"", 'Active List'!Y929,"")</f>
        <v/>
      </c>
      <c r="V929" t="str">
        <f>IF('Active List'!$A929&lt;&gt;"", 'Active List'!Z929,"")</f>
        <v/>
      </c>
      <c r="W929" s="60" t="str">
        <f>IF('Active List'!$A929&lt;&gt;"", 'Active List'!AA929,"")</f>
        <v/>
      </c>
      <c r="X929" t="str">
        <f>IF('Active List'!$A929&lt;&gt;"", 'Active List'!AB929,"")</f>
        <v/>
      </c>
      <c r="Y929" t="str">
        <f>IF('Active List'!$A929&lt;&gt;"", 'Active List'!AE929,"")</f>
        <v/>
      </c>
    </row>
    <row r="930" spans="1:25">
      <c r="A930" t="str">
        <f>IF('Active List'!$A930&lt;&gt;"", 'Active List'!A930,"")</f>
        <v/>
      </c>
      <c r="B930" t="str">
        <f>IF('Active List'!$A930&lt;&gt;"", 'Active List'!B930,"")</f>
        <v/>
      </c>
      <c r="C930" t="str">
        <f>IF('Active List'!$A930&lt;&gt;"", 'Active List'!C930,"")</f>
        <v/>
      </c>
      <c r="D930" s="60" t="str">
        <f>IF('Active List'!$A930&lt;&gt;"", 'Active List'!D930,"")</f>
        <v/>
      </c>
      <c r="E930" s="60" t="str">
        <f>IF('Active List'!$A930&lt;&gt;"", 'Active List'!E930,"")</f>
        <v/>
      </c>
      <c r="F930" t="str">
        <f>IF('Active List'!$A930&lt;&gt;"", 'Active List'!H930,"")</f>
        <v/>
      </c>
      <c r="G930" t="str">
        <f>IF('Active List'!$A930&lt;&gt;"", 'Active List'!I930,"")</f>
        <v/>
      </c>
      <c r="H930" t="str">
        <f>IF('Active List'!$A930&lt;&gt;"", 'Active List'!J930,"")</f>
        <v/>
      </c>
      <c r="I930" t="str">
        <f>IF('Active List'!$A930&lt;&gt;"", 'Active List'!K930,"")</f>
        <v/>
      </c>
      <c r="J930" t="str">
        <f>IF('Active List'!$A930&lt;&gt;"", 'Active List'!L930,"")</f>
        <v/>
      </c>
      <c r="K930" t="str">
        <f>IF('Active List'!$A930&lt;&gt;"", 'Active List'!M930,"")</f>
        <v/>
      </c>
      <c r="L930" t="str">
        <f>IF('Active List'!$A930&lt;&gt;"", 'Active List'!N930,"")</f>
        <v/>
      </c>
      <c r="M930" t="str">
        <f>IF('Active List'!$A930&lt;&gt;"", 'Active List'!O930,"")</f>
        <v/>
      </c>
      <c r="N930" t="str">
        <f>IF('Active List'!$A930&lt;&gt;"", 'Active List'!P930,"")</f>
        <v/>
      </c>
      <c r="O930" t="str">
        <f>IF('Active List'!$A930&lt;&gt;"", 'Active List'!Q930,"")</f>
        <v/>
      </c>
      <c r="P930" t="str">
        <f>IF('Active List'!$A930&lt;&gt;"", 'Active List'!R930,"")</f>
        <v/>
      </c>
      <c r="Q930" t="str">
        <f>IF('Active List'!$A930&lt;&gt;"", 'Active List'!S930,"")</f>
        <v/>
      </c>
      <c r="R930" t="str">
        <f>IF('Active List'!$A930&lt;&gt;"", 'Active List'!T930,"")</f>
        <v/>
      </c>
      <c r="S930" t="str">
        <f>IF('Active List'!$A930&lt;&gt;"", 'Active List'!U930,"")</f>
        <v/>
      </c>
      <c r="T930" t="str">
        <f>IF('Active List'!$A930&lt;&gt;"", 'Active List'!X930,"")</f>
        <v/>
      </c>
      <c r="U930" t="str">
        <f>IF('Active List'!$A930&lt;&gt;"", 'Active List'!Y930,"")</f>
        <v/>
      </c>
      <c r="V930" t="str">
        <f>IF('Active List'!$A930&lt;&gt;"", 'Active List'!Z930,"")</f>
        <v/>
      </c>
      <c r="W930" s="60" t="str">
        <f>IF('Active List'!$A930&lt;&gt;"", 'Active List'!AA930,"")</f>
        <v/>
      </c>
      <c r="X930" t="str">
        <f>IF('Active List'!$A930&lt;&gt;"", 'Active List'!AB930,"")</f>
        <v/>
      </c>
      <c r="Y930" t="str">
        <f>IF('Active List'!$A930&lt;&gt;"", 'Active List'!AE930,"")</f>
        <v/>
      </c>
    </row>
    <row r="931" spans="1:25">
      <c r="A931" t="str">
        <f>IF('Active List'!$A931&lt;&gt;"", 'Active List'!A931,"")</f>
        <v/>
      </c>
      <c r="B931" t="str">
        <f>IF('Active List'!$A931&lt;&gt;"", 'Active List'!B931,"")</f>
        <v/>
      </c>
      <c r="C931" t="str">
        <f>IF('Active List'!$A931&lt;&gt;"", 'Active List'!C931,"")</f>
        <v/>
      </c>
      <c r="D931" s="60" t="str">
        <f>IF('Active List'!$A931&lt;&gt;"", 'Active List'!D931,"")</f>
        <v/>
      </c>
      <c r="E931" s="60" t="str">
        <f>IF('Active List'!$A931&lt;&gt;"", 'Active List'!E931,"")</f>
        <v/>
      </c>
      <c r="F931" t="str">
        <f>IF('Active List'!$A931&lt;&gt;"", 'Active List'!H931,"")</f>
        <v/>
      </c>
      <c r="G931" t="str">
        <f>IF('Active List'!$A931&lt;&gt;"", 'Active List'!I931,"")</f>
        <v/>
      </c>
      <c r="H931" t="str">
        <f>IF('Active List'!$A931&lt;&gt;"", 'Active List'!J931,"")</f>
        <v/>
      </c>
      <c r="I931" t="str">
        <f>IF('Active List'!$A931&lt;&gt;"", 'Active List'!K931,"")</f>
        <v/>
      </c>
      <c r="J931" t="str">
        <f>IF('Active List'!$A931&lt;&gt;"", 'Active List'!L931,"")</f>
        <v/>
      </c>
      <c r="K931" t="str">
        <f>IF('Active List'!$A931&lt;&gt;"", 'Active List'!M931,"")</f>
        <v/>
      </c>
      <c r="L931" t="str">
        <f>IF('Active List'!$A931&lt;&gt;"", 'Active List'!N931,"")</f>
        <v/>
      </c>
      <c r="M931" t="str">
        <f>IF('Active List'!$A931&lt;&gt;"", 'Active List'!O931,"")</f>
        <v/>
      </c>
      <c r="N931" t="str">
        <f>IF('Active List'!$A931&lt;&gt;"", 'Active List'!P931,"")</f>
        <v/>
      </c>
      <c r="O931" t="str">
        <f>IF('Active List'!$A931&lt;&gt;"", 'Active List'!Q931,"")</f>
        <v/>
      </c>
      <c r="P931" t="str">
        <f>IF('Active List'!$A931&lt;&gt;"", 'Active List'!R931,"")</f>
        <v/>
      </c>
      <c r="Q931" t="str">
        <f>IF('Active List'!$A931&lt;&gt;"", 'Active List'!S931,"")</f>
        <v/>
      </c>
      <c r="R931" t="str">
        <f>IF('Active List'!$A931&lt;&gt;"", 'Active List'!T931,"")</f>
        <v/>
      </c>
      <c r="S931" t="str">
        <f>IF('Active List'!$A931&lt;&gt;"", 'Active List'!U931,"")</f>
        <v/>
      </c>
      <c r="T931" t="str">
        <f>IF('Active List'!$A931&lt;&gt;"", 'Active List'!X931,"")</f>
        <v/>
      </c>
      <c r="U931" t="str">
        <f>IF('Active List'!$A931&lt;&gt;"", 'Active List'!Y931,"")</f>
        <v/>
      </c>
      <c r="V931" t="str">
        <f>IF('Active List'!$A931&lt;&gt;"", 'Active List'!Z931,"")</f>
        <v/>
      </c>
      <c r="W931" s="60" t="str">
        <f>IF('Active List'!$A931&lt;&gt;"", 'Active List'!AA931,"")</f>
        <v/>
      </c>
      <c r="X931" t="str">
        <f>IF('Active List'!$A931&lt;&gt;"", 'Active List'!AB931,"")</f>
        <v/>
      </c>
      <c r="Y931" t="str">
        <f>IF('Active List'!$A931&lt;&gt;"", 'Active List'!AE931,"")</f>
        <v/>
      </c>
    </row>
    <row r="932" spans="1:25">
      <c r="A932" t="str">
        <f>IF('Active List'!$A932&lt;&gt;"", 'Active List'!A932,"")</f>
        <v/>
      </c>
      <c r="B932" t="str">
        <f>IF('Active List'!$A932&lt;&gt;"", 'Active List'!B932,"")</f>
        <v/>
      </c>
      <c r="C932" t="str">
        <f>IF('Active List'!$A932&lt;&gt;"", 'Active List'!C932,"")</f>
        <v/>
      </c>
      <c r="D932" s="60" t="str">
        <f>IF('Active List'!$A932&lt;&gt;"", 'Active List'!D932,"")</f>
        <v/>
      </c>
      <c r="E932" s="60" t="str">
        <f>IF('Active List'!$A932&lt;&gt;"", 'Active List'!E932,"")</f>
        <v/>
      </c>
      <c r="F932" t="str">
        <f>IF('Active List'!$A932&lt;&gt;"", 'Active List'!H932,"")</f>
        <v/>
      </c>
      <c r="G932" t="str">
        <f>IF('Active List'!$A932&lt;&gt;"", 'Active List'!I932,"")</f>
        <v/>
      </c>
      <c r="H932" t="str">
        <f>IF('Active List'!$A932&lt;&gt;"", 'Active List'!J932,"")</f>
        <v/>
      </c>
      <c r="I932" t="str">
        <f>IF('Active List'!$A932&lt;&gt;"", 'Active List'!K932,"")</f>
        <v/>
      </c>
      <c r="J932" t="str">
        <f>IF('Active List'!$A932&lt;&gt;"", 'Active List'!L932,"")</f>
        <v/>
      </c>
      <c r="K932" t="str">
        <f>IF('Active List'!$A932&lt;&gt;"", 'Active List'!M932,"")</f>
        <v/>
      </c>
      <c r="L932" t="str">
        <f>IF('Active List'!$A932&lt;&gt;"", 'Active List'!N932,"")</f>
        <v/>
      </c>
      <c r="M932" t="str">
        <f>IF('Active List'!$A932&lt;&gt;"", 'Active List'!O932,"")</f>
        <v/>
      </c>
      <c r="N932" t="str">
        <f>IF('Active List'!$A932&lt;&gt;"", 'Active List'!P932,"")</f>
        <v/>
      </c>
      <c r="O932" t="str">
        <f>IF('Active List'!$A932&lt;&gt;"", 'Active List'!Q932,"")</f>
        <v/>
      </c>
      <c r="P932" t="str">
        <f>IF('Active List'!$A932&lt;&gt;"", 'Active List'!R932,"")</f>
        <v/>
      </c>
      <c r="Q932" t="str">
        <f>IF('Active List'!$A932&lt;&gt;"", 'Active List'!S932,"")</f>
        <v/>
      </c>
      <c r="R932" t="str">
        <f>IF('Active List'!$A932&lt;&gt;"", 'Active List'!T932,"")</f>
        <v/>
      </c>
      <c r="S932" t="str">
        <f>IF('Active List'!$A932&lt;&gt;"", 'Active List'!U932,"")</f>
        <v/>
      </c>
      <c r="T932" t="str">
        <f>IF('Active List'!$A932&lt;&gt;"", 'Active List'!X932,"")</f>
        <v/>
      </c>
      <c r="U932" t="str">
        <f>IF('Active List'!$A932&lt;&gt;"", 'Active List'!Y932,"")</f>
        <v/>
      </c>
      <c r="V932" t="str">
        <f>IF('Active List'!$A932&lt;&gt;"", 'Active List'!Z932,"")</f>
        <v/>
      </c>
      <c r="W932" s="60" t="str">
        <f>IF('Active List'!$A932&lt;&gt;"", 'Active List'!AA932,"")</f>
        <v/>
      </c>
      <c r="X932" t="str">
        <f>IF('Active List'!$A932&lt;&gt;"", 'Active List'!AB932,"")</f>
        <v/>
      </c>
      <c r="Y932" t="str">
        <f>IF('Active List'!$A932&lt;&gt;"", 'Active List'!AE932,"")</f>
        <v/>
      </c>
    </row>
    <row r="933" spans="1:25">
      <c r="A933" t="str">
        <f>IF('Active List'!$A933&lt;&gt;"", 'Active List'!A933,"")</f>
        <v/>
      </c>
      <c r="B933" t="str">
        <f>IF('Active List'!$A933&lt;&gt;"", 'Active List'!B933,"")</f>
        <v/>
      </c>
      <c r="C933" t="str">
        <f>IF('Active List'!$A933&lt;&gt;"", 'Active List'!C933,"")</f>
        <v/>
      </c>
      <c r="D933" s="60" t="str">
        <f>IF('Active List'!$A933&lt;&gt;"", 'Active List'!D933,"")</f>
        <v/>
      </c>
      <c r="E933" s="60" t="str">
        <f>IF('Active List'!$A933&lt;&gt;"", 'Active List'!E933,"")</f>
        <v/>
      </c>
      <c r="F933" t="str">
        <f>IF('Active List'!$A933&lt;&gt;"", 'Active List'!H933,"")</f>
        <v/>
      </c>
      <c r="G933" t="str">
        <f>IF('Active List'!$A933&lt;&gt;"", 'Active List'!I933,"")</f>
        <v/>
      </c>
      <c r="H933" t="str">
        <f>IF('Active List'!$A933&lt;&gt;"", 'Active List'!J933,"")</f>
        <v/>
      </c>
      <c r="I933" t="str">
        <f>IF('Active List'!$A933&lt;&gt;"", 'Active List'!K933,"")</f>
        <v/>
      </c>
      <c r="J933" t="str">
        <f>IF('Active List'!$A933&lt;&gt;"", 'Active List'!L933,"")</f>
        <v/>
      </c>
      <c r="K933" t="str">
        <f>IF('Active List'!$A933&lt;&gt;"", 'Active List'!M933,"")</f>
        <v/>
      </c>
      <c r="L933" t="str">
        <f>IF('Active List'!$A933&lt;&gt;"", 'Active List'!N933,"")</f>
        <v/>
      </c>
      <c r="M933" t="str">
        <f>IF('Active List'!$A933&lt;&gt;"", 'Active List'!O933,"")</f>
        <v/>
      </c>
      <c r="N933" t="str">
        <f>IF('Active List'!$A933&lt;&gt;"", 'Active List'!P933,"")</f>
        <v/>
      </c>
      <c r="O933" t="str">
        <f>IF('Active List'!$A933&lt;&gt;"", 'Active List'!Q933,"")</f>
        <v/>
      </c>
      <c r="P933" t="str">
        <f>IF('Active List'!$A933&lt;&gt;"", 'Active List'!R933,"")</f>
        <v/>
      </c>
      <c r="Q933" t="str">
        <f>IF('Active List'!$A933&lt;&gt;"", 'Active List'!S933,"")</f>
        <v/>
      </c>
      <c r="R933" t="str">
        <f>IF('Active List'!$A933&lt;&gt;"", 'Active List'!T933,"")</f>
        <v/>
      </c>
      <c r="S933" t="str">
        <f>IF('Active List'!$A933&lt;&gt;"", 'Active List'!U933,"")</f>
        <v/>
      </c>
      <c r="T933" t="str">
        <f>IF('Active List'!$A933&lt;&gt;"", 'Active List'!X933,"")</f>
        <v/>
      </c>
      <c r="U933" t="str">
        <f>IF('Active List'!$A933&lt;&gt;"", 'Active List'!Y933,"")</f>
        <v/>
      </c>
      <c r="V933" t="str">
        <f>IF('Active List'!$A933&lt;&gt;"", 'Active List'!Z933,"")</f>
        <v/>
      </c>
      <c r="W933" s="60" t="str">
        <f>IF('Active List'!$A933&lt;&gt;"", 'Active List'!AA933,"")</f>
        <v/>
      </c>
      <c r="X933" t="str">
        <f>IF('Active List'!$A933&lt;&gt;"", 'Active List'!AB933,"")</f>
        <v/>
      </c>
      <c r="Y933" t="str">
        <f>IF('Active List'!$A933&lt;&gt;"", 'Active List'!AE933,"")</f>
        <v/>
      </c>
    </row>
    <row r="934" spans="1:25">
      <c r="A934" t="str">
        <f>IF('Active List'!$A934&lt;&gt;"", 'Active List'!A934,"")</f>
        <v/>
      </c>
      <c r="B934" t="str">
        <f>IF('Active List'!$A934&lt;&gt;"", 'Active List'!B934,"")</f>
        <v/>
      </c>
      <c r="C934" t="str">
        <f>IF('Active List'!$A934&lt;&gt;"", 'Active List'!C934,"")</f>
        <v/>
      </c>
      <c r="D934" s="60" t="str">
        <f>IF('Active List'!$A934&lt;&gt;"", 'Active List'!D934,"")</f>
        <v/>
      </c>
      <c r="E934" s="60" t="str">
        <f>IF('Active List'!$A934&lt;&gt;"", 'Active List'!E934,"")</f>
        <v/>
      </c>
      <c r="F934" t="str">
        <f>IF('Active List'!$A934&lt;&gt;"", 'Active List'!H934,"")</f>
        <v/>
      </c>
      <c r="G934" t="str">
        <f>IF('Active List'!$A934&lt;&gt;"", 'Active List'!I934,"")</f>
        <v/>
      </c>
      <c r="H934" t="str">
        <f>IF('Active List'!$A934&lt;&gt;"", 'Active List'!J934,"")</f>
        <v/>
      </c>
      <c r="I934" t="str">
        <f>IF('Active List'!$A934&lt;&gt;"", 'Active List'!K934,"")</f>
        <v/>
      </c>
      <c r="J934" t="str">
        <f>IF('Active List'!$A934&lt;&gt;"", 'Active List'!L934,"")</f>
        <v/>
      </c>
      <c r="K934" t="str">
        <f>IF('Active List'!$A934&lt;&gt;"", 'Active List'!M934,"")</f>
        <v/>
      </c>
      <c r="L934" t="str">
        <f>IF('Active List'!$A934&lt;&gt;"", 'Active List'!N934,"")</f>
        <v/>
      </c>
      <c r="M934" t="str">
        <f>IF('Active List'!$A934&lt;&gt;"", 'Active List'!O934,"")</f>
        <v/>
      </c>
      <c r="N934" t="str">
        <f>IF('Active List'!$A934&lt;&gt;"", 'Active List'!P934,"")</f>
        <v/>
      </c>
      <c r="O934" t="str">
        <f>IF('Active List'!$A934&lt;&gt;"", 'Active List'!Q934,"")</f>
        <v/>
      </c>
      <c r="P934" t="str">
        <f>IF('Active List'!$A934&lt;&gt;"", 'Active List'!R934,"")</f>
        <v/>
      </c>
      <c r="Q934" t="str">
        <f>IF('Active List'!$A934&lt;&gt;"", 'Active List'!S934,"")</f>
        <v/>
      </c>
      <c r="R934" t="str">
        <f>IF('Active List'!$A934&lt;&gt;"", 'Active List'!T934,"")</f>
        <v/>
      </c>
      <c r="S934" t="str">
        <f>IF('Active List'!$A934&lt;&gt;"", 'Active List'!U934,"")</f>
        <v/>
      </c>
      <c r="T934" t="str">
        <f>IF('Active List'!$A934&lt;&gt;"", 'Active List'!X934,"")</f>
        <v/>
      </c>
      <c r="U934" t="str">
        <f>IF('Active List'!$A934&lt;&gt;"", 'Active List'!Y934,"")</f>
        <v/>
      </c>
      <c r="V934" t="str">
        <f>IF('Active List'!$A934&lt;&gt;"", 'Active List'!Z934,"")</f>
        <v/>
      </c>
      <c r="W934" s="60" t="str">
        <f>IF('Active List'!$A934&lt;&gt;"", 'Active List'!AA934,"")</f>
        <v/>
      </c>
      <c r="X934" t="str">
        <f>IF('Active List'!$A934&lt;&gt;"", 'Active List'!AB934,"")</f>
        <v/>
      </c>
      <c r="Y934" t="str">
        <f>IF('Active List'!$A934&lt;&gt;"", 'Active List'!AE934,"")</f>
        <v/>
      </c>
    </row>
    <row r="935" spans="1:25">
      <c r="A935" t="str">
        <f>IF('Active List'!$A935&lt;&gt;"", 'Active List'!A935,"")</f>
        <v/>
      </c>
      <c r="B935" t="str">
        <f>IF('Active List'!$A935&lt;&gt;"", 'Active List'!B935,"")</f>
        <v/>
      </c>
      <c r="C935" t="str">
        <f>IF('Active List'!$A935&lt;&gt;"", 'Active List'!C935,"")</f>
        <v/>
      </c>
      <c r="D935" s="60" t="str">
        <f>IF('Active List'!$A935&lt;&gt;"", 'Active List'!D935,"")</f>
        <v/>
      </c>
      <c r="E935" s="60" t="str">
        <f>IF('Active List'!$A935&lt;&gt;"", 'Active List'!E935,"")</f>
        <v/>
      </c>
      <c r="F935" t="str">
        <f>IF('Active List'!$A935&lt;&gt;"", 'Active List'!H935,"")</f>
        <v/>
      </c>
      <c r="G935" t="str">
        <f>IF('Active List'!$A935&lt;&gt;"", 'Active List'!I935,"")</f>
        <v/>
      </c>
      <c r="H935" t="str">
        <f>IF('Active List'!$A935&lt;&gt;"", 'Active List'!J935,"")</f>
        <v/>
      </c>
      <c r="I935" t="str">
        <f>IF('Active List'!$A935&lt;&gt;"", 'Active List'!K935,"")</f>
        <v/>
      </c>
      <c r="J935" t="str">
        <f>IF('Active List'!$A935&lt;&gt;"", 'Active List'!L935,"")</f>
        <v/>
      </c>
      <c r="K935" t="str">
        <f>IF('Active List'!$A935&lt;&gt;"", 'Active List'!M935,"")</f>
        <v/>
      </c>
      <c r="L935" t="str">
        <f>IF('Active List'!$A935&lt;&gt;"", 'Active List'!N935,"")</f>
        <v/>
      </c>
      <c r="M935" t="str">
        <f>IF('Active List'!$A935&lt;&gt;"", 'Active List'!O935,"")</f>
        <v/>
      </c>
      <c r="N935" t="str">
        <f>IF('Active List'!$A935&lt;&gt;"", 'Active List'!P935,"")</f>
        <v/>
      </c>
      <c r="O935" t="str">
        <f>IF('Active List'!$A935&lt;&gt;"", 'Active List'!Q935,"")</f>
        <v/>
      </c>
      <c r="P935" t="str">
        <f>IF('Active List'!$A935&lt;&gt;"", 'Active List'!R935,"")</f>
        <v/>
      </c>
      <c r="Q935" t="str">
        <f>IF('Active List'!$A935&lt;&gt;"", 'Active List'!S935,"")</f>
        <v/>
      </c>
      <c r="R935" t="str">
        <f>IF('Active List'!$A935&lt;&gt;"", 'Active List'!T935,"")</f>
        <v/>
      </c>
      <c r="S935" t="str">
        <f>IF('Active List'!$A935&lt;&gt;"", 'Active List'!U935,"")</f>
        <v/>
      </c>
      <c r="T935" t="str">
        <f>IF('Active List'!$A935&lt;&gt;"", 'Active List'!X935,"")</f>
        <v/>
      </c>
      <c r="U935" t="str">
        <f>IF('Active List'!$A935&lt;&gt;"", 'Active List'!Y935,"")</f>
        <v/>
      </c>
      <c r="V935" t="str">
        <f>IF('Active List'!$A935&lt;&gt;"", 'Active List'!Z935,"")</f>
        <v/>
      </c>
      <c r="W935" s="60" t="str">
        <f>IF('Active List'!$A935&lt;&gt;"", 'Active List'!AA935,"")</f>
        <v/>
      </c>
      <c r="X935" t="str">
        <f>IF('Active List'!$A935&lt;&gt;"", 'Active List'!AB935,"")</f>
        <v/>
      </c>
      <c r="Y935" t="str">
        <f>IF('Active List'!$A935&lt;&gt;"", 'Active List'!AE935,"")</f>
        <v/>
      </c>
    </row>
    <row r="936" spans="1:25">
      <c r="A936" t="str">
        <f>IF('Active List'!$A936&lt;&gt;"", 'Active List'!A936,"")</f>
        <v/>
      </c>
      <c r="B936" t="str">
        <f>IF('Active List'!$A936&lt;&gt;"", 'Active List'!B936,"")</f>
        <v/>
      </c>
      <c r="C936" t="str">
        <f>IF('Active List'!$A936&lt;&gt;"", 'Active List'!C936,"")</f>
        <v/>
      </c>
      <c r="D936" s="60" t="str">
        <f>IF('Active List'!$A936&lt;&gt;"", 'Active List'!D936,"")</f>
        <v/>
      </c>
      <c r="E936" s="60" t="str">
        <f>IF('Active List'!$A936&lt;&gt;"", 'Active List'!E936,"")</f>
        <v/>
      </c>
      <c r="F936" t="str">
        <f>IF('Active List'!$A936&lt;&gt;"", 'Active List'!H936,"")</f>
        <v/>
      </c>
      <c r="G936" t="str">
        <f>IF('Active List'!$A936&lt;&gt;"", 'Active List'!I936,"")</f>
        <v/>
      </c>
      <c r="H936" t="str">
        <f>IF('Active List'!$A936&lt;&gt;"", 'Active List'!J936,"")</f>
        <v/>
      </c>
      <c r="I936" t="str">
        <f>IF('Active List'!$A936&lt;&gt;"", 'Active List'!K936,"")</f>
        <v/>
      </c>
      <c r="J936" t="str">
        <f>IF('Active List'!$A936&lt;&gt;"", 'Active List'!L936,"")</f>
        <v/>
      </c>
      <c r="K936" t="str">
        <f>IF('Active List'!$A936&lt;&gt;"", 'Active List'!M936,"")</f>
        <v/>
      </c>
      <c r="L936" t="str">
        <f>IF('Active List'!$A936&lt;&gt;"", 'Active List'!N936,"")</f>
        <v/>
      </c>
      <c r="M936" t="str">
        <f>IF('Active List'!$A936&lt;&gt;"", 'Active List'!O936,"")</f>
        <v/>
      </c>
      <c r="N936" t="str">
        <f>IF('Active List'!$A936&lt;&gt;"", 'Active List'!P936,"")</f>
        <v/>
      </c>
      <c r="O936" t="str">
        <f>IF('Active List'!$A936&lt;&gt;"", 'Active List'!Q936,"")</f>
        <v/>
      </c>
      <c r="P936" t="str">
        <f>IF('Active List'!$A936&lt;&gt;"", 'Active List'!R936,"")</f>
        <v/>
      </c>
      <c r="Q936" t="str">
        <f>IF('Active List'!$A936&lt;&gt;"", 'Active List'!S936,"")</f>
        <v/>
      </c>
      <c r="R936" t="str">
        <f>IF('Active List'!$A936&lt;&gt;"", 'Active List'!T936,"")</f>
        <v/>
      </c>
      <c r="S936" t="str">
        <f>IF('Active List'!$A936&lt;&gt;"", 'Active List'!U936,"")</f>
        <v/>
      </c>
      <c r="T936" t="str">
        <f>IF('Active List'!$A936&lt;&gt;"", 'Active List'!X936,"")</f>
        <v/>
      </c>
      <c r="U936" t="str">
        <f>IF('Active List'!$A936&lt;&gt;"", 'Active List'!Y936,"")</f>
        <v/>
      </c>
      <c r="V936" t="str">
        <f>IF('Active List'!$A936&lt;&gt;"", 'Active List'!Z936,"")</f>
        <v/>
      </c>
      <c r="W936" s="60" t="str">
        <f>IF('Active List'!$A936&lt;&gt;"", 'Active List'!AA936,"")</f>
        <v/>
      </c>
      <c r="X936" t="str">
        <f>IF('Active List'!$A936&lt;&gt;"", 'Active List'!AB936,"")</f>
        <v/>
      </c>
      <c r="Y936" t="str">
        <f>IF('Active List'!$A936&lt;&gt;"", 'Active List'!AE936,"")</f>
        <v/>
      </c>
    </row>
    <row r="937" spans="1:25">
      <c r="A937" t="str">
        <f>IF('Active List'!$A937&lt;&gt;"", 'Active List'!A937,"")</f>
        <v/>
      </c>
      <c r="B937" t="str">
        <f>IF('Active List'!$A937&lt;&gt;"", 'Active List'!B937,"")</f>
        <v/>
      </c>
      <c r="C937" t="str">
        <f>IF('Active List'!$A937&lt;&gt;"", 'Active List'!C937,"")</f>
        <v/>
      </c>
      <c r="D937" s="60" t="str">
        <f>IF('Active List'!$A937&lt;&gt;"", 'Active List'!D937,"")</f>
        <v/>
      </c>
      <c r="E937" s="60" t="str">
        <f>IF('Active List'!$A937&lt;&gt;"", 'Active List'!E937,"")</f>
        <v/>
      </c>
      <c r="F937" t="str">
        <f>IF('Active List'!$A937&lt;&gt;"", 'Active List'!H937,"")</f>
        <v/>
      </c>
      <c r="G937" t="str">
        <f>IF('Active List'!$A937&lt;&gt;"", 'Active List'!I937,"")</f>
        <v/>
      </c>
      <c r="H937" t="str">
        <f>IF('Active List'!$A937&lt;&gt;"", 'Active List'!J937,"")</f>
        <v/>
      </c>
      <c r="I937" t="str">
        <f>IF('Active List'!$A937&lt;&gt;"", 'Active List'!K937,"")</f>
        <v/>
      </c>
      <c r="J937" t="str">
        <f>IF('Active List'!$A937&lt;&gt;"", 'Active List'!L937,"")</f>
        <v/>
      </c>
      <c r="K937" t="str">
        <f>IF('Active List'!$A937&lt;&gt;"", 'Active List'!M937,"")</f>
        <v/>
      </c>
      <c r="L937" t="str">
        <f>IF('Active List'!$A937&lt;&gt;"", 'Active List'!N937,"")</f>
        <v/>
      </c>
      <c r="M937" t="str">
        <f>IF('Active List'!$A937&lt;&gt;"", 'Active List'!O937,"")</f>
        <v/>
      </c>
      <c r="N937" t="str">
        <f>IF('Active List'!$A937&lt;&gt;"", 'Active List'!P937,"")</f>
        <v/>
      </c>
      <c r="O937" t="str">
        <f>IF('Active List'!$A937&lt;&gt;"", 'Active List'!Q937,"")</f>
        <v/>
      </c>
      <c r="P937" t="str">
        <f>IF('Active List'!$A937&lt;&gt;"", 'Active List'!R937,"")</f>
        <v/>
      </c>
      <c r="Q937" t="str">
        <f>IF('Active List'!$A937&lt;&gt;"", 'Active List'!S937,"")</f>
        <v/>
      </c>
      <c r="R937" t="str">
        <f>IF('Active List'!$A937&lt;&gt;"", 'Active List'!T937,"")</f>
        <v/>
      </c>
      <c r="S937" t="str">
        <f>IF('Active List'!$A937&lt;&gt;"", 'Active List'!U937,"")</f>
        <v/>
      </c>
      <c r="T937" t="str">
        <f>IF('Active List'!$A937&lt;&gt;"", 'Active List'!X937,"")</f>
        <v/>
      </c>
      <c r="U937" t="str">
        <f>IF('Active List'!$A937&lt;&gt;"", 'Active List'!Y937,"")</f>
        <v/>
      </c>
      <c r="V937" t="str">
        <f>IF('Active List'!$A937&lt;&gt;"", 'Active List'!Z937,"")</f>
        <v/>
      </c>
      <c r="W937" s="60" t="str">
        <f>IF('Active List'!$A937&lt;&gt;"", 'Active List'!AA937,"")</f>
        <v/>
      </c>
      <c r="X937" t="str">
        <f>IF('Active List'!$A937&lt;&gt;"", 'Active List'!AB937,"")</f>
        <v/>
      </c>
      <c r="Y937" t="str">
        <f>IF('Active List'!$A937&lt;&gt;"", 'Active List'!AE937,"")</f>
        <v/>
      </c>
    </row>
    <row r="938" spans="1:25">
      <c r="A938" t="str">
        <f>IF('Active List'!$A938&lt;&gt;"", 'Active List'!A938,"")</f>
        <v/>
      </c>
      <c r="B938" t="str">
        <f>IF('Active List'!$A938&lt;&gt;"", 'Active List'!B938,"")</f>
        <v/>
      </c>
      <c r="C938" t="str">
        <f>IF('Active List'!$A938&lt;&gt;"", 'Active List'!C938,"")</f>
        <v/>
      </c>
      <c r="D938" s="60" t="str">
        <f>IF('Active List'!$A938&lt;&gt;"", 'Active List'!D938,"")</f>
        <v/>
      </c>
      <c r="E938" s="60" t="str">
        <f>IF('Active List'!$A938&lt;&gt;"", 'Active List'!E938,"")</f>
        <v/>
      </c>
      <c r="F938" t="str">
        <f>IF('Active List'!$A938&lt;&gt;"", 'Active List'!H938,"")</f>
        <v/>
      </c>
      <c r="G938" t="str">
        <f>IF('Active List'!$A938&lt;&gt;"", 'Active List'!I938,"")</f>
        <v/>
      </c>
      <c r="H938" t="str">
        <f>IF('Active List'!$A938&lt;&gt;"", 'Active List'!J938,"")</f>
        <v/>
      </c>
      <c r="I938" t="str">
        <f>IF('Active List'!$A938&lt;&gt;"", 'Active List'!K938,"")</f>
        <v/>
      </c>
      <c r="J938" t="str">
        <f>IF('Active List'!$A938&lt;&gt;"", 'Active List'!L938,"")</f>
        <v/>
      </c>
      <c r="K938" t="str">
        <f>IF('Active List'!$A938&lt;&gt;"", 'Active List'!M938,"")</f>
        <v/>
      </c>
      <c r="L938" t="str">
        <f>IF('Active List'!$A938&lt;&gt;"", 'Active List'!N938,"")</f>
        <v/>
      </c>
      <c r="M938" t="str">
        <f>IF('Active List'!$A938&lt;&gt;"", 'Active List'!O938,"")</f>
        <v/>
      </c>
      <c r="N938" t="str">
        <f>IF('Active List'!$A938&lt;&gt;"", 'Active List'!P938,"")</f>
        <v/>
      </c>
      <c r="O938" t="str">
        <f>IF('Active List'!$A938&lt;&gt;"", 'Active List'!Q938,"")</f>
        <v/>
      </c>
      <c r="P938" t="str">
        <f>IF('Active List'!$A938&lt;&gt;"", 'Active List'!R938,"")</f>
        <v/>
      </c>
      <c r="Q938" t="str">
        <f>IF('Active List'!$A938&lt;&gt;"", 'Active List'!S938,"")</f>
        <v/>
      </c>
      <c r="R938" t="str">
        <f>IF('Active List'!$A938&lt;&gt;"", 'Active List'!T938,"")</f>
        <v/>
      </c>
      <c r="S938" t="str">
        <f>IF('Active List'!$A938&lt;&gt;"", 'Active List'!U938,"")</f>
        <v/>
      </c>
      <c r="T938" t="str">
        <f>IF('Active List'!$A938&lt;&gt;"", 'Active List'!X938,"")</f>
        <v/>
      </c>
      <c r="U938" t="str">
        <f>IF('Active List'!$A938&lt;&gt;"", 'Active List'!Y938,"")</f>
        <v/>
      </c>
      <c r="V938" t="str">
        <f>IF('Active List'!$A938&lt;&gt;"", 'Active List'!Z938,"")</f>
        <v/>
      </c>
      <c r="W938" s="60" t="str">
        <f>IF('Active List'!$A938&lt;&gt;"", 'Active List'!AA938,"")</f>
        <v/>
      </c>
      <c r="X938" t="str">
        <f>IF('Active List'!$A938&lt;&gt;"", 'Active List'!AB938,"")</f>
        <v/>
      </c>
      <c r="Y938" t="str">
        <f>IF('Active List'!$A938&lt;&gt;"", 'Active List'!AE938,"")</f>
        <v/>
      </c>
    </row>
    <row r="939" spans="1:25">
      <c r="A939" t="str">
        <f>IF('Active List'!$A939&lt;&gt;"", 'Active List'!A939,"")</f>
        <v/>
      </c>
      <c r="B939" t="str">
        <f>IF('Active List'!$A939&lt;&gt;"", 'Active List'!B939,"")</f>
        <v/>
      </c>
      <c r="C939" t="str">
        <f>IF('Active List'!$A939&lt;&gt;"", 'Active List'!C939,"")</f>
        <v/>
      </c>
      <c r="D939" s="60" t="str">
        <f>IF('Active List'!$A939&lt;&gt;"", 'Active List'!D939,"")</f>
        <v/>
      </c>
      <c r="E939" s="60" t="str">
        <f>IF('Active List'!$A939&lt;&gt;"", 'Active List'!E939,"")</f>
        <v/>
      </c>
      <c r="F939" t="str">
        <f>IF('Active List'!$A939&lt;&gt;"", 'Active List'!H939,"")</f>
        <v/>
      </c>
      <c r="G939" t="str">
        <f>IF('Active List'!$A939&lt;&gt;"", 'Active List'!I939,"")</f>
        <v/>
      </c>
      <c r="H939" t="str">
        <f>IF('Active List'!$A939&lt;&gt;"", 'Active List'!J939,"")</f>
        <v/>
      </c>
      <c r="I939" t="str">
        <f>IF('Active List'!$A939&lt;&gt;"", 'Active List'!K939,"")</f>
        <v/>
      </c>
      <c r="J939" t="str">
        <f>IF('Active List'!$A939&lt;&gt;"", 'Active List'!L939,"")</f>
        <v/>
      </c>
      <c r="K939" t="str">
        <f>IF('Active List'!$A939&lt;&gt;"", 'Active List'!M939,"")</f>
        <v/>
      </c>
      <c r="L939" t="str">
        <f>IF('Active List'!$A939&lt;&gt;"", 'Active List'!N939,"")</f>
        <v/>
      </c>
      <c r="M939" t="str">
        <f>IF('Active List'!$A939&lt;&gt;"", 'Active List'!O939,"")</f>
        <v/>
      </c>
      <c r="N939" t="str">
        <f>IF('Active List'!$A939&lt;&gt;"", 'Active List'!P939,"")</f>
        <v/>
      </c>
      <c r="O939" t="str">
        <f>IF('Active List'!$A939&lt;&gt;"", 'Active List'!Q939,"")</f>
        <v/>
      </c>
      <c r="P939" t="str">
        <f>IF('Active List'!$A939&lt;&gt;"", 'Active List'!R939,"")</f>
        <v/>
      </c>
      <c r="Q939" t="str">
        <f>IF('Active List'!$A939&lt;&gt;"", 'Active List'!S939,"")</f>
        <v/>
      </c>
      <c r="R939" t="str">
        <f>IF('Active List'!$A939&lt;&gt;"", 'Active List'!T939,"")</f>
        <v/>
      </c>
      <c r="S939" t="str">
        <f>IF('Active List'!$A939&lt;&gt;"", 'Active List'!U939,"")</f>
        <v/>
      </c>
      <c r="T939" t="str">
        <f>IF('Active List'!$A939&lt;&gt;"", 'Active List'!X939,"")</f>
        <v/>
      </c>
      <c r="U939" t="str">
        <f>IF('Active List'!$A939&lt;&gt;"", 'Active List'!Y939,"")</f>
        <v/>
      </c>
      <c r="V939" t="str">
        <f>IF('Active List'!$A939&lt;&gt;"", 'Active List'!Z939,"")</f>
        <v/>
      </c>
      <c r="W939" s="60" t="str">
        <f>IF('Active List'!$A939&lt;&gt;"", 'Active List'!AA939,"")</f>
        <v/>
      </c>
      <c r="X939" t="str">
        <f>IF('Active List'!$A939&lt;&gt;"", 'Active List'!AB939,"")</f>
        <v/>
      </c>
      <c r="Y939" t="str">
        <f>IF('Active List'!$A939&lt;&gt;"", 'Active List'!AE939,"")</f>
        <v/>
      </c>
    </row>
    <row r="940" spans="1:25">
      <c r="A940" t="str">
        <f>IF('Active List'!$A940&lt;&gt;"", 'Active List'!A940,"")</f>
        <v/>
      </c>
      <c r="B940" t="str">
        <f>IF('Active List'!$A940&lt;&gt;"", 'Active List'!B940,"")</f>
        <v/>
      </c>
      <c r="C940" t="str">
        <f>IF('Active List'!$A940&lt;&gt;"", 'Active List'!C940,"")</f>
        <v/>
      </c>
      <c r="D940" s="60" t="str">
        <f>IF('Active List'!$A940&lt;&gt;"", 'Active List'!D940,"")</f>
        <v/>
      </c>
      <c r="E940" s="60" t="str">
        <f>IF('Active List'!$A940&lt;&gt;"", 'Active List'!E940,"")</f>
        <v/>
      </c>
      <c r="F940" t="str">
        <f>IF('Active List'!$A940&lt;&gt;"", 'Active List'!H940,"")</f>
        <v/>
      </c>
      <c r="G940" t="str">
        <f>IF('Active List'!$A940&lt;&gt;"", 'Active List'!I940,"")</f>
        <v/>
      </c>
      <c r="H940" t="str">
        <f>IF('Active List'!$A940&lt;&gt;"", 'Active List'!J940,"")</f>
        <v/>
      </c>
      <c r="I940" t="str">
        <f>IF('Active List'!$A940&lt;&gt;"", 'Active List'!K940,"")</f>
        <v/>
      </c>
      <c r="J940" t="str">
        <f>IF('Active List'!$A940&lt;&gt;"", 'Active List'!L940,"")</f>
        <v/>
      </c>
      <c r="K940" t="str">
        <f>IF('Active List'!$A940&lt;&gt;"", 'Active List'!M940,"")</f>
        <v/>
      </c>
      <c r="L940" t="str">
        <f>IF('Active List'!$A940&lt;&gt;"", 'Active List'!N940,"")</f>
        <v/>
      </c>
      <c r="M940" t="str">
        <f>IF('Active List'!$A940&lt;&gt;"", 'Active List'!O940,"")</f>
        <v/>
      </c>
      <c r="N940" t="str">
        <f>IF('Active List'!$A940&lt;&gt;"", 'Active List'!P940,"")</f>
        <v/>
      </c>
      <c r="O940" t="str">
        <f>IF('Active List'!$A940&lt;&gt;"", 'Active List'!Q940,"")</f>
        <v/>
      </c>
      <c r="P940" t="str">
        <f>IF('Active List'!$A940&lt;&gt;"", 'Active List'!R940,"")</f>
        <v/>
      </c>
      <c r="Q940" t="str">
        <f>IF('Active List'!$A940&lt;&gt;"", 'Active List'!S940,"")</f>
        <v/>
      </c>
      <c r="R940" t="str">
        <f>IF('Active List'!$A940&lt;&gt;"", 'Active List'!T940,"")</f>
        <v/>
      </c>
      <c r="S940" t="str">
        <f>IF('Active List'!$A940&lt;&gt;"", 'Active List'!U940,"")</f>
        <v/>
      </c>
      <c r="T940" t="str">
        <f>IF('Active List'!$A940&lt;&gt;"", 'Active List'!X940,"")</f>
        <v/>
      </c>
      <c r="U940" t="str">
        <f>IF('Active List'!$A940&lt;&gt;"", 'Active List'!Y940,"")</f>
        <v/>
      </c>
      <c r="V940" t="str">
        <f>IF('Active List'!$A940&lt;&gt;"", 'Active List'!Z940,"")</f>
        <v/>
      </c>
      <c r="W940" s="60" t="str">
        <f>IF('Active List'!$A940&lt;&gt;"", 'Active List'!AA940,"")</f>
        <v/>
      </c>
      <c r="X940" t="str">
        <f>IF('Active List'!$A940&lt;&gt;"", 'Active List'!AB940,"")</f>
        <v/>
      </c>
      <c r="Y940" t="str">
        <f>IF('Active List'!$A940&lt;&gt;"", 'Active List'!AE940,"")</f>
        <v/>
      </c>
    </row>
    <row r="941" spans="1:25">
      <c r="A941" t="str">
        <f>IF('Active List'!$A941&lt;&gt;"", 'Active List'!A941,"")</f>
        <v/>
      </c>
      <c r="B941" t="str">
        <f>IF('Active List'!$A941&lt;&gt;"", 'Active List'!B941,"")</f>
        <v/>
      </c>
      <c r="C941" t="str">
        <f>IF('Active List'!$A941&lt;&gt;"", 'Active List'!C941,"")</f>
        <v/>
      </c>
      <c r="D941" s="60" t="str">
        <f>IF('Active List'!$A941&lt;&gt;"", 'Active List'!D941,"")</f>
        <v/>
      </c>
      <c r="E941" s="60" t="str">
        <f>IF('Active List'!$A941&lt;&gt;"", 'Active List'!E941,"")</f>
        <v/>
      </c>
      <c r="F941" t="str">
        <f>IF('Active List'!$A941&lt;&gt;"", 'Active List'!H941,"")</f>
        <v/>
      </c>
      <c r="G941" t="str">
        <f>IF('Active List'!$A941&lt;&gt;"", 'Active List'!I941,"")</f>
        <v/>
      </c>
      <c r="H941" t="str">
        <f>IF('Active List'!$A941&lt;&gt;"", 'Active List'!J941,"")</f>
        <v/>
      </c>
      <c r="I941" t="str">
        <f>IF('Active List'!$A941&lt;&gt;"", 'Active List'!K941,"")</f>
        <v/>
      </c>
      <c r="J941" t="str">
        <f>IF('Active List'!$A941&lt;&gt;"", 'Active List'!L941,"")</f>
        <v/>
      </c>
      <c r="K941" t="str">
        <f>IF('Active List'!$A941&lt;&gt;"", 'Active List'!M941,"")</f>
        <v/>
      </c>
      <c r="L941" t="str">
        <f>IF('Active List'!$A941&lt;&gt;"", 'Active List'!N941,"")</f>
        <v/>
      </c>
      <c r="M941" t="str">
        <f>IF('Active List'!$A941&lt;&gt;"", 'Active List'!O941,"")</f>
        <v/>
      </c>
      <c r="N941" t="str">
        <f>IF('Active List'!$A941&lt;&gt;"", 'Active List'!P941,"")</f>
        <v/>
      </c>
      <c r="O941" t="str">
        <f>IF('Active List'!$A941&lt;&gt;"", 'Active List'!Q941,"")</f>
        <v/>
      </c>
      <c r="P941" t="str">
        <f>IF('Active List'!$A941&lt;&gt;"", 'Active List'!R941,"")</f>
        <v/>
      </c>
      <c r="Q941" t="str">
        <f>IF('Active List'!$A941&lt;&gt;"", 'Active List'!S941,"")</f>
        <v/>
      </c>
      <c r="R941" t="str">
        <f>IF('Active List'!$A941&lt;&gt;"", 'Active List'!T941,"")</f>
        <v/>
      </c>
      <c r="S941" t="str">
        <f>IF('Active List'!$A941&lt;&gt;"", 'Active List'!U941,"")</f>
        <v/>
      </c>
      <c r="T941" t="str">
        <f>IF('Active List'!$A941&lt;&gt;"", 'Active List'!X941,"")</f>
        <v/>
      </c>
      <c r="U941" t="str">
        <f>IF('Active List'!$A941&lt;&gt;"", 'Active List'!Y941,"")</f>
        <v/>
      </c>
      <c r="V941" t="str">
        <f>IF('Active List'!$A941&lt;&gt;"", 'Active List'!Z941,"")</f>
        <v/>
      </c>
      <c r="W941" s="60" t="str">
        <f>IF('Active List'!$A941&lt;&gt;"", 'Active List'!AA941,"")</f>
        <v/>
      </c>
      <c r="X941" t="str">
        <f>IF('Active List'!$A941&lt;&gt;"", 'Active List'!AB941,"")</f>
        <v/>
      </c>
      <c r="Y941" t="str">
        <f>IF('Active List'!$A941&lt;&gt;"", 'Active List'!AE941,"")</f>
        <v/>
      </c>
    </row>
    <row r="942" spans="1:25">
      <c r="A942" t="str">
        <f>IF('Active List'!$A942&lt;&gt;"", 'Active List'!A942,"")</f>
        <v/>
      </c>
      <c r="B942" t="str">
        <f>IF('Active List'!$A942&lt;&gt;"", 'Active List'!B942,"")</f>
        <v/>
      </c>
      <c r="C942" t="str">
        <f>IF('Active List'!$A942&lt;&gt;"", 'Active List'!C942,"")</f>
        <v/>
      </c>
      <c r="D942" s="60" t="str">
        <f>IF('Active List'!$A942&lt;&gt;"", 'Active List'!D942,"")</f>
        <v/>
      </c>
      <c r="E942" s="60" t="str">
        <f>IF('Active List'!$A942&lt;&gt;"", 'Active List'!E942,"")</f>
        <v/>
      </c>
      <c r="F942" t="str">
        <f>IF('Active List'!$A942&lt;&gt;"", 'Active List'!H942,"")</f>
        <v/>
      </c>
      <c r="G942" t="str">
        <f>IF('Active List'!$A942&lt;&gt;"", 'Active List'!I942,"")</f>
        <v/>
      </c>
      <c r="H942" t="str">
        <f>IF('Active List'!$A942&lt;&gt;"", 'Active List'!J942,"")</f>
        <v/>
      </c>
      <c r="I942" t="str">
        <f>IF('Active List'!$A942&lt;&gt;"", 'Active List'!K942,"")</f>
        <v/>
      </c>
      <c r="J942" t="str">
        <f>IF('Active List'!$A942&lt;&gt;"", 'Active List'!L942,"")</f>
        <v/>
      </c>
      <c r="K942" t="str">
        <f>IF('Active List'!$A942&lt;&gt;"", 'Active List'!M942,"")</f>
        <v/>
      </c>
      <c r="L942" t="str">
        <f>IF('Active List'!$A942&lt;&gt;"", 'Active List'!N942,"")</f>
        <v/>
      </c>
      <c r="M942" t="str">
        <f>IF('Active List'!$A942&lt;&gt;"", 'Active List'!O942,"")</f>
        <v/>
      </c>
      <c r="N942" t="str">
        <f>IF('Active List'!$A942&lt;&gt;"", 'Active List'!P942,"")</f>
        <v/>
      </c>
      <c r="O942" t="str">
        <f>IF('Active List'!$A942&lt;&gt;"", 'Active List'!Q942,"")</f>
        <v/>
      </c>
      <c r="P942" t="str">
        <f>IF('Active List'!$A942&lt;&gt;"", 'Active List'!R942,"")</f>
        <v/>
      </c>
      <c r="Q942" t="str">
        <f>IF('Active List'!$A942&lt;&gt;"", 'Active List'!S942,"")</f>
        <v/>
      </c>
      <c r="R942" t="str">
        <f>IF('Active List'!$A942&lt;&gt;"", 'Active List'!T942,"")</f>
        <v/>
      </c>
      <c r="S942" t="str">
        <f>IF('Active List'!$A942&lt;&gt;"", 'Active List'!U942,"")</f>
        <v/>
      </c>
      <c r="T942" t="str">
        <f>IF('Active List'!$A942&lt;&gt;"", 'Active List'!X942,"")</f>
        <v/>
      </c>
      <c r="U942" t="str">
        <f>IF('Active List'!$A942&lt;&gt;"", 'Active List'!Y942,"")</f>
        <v/>
      </c>
      <c r="V942" t="str">
        <f>IF('Active List'!$A942&lt;&gt;"", 'Active List'!Z942,"")</f>
        <v/>
      </c>
      <c r="W942" s="60" t="str">
        <f>IF('Active List'!$A942&lt;&gt;"", 'Active List'!AA942,"")</f>
        <v/>
      </c>
      <c r="X942" t="str">
        <f>IF('Active List'!$A942&lt;&gt;"", 'Active List'!AB942,"")</f>
        <v/>
      </c>
      <c r="Y942" t="str">
        <f>IF('Active List'!$A942&lt;&gt;"", 'Active List'!AE942,"")</f>
        <v/>
      </c>
    </row>
    <row r="943" spans="1:25">
      <c r="A943" t="str">
        <f>IF('Active List'!$A943&lt;&gt;"", 'Active List'!A943,"")</f>
        <v/>
      </c>
      <c r="B943" t="str">
        <f>IF('Active List'!$A943&lt;&gt;"", 'Active List'!B943,"")</f>
        <v/>
      </c>
      <c r="C943" t="str">
        <f>IF('Active List'!$A943&lt;&gt;"", 'Active List'!C943,"")</f>
        <v/>
      </c>
      <c r="D943" s="60" t="str">
        <f>IF('Active List'!$A943&lt;&gt;"", 'Active List'!D943,"")</f>
        <v/>
      </c>
      <c r="E943" s="60" t="str">
        <f>IF('Active List'!$A943&lt;&gt;"", 'Active List'!E943,"")</f>
        <v/>
      </c>
      <c r="F943" t="str">
        <f>IF('Active List'!$A943&lt;&gt;"", 'Active List'!H943,"")</f>
        <v/>
      </c>
      <c r="G943" t="str">
        <f>IF('Active List'!$A943&lt;&gt;"", 'Active List'!I943,"")</f>
        <v/>
      </c>
      <c r="H943" t="str">
        <f>IF('Active List'!$A943&lt;&gt;"", 'Active List'!J943,"")</f>
        <v/>
      </c>
      <c r="I943" t="str">
        <f>IF('Active List'!$A943&lt;&gt;"", 'Active List'!K943,"")</f>
        <v/>
      </c>
      <c r="J943" t="str">
        <f>IF('Active List'!$A943&lt;&gt;"", 'Active List'!L943,"")</f>
        <v/>
      </c>
      <c r="K943" t="str">
        <f>IF('Active List'!$A943&lt;&gt;"", 'Active List'!M943,"")</f>
        <v/>
      </c>
      <c r="L943" t="str">
        <f>IF('Active List'!$A943&lt;&gt;"", 'Active List'!N943,"")</f>
        <v/>
      </c>
      <c r="M943" t="str">
        <f>IF('Active List'!$A943&lt;&gt;"", 'Active List'!O943,"")</f>
        <v/>
      </c>
      <c r="N943" t="str">
        <f>IF('Active List'!$A943&lt;&gt;"", 'Active List'!P943,"")</f>
        <v/>
      </c>
      <c r="O943" t="str">
        <f>IF('Active List'!$A943&lt;&gt;"", 'Active List'!Q943,"")</f>
        <v/>
      </c>
      <c r="P943" t="str">
        <f>IF('Active List'!$A943&lt;&gt;"", 'Active List'!R943,"")</f>
        <v/>
      </c>
      <c r="Q943" t="str">
        <f>IF('Active List'!$A943&lt;&gt;"", 'Active List'!S943,"")</f>
        <v/>
      </c>
      <c r="R943" t="str">
        <f>IF('Active List'!$A943&lt;&gt;"", 'Active List'!T943,"")</f>
        <v/>
      </c>
      <c r="S943" t="str">
        <f>IF('Active List'!$A943&lt;&gt;"", 'Active List'!U943,"")</f>
        <v/>
      </c>
      <c r="T943" t="str">
        <f>IF('Active List'!$A943&lt;&gt;"", 'Active List'!X943,"")</f>
        <v/>
      </c>
      <c r="U943" t="str">
        <f>IF('Active List'!$A943&lt;&gt;"", 'Active List'!Y943,"")</f>
        <v/>
      </c>
      <c r="V943" t="str">
        <f>IF('Active List'!$A943&lt;&gt;"", 'Active List'!Z943,"")</f>
        <v/>
      </c>
      <c r="W943" s="60" t="str">
        <f>IF('Active List'!$A943&lt;&gt;"", 'Active List'!AA943,"")</f>
        <v/>
      </c>
      <c r="X943" t="str">
        <f>IF('Active List'!$A943&lt;&gt;"", 'Active List'!AB943,"")</f>
        <v/>
      </c>
      <c r="Y943" t="str">
        <f>IF('Active List'!$A943&lt;&gt;"", 'Active List'!AE943,"")</f>
        <v/>
      </c>
    </row>
    <row r="944" spans="1:25">
      <c r="A944" t="str">
        <f>IF('Active List'!$A944&lt;&gt;"", 'Active List'!A944,"")</f>
        <v/>
      </c>
      <c r="B944" t="str">
        <f>IF('Active List'!$A944&lt;&gt;"", 'Active List'!B944,"")</f>
        <v/>
      </c>
      <c r="C944" t="str">
        <f>IF('Active List'!$A944&lt;&gt;"", 'Active List'!C944,"")</f>
        <v/>
      </c>
      <c r="D944" s="60" t="str">
        <f>IF('Active List'!$A944&lt;&gt;"", 'Active List'!D944,"")</f>
        <v/>
      </c>
      <c r="E944" s="60" t="str">
        <f>IF('Active List'!$A944&lt;&gt;"", 'Active List'!E944,"")</f>
        <v/>
      </c>
      <c r="F944" t="str">
        <f>IF('Active List'!$A944&lt;&gt;"", 'Active List'!H944,"")</f>
        <v/>
      </c>
      <c r="G944" t="str">
        <f>IF('Active List'!$A944&lt;&gt;"", 'Active List'!I944,"")</f>
        <v/>
      </c>
      <c r="H944" t="str">
        <f>IF('Active List'!$A944&lt;&gt;"", 'Active List'!J944,"")</f>
        <v/>
      </c>
      <c r="I944" t="str">
        <f>IF('Active List'!$A944&lt;&gt;"", 'Active List'!K944,"")</f>
        <v/>
      </c>
      <c r="J944" t="str">
        <f>IF('Active List'!$A944&lt;&gt;"", 'Active List'!L944,"")</f>
        <v/>
      </c>
      <c r="K944" t="str">
        <f>IF('Active List'!$A944&lt;&gt;"", 'Active List'!M944,"")</f>
        <v/>
      </c>
      <c r="L944" t="str">
        <f>IF('Active List'!$A944&lt;&gt;"", 'Active List'!N944,"")</f>
        <v/>
      </c>
      <c r="M944" t="str">
        <f>IF('Active List'!$A944&lt;&gt;"", 'Active List'!O944,"")</f>
        <v/>
      </c>
      <c r="N944" t="str">
        <f>IF('Active List'!$A944&lt;&gt;"", 'Active List'!P944,"")</f>
        <v/>
      </c>
      <c r="O944" t="str">
        <f>IF('Active List'!$A944&lt;&gt;"", 'Active List'!Q944,"")</f>
        <v/>
      </c>
      <c r="P944" t="str">
        <f>IF('Active List'!$A944&lt;&gt;"", 'Active List'!R944,"")</f>
        <v/>
      </c>
      <c r="Q944" t="str">
        <f>IF('Active List'!$A944&lt;&gt;"", 'Active List'!S944,"")</f>
        <v/>
      </c>
      <c r="R944" t="str">
        <f>IF('Active List'!$A944&lt;&gt;"", 'Active List'!T944,"")</f>
        <v/>
      </c>
      <c r="S944" t="str">
        <f>IF('Active List'!$A944&lt;&gt;"", 'Active List'!U944,"")</f>
        <v/>
      </c>
      <c r="T944" t="str">
        <f>IF('Active List'!$A944&lt;&gt;"", 'Active List'!X944,"")</f>
        <v/>
      </c>
      <c r="U944" t="str">
        <f>IF('Active List'!$A944&lt;&gt;"", 'Active List'!Y944,"")</f>
        <v/>
      </c>
      <c r="V944" t="str">
        <f>IF('Active List'!$A944&lt;&gt;"", 'Active List'!Z944,"")</f>
        <v/>
      </c>
      <c r="W944" s="60" t="str">
        <f>IF('Active List'!$A944&lt;&gt;"", 'Active List'!AA944,"")</f>
        <v/>
      </c>
      <c r="X944" t="str">
        <f>IF('Active List'!$A944&lt;&gt;"", 'Active List'!AB944,"")</f>
        <v/>
      </c>
      <c r="Y944" t="str">
        <f>IF('Active List'!$A944&lt;&gt;"", 'Active List'!AE944,"")</f>
        <v/>
      </c>
    </row>
    <row r="945" spans="1:25">
      <c r="A945" t="str">
        <f>IF('Active List'!$A945&lt;&gt;"", 'Active List'!A945,"")</f>
        <v/>
      </c>
      <c r="B945" t="str">
        <f>IF('Active List'!$A945&lt;&gt;"", 'Active List'!B945,"")</f>
        <v/>
      </c>
      <c r="C945" t="str">
        <f>IF('Active List'!$A945&lt;&gt;"", 'Active List'!C945,"")</f>
        <v/>
      </c>
      <c r="D945" s="60" t="str">
        <f>IF('Active List'!$A945&lt;&gt;"", 'Active List'!D945,"")</f>
        <v/>
      </c>
      <c r="E945" s="60" t="str">
        <f>IF('Active List'!$A945&lt;&gt;"", 'Active List'!E945,"")</f>
        <v/>
      </c>
      <c r="F945" t="str">
        <f>IF('Active List'!$A945&lt;&gt;"", 'Active List'!H945,"")</f>
        <v/>
      </c>
      <c r="G945" t="str">
        <f>IF('Active List'!$A945&lt;&gt;"", 'Active List'!I945,"")</f>
        <v/>
      </c>
      <c r="H945" t="str">
        <f>IF('Active List'!$A945&lt;&gt;"", 'Active List'!J945,"")</f>
        <v/>
      </c>
      <c r="I945" t="str">
        <f>IF('Active List'!$A945&lt;&gt;"", 'Active List'!K945,"")</f>
        <v/>
      </c>
      <c r="J945" t="str">
        <f>IF('Active List'!$A945&lt;&gt;"", 'Active List'!L945,"")</f>
        <v/>
      </c>
      <c r="K945" t="str">
        <f>IF('Active List'!$A945&lt;&gt;"", 'Active List'!M945,"")</f>
        <v/>
      </c>
      <c r="L945" t="str">
        <f>IF('Active List'!$A945&lt;&gt;"", 'Active List'!N945,"")</f>
        <v/>
      </c>
      <c r="M945" t="str">
        <f>IF('Active List'!$A945&lt;&gt;"", 'Active List'!O945,"")</f>
        <v/>
      </c>
      <c r="N945" t="str">
        <f>IF('Active List'!$A945&lt;&gt;"", 'Active List'!P945,"")</f>
        <v/>
      </c>
      <c r="O945" t="str">
        <f>IF('Active List'!$A945&lt;&gt;"", 'Active List'!Q945,"")</f>
        <v/>
      </c>
      <c r="P945" t="str">
        <f>IF('Active List'!$A945&lt;&gt;"", 'Active List'!R945,"")</f>
        <v/>
      </c>
      <c r="Q945" t="str">
        <f>IF('Active List'!$A945&lt;&gt;"", 'Active List'!S945,"")</f>
        <v/>
      </c>
      <c r="R945" t="str">
        <f>IF('Active List'!$A945&lt;&gt;"", 'Active List'!T945,"")</f>
        <v/>
      </c>
      <c r="S945" t="str">
        <f>IF('Active List'!$A945&lt;&gt;"", 'Active List'!U945,"")</f>
        <v/>
      </c>
      <c r="T945" t="str">
        <f>IF('Active List'!$A945&lt;&gt;"", 'Active List'!X945,"")</f>
        <v/>
      </c>
      <c r="U945" t="str">
        <f>IF('Active List'!$A945&lt;&gt;"", 'Active List'!Y945,"")</f>
        <v/>
      </c>
      <c r="V945" t="str">
        <f>IF('Active List'!$A945&lt;&gt;"", 'Active List'!Z945,"")</f>
        <v/>
      </c>
      <c r="W945" s="60" t="str">
        <f>IF('Active List'!$A945&lt;&gt;"", 'Active List'!AA945,"")</f>
        <v/>
      </c>
      <c r="X945" t="str">
        <f>IF('Active List'!$A945&lt;&gt;"", 'Active List'!AB945,"")</f>
        <v/>
      </c>
      <c r="Y945" t="str">
        <f>IF('Active List'!$A945&lt;&gt;"", 'Active List'!AE945,"")</f>
        <v/>
      </c>
    </row>
    <row r="946" spans="1:25">
      <c r="A946" t="str">
        <f>IF('Active List'!$A946&lt;&gt;"", 'Active List'!A946,"")</f>
        <v/>
      </c>
      <c r="B946" t="str">
        <f>IF('Active List'!$A946&lt;&gt;"", 'Active List'!B946,"")</f>
        <v/>
      </c>
      <c r="C946" t="str">
        <f>IF('Active List'!$A946&lt;&gt;"", 'Active List'!C946,"")</f>
        <v/>
      </c>
      <c r="D946" s="60" t="str">
        <f>IF('Active List'!$A946&lt;&gt;"", 'Active List'!D946,"")</f>
        <v/>
      </c>
      <c r="E946" s="60" t="str">
        <f>IF('Active List'!$A946&lt;&gt;"", 'Active List'!E946,"")</f>
        <v/>
      </c>
      <c r="F946" t="str">
        <f>IF('Active List'!$A946&lt;&gt;"", 'Active List'!H946,"")</f>
        <v/>
      </c>
      <c r="G946" t="str">
        <f>IF('Active List'!$A946&lt;&gt;"", 'Active List'!I946,"")</f>
        <v/>
      </c>
      <c r="H946" t="str">
        <f>IF('Active List'!$A946&lt;&gt;"", 'Active List'!J946,"")</f>
        <v/>
      </c>
      <c r="I946" t="str">
        <f>IF('Active List'!$A946&lt;&gt;"", 'Active List'!K946,"")</f>
        <v/>
      </c>
      <c r="J946" t="str">
        <f>IF('Active List'!$A946&lt;&gt;"", 'Active List'!L946,"")</f>
        <v/>
      </c>
      <c r="K946" t="str">
        <f>IF('Active List'!$A946&lt;&gt;"", 'Active List'!M946,"")</f>
        <v/>
      </c>
      <c r="L946" t="str">
        <f>IF('Active List'!$A946&lt;&gt;"", 'Active List'!N946,"")</f>
        <v/>
      </c>
      <c r="M946" t="str">
        <f>IF('Active List'!$A946&lt;&gt;"", 'Active List'!O946,"")</f>
        <v/>
      </c>
      <c r="N946" t="str">
        <f>IF('Active List'!$A946&lt;&gt;"", 'Active List'!P946,"")</f>
        <v/>
      </c>
      <c r="O946" t="str">
        <f>IF('Active List'!$A946&lt;&gt;"", 'Active List'!Q946,"")</f>
        <v/>
      </c>
      <c r="P946" t="str">
        <f>IF('Active List'!$A946&lt;&gt;"", 'Active List'!R946,"")</f>
        <v/>
      </c>
      <c r="Q946" t="str">
        <f>IF('Active List'!$A946&lt;&gt;"", 'Active List'!S946,"")</f>
        <v/>
      </c>
      <c r="R946" t="str">
        <f>IF('Active List'!$A946&lt;&gt;"", 'Active List'!T946,"")</f>
        <v/>
      </c>
      <c r="S946" t="str">
        <f>IF('Active List'!$A946&lt;&gt;"", 'Active List'!U946,"")</f>
        <v/>
      </c>
      <c r="T946" t="str">
        <f>IF('Active List'!$A946&lt;&gt;"", 'Active List'!X946,"")</f>
        <v/>
      </c>
      <c r="U946" t="str">
        <f>IF('Active List'!$A946&lt;&gt;"", 'Active List'!Y946,"")</f>
        <v/>
      </c>
      <c r="V946" t="str">
        <f>IF('Active List'!$A946&lt;&gt;"", 'Active List'!Z946,"")</f>
        <v/>
      </c>
      <c r="W946" s="60" t="str">
        <f>IF('Active List'!$A946&lt;&gt;"", 'Active List'!AA946,"")</f>
        <v/>
      </c>
      <c r="X946" t="str">
        <f>IF('Active List'!$A946&lt;&gt;"", 'Active List'!AB946,"")</f>
        <v/>
      </c>
      <c r="Y946" t="str">
        <f>IF('Active List'!$A946&lt;&gt;"", 'Active List'!AE946,"")</f>
        <v/>
      </c>
    </row>
    <row r="947" spans="1:25">
      <c r="A947" t="str">
        <f>IF('Active List'!$A947&lt;&gt;"", 'Active List'!A947,"")</f>
        <v/>
      </c>
      <c r="B947" t="str">
        <f>IF('Active List'!$A947&lt;&gt;"", 'Active List'!B947,"")</f>
        <v/>
      </c>
      <c r="C947" t="str">
        <f>IF('Active List'!$A947&lt;&gt;"", 'Active List'!C947,"")</f>
        <v/>
      </c>
      <c r="D947" s="60" t="str">
        <f>IF('Active List'!$A947&lt;&gt;"", 'Active List'!D947,"")</f>
        <v/>
      </c>
      <c r="E947" s="60" t="str">
        <f>IF('Active List'!$A947&lt;&gt;"", 'Active List'!E947,"")</f>
        <v/>
      </c>
      <c r="F947" t="str">
        <f>IF('Active List'!$A947&lt;&gt;"", 'Active List'!H947,"")</f>
        <v/>
      </c>
      <c r="G947" t="str">
        <f>IF('Active List'!$A947&lt;&gt;"", 'Active List'!I947,"")</f>
        <v/>
      </c>
      <c r="H947" t="str">
        <f>IF('Active List'!$A947&lt;&gt;"", 'Active List'!J947,"")</f>
        <v/>
      </c>
      <c r="I947" t="str">
        <f>IF('Active List'!$A947&lt;&gt;"", 'Active List'!K947,"")</f>
        <v/>
      </c>
      <c r="J947" t="str">
        <f>IF('Active List'!$A947&lt;&gt;"", 'Active List'!L947,"")</f>
        <v/>
      </c>
      <c r="K947" t="str">
        <f>IF('Active List'!$A947&lt;&gt;"", 'Active List'!M947,"")</f>
        <v/>
      </c>
      <c r="L947" t="str">
        <f>IF('Active List'!$A947&lt;&gt;"", 'Active List'!N947,"")</f>
        <v/>
      </c>
      <c r="M947" t="str">
        <f>IF('Active List'!$A947&lt;&gt;"", 'Active List'!O947,"")</f>
        <v/>
      </c>
      <c r="N947" t="str">
        <f>IF('Active List'!$A947&lt;&gt;"", 'Active List'!P947,"")</f>
        <v/>
      </c>
      <c r="O947" t="str">
        <f>IF('Active List'!$A947&lt;&gt;"", 'Active List'!Q947,"")</f>
        <v/>
      </c>
      <c r="P947" t="str">
        <f>IF('Active List'!$A947&lt;&gt;"", 'Active List'!R947,"")</f>
        <v/>
      </c>
      <c r="Q947" t="str">
        <f>IF('Active List'!$A947&lt;&gt;"", 'Active List'!S947,"")</f>
        <v/>
      </c>
      <c r="R947" t="str">
        <f>IF('Active List'!$A947&lt;&gt;"", 'Active List'!T947,"")</f>
        <v/>
      </c>
      <c r="S947" t="str">
        <f>IF('Active List'!$A947&lt;&gt;"", 'Active List'!U947,"")</f>
        <v/>
      </c>
      <c r="T947" t="str">
        <f>IF('Active List'!$A947&lt;&gt;"", 'Active List'!X947,"")</f>
        <v/>
      </c>
      <c r="U947" t="str">
        <f>IF('Active List'!$A947&lt;&gt;"", 'Active List'!Y947,"")</f>
        <v/>
      </c>
      <c r="V947" t="str">
        <f>IF('Active List'!$A947&lt;&gt;"", 'Active List'!Z947,"")</f>
        <v/>
      </c>
      <c r="W947" s="60" t="str">
        <f>IF('Active List'!$A947&lt;&gt;"", 'Active List'!AA947,"")</f>
        <v/>
      </c>
      <c r="X947" t="str">
        <f>IF('Active List'!$A947&lt;&gt;"", 'Active List'!AB947,"")</f>
        <v/>
      </c>
      <c r="Y947" t="str">
        <f>IF('Active List'!$A947&lt;&gt;"", 'Active List'!AE947,"")</f>
        <v/>
      </c>
    </row>
    <row r="948" spans="1:25">
      <c r="A948" t="str">
        <f>IF('Active List'!$A948&lt;&gt;"", 'Active List'!A948,"")</f>
        <v/>
      </c>
      <c r="B948" t="str">
        <f>IF('Active List'!$A948&lt;&gt;"", 'Active List'!B948,"")</f>
        <v/>
      </c>
      <c r="C948" t="str">
        <f>IF('Active List'!$A948&lt;&gt;"", 'Active List'!C948,"")</f>
        <v/>
      </c>
      <c r="D948" s="60" t="str">
        <f>IF('Active List'!$A948&lt;&gt;"", 'Active List'!D948,"")</f>
        <v/>
      </c>
      <c r="E948" s="60" t="str">
        <f>IF('Active List'!$A948&lt;&gt;"", 'Active List'!E948,"")</f>
        <v/>
      </c>
      <c r="F948" t="str">
        <f>IF('Active List'!$A948&lt;&gt;"", 'Active List'!H948,"")</f>
        <v/>
      </c>
      <c r="G948" t="str">
        <f>IF('Active List'!$A948&lt;&gt;"", 'Active List'!I948,"")</f>
        <v/>
      </c>
      <c r="H948" t="str">
        <f>IF('Active List'!$A948&lt;&gt;"", 'Active List'!J948,"")</f>
        <v/>
      </c>
      <c r="I948" t="str">
        <f>IF('Active List'!$A948&lt;&gt;"", 'Active List'!K948,"")</f>
        <v/>
      </c>
      <c r="J948" t="str">
        <f>IF('Active List'!$A948&lt;&gt;"", 'Active List'!L948,"")</f>
        <v/>
      </c>
      <c r="K948" t="str">
        <f>IF('Active List'!$A948&lt;&gt;"", 'Active List'!M948,"")</f>
        <v/>
      </c>
      <c r="L948" t="str">
        <f>IF('Active List'!$A948&lt;&gt;"", 'Active List'!N948,"")</f>
        <v/>
      </c>
      <c r="M948" t="str">
        <f>IF('Active List'!$A948&lt;&gt;"", 'Active List'!O948,"")</f>
        <v/>
      </c>
      <c r="N948" t="str">
        <f>IF('Active List'!$A948&lt;&gt;"", 'Active List'!P948,"")</f>
        <v/>
      </c>
      <c r="O948" t="str">
        <f>IF('Active List'!$A948&lt;&gt;"", 'Active List'!Q948,"")</f>
        <v/>
      </c>
      <c r="P948" t="str">
        <f>IF('Active List'!$A948&lt;&gt;"", 'Active List'!R948,"")</f>
        <v/>
      </c>
      <c r="Q948" t="str">
        <f>IF('Active List'!$A948&lt;&gt;"", 'Active List'!S948,"")</f>
        <v/>
      </c>
      <c r="R948" t="str">
        <f>IF('Active List'!$A948&lt;&gt;"", 'Active List'!T948,"")</f>
        <v/>
      </c>
      <c r="S948" t="str">
        <f>IF('Active List'!$A948&lt;&gt;"", 'Active List'!U948,"")</f>
        <v/>
      </c>
      <c r="T948" t="str">
        <f>IF('Active List'!$A948&lt;&gt;"", 'Active List'!X948,"")</f>
        <v/>
      </c>
      <c r="U948" t="str">
        <f>IF('Active List'!$A948&lt;&gt;"", 'Active List'!Y948,"")</f>
        <v/>
      </c>
      <c r="V948" t="str">
        <f>IF('Active List'!$A948&lt;&gt;"", 'Active List'!Z948,"")</f>
        <v/>
      </c>
      <c r="W948" s="60" t="str">
        <f>IF('Active List'!$A948&lt;&gt;"", 'Active List'!AA948,"")</f>
        <v/>
      </c>
      <c r="X948" t="str">
        <f>IF('Active List'!$A948&lt;&gt;"", 'Active List'!AB948,"")</f>
        <v/>
      </c>
      <c r="Y948" t="str">
        <f>IF('Active List'!$A948&lt;&gt;"", 'Active List'!AE948,"")</f>
        <v/>
      </c>
    </row>
    <row r="949" spans="1:25">
      <c r="A949" t="str">
        <f>IF('Active List'!$A949&lt;&gt;"", 'Active List'!A949,"")</f>
        <v/>
      </c>
      <c r="B949" t="str">
        <f>IF('Active List'!$A949&lt;&gt;"", 'Active List'!B949,"")</f>
        <v/>
      </c>
      <c r="C949" t="str">
        <f>IF('Active List'!$A949&lt;&gt;"", 'Active List'!C949,"")</f>
        <v/>
      </c>
      <c r="D949" s="60" t="str">
        <f>IF('Active List'!$A949&lt;&gt;"", 'Active List'!D949,"")</f>
        <v/>
      </c>
      <c r="E949" s="60" t="str">
        <f>IF('Active List'!$A949&lt;&gt;"", 'Active List'!E949,"")</f>
        <v/>
      </c>
      <c r="F949" t="str">
        <f>IF('Active List'!$A949&lt;&gt;"", 'Active List'!H949,"")</f>
        <v/>
      </c>
      <c r="G949" t="str">
        <f>IF('Active List'!$A949&lt;&gt;"", 'Active List'!I949,"")</f>
        <v/>
      </c>
      <c r="H949" t="str">
        <f>IF('Active List'!$A949&lt;&gt;"", 'Active List'!J949,"")</f>
        <v/>
      </c>
      <c r="I949" t="str">
        <f>IF('Active List'!$A949&lt;&gt;"", 'Active List'!K949,"")</f>
        <v/>
      </c>
      <c r="J949" t="str">
        <f>IF('Active List'!$A949&lt;&gt;"", 'Active List'!L949,"")</f>
        <v/>
      </c>
      <c r="K949" t="str">
        <f>IF('Active List'!$A949&lt;&gt;"", 'Active List'!M949,"")</f>
        <v/>
      </c>
      <c r="L949" t="str">
        <f>IF('Active List'!$A949&lt;&gt;"", 'Active List'!N949,"")</f>
        <v/>
      </c>
      <c r="M949" t="str">
        <f>IF('Active List'!$A949&lt;&gt;"", 'Active List'!O949,"")</f>
        <v/>
      </c>
      <c r="N949" t="str">
        <f>IF('Active List'!$A949&lt;&gt;"", 'Active List'!P949,"")</f>
        <v/>
      </c>
      <c r="O949" t="str">
        <f>IF('Active List'!$A949&lt;&gt;"", 'Active List'!Q949,"")</f>
        <v/>
      </c>
      <c r="P949" t="str">
        <f>IF('Active List'!$A949&lt;&gt;"", 'Active List'!R949,"")</f>
        <v/>
      </c>
      <c r="Q949" t="str">
        <f>IF('Active List'!$A949&lt;&gt;"", 'Active List'!S949,"")</f>
        <v/>
      </c>
      <c r="R949" t="str">
        <f>IF('Active List'!$A949&lt;&gt;"", 'Active List'!T949,"")</f>
        <v/>
      </c>
      <c r="S949" t="str">
        <f>IF('Active List'!$A949&lt;&gt;"", 'Active List'!U949,"")</f>
        <v/>
      </c>
      <c r="T949" t="str">
        <f>IF('Active List'!$A949&lt;&gt;"", 'Active List'!X949,"")</f>
        <v/>
      </c>
      <c r="U949" t="str">
        <f>IF('Active List'!$A949&lt;&gt;"", 'Active List'!Y949,"")</f>
        <v/>
      </c>
      <c r="V949" t="str">
        <f>IF('Active List'!$A949&lt;&gt;"", 'Active List'!Z949,"")</f>
        <v/>
      </c>
      <c r="W949" s="60" t="str">
        <f>IF('Active List'!$A949&lt;&gt;"", 'Active List'!AA949,"")</f>
        <v/>
      </c>
      <c r="X949" t="str">
        <f>IF('Active List'!$A949&lt;&gt;"", 'Active List'!AB949,"")</f>
        <v/>
      </c>
      <c r="Y949" t="str">
        <f>IF('Active List'!$A949&lt;&gt;"", 'Active List'!AE949,"")</f>
        <v/>
      </c>
    </row>
    <row r="950" spans="1:25">
      <c r="A950" t="str">
        <f>IF('Active List'!$A950&lt;&gt;"", 'Active List'!A950,"")</f>
        <v/>
      </c>
      <c r="B950" t="str">
        <f>IF('Active List'!$A950&lt;&gt;"", 'Active List'!B950,"")</f>
        <v/>
      </c>
      <c r="C950" t="str">
        <f>IF('Active List'!$A950&lt;&gt;"", 'Active List'!C950,"")</f>
        <v/>
      </c>
      <c r="D950" s="60" t="str">
        <f>IF('Active List'!$A950&lt;&gt;"", 'Active List'!D950,"")</f>
        <v/>
      </c>
      <c r="E950" s="60" t="str">
        <f>IF('Active List'!$A950&lt;&gt;"", 'Active List'!E950,"")</f>
        <v/>
      </c>
      <c r="F950" t="str">
        <f>IF('Active List'!$A950&lt;&gt;"", 'Active List'!H950,"")</f>
        <v/>
      </c>
      <c r="G950" t="str">
        <f>IF('Active List'!$A950&lt;&gt;"", 'Active List'!I950,"")</f>
        <v/>
      </c>
      <c r="H950" t="str">
        <f>IF('Active List'!$A950&lt;&gt;"", 'Active List'!J950,"")</f>
        <v/>
      </c>
      <c r="I950" t="str">
        <f>IF('Active List'!$A950&lt;&gt;"", 'Active List'!K950,"")</f>
        <v/>
      </c>
      <c r="J950" t="str">
        <f>IF('Active List'!$A950&lt;&gt;"", 'Active List'!L950,"")</f>
        <v/>
      </c>
      <c r="K950" t="str">
        <f>IF('Active List'!$A950&lt;&gt;"", 'Active List'!M950,"")</f>
        <v/>
      </c>
      <c r="L950" t="str">
        <f>IF('Active List'!$A950&lt;&gt;"", 'Active List'!N950,"")</f>
        <v/>
      </c>
      <c r="M950" t="str">
        <f>IF('Active List'!$A950&lt;&gt;"", 'Active List'!O950,"")</f>
        <v/>
      </c>
      <c r="N950" t="str">
        <f>IF('Active List'!$A950&lt;&gt;"", 'Active List'!P950,"")</f>
        <v/>
      </c>
      <c r="O950" t="str">
        <f>IF('Active List'!$A950&lt;&gt;"", 'Active List'!Q950,"")</f>
        <v/>
      </c>
      <c r="P950" t="str">
        <f>IF('Active List'!$A950&lt;&gt;"", 'Active List'!R950,"")</f>
        <v/>
      </c>
      <c r="Q950" t="str">
        <f>IF('Active List'!$A950&lt;&gt;"", 'Active List'!S950,"")</f>
        <v/>
      </c>
      <c r="R950" t="str">
        <f>IF('Active List'!$A950&lt;&gt;"", 'Active List'!T950,"")</f>
        <v/>
      </c>
      <c r="S950" t="str">
        <f>IF('Active List'!$A950&lt;&gt;"", 'Active List'!U950,"")</f>
        <v/>
      </c>
      <c r="T950" t="str">
        <f>IF('Active List'!$A950&lt;&gt;"", 'Active List'!X950,"")</f>
        <v/>
      </c>
      <c r="U950" t="str">
        <f>IF('Active List'!$A950&lt;&gt;"", 'Active List'!Y950,"")</f>
        <v/>
      </c>
      <c r="V950" t="str">
        <f>IF('Active List'!$A950&lt;&gt;"", 'Active List'!Z950,"")</f>
        <v/>
      </c>
      <c r="W950" s="60" t="str">
        <f>IF('Active List'!$A950&lt;&gt;"", 'Active List'!AA950,"")</f>
        <v/>
      </c>
      <c r="X950" t="str">
        <f>IF('Active List'!$A950&lt;&gt;"", 'Active List'!AB950,"")</f>
        <v/>
      </c>
      <c r="Y950" t="str">
        <f>IF('Active List'!$A950&lt;&gt;"", 'Active List'!AE950,"")</f>
        <v/>
      </c>
    </row>
    <row r="951" spans="1:25">
      <c r="A951" t="str">
        <f>IF('Active List'!$A951&lt;&gt;"", 'Active List'!A951,"")</f>
        <v/>
      </c>
      <c r="B951" t="str">
        <f>IF('Active List'!$A951&lt;&gt;"", 'Active List'!B951,"")</f>
        <v/>
      </c>
      <c r="C951" t="str">
        <f>IF('Active List'!$A951&lt;&gt;"", 'Active List'!C951,"")</f>
        <v/>
      </c>
      <c r="D951" s="60" t="str">
        <f>IF('Active List'!$A951&lt;&gt;"", 'Active List'!D951,"")</f>
        <v/>
      </c>
      <c r="E951" s="60" t="str">
        <f>IF('Active List'!$A951&lt;&gt;"", 'Active List'!E951,"")</f>
        <v/>
      </c>
      <c r="F951" t="str">
        <f>IF('Active List'!$A951&lt;&gt;"", 'Active List'!H951,"")</f>
        <v/>
      </c>
      <c r="G951" t="str">
        <f>IF('Active List'!$A951&lt;&gt;"", 'Active List'!I951,"")</f>
        <v/>
      </c>
      <c r="H951" t="str">
        <f>IF('Active List'!$A951&lt;&gt;"", 'Active List'!J951,"")</f>
        <v/>
      </c>
      <c r="I951" t="str">
        <f>IF('Active List'!$A951&lt;&gt;"", 'Active List'!K951,"")</f>
        <v/>
      </c>
      <c r="J951" t="str">
        <f>IF('Active List'!$A951&lt;&gt;"", 'Active List'!L951,"")</f>
        <v/>
      </c>
      <c r="K951" t="str">
        <f>IF('Active List'!$A951&lt;&gt;"", 'Active List'!M951,"")</f>
        <v/>
      </c>
      <c r="L951" t="str">
        <f>IF('Active List'!$A951&lt;&gt;"", 'Active List'!N951,"")</f>
        <v/>
      </c>
      <c r="M951" t="str">
        <f>IF('Active List'!$A951&lt;&gt;"", 'Active List'!O951,"")</f>
        <v/>
      </c>
      <c r="N951" t="str">
        <f>IF('Active List'!$A951&lt;&gt;"", 'Active List'!P951,"")</f>
        <v/>
      </c>
      <c r="O951" t="str">
        <f>IF('Active List'!$A951&lt;&gt;"", 'Active List'!Q951,"")</f>
        <v/>
      </c>
      <c r="P951" t="str">
        <f>IF('Active List'!$A951&lt;&gt;"", 'Active List'!R951,"")</f>
        <v/>
      </c>
      <c r="Q951" t="str">
        <f>IF('Active List'!$A951&lt;&gt;"", 'Active List'!S951,"")</f>
        <v/>
      </c>
      <c r="R951" t="str">
        <f>IF('Active List'!$A951&lt;&gt;"", 'Active List'!T951,"")</f>
        <v/>
      </c>
      <c r="S951" t="str">
        <f>IF('Active List'!$A951&lt;&gt;"", 'Active List'!U951,"")</f>
        <v/>
      </c>
      <c r="T951" t="str">
        <f>IF('Active List'!$A951&lt;&gt;"", 'Active List'!X951,"")</f>
        <v/>
      </c>
      <c r="U951" t="str">
        <f>IF('Active List'!$A951&lt;&gt;"", 'Active List'!Y951,"")</f>
        <v/>
      </c>
      <c r="V951" t="str">
        <f>IF('Active List'!$A951&lt;&gt;"", 'Active List'!Z951,"")</f>
        <v/>
      </c>
      <c r="W951" s="60" t="str">
        <f>IF('Active List'!$A951&lt;&gt;"", 'Active List'!AA951,"")</f>
        <v/>
      </c>
      <c r="X951" t="str">
        <f>IF('Active List'!$A951&lt;&gt;"", 'Active List'!AB951,"")</f>
        <v/>
      </c>
      <c r="Y951" t="str">
        <f>IF('Active List'!$A951&lt;&gt;"", 'Active List'!AE951,"")</f>
        <v/>
      </c>
    </row>
    <row r="952" spans="1:25">
      <c r="A952" t="str">
        <f>IF('Active List'!$A952&lt;&gt;"", 'Active List'!A952,"")</f>
        <v/>
      </c>
      <c r="B952" t="str">
        <f>IF('Active List'!$A952&lt;&gt;"", 'Active List'!B952,"")</f>
        <v/>
      </c>
      <c r="C952" t="str">
        <f>IF('Active List'!$A952&lt;&gt;"", 'Active List'!C952,"")</f>
        <v/>
      </c>
      <c r="D952" s="60" t="str">
        <f>IF('Active List'!$A952&lt;&gt;"", 'Active List'!D952,"")</f>
        <v/>
      </c>
      <c r="E952" s="60" t="str">
        <f>IF('Active List'!$A952&lt;&gt;"", 'Active List'!E952,"")</f>
        <v/>
      </c>
      <c r="F952" t="str">
        <f>IF('Active List'!$A952&lt;&gt;"", 'Active List'!H952,"")</f>
        <v/>
      </c>
      <c r="G952" t="str">
        <f>IF('Active List'!$A952&lt;&gt;"", 'Active List'!I952,"")</f>
        <v/>
      </c>
      <c r="H952" t="str">
        <f>IF('Active List'!$A952&lt;&gt;"", 'Active List'!J952,"")</f>
        <v/>
      </c>
      <c r="I952" t="str">
        <f>IF('Active List'!$A952&lt;&gt;"", 'Active List'!K952,"")</f>
        <v/>
      </c>
      <c r="J952" t="str">
        <f>IF('Active List'!$A952&lt;&gt;"", 'Active List'!L952,"")</f>
        <v/>
      </c>
      <c r="K952" t="str">
        <f>IF('Active List'!$A952&lt;&gt;"", 'Active List'!M952,"")</f>
        <v/>
      </c>
      <c r="L952" t="str">
        <f>IF('Active List'!$A952&lt;&gt;"", 'Active List'!N952,"")</f>
        <v/>
      </c>
      <c r="M952" t="str">
        <f>IF('Active List'!$A952&lt;&gt;"", 'Active List'!O952,"")</f>
        <v/>
      </c>
      <c r="N952" t="str">
        <f>IF('Active List'!$A952&lt;&gt;"", 'Active List'!P952,"")</f>
        <v/>
      </c>
      <c r="O952" t="str">
        <f>IF('Active List'!$A952&lt;&gt;"", 'Active List'!Q952,"")</f>
        <v/>
      </c>
      <c r="P952" t="str">
        <f>IF('Active List'!$A952&lt;&gt;"", 'Active List'!R952,"")</f>
        <v/>
      </c>
      <c r="Q952" t="str">
        <f>IF('Active List'!$A952&lt;&gt;"", 'Active List'!S952,"")</f>
        <v/>
      </c>
      <c r="R952" t="str">
        <f>IF('Active List'!$A952&lt;&gt;"", 'Active List'!T952,"")</f>
        <v/>
      </c>
      <c r="S952" t="str">
        <f>IF('Active List'!$A952&lt;&gt;"", 'Active List'!U952,"")</f>
        <v/>
      </c>
      <c r="T952" t="str">
        <f>IF('Active List'!$A952&lt;&gt;"", 'Active List'!X952,"")</f>
        <v/>
      </c>
      <c r="U952" t="str">
        <f>IF('Active List'!$A952&lt;&gt;"", 'Active List'!Y952,"")</f>
        <v/>
      </c>
      <c r="V952" t="str">
        <f>IF('Active List'!$A952&lt;&gt;"", 'Active List'!Z952,"")</f>
        <v/>
      </c>
      <c r="W952" s="60" t="str">
        <f>IF('Active List'!$A952&lt;&gt;"", 'Active List'!AA952,"")</f>
        <v/>
      </c>
      <c r="X952" t="str">
        <f>IF('Active List'!$A952&lt;&gt;"", 'Active List'!AB952,"")</f>
        <v/>
      </c>
      <c r="Y952" t="str">
        <f>IF('Active List'!$A952&lt;&gt;"", 'Active List'!AE952,"")</f>
        <v/>
      </c>
    </row>
    <row r="953" spans="1:25">
      <c r="A953" t="str">
        <f>IF('Active List'!$A953&lt;&gt;"", 'Active List'!A953,"")</f>
        <v/>
      </c>
      <c r="B953" t="str">
        <f>IF('Active List'!$A953&lt;&gt;"", 'Active List'!B953,"")</f>
        <v/>
      </c>
      <c r="C953" t="str">
        <f>IF('Active List'!$A953&lt;&gt;"", 'Active List'!C953,"")</f>
        <v/>
      </c>
      <c r="D953" s="60" t="str">
        <f>IF('Active List'!$A953&lt;&gt;"", 'Active List'!D953,"")</f>
        <v/>
      </c>
      <c r="E953" s="60" t="str">
        <f>IF('Active List'!$A953&lt;&gt;"", 'Active List'!E953,"")</f>
        <v/>
      </c>
      <c r="F953" t="str">
        <f>IF('Active List'!$A953&lt;&gt;"", 'Active List'!H953,"")</f>
        <v/>
      </c>
      <c r="G953" t="str">
        <f>IF('Active List'!$A953&lt;&gt;"", 'Active List'!I953,"")</f>
        <v/>
      </c>
      <c r="H953" t="str">
        <f>IF('Active List'!$A953&lt;&gt;"", 'Active List'!J953,"")</f>
        <v/>
      </c>
      <c r="I953" t="str">
        <f>IF('Active List'!$A953&lt;&gt;"", 'Active List'!K953,"")</f>
        <v/>
      </c>
      <c r="J953" t="str">
        <f>IF('Active List'!$A953&lt;&gt;"", 'Active List'!L953,"")</f>
        <v/>
      </c>
      <c r="K953" t="str">
        <f>IF('Active List'!$A953&lt;&gt;"", 'Active List'!M953,"")</f>
        <v/>
      </c>
      <c r="L953" t="str">
        <f>IF('Active List'!$A953&lt;&gt;"", 'Active List'!N953,"")</f>
        <v/>
      </c>
      <c r="M953" t="str">
        <f>IF('Active List'!$A953&lt;&gt;"", 'Active List'!O953,"")</f>
        <v/>
      </c>
      <c r="N953" t="str">
        <f>IF('Active List'!$A953&lt;&gt;"", 'Active List'!P953,"")</f>
        <v/>
      </c>
      <c r="O953" t="str">
        <f>IF('Active List'!$A953&lt;&gt;"", 'Active List'!Q953,"")</f>
        <v/>
      </c>
      <c r="P953" t="str">
        <f>IF('Active List'!$A953&lt;&gt;"", 'Active List'!R953,"")</f>
        <v/>
      </c>
      <c r="Q953" t="str">
        <f>IF('Active List'!$A953&lt;&gt;"", 'Active List'!S953,"")</f>
        <v/>
      </c>
      <c r="R953" t="str">
        <f>IF('Active List'!$A953&lt;&gt;"", 'Active List'!T953,"")</f>
        <v/>
      </c>
      <c r="S953" t="str">
        <f>IF('Active List'!$A953&lt;&gt;"", 'Active List'!U953,"")</f>
        <v/>
      </c>
      <c r="T953" t="str">
        <f>IF('Active List'!$A953&lt;&gt;"", 'Active List'!X953,"")</f>
        <v/>
      </c>
      <c r="U953" t="str">
        <f>IF('Active List'!$A953&lt;&gt;"", 'Active List'!Y953,"")</f>
        <v/>
      </c>
      <c r="V953" t="str">
        <f>IF('Active List'!$A953&lt;&gt;"", 'Active List'!Z953,"")</f>
        <v/>
      </c>
      <c r="W953" s="60" t="str">
        <f>IF('Active List'!$A953&lt;&gt;"", 'Active List'!AA953,"")</f>
        <v/>
      </c>
      <c r="X953" t="str">
        <f>IF('Active List'!$A953&lt;&gt;"", 'Active List'!AB953,"")</f>
        <v/>
      </c>
      <c r="Y953" t="str">
        <f>IF('Active List'!$A953&lt;&gt;"", 'Active List'!AE953,"")</f>
        <v/>
      </c>
    </row>
    <row r="954" spans="1:25">
      <c r="A954" t="str">
        <f>IF('Active List'!$A954&lt;&gt;"", 'Active List'!A954,"")</f>
        <v/>
      </c>
      <c r="B954" t="str">
        <f>IF('Active List'!$A954&lt;&gt;"", 'Active List'!B954,"")</f>
        <v/>
      </c>
      <c r="C954" t="str">
        <f>IF('Active List'!$A954&lt;&gt;"", 'Active List'!C954,"")</f>
        <v/>
      </c>
      <c r="D954" s="60" t="str">
        <f>IF('Active List'!$A954&lt;&gt;"", 'Active List'!D954,"")</f>
        <v/>
      </c>
      <c r="E954" s="60" t="str">
        <f>IF('Active List'!$A954&lt;&gt;"", 'Active List'!E954,"")</f>
        <v/>
      </c>
      <c r="F954" t="str">
        <f>IF('Active List'!$A954&lt;&gt;"", 'Active List'!H954,"")</f>
        <v/>
      </c>
      <c r="G954" t="str">
        <f>IF('Active List'!$A954&lt;&gt;"", 'Active List'!I954,"")</f>
        <v/>
      </c>
      <c r="H954" t="str">
        <f>IF('Active List'!$A954&lt;&gt;"", 'Active List'!J954,"")</f>
        <v/>
      </c>
      <c r="I954" t="str">
        <f>IF('Active List'!$A954&lt;&gt;"", 'Active List'!K954,"")</f>
        <v/>
      </c>
      <c r="J954" t="str">
        <f>IF('Active List'!$A954&lt;&gt;"", 'Active List'!L954,"")</f>
        <v/>
      </c>
      <c r="K954" t="str">
        <f>IF('Active List'!$A954&lt;&gt;"", 'Active List'!M954,"")</f>
        <v/>
      </c>
      <c r="L954" t="str">
        <f>IF('Active List'!$A954&lt;&gt;"", 'Active List'!N954,"")</f>
        <v/>
      </c>
      <c r="M954" t="str">
        <f>IF('Active List'!$A954&lt;&gt;"", 'Active List'!O954,"")</f>
        <v/>
      </c>
      <c r="N954" t="str">
        <f>IF('Active List'!$A954&lt;&gt;"", 'Active List'!P954,"")</f>
        <v/>
      </c>
      <c r="O954" t="str">
        <f>IF('Active List'!$A954&lt;&gt;"", 'Active List'!Q954,"")</f>
        <v/>
      </c>
      <c r="P954" t="str">
        <f>IF('Active List'!$A954&lt;&gt;"", 'Active List'!R954,"")</f>
        <v/>
      </c>
      <c r="Q954" t="str">
        <f>IF('Active List'!$A954&lt;&gt;"", 'Active List'!S954,"")</f>
        <v/>
      </c>
      <c r="R954" t="str">
        <f>IF('Active List'!$A954&lt;&gt;"", 'Active List'!T954,"")</f>
        <v/>
      </c>
      <c r="S954" t="str">
        <f>IF('Active List'!$A954&lt;&gt;"", 'Active List'!U954,"")</f>
        <v/>
      </c>
      <c r="T954" t="str">
        <f>IF('Active List'!$A954&lt;&gt;"", 'Active List'!X954,"")</f>
        <v/>
      </c>
      <c r="U954" t="str">
        <f>IF('Active List'!$A954&lt;&gt;"", 'Active List'!Y954,"")</f>
        <v/>
      </c>
      <c r="V954" t="str">
        <f>IF('Active List'!$A954&lt;&gt;"", 'Active List'!Z954,"")</f>
        <v/>
      </c>
      <c r="W954" s="60" t="str">
        <f>IF('Active List'!$A954&lt;&gt;"", 'Active List'!AA954,"")</f>
        <v/>
      </c>
      <c r="X954" t="str">
        <f>IF('Active List'!$A954&lt;&gt;"", 'Active List'!AB954,"")</f>
        <v/>
      </c>
      <c r="Y954" t="str">
        <f>IF('Active List'!$A954&lt;&gt;"", 'Active List'!AE954,"")</f>
        <v/>
      </c>
    </row>
    <row r="955" spans="1:25">
      <c r="A955" t="str">
        <f>IF('Active List'!$A955&lt;&gt;"", 'Active List'!A955,"")</f>
        <v/>
      </c>
      <c r="B955" t="str">
        <f>IF('Active List'!$A955&lt;&gt;"", 'Active List'!B955,"")</f>
        <v/>
      </c>
      <c r="C955" t="str">
        <f>IF('Active List'!$A955&lt;&gt;"", 'Active List'!C955,"")</f>
        <v/>
      </c>
      <c r="D955" s="60" t="str">
        <f>IF('Active List'!$A955&lt;&gt;"", 'Active List'!D955,"")</f>
        <v/>
      </c>
      <c r="E955" s="60" t="str">
        <f>IF('Active List'!$A955&lt;&gt;"", 'Active List'!E955,"")</f>
        <v/>
      </c>
      <c r="F955" t="str">
        <f>IF('Active List'!$A955&lt;&gt;"", 'Active List'!H955,"")</f>
        <v/>
      </c>
      <c r="G955" t="str">
        <f>IF('Active List'!$A955&lt;&gt;"", 'Active List'!I955,"")</f>
        <v/>
      </c>
      <c r="H955" t="str">
        <f>IF('Active List'!$A955&lt;&gt;"", 'Active List'!J955,"")</f>
        <v/>
      </c>
      <c r="I955" t="str">
        <f>IF('Active List'!$A955&lt;&gt;"", 'Active List'!K955,"")</f>
        <v/>
      </c>
      <c r="J955" t="str">
        <f>IF('Active List'!$A955&lt;&gt;"", 'Active List'!L955,"")</f>
        <v/>
      </c>
      <c r="K955" t="str">
        <f>IF('Active List'!$A955&lt;&gt;"", 'Active List'!M955,"")</f>
        <v/>
      </c>
      <c r="L955" t="str">
        <f>IF('Active List'!$A955&lt;&gt;"", 'Active List'!N955,"")</f>
        <v/>
      </c>
      <c r="M955" t="str">
        <f>IF('Active List'!$A955&lt;&gt;"", 'Active List'!O955,"")</f>
        <v/>
      </c>
      <c r="N955" t="str">
        <f>IF('Active List'!$A955&lt;&gt;"", 'Active List'!P955,"")</f>
        <v/>
      </c>
      <c r="O955" t="str">
        <f>IF('Active List'!$A955&lt;&gt;"", 'Active List'!Q955,"")</f>
        <v/>
      </c>
      <c r="P955" t="str">
        <f>IF('Active List'!$A955&lt;&gt;"", 'Active List'!R955,"")</f>
        <v/>
      </c>
      <c r="Q955" t="str">
        <f>IF('Active List'!$A955&lt;&gt;"", 'Active List'!S955,"")</f>
        <v/>
      </c>
      <c r="R955" t="str">
        <f>IF('Active List'!$A955&lt;&gt;"", 'Active List'!T955,"")</f>
        <v/>
      </c>
      <c r="S955" t="str">
        <f>IF('Active List'!$A955&lt;&gt;"", 'Active List'!U955,"")</f>
        <v/>
      </c>
      <c r="T955" t="str">
        <f>IF('Active List'!$A955&lt;&gt;"", 'Active List'!X955,"")</f>
        <v/>
      </c>
      <c r="U955" t="str">
        <f>IF('Active List'!$A955&lt;&gt;"", 'Active List'!Y955,"")</f>
        <v/>
      </c>
      <c r="V955" t="str">
        <f>IF('Active List'!$A955&lt;&gt;"", 'Active List'!Z955,"")</f>
        <v/>
      </c>
      <c r="W955" s="60" t="str">
        <f>IF('Active List'!$A955&lt;&gt;"", 'Active List'!AA955,"")</f>
        <v/>
      </c>
      <c r="X955" t="str">
        <f>IF('Active List'!$A955&lt;&gt;"", 'Active List'!AB955,"")</f>
        <v/>
      </c>
      <c r="Y955" t="str">
        <f>IF('Active List'!$A955&lt;&gt;"", 'Active List'!AE955,"")</f>
        <v/>
      </c>
    </row>
    <row r="956" spans="1:25">
      <c r="A956" t="str">
        <f>IF('Active List'!$A956&lt;&gt;"", 'Active List'!A956,"")</f>
        <v/>
      </c>
      <c r="B956" t="str">
        <f>IF('Active List'!$A956&lt;&gt;"", 'Active List'!B956,"")</f>
        <v/>
      </c>
      <c r="C956" t="str">
        <f>IF('Active List'!$A956&lt;&gt;"", 'Active List'!C956,"")</f>
        <v/>
      </c>
      <c r="D956" s="60" t="str">
        <f>IF('Active List'!$A956&lt;&gt;"", 'Active List'!D956,"")</f>
        <v/>
      </c>
      <c r="E956" s="60" t="str">
        <f>IF('Active List'!$A956&lt;&gt;"", 'Active List'!E956,"")</f>
        <v/>
      </c>
      <c r="F956" t="str">
        <f>IF('Active List'!$A956&lt;&gt;"", 'Active List'!H956,"")</f>
        <v/>
      </c>
      <c r="G956" t="str">
        <f>IF('Active List'!$A956&lt;&gt;"", 'Active List'!I956,"")</f>
        <v/>
      </c>
      <c r="H956" t="str">
        <f>IF('Active List'!$A956&lt;&gt;"", 'Active List'!J956,"")</f>
        <v/>
      </c>
      <c r="I956" t="str">
        <f>IF('Active List'!$A956&lt;&gt;"", 'Active List'!K956,"")</f>
        <v/>
      </c>
      <c r="J956" t="str">
        <f>IF('Active List'!$A956&lt;&gt;"", 'Active List'!L956,"")</f>
        <v/>
      </c>
      <c r="K956" t="str">
        <f>IF('Active List'!$A956&lt;&gt;"", 'Active List'!M956,"")</f>
        <v/>
      </c>
      <c r="L956" t="str">
        <f>IF('Active List'!$A956&lt;&gt;"", 'Active List'!N956,"")</f>
        <v/>
      </c>
      <c r="M956" t="str">
        <f>IF('Active List'!$A956&lt;&gt;"", 'Active List'!O956,"")</f>
        <v/>
      </c>
      <c r="N956" t="str">
        <f>IF('Active List'!$A956&lt;&gt;"", 'Active List'!P956,"")</f>
        <v/>
      </c>
      <c r="O956" t="str">
        <f>IF('Active List'!$A956&lt;&gt;"", 'Active List'!Q956,"")</f>
        <v/>
      </c>
      <c r="P956" t="str">
        <f>IF('Active List'!$A956&lt;&gt;"", 'Active List'!R956,"")</f>
        <v/>
      </c>
      <c r="Q956" t="str">
        <f>IF('Active List'!$A956&lt;&gt;"", 'Active List'!S956,"")</f>
        <v/>
      </c>
      <c r="R956" t="str">
        <f>IF('Active List'!$A956&lt;&gt;"", 'Active List'!T956,"")</f>
        <v/>
      </c>
      <c r="S956" t="str">
        <f>IF('Active List'!$A956&lt;&gt;"", 'Active List'!U956,"")</f>
        <v/>
      </c>
      <c r="T956" t="str">
        <f>IF('Active List'!$A956&lt;&gt;"", 'Active List'!X956,"")</f>
        <v/>
      </c>
      <c r="U956" t="str">
        <f>IF('Active List'!$A956&lt;&gt;"", 'Active List'!Y956,"")</f>
        <v/>
      </c>
      <c r="V956" t="str">
        <f>IF('Active List'!$A956&lt;&gt;"", 'Active List'!Z956,"")</f>
        <v/>
      </c>
      <c r="W956" s="60" t="str">
        <f>IF('Active List'!$A956&lt;&gt;"", 'Active List'!AA956,"")</f>
        <v/>
      </c>
      <c r="X956" t="str">
        <f>IF('Active List'!$A956&lt;&gt;"", 'Active List'!AB956,"")</f>
        <v/>
      </c>
      <c r="Y956" t="str">
        <f>IF('Active List'!$A956&lt;&gt;"", 'Active List'!AE956,"")</f>
        <v/>
      </c>
    </row>
    <row r="957" spans="1:25">
      <c r="A957" t="str">
        <f>IF('Active List'!$A957&lt;&gt;"", 'Active List'!A957,"")</f>
        <v/>
      </c>
      <c r="B957" t="str">
        <f>IF('Active List'!$A957&lt;&gt;"", 'Active List'!B957,"")</f>
        <v/>
      </c>
      <c r="C957" t="str">
        <f>IF('Active List'!$A957&lt;&gt;"", 'Active List'!C957,"")</f>
        <v/>
      </c>
      <c r="D957" s="60" t="str">
        <f>IF('Active List'!$A957&lt;&gt;"", 'Active List'!D957,"")</f>
        <v/>
      </c>
      <c r="E957" s="60" t="str">
        <f>IF('Active List'!$A957&lt;&gt;"", 'Active List'!E957,"")</f>
        <v/>
      </c>
      <c r="F957" t="str">
        <f>IF('Active List'!$A957&lt;&gt;"", 'Active List'!H957,"")</f>
        <v/>
      </c>
      <c r="G957" t="str">
        <f>IF('Active List'!$A957&lt;&gt;"", 'Active List'!I957,"")</f>
        <v/>
      </c>
      <c r="H957" t="str">
        <f>IF('Active List'!$A957&lt;&gt;"", 'Active List'!J957,"")</f>
        <v/>
      </c>
      <c r="I957" t="str">
        <f>IF('Active List'!$A957&lt;&gt;"", 'Active List'!K957,"")</f>
        <v/>
      </c>
      <c r="J957" t="str">
        <f>IF('Active List'!$A957&lt;&gt;"", 'Active List'!L957,"")</f>
        <v/>
      </c>
      <c r="K957" t="str">
        <f>IF('Active List'!$A957&lt;&gt;"", 'Active List'!M957,"")</f>
        <v/>
      </c>
      <c r="L957" t="str">
        <f>IF('Active List'!$A957&lt;&gt;"", 'Active List'!N957,"")</f>
        <v/>
      </c>
      <c r="M957" t="str">
        <f>IF('Active List'!$A957&lt;&gt;"", 'Active List'!O957,"")</f>
        <v/>
      </c>
      <c r="N957" t="str">
        <f>IF('Active List'!$A957&lt;&gt;"", 'Active List'!P957,"")</f>
        <v/>
      </c>
      <c r="O957" t="str">
        <f>IF('Active List'!$A957&lt;&gt;"", 'Active List'!Q957,"")</f>
        <v/>
      </c>
      <c r="P957" t="str">
        <f>IF('Active List'!$A957&lt;&gt;"", 'Active List'!R957,"")</f>
        <v/>
      </c>
      <c r="Q957" t="str">
        <f>IF('Active List'!$A957&lt;&gt;"", 'Active List'!S957,"")</f>
        <v/>
      </c>
      <c r="R957" t="str">
        <f>IF('Active List'!$A957&lt;&gt;"", 'Active List'!T957,"")</f>
        <v/>
      </c>
      <c r="S957" t="str">
        <f>IF('Active List'!$A957&lt;&gt;"", 'Active List'!U957,"")</f>
        <v/>
      </c>
      <c r="T957" t="str">
        <f>IF('Active List'!$A957&lt;&gt;"", 'Active List'!X957,"")</f>
        <v/>
      </c>
      <c r="U957" t="str">
        <f>IF('Active List'!$A957&lt;&gt;"", 'Active List'!Y957,"")</f>
        <v/>
      </c>
      <c r="V957" t="str">
        <f>IF('Active List'!$A957&lt;&gt;"", 'Active List'!Z957,"")</f>
        <v/>
      </c>
      <c r="W957" s="60" t="str">
        <f>IF('Active List'!$A957&lt;&gt;"", 'Active List'!AA957,"")</f>
        <v/>
      </c>
      <c r="X957" t="str">
        <f>IF('Active List'!$A957&lt;&gt;"", 'Active List'!AB957,"")</f>
        <v/>
      </c>
      <c r="Y957" t="str">
        <f>IF('Active List'!$A957&lt;&gt;"", 'Active List'!AE957,"")</f>
        <v/>
      </c>
    </row>
    <row r="958" spans="1:25">
      <c r="A958" t="str">
        <f>IF('Active List'!$A958&lt;&gt;"", 'Active List'!A958,"")</f>
        <v/>
      </c>
      <c r="B958" t="str">
        <f>IF('Active List'!$A958&lt;&gt;"", 'Active List'!B958,"")</f>
        <v/>
      </c>
      <c r="C958" t="str">
        <f>IF('Active List'!$A958&lt;&gt;"", 'Active List'!C958,"")</f>
        <v/>
      </c>
      <c r="D958" s="60" t="str">
        <f>IF('Active List'!$A958&lt;&gt;"", 'Active List'!D958,"")</f>
        <v/>
      </c>
      <c r="E958" s="60" t="str">
        <f>IF('Active List'!$A958&lt;&gt;"", 'Active List'!E958,"")</f>
        <v/>
      </c>
      <c r="F958" t="str">
        <f>IF('Active List'!$A958&lt;&gt;"", 'Active List'!H958,"")</f>
        <v/>
      </c>
      <c r="G958" t="str">
        <f>IF('Active List'!$A958&lt;&gt;"", 'Active List'!I958,"")</f>
        <v/>
      </c>
      <c r="H958" t="str">
        <f>IF('Active List'!$A958&lt;&gt;"", 'Active List'!J958,"")</f>
        <v/>
      </c>
      <c r="I958" t="str">
        <f>IF('Active List'!$A958&lt;&gt;"", 'Active List'!K958,"")</f>
        <v/>
      </c>
      <c r="J958" t="str">
        <f>IF('Active List'!$A958&lt;&gt;"", 'Active List'!L958,"")</f>
        <v/>
      </c>
      <c r="K958" t="str">
        <f>IF('Active List'!$A958&lt;&gt;"", 'Active List'!M958,"")</f>
        <v/>
      </c>
      <c r="L958" t="str">
        <f>IF('Active List'!$A958&lt;&gt;"", 'Active List'!N958,"")</f>
        <v/>
      </c>
      <c r="M958" t="str">
        <f>IF('Active List'!$A958&lt;&gt;"", 'Active List'!O958,"")</f>
        <v/>
      </c>
      <c r="N958" t="str">
        <f>IF('Active List'!$A958&lt;&gt;"", 'Active List'!P958,"")</f>
        <v/>
      </c>
      <c r="O958" t="str">
        <f>IF('Active List'!$A958&lt;&gt;"", 'Active List'!Q958,"")</f>
        <v/>
      </c>
      <c r="P958" t="str">
        <f>IF('Active List'!$A958&lt;&gt;"", 'Active List'!R958,"")</f>
        <v/>
      </c>
      <c r="Q958" t="str">
        <f>IF('Active List'!$A958&lt;&gt;"", 'Active List'!S958,"")</f>
        <v/>
      </c>
      <c r="R958" t="str">
        <f>IF('Active List'!$A958&lt;&gt;"", 'Active List'!T958,"")</f>
        <v/>
      </c>
      <c r="S958" t="str">
        <f>IF('Active List'!$A958&lt;&gt;"", 'Active List'!U958,"")</f>
        <v/>
      </c>
      <c r="T958" t="str">
        <f>IF('Active List'!$A958&lt;&gt;"", 'Active List'!X958,"")</f>
        <v/>
      </c>
      <c r="U958" t="str">
        <f>IF('Active List'!$A958&lt;&gt;"", 'Active List'!Y958,"")</f>
        <v/>
      </c>
      <c r="V958" t="str">
        <f>IF('Active List'!$A958&lt;&gt;"", 'Active List'!Z958,"")</f>
        <v/>
      </c>
      <c r="W958" s="60" t="str">
        <f>IF('Active List'!$A958&lt;&gt;"", 'Active List'!AA958,"")</f>
        <v/>
      </c>
      <c r="X958" t="str">
        <f>IF('Active List'!$A958&lt;&gt;"", 'Active List'!AB958,"")</f>
        <v/>
      </c>
      <c r="Y958" t="str">
        <f>IF('Active List'!$A958&lt;&gt;"", 'Active List'!AE958,"")</f>
        <v/>
      </c>
    </row>
    <row r="959" spans="1:25">
      <c r="A959" t="str">
        <f>IF('Active List'!$A959&lt;&gt;"", 'Active List'!A959,"")</f>
        <v/>
      </c>
      <c r="B959" t="str">
        <f>IF('Active List'!$A959&lt;&gt;"", 'Active List'!B959,"")</f>
        <v/>
      </c>
      <c r="C959" t="str">
        <f>IF('Active List'!$A959&lt;&gt;"", 'Active List'!C959,"")</f>
        <v/>
      </c>
      <c r="D959" s="60" t="str">
        <f>IF('Active List'!$A959&lt;&gt;"", 'Active List'!D959,"")</f>
        <v/>
      </c>
      <c r="E959" s="60" t="str">
        <f>IF('Active List'!$A959&lt;&gt;"", 'Active List'!E959,"")</f>
        <v/>
      </c>
      <c r="F959" t="str">
        <f>IF('Active List'!$A959&lt;&gt;"", 'Active List'!H959,"")</f>
        <v/>
      </c>
      <c r="G959" t="str">
        <f>IF('Active List'!$A959&lt;&gt;"", 'Active List'!I959,"")</f>
        <v/>
      </c>
      <c r="H959" t="str">
        <f>IF('Active List'!$A959&lt;&gt;"", 'Active List'!J959,"")</f>
        <v/>
      </c>
      <c r="I959" t="str">
        <f>IF('Active List'!$A959&lt;&gt;"", 'Active List'!K959,"")</f>
        <v/>
      </c>
      <c r="J959" t="str">
        <f>IF('Active List'!$A959&lt;&gt;"", 'Active List'!L959,"")</f>
        <v/>
      </c>
      <c r="K959" t="str">
        <f>IF('Active List'!$A959&lt;&gt;"", 'Active List'!M959,"")</f>
        <v/>
      </c>
      <c r="L959" t="str">
        <f>IF('Active List'!$A959&lt;&gt;"", 'Active List'!N959,"")</f>
        <v/>
      </c>
      <c r="M959" t="str">
        <f>IF('Active List'!$A959&lt;&gt;"", 'Active List'!O959,"")</f>
        <v/>
      </c>
      <c r="N959" t="str">
        <f>IF('Active List'!$A959&lt;&gt;"", 'Active List'!P959,"")</f>
        <v/>
      </c>
      <c r="O959" t="str">
        <f>IF('Active List'!$A959&lt;&gt;"", 'Active List'!Q959,"")</f>
        <v/>
      </c>
      <c r="P959" t="str">
        <f>IF('Active List'!$A959&lt;&gt;"", 'Active List'!R959,"")</f>
        <v/>
      </c>
      <c r="Q959" t="str">
        <f>IF('Active List'!$A959&lt;&gt;"", 'Active List'!S959,"")</f>
        <v/>
      </c>
      <c r="R959" t="str">
        <f>IF('Active List'!$A959&lt;&gt;"", 'Active List'!T959,"")</f>
        <v/>
      </c>
      <c r="S959" t="str">
        <f>IF('Active List'!$A959&lt;&gt;"", 'Active List'!U959,"")</f>
        <v/>
      </c>
      <c r="T959" t="str">
        <f>IF('Active List'!$A959&lt;&gt;"", 'Active List'!X959,"")</f>
        <v/>
      </c>
      <c r="U959" t="str">
        <f>IF('Active List'!$A959&lt;&gt;"", 'Active List'!Y959,"")</f>
        <v/>
      </c>
      <c r="V959" t="str">
        <f>IF('Active List'!$A959&lt;&gt;"", 'Active List'!Z959,"")</f>
        <v/>
      </c>
      <c r="W959" s="60" t="str">
        <f>IF('Active List'!$A959&lt;&gt;"", 'Active List'!AA959,"")</f>
        <v/>
      </c>
      <c r="X959" t="str">
        <f>IF('Active List'!$A959&lt;&gt;"", 'Active List'!AB959,"")</f>
        <v/>
      </c>
      <c r="Y959" t="str">
        <f>IF('Active List'!$A959&lt;&gt;"", 'Active List'!AE959,"")</f>
        <v/>
      </c>
    </row>
    <row r="960" spans="1:25">
      <c r="A960" t="str">
        <f>IF('Active List'!$A960&lt;&gt;"", 'Active List'!A960,"")</f>
        <v/>
      </c>
      <c r="B960" t="str">
        <f>IF('Active List'!$A960&lt;&gt;"", 'Active List'!B960,"")</f>
        <v/>
      </c>
      <c r="C960" t="str">
        <f>IF('Active List'!$A960&lt;&gt;"", 'Active List'!C960,"")</f>
        <v/>
      </c>
      <c r="D960" s="60" t="str">
        <f>IF('Active List'!$A960&lt;&gt;"", 'Active List'!D960,"")</f>
        <v/>
      </c>
      <c r="E960" s="60" t="str">
        <f>IF('Active List'!$A960&lt;&gt;"", 'Active List'!E960,"")</f>
        <v/>
      </c>
      <c r="F960" t="str">
        <f>IF('Active List'!$A960&lt;&gt;"", 'Active List'!H960,"")</f>
        <v/>
      </c>
      <c r="G960" t="str">
        <f>IF('Active List'!$A960&lt;&gt;"", 'Active List'!I960,"")</f>
        <v/>
      </c>
      <c r="H960" t="str">
        <f>IF('Active List'!$A960&lt;&gt;"", 'Active List'!J960,"")</f>
        <v/>
      </c>
      <c r="I960" t="str">
        <f>IF('Active List'!$A960&lt;&gt;"", 'Active List'!K960,"")</f>
        <v/>
      </c>
      <c r="J960" t="str">
        <f>IF('Active List'!$A960&lt;&gt;"", 'Active List'!L960,"")</f>
        <v/>
      </c>
      <c r="K960" t="str">
        <f>IF('Active List'!$A960&lt;&gt;"", 'Active List'!M960,"")</f>
        <v/>
      </c>
      <c r="L960" t="str">
        <f>IF('Active List'!$A960&lt;&gt;"", 'Active List'!N960,"")</f>
        <v/>
      </c>
      <c r="M960" t="str">
        <f>IF('Active List'!$A960&lt;&gt;"", 'Active List'!O960,"")</f>
        <v/>
      </c>
      <c r="N960" t="str">
        <f>IF('Active List'!$A960&lt;&gt;"", 'Active List'!P960,"")</f>
        <v/>
      </c>
      <c r="O960" t="str">
        <f>IF('Active List'!$A960&lt;&gt;"", 'Active List'!Q960,"")</f>
        <v/>
      </c>
      <c r="P960" t="str">
        <f>IF('Active List'!$A960&lt;&gt;"", 'Active List'!R960,"")</f>
        <v/>
      </c>
      <c r="Q960" t="str">
        <f>IF('Active List'!$A960&lt;&gt;"", 'Active List'!S960,"")</f>
        <v/>
      </c>
      <c r="R960" t="str">
        <f>IF('Active List'!$A960&lt;&gt;"", 'Active List'!T960,"")</f>
        <v/>
      </c>
      <c r="S960" t="str">
        <f>IF('Active List'!$A960&lt;&gt;"", 'Active List'!U960,"")</f>
        <v/>
      </c>
      <c r="T960" t="str">
        <f>IF('Active List'!$A960&lt;&gt;"", 'Active List'!X960,"")</f>
        <v/>
      </c>
      <c r="U960" t="str">
        <f>IF('Active List'!$A960&lt;&gt;"", 'Active List'!Y960,"")</f>
        <v/>
      </c>
      <c r="V960" t="str">
        <f>IF('Active List'!$A960&lt;&gt;"", 'Active List'!Z960,"")</f>
        <v/>
      </c>
      <c r="W960" s="60" t="str">
        <f>IF('Active List'!$A960&lt;&gt;"", 'Active List'!AA960,"")</f>
        <v/>
      </c>
      <c r="X960" t="str">
        <f>IF('Active List'!$A960&lt;&gt;"", 'Active List'!AB960,"")</f>
        <v/>
      </c>
      <c r="Y960" t="str">
        <f>IF('Active List'!$A960&lt;&gt;"", 'Active List'!AE960,"")</f>
        <v/>
      </c>
    </row>
    <row r="961" spans="1:25">
      <c r="A961" t="str">
        <f>IF('Active List'!$A961&lt;&gt;"", 'Active List'!A961,"")</f>
        <v/>
      </c>
      <c r="B961" t="str">
        <f>IF('Active List'!$A961&lt;&gt;"", 'Active List'!B961,"")</f>
        <v/>
      </c>
      <c r="C961" t="str">
        <f>IF('Active List'!$A961&lt;&gt;"", 'Active List'!C961,"")</f>
        <v/>
      </c>
      <c r="D961" s="60" t="str">
        <f>IF('Active List'!$A961&lt;&gt;"", 'Active List'!D961,"")</f>
        <v/>
      </c>
      <c r="E961" s="60" t="str">
        <f>IF('Active List'!$A961&lt;&gt;"", 'Active List'!E961,"")</f>
        <v/>
      </c>
      <c r="F961" t="str">
        <f>IF('Active List'!$A961&lt;&gt;"", 'Active List'!H961,"")</f>
        <v/>
      </c>
      <c r="G961" t="str">
        <f>IF('Active List'!$A961&lt;&gt;"", 'Active List'!I961,"")</f>
        <v/>
      </c>
      <c r="H961" t="str">
        <f>IF('Active List'!$A961&lt;&gt;"", 'Active List'!J961,"")</f>
        <v/>
      </c>
      <c r="I961" t="str">
        <f>IF('Active List'!$A961&lt;&gt;"", 'Active List'!K961,"")</f>
        <v/>
      </c>
      <c r="J961" t="str">
        <f>IF('Active List'!$A961&lt;&gt;"", 'Active List'!L961,"")</f>
        <v/>
      </c>
      <c r="K961" t="str">
        <f>IF('Active List'!$A961&lt;&gt;"", 'Active List'!M961,"")</f>
        <v/>
      </c>
      <c r="L961" t="str">
        <f>IF('Active List'!$A961&lt;&gt;"", 'Active List'!N961,"")</f>
        <v/>
      </c>
      <c r="M961" t="str">
        <f>IF('Active List'!$A961&lt;&gt;"", 'Active List'!O961,"")</f>
        <v/>
      </c>
      <c r="N961" t="str">
        <f>IF('Active List'!$A961&lt;&gt;"", 'Active List'!P961,"")</f>
        <v/>
      </c>
      <c r="O961" t="str">
        <f>IF('Active List'!$A961&lt;&gt;"", 'Active List'!Q961,"")</f>
        <v/>
      </c>
      <c r="P961" t="str">
        <f>IF('Active List'!$A961&lt;&gt;"", 'Active List'!R961,"")</f>
        <v/>
      </c>
      <c r="Q961" t="str">
        <f>IF('Active List'!$A961&lt;&gt;"", 'Active List'!S961,"")</f>
        <v/>
      </c>
      <c r="R961" t="str">
        <f>IF('Active List'!$A961&lt;&gt;"", 'Active List'!T961,"")</f>
        <v/>
      </c>
      <c r="S961" t="str">
        <f>IF('Active List'!$A961&lt;&gt;"", 'Active List'!U961,"")</f>
        <v/>
      </c>
      <c r="T961" t="str">
        <f>IF('Active List'!$A961&lt;&gt;"", 'Active List'!X961,"")</f>
        <v/>
      </c>
      <c r="U961" t="str">
        <f>IF('Active List'!$A961&lt;&gt;"", 'Active List'!Y961,"")</f>
        <v/>
      </c>
      <c r="V961" t="str">
        <f>IF('Active List'!$A961&lt;&gt;"", 'Active List'!Z961,"")</f>
        <v/>
      </c>
      <c r="W961" s="60" t="str">
        <f>IF('Active List'!$A961&lt;&gt;"", 'Active List'!AA961,"")</f>
        <v/>
      </c>
      <c r="X961" t="str">
        <f>IF('Active List'!$A961&lt;&gt;"", 'Active List'!AB961,"")</f>
        <v/>
      </c>
      <c r="Y961" t="str">
        <f>IF('Active List'!$A961&lt;&gt;"", 'Active List'!AE961,"")</f>
        <v/>
      </c>
    </row>
    <row r="962" spans="1:25">
      <c r="A962" t="str">
        <f>IF('Active List'!$A962&lt;&gt;"", 'Active List'!A962,"")</f>
        <v/>
      </c>
      <c r="B962" t="str">
        <f>IF('Active List'!$A962&lt;&gt;"", 'Active List'!B962,"")</f>
        <v/>
      </c>
      <c r="C962" t="str">
        <f>IF('Active List'!$A962&lt;&gt;"", 'Active List'!C962,"")</f>
        <v/>
      </c>
      <c r="D962" s="60" t="str">
        <f>IF('Active List'!$A962&lt;&gt;"", 'Active List'!D962,"")</f>
        <v/>
      </c>
      <c r="E962" s="60" t="str">
        <f>IF('Active List'!$A962&lt;&gt;"", 'Active List'!E962,"")</f>
        <v/>
      </c>
      <c r="F962" t="str">
        <f>IF('Active List'!$A962&lt;&gt;"", 'Active List'!H962,"")</f>
        <v/>
      </c>
      <c r="G962" t="str">
        <f>IF('Active List'!$A962&lt;&gt;"", 'Active List'!I962,"")</f>
        <v/>
      </c>
      <c r="H962" t="str">
        <f>IF('Active List'!$A962&lt;&gt;"", 'Active List'!J962,"")</f>
        <v/>
      </c>
      <c r="I962" t="str">
        <f>IF('Active List'!$A962&lt;&gt;"", 'Active List'!K962,"")</f>
        <v/>
      </c>
      <c r="J962" t="str">
        <f>IF('Active List'!$A962&lt;&gt;"", 'Active List'!L962,"")</f>
        <v/>
      </c>
      <c r="K962" t="str">
        <f>IF('Active List'!$A962&lt;&gt;"", 'Active List'!M962,"")</f>
        <v/>
      </c>
      <c r="L962" t="str">
        <f>IF('Active List'!$A962&lt;&gt;"", 'Active List'!N962,"")</f>
        <v/>
      </c>
      <c r="M962" t="str">
        <f>IF('Active List'!$A962&lt;&gt;"", 'Active List'!O962,"")</f>
        <v/>
      </c>
      <c r="N962" t="str">
        <f>IF('Active List'!$A962&lt;&gt;"", 'Active List'!P962,"")</f>
        <v/>
      </c>
      <c r="O962" t="str">
        <f>IF('Active List'!$A962&lt;&gt;"", 'Active List'!Q962,"")</f>
        <v/>
      </c>
      <c r="P962" t="str">
        <f>IF('Active List'!$A962&lt;&gt;"", 'Active List'!R962,"")</f>
        <v/>
      </c>
      <c r="Q962" t="str">
        <f>IF('Active List'!$A962&lt;&gt;"", 'Active List'!S962,"")</f>
        <v/>
      </c>
      <c r="R962" t="str">
        <f>IF('Active List'!$A962&lt;&gt;"", 'Active List'!T962,"")</f>
        <v/>
      </c>
      <c r="S962" t="str">
        <f>IF('Active List'!$A962&lt;&gt;"", 'Active List'!U962,"")</f>
        <v/>
      </c>
      <c r="T962" t="str">
        <f>IF('Active List'!$A962&lt;&gt;"", 'Active List'!X962,"")</f>
        <v/>
      </c>
      <c r="U962" t="str">
        <f>IF('Active List'!$A962&lt;&gt;"", 'Active List'!Y962,"")</f>
        <v/>
      </c>
      <c r="V962" t="str">
        <f>IF('Active List'!$A962&lt;&gt;"", 'Active List'!Z962,"")</f>
        <v/>
      </c>
      <c r="W962" s="60" t="str">
        <f>IF('Active List'!$A962&lt;&gt;"", 'Active List'!AA962,"")</f>
        <v/>
      </c>
      <c r="X962" t="str">
        <f>IF('Active List'!$A962&lt;&gt;"", 'Active List'!AB962,"")</f>
        <v/>
      </c>
      <c r="Y962" t="str">
        <f>IF('Active List'!$A962&lt;&gt;"", 'Active List'!AE962,"")</f>
        <v/>
      </c>
    </row>
    <row r="963" spans="1:25">
      <c r="A963" t="str">
        <f>IF('Active List'!$A963&lt;&gt;"", 'Active List'!A963,"")</f>
        <v/>
      </c>
      <c r="B963" t="str">
        <f>IF('Active List'!$A963&lt;&gt;"", 'Active List'!B963,"")</f>
        <v/>
      </c>
      <c r="C963" t="str">
        <f>IF('Active List'!$A963&lt;&gt;"", 'Active List'!C963,"")</f>
        <v/>
      </c>
      <c r="D963" s="60" t="str">
        <f>IF('Active List'!$A963&lt;&gt;"", 'Active List'!D963,"")</f>
        <v/>
      </c>
      <c r="E963" s="60" t="str">
        <f>IF('Active List'!$A963&lt;&gt;"", 'Active List'!E963,"")</f>
        <v/>
      </c>
      <c r="F963" t="str">
        <f>IF('Active List'!$A963&lt;&gt;"", 'Active List'!H963,"")</f>
        <v/>
      </c>
      <c r="G963" t="str">
        <f>IF('Active List'!$A963&lt;&gt;"", 'Active List'!I963,"")</f>
        <v/>
      </c>
      <c r="H963" t="str">
        <f>IF('Active List'!$A963&lt;&gt;"", 'Active List'!J963,"")</f>
        <v/>
      </c>
      <c r="I963" t="str">
        <f>IF('Active List'!$A963&lt;&gt;"", 'Active List'!K963,"")</f>
        <v/>
      </c>
      <c r="J963" t="str">
        <f>IF('Active List'!$A963&lt;&gt;"", 'Active List'!L963,"")</f>
        <v/>
      </c>
      <c r="K963" t="str">
        <f>IF('Active List'!$A963&lt;&gt;"", 'Active List'!M963,"")</f>
        <v/>
      </c>
      <c r="L963" t="str">
        <f>IF('Active List'!$A963&lt;&gt;"", 'Active List'!N963,"")</f>
        <v/>
      </c>
      <c r="M963" t="str">
        <f>IF('Active List'!$A963&lt;&gt;"", 'Active List'!O963,"")</f>
        <v/>
      </c>
      <c r="N963" t="str">
        <f>IF('Active List'!$A963&lt;&gt;"", 'Active List'!P963,"")</f>
        <v/>
      </c>
      <c r="O963" t="str">
        <f>IF('Active List'!$A963&lt;&gt;"", 'Active List'!Q963,"")</f>
        <v/>
      </c>
      <c r="P963" t="str">
        <f>IF('Active List'!$A963&lt;&gt;"", 'Active List'!R963,"")</f>
        <v/>
      </c>
      <c r="Q963" t="str">
        <f>IF('Active List'!$A963&lt;&gt;"", 'Active List'!S963,"")</f>
        <v/>
      </c>
      <c r="R963" t="str">
        <f>IF('Active List'!$A963&lt;&gt;"", 'Active List'!T963,"")</f>
        <v/>
      </c>
      <c r="S963" t="str">
        <f>IF('Active List'!$A963&lt;&gt;"", 'Active List'!U963,"")</f>
        <v/>
      </c>
      <c r="T963" t="str">
        <f>IF('Active List'!$A963&lt;&gt;"", 'Active List'!X963,"")</f>
        <v/>
      </c>
      <c r="U963" t="str">
        <f>IF('Active List'!$A963&lt;&gt;"", 'Active List'!Y963,"")</f>
        <v/>
      </c>
      <c r="V963" t="str">
        <f>IF('Active List'!$A963&lt;&gt;"", 'Active List'!Z963,"")</f>
        <v/>
      </c>
      <c r="W963" s="60" t="str">
        <f>IF('Active List'!$A963&lt;&gt;"", 'Active List'!AA963,"")</f>
        <v/>
      </c>
      <c r="X963" t="str">
        <f>IF('Active List'!$A963&lt;&gt;"", 'Active List'!AB963,"")</f>
        <v/>
      </c>
      <c r="Y963" t="str">
        <f>IF('Active List'!$A963&lt;&gt;"", 'Active List'!AE963,"")</f>
        <v/>
      </c>
    </row>
    <row r="964" spans="1:25">
      <c r="A964" t="str">
        <f>IF('Active List'!$A964&lt;&gt;"", 'Active List'!A964,"")</f>
        <v/>
      </c>
      <c r="B964" t="str">
        <f>IF('Active List'!$A964&lt;&gt;"", 'Active List'!B964,"")</f>
        <v/>
      </c>
      <c r="C964" t="str">
        <f>IF('Active List'!$A964&lt;&gt;"", 'Active List'!C964,"")</f>
        <v/>
      </c>
      <c r="D964" s="60" t="str">
        <f>IF('Active List'!$A964&lt;&gt;"", 'Active List'!D964,"")</f>
        <v/>
      </c>
      <c r="E964" s="60" t="str">
        <f>IF('Active List'!$A964&lt;&gt;"", 'Active List'!E964,"")</f>
        <v/>
      </c>
      <c r="F964" t="str">
        <f>IF('Active List'!$A964&lt;&gt;"", 'Active List'!H964,"")</f>
        <v/>
      </c>
      <c r="G964" t="str">
        <f>IF('Active List'!$A964&lt;&gt;"", 'Active List'!I964,"")</f>
        <v/>
      </c>
      <c r="H964" t="str">
        <f>IF('Active List'!$A964&lt;&gt;"", 'Active List'!J964,"")</f>
        <v/>
      </c>
      <c r="I964" t="str">
        <f>IF('Active List'!$A964&lt;&gt;"", 'Active List'!K964,"")</f>
        <v/>
      </c>
      <c r="J964" t="str">
        <f>IF('Active List'!$A964&lt;&gt;"", 'Active List'!L964,"")</f>
        <v/>
      </c>
      <c r="K964" t="str">
        <f>IF('Active List'!$A964&lt;&gt;"", 'Active List'!M964,"")</f>
        <v/>
      </c>
      <c r="L964" t="str">
        <f>IF('Active List'!$A964&lt;&gt;"", 'Active List'!N964,"")</f>
        <v/>
      </c>
      <c r="M964" t="str">
        <f>IF('Active List'!$A964&lt;&gt;"", 'Active List'!O964,"")</f>
        <v/>
      </c>
      <c r="N964" t="str">
        <f>IF('Active List'!$A964&lt;&gt;"", 'Active List'!P964,"")</f>
        <v/>
      </c>
      <c r="O964" t="str">
        <f>IF('Active List'!$A964&lt;&gt;"", 'Active List'!Q964,"")</f>
        <v/>
      </c>
      <c r="P964" t="str">
        <f>IF('Active List'!$A964&lt;&gt;"", 'Active List'!R964,"")</f>
        <v/>
      </c>
      <c r="Q964" t="str">
        <f>IF('Active List'!$A964&lt;&gt;"", 'Active List'!S964,"")</f>
        <v/>
      </c>
      <c r="R964" t="str">
        <f>IF('Active List'!$A964&lt;&gt;"", 'Active List'!T964,"")</f>
        <v/>
      </c>
      <c r="S964" t="str">
        <f>IF('Active List'!$A964&lt;&gt;"", 'Active List'!U964,"")</f>
        <v/>
      </c>
      <c r="T964" t="str">
        <f>IF('Active List'!$A964&lt;&gt;"", 'Active List'!X964,"")</f>
        <v/>
      </c>
      <c r="U964" t="str">
        <f>IF('Active List'!$A964&lt;&gt;"", 'Active List'!Y964,"")</f>
        <v/>
      </c>
      <c r="V964" t="str">
        <f>IF('Active List'!$A964&lt;&gt;"", 'Active List'!Z964,"")</f>
        <v/>
      </c>
      <c r="W964" s="60" t="str">
        <f>IF('Active List'!$A964&lt;&gt;"", 'Active List'!AA964,"")</f>
        <v/>
      </c>
      <c r="X964" t="str">
        <f>IF('Active List'!$A964&lt;&gt;"", 'Active List'!AB964,"")</f>
        <v/>
      </c>
      <c r="Y964" t="str">
        <f>IF('Active List'!$A964&lt;&gt;"", 'Active List'!AE964,"")</f>
        <v/>
      </c>
    </row>
    <row r="965" spans="1:25">
      <c r="A965" t="str">
        <f>IF('Active List'!$A965&lt;&gt;"", 'Active List'!A965,"")</f>
        <v/>
      </c>
      <c r="B965" t="str">
        <f>IF('Active List'!$A965&lt;&gt;"", 'Active List'!B965,"")</f>
        <v/>
      </c>
      <c r="C965" t="str">
        <f>IF('Active List'!$A965&lt;&gt;"", 'Active List'!C965,"")</f>
        <v/>
      </c>
      <c r="D965" s="60" t="str">
        <f>IF('Active List'!$A965&lt;&gt;"", 'Active List'!D965,"")</f>
        <v/>
      </c>
      <c r="E965" s="60" t="str">
        <f>IF('Active List'!$A965&lt;&gt;"", 'Active List'!E965,"")</f>
        <v/>
      </c>
      <c r="F965" t="str">
        <f>IF('Active List'!$A965&lt;&gt;"", 'Active List'!H965,"")</f>
        <v/>
      </c>
      <c r="G965" t="str">
        <f>IF('Active List'!$A965&lt;&gt;"", 'Active List'!I965,"")</f>
        <v/>
      </c>
      <c r="H965" t="str">
        <f>IF('Active List'!$A965&lt;&gt;"", 'Active List'!J965,"")</f>
        <v/>
      </c>
      <c r="I965" t="str">
        <f>IF('Active List'!$A965&lt;&gt;"", 'Active List'!K965,"")</f>
        <v/>
      </c>
      <c r="J965" t="str">
        <f>IF('Active List'!$A965&lt;&gt;"", 'Active List'!L965,"")</f>
        <v/>
      </c>
      <c r="K965" t="str">
        <f>IF('Active List'!$A965&lt;&gt;"", 'Active List'!M965,"")</f>
        <v/>
      </c>
      <c r="L965" t="str">
        <f>IF('Active List'!$A965&lt;&gt;"", 'Active List'!N965,"")</f>
        <v/>
      </c>
      <c r="M965" t="str">
        <f>IF('Active List'!$A965&lt;&gt;"", 'Active List'!O965,"")</f>
        <v/>
      </c>
      <c r="N965" t="str">
        <f>IF('Active List'!$A965&lt;&gt;"", 'Active List'!P965,"")</f>
        <v/>
      </c>
      <c r="O965" t="str">
        <f>IF('Active List'!$A965&lt;&gt;"", 'Active List'!Q965,"")</f>
        <v/>
      </c>
      <c r="P965" t="str">
        <f>IF('Active List'!$A965&lt;&gt;"", 'Active List'!R965,"")</f>
        <v/>
      </c>
      <c r="Q965" t="str">
        <f>IF('Active List'!$A965&lt;&gt;"", 'Active List'!S965,"")</f>
        <v/>
      </c>
      <c r="R965" t="str">
        <f>IF('Active List'!$A965&lt;&gt;"", 'Active List'!T965,"")</f>
        <v/>
      </c>
      <c r="S965" t="str">
        <f>IF('Active List'!$A965&lt;&gt;"", 'Active List'!U965,"")</f>
        <v/>
      </c>
      <c r="T965" t="str">
        <f>IF('Active List'!$A965&lt;&gt;"", 'Active List'!X965,"")</f>
        <v/>
      </c>
      <c r="U965" t="str">
        <f>IF('Active List'!$A965&lt;&gt;"", 'Active List'!Y965,"")</f>
        <v/>
      </c>
      <c r="V965" t="str">
        <f>IF('Active List'!$A965&lt;&gt;"", 'Active List'!Z965,"")</f>
        <v/>
      </c>
      <c r="W965" s="60" t="str">
        <f>IF('Active List'!$A965&lt;&gt;"", 'Active List'!AA965,"")</f>
        <v/>
      </c>
      <c r="X965" t="str">
        <f>IF('Active List'!$A965&lt;&gt;"", 'Active List'!AB965,"")</f>
        <v/>
      </c>
      <c r="Y965" t="str">
        <f>IF('Active List'!$A965&lt;&gt;"", 'Active List'!AE965,"")</f>
        <v/>
      </c>
    </row>
    <row r="966" spans="1:25">
      <c r="A966" t="str">
        <f>IF('Active List'!$A966&lt;&gt;"", 'Active List'!A966,"")</f>
        <v/>
      </c>
      <c r="B966" t="str">
        <f>IF('Active List'!$A966&lt;&gt;"", 'Active List'!B966,"")</f>
        <v/>
      </c>
      <c r="C966" t="str">
        <f>IF('Active List'!$A966&lt;&gt;"", 'Active List'!C966,"")</f>
        <v/>
      </c>
      <c r="D966" s="60" t="str">
        <f>IF('Active List'!$A966&lt;&gt;"", 'Active List'!D966,"")</f>
        <v/>
      </c>
      <c r="E966" s="60" t="str">
        <f>IF('Active List'!$A966&lt;&gt;"", 'Active List'!E966,"")</f>
        <v/>
      </c>
      <c r="F966" t="str">
        <f>IF('Active List'!$A966&lt;&gt;"", 'Active List'!H966,"")</f>
        <v/>
      </c>
      <c r="G966" t="str">
        <f>IF('Active List'!$A966&lt;&gt;"", 'Active List'!I966,"")</f>
        <v/>
      </c>
      <c r="H966" t="str">
        <f>IF('Active List'!$A966&lt;&gt;"", 'Active List'!J966,"")</f>
        <v/>
      </c>
      <c r="I966" t="str">
        <f>IF('Active List'!$A966&lt;&gt;"", 'Active List'!K966,"")</f>
        <v/>
      </c>
      <c r="J966" t="str">
        <f>IF('Active List'!$A966&lt;&gt;"", 'Active List'!L966,"")</f>
        <v/>
      </c>
      <c r="K966" t="str">
        <f>IF('Active List'!$A966&lt;&gt;"", 'Active List'!M966,"")</f>
        <v/>
      </c>
      <c r="L966" t="str">
        <f>IF('Active List'!$A966&lt;&gt;"", 'Active List'!N966,"")</f>
        <v/>
      </c>
      <c r="M966" t="str">
        <f>IF('Active List'!$A966&lt;&gt;"", 'Active List'!O966,"")</f>
        <v/>
      </c>
      <c r="N966" t="str">
        <f>IF('Active List'!$A966&lt;&gt;"", 'Active List'!P966,"")</f>
        <v/>
      </c>
      <c r="O966" t="str">
        <f>IF('Active List'!$A966&lt;&gt;"", 'Active List'!Q966,"")</f>
        <v/>
      </c>
      <c r="P966" t="str">
        <f>IF('Active List'!$A966&lt;&gt;"", 'Active List'!R966,"")</f>
        <v/>
      </c>
      <c r="Q966" t="str">
        <f>IF('Active List'!$A966&lt;&gt;"", 'Active List'!S966,"")</f>
        <v/>
      </c>
      <c r="R966" t="str">
        <f>IF('Active List'!$A966&lt;&gt;"", 'Active List'!T966,"")</f>
        <v/>
      </c>
      <c r="S966" t="str">
        <f>IF('Active List'!$A966&lt;&gt;"", 'Active List'!U966,"")</f>
        <v/>
      </c>
      <c r="T966" t="str">
        <f>IF('Active List'!$A966&lt;&gt;"", 'Active List'!X966,"")</f>
        <v/>
      </c>
      <c r="U966" t="str">
        <f>IF('Active List'!$A966&lt;&gt;"", 'Active List'!Y966,"")</f>
        <v/>
      </c>
      <c r="V966" t="str">
        <f>IF('Active List'!$A966&lt;&gt;"", 'Active List'!Z966,"")</f>
        <v/>
      </c>
      <c r="W966" s="60" t="str">
        <f>IF('Active List'!$A966&lt;&gt;"", 'Active List'!AA966,"")</f>
        <v/>
      </c>
      <c r="X966" t="str">
        <f>IF('Active List'!$A966&lt;&gt;"", 'Active List'!AB966,"")</f>
        <v/>
      </c>
      <c r="Y966" t="str">
        <f>IF('Active List'!$A966&lt;&gt;"", 'Active List'!AE966,"")</f>
        <v/>
      </c>
    </row>
    <row r="967" spans="1:25">
      <c r="A967" t="str">
        <f>IF('Active List'!$A967&lt;&gt;"", 'Active List'!A967,"")</f>
        <v/>
      </c>
      <c r="B967" t="str">
        <f>IF('Active List'!$A967&lt;&gt;"", 'Active List'!B967,"")</f>
        <v/>
      </c>
      <c r="C967" t="str">
        <f>IF('Active List'!$A967&lt;&gt;"", 'Active List'!C967,"")</f>
        <v/>
      </c>
      <c r="D967" s="60" t="str">
        <f>IF('Active List'!$A967&lt;&gt;"", 'Active List'!D967,"")</f>
        <v/>
      </c>
      <c r="E967" s="60" t="str">
        <f>IF('Active List'!$A967&lt;&gt;"", 'Active List'!E967,"")</f>
        <v/>
      </c>
      <c r="F967" t="str">
        <f>IF('Active List'!$A967&lt;&gt;"", 'Active List'!H967,"")</f>
        <v/>
      </c>
      <c r="G967" t="str">
        <f>IF('Active List'!$A967&lt;&gt;"", 'Active List'!I967,"")</f>
        <v/>
      </c>
      <c r="H967" t="str">
        <f>IF('Active List'!$A967&lt;&gt;"", 'Active List'!J967,"")</f>
        <v/>
      </c>
      <c r="I967" t="str">
        <f>IF('Active List'!$A967&lt;&gt;"", 'Active List'!K967,"")</f>
        <v/>
      </c>
      <c r="J967" t="str">
        <f>IF('Active List'!$A967&lt;&gt;"", 'Active List'!L967,"")</f>
        <v/>
      </c>
      <c r="K967" t="str">
        <f>IF('Active List'!$A967&lt;&gt;"", 'Active List'!M967,"")</f>
        <v/>
      </c>
      <c r="L967" t="str">
        <f>IF('Active List'!$A967&lt;&gt;"", 'Active List'!N967,"")</f>
        <v/>
      </c>
      <c r="M967" t="str">
        <f>IF('Active List'!$A967&lt;&gt;"", 'Active List'!O967,"")</f>
        <v/>
      </c>
      <c r="N967" t="str">
        <f>IF('Active List'!$A967&lt;&gt;"", 'Active List'!P967,"")</f>
        <v/>
      </c>
      <c r="O967" t="str">
        <f>IF('Active List'!$A967&lt;&gt;"", 'Active List'!Q967,"")</f>
        <v/>
      </c>
      <c r="P967" t="str">
        <f>IF('Active List'!$A967&lt;&gt;"", 'Active List'!R967,"")</f>
        <v/>
      </c>
      <c r="Q967" t="str">
        <f>IF('Active List'!$A967&lt;&gt;"", 'Active List'!S967,"")</f>
        <v/>
      </c>
      <c r="R967" t="str">
        <f>IF('Active List'!$A967&lt;&gt;"", 'Active List'!T967,"")</f>
        <v/>
      </c>
      <c r="S967" t="str">
        <f>IF('Active List'!$A967&lt;&gt;"", 'Active List'!U967,"")</f>
        <v/>
      </c>
      <c r="T967" t="str">
        <f>IF('Active List'!$A967&lt;&gt;"", 'Active List'!X967,"")</f>
        <v/>
      </c>
      <c r="U967" t="str">
        <f>IF('Active List'!$A967&lt;&gt;"", 'Active List'!Y967,"")</f>
        <v/>
      </c>
      <c r="V967" t="str">
        <f>IF('Active List'!$A967&lt;&gt;"", 'Active List'!Z967,"")</f>
        <v/>
      </c>
      <c r="W967" s="60" t="str">
        <f>IF('Active List'!$A967&lt;&gt;"", 'Active List'!AA967,"")</f>
        <v/>
      </c>
      <c r="X967" t="str">
        <f>IF('Active List'!$A967&lt;&gt;"", 'Active List'!AB967,"")</f>
        <v/>
      </c>
      <c r="Y967" t="str">
        <f>IF('Active List'!$A967&lt;&gt;"", 'Active List'!AE967,"")</f>
        <v/>
      </c>
    </row>
    <row r="968" spans="1:25">
      <c r="A968" t="str">
        <f>IF('Active List'!$A968&lt;&gt;"", 'Active List'!A968,"")</f>
        <v/>
      </c>
      <c r="B968" t="str">
        <f>IF('Active List'!$A968&lt;&gt;"", 'Active List'!B968,"")</f>
        <v/>
      </c>
      <c r="C968" t="str">
        <f>IF('Active List'!$A968&lt;&gt;"", 'Active List'!C968,"")</f>
        <v/>
      </c>
      <c r="D968" s="60" t="str">
        <f>IF('Active List'!$A968&lt;&gt;"", 'Active List'!D968,"")</f>
        <v/>
      </c>
      <c r="E968" s="60" t="str">
        <f>IF('Active List'!$A968&lt;&gt;"", 'Active List'!E968,"")</f>
        <v/>
      </c>
      <c r="F968" t="str">
        <f>IF('Active List'!$A968&lt;&gt;"", 'Active List'!H968,"")</f>
        <v/>
      </c>
      <c r="G968" t="str">
        <f>IF('Active List'!$A968&lt;&gt;"", 'Active List'!I968,"")</f>
        <v/>
      </c>
      <c r="H968" t="str">
        <f>IF('Active List'!$A968&lt;&gt;"", 'Active List'!J968,"")</f>
        <v/>
      </c>
      <c r="I968" t="str">
        <f>IF('Active List'!$A968&lt;&gt;"", 'Active List'!K968,"")</f>
        <v/>
      </c>
      <c r="J968" t="str">
        <f>IF('Active List'!$A968&lt;&gt;"", 'Active List'!L968,"")</f>
        <v/>
      </c>
      <c r="K968" t="str">
        <f>IF('Active List'!$A968&lt;&gt;"", 'Active List'!M968,"")</f>
        <v/>
      </c>
      <c r="L968" t="str">
        <f>IF('Active List'!$A968&lt;&gt;"", 'Active List'!N968,"")</f>
        <v/>
      </c>
      <c r="M968" t="str">
        <f>IF('Active List'!$A968&lt;&gt;"", 'Active List'!O968,"")</f>
        <v/>
      </c>
      <c r="N968" t="str">
        <f>IF('Active List'!$A968&lt;&gt;"", 'Active List'!P968,"")</f>
        <v/>
      </c>
      <c r="O968" t="str">
        <f>IF('Active List'!$A968&lt;&gt;"", 'Active List'!Q968,"")</f>
        <v/>
      </c>
      <c r="P968" t="str">
        <f>IF('Active List'!$A968&lt;&gt;"", 'Active List'!R968,"")</f>
        <v/>
      </c>
      <c r="Q968" t="str">
        <f>IF('Active List'!$A968&lt;&gt;"", 'Active List'!S968,"")</f>
        <v/>
      </c>
      <c r="R968" t="str">
        <f>IF('Active List'!$A968&lt;&gt;"", 'Active List'!T968,"")</f>
        <v/>
      </c>
      <c r="S968" t="str">
        <f>IF('Active List'!$A968&lt;&gt;"", 'Active List'!U968,"")</f>
        <v/>
      </c>
      <c r="T968" t="str">
        <f>IF('Active List'!$A968&lt;&gt;"", 'Active List'!X968,"")</f>
        <v/>
      </c>
      <c r="U968" t="str">
        <f>IF('Active List'!$A968&lt;&gt;"", 'Active List'!Y968,"")</f>
        <v/>
      </c>
      <c r="V968" t="str">
        <f>IF('Active List'!$A968&lt;&gt;"", 'Active List'!Z968,"")</f>
        <v/>
      </c>
      <c r="W968" s="60" t="str">
        <f>IF('Active List'!$A968&lt;&gt;"", 'Active List'!AA968,"")</f>
        <v/>
      </c>
      <c r="X968" t="str">
        <f>IF('Active List'!$A968&lt;&gt;"", 'Active List'!AB968,"")</f>
        <v/>
      </c>
      <c r="Y968" t="str">
        <f>IF('Active List'!$A968&lt;&gt;"", 'Active List'!AE968,"")</f>
        <v/>
      </c>
    </row>
    <row r="969" spans="1:25">
      <c r="A969" t="str">
        <f>IF('Active List'!$A969&lt;&gt;"", 'Active List'!A969,"")</f>
        <v/>
      </c>
      <c r="B969" t="str">
        <f>IF('Active List'!$A969&lt;&gt;"", 'Active List'!B969,"")</f>
        <v/>
      </c>
      <c r="C969" t="str">
        <f>IF('Active List'!$A969&lt;&gt;"", 'Active List'!C969,"")</f>
        <v/>
      </c>
      <c r="D969" s="60" t="str">
        <f>IF('Active List'!$A969&lt;&gt;"", 'Active List'!D969,"")</f>
        <v/>
      </c>
      <c r="E969" s="60" t="str">
        <f>IF('Active List'!$A969&lt;&gt;"", 'Active List'!E969,"")</f>
        <v/>
      </c>
      <c r="F969" t="str">
        <f>IF('Active List'!$A969&lt;&gt;"", 'Active List'!H969,"")</f>
        <v/>
      </c>
      <c r="G969" t="str">
        <f>IF('Active List'!$A969&lt;&gt;"", 'Active List'!I969,"")</f>
        <v/>
      </c>
      <c r="H969" t="str">
        <f>IF('Active List'!$A969&lt;&gt;"", 'Active List'!J969,"")</f>
        <v/>
      </c>
      <c r="I969" t="str">
        <f>IF('Active List'!$A969&lt;&gt;"", 'Active List'!K969,"")</f>
        <v/>
      </c>
      <c r="J969" t="str">
        <f>IF('Active List'!$A969&lt;&gt;"", 'Active List'!L969,"")</f>
        <v/>
      </c>
      <c r="K969" t="str">
        <f>IF('Active List'!$A969&lt;&gt;"", 'Active List'!M969,"")</f>
        <v/>
      </c>
      <c r="L969" t="str">
        <f>IF('Active List'!$A969&lt;&gt;"", 'Active List'!N969,"")</f>
        <v/>
      </c>
      <c r="M969" t="str">
        <f>IF('Active List'!$A969&lt;&gt;"", 'Active List'!O969,"")</f>
        <v/>
      </c>
      <c r="N969" t="str">
        <f>IF('Active List'!$A969&lt;&gt;"", 'Active List'!P969,"")</f>
        <v/>
      </c>
      <c r="O969" t="str">
        <f>IF('Active List'!$A969&lt;&gt;"", 'Active List'!Q969,"")</f>
        <v/>
      </c>
      <c r="P969" t="str">
        <f>IF('Active List'!$A969&lt;&gt;"", 'Active List'!R969,"")</f>
        <v/>
      </c>
      <c r="Q969" t="str">
        <f>IF('Active List'!$A969&lt;&gt;"", 'Active List'!S969,"")</f>
        <v/>
      </c>
      <c r="R969" t="str">
        <f>IF('Active List'!$A969&lt;&gt;"", 'Active List'!T969,"")</f>
        <v/>
      </c>
      <c r="S969" t="str">
        <f>IF('Active List'!$A969&lt;&gt;"", 'Active List'!U969,"")</f>
        <v/>
      </c>
      <c r="T969" t="str">
        <f>IF('Active List'!$A969&lt;&gt;"", 'Active List'!X969,"")</f>
        <v/>
      </c>
      <c r="U969" t="str">
        <f>IF('Active List'!$A969&lt;&gt;"", 'Active List'!Y969,"")</f>
        <v/>
      </c>
      <c r="V969" t="str">
        <f>IF('Active List'!$A969&lt;&gt;"", 'Active List'!Z969,"")</f>
        <v/>
      </c>
      <c r="W969" s="60" t="str">
        <f>IF('Active List'!$A969&lt;&gt;"", 'Active List'!AA969,"")</f>
        <v/>
      </c>
      <c r="X969" t="str">
        <f>IF('Active List'!$A969&lt;&gt;"", 'Active List'!AB969,"")</f>
        <v/>
      </c>
      <c r="Y969" t="str">
        <f>IF('Active List'!$A969&lt;&gt;"", 'Active List'!AE969,"")</f>
        <v/>
      </c>
    </row>
    <row r="970" spans="1:25">
      <c r="A970" t="str">
        <f>IF('Active List'!$A970&lt;&gt;"", 'Active List'!A970,"")</f>
        <v/>
      </c>
      <c r="B970" t="str">
        <f>IF('Active List'!$A970&lt;&gt;"", 'Active List'!B970,"")</f>
        <v/>
      </c>
      <c r="C970" t="str">
        <f>IF('Active List'!$A970&lt;&gt;"", 'Active List'!C970,"")</f>
        <v/>
      </c>
      <c r="D970" s="60" t="str">
        <f>IF('Active List'!$A970&lt;&gt;"", 'Active List'!D970,"")</f>
        <v/>
      </c>
      <c r="E970" s="60" t="str">
        <f>IF('Active List'!$A970&lt;&gt;"", 'Active List'!E970,"")</f>
        <v/>
      </c>
      <c r="F970" t="str">
        <f>IF('Active List'!$A970&lt;&gt;"", 'Active List'!H970,"")</f>
        <v/>
      </c>
      <c r="G970" t="str">
        <f>IF('Active List'!$A970&lt;&gt;"", 'Active List'!I970,"")</f>
        <v/>
      </c>
      <c r="H970" t="str">
        <f>IF('Active List'!$A970&lt;&gt;"", 'Active List'!J970,"")</f>
        <v/>
      </c>
      <c r="I970" t="str">
        <f>IF('Active List'!$A970&lt;&gt;"", 'Active List'!K970,"")</f>
        <v/>
      </c>
      <c r="J970" t="str">
        <f>IF('Active List'!$A970&lt;&gt;"", 'Active List'!L970,"")</f>
        <v/>
      </c>
      <c r="K970" t="str">
        <f>IF('Active List'!$A970&lt;&gt;"", 'Active List'!M970,"")</f>
        <v/>
      </c>
      <c r="L970" t="str">
        <f>IF('Active List'!$A970&lt;&gt;"", 'Active List'!N970,"")</f>
        <v/>
      </c>
      <c r="M970" t="str">
        <f>IF('Active List'!$A970&lt;&gt;"", 'Active List'!O970,"")</f>
        <v/>
      </c>
      <c r="N970" t="str">
        <f>IF('Active List'!$A970&lt;&gt;"", 'Active List'!P970,"")</f>
        <v/>
      </c>
      <c r="O970" t="str">
        <f>IF('Active List'!$A970&lt;&gt;"", 'Active List'!Q970,"")</f>
        <v/>
      </c>
      <c r="P970" t="str">
        <f>IF('Active List'!$A970&lt;&gt;"", 'Active List'!R970,"")</f>
        <v/>
      </c>
      <c r="Q970" t="str">
        <f>IF('Active List'!$A970&lt;&gt;"", 'Active List'!S970,"")</f>
        <v/>
      </c>
      <c r="R970" t="str">
        <f>IF('Active List'!$A970&lt;&gt;"", 'Active List'!T970,"")</f>
        <v/>
      </c>
      <c r="S970" t="str">
        <f>IF('Active List'!$A970&lt;&gt;"", 'Active List'!U970,"")</f>
        <v/>
      </c>
      <c r="T970" t="str">
        <f>IF('Active List'!$A970&lt;&gt;"", 'Active List'!X970,"")</f>
        <v/>
      </c>
      <c r="U970" t="str">
        <f>IF('Active List'!$A970&lt;&gt;"", 'Active List'!Y970,"")</f>
        <v/>
      </c>
      <c r="V970" t="str">
        <f>IF('Active List'!$A970&lt;&gt;"", 'Active List'!Z970,"")</f>
        <v/>
      </c>
      <c r="W970" s="60" t="str">
        <f>IF('Active List'!$A970&lt;&gt;"", 'Active List'!AA970,"")</f>
        <v/>
      </c>
      <c r="X970" t="str">
        <f>IF('Active List'!$A970&lt;&gt;"", 'Active List'!AB970,"")</f>
        <v/>
      </c>
      <c r="Y970" t="str">
        <f>IF('Active List'!$A970&lt;&gt;"", 'Active List'!AE970,"")</f>
        <v/>
      </c>
    </row>
    <row r="971" spans="1:25">
      <c r="A971" t="str">
        <f>IF('Active List'!$A971&lt;&gt;"", 'Active List'!A971,"")</f>
        <v/>
      </c>
      <c r="B971" t="str">
        <f>IF('Active List'!$A971&lt;&gt;"", 'Active List'!B971,"")</f>
        <v/>
      </c>
      <c r="C971" t="str">
        <f>IF('Active List'!$A971&lt;&gt;"", 'Active List'!C971,"")</f>
        <v/>
      </c>
      <c r="D971" s="60" t="str">
        <f>IF('Active List'!$A971&lt;&gt;"", 'Active List'!D971,"")</f>
        <v/>
      </c>
      <c r="E971" s="60" t="str">
        <f>IF('Active List'!$A971&lt;&gt;"", 'Active List'!E971,"")</f>
        <v/>
      </c>
      <c r="F971" t="str">
        <f>IF('Active List'!$A971&lt;&gt;"", 'Active List'!H971,"")</f>
        <v/>
      </c>
      <c r="G971" t="str">
        <f>IF('Active List'!$A971&lt;&gt;"", 'Active List'!I971,"")</f>
        <v/>
      </c>
      <c r="H971" t="str">
        <f>IF('Active List'!$A971&lt;&gt;"", 'Active List'!J971,"")</f>
        <v/>
      </c>
      <c r="I971" t="str">
        <f>IF('Active List'!$A971&lt;&gt;"", 'Active List'!K971,"")</f>
        <v/>
      </c>
      <c r="J971" t="str">
        <f>IF('Active List'!$A971&lt;&gt;"", 'Active List'!L971,"")</f>
        <v/>
      </c>
      <c r="K971" t="str">
        <f>IF('Active List'!$A971&lt;&gt;"", 'Active List'!M971,"")</f>
        <v/>
      </c>
      <c r="L971" t="str">
        <f>IF('Active List'!$A971&lt;&gt;"", 'Active List'!N971,"")</f>
        <v/>
      </c>
      <c r="M971" t="str">
        <f>IF('Active List'!$A971&lt;&gt;"", 'Active List'!O971,"")</f>
        <v/>
      </c>
      <c r="N971" t="str">
        <f>IF('Active List'!$A971&lt;&gt;"", 'Active List'!P971,"")</f>
        <v/>
      </c>
      <c r="O971" t="str">
        <f>IF('Active List'!$A971&lt;&gt;"", 'Active List'!Q971,"")</f>
        <v/>
      </c>
      <c r="P971" t="str">
        <f>IF('Active List'!$A971&lt;&gt;"", 'Active List'!R971,"")</f>
        <v/>
      </c>
      <c r="Q971" t="str">
        <f>IF('Active List'!$A971&lt;&gt;"", 'Active List'!S971,"")</f>
        <v/>
      </c>
      <c r="R971" t="str">
        <f>IF('Active List'!$A971&lt;&gt;"", 'Active List'!T971,"")</f>
        <v/>
      </c>
      <c r="S971" t="str">
        <f>IF('Active List'!$A971&lt;&gt;"", 'Active List'!U971,"")</f>
        <v/>
      </c>
      <c r="T971" t="str">
        <f>IF('Active List'!$A971&lt;&gt;"", 'Active List'!X971,"")</f>
        <v/>
      </c>
      <c r="U971" t="str">
        <f>IF('Active List'!$A971&lt;&gt;"", 'Active List'!Y971,"")</f>
        <v/>
      </c>
      <c r="V971" t="str">
        <f>IF('Active List'!$A971&lt;&gt;"", 'Active List'!Z971,"")</f>
        <v/>
      </c>
      <c r="W971" s="60" t="str">
        <f>IF('Active List'!$A971&lt;&gt;"", 'Active List'!AA971,"")</f>
        <v/>
      </c>
      <c r="X971" t="str">
        <f>IF('Active List'!$A971&lt;&gt;"", 'Active List'!AB971,"")</f>
        <v/>
      </c>
      <c r="Y971" t="str">
        <f>IF('Active List'!$A971&lt;&gt;"", 'Active List'!AE971,"")</f>
        <v/>
      </c>
    </row>
    <row r="972" spans="1:25">
      <c r="A972" t="str">
        <f>IF('Active List'!$A972&lt;&gt;"", 'Active List'!A972,"")</f>
        <v/>
      </c>
      <c r="B972" t="str">
        <f>IF('Active List'!$A972&lt;&gt;"", 'Active List'!B972,"")</f>
        <v/>
      </c>
      <c r="C972" t="str">
        <f>IF('Active List'!$A972&lt;&gt;"", 'Active List'!C972,"")</f>
        <v/>
      </c>
      <c r="D972" s="60" t="str">
        <f>IF('Active List'!$A972&lt;&gt;"", 'Active List'!D972,"")</f>
        <v/>
      </c>
      <c r="E972" s="60" t="str">
        <f>IF('Active List'!$A972&lt;&gt;"", 'Active List'!E972,"")</f>
        <v/>
      </c>
      <c r="F972" t="str">
        <f>IF('Active List'!$A972&lt;&gt;"", 'Active List'!H972,"")</f>
        <v/>
      </c>
      <c r="G972" t="str">
        <f>IF('Active List'!$A972&lt;&gt;"", 'Active List'!I972,"")</f>
        <v/>
      </c>
      <c r="H972" t="str">
        <f>IF('Active List'!$A972&lt;&gt;"", 'Active List'!J972,"")</f>
        <v/>
      </c>
      <c r="I972" t="str">
        <f>IF('Active List'!$A972&lt;&gt;"", 'Active List'!K972,"")</f>
        <v/>
      </c>
      <c r="J972" t="str">
        <f>IF('Active List'!$A972&lt;&gt;"", 'Active List'!L972,"")</f>
        <v/>
      </c>
      <c r="K972" t="str">
        <f>IF('Active List'!$A972&lt;&gt;"", 'Active List'!M972,"")</f>
        <v/>
      </c>
      <c r="L972" t="str">
        <f>IF('Active List'!$A972&lt;&gt;"", 'Active List'!N972,"")</f>
        <v/>
      </c>
      <c r="M972" t="str">
        <f>IF('Active List'!$A972&lt;&gt;"", 'Active List'!O972,"")</f>
        <v/>
      </c>
      <c r="N972" t="str">
        <f>IF('Active List'!$A972&lt;&gt;"", 'Active List'!P972,"")</f>
        <v/>
      </c>
      <c r="O972" t="str">
        <f>IF('Active List'!$A972&lt;&gt;"", 'Active List'!Q972,"")</f>
        <v/>
      </c>
      <c r="P972" t="str">
        <f>IF('Active List'!$A972&lt;&gt;"", 'Active List'!R972,"")</f>
        <v/>
      </c>
      <c r="Q972" t="str">
        <f>IF('Active List'!$A972&lt;&gt;"", 'Active List'!S972,"")</f>
        <v/>
      </c>
      <c r="R972" t="str">
        <f>IF('Active List'!$A972&lt;&gt;"", 'Active List'!T972,"")</f>
        <v/>
      </c>
      <c r="S972" t="str">
        <f>IF('Active List'!$A972&lt;&gt;"", 'Active List'!U972,"")</f>
        <v/>
      </c>
      <c r="T972" t="str">
        <f>IF('Active List'!$A972&lt;&gt;"", 'Active List'!X972,"")</f>
        <v/>
      </c>
      <c r="U972" t="str">
        <f>IF('Active List'!$A972&lt;&gt;"", 'Active List'!Y972,"")</f>
        <v/>
      </c>
      <c r="V972" t="str">
        <f>IF('Active List'!$A972&lt;&gt;"", 'Active List'!Z972,"")</f>
        <v/>
      </c>
      <c r="W972" s="60" t="str">
        <f>IF('Active List'!$A972&lt;&gt;"", 'Active List'!AA972,"")</f>
        <v/>
      </c>
      <c r="X972" t="str">
        <f>IF('Active List'!$A972&lt;&gt;"", 'Active List'!AB972,"")</f>
        <v/>
      </c>
      <c r="Y972" t="str">
        <f>IF('Active List'!$A972&lt;&gt;"", 'Active List'!AE972,"")</f>
        <v/>
      </c>
    </row>
    <row r="973" spans="1:25">
      <c r="A973" t="str">
        <f>IF('Active List'!$A973&lt;&gt;"", 'Active List'!A973,"")</f>
        <v/>
      </c>
      <c r="B973" t="str">
        <f>IF('Active List'!$A973&lt;&gt;"", 'Active List'!B973,"")</f>
        <v/>
      </c>
      <c r="C973" t="str">
        <f>IF('Active List'!$A973&lt;&gt;"", 'Active List'!C973,"")</f>
        <v/>
      </c>
      <c r="D973" s="60" t="str">
        <f>IF('Active List'!$A973&lt;&gt;"", 'Active List'!D973,"")</f>
        <v/>
      </c>
      <c r="E973" s="60" t="str">
        <f>IF('Active List'!$A973&lt;&gt;"", 'Active List'!E973,"")</f>
        <v/>
      </c>
      <c r="F973" t="str">
        <f>IF('Active List'!$A973&lt;&gt;"", 'Active List'!H973,"")</f>
        <v/>
      </c>
      <c r="G973" t="str">
        <f>IF('Active List'!$A973&lt;&gt;"", 'Active List'!I973,"")</f>
        <v/>
      </c>
      <c r="H973" t="str">
        <f>IF('Active List'!$A973&lt;&gt;"", 'Active List'!J973,"")</f>
        <v/>
      </c>
      <c r="I973" t="str">
        <f>IF('Active List'!$A973&lt;&gt;"", 'Active List'!K973,"")</f>
        <v/>
      </c>
      <c r="J973" t="str">
        <f>IF('Active List'!$A973&lt;&gt;"", 'Active List'!L973,"")</f>
        <v/>
      </c>
      <c r="K973" t="str">
        <f>IF('Active List'!$A973&lt;&gt;"", 'Active List'!M973,"")</f>
        <v/>
      </c>
      <c r="L973" t="str">
        <f>IF('Active List'!$A973&lt;&gt;"", 'Active List'!N973,"")</f>
        <v/>
      </c>
      <c r="M973" t="str">
        <f>IF('Active List'!$A973&lt;&gt;"", 'Active List'!O973,"")</f>
        <v/>
      </c>
      <c r="N973" t="str">
        <f>IF('Active List'!$A973&lt;&gt;"", 'Active List'!P973,"")</f>
        <v/>
      </c>
      <c r="O973" t="str">
        <f>IF('Active List'!$A973&lt;&gt;"", 'Active List'!Q973,"")</f>
        <v/>
      </c>
      <c r="P973" t="str">
        <f>IF('Active List'!$A973&lt;&gt;"", 'Active List'!R973,"")</f>
        <v/>
      </c>
      <c r="Q973" t="str">
        <f>IF('Active List'!$A973&lt;&gt;"", 'Active List'!S973,"")</f>
        <v/>
      </c>
      <c r="R973" t="str">
        <f>IF('Active List'!$A973&lt;&gt;"", 'Active List'!T973,"")</f>
        <v/>
      </c>
      <c r="S973" t="str">
        <f>IF('Active List'!$A973&lt;&gt;"", 'Active List'!U973,"")</f>
        <v/>
      </c>
      <c r="T973" t="str">
        <f>IF('Active List'!$A973&lt;&gt;"", 'Active List'!X973,"")</f>
        <v/>
      </c>
      <c r="U973" t="str">
        <f>IF('Active List'!$A973&lt;&gt;"", 'Active List'!Y973,"")</f>
        <v/>
      </c>
      <c r="V973" t="str">
        <f>IF('Active List'!$A973&lt;&gt;"", 'Active List'!Z973,"")</f>
        <v/>
      </c>
      <c r="W973" s="60" t="str">
        <f>IF('Active List'!$A973&lt;&gt;"", 'Active List'!AA973,"")</f>
        <v/>
      </c>
      <c r="X973" t="str">
        <f>IF('Active List'!$A973&lt;&gt;"", 'Active List'!AB973,"")</f>
        <v/>
      </c>
      <c r="Y973" t="str">
        <f>IF('Active List'!$A973&lt;&gt;"", 'Active List'!AE973,"")</f>
        <v/>
      </c>
    </row>
    <row r="974" spans="1:25">
      <c r="A974" t="str">
        <f>IF('Active List'!$A974&lt;&gt;"", 'Active List'!A974,"")</f>
        <v/>
      </c>
      <c r="B974" t="str">
        <f>IF('Active List'!$A974&lt;&gt;"", 'Active List'!B974,"")</f>
        <v/>
      </c>
      <c r="C974" t="str">
        <f>IF('Active List'!$A974&lt;&gt;"", 'Active List'!C974,"")</f>
        <v/>
      </c>
      <c r="D974" s="60" t="str">
        <f>IF('Active List'!$A974&lt;&gt;"", 'Active List'!D974,"")</f>
        <v/>
      </c>
      <c r="E974" s="60" t="str">
        <f>IF('Active List'!$A974&lt;&gt;"", 'Active List'!E974,"")</f>
        <v/>
      </c>
      <c r="F974" t="str">
        <f>IF('Active List'!$A974&lt;&gt;"", 'Active List'!H974,"")</f>
        <v/>
      </c>
      <c r="G974" t="str">
        <f>IF('Active List'!$A974&lt;&gt;"", 'Active List'!I974,"")</f>
        <v/>
      </c>
      <c r="H974" t="str">
        <f>IF('Active List'!$A974&lt;&gt;"", 'Active List'!J974,"")</f>
        <v/>
      </c>
      <c r="I974" t="str">
        <f>IF('Active List'!$A974&lt;&gt;"", 'Active List'!K974,"")</f>
        <v/>
      </c>
      <c r="J974" t="str">
        <f>IF('Active List'!$A974&lt;&gt;"", 'Active List'!L974,"")</f>
        <v/>
      </c>
      <c r="K974" t="str">
        <f>IF('Active List'!$A974&lt;&gt;"", 'Active List'!M974,"")</f>
        <v/>
      </c>
      <c r="L974" t="str">
        <f>IF('Active List'!$A974&lt;&gt;"", 'Active List'!N974,"")</f>
        <v/>
      </c>
      <c r="M974" t="str">
        <f>IF('Active List'!$A974&lt;&gt;"", 'Active List'!O974,"")</f>
        <v/>
      </c>
      <c r="N974" t="str">
        <f>IF('Active List'!$A974&lt;&gt;"", 'Active List'!P974,"")</f>
        <v/>
      </c>
      <c r="O974" t="str">
        <f>IF('Active List'!$A974&lt;&gt;"", 'Active List'!Q974,"")</f>
        <v/>
      </c>
      <c r="P974" t="str">
        <f>IF('Active List'!$A974&lt;&gt;"", 'Active List'!R974,"")</f>
        <v/>
      </c>
      <c r="Q974" t="str">
        <f>IF('Active List'!$A974&lt;&gt;"", 'Active List'!S974,"")</f>
        <v/>
      </c>
      <c r="R974" t="str">
        <f>IF('Active List'!$A974&lt;&gt;"", 'Active List'!T974,"")</f>
        <v/>
      </c>
      <c r="S974" t="str">
        <f>IF('Active List'!$A974&lt;&gt;"", 'Active List'!U974,"")</f>
        <v/>
      </c>
      <c r="T974" t="str">
        <f>IF('Active List'!$A974&lt;&gt;"", 'Active List'!X974,"")</f>
        <v/>
      </c>
      <c r="U974" t="str">
        <f>IF('Active List'!$A974&lt;&gt;"", 'Active List'!Y974,"")</f>
        <v/>
      </c>
      <c r="V974" t="str">
        <f>IF('Active List'!$A974&lt;&gt;"", 'Active List'!Z974,"")</f>
        <v/>
      </c>
      <c r="W974" s="60" t="str">
        <f>IF('Active List'!$A974&lt;&gt;"", 'Active List'!AA974,"")</f>
        <v/>
      </c>
      <c r="X974" t="str">
        <f>IF('Active List'!$A974&lt;&gt;"", 'Active List'!AB974,"")</f>
        <v/>
      </c>
      <c r="Y974" t="str">
        <f>IF('Active List'!$A974&lt;&gt;"", 'Active List'!AE974,"")</f>
        <v/>
      </c>
    </row>
    <row r="975" spans="1:25">
      <c r="A975" t="str">
        <f>IF('Active List'!$A975&lt;&gt;"", 'Active List'!A975,"")</f>
        <v/>
      </c>
      <c r="B975" t="str">
        <f>IF('Active List'!$A975&lt;&gt;"", 'Active List'!B975,"")</f>
        <v/>
      </c>
      <c r="C975" t="str">
        <f>IF('Active List'!$A975&lt;&gt;"", 'Active List'!C975,"")</f>
        <v/>
      </c>
      <c r="D975" s="60" t="str">
        <f>IF('Active List'!$A975&lt;&gt;"", 'Active List'!D975,"")</f>
        <v/>
      </c>
      <c r="E975" s="60" t="str">
        <f>IF('Active List'!$A975&lt;&gt;"", 'Active List'!E975,"")</f>
        <v/>
      </c>
      <c r="F975" t="str">
        <f>IF('Active List'!$A975&lt;&gt;"", 'Active List'!H975,"")</f>
        <v/>
      </c>
      <c r="G975" t="str">
        <f>IF('Active List'!$A975&lt;&gt;"", 'Active List'!I975,"")</f>
        <v/>
      </c>
      <c r="H975" t="str">
        <f>IF('Active List'!$A975&lt;&gt;"", 'Active List'!J975,"")</f>
        <v/>
      </c>
      <c r="I975" t="str">
        <f>IF('Active List'!$A975&lt;&gt;"", 'Active List'!K975,"")</f>
        <v/>
      </c>
      <c r="J975" t="str">
        <f>IF('Active List'!$A975&lt;&gt;"", 'Active List'!L975,"")</f>
        <v/>
      </c>
      <c r="K975" t="str">
        <f>IF('Active List'!$A975&lt;&gt;"", 'Active List'!M975,"")</f>
        <v/>
      </c>
      <c r="L975" t="str">
        <f>IF('Active List'!$A975&lt;&gt;"", 'Active List'!N975,"")</f>
        <v/>
      </c>
      <c r="M975" t="str">
        <f>IF('Active List'!$A975&lt;&gt;"", 'Active List'!O975,"")</f>
        <v/>
      </c>
      <c r="N975" t="str">
        <f>IF('Active List'!$A975&lt;&gt;"", 'Active List'!P975,"")</f>
        <v/>
      </c>
      <c r="O975" t="str">
        <f>IF('Active List'!$A975&lt;&gt;"", 'Active List'!Q975,"")</f>
        <v/>
      </c>
      <c r="P975" t="str">
        <f>IF('Active List'!$A975&lt;&gt;"", 'Active List'!R975,"")</f>
        <v/>
      </c>
      <c r="Q975" t="str">
        <f>IF('Active List'!$A975&lt;&gt;"", 'Active List'!S975,"")</f>
        <v/>
      </c>
      <c r="R975" t="str">
        <f>IF('Active List'!$A975&lt;&gt;"", 'Active List'!T975,"")</f>
        <v/>
      </c>
      <c r="S975" t="str">
        <f>IF('Active List'!$A975&lt;&gt;"", 'Active List'!U975,"")</f>
        <v/>
      </c>
      <c r="T975" t="str">
        <f>IF('Active List'!$A975&lt;&gt;"", 'Active List'!X975,"")</f>
        <v/>
      </c>
      <c r="U975" t="str">
        <f>IF('Active List'!$A975&lt;&gt;"", 'Active List'!Y975,"")</f>
        <v/>
      </c>
      <c r="V975" t="str">
        <f>IF('Active List'!$A975&lt;&gt;"", 'Active List'!Z975,"")</f>
        <v/>
      </c>
      <c r="W975" s="60" t="str">
        <f>IF('Active List'!$A975&lt;&gt;"", 'Active List'!AA975,"")</f>
        <v/>
      </c>
      <c r="X975" t="str">
        <f>IF('Active List'!$A975&lt;&gt;"", 'Active List'!AB975,"")</f>
        <v/>
      </c>
      <c r="Y975" t="str">
        <f>IF('Active List'!$A975&lt;&gt;"", 'Active List'!AE975,"")</f>
        <v/>
      </c>
    </row>
    <row r="976" spans="1:25">
      <c r="A976" t="str">
        <f>IF('Active List'!$A976&lt;&gt;"", 'Active List'!A976,"")</f>
        <v/>
      </c>
      <c r="B976" t="str">
        <f>IF('Active List'!$A976&lt;&gt;"", 'Active List'!B976,"")</f>
        <v/>
      </c>
      <c r="C976" t="str">
        <f>IF('Active List'!$A976&lt;&gt;"", 'Active List'!C976,"")</f>
        <v/>
      </c>
      <c r="D976" s="60" t="str">
        <f>IF('Active List'!$A976&lt;&gt;"", 'Active List'!D976,"")</f>
        <v/>
      </c>
      <c r="E976" s="60" t="str">
        <f>IF('Active List'!$A976&lt;&gt;"", 'Active List'!E976,"")</f>
        <v/>
      </c>
      <c r="F976" t="str">
        <f>IF('Active List'!$A976&lt;&gt;"", 'Active List'!H976,"")</f>
        <v/>
      </c>
      <c r="G976" t="str">
        <f>IF('Active List'!$A976&lt;&gt;"", 'Active List'!I976,"")</f>
        <v/>
      </c>
      <c r="H976" t="str">
        <f>IF('Active List'!$A976&lt;&gt;"", 'Active List'!J976,"")</f>
        <v/>
      </c>
      <c r="I976" t="str">
        <f>IF('Active List'!$A976&lt;&gt;"", 'Active List'!K976,"")</f>
        <v/>
      </c>
      <c r="J976" t="str">
        <f>IF('Active List'!$A976&lt;&gt;"", 'Active List'!L976,"")</f>
        <v/>
      </c>
      <c r="K976" t="str">
        <f>IF('Active List'!$A976&lt;&gt;"", 'Active List'!M976,"")</f>
        <v/>
      </c>
      <c r="L976" t="str">
        <f>IF('Active List'!$A976&lt;&gt;"", 'Active List'!N976,"")</f>
        <v/>
      </c>
      <c r="M976" t="str">
        <f>IF('Active List'!$A976&lt;&gt;"", 'Active List'!O976,"")</f>
        <v/>
      </c>
      <c r="N976" t="str">
        <f>IF('Active List'!$A976&lt;&gt;"", 'Active List'!P976,"")</f>
        <v/>
      </c>
      <c r="O976" t="str">
        <f>IF('Active List'!$A976&lt;&gt;"", 'Active List'!Q976,"")</f>
        <v/>
      </c>
      <c r="P976" t="str">
        <f>IF('Active List'!$A976&lt;&gt;"", 'Active List'!R976,"")</f>
        <v/>
      </c>
      <c r="Q976" t="str">
        <f>IF('Active List'!$A976&lt;&gt;"", 'Active List'!S976,"")</f>
        <v/>
      </c>
      <c r="R976" t="str">
        <f>IF('Active List'!$A976&lt;&gt;"", 'Active List'!T976,"")</f>
        <v/>
      </c>
      <c r="S976" t="str">
        <f>IF('Active List'!$A976&lt;&gt;"", 'Active List'!U976,"")</f>
        <v/>
      </c>
      <c r="T976" t="str">
        <f>IF('Active List'!$A976&lt;&gt;"", 'Active List'!X976,"")</f>
        <v/>
      </c>
      <c r="U976" t="str">
        <f>IF('Active List'!$A976&lt;&gt;"", 'Active List'!Y976,"")</f>
        <v/>
      </c>
      <c r="V976" t="str">
        <f>IF('Active List'!$A976&lt;&gt;"", 'Active List'!Z976,"")</f>
        <v/>
      </c>
      <c r="W976" s="60" t="str">
        <f>IF('Active List'!$A976&lt;&gt;"", 'Active List'!AA976,"")</f>
        <v/>
      </c>
      <c r="X976" t="str">
        <f>IF('Active List'!$A976&lt;&gt;"", 'Active List'!AB976,"")</f>
        <v/>
      </c>
      <c r="Y976" t="str">
        <f>IF('Active List'!$A976&lt;&gt;"", 'Active List'!AE976,"")</f>
        <v/>
      </c>
    </row>
    <row r="977" spans="1:25">
      <c r="A977" t="str">
        <f>IF('Active List'!$A977&lt;&gt;"", 'Active List'!A977,"")</f>
        <v/>
      </c>
      <c r="B977" t="str">
        <f>IF('Active List'!$A977&lt;&gt;"", 'Active List'!B977,"")</f>
        <v/>
      </c>
      <c r="C977" t="str">
        <f>IF('Active List'!$A977&lt;&gt;"", 'Active List'!C977,"")</f>
        <v/>
      </c>
      <c r="D977" s="60" t="str">
        <f>IF('Active List'!$A977&lt;&gt;"", 'Active List'!D977,"")</f>
        <v/>
      </c>
      <c r="E977" s="60" t="str">
        <f>IF('Active List'!$A977&lt;&gt;"", 'Active List'!E977,"")</f>
        <v/>
      </c>
      <c r="F977" t="str">
        <f>IF('Active List'!$A977&lt;&gt;"", 'Active List'!H977,"")</f>
        <v/>
      </c>
      <c r="G977" t="str">
        <f>IF('Active List'!$A977&lt;&gt;"", 'Active List'!I977,"")</f>
        <v/>
      </c>
      <c r="H977" t="str">
        <f>IF('Active List'!$A977&lt;&gt;"", 'Active List'!J977,"")</f>
        <v/>
      </c>
      <c r="I977" t="str">
        <f>IF('Active List'!$A977&lt;&gt;"", 'Active List'!K977,"")</f>
        <v/>
      </c>
      <c r="J977" t="str">
        <f>IF('Active List'!$A977&lt;&gt;"", 'Active List'!L977,"")</f>
        <v/>
      </c>
      <c r="K977" t="str">
        <f>IF('Active List'!$A977&lt;&gt;"", 'Active List'!M977,"")</f>
        <v/>
      </c>
      <c r="L977" t="str">
        <f>IF('Active List'!$A977&lt;&gt;"", 'Active List'!N977,"")</f>
        <v/>
      </c>
      <c r="M977" t="str">
        <f>IF('Active List'!$A977&lt;&gt;"", 'Active List'!O977,"")</f>
        <v/>
      </c>
      <c r="N977" t="str">
        <f>IF('Active List'!$A977&lt;&gt;"", 'Active List'!P977,"")</f>
        <v/>
      </c>
      <c r="O977" t="str">
        <f>IF('Active List'!$A977&lt;&gt;"", 'Active List'!Q977,"")</f>
        <v/>
      </c>
      <c r="P977" t="str">
        <f>IF('Active List'!$A977&lt;&gt;"", 'Active List'!R977,"")</f>
        <v/>
      </c>
      <c r="Q977" t="str">
        <f>IF('Active List'!$A977&lt;&gt;"", 'Active List'!S977,"")</f>
        <v/>
      </c>
      <c r="R977" t="str">
        <f>IF('Active List'!$A977&lt;&gt;"", 'Active List'!T977,"")</f>
        <v/>
      </c>
      <c r="S977" t="str">
        <f>IF('Active List'!$A977&lt;&gt;"", 'Active List'!U977,"")</f>
        <v/>
      </c>
      <c r="T977" t="str">
        <f>IF('Active List'!$A977&lt;&gt;"", 'Active List'!X977,"")</f>
        <v/>
      </c>
      <c r="U977" t="str">
        <f>IF('Active List'!$A977&lt;&gt;"", 'Active List'!Y977,"")</f>
        <v/>
      </c>
      <c r="V977" t="str">
        <f>IF('Active List'!$A977&lt;&gt;"", 'Active List'!Z977,"")</f>
        <v/>
      </c>
      <c r="W977" s="60" t="str">
        <f>IF('Active List'!$A977&lt;&gt;"", 'Active List'!AA977,"")</f>
        <v/>
      </c>
      <c r="X977" t="str">
        <f>IF('Active List'!$A977&lt;&gt;"", 'Active List'!AB977,"")</f>
        <v/>
      </c>
      <c r="Y977" t="str">
        <f>IF('Active List'!$A977&lt;&gt;"", 'Active List'!AE977,"")</f>
        <v/>
      </c>
    </row>
    <row r="978" spans="1:25">
      <c r="A978" t="str">
        <f>IF('Active List'!$A978&lt;&gt;"", 'Active List'!A978,"")</f>
        <v/>
      </c>
      <c r="B978" t="str">
        <f>IF('Active List'!$A978&lt;&gt;"", 'Active List'!B978,"")</f>
        <v/>
      </c>
      <c r="C978" t="str">
        <f>IF('Active List'!$A978&lt;&gt;"", 'Active List'!C978,"")</f>
        <v/>
      </c>
      <c r="D978" s="60" t="str">
        <f>IF('Active List'!$A978&lt;&gt;"", 'Active List'!D978,"")</f>
        <v/>
      </c>
      <c r="E978" s="60" t="str">
        <f>IF('Active List'!$A978&lt;&gt;"", 'Active List'!E978,"")</f>
        <v/>
      </c>
      <c r="F978" t="str">
        <f>IF('Active List'!$A978&lt;&gt;"", 'Active List'!H978,"")</f>
        <v/>
      </c>
      <c r="G978" t="str">
        <f>IF('Active List'!$A978&lt;&gt;"", 'Active List'!I978,"")</f>
        <v/>
      </c>
      <c r="H978" t="str">
        <f>IF('Active List'!$A978&lt;&gt;"", 'Active List'!J978,"")</f>
        <v/>
      </c>
      <c r="I978" t="str">
        <f>IF('Active List'!$A978&lt;&gt;"", 'Active List'!K978,"")</f>
        <v/>
      </c>
      <c r="J978" t="str">
        <f>IF('Active List'!$A978&lt;&gt;"", 'Active List'!L978,"")</f>
        <v/>
      </c>
      <c r="K978" t="str">
        <f>IF('Active List'!$A978&lt;&gt;"", 'Active List'!M978,"")</f>
        <v/>
      </c>
      <c r="L978" t="str">
        <f>IF('Active List'!$A978&lt;&gt;"", 'Active List'!N978,"")</f>
        <v/>
      </c>
      <c r="M978" t="str">
        <f>IF('Active List'!$A978&lt;&gt;"", 'Active List'!O978,"")</f>
        <v/>
      </c>
      <c r="N978" t="str">
        <f>IF('Active List'!$A978&lt;&gt;"", 'Active List'!P978,"")</f>
        <v/>
      </c>
      <c r="O978" t="str">
        <f>IF('Active List'!$A978&lt;&gt;"", 'Active List'!Q978,"")</f>
        <v/>
      </c>
      <c r="P978" t="str">
        <f>IF('Active List'!$A978&lt;&gt;"", 'Active List'!R978,"")</f>
        <v/>
      </c>
      <c r="Q978" t="str">
        <f>IF('Active List'!$A978&lt;&gt;"", 'Active List'!S978,"")</f>
        <v/>
      </c>
      <c r="R978" t="str">
        <f>IF('Active List'!$A978&lt;&gt;"", 'Active List'!T978,"")</f>
        <v/>
      </c>
      <c r="S978" t="str">
        <f>IF('Active List'!$A978&lt;&gt;"", 'Active List'!U978,"")</f>
        <v/>
      </c>
      <c r="T978" t="str">
        <f>IF('Active List'!$A978&lt;&gt;"", 'Active List'!X978,"")</f>
        <v/>
      </c>
      <c r="U978" t="str">
        <f>IF('Active List'!$A978&lt;&gt;"", 'Active List'!Y978,"")</f>
        <v/>
      </c>
      <c r="V978" t="str">
        <f>IF('Active List'!$A978&lt;&gt;"", 'Active List'!Z978,"")</f>
        <v/>
      </c>
      <c r="W978" s="60" t="str">
        <f>IF('Active List'!$A978&lt;&gt;"", 'Active List'!AA978,"")</f>
        <v/>
      </c>
      <c r="X978" t="str">
        <f>IF('Active List'!$A978&lt;&gt;"", 'Active List'!AB978,"")</f>
        <v/>
      </c>
      <c r="Y978" t="str">
        <f>IF('Active List'!$A978&lt;&gt;"", 'Active List'!AE978,"")</f>
        <v/>
      </c>
    </row>
    <row r="979" spans="1:25">
      <c r="A979" t="str">
        <f>IF('Active List'!$A979&lt;&gt;"", 'Active List'!A979,"")</f>
        <v/>
      </c>
      <c r="B979" t="str">
        <f>IF('Active List'!$A979&lt;&gt;"", 'Active List'!B979,"")</f>
        <v/>
      </c>
      <c r="C979" t="str">
        <f>IF('Active List'!$A979&lt;&gt;"", 'Active List'!C979,"")</f>
        <v/>
      </c>
      <c r="D979" s="60" t="str">
        <f>IF('Active List'!$A979&lt;&gt;"", 'Active List'!D979,"")</f>
        <v/>
      </c>
      <c r="E979" s="60" t="str">
        <f>IF('Active List'!$A979&lt;&gt;"", 'Active List'!E979,"")</f>
        <v/>
      </c>
      <c r="F979" t="str">
        <f>IF('Active List'!$A979&lt;&gt;"", 'Active List'!H979,"")</f>
        <v/>
      </c>
      <c r="G979" t="str">
        <f>IF('Active List'!$A979&lt;&gt;"", 'Active List'!I979,"")</f>
        <v/>
      </c>
      <c r="H979" t="str">
        <f>IF('Active List'!$A979&lt;&gt;"", 'Active List'!J979,"")</f>
        <v/>
      </c>
      <c r="I979" t="str">
        <f>IF('Active List'!$A979&lt;&gt;"", 'Active List'!K979,"")</f>
        <v/>
      </c>
      <c r="J979" t="str">
        <f>IF('Active List'!$A979&lt;&gt;"", 'Active List'!L979,"")</f>
        <v/>
      </c>
      <c r="K979" t="str">
        <f>IF('Active List'!$A979&lt;&gt;"", 'Active List'!M979,"")</f>
        <v/>
      </c>
      <c r="L979" t="str">
        <f>IF('Active List'!$A979&lt;&gt;"", 'Active List'!N979,"")</f>
        <v/>
      </c>
      <c r="M979" t="str">
        <f>IF('Active List'!$A979&lt;&gt;"", 'Active List'!O979,"")</f>
        <v/>
      </c>
      <c r="N979" t="str">
        <f>IF('Active List'!$A979&lt;&gt;"", 'Active List'!P979,"")</f>
        <v/>
      </c>
      <c r="O979" t="str">
        <f>IF('Active List'!$A979&lt;&gt;"", 'Active List'!Q979,"")</f>
        <v/>
      </c>
      <c r="P979" t="str">
        <f>IF('Active List'!$A979&lt;&gt;"", 'Active List'!R979,"")</f>
        <v/>
      </c>
      <c r="Q979" t="str">
        <f>IF('Active List'!$A979&lt;&gt;"", 'Active List'!S979,"")</f>
        <v/>
      </c>
      <c r="R979" t="str">
        <f>IF('Active List'!$A979&lt;&gt;"", 'Active List'!T979,"")</f>
        <v/>
      </c>
      <c r="S979" t="str">
        <f>IF('Active List'!$A979&lt;&gt;"", 'Active List'!U979,"")</f>
        <v/>
      </c>
      <c r="T979" t="str">
        <f>IF('Active List'!$A979&lt;&gt;"", 'Active List'!X979,"")</f>
        <v/>
      </c>
      <c r="U979" t="str">
        <f>IF('Active List'!$A979&lt;&gt;"", 'Active List'!Y979,"")</f>
        <v/>
      </c>
      <c r="V979" t="str">
        <f>IF('Active List'!$A979&lt;&gt;"", 'Active List'!Z979,"")</f>
        <v/>
      </c>
      <c r="W979" s="60" t="str">
        <f>IF('Active List'!$A979&lt;&gt;"", 'Active List'!AA979,"")</f>
        <v/>
      </c>
      <c r="X979" t="str">
        <f>IF('Active List'!$A979&lt;&gt;"", 'Active List'!AB979,"")</f>
        <v/>
      </c>
      <c r="Y979" t="str">
        <f>IF('Active List'!$A979&lt;&gt;"", 'Active List'!AE979,"")</f>
        <v/>
      </c>
    </row>
    <row r="980" spans="1:25">
      <c r="A980" t="str">
        <f>IF('Active List'!$A980&lt;&gt;"", 'Active List'!A980,"")</f>
        <v/>
      </c>
      <c r="B980" t="str">
        <f>IF('Active List'!$A980&lt;&gt;"", 'Active List'!B980,"")</f>
        <v/>
      </c>
      <c r="C980" t="str">
        <f>IF('Active List'!$A980&lt;&gt;"", 'Active List'!C980,"")</f>
        <v/>
      </c>
      <c r="D980" s="60" t="str">
        <f>IF('Active List'!$A980&lt;&gt;"", 'Active List'!D980,"")</f>
        <v/>
      </c>
      <c r="E980" s="60" t="str">
        <f>IF('Active List'!$A980&lt;&gt;"", 'Active List'!E980,"")</f>
        <v/>
      </c>
      <c r="F980" t="str">
        <f>IF('Active List'!$A980&lt;&gt;"", 'Active List'!H980,"")</f>
        <v/>
      </c>
      <c r="G980" t="str">
        <f>IF('Active List'!$A980&lt;&gt;"", 'Active List'!I980,"")</f>
        <v/>
      </c>
      <c r="H980" t="str">
        <f>IF('Active List'!$A980&lt;&gt;"", 'Active List'!J980,"")</f>
        <v/>
      </c>
      <c r="I980" t="str">
        <f>IF('Active List'!$A980&lt;&gt;"", 'Active List'!K980,"")</f>
        <v/>
      </c>
      <c r="J980" t="str">
        <f>IF('Active List'!$A980&lt;&gt;"", 'Active List'!L980,"")</f>
        <v/>
      </c>
      <c r="K980" t="str">
        <f>IF('Active List'!$A980&lt;&gt;"", 'Active List'!M980,"")</f>
        <v/>
      </c>
      <c r="L980" t="str">
        <f>IF('Active List'!$A980&lt;&gt;"", 'Active List'!N980,"")</f>
        <v/>
      </c>
      <c r="M980" t="str">
        <f>IF('Active List'!$A980&lt;&gt;"", 'Active List'!O980,"")</f>
        <v/>
      </c>
      <c r="N980" t="str">
        <f>IF('Active List'!$A980&lt;&gt;"", 'Active List'!P980,"")</f>
        <v/>
      </c>
      <c r="O980" t="str">
        <f>IF('Active List'!$A980&lt;&gt;"", 'Active List'!Q980,"")</f>
        <v/>
      </c>
      <c r="P980" t="str">
        <f>IF('Active List'!$A980&lt;&gt;"", 'Active List'!R980,"")</f>
        <v/>
      </c>
      <c r="Q980" t="str">
        <f>IF('Active List'!$A980&lt;&gt;"", 'Active List'!S980,"")</f>
        <v/>
      </c>
      <c r="R980" t="str">
        <f>IF('Active List'!$A980&lt;&gt;"", 'Active List'!T980,"")</f>
        <v/>
      </c>
      <c r="S980" t="str">
        <f>IF('Active List'!$A980&lt;&gt;"", 'Active List'!U980,"")</f>
        <v/>
      </c>
      <c r="T980" t="str">
        <f>IF('Active List'!$A980&lt;&gt;"", 'Active List'!X980,"")</f>
        <v/>
      </c>
      <c r="U980" t="str">
        <f>IF('Active List'!$A980&lt;&gt;"", 'Active List'!Y980,"")</f>
        <v/>
      </c>
      <c r="V980" t="str">
        <f>IF('Active List'!$A980&lt;&gt;"", 'Active List'!Z980,"")</f>
        <v/>
      </c>
      <c r="W980" s="60" t="str">
        <f>IF('Active List'!$A980&lt;&gt;"", 'Active List'!AA980,"")</f>
        <v/>
      </c>
      <c r="X980" t="str">
        <f>IF('Active List'!$A980&lt;&gt;"", 'Active List'!AB980,"")</f>
        <v/>
      </c>
      <c r="Y980" t="str">
        <f>IF('Active List'!$A980&lt;&gt;"", 'Active List'!AE980,"")</f>
        <v/>
      </c>
    </row>
    <row r="981" spans="1:25">
      <c r="A981" t="str">
        <f>IF('Active List'!$A981&lt;&gt;"", 'Active List'!A981,"")</f>
        <v/>
      </c>
      <c r="B981" t="str">
        <f>IF('Active List'!$A981&lt;&gt;"", 'Active List'!B981,"")</f>
        <v/>
      </c>
      <c r="C981" t="str">
        <f>IF('Active List'!$A981&lt;&gt;"", 'Active List'!C981,"")</f>
        <v/>
      </c>
      <c r="D981" s="60" t="str">
        <f>IF('Active List'!$A981&lt;&gt;"", 'Active List'!D981,"")</f>
        <v/>
      </c>
      <c r="E981" s="60" t="str">
        <f>IF('Active List'!$A981&lt;&gt;"", 'Active List'!E981,"")</f>
        <v/>
      </c>
      <c r="F981" t="str">
        <f>IF('Active List'!$A981&lt;&gt;"", 'Active List'!H981,"")</f>
        <v/>
      </c>
      <c r="G981" t="str">
        <f>IF('Active List'!$A981&lt;&gt;"", 'Active List'!I981,"")</f>
        <v/>
      </c>
      <c r="H981" t="str">
        <f>IF('Active List'!$A981&lt;&gt;"", 'Active List'!J981,"")</f>
        <v/>
      </c>
      <c r="I981" t="str">
        <f>IF('Active List'!$A981&lt;&gt;"", 'Active List'!K981,"")</f>
        <v/>
      </c>
      <c r="J981" t="str">
        <f>IF('Active List'!$A981&lt;&gt;"", 'Active List'!L981,"")</f>
        <v/>
      </c>
      <c r="K981" t="str">
        <f>IF('Active List'!$A981&lt;&gt;"", 'Active List'!M981,"")</f>
        <v/>
      </c>
      <c r="L981" t="str">
        <f>IF('Active List'!$A981&lt;&gt;"", 'Active List'!N981,"")</f>
        <v/>
      </c>
      <c r="M981" t="str">
        <f>IF('Active List'!$A981&lt;&gt;"", 'Active List'!O981,"")</f>
        <v/>
      </c>
      <c r="N981" t="str">
        <f>IF('Active List'!$A981&lt;&gt;"", 'Active List'!P981,"")</f>
        <v/>
      </c>
      <c r="O981" t="str">
        <f>IF('Active List'!$A981&lt;&gt;"", 'Active List'!Q981,"")</f>
        <v/>
      </c>
      <c r="P981" t="str">
        <f>IF('Active List'!$A981&lt;&gt;"", 'Active List'!R981,"")</f>
        <v/>
      </c>
      <c r="Q981" t="str">
        <f>IF('Active List'!$A981&lt;&gt;"", 'Active List'!S981,"")</f>
        <v/>
      </c>
      <c r="R981" t="str">
        <f>IF('Active List'!$A981&lt;&gt;"", 'Active List'!T981,"")</f>
        <v/>
      </c>
      <c r="S981" t="str">
        <f>IF('Active List'!$A981&lt;&gt;"", 'Active List'!U981,"")</f>
        <v/>
      </c>
      <c r="T981" t="str">
        <f>IF('Active List'!$A981&lt;&gt;"", 'Active List'!X981,"")</f>
        <v/>
      </c>
      <c r="U981" t="str">
        <f>IF('Active List'!$A981&lt;&gt;"", 'Active List'!Y981,"")</f>
        <v/>
      </c>
      <c r="V981" t="str">
        <f>IF('Active List'!$A981&lt;&gt;"", 'Active List'!Z981,"")</f>
        <v/>
      </c>
      <c r="W981" s="60" t="str">
        <f>IF('Active List'!$A981&lt;&gt;"", 'Active List'!AA981,"")</f>
        <v/>
      </c>
      <c r="X981" t="str">
        <f>IF('Active List'!$A981&lt;&gt;"", 'Active List'!AB981,"")</f>
        <v/>
      </c>
      <c r="Y981" t="str">
        <f>IF('Active List'!$A981&lt;&gt;"", 'Active List'!AE981,"")</f>
        <v/>
      </c>
    </row>
    <row r="982" spans="1:25">
      <c r="A982" t="str">
        <f>IF('Active List'!$A982&lt;&gt;"", 'Active List'!A982,"")</f>
        <v/>
      </c>
      <c r="B982" t="str">
        <f>IF('Active List'!$A982&lt;&gt;"", 'Active List'!B982,"")</f>
        <v/>
      </c>
      <c r="C982" t="str">
        <f>IF('Active List'!$A982&lt;&gt;"", 'Active List'!C982,"")</f>
        <v/>
      </c>
      <c r="D982" s="60" t="str">
        <f>IF('Active List'!$A982&lt;&gt;"", 'Active List'!D982,"")</f>
        <v/>
      </c>
      <c r="E982" s="60" t="str">
        <f>IF('Active List'!$A982&lt;&gt;"", 'Active List'!E982,"")</f>
        <v/>
      </c>
      <c r="F982" t="str">
        <f>IF('Active List'!$A982&lt;&gt;"", 'Active List'!H982,"")</f>
        <v/>
      </c>
      <c r="G982" t="str">
        <f>IF('Active List'!$A982&lt;&gt;"", 'Active List'!I982,"")</f>
        <v/>
      </c>
      <c r="H982" t="str">
        <f>IF('Active List'!$A982&lt;&gt;"", 'Active List'!J982,"")</f>
        <v/>
      </c>
      <c r="I982" t="str">
        <f>IF('Active List'!$A982&lt;&gt;"", 'Active List'!K982,"")</f>
        <v/>
      </c>
      <c r="J982" t="str">
        <f>IF('Active List'!$A982&lt;&gt;"", 'Active List'!L982,"")</f>
        <v/>
      </c>
      <c r="K982" t="str">
        <f>IF('Active List'!$A982&lt;&gt;"", 'Active List'!M982,"")</f>
        <v/>
      </c>
      <c r="L982" t="str">
        <f>IF('Active List'!$A982&lt;&gt;"", 'Active List'!N982,"")</f>
        <v/>
      </c>
      <c r="M982" t="str">
        <f>IF('Active List'!$A982&lt;&gt;"", 'Active List'!O982,"")</f>
        <v/>
      </c>
      <c r="N982" t="str">
        <f>IF('Active List'!$A982&lt;&gt;"", 'Active List'!P982,"")</f>
        <v/>
      </c>
      <c r="O982" t="str">
        <f>IF('Active List'!$A982&lt;&gt;"", 'Active List'!Q982,"")</f>
        <v/>
      </c>
      <c r="P982" t="str">
        <f>IF('Active List'!$A982&lt;&gt;"", 'Active List'!R982,"")</f>
        <v/>
      </c>
      <c r="Q982" t="str">
        <f>IF('Active List'!$A982&lt;&gt;"", 'Active List'!S982,"")</f>
        <v/>
      </c>
      <c r="R982" t="str">
        <f>IF('Active List'!$A982&lt;&gt;"", 'Active List'!T982,"")</f>
        <v/>
      </c>
      <c r="S982" t="str">
        <f>IF('Active List'!$A982&lt;&gt;"", 'Active List'!U982,"")</f>
        <v/>
      </c>
      <c r="T982" t="str">
        <f>IF('Active List'!$A982&lt;&gt;"", 'Active List'!X982,"")</f>
        <v/>
      </c>
      <c r="U982" t="str">
        <f>IF('Active List'!$A982&lt;&gt;"", 'Active List'!Y982,"")</f>
        <v/>
      </c>
      <c r="V982" t="str">
        <f>IF('Active List'!$A982&lt;&gt;"", 'Active List'!Z982,"")</f>
        <v/>
      </c>
      <c r="W982" s="60" t="str">
        <f>IF('Active List'!$A982&lt;&gt;"", 'Active List'!AA982,"")</f>
        <v/>
      </c>
      <c r="X982" t="str">
        <f>IF('Active List'!$A982&lt;&gt;"", 'Active List'!AB982,"")</f>
        <v/>
      </c>
      <c r="Y982" t="str">
        <f>IF('Active List'!$A982&lt;&gt;"", 'Active List'!AE982,"")</f>
        <v/>
      </c>
    </row>
    <row r="983" spans="1:25">
      <c r="A983" t="str">
        <f>IF('Active List'!$A983&lt;&gt;"", 'Active List'!A983,"")</f>
        <v/>
      </c>
      <c r="B983" t="str">
        <f>IF('Active List'!$A983&lt;&gt;"", 'Active List'!B983,"")</f>
        <v/>
      </c>
      <c r="C983" t="str">
        <f>IF('Active List'!$A983&lt;&gt;"", 'Active List'!C983,"")</f>
        <v/>
      </c>
      <c r="D983" s="60" t="str">
        <f>IF('Active List'!$A983&lt;&gt;"", 'Active List'!D983,"")</f>
        <v/>
      </c>
      <c r="E983" s="60" t="str">
        <f>IF('Active List'!$A983&lt;&gt;"", 'Active List'!E983,"")</f>
        <v/>
      </c>
      <c r="F983" t="str">
        <f>IF('Active List'!$A983&lt;&gt;"", 'Active List'!H983,"")</f>
        <v/>
      </c>
      <c r="G983" t="str">
        <f>IF('Active List'!$A983&lt;&gt;"", 'Active List'!I983,"")</f>
        <v/>
      </c>
      <c r="H983" t="str">
        <f>IF('Active List'!$A983&lt;&gt;"", 'Active List'!J983,"")</f>
        <v/>
      </c>
      <c r="I983" t="str">
        <f>IF('Active List'!$A983&lt;&gt;"", 'Active List'!K983,"")</f>
        <v/>
      </c>
      <c r="J983" t="str">
        <f>IF('Active List'!$A983&lt;&gt;"", 'Active List'!L983,"")</f>
        <v/>
      </c>
      <c r="K983" t="str">
        <f>IF('Active List'!$A983&lt;&gt;"", 'Active List'!M983,"")</f>
        <v/>
      </c>
      <c r="L983" t="str">
        <f>IF('Active List'!$A983&lt;&gt;"", 'Active List'!N983,"")</f>
        <v/>
      </c>
      <c r="M983" t="str">
        <f>IF('Active List'!$A983&lt;&gt;"", 'Active List'!O983,"")</f>
        <v/>
      </c>
      <c r="N983" t="str">
        <f>IF('Active List'!$A983&lt;&gt;"", 'Active List'!P983,"")</f>
        <v/>
      </c>
      <c r="O983" t="str">
        <f>IF('Active List'!$A983&lt;&gt;"", 'Active List'!Q983,"")</f>
        <v/>
      </c>
      <c r="P983" t="str">
        <f>IF('Active List'!$A983&lt;&gt;"", 'Active List'!R983,"")</f>
        <v/>
      </c>
      <c r="Q983" t="str">
        <f>IF('Active List'!$A983&lt;&gt;"", 'Active List'!S983,"")</f>
        <v/>
      </c>
      <c r="R983" t="str">
        <f>IF('Active List'!$A983&lt;&gt;"", 'Active List'!T983,"")</f>
        <v/>
      </c>
      <c r="S983" t="str">
        <f>IF('Active List'!$A983&lt;&gt;"", 'Active List'!U983,"")</f>
        <v/>
      </c>
      <c r="T983" t="str">
        <f>IF('Active List'!$A983&lt;&gt;"", 'Active List'!X983,"")</f>
        <v/>
      </c>
      <c r="U983" t="str">
        <f>IF('Active List'!$A983&lt;&gt;"", 'Active List'!Y983,"")</f>
        <v/>
      </c>
      <c r="V983" t="str">
        <f>IF('Active List'!$A983&lt;&gt;"", 'Active List'!Z983,"")</f>
        <v/>
      </c>
      <c r="W983" s="60" t="str">
        <f>IF('Active List'!$A983&lt;&gt;"", 'Active List'!AA983,"")</f>
        <v/>
      </c>
      <c r="X983" t="str">
        <f>IF('Active List'!$A983&lt;&gt;"", 'Active List'!AB983,"")</f>
        <v/>
      </c>
      <c r="Y983" t="str">
        <f>IF('Active List'!$A983&lt;&gt;"", 'Active List'!AE983,"")</f>
        <v/>
      </c>
    </row>
    <row r="984" spans="1:25">
      <c r="A984" t="str">
        <f>IF('Active List'!$A984&lt;&gt;"", 'Active List'!A984,"")</f>
        <v/>
      </c>
      <c r="B984" t="str">
        <f>IF('Active List'!$A984&lt;&gt;"", 'Active List'!B984,"")</f>
        <v/>
      </c>
      <c r="C984" t="str">
        <f>IF('Active List'!$A984&lt;&gt;"", 'Active List'!C984,"")</f>
        <v/>
      </c>
      <c r="D984" s="60" t="str">
        <f>IF('Active List'!$A984&lt;&gt;"", 'Active List'!D984,"")</f>
        <v/>
      </c>
      <c r="E984" s="60" t="str">
        <f>IF('Active List'!$A984&lt;&gt;"", 'Active List'!E984,"")</f>
        <v/>
      </c>
      <c r="F984" t="str">
        <f>IF('Active List'!$A984&lt;&gt;"", 'Active List'!H984,"")</f>
        <v/>
      </c>
      <c r="G984" t="str">
        <f>IF('Active List'!$A984&lt;&gt;"", 'Active List'!I984,"")</f>
        <v/>
      </c>
      <c r="H984" t="str">
        <f>IF('Active List'!$A984&lt;&gt;"", 'Active List'!J984,"")</f>
        <v/>
      </c>
      <c r="I984" t="str">
        <f>IF('Active List'!$A984&lt;&gt;"", 'Active List'!K984,"")</f>
        <v/>
      </c>
      <c r="J984" t="str">
        <f>IF('Active List'!$A984&lt;&gt;"", 'Active List'!L984,"")</f>
        <v/>
      </c>
      <c r="K984" t="str">
        <f>IF('Active List'!$A984&lt;&gt;"", 'Active List'!M984,"")</f>
        <v/>
      </c>
      <c r="L984" t="str">
        <f>IF('Active List'!$A984&lt;&gt;"", 'Active List'!N984,"")</f>
        <v/>
      </c>
      <c r="M984" t="str">
        <f>IF('Active List'!$A984&lt;&gt;"", 'Active List'!O984,"")</f>
        <v/>
      </c>
      <c r="N984" t="str">
        <f>IF('Active List'!$A984&lt;&gt;"", 'Active List'!P984,"")</f>
        <v/>
      </c>
      <c r="O984" t="str">
        <f>IF('Active List'!$A984&lt;&gt;"", 'Active List'!Q984,"")</f>
        <v/>
      </c>
      <c r="P984" t="str">
        <f>IF('Active List'!$A984&lt;&gt;"", 'Active List'!R984,"")</f>
        <v/>
      </c>
      <c r="Q984" t="str">
        <f>IF('Active List'!$A984&lt;&gt;"", 'Active List'!S984,"")</f>
        <v/>
      </c>
      <c r="R984" t="str">
        <f>IF('Active List'!$A984&lt;&gt;"", 'Active List'!T984,"")</f>
        <v/>
      </c>
      <c r="S984" t="str">
        <f>IF('Active List'!$A984&lt;&gt;"", 'Active List'!U984,"")</f>
        <v/>
      </c>
      <c r="T984" t="str">
        <f>IF('Active List'!$A984&lt;&gt;"", 'Active List'!X984,"")</f>
        <v/>
      </c>
      <c r="U984" t="str">
        <f>IF('Active List'!$A984&lt;&gt;"", 'Active List'!Y984,"")</f>
        <v/>
      </c>
      <c r="V984" t="str">
        <f>IF('Active List'!$A984&lt;&gt;"", 'Active List'!Z984,"")</f>
        <v/>
      </c>
      <c r="W984" s="60" t="str">
        <f>IF('Active List'!$A984&lt;&gt;"", 'Active List'!AA984,"")</f>
        <v/>
      </c>
      <c r="X984" t="str">
        <f>IF('Active List'!$A984&lt;&gt;"", 'Active List'!AB984,"")</f>
        <v/>
      </c>
      <c r="Y984" t="str">
        <f>IF('Active List'!$A984&lt;&gt;"", 'Active List'!AE984,"")</f>
        <v/>
      </c>
    </row>
    <row r="985" spans="1:25">
      <c r="A985" t="str">
        <f>IF('Active List'!$A985&lt;&gt;"", 'Active List'!A985,"")</f>
        <v/>
      </c>
      <c r="B985" t="str">
        <f>IF('Active List'!$A985&lt;&gt;"", 'Active List'!B985,"")</f>
        <v/>
      </c>
      <c r="C985" t="str">
        <f>IF('Active List'!$A985&lt;&gt;"", 'Active List'!C985,"")</f>
        <v/>
      </c>
      <c r="D985" s="60" t="str">
        <f>IF('Active List'!$A985&lt;&gt;"", 'Active List'!D985,"")</f>
        <v/>
      </c>
      <c r="E985" s="60" t="str">
        <f>IF('Active List'!$A985&lt;&gt;"", 'Active List'!E985,"")</f>
        <v/>
      </c>
      <c r="F985" t="str">
        <f>IF('Active List'!$A985&lt;&gt;"", 'Active List'!H985,"")</f>
        <v/>
      </c>
      <c r="G985" t="str">
        <f>IF('Active List'!$A985&lt;&gt;"", 'Active List'!I985,"")</f>
        <v/>
      </c>
      <c r="H985" t="str">
        <f>IF('Active List'!$A985&lt;&gt;"", 'Active List'!J985,"")</f>
        <v/>
      </c>
      <c r="I985" t="str">
        <f>IF('Active List'!$A985&lt;&gt;"", 'Active List'!K985,"")</f>
        <v/>
      </c>
      <c r="J985" t="str">
        <f>IF('Active List'!$A985&lt;&gt;"", 'Active List'!L985,"")</f>
        <v/>
      </c>
      <c r="K985" t="str">
        <f>IF('Active List'!$A985&lt;&gt;"", 'Active List'!M985,"")</f>
        <v/>
      </c>
      <c r="L985" t="str">
        <f>IF('Active List'!$A985&lt;&gt;"", 'Active List'!N985,"")</f>
        <v/>
      </c>
      <c r="M985" t="str">
        <f>IF('Active List'!$A985&lt;&gt;"", 'Active List'!O985,"")</f>
        <v/>
      </c>
      <c r="N985" t="str">
        <f>IF('Active List'!$A985&lt;&gt;"", 'Active List'!P985,"")</f>
        <v/>
      </c>
      <c r="O985" t="str">
        <f>IF('Active List'!$A985&lt;&gt;"", 'Active List'!Q985,"")</f>
        <v/>
      </c>
      <c r="P985" t="str">
        <f>IF('Active List'!$A985&lt;&gt;"", 'Active List'!R985,"")</f>
        <v/>
      </c>
      <c r="Q985" t="str">
        <f>IF('Active List'!$A985&lt;&gt;"", 'Active List'!S985,"")</f>
        <v/>
      </c>
      <c r="R985" t="str">
        <f>IF('Active List'!$A985&lt;&gt;"", 'Active List'!T985,"")</f>
        <v/>
      </c>
      <c r="S985" t="str">
        <f>IF('Active List'!$A985&lt;&gt;"", 'Active List'!U985,"")</f>
        <v/>
      </c>
      <c r="T985" t="str">
        <f>IF('Active List'!$A985&lt;&gt;"", 'Active List'!X985,"")</f>
        <v/>
      </c>
      <c r="U985" t="str">
        <f>IF('Active List'!$A985&lt;&gt;"", 'Active List'!Y985,"")</f>
        <v/>
      </c>
      <c r="V985" t="str">
        <f>IF('Active List'!$A985&lt;&gt;"", 'Active List'!Z985,"")</f>
        <v/>
      </c>
      <c r="W985" s="60" t="str">
        <f>IF('Active List'!$A985&lt;&gt;"", 'Active List'!AA985,"")</f>
        <v/>
      </c>
      <c r="X985" t="str">
        <f>IF('Active List'!$A985&lt;&gt;"", 'Active List'!AB985,"")</f>
        <v/>
      </c>
      <c r="Y985" t="str">
        <f>IF('Active List'!$A985&lt;&gt;"", 'Active List'!AE985,"")</f>
        <v/>
      </c>
    </row>
    <row r="986" spans="1:25">
      <c r="A986" t="str">
        <f>IF('Active List'!$A986&lt;&gt;"", 'Active List'!A986,"")</f>
        <v/>
      </c>
      <c r="B986" t="str">
        <f>IF('Active List'!$A986&lt;&gt;"", 'Active List'!B986,"")</f>
        <v/>
      </c>
      <c r="C986" t="str">
        <f>IF('Active List'!$A986&lt;&gt;"", 'Active List'!C986,"")</f>
        <v/>
      </c>
      <c r="D986" s="60" t="str">
        <f>IF('Active List'!$A986&lt;&gt;"", 'Active List'!D986,"")</f>
        <v/>
      </c>
      <c r="E986" s="60" t="str">
        <f>IF('Active List'!$A986&lt;&gt;"", 'Active List'!E986,"")</f>
        <v/>
      </c>
      <c r="F986" t="str">
        <f>IF('Active List'!$A986&lt;&gt;"", 'Active List'!H986,"")</f>
        <v/>
      </c>
      <c r="G986" t="str">
        <f>IF('Active List'!$A986&lt;&gt;"", 'Active List'!I986,"")</f>
        <v/>
      </c>
      <c r="H986" t="str">
        <f>IF('Active List'!$A986&lt;&gt;"", 'Active List'!J986,"")</f>
        <v/>
      </c>
      <c r="I986" t="str">
        <f>IF('Active List'!$A986&lt;&gt;"", 'Active List'!K986,"")</f>
        <v/>
      </c>
      <c r="J986" t="str">
        <f>IF('Active List'!$A986&lt;&gt;"", 'Active List'!L986,"")</f>
        <v/>
      </c>
      <c r="K986" t="str">
        <f>IF('Active List'!$A986&lt;&gt;"", 'Active List'!M986,"")</f>
        <v/>
      </c>
      <c r="L986" t="str">
        <f>IF('Active List'!$A986&lt;&gt;"", 'Active List'!N986,"")</f>
        <v/>
      </c>
      <c r="M986" t="str">
        <f>IF('Active List'!$A986&lt;&gt;"", 'Active List'!O986,"")</f>
        <v/>
      </c>
      <c r="N986" t="str">
        <f>IF('Active List'!$A986&lt;&gt;"", 'Active List'!P986,"")</f>
        <v/>
      </c>
      <c r="O986" t="str">
        <f>IF('Active List'!$A986&lt;&gt;"", 'Active List'!Q986,"")</f>
        <v/>
      </c>
      <c r="P986" t="str">
        <f>IF('Active List'!$A986&lt;&gt;"", 'Active List'!R986,"")</f>
        <v/>
      </c>
      <c r="Q986" t="str">
        <f>IF('Active List'!$A986&lt;&gt;"", 'Active List'!S986,"")</f>
        <v/>
      </c>
      <c r="R986" t="str">
        <f>IF('Active List'!$A986&lt;&gt;"", 'Active List'!T986,"")</f>
        <v/>
      </c>
      <c r="S986" t="str">
        <f>IF('Active List'!$A986&lt;&gt;"", 'Active List'!U986,"")</f>
        <v/>
      </c>
      <c r="T986" t="str">
        <f>IF('Active List'!$A986&lt;&gt;"", 'Active List'!X986,"")</f>
        <v/>
      </c>
      <c r="U986" t="str">
        <f>IF('Active List'!$A986&lt;&gt;"", 'Active List'!Y986,"")</f>
        <v/>
      </c>
      <c r="V986" t="str">
        <f>IF('Active List'!$A986&lt;&gt;"", 'Active List'!Z986,"")</f>
        <v/>
      </c>
      <c r="W986" s="60" t="str">
        <f>IF('Active List'!$A986&lt;&gt;"", 'Active List'!AA986,"")</f>
        <v/>
      </c>
      <c r="X986" t="str">
        <f>IF('Active List'!$A986&lt;&gt;"", 'Active List'!AB986,"")</f>
        <v/>
      </c>
      <c r="Y986" t="str">
        <f>IF('Active List'!$A986&lt;&gt;"", 'Active List'!AE986,"")</f>
        <v/>
      </c>
    </row>
    <row r="987" spans="1:25">
      <c r="A987" t="str">
        <f>IF('Active List'!$A987&lt;&gt;"", 'Active List'!A987,"")</f>
        <v/>
      </c>
      <c r="B987" t="str">
        <f>IF('Active List'!$A987&lt;&gt;"", 'Active List'!B987,"")</f>
        <v/>
      </c>
      <c r="C987" t="str">
        <f>IF('Active List'!$A987&lt;&gt;"", 'Active List'!C987,"")</f>
        <v/>
      </c>
      <c r="D987" s="60" t="str">
        <f>IF('Active List'!$A987&lt;&gt;"", 'Active List'!D987,"")</f>
        <v/>
      </c>
      <c r="E987" s="60" t="str">
        <f>IF('Active List'!$A987&lt;&gt;"", 'Active List'!E987,"")</f>
        <v/>
      </c>
      <c r="F987" t="str">
        <f>IF('Active List'!$A987&lt;&gt;"", 'Active List'!H987,"")</f>
        <v/>
      </c>
      <c r="G987" t="str">
        <f>IF('Active List'!$A987&lt;&gt;"", 'Active List'!I987,"")</f>
        <v/>
      </c>
      <c r="H987" t="str">
        <f>IF('Active List'!$A987&lt;&gt;"", 'Active List'!J987,"")</f>
        <v/>
      </c>
      <c r="I987" t="str">
        <f>IF('Active List'!$A987&lt;&gt;"", 'Active List'!K987,"")</f>
        <v/>
      </c>
      <c r="J987" t="str">
        <f>IF('Active List'!$A987&lt;&gt;"", 'Active List'!L987,"")</f>
        <v/>
      </c>
      <c r="K987" t="str">
        <f>IF('Active List'!$A987&lt;&gt;"", 'Active List'!M987,"")</f>
        <v/>
      </c>
      <c r="L987" t="str">
        <f>IF('Active List'!$A987&lt;&gt;"", 'Active List'!N987,"")</f>
        <v/>
      </c>
      <c r="M987" t="str">
        <f>IF('Active List'!$A987&lt;&gt;"", 'Active List'!O987,"")</f>
        <v/>
      </c>
      <c r="N987" t="str">
        <f>IF('Active List'!$A987&lt;&gt;"", 'Active List'!P987,"")</f>
        <v/>
      </c>
      <c r="O987" t="str">
        <f>IF('Active List'!$A987&lt;&gt;"", 'Active List'!Q987,"")</f>
        <v/>
      </c>
      <c r="P987" t="str">
        <f>IF('Active List'!$A987&lt;&gt;"", 'Active List'!R987,"")</f>
        <v/>
      </c>
      <c r="Q987" t="str">
        <f>IF('Active List'!$A987&lt;&gt;"", 'Active List'!S987,"")</f>
        <v/>
      </c>
      <c r="R987" t="str">
        <f>IF('Active List'!$A987&lt;&gt;"", 'Active List'!T987,"")</f>
        <v/>
      </c>
      <c r="S987" t="str">
        <f>IF('Active List'!$A987&lt;&gt;"", 'Active List'!U987,"")</f>
        <v/>
      </c>
      <c r="T987" t="str">
        <f>IF('Active List'!$A987&lt;&gt;"", 'Active List'!X987,"")</f>
        <v/>
      </c>
      <c r="U987" t="str">
        <f>IF('Active List'!$A987&lt;&gt;"", 'Active List'!Y987,"")</f>
        <v/>
      </c>
      <c r="V987" t="str">
        <f>IF('Active List'!$A987&lt;&gt;"", 'Active List'!Z987,"")</f>
        <v/>
      </c>
      <c r="W987" s="60" t="str">
        <f>IF('Active List'!$A987&lt;&gt;"", 'Active List'!AA987,"")</f>
        <v/>
      </c>
      <c r="X987" t="str">
        <f>IF('Active List'!$A987&lt;&gt;"", 'Active List'!AB987,"")</f>
        <v/>
      </c>
      <c r="Y987" t="str">
        <f>IF('Active List'!$A987&lt;&gt;"", 'Active List'!AE987,"")</f>
        <v/>
      </c>
    </row>
    <row r="988" spans="1:25">
      <c r="A988" t="str">
        <f>IF('Active List'!$A988&lt;&gt;"", 'Active List'!A988,"")</f>
        <v/>
      </c>
      <c r="B988" t="str">
        <f>IF('Active List'!$A988&lt;&gt;"", 'Active List'!B988,"")</f>
        <v/>
      </c>
      <c r="C988" t="str">
        <f>IF('Active List'!$A988&lt;&gt;"", 'Active List'!C988,"")</f>
        <v/>
      </c>
      <c r="D988" s="60" t="str">
        <f>IF('Active List'!$A988&lt;&gt;"", 'Active List'!D988,"")</f>
        <v/>
      </c>
      <c r="E988" s="60" t="str">
        <f>IF('Active List'!$A988&lt;&gt;"", 'Active List'!E988,"")</f>
        <v/>
      </c>
      <c r="F988" t="str">
        <f>IF('Active List'!$A988&lt;&gt;"", 'Active List'!H988,"")</f>
        <v/>
      </c>
      <c r="G988" t="str">
        <f>IF('Active List'!$A988&lt;&gt;"", 'Active List'!I988,"")</f>
        <v/>
      </c>
      <c r="H988" t="str">
        <f>IF('Active List'!$A988&lt;&gt;"", 'Active List'!J988,"")</f>
        <v/>
      </c>
      <c r="I988" t="str">
        <f>IF('Active List'!$A988&lt;&gt;"", 'Active List'!K988,"")</f>
        <v/>
      </c>
      <c r="J988" t="str">
        <f>IF('Active List'!$A988&lt;&gt;"", 'Active List'!L988,"")</f>
        <v/>
      </c>
      <c r="K988" t="str">
        <f>IF('Active List'!$A988&lt;&gt;"", 'Active List'!M988,"")</f>
        <v/>
      </c>
      <c r="L988" t="str">
        <f>IF('Active List'!$A988&lt;&gt;"", 'Active List'!N988,"")</f>
        <v/>
      </c>
      <c r="M988" t="str">
        <f>IF('Active List'!$A988&lt;&gt;"", 'Active List'!O988,"")</f>
        <v/>
      </c>
      <c r="N988" t="str">
        <f>IF('Active List'!$A988&lt;&gt;"", 'Active List'!P988,"")</f>
        <v/>
      </c>
      <c r="O988" t="str">
        <f>IF('Active List'!$A988&lt;&gt;"", 'Active List'!Q988,"")</f>
        <v/>
      </c>
      <c r="P988" t="str">
        <f>IF('Active List'!$A988&lt;&gt;"", 'Active List'!R988,"")</f>
        <v/>
      </c>
      <c r="Q988" t="str">
        <f>IF('Active List'!$A988&lt;&gt;"", 'Active List'!S988,"")</f>
        <v/>
      </c>
      <c r="R988" t="str">
        <f>IF('Active List'!$A988&lt;&gt;"", 'Active List'!T988,"")</f>
        <v/>
      </c>
      <c r="S988" t="str">
        <f>IF('Active List'!$A988&lt;&gt;"", 'Active List'!U988,"")</f>
        <v/>
      </c>
      <c r="T988" t="str">
        <f>IF('Active List'!$A988&lt;&gt;"", 'Active List'!X988,"")</f>
        <v/>
      </c>
      <c r="U988" t="str">
        <f>IF('Active List'!$A988&lt;&gt;"", 'Active List'!Y988,"")</f>
        <v/>
      </c>
      <c r="V988" t="str">
        <f>IF('Active List'!$A988&lt;&gt;"", 'Active List'!Z988,"")</f>
        <v/>
      </c>
      <c r="W988" s="60" t="str">
        <f>IF('Active List'!$A988&lt;&gt;"", 'Active List'!AA988,"")</f>
        <v/>
      </c>
      <c r="X988" t="str">
        <f>IF('Active List'!$A988&lt;&gt;"", 'Active List'!AB988,"")</f>
        <v/>
      </c>
      <c r="Y988" t="str">
        <f>IF('Active List'!$A988&lt;&gt;"", 'Active List'!AE988,"")</f>
        <v/>
      </c>
    </row>
    <row r="989" spans="1:25">
      <c r="A989" t="str">
        <f>IF('Active List'!$A989&lt;&gt;"", 'Active List'!A989,"")</f>
        <v/>
      </c>
      <c r="B989" t="str">
        <f>IF('Active List'!$A989&lt;&gt;"", 'Active List'!B989,"")</f>
        <v/>
      </c>
      <c r="C989" t="str">
        <f>IF('Active List'!$A989&lt;&gt;"", 'Active List'!C989,"")</f>
        <v/>
      </c>
      <c r="D989" s="60" t="str">
        <f>IF('Active List'!$A989&lt;&gt;"", 'Active List'!D989,"")</f>
        <v/>
      </c>
      <c r="E989" s="60" t="str">
        <f>IF('Active List'!$A989&lt;&gt;"", 'Active List'!E989,"")</f>
        <v/>
      </c>
      <c r="F989" t="str">
        <f>IF('Active List'!$A989&lt;&gt;"", 'Active List'!H989,"")</f>
        <v/>
      </c>
      <c r="G989" t="str">
        <f>IF('Active List'!$A989&lt;&gt;"", 'Active List'!I989,"")</f>
        <v/>
      </c>
      <c r="H989" t="str">
        <f>IF('Active List'!$A989&lt;&gt;"", 'Active List'!J989,"")</f>
        <v/>
      </c>
      <c r="I989" t="str">
        <f>IF('Active List'!$A989&lt;&gt;"", 'Active List'!K989,"")</f>
        <v/>
      </c>
      <c r="J989" t="str">
        <f>IF('Active List'!$A989&lt;&gt;"", 'Active List'!L989,"")</f>
        <v/>
      </c>
      <c r="K989" t="str">
        <f>IF('Active List'!$A989&lt;&gt;"", 'Active List'!M989,"")</f>
        <v/>
      </c>
      <c r="L989" t="str">
        <f>IF('Active List'!$A989&lt;&gt;"", 'Active List'!N989,"")</f>
        <v/>
      </c>
      <c r="M989" t="str">
        <f>IF('Active List'!$A989&lt;&gt;"", 'Active List'!O989,"")</f>
        <v/>
      </c>
      <c r="N989" t="str">
        <f>IF('Active List'!$A989&lt;&gt;"", 'Active List'!P989,"")</f>
        <v/>
      </c>
      <c r="O989" t="str">
        <f>IF('Active List'!$A989&lt;&gt;"", 'Active List'!Q989,"")</f>
        <v/>
      </c>
      <c r="P989" t="str">
        <f>IF('Active List'!$A989&lt;&gt;"", 'Active List'!R989,"")</f>
        <v/>
      </c>
      <c r="Q989" t="str">
        <f>IF('Active List'!$A989&lt;&gt;"", 'Active List'!S989,"")</f>
        <v/>
      </c>
      <c r="R989" t="str">
        <f>IF('Active List'!$A989&lt;&gt;"", 'Active List'!T989,"")</f>
        <v/>
      </c>
      <c r="S989" t="str">
        <f>IF('Active List'!$A989&lt;&gt;"", 'Active List'!U989,"")</f>
        <v/>
      </c>
      <c r="T989" t="str">
        <f>IF('Active List'!$A989&lt;&gt;"", 'Active List'!X989,"")</f>
        <v/>
      </c>
      <c r="U989" t="str">
        <f>IF('Active List'!$A989&lt;&gt;"", 'Active List'!Y989,"")</f>
        <v/>
      </c>
      <c r="V989" t="str">
        <f>IF('Active List'!$A989&lt;&gt;"", 'Active List'!Z989,"")</f>
        <v/>
      </c>
      <c r="W989" s="60" t="str">
        <f>IF('Active List'!$A989&lt;&gt;"", 'Active List'!AA989,"")</f>
        <v/>
      </c>
      <c r="X989" t="str">
        <f>IF('Active List'!$A989&lt;&gt;"", 'Active List'!AB989,"")</f>
        <v/>
      </c>
      <c r="Y989" t="str">
        <f>IF('Active List'!$A989&lt;&gt;"", 'Active List'!AE989,"")</f>
        <v/>
      </c>
    </row>
    <row r="990" spans="1:25">
      <c r="A990" t="str">
        <f>IF('Active List'!$A990&lt;&gt;"", 'Active List'!A990,"")</f>
        <v/>
      </c>
      <c r="B990" t="str">
        <f>IF('Active List'!$A990&lt;&gt;"", 'Active List'!B990,"")</f>
        <v/>
      </c>
      <c r="C990" t="str">
        <f>IF('Active List'!$A990&lt;&gt;"", 'Active List'!C990,"")</f>
        <v/>
      </c>
      <c r="D990" s="60" t="str">
        <f>IF('Active List'!$A990&lt;&gt;"", 'Active List'!D990,"")</f>
        <v/>
      </c>
      <c r="E990" s="60" t="str">
        <f>IF('Active List'!$A990&lt;&gt;"", 'Active List'!E990,"")</f>
        <v/>
      </c>
      <c r="F990" t="str">
        <f>IF('Active List'!$A990&lt;&gt;"", 'Active List'!H990,"")</f>
        <v/>
      </c>
      <c r="G990" t="str">
        <f>IF('Active List'!$A990&lt;&gt;"", 'Active List'!I990,"")</f>
        <v/>
      </c>
      <c r="H990" t="str">
        <f>IF('Active List'!$A990&lt;&gt;"", 'Active List'!J990,"")</f>
        <v/>
      </c>
      <c r="I990" t="str">
        <f>IF('Active List'!$A990&lt;&gt;"", 'Active List'!K990,"")</f>
        <v/>
      </c>
      <c r="J990" t="str">
        <f>IF('Active List'!$A990&lt;&gt;"", 'Active List'!L990,"")</f>
        <v/>
      </c>
      <c r="K990" t="str">
        <f>IF('Active List'!$A990&lt;&gt;"", 'Active List'!M990,"")</f>
        <v/>
      </c>
      <c r="L990" t="str">
        <f>IF('Active List'!$A990&lt;&gt;"", 'Active List'!N990,"")</f>
        <v/>
      </c>
      <c r="M990" t="str">
        <f>IF('Active List'!$A990&lt;&gt;"", 'Active List'!O990,"")</f>
        <v/>
      </c>
      <c r="N990" t="str">
        <f>IF('Active List'!$A990&lt;&gt;"", 'Active List'!P990,"")</f>
        <v/>
      </c>
      <c r="O990" t="str">
        <f>IF('Active List'!$A990&lt;&gt;"", 'Active List'!Q990,"")</f>
        <v/>
      </c>
      <c r="P990" t="str">
        <f>IF('Active List'!$A990&lt;&gt;"", 'Active List'!R990,"")</f>
        <v/>
      </c>
      <c r="Q990" t="str">
        <f>IF('Active List'!$A990&lt;&gt;"", 'Active List'!S990,"")</f>
        <v/>
      </c>
      <c r="R990" t="str">
        <f>IF('Active List'!$A990&lt;&gt;"", 'Active List'!T990,"")</f>
        <v/>
      </c>
      <c r="S990" t="str">
        <f>IF('Active List'!$A990&lt;&gt;"", 'Active List'!U990,"")</f>
        <v/>
      </c>
      <c r="T990" t="str">
        <f>IF('Active List'!$A990&lt;&gt;"", 'Active List'!X990,"")</f>
        <v/>
      </c>
      <c r="U990" t="str">
        <f>IF('Active List'!$A990&lt;&gt;"", 'Active List'!Y990,"")</f>
        <v/>
      </c>
      <c r="V990" t="str">
        <f>IF('Active List'!$A990&lt;&gt;"", 'Active List'!Z990,"")</f>
        <v/>
      </c>
      <c r="W990" s="60" t="str">
        <f>IF('Active List'!$A990&lt;&gt;"", 'Active List'!AA990,"")</f>
        <v/>
      </c>
      <c r="X990" t="str">
        <f>IF('Active List'!$A990&lt;&gt;"", 'Active List'!AB990,"")</f>
        <v/>
      </c>
      <c r="Y990" t="str">
        <f>IF('Active List'!$A990&lt;&gt;"", 'Active List'!AE990,"")</f>
        <v/>
      </c>
    </row>
    <row r="991" spans="1:25">
      <c r="A991" t="str">
        <f>IF('Active List'!$A991&lt;&gt;"", 'Active List'!A991,"")</f>
        <v/>
      </c>
      <c r="B991" t="str">
        <f>IF('Active List'!$A991&lt;&gt;"", 'Active List'!B991,"")</f>
        <v/>
      </c>
      <c r="C991" t="str">
        <f>IF('Active List'!$A991&lt;&gt;"", 'Active List'!C991,"")</f>
        <v/>
      </c>
      <c r="D991" s="60" t="str">
        <f>IF('Active List'!$A991&lt;&gt;"", 'Active List'!D991,"")</f>
        <v/>
      </c>
      <c r="E991" s="60" t="str">
        <f>IF('Active List'!$A991&lt;&gt;"", 'Active List'!E991,"")</f>
        <v/>
      </c>
      <c r="F991" t="str">
        <f>IF('Active List'!$A991&lt;&gt;"", 'Active List'!H991,"")</f>
        <v/>
      </c>
      <c r="G991" t="str">
        <f>IF('Active List'!$A991&lt;&gt;"", 'Active List'!I991,"")</f>
        <v/>
      </c>
      <c r="H991" t="str">
        <f>IF('Active List'!$A991&lt;&gt;"", 'Active List'!J991,"")</f>
        <v/>
      </c>
      <c r="I991" t="str">
        <f>IF('Active List'!$A991&lt;&gt;"", 'Active List'!K991,"")</f>
        <v/>
      </c>
      <c r="J991" t="str">
        <f>IF('Active List'!$A991&lt;&gt;"", 'Active List'!L991,"")</f>
        <v/>
      </c>
      <c r="K991" t="str">
        <f>IF('Active List'!$A991&lt;&gt;"", 'Active List'!M991,"")</f>
        <v/>
      </c>
      <c r="L991" t="str">
        <f>IF('Active List'!$A991&lt;&gt;"", 'Active List'!N991,"")</f>
        <v/>
      </c>
      <c r="M991" t="str">
        <f>IF('Active List'!$A991&lt;&gt;"", 'Active List'!O991,"")</f>
        <v/>
      </c>
      <c r="N991" t="str">
        <f>IF('Active List'!$A991&lt;&gt;"", 'Active List'!P991,"")</f>
        <v/>
      </c>
      <c r="O991" t="str">
        <f>IF('Active List'!$A991&lt;&gt;"", 'Active List'!Q991,"")</f>
        <v/>
      </c>
      <c r="P991" t="str">
        <f>IF('Active List'!$A991&lt;&gt;"", 'Active List'!R991,"")</f>
        <v/>
      </c>
      <c r="Q991" t="str">
        <f>IF('Active List'!$A991&lt;&gt;"", 'Active List'!S991,"")</f>
        <v/>
      </c>
      <c r="R991" t="str">
        <f>IF('Active List'!$A991&lt;&gt;"", 'Active List'!T991,"")</f>
        <v/>
      </c>
      <c r="S991" t="str">
        <f>IF('Active List'!$A991&lt;&gt;"", 'Active List'!U991,"")</f>
        <v/>
      </c>
      <c r="T991" t="str">
        <f>IF('Active List'!$A991&lt;&gt;"", 'Active List'!X991,"")</f>
        <v/>
      </c>
      <c r="U991" t="str">
        <f>IF('Active List'!$A991&lt;&gt;"", 'Active List'!Y991,"")</f>
        <v/>
      </c>
      <c r="V991" t="str">
        <f>IF('Active List'!$A991&lt;&gt;"", 'Active List'!Z991,"")</f>
        <v/>
      </c>
      <c r="W991" s="60" t="str">
        <f>IF('Active List'!$A991&lt;&gt;"", 'Active List'!AA991,"")</f>
        <v/>
      </c>
      <c r="X991" t="str">
        <f>IF('Active List'!$A991&lt;&gt;"", 'Active List'!AB991,"")</f>
        <v/>
      </c>
      <c r="Y991" t="str">
        <f>IF('Active List'!$A991&lt;&gt;"", 'Active List'!AE991,"")</f>
        <v/>
      </c>
    </row>
    <row r="992" spans="1:25">
      <c r="A992" t="str">
        <f>IF('Active List'!$A992&lt;&gt;"", 'Active List'!A992,"")</f>
        <v/>
      </c>
      <c r="B992" t="str">
        <f>IF('Active List'!$A992&lt;&gt;"", 'Active List'!B992,"")</f>
        <v/>
      </c>
      <c r="C992" t="str">
        <f>IF('Active List'!$A992&lt;&gt;"", 'Active List'!C992,"")</f>
        <v/>
      </c>
      <c r="D992" s="60" t="str">
        <f>IF('Active List'!$A992&lt;&gt;"", 'Active List'!D992,"")</f>
        <v/>
      </c>
      <c r="E992" s="60" t="str">
        <f>IF('Active List'!$A992&lt;&gt;"", 'Active List'!E992,"")</f>
        <v/>
      </c>
      <c r="F992" t="str">
        <f>IF('Active List'!$A992&lt;&gt;"", 'Active List'!H992,"")</f>
        <v/>
      </c>
      <c r="G992" t="str">
        <f>IF('Active List'!$A992&lt;&gt;"", 'Active List'!I992,"")</f>
        <v/>
      </c>
      <c r="H992" t="str">
        <f>IF('Active List'!$A992&lt;&gt;"", 'Active List'!J992,"")</f>
        <v/>
      </c>
      <c r="I992" t="str">
        <f>IF('Active List'!$A992&lt;&gt;"", 'Active List'!K992,"")</f>
        <v/>
      </c>
      <c r="J992" t="str">
        <f>IF('Active List'!$A992&lt;&gt;"", 'Active List'!L992,"")</f>
        <v/>
      </c>
      <c r="K992" t="str">
        <f>IF('Active List'!$A992&lt;&gt;"", 'Active List'!M992,"")</f>
        <v/>
      </c>
      <c r="L992" t="str">
        <f>IF('Active List'!$A992&lt;&gt;"", 'Active List'!N992,"")</f>
        <v/>
      </c>
      <c r="M992" t="str">
        <f>IF('Active List'!$A992&lt;&gt;"", 'Active List'!O992,"")</f>
        <v/>
      </c>
      <c r="N992" t="str">
        <f>IF('Active List'!$A992&lt;&gt;"", 'Active List'!P992,"")</f>
        <v/>
      </c>
      <c r="O992" t="str">
        <f>IF('Active List'!$A992&lt;&gt;"", 'Active List'!Q992,"")</f>
        <v/>
      </c>
      <c r="P992" t="str">
        <f>IF('Active List'!$A992&lt;&gt;"", 'Active List'!R992,"")</f>
        <v/>
      </c>
      <c r="Q992" t="str">
        <f>IF('Active List'!$A992&lt;&gt;"", 'Active List'!S992,"")</f>
        <v/>
      </c>
      <c r="R992" t="str">
        <f>IF('Active List'!$A992&lt;&gt;"", 'Active List'!T992,"")</f>
        <v/>
      </c>
      <c r="S992" t="str">
        <f>IF('Active List'!$A992&lt;&gt;"", 'Active List'!U992,"")</f>
        <v/>
      </c>
      <c r="T992" t="str">
        <f>IF('Active List'!$A992&lt;&gt;"", 'Active List'!X992,"")</f>
        <v/>
      </c>
      <c r="U992" t="str">
        <f>IF('Active List'!$A992&lt;&gt;"", 'Active List'!Y992,"")</f>
        <v/>
      </c>
      <c r="V992" t="str">
        <f>IF('Active List'!$A992&lt;&gt;"", 'Active List'!Z992,"")</f>
        <v/>
      </c>
      <c r="W992" s="60" t="str">
        <f>IF('Active List'!$A992&lt;&gt;"", 'Active List'!AA992,"")</f>
        <v/>
      </c>
      <c r="X992" t="str">
        <f>IF('Active List'!$A992&lt;&gt;"", 'Active List'!AB992,"")</f>
        <v/>
      </c>
      <c r="Y992" t="str">
        <f>IF('Active List'!$A992&lt;&gt;"", 'Active List'!AE992,"")</f>
        <v/>
      </c>
    </row>
    <row r="993" spans="1:25">
      <c r="A993" t="str">
        <f>IF('Active List'!$A993&lt;&gt;"", 'Active List'!A993,"")</f>
        <v/>
      </c>
      <c r="B993" t="str">
        <f>IF('Active List'!$A993&lt;&gt;"", 'Active List'!B993,"")</f>
        <v/>
      </c>
      <c r="C993" t="str">
        <f>IF('Active List'!$A993&lt;&gt;"", 'Active List'!C993,"")</f>
        <v/>
      </c>
      <c r="D993" s="60" t="str">
        <f>IF('Active List'!$A993&lt;&gt;"", 'Active List'!D993,"")</f>
        <v/>
      </c>
      <c r="E993" s="60" t="str">
        <f>IF('Active List'!$A993&lt;&gt;"", 'Active List'!E993,"")</f>
        <v/>
      </c>
      <c r="F993" t="str">
        <f>IF('Active List'!$A993&lt;&gt;"", 'Active List'!H993,"")</f>
        <v/>
      </c>
      <c r="G993" t="str">
        <f>IF('Active List'!$A993&lt;&gt;"", 'Active List'!I993,"")</f>
        <v/>
      </c>
      <c r="H993" t="str">
        <f>IF('Active List'!$A993&lt;&gt;"", 'Active List'!J993,"")</f>
        <v/>
      </c>
      <c r="I993" t="str">
        <f>IF('Active List'!$A993&lt;&gt;"", 'Active List'!K993,"")</f>
        <v/>
      </c>
      <c r="J993" t="str">
        <f>IF('Active List'!$A993&lt;&gt;"", 'Active List'!L993,"")</f>
        <v/>
      </c>
      <c r="K993" t="str">
        <f>IF('Active List'!$A993&lt;&gt;"", 'Active List'!M993,"")</f>
        <v/>
      </c>
      <c r="L993" t="str">
        <f>IF('Active List'!$A993&lt;&gt;"", 'Active List'!N993,"")</f>
        <v/>
      </c>
      <c r="M993" t="str">
        <f>IF('Active List'!$A993&lt;&gt;"", 'Active List'!O993,"")</f>
        <v/>
      </c>
      <c r="N993" t="str">
        <f>IF('Active List'!$A993&lt;&gt;"", 'Active List'!P993,"")</f>
        <v/>
      </c>
      <c r="O993" t="str">
        <f>IF('Active List'!$A993&lt;&gt;"", 'Active List'!Q993,"")</f>
        <v/>
      </c>
      <c r="P993" t="str">
        <f>IF('Active List'!$A993&lt;&gt;"", 'Active List'!R993,"")</f>
        <v/>
      </c>
      <c r="Q993" t="str">
        <f>IF('Active List'!$A993&lt;&gt;"", 'Active List'!S993,"")</f>
        <v/>
      </c>
      <c r="R993" t="str">
        <f>IF('Active List'!$A993&lt;&gt;"", 'Active List'!T993,"")</f>
        <v/>
      </c>
      <c r="S993" t="str">
        <f>IF('Active List'!$A993&lt;&gt;"", 'Active List'!U993,"")</f>
        <v/>
      </c>
      <c r="T993" t="str">
        <f>IF('Active List'!$A993&lt;&gt;"", 'Active List'!X993,"")</f>
        <v/>
      </c>
      <c r="U993" t="str">
        <f>IF('Active List'!$A993&lt;&gt;"", 'Active List'!Y993,"")</f>
        <v/>
      </c>
      <c r="V993" t="str">
        <f>IF('Active List'!$A993&lt;&gt;"", 'Active List'!Z993,"")</f>
        <v/>
      </c>
      <c r="W993" s="60" t="str">
        <f>IF('Active List'!$A993&lt;&gt;"", 'Active List'!AA993,"")</f>
        <v/>
      </c>
      <c r="X993" t="str">
        <f>IF('Active List'!$A993&lt;&gt;"", 'Active List'!AB993,"")</f>
        <v/>
      </c>
      <c r="Y993" t="str">
        <f>IF('Active List'!$A993&lt;&gt;"", 'Active List'!AE993,"")</f>
        <v/>
      </c>
    </row>
    <row r="994" spans="1:25">
      <c r="A994" t="str">
        <f>IF('Active List'!$A994&lt;&gt;"", 'Active List'!A994,"")</f>
        <v/>
      </c>
      <c r="B994" t="str">
        <f>IF('Active List'!$A994&lt;&gt;"", 'Active List'!B994,"")</f>
        <v/>
      </c>
      <c r="C994" t="str">
        <f>IF('Active List'!$A994&lt;&gt;"", 'Active List'!C994,"")</f>
        <v/>
      </c>
      <c r="D994" s="60" t="str">
        <f>IF('Active List'!$A994&lt;&gt;"", 'Active List'!D994,"")</f>
        <v/>
      </c>
      <c r="E994" s="60" t="str">
        <f>IF('Active List'!$A994&lt;&gt;"", 'Active List'!E994,"")</f>
        <v/>
      </c>
      <c r="F994" t="str">
        <f>IF('Active List'!$A994&lt;&gt;"", 'Active List'!H994,"")</f>
        <v/>
      </c>
      <c r="G994" t="str">
        <f>IF('Active List'!$A994&lt;&gt;"", 'Active List'!I994,"")</f>
        <v/>
      </c>
      <c r="H994" t="str">
        <f>IF('Active List'!$A994&lt;&gt;"", 'Active List'!J994,"")</f>
        <v/>
      </c>
      <c r="I994" t="str">
        <f>IF('Active List'!$A994&lt;&gt;"", 'Active List'!K994,"")</f>
        <v/>
      </c>
      <c r="J994" t="str">
        <f>IF('Active List'!$A994&lt;&gt;"", 'Active List'!L994,"")</f>
        <v/>
      </c>
      <c r="K994" t="str">
        <f>IF('Active List'!$A994&lt;&gt;"", 'Active List'!M994,"")</f>
        <v/>
      </c>
      <c r="L994" t="str">
        <f>IF('Active List'!$A994&lt;&gt;"", 'Active List'!N994,"")</f>
        <v/>
      </c>
      <c r="M994" t="str">
        <f>IF('Active List'!$A994&lt;&gt;"", 'Active List'!O994,"")</f>
        <v/>
      </c>
      <c r="N994" t="str">
        <f>IF('Active List'!$A994&lt;&gt;"", 'Active List'!P994,"")</f>
        <v/>
      </c>
      <c r="O994" t="str">
        <f>IF('Active List'!$A994&lt;&gt;"", 'Active List'!Q994,"")</f>
        <v/>
      </c>
      <c r="P994" t="str">
        <f>IF('Active List'!$A994&lt;&gt;"", 'Active List'!R994,"")</f>
        <v/>
      </c>
      <c r="Q994" t="str">
        <f>IF('Active List'!$A994&lt;&gt;"", 'Active List'!S994,"")</f>
        <v/>
      </c>
      <c r="R994" t="str">
        <f>IF('Active List'!$A994&lt;&gt;"", 'Active List'!T994,"")</f>
        <v/>
      </c>
      <c r="S994" t="str">
        <f>IF('Active List'!$A994&lt;&gt;"", 'Active List'!U994,"")</f>
        <v/>
      </c>
      <c r="T994" t="str">
        <f>IF('Active List'!$A994&lt;&gt;"", 'Active List'!X994,"")</f>
        <v/>
      </c>
      <c r="U994" t="str">
        <f>IF('Active List'!$A994&lt;&gt;"", 'Active List'!Y994,"")</f>
        <v/>
      </c>
      <c r="V994" t="str">
        <f>IF('Active List'!$A994&lt;&gt;"", 'Active List'!Z994,"")</f>
        <v/>
      </c>
      <c r="W994" s="60" t="str">
        <f>IF('Active List'!$A994&lt;&gt;"", 'Active List'!AA994,"")</f>
        <v/>
      </c>
      <c r="X994" t="str">
        <f>IF('Active List'!$A994&lt;&gt;"", 'Active List'!AB994,"")</f>
        <v/>
      </c>
      <c r="Y994" t="str">
        <f>IF('Active List'!$A994&lt;&gt;"", 'Active List'!AE994,"")</f>
        <v/>
      </c>
    </row>
    <row r="995" spans="1:25">
      <c r="A995" t="str">
        <f>IF('Active List'!$A995&lt;&gt;"", 'Active List'!A995,"")</f>
        <v/>
      </c>
      <c r="B995" t="str">
        <f>IF('Active List'!$A995&lt;&gt;"", 'Active List'!B995,"")</f>
        <v/>
      </c>
      <c r="C995" t="str">
        <f>IF('Active List'!$A995&lt;&gt;"", 'Active List'!C995,"")</f>
        <v/>
      </c>
      <c r="D995" s="60" t="str">
        <f>IF('Active List'!$A995&lt;&gt;"", 'Active List'!D995,"")</f>
        <v/>
      </c>
      <c r="E995" s="60" t="str">
        <f>IF('Active List'!$A995&lt;&gt;"", 'Active List'!E995,"")</f>
        <v/>
      </c>
      <c r="F995" t="str">
        <f>IF('Active List'!$A995&lt;&gt;"", 'Active List'!H995,"")</f>
        <v/>
      </c>
      <c r="G995" t="str">
        <f>IF('Active List'!$A995&lt;&gt;"", 'Active List'!I995,"")</f>
        <v/>
      </c>
      <c r="H995" t="str">
        <f>IF('Active List'!$A995&lt;&gt;"", 'Active List'!J995,"")</f>
        <v/>
      </c>
      <c r="I995" t="str">
        <f>IF('Active List'!$A995&lt;&gt;"", 'Active List'!K995,"")</f>
        <v/>
      </c>
      <c r="J995" t="str">
        <f>IF('Active List'!$A995&lt;&gt;"", 'Active List'!L995,"")</f>
        <v/>
      </c>
      <c r="K995" t="str">
        <f>IF('Active List'!$A995&lt;&gt;"", 'Active List'!M995,"")</f>
        <v/>
      </c>
      <c r="L995" t="str">
        <f>IF('Active List'!$A995&lt;&gt;"", 'Active List'!N995,"")</f>
        <v/>
      </c>
      <c r="M995" t="str">
        <f>IF('Active List'!$A995&lt;&gt;"", 'Active List'!O995,"")</f>
        <v/>
      </c>
      <c r="N995" t="str">
        <f>IF('Active List'!$A995&lt;&gt;"", 'Active List'!P995,"")</f>
        <v/>
      </c>
      <c r="O995" t="str">
        <f>IF('Active List'!$A995&lt;&gt;"", 'Active List'!Q995,"")</f>
        <v/>
      </c>
      <c r="P995" t="str">
        <f>IF('Active List'!$A995&lt;&gt;"", 'Active List'!R995,"")</f>
        <v/>
      </c>
      <c r="Q995" t="str">
        <f>IF('Active List'!$A995&lt;&gt;"", 'Active List'!S995,"")</f>
        <v/>
      </c>
      <c r="R995" t="str">
        <f>IF('Active List'!$A995&lt;&gt;"", 'Active List'!T995,"")</f>
        <v/>
      </c>
      <c r="S995" t="str">
        <f>IF('Active List'!$A995&lt;&gt;"", 'Active List'!U995,"")</f>
        <v/>
      </c>
      <c r="T995" t="str">
        <f>IF('Active List'!$A995&lt;&gt;"", 'Active List'!X995,"")</f>
        <v/>
      </c>
      <c r="U995" t="str">
        <f>IF('Active List'!$A995&lt;&gt;"", 'Active List'!Y995,"")</f>
        <v/>
      </c>
      <c r="V995" t="str">
        <f>IF('Active List'!$A995&lt;&gt;"", 'Active List'!Z995,"")</f>
        <v/>
      </c>
      <c r="W995" s="60" t="str">
        <f>IF('Active List'!$A995&lt;&gt;"", 'Active List'!AA995,"")</f>
        <v/>
      </c>
      <c r="X995" t="str">
        <f>IF('Active List'!$A995&lt;&gt;"", 'Active List'!AB995,"")</f>
        <v/>
      </c>
      <c r="Y995" t="str">
        <f>IF('Active List'!$A995&lt;&gt;"", 'Active List'!AE995,"")</f>
        <v/>
      </c>
    </row>
    <row r="996" spans="1:25">
      <c r="A996" t="str">
        <f>IF('Active List'!$A996&lt;&gt;"", 'Active List'!A996,"")</f>
        <v/>
      </c>
      <c r="B996" t="str">
        <f>IF('Active List'!$A996&lt;&gt;"", 'Active List'!B996,"")</f>
        <v/>
      </c>
      <c r="C996" t="str">
        <f>IF('Active List'!$A996&lt;&gt;"", 'Active List'!C996,"")</f>
        <v/>
      </c>
      <c r="D996" s="60" t="str">
        <f>IF('Active List'!$A996&lt;&gt;"", 'Active List'!D996,"")</f>
        <v/>
      </c>
      <c r="E996" s="60" t="str">
        <f>IF('Active List'!$A996&lt;&gt;"", 'Active List'!E996,"")</f>
        <v/>
      </c>
      <c r="F996" t="str">
        <f>IF('Active List'!$A996&lt;&gt;"", 'Active List'!H996,"")</f>
        <v/>
      </c>
      <c r="G996" t="str">
        <f>IF('Active List'!$A996&lt;&gt;"", 'Active List'!I996,"")</f>
        <v/>
      </c>
      <c r="H996" t="str">
        <f>IF('Active List'!$A996&lt;&gt;"", 'Active List'!J996,"")</f>
        <v/>
      </c>
      <c r="I996" t="str">
        <f>IF('Active List'!$A996&lt;&gt;"", 'Active List'!K996,"")</f>
        <v/>
      </c>
      <c r="J996" t="str">
        <f>IF('Active List'!$A996&lt;&gt;"", 'Active List'!L996,"")</f>
        <v/>
      </c>
      <c r="K996" t="str">
        <f>IF('Active List'!$A996&lt;&gt;"", 'Active List'!M996,"")</f>
        <v/>
      </c>
      <c r="L996" t="str">
        <f>IF('Active List'!$A996&lt;&gt;"", 'Active List'!N996,"")</f>
        <v/>
      </c>
      <c r="M996" t="str">
        <f>IF('Active List'!$A996&lt;&gt;"", 'Active List'!O996,"")</f>
        <v/>
      </c>
      <c r="N996" t="str">
        <f>IF('Active List'!$A996&lt;&gt;"", 'Active List'!P996,"")</f>
        <v/>
      </c>
      <c r="O996" t="str">
        <f>IF('Active List'!$A996&lt;&gt;"", 'Active List'!Q996,"")</f>
        <v/>
      </c>
      <c r="P996" t="str">
        <f>IF('Active List'!$A996&lt;&gt;"", 'Active List'!R996,"")</f>
        <v/>
      </c>
      <c r="Q996" t="str">
        <f>IF('Active List'!$A996&lt;&gt;"", 'Active List'!S996,"")</f>
        <v/>
      </c>
      <c r="R996" t="str">
        <f>IF('Active List'!$A996&lt;&gt;"", 'Active List'!T996,"")</f>
        <v/>
      </c>
      <c r="S996" t="str">
        <f>IF('Active List'!$A996&lt;&gt;"", 'Active List'!U996,"")</f>
        <v/>
      </c>
      <c r="T996" t="str">
        <f>IF('Active List'!$A996&lt;&gt;"", 'Active List'!X996,"")</f>
        <v/>
      </c>
      <c r="U996" t="str">
        <f>IF('Active List'!$A996&lt;&gt;"", 'Active List'!Y996,"")</f>
        <v/>
      </c>
      <c r="V996" t="str">
        <f>IF('Active List'!$A996&lt;&gt;"", 'Active List'!Z996,"")</f>
        <v/>
      </c>
      <c r="W996" s="60" t="str">
        <f>IF('Active List'!$A996&lt;&gt;"", 'Active List'!AA996,"")</f>
        <v/>
      </c>
      <c r="X996" t="str">
        <f>IF('Active List'!$A996&lt;&gt;"", 'Active List'!AB996,"")</f>
        <v/>
      </c>
      <c r="Y996" t="str">
        <f>IF('Active List'!$A996&lt;&gt;"", 'Active List'!AE996,"")</f>
        <v/>
      </c>
    </row>
    <row r="997" spans="1:25">
      <c r="A997" t="str">
        <f>IF('Active List'!$A997&lt;&gt;"", 'Active List'!A997,"")</f>
        <v/>
      </c>
      <c r="B997" t="str">
        <f>IF('Active List'!$A997&lt;&gt;"", 'Active List'!B997,"")</f>
        <v/>
      </c>
      <c r="C997" t="str">
        <f>IF('Active List'!$A997&lt;&gt;"", 'Active List'!C997,"")</f>
        <v/>
      </c>
      <c r="D997" s="60" t="str">
        <f>IF('Active List'!$A997&lt;&gt;"", 'Active List'!D997,"")</f>
        <v/>
      </c>
      <c r="E997" s="60" t="str">
        <f>IF('Active List'!$A997&lt;&gt;"", 'Active List'!E997,"")</f>
        <v/>
      </c>
      <c r="F997" t="str">
        <f>IF('Active List'!$A997&lt;&gt;"", 'Active List'!H997,"")</f>
        <v/>
      </c>
      <c r="G997" t="str">
        <f>IF('Active List'!$A997&lt;&gt;"", 'Active List'!I997,"")</f>
        <v/>
      </c>
      <c r="H997" t="str">
        <f>IF('Active List'!$A997&lt;&gt;"", 'Active List'!J997,"")</f>
        <v/>
      </c>
      <c r="I997" t="str">
        <f>IF('Active List'!$A997&lt;&gt;"", 'Active List'!K997,"")</f>
        <v/>
      </c>
      <c r="J997" t="str">
        <f>IF('Active List'!$A997&lt;&gt;"", 'Active List'!L997,"")</f>
        <v/>
      </c>
      <c r="K997" t="str">
        <f>IF('Active List'!$A997&lt;&gt;"", 'Active List'!M997,"")</f>
        <v/>
      </c>
      <c r="L997" t="str">
        <f>IF('Active List'!$A997&lt;&gt;"", 'Active List'!N997,"")</f>
        <v/>
      </c>
      <c r="M997" t="str">
        <f>IF('Active List'!$A997&lt;&gt;"", 'Active List'!O997,"")</f>
        <v/>
      </c>
      <c r="N997" t="str">
        <f>IF('Active List'!$A997&lt;&gt;"", 'Active List'!P997,"")</f>
        <v/>
      </c>
      <c r="O997" t="str">
        <f>IF('Active List'!$A997&lt;&gt;"", 'Active List'!Q997,"")</f>
        <v/>
      </c>
      <c r="P997" t="str">
        <f>IF('Active List'!$A997&lt;&gt;"", 'Active List'!R997,"")</f>
        <v/>
      </c>
      <c r="Q997" t="str">
        <f>IF('Active List'!$A997&lt;&gt;"", 'Active List'!S997,"")</f>
        <v/>
      </c>
      <c r="R997" t="str">
        <f>IF('Active List'!$A997&lt;&gt;"", 'Active List'!T997,"")</f>
        <v/>
      </c>
      <c r="S997" t="str">
        <f>IF('Active List'!$A997&lt;&gt;"", 'Active List'!U997,"")</f>
        <v/>
      </c>
      <c r="T997" t="str">
        <f>IF('Active List'!$A997&lt;&gt;"", 'Active List'!X997,"")</f>
        <v/>
      </c>
      <c r="U997" t="str">
        <f>IF('Active List'!$A997&lt;&gt;"", 'Active List'!Y997,"")</f>
        <v/>
      </c>
      <c r="V997" t="str">
        <f>IF('Active List'!$A997&lt;&gt;"", 'Active List'!Z997,"")</f>
        <v/>
      </c>
      <c r="W997" s="60" t="str">
        <f>IF('Active List'!$A997&lt;&gt;"", 'Active List'!AA997,"")</f>
        <v/>
      </c>
      <c r="X997" t="str">
        <f>IF('Active List'!$A997&lt;&gt;"", 'Active List'!AB997,"")</f>
        <v/>
      </c>
      <c r="Y997" t="str">
        <f>IF('Active List'!$A997&lt;&gt;"", 'Active List'!AE997,"")</f>
        <v/>
      </c>
    </row>
    <row r="998" spans="1:25">
      <c r="A998" t="str">
        <f>IF('Active List'!$A998&lt;&gt;"", 'Active List'!A998,"")</f>
        <v/>
      </c>
      <c r="B998" t="str">
        <f>IF('Active List'!$A998&lt;&gt;"", 'Active List'!B998,"")</f>
        <v/>
      </c>
      <c r="C998" t="str">
        <f>IF('Active List'!$A998&lt;&gt;"", 'Active List'!C998,"")</f>
        <v/>
      </c>
      <c r="D998" s="60" t="str">
        <f>IF('Active List'!$A998&lt;&gt;"", 'Active List'!D998,"")</f>
        <v/>
      </c>
      <c r="E998" s="60" t="str">
        <f>IF('Active List'!$A998&lt;&gt;"", 'Active List'!E998,"")</f>
        <v/>
      </c>
      <c r="F998" t="str">
        <f>IF('Active List'!$A998&lt;&gt;"", 'Active List'!H998,"")</f>
        <v/>
      </c>
      <c r="G998" t="str">
        <f>IF('Active List'!$A998&lt;&gt;"", 'Active List'!I998,"")</f>
        <v/>
      </c>
      <c r="H998" t="str">
        <f>IF('Active List'!$A998&lt;&gt;"", 'Active List'!J998,"")</f>
        <v/>
      </c>
      <c r="I998" t="str">
        <f>IF('Active List'!$A998&lt;&gt;"", 'Active List'!K998,"")</f>
        <v/>
      </c>
      <c r="J998" t="str">
        <f>IF('Active List'!$A998&lt;&gt;"", 'Active List'!L998,"")</f>
        <v/>
      </c>
      <c r="K998" t="str">
        <f>IF('Active List'!$A998&lt;&gt;"", 'Active List'!M998,"")</f>
        <v/>
      </c>
      <c r="L998" t="str">
        <f>IF('Active List'!$A998&lt;&gt;"", 'Active List'!N998,"")</f>
        <v/>
      </c>
      <c r="M998" t="str">
        <f>IF('Active List'!$A998&lt;&gt;"", 'Active List'!O998,"")</f>
        <v/>
      </c>
      <c r="N998" t="str">
        <f>IF('Active List'!$A998&lt;&gt;"", 'Active List'!P998,"")</f>
        <v/>
      </c>
      <c r="O998" t="str">
        <f>IF('Active List'!$A998&lt;&gt;"", 'Active List'!Q998,"")</f>
        <v/>
      </c>
      <c r="P998" t="str">
        <f>IF('Active List'!$A998&lt;&gt;"", 'Active List'!R998,"")</f>
        <v/>
      </c>
      <c r="Q998" t="str">
        <f>IF('Active List'!$A998&lt;&gt;"", 'Active List'!S998,"")</f>
        <v/>
      </c>
      <c r="R998" t="str">
        <f>IF('Active List'!$A998&lt;&gt;"", 'Active List'!T998,"")</f>
        <v/>
      </c>
      <c r="S998" t="str">
        <f>IF('Active List'!$A998&lt;&gt;"", 'Active List'!U998,"")</f>
        <v/>
      </c>
      <c r="T998" t="str">
        <f>IF('Active List'!$A998&lt;&gt;"", 'Active List'!X998,"")</f>
        <v/>
      </c>
      <c r="U998" t="str">
        <f>IF('Active List'!$A998&lt;&gt;"", 'Active List'!Y998,"")</f>
        <v/>
      </c>
      <c r="V998" t="str">
        <f>IF('Active List'!$A998&lt;&gt;"", 'Active List'!Z998,"")</f>
        <v/>
      </c>
      <c r="W998" s="60" t="str">
        <f>IF('Active List'!$A998&lt;&gt;"", 'Active List'!AA998,"")</f>
        <v/>
      </c>
      <c r="X998" t="str">
        <f>IF('Active List'!$A998&lt;&gt;"", 'Active List'!AB998,"")</f>
        <v/>
      </c>
      <c r="Y998" t="str">
        <f>IF('Active List'!$A998&lt;&gt;"", 'Active List'!AE998,"")</f>
        <v/>
      </c>
    </row>
    <row r="999" spans="1:25">
      <c r="A999" t="str">
        <f>IF('Active List'!$A999&lt;&gt;"", 'Active List'!A999,"")</f>
        <v/>
      </c>
      <c r="B999" t="str">
        <f>IF('Active List'!$A999&lt;&gt;"", 'Active List'!B999,"")</f>
        <v/>
      </c>
      <c r="C999" t="str">
        <f>IF('Active List'!$A999&lt;&gt;"", 'Active List'!C999,"")</f>
        <v/>
      </c>
      <c r="D999" s="60" t="str">
        <f>IF('Active List'!$A999&lt;&gt;"", 'Active List'!D999,"")</f>
        <v/>
      </c>
      <c r="E999" s="60" t="str">
        <f>IF('Active List'!$A999&lt;&gt;"", 'Active List'!E999,"")</f>
        <v/>
      </c>
      <c r="F999" t="str">
        <f>IF('Active List'!$A999&lt;&gt;"", 'Active List'!H999,"")</f>
        <v/>
      </c>
      <c r="G999" t="str">
        <f>IF('Active List'!$A999&lt;&gt;"", 'Active List'!I999,"")</f>
        <v/>
      </c>
      <c r="H999" t="str">
        <f>IF('Active List'!$A999&lt;&gt;"", 'Active List'!J999,"")</f>
        <v/>
      </c>
      <c r="I999" t="str">
        <f>IF('Active List'!$A999&lt;&gt;"", 'Active List'!K999,"")</f>
        <v/>
      </c>
      <c r="J999" t="str">
        <f>IF('Active List'!$A999&lt;&gt;"", 'Active List'!L999,"")</f>
        <v/>
      </c>
      <c r="K999" t="str">
        <f>IF('Active List'!$A999&lt;&gt;"", 'Active List'!M999,"")</f>
        <v/>
      </c>
      <c r="L999" t="str">
        <f>IF('Active List'!$A999&lt;&gt;"", 'Active List'!N999,"")</f>
        <v/>
      </c>
      <c r="M999" t="str">
        <f>IF('Active List'!$A999&lt;&gt;"", 'Active List'!O999,"")</f>
        <v/>
      </c>
      <c r="N999" t="str">
        <f>IF('Active List'!$A999&lt;&gt;"", 'Active List'!P999,"")</f>
        <v/>
      </c>
      <c r="O999" t="str">
        <f>IF('Active List'!$A999&lt;&gt;"", 'Active List'!Q999,"")</f>
        <v/>
      </c>
      <c r="P999" t="str">
        <f>IF('Active List'!$A999&lt;&gt;"", 'Active List'!R999,"")</f>
        <v/>
      </c>
      <c r="Q999" t="str">
        <f>IF('Active List'!$A999&lt;&gt;"", 'Active List'!S999,"")</f>
        <v/>
      </c>
      <c r="R999" t="str">
        <f>IF('Active List'!$A999&lt;&gt;"", 'Active List'!T999,"")</f>
        <v/>
      </c>
      <c r="S999" t="str">
        <f>IF('Active List'!$A999&lt;&gt;"", 'Active List'!U999,"")</f>
        <v/>
      </c>
      <c r="T999" t="str">
        <f>IF('Active List'!$A999&lt;&gt;"", 'Active List'!X999,"")</f>
        <v/>
      </c>
      <c r="U999" t="str">
        <f>IF('Active List'!$A999&lt;&gt;"", 'Active List'!Y999,"")</f>
        <v/>
      </c>
      <c r="V999" t="str">
        <f>IF('Active List'!$A999&lt;&gt;"", 'Active List'!Z999,"")</f>
        <v/>
      </c>
      <c r="W999" s="60" t="str">
        <f>IF('Active List'!$A999&lt;&gt;"", 'Active List'!AA999,"")</f>
        <v/>
      </c>
      <c r="X999" t="str">
        <f>IF('Active List'!$A999&lt;&gt;"", 'Active List'!AB999,"")</f>
        <v/>
      </c>
      <c r="Y999" t="str">
        <f>IF('Active List'!$A999&lt;&gt;"", 'Active List'!AE999,"")</f>
        <v/>
      </c>
    </row>
    <row r="1000" spans="1:25">
      <c r="A1000" t="str">
        <f>IF('Active List'!$A1000&lt;&gt;"", 'Active List'!A1000,"")</f>
        <v/>
      </c>
      <c r="B1000" t="str">
        <f>IF('Active List'!$A1000&lt;&gt;"", 'Active List'!B1000,"")</f>
        <v/>
      </c>
      <c r="C1000" t="str">
        <f>IF('Active List'!$A1000&lt;&gt;"", 'Active List'!C1000,"")</f>
        <v/>
      </c>
      <c r="D1000" s="60" t="str">
        <f>IF('Active List'!$A1000&lt;&gt;"", 'Active List'!D1000,"")</f>
        <v/>
      </c>
      <c r="E1000" s="60" t="str">
        <f>IF('Active List'!$A1000&lt;&gt;"", 'Active List'!E1000,"")</f>
        <v/>
      </c>
      <c r="F1000" t="str">
        <f>IF('Active List'!$A1000&lt;&gt;"", 'Active List'!H1000,"")</f>
        <v/>
      </c>
      <c r="G1000" t="str">
        <f>IF('Active List'!$A1000&lt;&gt;"", 'Active List'!I1000,"")</f>
        <v/>
      </c>
      <c r="H1000" t="str">
        <f>IF('Active List'!$A1000&lt;&gt;"", 'Active List'!J1000,"")</f>
        <v/>
      </c>
      <c r="I1000" t="str">
        <f>IF('Active List'!$A1000&lt;&gt;"", 'Active List'!K1000,"")</f>
        <v/>
      </c>
      <c r="J1000" t="str">
        <f>IF('Active List'!$A1000&lt;&gt;"", 'Active List'!L1000,"")</f>
        <v/>
      </c>
      <c r="K1000" t="str">
        <f>IF('Active List'!$A1000&lt;&gt;"", 'Active List'!M1000,"")</f>
        <v/>
      </c>
      <c r="L1000" t="str">
        <f>IF('Active List'!$A1000&lt;&gt;"", 'Active List'!N1000,"")</f>
        <v/>
      </c>
      <c r="M1000" t="str">
        <f>IF('Active List'!$A1000&lt;&gt;"", 'Active List'!O1000,"")</f>
        <v/>
      </c>
      <c r="N1000" t="str">
        <f>IF('Active List'!$A1000&lt;&gt;"", 'Active List'!P1000,"")</f>
        <v/>
      </c>
      <c r="O1000" t="str">
        <f>IF('Active List'!$A1000&lt;&gt;"", 'Active List'!Q1000,"")</f>
        <v/>
      </c>
      <c r="P1000" t="str">
        <f>IF('Active List'!$A1000&lt;&gt;"", 'Active List'!R1000,"")</f>
        <v/>
      </c>
      <c r="Q1000" t="str">
        <f>IF('Active List'!$A1000&lt;&gt;"", 'Active List'!S1000,"")</f>
        <v/>
      </c>
      <c r="R1000" t="str">
        <f>IF('Active List'!$A1000&lt;&gt;"", 'Active List'!T1000,"")</f>
        <v/>
      </c>
      <c r="S1000" t="str">
        <f>IF('Active List'!$A1000&lt;&gt;"", 'Active List'!U1000,"")</f>
        <v/>
      </c>
      <c r="T1000" t="str">
        <f>IF('Active List'!$A1000&lt;&gt;"", 'Active List'!X1000,"")</f>
        <v/>
      </c>
      <c r="U1000" t="str">
        <f>IF('Active List'!$A1000&lt;&gt;"", 'Active List'!Y1000,"")</f>
        <v/>
      </c>
      <c r="V1000" t="str">
        <f>IF('Active List'!$A1000&lt;&gt;"", 'Active List'!Z1000,"")</f>
        <v/>
      </c>
      <c r="W1000" s="60" t="str">
        <f>IF('Active List'!$A1000&lt;&gt;"", 'Active List'!AA1000,"")</f>
        <v/>
      </c>
      <c r="X1000" t="str">
        <f>IF('Active List'!$A1000&lt;&gt;"", 'Active List'!AB1000,"")</f>
        <v/>
      </c>
      <c r="Y1000" t="str">
        <f>IF('Active List'!$A1000&lt;&gt;"", 'Active List'!AE1000,"")</f>
        <v/>
      </c>
    </row>
    <row r="1001" spans="1:25">
      <c r="A1001" t="str">
        <f>IF('Active List'!$A1001&lt;&gt;"", 'Active List'!A1001,"")</f>
        <v/>
      </c>
      <c r="B1001" t="str">
        <f>IF('Active List'!$A1001&lt;&gt;"", 'Active List'!B1001,"")</f>
        <v/>
      </c>
      <c r="C1001" t="str">
        <f>IF('Active List'!$A1001&lt;&gt;"", 'Active List'!C1001,"")</f>
        <v/>
      </c>
      <c r="D1001" s="60" t="str">
        <f>IF('Active List'!$A1001&lt;&gt;"", 'Active List'!D1001,"")</f>
        <v/>
      </c>
      <c r="E1001" s="60" t="str">
        <f>IF('Active List'!$A1001&lt;&gt;"", 'Active List'!E1001,"")</f>
        <v/>
      </c>
      <c r="F1001" t="str">
        <f>IF('Active List'!$A1001&lt;&gt;"", 'Active List'!H1001,"")</f>
        <v/>
      </c>
      <c r="G1001" t="str">
        <f>IF('Active List'!$A1001&lt;&gt;"", 'Active List'!I1001,"")</f>
        <v/>
      </c>
      <c r="H1001" t="str">
        <f>IF('Active List'!$A1001&lt;&gt;"", 'Active List'!J1001,"")</f>
        <v/>
      </c>
      <c r="I1001" t="str">
        <f>IF('Active List'!$A1001&lt;&gt;"", 'Active List'!K1001,"")</f>
        <v/>
      </c>
      <c r="J1001" t="str">
        <f>IF('Active List'!$A1001&lt;&gt;"", 'Active List'!L1001,"")</f>
        <v/>
      </c>
      <c r="K1001" t="str">
        <f>IF('Active List'!$A1001&lt;&gt;"", 'Active List'!M1001,"")</f>
        <v/>
      </c>
      <c r="L1001" t="str">
        <f>IF('Active List'!$A1001&lt;&gt;"", 'Active List'!N1001,"")</f>
        <v/>
      </c>
      <c r="M1001" t="str">
        <f>IF('Active List'!$A1001&lt;&gt;"", 'Active List'!O1001,"")</f>
        <v/>
      </c>
      <c r="N1001" t="str">
        <f>IF('Active List'!$A1001&lt;&gt;"", 'Active List'!P1001,"")</f>
        <v/>
      </c>
      <c r="O1001" t="str">
        <f>IF('Active List'!$A1001&lt;&gt;"", 'Active List'!Q1001,"")</f>
        <v/>
      </c>
      <c r="P1001" t="str">
        <f>IF('Active List'!$A1001&lt;&gt;"", 'Active List'!R1001,"")</f>
        <v/>
      </c>
      <c r="Q1001" t="str">
        <f>IF('Active List'!$A1001&lt;&gt;"", 'Active List'!S1001,"")</f>
        <v/>
      </c>
      <c r="R1001" t="str">
        <f>IF('Active List'!$A1001&lt;&gt;"", 'Active List'!T1001,"")</f>
        <v/>
      </c>
      <c r="S1001" t="str">
        <f>IF('Active List'!$A1001&lt;&gt;"", 'Active List'!U1001,"")</f>
        <v/>
      </c>
      <c r="T1001" t="str">
        <f>IF('Active List'!$A1001&lt;&gt;"", 'Active List'!X1001,"")</f>
        <v/>
      </c>
      <c r="U1001" t="str">
        <f>IF('Active List'!$A1001&lt;&gt;"", 'Active List'!Y1001,"")</f>
        <v/>
      </c>
      <c r="V1001" t="str">
        <f>IF('Active List'!$A1001&lt;&gt;"", 'Active List'!Z1001,"")</f>
        <v/>
      </c>
      <c r="W1001" s="60" t="str">
        <f>IF('Active List'!$A1001&lt;&gt;"", 'Active List'!AA1001,"")</f>
        <v/>
      </c>
      <c r="X1001" t="str">
        <f>IF('Active List'!$A1001&lt;&gt;"", 'Active List'!AB1001,"")</f>
        <v/>
      </c>
      <c r="Y1001" t="str">
        <f>IF('Active List'!$A1001&lt;&gt;"", 'Active List'!AE1001,"")</f>
        <v/>
      </c>
    </row>
    <row r="1002" spans="1:25">
      <c r="A1002" t="str">
        <f>IF('Active List'!$A1002&lt;&gt;"", 'Active List'!A1002,"")</f>
        <v/>
      </c>
      <c r="B1002" t="str">
        <f>IF('Active List'!$A1002&lt;&gt;"", 'Active List'!B1002,"")</f>
        <v/>
      </c>
      <c r="C1002" t="str">
        <f>IF('Active List'!$A1002&lt;&gt;"", 'Active List'!C1002,"")</f>
        <v/>
      </c>
      <c r="D1002" s="60" t="str">
        <f>IF('Active List'!$A1002&lt;&gt;"", 'Active List'!D1002,"")</f>
        <v/>
      </c>
      <c r="E1002" s="60" t="str">
        <f>IF('Active List'!$A1002&lt;&gt;"", 'Active List'!E1002,"")</f>
        <v/>
      </c>
      <c r="F1002" t="str">
        <f>IF('Active List'!$A1002&lt;&gt;"", 'Active List'!H1002,"")</f>
        <v/>
      </c>
      <c r="G1002" t="str">
        <f>IF('Active List'!$A1002&lt;&gt;"", 'Active List'!I1002,"")</f>
        <v/>
      </c>
      <c r="H1002" t="str">
        <f>IF('Active List'!$A1002&lt;&gt;"", 'Active List'!J1002,"")</f>
        <v/>
      </c>
      <c r="I1002" t="str">
        <f>IF('Active List'!$A1002&lt;&gt;"", 'Active List'!K1002,"")</f>
        <v/>
      </c>
      <c r="J1002" t="str">
        <f>IF('Active List'!$A1002&lt;&gt;"", 'Active List'!L1002,"")</f>
        <v/>
      </c>
      <c r="K1002" t="str">
        <f>IF('Active List'!$A1002&lt;&gt;"", 'Active List'!M1002,"")</f>
        <v/>
      </c>
      <c r="L1002" t="str">
        <f>IF('Active List'!$A1002&lt;&gt;"", 'Active List'!N1002,"")</f>
        <v/>
      </c>
      <c r="M1002" t="str">
        <f>IF('Active List'!$A1002&lt;&gt;"", 'Active List'!O1002,"")</f>
        <v/>
      </c>
      <c r="N1002" t="str">
        <f>IF('Active List'!$A1002&lt;&gt;"", 'Active List'!P1002,"")</f>
        <v/>
      </c>
      <c r="O1002" t="str">
        <f>IF('Active List'!$A1002&lt;&gt;"", 'Active List'!Q1002,"")</f>
        <v/>
      </c>
      <c r="P1002" t="str">
        <f>IF('Active List'!$A1002&lt;&gt;"", 'Active List'!R1002,"")</f>
        <v/>
      </c>
      <c r="Q1002" t="str">
        <f>IF('Active List'!$A1002&lt;&gt;"", 'Active List'!S1002,"")</f>
        <v/>
      </c>
      <c r="R1002" t="str">
        <f>IF('Active List'!$A1002&lt;&gt;"", 'Active List'!T1002,"")</f>
        <v/>
      </c>
      <c r="S1002" t="str">
        <f>IF('Active List'!$A1002&lt;&gt;"", 'Active List'!U1002,"")</f>
        <v/>
      </c>
      <c r="T1002" t="str">
        <f>IF('Active List'!$A1002&lt;&gt;"", 'Active List'!X1002,"")</f>
        <v/>
      </c>
      <c r="U1002" t="str">
        <f>IF('Active List'!$A1002&lt;&gt;"", 'Active List'!Y1002,"")</f>
        <v/>
      </c>
      <c r="V1002" t="str">
        <f>IF('Active List'!$A1002&lt;&gt;"", 'Active List'!Z1002,"")</f>
        <v/>
      </c>
      <c r="W1002" s="60" t="str">
        <f>IF('Active List'!$A1002&lt;&gt;"", 'Active List'!AA1002,"")</f>
        <v/>
      </c>
      <c r="X1002" t="str">
        <f>IF('Active List'!$A1002&lt;&gt;"", 'Active List'!AB1002,"")</f>
        <v/>
      </c>
      <c r="Y1002" t="str">
        <f>IF('Active List'!$A1002&lt;&gt;"", 'Active List'!AE1002,"")</f>
        <v/>
      </c>
    </row>
    <row r="1003" spans="1:25">
      <c r="A1003" t="str">
        <f>IF('Active List'!$A1003&lt;&gt;"", 'Active List'!A1003,"")</f>
        <v/>
      </c>
      <c r="B1003" t="str">
        <f>IF('Active List'!$A1003&lt;&gt;"", 'Active List'!B1003,"")</f>
        <v/>
      </c>
      <c r="C1003" t="str">
        <f>IF('Active List'!$A1003&lt;&gt;"", 'Active List'!C1003,"")</f>
        <v/>
      </c>
      <c r="D1003" s="60" t="str">
        <f>IF('Active List'!$A1003&lt;&gt;"", 'Active List'!D1003,"")</f>
        <v/>
      </c>
      <c r="E1003" s="60" t="str">
        <f>IF('Active List'!$A1003&lt;&gt;"", 'Active List'!E1003,"")</f>
        <v/>
      </c>
      <c r="F1003" t="str">
        <f>IF('Active List'!$A1003&lt;&gt;"", 'Active List'!H1003,"")</f>
        <v/>
      </c>
      <c r="G1003" t="str">
        <f>IF('Active List'!$A1003&lt;&gt;"", 'Active List'!I1003,"")</f>
        <v/>
      </c>
      <c r="H1003" t="str">
        <f>IF('Active List'!$A1003&lt;&gt;"", 'Active List'!J1003,"")</f>
        <v/>
      </c>
      <c r="I1003" t="str">
        <f>IF('Active List'!$A1003&lt;&gt;"", 'Active List'!K1003,"")</f>
        <v/>
      </c>
      <c r="J1003" t="str">
        <f>IF('Active List'!$A1003&lt;&gt;"", 'Active List'!L1003,"")</f>
        <v/>
      </c>
      <c r="K1003" t="str">
        <f>IF('Active List'!$A1003&lt;&gt;"", 'Active List'!M1003,"")</f>
        <v/>
      </c>
      <c r="L1003" t="str">
        <f>IF('Active List'!$A1003&lt;&gt;"", 'Active List'!N1003,"")</f>
        <v/>
      </c>
      <c r="M1003" t="str">
        <f>IF('Active List'!$A1003&lt;&gt;"", 'Active List'!O1003,"")</f>
        <v/>
      </c>
      <c r="N1003" t="str">
        <f>IF('Active List'!$A1003&lt;&gt;"", 'Active List'!P1003,"")</f>
        <v/>
      </c>
      <c r="O1003" t="str">
        <f>IF('Active List'!$A1003&lt;&gt;"", 'Active List'!Q1003,"")</f>
        <v/>
      </c>
      <c r="P1003" t="str">
        <f>IF('Active List'!$A1003&lt;&gt;"", 'Active List'!R1003,"")</f>
        <v/>
      </c>
      <c r="Q1003" t="str">
        <f>IF('Active List'!$A1003&lt;&gt;"", 'Active List'!S1003,"")</f>
        <v/>
      </c>
      <c r="R1003" t="str">
        <f>IF('Active List'!$A1003&lt;&gt;"", 'Active List'!T1003,"")</f>
        <v/>
      </c>
      <c r="S1003" t="str">
        <f>IF('Active List'!$A1003&lt;&gt;"", 'Active List'!U1003,"")</f>
        <v/>
      </c>
      <c r="T1003" t="str">
        <f>IF('Active List'!$A1003&lt;&gt;"", 'Active List'!X1003,"")</f>
        <v/>
      </c>
      <c r="U1003" t="str">
        <f>IF('Active List'!$A1003&lt;&gt;"", 'Active List'!Y1003,"")</f>
        <v/>
      </c>
      <c r="V1003" t="str">
        <f>IF('Active List'!$A1003&lt;&gt;"", 'Active List'!Z1003,"")</f>
        <v/>
      </c>
      <c r="W1003" s="60" t="str">
        <f>IF('Active List'!$A1003&lt;&gt;"", 'Active List'!AA1003,"")</f>
        <v/>
      </c>
      <c r="X1003" t="str">
        <f>IF('Active List'!$A1003&lt;&gt;"", 'Active List'!AB1003,"")</f>
        <v/>
      </c>
      <c r="Y1003" t="str">
        <f>IF('Active List'!$A1003&lt;&gt;"", 'Active List'!AE1003,"")</f>
        <v/>
      </c>
    </row>
    <row r="1004" spans="1:25">
      <c r="A1004" t="str">
        <f>IF('Active List'!$A1004&lt;&gt;"", 'Active List'!A1004,"")</f>
        <v/>
      </c>
      <c r="B1004" t="str">
        <f>IF('Active List'!$A1004&lt;&gt;"", 'Active List'!B1004,"")</f>
        <v/>
      </c>
      <c r="C1004" t="str">
        <f>IF('Active List'!$A1004&lt;&gt;"", 'Active List'!C1004,"")</f>
        <v/>
      </c>
      <c r="D1004" s="60" t="str">
        <f>IF('Active List'!$A1004&lt;&gt;"", 'Active List'!D1004,"")</f>
        <v/>
      </c>
      <c r="E1004" s="60" t="str">
        <f>IF('Active List'!$A1004&lt;&gt;"", 'Active List'!E1004,"")</f>
        <v/>
      </c>
      <c r="F1004" t="str">
        <f>IF('Active List'!$A1004&lt;&gt;"", 'Active List'!H1004,"")</f>
        <v/>
      </c>
      <c r="G1004" t="str">
        <f>IF('Active List'!$A1004&lt;&gt;"", 'Active List'!I1004,"")</f>
        <v/>
      </c>
      <c r="H1004" t="str">
        <f>IF('Active List'!$A1004&lt;&gt;"", 'Active List'!J1004,"")</f>
        <v/>
      </c>
      <c r="I1004" t="str">
        <f>IF('Active List'!$A1004&lt;&gt;"", 'Active List'!K1004,"")</f>
        <v/>
      </c>
      <c r="J1004" t="str">
        <f>IF('Active List'!$A1004&lt;&gt;"", 'Active List'!L1004,"")</f>
        <v/>
      </c>
      <c r="K1004" t="str">
        <f>IF('Active List'!$A1004&lt;&gt;"", 'Active List'!M1004,"")</f>
        <v/>
      </c>
      <c r="L1004" t="str">
        <f>IF('Active List'!$A1004&lt;&gt;"", 'Active List'!N1004,"")</f>
        <v/>
      </c>
      <c r="M1004" t="str">
        <f>IF('Active List'!$A1004&lt;&gt;"", 'Active List'!O1004,"")</f>
        <v/>
      </c>
      <c r="N1004" t="str">
        <f>IF('Active List'!$A1004&lt;&gt;"", 'Active List'!P1004,"")</f>
        <v/>
      </c>
      <c r="O1004" t="str">
        <f>IF('Active List'!$A1004&lt;&gt;"", 'Active List'!Q1004,"")</f>
        <v/>
      </c>
      <c r="P1004" t="str">
        <f>IF('Active List'!$A1004&lt;&gt;"", 'Active List'!R1004,"")</f>
        <v/>
      </c>
      <c r="Q1004" t="str">
        <f>IF('Active List'!$A1004&lt;&gt;"", 'Active List'!S1004,"")</f>
        <v/>
      </c>
      <c r="R1004" t="str">
        <f>IF('Active List'!$A1004&lt;&gt;"", 'Active List'!T1004,"")</f>
        <v/>
      </c>
      <c r="S1004" t="str">
        <f>IF('Active List'!$A1004&lt;&gt;"", 'Active List'!U1004,"")</f>
        <v/>
      </c>
      <c r="T1004" t="str">
        <f>IF('Active List'!$A1004&lt;&gt;"", 'Active List'!X1004,"")</f>
        <v/>
      </c>
      <c r="U1004" t="str">
        <f>IF('Active List'!$A1004&lt;&gt;"", 'Active List'!Y1004,"")</f>
        <v/>
      </c>
      <c r="V1004" t="str">
        <f>IF('Active List'!$A1004&lt;&gt;"", 'Active List'!Z1004,"")</f>
        <v/>
      </c>
      <c r="W1004" s="60" t="str">
        <f>IF('Active List'!$A1004&lt;&gt;"", 'Active List'!AA1004,"")</f>
        <v/>
      </c>
      <c r="X1004" t="str">
        <f>IF('Active List'!$A1004&lt;&gt;"", 'Active List'!AB1004,"")</f>
        <v/>
      </c>
      <c r="Y1004" t="str">
        <f>IF('Active List'!$A1004&lt;&gt;"", 'Active List'!AE1004,"")</f>
        <v/>
      </c>
    </row>
    <row r="1005" spans="1:25">
      <c r="A1005" t="str">
        <f>IF('Active List'!$A1005&lt;&gt;"", 'Active List'!A1005,"")</f>
        <v/>
      </c>
      <c r="B1005" t="str">
        <f>IF('Active List'!$A1005&lt;&gt;"", 'Active List'!B1005,"")</f>
        <v/>
      </c>
      <c r="C1005" t="str">
        <f>IF('Active List'!$A1005&lt;&gt;"", 'Active List'!C1005,"")</f>
        <v/>
      </c>
      <c r="D1005" s="60" t="str">
        <f>IF('Active List'!$A1005&lt;&gt;"", 'Active List'!D1005,"")</f>
        <v/>
      </c>
      <c r="E1005" s="60" t="str">
        <f>IF('Active List'!$A1005&lt;&gt;"", 'Active List'!E1005,"")</f>
        <v/>
      </c>
      <c r="F1005" t="str">
        <f>IF('Active List'!$A1005&lt;&gt;"", 'Active List'!H1005,"")</f>
        <v/>
      </c>
      <c r="G1005" t="str">
        <f>IF('Active List'!$A1005&lt;&gt;"", 'Active List'!I1005,"")</f>
        <v/>
      </c>
      <c r="H1005" t="str">
        <f>IF('Active List'!$A1005&lt;&gt;"", 'Active List'!J1005,"")</f>
        <v/>
      </c>
      <c r="I1005" t="str">
        <f>IF('Active List'!$A1005&lt;&gt;"", 'Active List'!K1005,"")</f>
        <v/>
      </c>
      <c r="J1005" t="str">
        <f>IF('Active List'!$A1005&lt;&gt;"", 'Active List'!L1005,"")</f>
        <v/>
      </c>
      <c r="K1005" t="str">
        <f>IF('Active List'!$A1005&lt;&gt;"", 'Active List'!M1005,"")</f>
        <v/>
      </c>
      <c r="L1005" t="str">
        <f>IF('Active List'!$A1005&lt;&gt;"", 'Active List'!N1005,"")</f>
        <v/>
      </c>
      <c r="M1005" t="str">
        <f>IF('Active List'!$A1005&lt;&gt;"", 'Active List'!O1005,"")</f>
        <v/>
      </c>
      <c r="N1005" t="str">
        <f>IF('Active List'!$A1005&lt;&gt;"", 'Active List'!P1005,"")</f>
        <v/>
      </c>
      <c r="O1005" t="str">
        <f>IF('Active List'!$A1005&lt;&gt;"", 'Active List'!Q1005,"")</f>
        <v/>
      </c>
      <c r="P1005" t="str">
        <f>IF('Active List'!$A1005&lt;&gt;"", 'Active List'!R1005,"")</f>
        <v/>
      </c>
      <c r="Q1005" t="str">
        <f>IF('Active List'!$A1005&lt;&gt;"", 'Active List'!S1005,"")</f>
        <v/>
      </c>
      <c r="R1005" t="str">
        <f>IF('Active List'!$A1005&lt;&gt;"", 'Active List'!T1005,"")</f>
        <v/>
      </c>
      <c r="S1005" t="str">
        <f>IF('Active List'!$A1005&lt;&gt;"", 'Active List'!U1005,"")</f>
        <v/>
      </c>
      <c r="T1005" t="str">
        <f>IF('Active List'!$A1005&lt;&gt;"", 'Active List'!X1005,"")</f>
        <v/>
      </c>
      <c r="U1005" t="str">
        <f>IF('Active List'!$A1005&lt;&gt;"", 'Active List'!Y1005,"")</f>
        <v/>
      </c>
      <c r="V1005" t="str">
        <f>IF('Active List'!$A1005&lt;&gt;"", 'Active List'!Z1005,"")</f>
        <v/>
      </c>
      <c r="W1005" s="60" t="str">
        <f>IF('Active List'!$A1005&lt;&gt;"", 'Active List'!AA1005,"")</f>
        <v/>
      </c>
      <c r="X1005" t="str">
        <f>IF('Active List'!$A1005&lt;&gt;"", 'Active List'!AB1005,"")</f>
        <v/>
      </c>
      <c r="Y1005" t="str">
        <f>IF('Active List'!$A1005&lt;&gt;"", 'Active List'!AE1005,"")</f>
        <v/>
      </c>
    </row>
    <row r="1006" spans="1:25">
      <c r="A1006" t="str">
        <f>IF('Active List'!$A1006&lt;&gt;"", 'Active List'!A1006,"")</f>
        <v/>
      </c>
      <c r="B1006" t="str">
        <f>IF('Active List'!$A1006&lt;&gt;"", 'Active List'!B1006,"")</f>
        <v/>
      </c>
      <c r="C1006" t="str">
        <f>IF('Active List'!$A1006&lt;&gt;"", 'Active List'!C1006,"")</f>
        <v/>
      </c>
      <c r="D1006" s="60" t="str">
        <f>IF('Active List'!$A1006&lt;&gt;"", 'Active List'!D1006,"")</f>
        <v/>
      </c>
      <c r="E1006" s="60" t="str">
        <f>IF('Active List'!$A1006&lt;&gt;"", 'Active List'!E1006,"")</f>
        <v/>
      </c>
      <c r="F1006" t="str">
        <f>IF('Active List'!$A1006&lt;&gt;"", 'Active List'!H1006,"")</f>
        <v/>
      </c>
      <c r="G1006" t="str">
        <f>IF('Active List'!$A1006&lt;&gt;"", 'Active List'!I1006,"")</f>
        <v/>
      </c>
      <c r="H1006" t="str">
        <f>IF('Active List'!$A1006&lt;&gt;"", 'Active List'!J1006,"")</f>
        <v/>
      </c>
      <c r="I1006" t="str">
        <f>IF('Active List'!$A1006&lt;&gt;"", 'Active List'!K1006,"")</f>
        <v/>
      </c>
      <c r="J1006" t="str">
        <f>IF('Active List'!$A1006&lt;&gt;"", 'Active List'!L1006,"")</f>
        <v/>
      </c>
      <c r="K1006" t="str">
        <f>IF('Active List'!$A1006&lt;&gt;"", 'Active List'!M1006,"")</f>
        <v/>
      </c>
      <c r="L1006" t="str">
        <f>IF('Active List'!$A1006&lt;&gt;"", 'Active List'!N1006,"")</f>
        <v/>
      </c>
      <c r="M1006" t="str">
        <f>IF('Active List'!$A1006&lt;&gt;"", 'Active List'!O1006,"")</f>
        <v/>
      </c>
      <c r="N1006" t="str">
        <f>IF('Active List'!$A1006&lt;&gt;"", 'Active List'!P1006,"")</f>
        <v/>
      </c>
      <c r="O1006" t="str">
        <f>IF('Active List'!$A1006&lt;&gt;"", 'Active List'!Q1006,"")</f>
        <v/>
      </c>
      <c r="P1006" t="str">
        <f>IF('Active List'!$A1006&lt;&gt;"", 'Active List'!R1006,"")</f>
        <v/>
      </c>
      <c r="Q1006" t="str">
        <f>IF('Active List'!$A1006&lt;&gt;"", 'Active List'!S1006,"")</f>
        <v/>
      </c>
      <c r="R1006" t="str">
        <f>IF('Active List'!$A1006&lt;&gt;"", 'Active List'!T1006,"")</f>
        <v/>
      </c>
      <c r="S1006" t="str">
        <f>IF('Active List'!$A1006&lt;&gt;"", 'Active List'!U1006,"")</f>
        <v/>
      </c>
      <c r="T1006" t="str">
        <f>IF('Active List'!$A1006&lt;&gt;"", 'Active List'!X1006,"")</f>
        <v/>
      </c>
      <c r="U1006" t="str">
        <f>IF('Active List'!$A1006&lt;&gt;"", 'Active List'!Y1006,"")</f>
        <v/>
      </c>
      <c r="V1006" t="str">
        <f>IF('Active List'!$A1006&lt;&gt;"", 'Active List'!Z1006,"")</f>
        <v/>
      </c>
      <c r="W1006" s="60" t="str">
        <f>IF('Active List'!$A1006&lt;&gt;"", 'Active List'!AA1006,"")</f>
        <v/>
      </c>
      <c r="X1006" t="str">
        <f>IF('Active List'!$A1006&lt;&gt;"", 'Active List'!AB1006,"")</f>
        <v/>
      </c>
      <c r="Y1006" t="str">
        <f>IF('Active List'!$A1006&lt;&gt;"", 'Active List'!AE1006,"")</f>
        <v/>
      </c>
    </row>
    <row r="1007" spans="1:25">
      <c r="A1007" t="str">
        <f>IF('Active List'!$A1007&lt;&gt;"", 'Active List'!A1007,"")</f>
        <v/>
      </c>
      <c r="B1007" t="str">
        <f>IF('Active List'!$A1007&lt;&gt;"", 'Active List'!B1007,"")</f>
        <v/>
      </c>
      <c r="C1007" t="str">
        <f>IF('Active List'!$A1007&lt;&gt;"", 'Active List'!C1007,"")</f>
        <v/>
      </c>
      <c r="D1007" s="60" t="str">
        <f>IF('Active List'!$A1007&lt;&gt;"", 'Active List'!D1007,"")</f>
        <v/>
      </c>
      <c r="E1007" s="60" t="str">
        <f>IF('Active List'!$A1007&lt;&gt;"", 'Active List'!E1007,"")</f>
        <v/>
      </c>
      <c r="F1007" t="str">
        <f>IF('Active List'!$A1007&lt;&gt;"", 'Active List'!H1007,"")</f>
        <v/>
      </c>
      <c r="G1007" t="str">
        <f>IF('Active List'!$A1007&lt;&gt;"", 'Active List'!I1007,"")</f>
        <v/>
      </c>
      <c r="H1007" t="str">
        <f>IF('Active List'!$A1007&lt;&gt;"", 'Active List'!J1007,"")</f>
        <v/>
      </c>
      <c r="I1007" t="str">
        <f>IF('Active List'!$A1007&lt;&gt;"", 'Active List'!K1007,"")</f>
        <v/>
      </c>
      <c r="J1007" t="str">
        <f>IF('Active List'!$A1007&lt;&gt;"", 'Active List'!L1007,"")</f>
        <v/>
      </c>
      <c r="K1007" t="str">
        <f>IF('Active List'!$A1007&lt;&gt;"", 'Active List'!M1007,"")</f>
        <v/>
      </c>
      <c r="L1007" t="str">
        <f>IF('Active List'!$A1007&lt;&gt;"", 'Active List'!N1007,"")</f>
        <v/>
      </c>
      <c r="M1007" t="str">
        <f>IF('Active List'!$A1007&lt;&gt;"", 'Active List'!O1007,"")</f>
        <v/>
      </c>
      <c r="N1007" t="str">
        <f>IF('Active List'!$A1007&lt;&gt;"", 'Active List'!P1007,"")</f>
        <v/>
      </c>
      <c r="O1007" t="str">
        <f>IF('Active List'!$A1007&lt;&gt;"", 'Active List'!Q1007,"")</f>
        <v/>
      </c>
      <c r="P1007" t="str">
        <f>IF('Active List'!$A1007&lt;&gt;"", 'Active List'!R1007,"")</f>
        <v/>
      </c>
      <c r="Q1007" t="str">
        <f>IF('Active List'!$A1007&lt;&gt;"", 'Active List'!S1007,"")</f>
        <v/>
      </c>
      <c r="R1007" t="str">
        <f>IF('Active List'!$A1007&lt;&gt;"", 'Active List'!T1007,"")</f>
        <v/>
      </c>
      <c r="S1007" t="str">
        <f>IF('Active List'!$A1007&lt;&gt;"", 'Active List'!U1007,"")</f>
        <v/>
      </c>
      <c r="T1007" t="str">
        <f>IF('Active List'!$A1007&lt;&gt;"", 'Active List'!X1007,"")</f>
        <v/>
      </c>
      <c r="U1007" t="str">
        <f>IF('Active List'!$A1007&lt;&gt;"", 'Active List'!Y1007,"")</f>
        <v/>
      </c>
      <c r="V1007" t="str">
        <f>IF('Active List'!$A1007&lt;&gt;"", 'Active List'!Z1007,"")</f>
        <v/>
      </c>
      <c r="W1007" s="60" t="str">
        <f>IF('Active List'!$A1007&lt;&gt;"", 'Active List'!AA1007,"")</f>
        <v/>
      </c>
      <c r="X1007" t="str">
        <f>IF('Active List'!$A1007&lt;&gt;"", 'Active List'!AB1007,"")</f>
        <v/>
      </c>
      <c r="Y1007" t="str">
        <f>IF('Active List'!$A1007&lt;&gt;"", 'Active List'!AE1007,"")</f>
        <v/>
      </c>
    </row>
    <row r="1008" spans="1:25">
      <c r="A1008" t="str">
        <f>IF('Active List'!$A1008&lt;&gt;"", 'Active List'!A1008,"")</f>
        <v/>
      </c>
      <c r="B1008" t="str">
        <f>IF('Active List'!$A1008&lt;&gt;"", 'Active List'!B1008,"")</f>
        <v/>
      </c>
      <c r="C1008" t="str">
        <f>IF('Active List'!$A1008&lt;&gt;"", 'Active List'!C1008,"")</f>
        <v/>
      </c>
      <c r="D1008" s="60" t="str">
        <f>IF('Active List'!$A1008&lt;&gt;"", 'Active List'!D1008,"")</f>
        <v/>
      </c>
      <c r="E1008" s="60" t="str">
        <f>IF('Active List'!$A1008&lt;&gt;"", 'Active List'!E1008,"")</f>
        <v/>
      </c>
      <c r="F1008" t="str">
        <f>IF('Active List'!$A1008&lt;&gt;"", 'Active List'!H1008,"")</f>
        <v/>
      </c>
      <c r="G1008" t="str">
        <f>IF('Active List'!$A1008&lt;&gt;"", 'Active List'!I1008,"")</f>
        <v/>
      </c>
      <c r="H1008" t="str">
        <f>IF('Active List'!$A1008&lt;&gt;"", 'Active List'!J1008,"")</f>
        <v/>
      </c>
      <c r="I1008" t="str">
        <f>IF('Active List'!$A1008&lt;&gt;"", 'Active List'!K1008,"")</f>
        <v/>
      </c>
      <c r="J1008" t="str">
        <f>IF('Active List'!$A1008&lt;&gt;"", 'Active List'!L1008,"")</f>
        <v/>
      </c>
      <c r="K1008" t="str">
        <f>IF('Active List'!$A1008&lt;&gt;"", 'Active List'!M1008,"")</f>
        <v/>
      </c>
      <c r="L1008" t="str">
        <f>IF('Active List'!$A1008&lt;&gt;"", 'Active List'!N1008,"")</f>
        <v/>
      </c>
      <c r="M1008" t="str">
        <f>IF('Active List'!$A1008&lt;&gt;"", 'Active List'!O1008,"")</f>
        <v/>
      </c>
      <c r="N1008" t="str">
        <f>IF('Active List'!$A1008&lt;&gt;"", 'Active List'!P1008,"")</f>
        <v/>
      </c>
      <c r="O1008" t="str">
        <f>IF('Active List'!$A1008&lt;&gt;"", 'Active List'!Q1008,"")</f>
        <v/>
      </c>
      <c r="P1008" t="str">
        <f>IF('Active List'!$A1008&lt;&gt;"", 'Active List'!R1008,"")</f>
        <v/>
      </c>
      <c r="Q1008" t="str">
        <f>IF('Active List'!$A1008&lt;&gt;"", 'Active List'!S1008,"")</f>
        <v/>
      </c>
      <c r="R1008" t="str">
        <f>IF('Active List'!$A1008&lt;&gt;"", 'Active List'!T1008,"")</f>
        <v/>
      </c>
      <c r="S1008" t="str">
        <f>IF('Active List'!$A1008&lt;&gt;"", 'Active List'!U1008,"")</f>
        <v/>
      </c>
      <c r="T1008" t="str">
        <f>IF('Active List'!$A1008&lt;&gt;"", 'Active List'!X1008,"")</f>
        <v/>
      </c>
      <c r="U1008" t="str">
        <f>IF('Active List'!$A1008&lt;&gt;"", 'Active List'!Y1008,"")</f>
        <v/>
      </c>
      <c r="V1008" t="str">
        <f>IF('Active List'!$A1008&lt;&gt;"", 'Active List'!Z1008,"")</f>
        <v/>
      </c>
      <c r="W1008" s="60" t="str">
        <f>IF('Active List'!$A1008&lt;&gt;"", 'Active List'!AA1008,"")</f>
        <v/>
      </c>
      <c r="X1008" t="str">
        <f>IF('Active List'!$A1008&lt;&gt;"", 'Active List'!AB1008,"")</f>
        <v/>
      </c>
      <c r="Y1008" t="str">
        <f>IF('Active List'!$A1008&lt;&gt;"", 'Active List'!AE1008,"")</f>
        <v/>
      </c>
    </row>
    <row r="1009" spans="1:25">
      <c r="A1009" t="str">
        <f>IF('Active List'!$A1009&lt;&gt;"", 'Active List'!A1009,"")</f>
        <v/>
      </c>
      <c r="B1009" t="str">
        <f>IF('Active List'!$A1009&lt;&gt;"", 'Active List'!B1009,"")</f>
        <v/>
      </c>
      <c r="C1009" t="str">
        <f>IF('Active List'!$A1009&lt;&gt;"", 'Active List'!C1009,"")</f>
        <v/>
      </c>
      <c r="D1009" s="60" t="str">
        <f>IF('Active List'!$A1009&lt;&gt;"", 'Active List'!D1009,"")</f>
        <v/>
      </c>
      <c r="E1009" s="60" t="str">
        <f>IF('Active List'!$A1009&lt;&gt;"", 'Active List'!E1009,"")</f>
        <v/>
      </c>
      <c r="F1009" t="str">
        <f>IF('Active List'!$A1009&lt;&gt;"", 'Active List'!H1009,"")</f>
        <v/>
      </c>
      <c r="G1009" t="str">
        <f>IF('Active List'!$A1009&lt;&gt;"", 'Active List'!I1009,"")</f>
        <v/>
      </c>
      <c r="H1009" t="str">
        <f>IF('Active List'!$A1009&lt;&gt;"", 'Active List'!J1009,"")</f>
        <v/>
      </c>
      <c r="I1009" t="str">
        <f>IF('Active List'!$A1009&lt;&gt;"", 'Active List'!K1009,"")</f>
        <v/>
      </c>
      <c r="J1009" t="str">
        <f>IF('Active List'!$A1009&lt;&gt;"", 'Active List'!L1009,"")</f>
        <v/>
      </c>
      <c r="K1009" t="str">
        <f>IF('Active List'!$A1009&lt;&gt;"", 'Active List'!M1009,"")</f>
        <v/>
      </c>
      <c r="L1009" t="str">
        <f>IF('Active List'!$A1009&lt;&gt;"", 'Active List'!N1009,"")</f>
        <v/>
      </c>
      <c r="M1009" t="str">
        <f>IF('Active List'!$A1009&lt;&gt;"", 'Active List'!O1009,"")</f>
        <v/>
      </c>
      <c r="N1009" t="str">
        <f>IF('Active List'!$A1009&lt;&gt;"", 'Active List'!P1009,"")</f>
        <v/>
      </c>
      <c r="O1009" t="str">
        <f>IF('Active List'!$A1009&lt;&gt;"", 'Active List'!Q1009,"")</f>
        <v/>
      </c>
      <c r="P1009" t="str">
        <f>IF('Active List'!$A1009&lt;&gt;"", 'Active List'!R1009,"")</f>
        <v/>
      </c>
      <c r="Q1009" t="str">
        <f>IF('Active List'!$A1009&lt;&gt;"", 'Active List'!S1009,"")</f>
        <v/>
      </c>
      <c r="R1009" t="str">
        <f>IF('Active List'!$A1009&lt;&gt;"", 'Active List'!T1009,"")</f>
        <v/>
      </c>
      <c r="S1009" t="str">
        <f>IF('Active List'!$A1009&lt;&gt;"", 'Active List'!U1009,"")</f>
        <v/>
      </c>
      <c r="T1009" t="str">
        <f>IF('Active List'!$A1009&lt;&gt;"", 'Active List'!X1009,"")</f>
        <v/>
      </c>
      <c r="U1009" t="str">
        <f>IF('Active List'!$A1009&lt;&gt;"", 'Active List'!Y1009,"")</f>
        <v/>
      </c>
      <c r="V1009" t="str">
        <f>IF('Active List'!$A1009&lt;&gt;"", 'Active List'!Z1009,"")</f>
        <v/>
      </c>
      <c r="W1009" s="60" t="str">
        <f>IF('Active List'!$A1009&lt;&gt;"", 'Active List'!AA1009,"")</f>
        <v/>
      </c>
      <c r="X1009" t="str">
        <f>IF('Active List'!$A1009&lt;&gt;"", 'Active List'!AB1009,"")</f>
        <v/>
      </c>
      <c r="Y1009" t="str">
        <f>IF('Active List'!$A1009&lt;&gt;"", 'Active List'!AE1009,"")</f>
        <v/>
      </c>
    </row>
    <row r="1010" spans="1:25">
      <c r="A1010" t="str">
        <f>IF('Active List'!$A1010&lt;&gt;"", 'Active List'!A1010,"")</f>
        <v/>
      </c>
      <c r="B1010" t="str">
        <f>IF('Active List'!$A1010&lt;&gt;"", 'Active List'!B1010,"")</f>
        <v/>
      </c>
      <c r="C1010" t="str">
        <f>IF('Active List'!$A1010&lt;&gt;"", 'Active List'!C1010,"")</f>
        <v/>
      </c>
      <c r="D1010" s="60" t="str">
        <f>IF('Active List'!$A1010&lt;&gt;"", 'Active List'!D1010,"")</f>
        <v/>
      </c>
      <c r="E1010" s="60" t="str">
        <f>IF('Active List'!$A1010&lt;&gt;"", 'Active List'!E1010,"")</f>
        <v/>
      </c>
      <c r="F1010" t="str">
        <f>IF('Active List'!$A1010&lt;&gt;"", 'Active List'!H1010,"")</f>
        <v/>
      </c>
      <c r="G1010" t="str">
        <f>IF('Active List'!$A1010&lt;&gt;"", 'Active List'!I1010,"")</f>
        <v/>
      </c>
      <c r="H1010" t="str">
        <f>IF('Active List'!$A1010&lt;&gt;"", 'Active List'!J1010,"")</f>
        <v/>
      </c>
      <c r="I1010" t="str">
        <f>IF('Active List'!$A1010&lt;&gt;"", 'Active List'!K1010,"")</f>
        <v/>
      </c>
      <c r="J1010" t="str">
        <f>IF('Active List'!$A1010&lt;&gt;"", 'Active List'!L1010,"")</f>
        <v/>
      </c>
      <c r="K1010" t="str">
        <f>IF('Active List'!$A1010&lt;&gt;"", 'Active List'!M1010,"")</f>
        <v/>
      </c>
      <c r="L1010" t="str">
        <f>IF('Active List'!$A1010&lt;&gt;"", 'Active List'!N1010,"")</f>
        <v/>
      </c>
      <c r="M1010" t="str">
        <f>IF('Active List'!$A1010&lt;&gt;"", 'Active List'!O1010,"")</f>
        <v/>
      </c>
      <c r="N1010" t="str">
        <f>IF('Active List'!$A1010&lt;&gt;"", 'Active List'!P1010,"")</f>
        <v/>
      </c>
      <c r="O1010" t="str">
        <f>IF('Active List'!$A1010&lt;&gt;"", 'Active List'!Q1010,"")</f>
        <v/>
      </c>
      <c r="P1010" t="str">
        <f>IF('Active List'!$A1010&lt;&gt;"", 'Active List'!R1010,"")</f>
        <v/>
      </c>
      <c r="Q1010" t="str">
        <f>IF('Active List'!$A1010&lt;&gt;"", 'Active List'!S1010,"")</f>
        <v/>
      </c>
      <c r="R1010" t="str">
        <f>IF('Active List'!$A1010&lt;&gt;"", 'Active List'!T1010,"")</f>
        <v/>
      </c>
      <c r="S1010" t="str">
        <f>IF('Active List'!$A1010&lt;&gt;"", 'Active List'!U1010,"")</f>
        <v/>
      </c>
      <c r="T1010" t="str">
        <f>IF('Active List'!$A1010&lt;&gt;"", 'Active List'!X1010,"")</f>
        <v/>
      </c>
      <c r="U1010" t="str">
        <f>IF('Active List'!$A1010&lt;&gt;"", 'Active List'!Y1010,"")</f>
        <v/>
      </c>
      <c r="V1010" t="str">
        <f>IF('Active List'!$A1010&lt;&gt;"", 'Active List'!Z1010,"")</f>
        <v/>
      </c>
      <c r="W1010" s="60" t="str">
        <f>IF('Active List'!$A1010&lt;&gt;"", 'Active List'!AA1010,"")</f>
        <v/>
      </c>
      <c r="X1010" t="str">
        <f>IF('Active List'!$A1010&lt;&gt;"", 'Active List'!AB1010,"")</f>
        <v/>
      </c>
      <c r="Y1010" t="str">
        <f>IF('Active List'!$A1010&lt;&gt;"", 'Active List'!AE1010,"")</f>
        <v/>
      </c>
    </row>
    <row r="1011" spans="1:25">
      <c r="A1011" t="str">
        <f>IF('Active List'!$A1011&lt;&gt;"", 'Active List'!A1011,"")</f>
        <v/>
      </c>
      <c r="B1011" t="str">
        <f>IF('Active List'!$A1011&lt;&gt;"", 'Active List'!B1011,"")</f>
        <v/>
      </c>
      <c r="C1011" t="str">
        <f>IF('Active List'!$A1011&lt;&gt;"", 'Active List'!C1011,"")</f>
        <v/>
      </c>
      <c r="D1011" s="60" t="str">
        <f>IF('Active List'!$A1011&lt;&gt;"", 'Active List'!D1011,"")</f>
        <v/>
      </c>
      <c r="E1011" s="60" t="str">
        <f>IF('Active List'!$A1011&lt;&gt;"", 'Active List'!E1011,"")</f>
        <v/>
      </c>
      <c r="F1011" t="str">
        <f>IF('Active List'!$A1011&lt;&gt;"", 'Active List'!H1011,"")</f>
        <v/>
      </c>
      <c r="G1011" t="str">
        <f>IF('Active List'!$A1011&lt;&gt;"", 'Active List'!I1011,"")</f>
        <v/>
      </c>
      <c r="H1011" t="str">
        <f>IF('Active List'!$A1011&lt;&gt;"", 'Active List'!J1011,"")</f>
        <v/>
      </c>
      <c r="I1011" t="str">
        <f>IF('Active List'!$A1011&lt;&gt;"", 'Active List'!K1011,"")</f>
        <v/>
      </c>
      <c r="J1011" t="str">
        <f>IF('Active List'!$A1011&lt;&gt;"", 'Active List'!L1011,"")</f>
        <v/>
      </c>
      <c r="K1011" t="str">
        <f>IF('Active List'!$A1011&lt;&gt;"", 'Active List'!M1011,"")</f>
        <v/>
      </c>
      <c r="L1011" t="str">
        <f>IF('Active List'!$A1011&lt;&gt;"", 'Active List'!N1011,"")</f>
        <v/>
      </c>
      <c r="M1011" t="str">
        <f>IF('Active List'!$A1011&lt;&gt;"", 'Active List'!O1011,"")</f>
        <v/>
      </c>
      <c r="N1011" t="str">
        <f>IF('Active List'!$A1011&lt;&gt;"", 'Active List'!P1011,"")</f>
        <v/>
      </c>
      <c r="O1011" t="str">
        <f>IF('Active List'!$A1011&lt;&gt;"", 'Active List'!Q1011,"")</f>
        <v/>
      </c>
      <c r="P1011" t="str">
        <f>IF('Active List'!$A1011&lt;&gt;"", 'Active List'!R1011,"")</f>
        <v/>
      </c>
      <c r="Q1011" t="str">
        <f>IF('Active List'!$A1011&lt;&gt;"", 'Active List'!S1011,"")</f>
        <v/>
      </c>
      <c r="R1011" t="str">
        <f>IF('Active List'!$A1011&lt;&gt;"", 'Active List'!T1011,"")</f>
        <v/>
      </c>
      <c r="S1011" t="str">
        <f>IF('Active List'!$A1011&lt;&gt;"", 'Active List'!U1011,"")</f>
        <v/>
      </c>
      <c r="T1011" t="str">
        <f>IF('Active List'!$A1011&lt;&gt;"", 'Active List'!X1011,"")</f>
        <v/>
      </c>
      <c r="U1011" t="str">
        <f>IF('Active List'!$A1011&lt;&gt;"", 'Active List'!Y1011,"")</f>
        <v/>
      </c>
      <c r="V1011" t="str">
        <f>IF('Active List'!$A1011&lt;&gt;"", 'Active List'!Z1011,"")</f>
        <v/>
      </c>
      <c r="W1011" s="60" t="str">
        <f>IF('Active List'!$A1011&lt;&gt;"", 'Active List'!AA1011,"")</f>
        <v/>
      </c>
      <c r="X1011" t="str">
        <f>IF('Active List'!$A1011&lt;&gt;"", 'Active List'!AB1011,"")</f>
        <v/>
      </c>
      <c r="Y1011" t="str">
        <f>IF('Active List'!$A1011&lt;&gt;"", 'Active List'!AE1011,"")</f>
        <v/>
      </c>
    </row>
    <row r="1012" spans="1:25">
      <c r="A1012" t="str">
        <f>IF('Active List'!$A1012&lt;&gt;"", 'Active List'!A1012,"")</f>
        <v/>
      </c>
      <c r="B1012" t="str">
        <f>IF('Active List'!$A1012&lt;&gt;"", 'Active List'!B1012,"")</f>
        <v/>
      </c>
      <c r="C1012" t="str">
        <f>IF('Active List'!$A1012&lt;&gt;"", 'Active List'!C1012,"")</f>
        <v/>
      </c>
      <c r="D1012" s="60" t="str">
        <f>IF('Active List'!$A1012&lt;&gt;"", 'Active List'!D1012,"")</f>
        <v/>
      </c>
      <c r="E1012" s="60" t="str">
        <f>IF('Active List'!$A1012&lt;&gt;"", 'Active List'!E1012,"")</f>
        <v/>
      </c>
      <c r="F1012" t="str">
        <f>IF('Active List'!$A1012&lt;&gt;"", 'Active List'!H1012,"")</f>
        <v/>
      </c>
      <c r="G1012" t="str">
        <f>IF('Active List'!$A1012&lt;&gt;"", 'Active List'!I1012,"")</f>
        <v/>
      </c>
      <c r="H1012" t="str">
        <f>IF('Active List'!$A1012&lt;&gt;"", 'Active List'!J1012,"")</f>
        <v/>
      </c>
      <c r="I1012" t="str">
        <f>IF('Active List'!$A1012&lt;&gt;"", 'Active List'!K1012,"")</f>
        <v/>
      </c>
      <c r="J1012" t="str">
        <f>IF('Active List'!$A1012&lt;&gt;"", 'Active List'!L1012,"")</f>
        <v/>
      </c>
      <c r="K1012" t="str">
        <f>IF('Active List'!$A1012&lt;&gt;"", 'Active List'!M1012,"")</f>
        <v/>
      </c>
      <c r="L1012" t="str">
        <f>IF('Active List'!$A1012&lt;&gt;"", 'Active List'!N1012,"")</f>
        <v/>
      </c>
      <c r="M1012" t="str">
        <f>IF('Active List'!$A1012&lt;&gt;"", 'Active List'!O1012,"")</f>
        <v/>
      </c>
      <c r="N1012" t="str">
        <f>IF('Active List'!$A1012&lt;&gt;"", 'Active List'!P1012,"")</f>
        <v/>
      </c>
      <c r="O1012" t="str">
        <f>IF('Active List'!$A1012&lt;&gt;"", 'Active List'!Q1012,"")</f>
        <v/>
      </c>
      <c r="P1012" t="str">
        <f>IF('Active List'!$A1012&lt;&gt;"", 'Active List'!R1012,"")</f>
        <v/>
      </c>
      <c r="Q1012" t="str">
        <f>IF('Active List'!$A1012&lt;&gt;"", 'Active List'!S1012,"")</f>
        <v/>
      </c>
      <c r="R1012" t="str">
        <f>IF('Active List'!$A1012&lt;&gt;"", 'Active List'!T1012,"")</f>
        <v/>
      </c>
      <c r="S1012" t="str">
        <f>IF('Active List'!$A1012&lt;&gt;"", 'Active List'!U1012,"")</f>
        <v/>
      </c>
      <c r="T1012" t="str">
        <f>IF('Active List'!$A1012&lt;&gt;"", 'Active List'!X1012,"")</f>
        <v/>
      </c>
      <c r="U1012" t="str">
        <f>IF('Active List'!$A1012&lt;&gt;"", 'Active List'!Y1012,"")</f>
        <v/>
      </c>
      <c r="V1012" t="str">
        <f>IF('Active List'!$A1012&lt;&gt;"", 'Active List'!Z1012,"")</f>
        <v/>
      </c>
      <c r="W1012" s="60" t="str">
        <f>IF('Active List'!$A1012&lt;&gt;"", 'Active List'!AA1012,"")</f>
        <v/>
      </c>
      <c r="X1012" t="str">
        <f>IF('Active List'!$A1012&lt;&gt;"", 'Active List'!AB1012,"")</f>
        <v/>
      </c>
      <c r="Y1012" t="str">
        <f>IF('Active List'!$A1012&lt;&gt;"", 'Active List'!AE1012,"")</f>
        <v/>
      </c>
    </row>
    <row r="1013" spans="1:25">
      <c r="A1013" t="str">
        <f>IF('Active List'!$A1013&lt;&gt;"", 'Active List'!A1013,"")</f>
        <v/>
      </c>
      <c r="B1013" t="str">
        <f>IF('Active List'!$A1013&lt;&gt;"", 'Active List'!B1013,"")</f>
        <v/>
      </c>
      <c r="C1013" t="str">
        <f>IF('Active List'!$A1013&lt;&gt;"", 'Active List'!C1013,"")</f>
        <v/>
      </c>
      <c r="D1013" s="60" t="str">
        <f>IF('Active List'!$A1013&lt;&gt;"", 'Active List'!D1013,"")</f>
        <v/>
      </c>
      <c r="E1013" s="60" t="str">
        <f>IF('Active List'!$A1013&lt;&gt;"", 'Active List'!E1013,"")</f>
        <v/>
      </c>
      <c r="F1013" t="str">
        <f>IF('Active List'!$A1013&lt;&gt;"", 'Active List'!H1013,"")</f>
        <v/>
      </c>
      <c r="G1013" t="str">
        <f>IF('Active List'!$A1013&lt;&gt;"", 'Active List'!I1013,"")</f>
        <v/>
      </c>
      <c r="H1013" t="str">
        <f>IF('Active List'!$A1013&lt;&gt;"", 'Active List'!J1013,"")</f>
        <v/>
      </c>
      <c r="I1013" t="str">
        <f>IF('Active List'!$A1013&lt;&gt;"", 'Active List'!K1013,"")</f>
        <v/>
      </c>
      <c r="J1013" t="str">
        <f>IF('Active List'!$A1013&lt;&gt;"", 'Active List'!L1013,"")</f>
        <v/>
      </c>
      <c r="K1013" t="str">
        <f>IF('Active List'!$A1013&lt;&gt;"", 'Active List'!M1013,"")</f>
        <v/>
      </c>
      <c r="L1013" t="str">
        <f>IF('Active List'!$A1013&lt;&gt;"", 'Active List'!N1013,"")</f>
        <v/>
      </c>
      <c r="M1013" t="str">
        <f>IF('Active List'!$A1013&lt;&gt;"", 'Active List'!O1013,"")</f>
        <v/>
      </c>
      <c r="N1013" t="str">
        <f>IF('Active List'!$A1013&lt;&gt;"", 'Active List'!P1013,"")</f>
        <v/>
      </c>
      <c r="O1013" t="str">
        <f>IF('Active List'!$A1013&lt;&gt;"", 'Active List'!Q1013,"")</f>
        <v/>
      </c>
      <c r="P1013" t="str">
        <f>IF('Active List'!$A1013&lt;&gt;"", 'Active List'!R1013,"")</f>
        <v/>
      </c>
      <c r="Q1013" t="str">
        <f>IF('Active List'!$A1013&lt;&gt;"", 'Active List'!S1013,"")</f>
        <v/>
      </c>
      <c r="R1013" t="str">
        <f>IF('Active List'!$A1013&lt;&gt;"", 'Active List'!T1013,"")</f>
        <v/>
      </c>
      <c r="S1013" t="str">
        <f>IF('Active List'!$A1013&lt;&gt;"", 'Active List'!U1013,"")</f>
        <v/>
      </c>
      <c r="T1013" t="str">
        <f>IF('Active List'!$A1013&lt;&gt;"", 'Active List'!X1013,"")</f>
        <v/>
      </c>
      <c r="U1013" t="str">
        <f>IF('Active List'!$A1013&lt;&gt;"", 'Active List'!Y1013,"")</f>
        <v/>
      </c>
      <c r="V1013" t="str">
        <f>IF('Active List'!$A1013&lt;&gt;"", 'Active List'!Z1013,"")</f>
        <v/>
      </c>
      <c r="W1013" s="60" t="str">
        <f>IF('Active List'!$A1013&lt;&gt;"", 'Active List'!AA1013,"")</f>
        <v/>
      </c>
      <c r="X1013" t="str">
        <f>IF('Active List'!$A1013&lt;&gt;"", 'Active List'!AB1013,"")</f>
        <v/>
      </c>
      <c r="Y1013" t="str">
        <f>IF('Active List'!$A1013&lt;&gt;"", 'Active List'!AE1013,"")</f>
        <v/>
      </c>
    </row>
    <row r="1014" spans="1:25">
      <c r="A1014" t="str">
        <f>IF('Active List'!$A1014&lt;&gt;"", 'Active List'!A1014,"")</f>
        <v/>
      </c>
      <c r="B1014" t="str">
        <f>IF('Active List'!$A1014&lt;&gt;"", 'Active List'!B1014,"")</f>
        <v/>
      </c>
      <c r="C1014" t="str">
        <f>IF('Active List'!$A1014&lt;&gt;"", 'Active List'!C1014,"")</f>
        <v/>
      </c>
      <c r="D1014" s="60" t="str">
        <f>IF('Active List'!$A1014&lt;&gt;"", 'Active List'!D1014,"")</f>
        <v/>
      </c>
      <c r="E1014" s="60" t="str">
        <f>IF('Active List'!$A1014&lt;&gt;"", 'Active List'!E1014,"")</f>
        <v/>
      </c>
      <c r="F1014" t="str">
        <f>IF('Active List'!$A1014&lt;&gt;"", 'Active List'!H1014,"")</f>
        <v/>
      </c>
      <c r="G1014" t="str">
        <f>IF('Active List'!$A1014&lt;&gt;"", 'Active List'!I1014,"")</f>
        <v/>
      </c>
      <c r="H1014" t="str">
        <f>IF('Active List'!$A1014&lt;&gt;"", 'Active List'!J1014,"")</f>
        <v/>
      </c>
      <c r="I1014" t="str">
        <f>IF('Active List'!$A1014&lt;&gt;"", 'Active List'!K1014,"")</f>
        <v/>
      </c>
      <c r="J1014" t="str">
        <f>IF('Active List'!$A1014&lt;&gt;"", 'Active List'!L1014,"")</f>
        <v/>
      </c>
      <c r="K1014" t="str">
        <f>IF('Active List'!$A1014&lt;&gt;"", 'Active List'!M1014,"")</f>
        <v/>
      </c>
      <c r="L1014" t="str">
        <f>IF('Active List'!$A1014&lt;&gt;"", 'Active List'!N1014,"")</f>
        <v/>
      </c>
      <c r="M1014" t="str">
        <f>IF('Active List'!$A1014&lt;&gt;"", 'Active List'!O1014,"")</f>
        <v/>
      </c>
      <c r="N1014" t="str">
        <f>IF('Active List'!$A1014&lt;&gt;"", 'Active List'!P1014,"")</f>
        <v/>
      </c>
      <c r="O1014" t="str">
        <f>IF('Active List'!$A1014&lt;&gt;"", 'Active List'!Q1014,"")</f>
        <v/>
      </c>
      <c r="P1014" t="str">
        <f>IF('Active List'!$A1014&lt;&gt;"", 'Active List'!R1014,"")</f>
        <v/>
      </c>
      <c r="Q1014" t="str">
        <f>IF('Active List'!$A1014&lt;&gt;"", 'Active List'!S1014,"")</f>
        <v/>
      </c>
      <c r="R1014" t="str">
        <f>IF('Active List'!$A1014&lt;&gt;"", 'Active List'!T1014,"")</f>
        <v/>
      </c>
      <c r="S1014" t="str">
        <f>IF('Active List'!$A1014&lt;&gt;"", 'Active List'!U1014,"")</f>
        <v/>
      </c>
      <c r="T1014" t="str">
        <f>IF('Active List'!$A1014&lt;&gt;"", 'Active List'!X1014,"")</f>
        <v/>
      </c>
      <c r="U1014" t="str">
        <f>IF('Active List'!$A1014&lt;&gt;"", 'Active List'!Y1014,"")</f>
        <v/>
      </c>
      <c r="V1014" t="str">
        <f>IF('Active List'!$A1014&lt;&gt;"", 'Active List'!Z1014,"")</f>
        <v/>
      </c>
      <c r="W1014" s="60" t="str">
        <f>IF('Active List'!$A1014&lt;&gt;"", 'Active List'!AA1014,"")</f>
        <v/>
      </c>
      <c r="X1014" t="str">
        <f>IF('Active List'!$A1014&lt;&gt;"", 'Active List'!AB1014,"")</f>
        <v/>
      </c>
      <c r="Y1014" t="str">
        <f>IF('Active List'!$A1014&lt;&gt;"", 'Active List'!AE1014,"")</f>
        <v/>
      </c>
    </row>
    <row r="1015" spans="1:25">
      <c r="A1015" t="str">
        <f>IF('Active List'!$A1015&lt;&gt;"", 'Active List'!A1015,"")</f>
        <v/>
      </c>
      <c r="B1015" t="str">
        <f>IF('Active List'!$A1015&lt;&gt;"", 'Active List'!B1015,"")</f>
        <v/>
      </c>
      <c r="C1015" t="str">
        <f>IF('Active List'!$A1015&lt;&gt;"", 'Active List'!C1015,"")</f>
        <v/>
      </c>
      <c r="D1015" s="60" t="str">
        <f>IF('Active List'!$A1015&lt;&gt;"", 'Active List'!D1015,"")</f>
        <v/>
      </c>
      <c r="E1015" s="60" t="str">
        <f>IF('Active List'!$A1015&lt;&gt;"", 'Active List'!E1015,"")</f>
        <v/>
      </c>
      <c r="F1015" t="str">
        <f>IF('Active List'!$A1015&lt;&gt;"", 'Active List'!H1015,"")</f>
        <v/>
      </c>
      <c r="G1015" t="str">
        <f>IF('Active List'!$A1015&lt;&gt;"", 'Active List'!I1015,"")</f>
        <v/>
      </c>
      <c r="H1015" t="str">
        <f>IF('Active List'!$A1015&lt;&gt;"", 'Active List'!J1015,"")</f>
        <v/>
      </c>
      <c r="I1015" t="str">
        <f>IF('Active List'!$A1015&lt;&gt;"", 'Active List'!K1015,"")</f>
        <v/>
      </c>
      <c r="J1015" t="str">
        <f>IF('Active List'!$A1015&lt;&gt;"", 'Active List'!L1015,"")</f>
        <v/>
      </c>
      <c r="K1015" t="str">
        <f>IF('Active List'!$A1015&lt;&gt;"", 'Active List'!M1015,"")</f>
        <v/>
      </c>
      <c r="L1015" t="str">
        <f>IF('Active List'!$A1015&lt;&gt;"", 'Active List'!N1015,"")</f>
        <v/>
      </c>
      <c r="M1015" t="str">
        <f>IF('Active List'!$A1015&lt;&gt;"", 'Active List'!O1015,"")</f>
        <v/>
      </c>
      <c r="N1015" t="str">
        <f>IF('Active List'!$A1015&lt;&gt;"", 'Active List'!P1015,"")</f>
        <v/>
      </c>
      <c r="O1015" t="str">
        <f>IF('Active List'!$A1015&lt;&gt;"", 'Active List'!Q1015,"")</f>
        <v/>
      </c>
      <c r="P1015" t="str">
        <f>IF('Active List'!$A1015&lt;&gt;"", 'Active List'!R1015,"")</f>
        <v/>
      </c>
      <c r="Q1015" t="str">
        <f>IF('Active List'!$A1015&lt;&gt;"", 'Active List'!S1015,"")</f>
        <v/>
      </c>
      <c r="R1015" t="str">
        <f>IF('Active List'!$A1015&lt;&gt;"", 'Active List'!T1015,"")</f>
        <v/>
      </c>
      <c r="S1015" t="str">
        <f>IF('Active List'!$A1015&lt;&gt;"", 'Active List'!U1015,"")</f>
        <v/>
      </c>
      <c r="T1015" t="str">
        <f>IF('Active List'!$A1015&lt;&gt;"", 'Active List'!X1015,"")</f>
        <v/>
      </c>
      <c r="U1015" t="str">
        <f>IF('Active List'!$A1015&lt;&gt;"", 'Active List'!Y1015,"")</f>
        <v/>
      </c>
      <c r="V1015" t="str">
        <f>IF('Active List'!$A1015&lt;&gt;"", 'Active List'!Z1015,"")</f>
        <v/>
      </c>
      <c r="W1015" s="60" t="str">
        <f>IF('Active List'!$A1015&lt;&gt;"", 'Active List'!AA1015,"")</f>
        <v/>
      </c>
      <c r="X1015" t="str">
        <f>IF('Active List'!$A1015&lt;&gt;"", 'Active List'!AB1015,"")</f>
        <v/>
      </c>
      <c r="Y1015" t="str">
        <f>IF('Active List'!$A1015&lt;&gt;"", 'Active List'!AE1015,"")</f>
        <v/>
      </c>
    </row>
    <row r="1016" spans="1:25">
      <c r="A1016" t="str">
        <f>IF('Active List'!$A1016&lt;&gt;"", 'Active List'!A1016,"")</f>
        <v/>
      </c>
      <c r="B1016" t="str">
        <f>IF('Active List'!$A1016&lt;&gt;"", 'Active List'!B1016,"")</f>
        <v/>
      </c>
      <c r="C1016" t="str">
        <f>IF('Active List'!$A1016&lt;&gt;"", 'Active List'!C1016,"")</f>
        <v/>
      </c>
      <c r="D1016" s="60" t="str">
        <f>IF('Active List'!$A1016&lt;&gt;"", 'Active List'!D1016,"")</f>
        <v/>
      </c>
      <c r="E1016" s="60" t="str">
        <f>IF('Active List'!$A1016&lt;&gt;"", 'Active List'!E1016,"")</f>
        <v/>
      </c>
      <c r="F1016" t="str">
        <f>IF('Active List'!$A1016&lt;&gt;"", 'Active List'!H1016,"")</f>
        <v/>
      </c>
      <c r="G1016" t="str">
        <f>IF('Active List'!$A1016&lt;&gt;"", 'Active List'!I1016,"")</f>
        <v/>
      </c>
      <c r="H1016" t="str">
        <f>IF('Active List'!$A1016&lt;&gt;"", 'Active List'!J1016,"")</f>
        <v/>
      </c>
      <c r="I1016" t="str">
        <f>IF('Active List'!$A1016&lt;&gt;"", 'Active List'!K1016,"")</f>
        <v/>
      </c>
      <c r="J1016" t="str">
        <f>IF('Active List'!$A1016&lt;&gt;"", 'Active List'!L1016,"")</f>
        <v/>
      </c>
      <c r="K1016" t="str">
        <f>IF('Active List'!$A1016&lt;&gt;"", 'Active List'!M1016,"")</f>
        <v/>
      </c>
      <c r="L1016" t="str">
        <f>IF('Active List'!$A1016&lt;&gt;"", 'Active List'!N1016,"")</f>
        <v/>
      </c>
      <c r="M1016" t="str">
        <f>IF('Active List'!$A1016&lt;&gt;"", 'Active List'!O1016,"")</f>
        <v/>
      </c>
      <c r="N1016" t="str">
        <f>IF('Active List'!$A1016&lt;&gt;"", 'Active List'!P1016,"")</f>
        <v/>
      </c>
      <c r="O1016" t="str">
        <f>IF('Active List'!$A1016&lt;&gt;"", 'Active List'!Q1016,"")</f>
        <v/>
      </c>
      <c r="P1016" t="str">
        <f>IF('Active List'!$A1016&lt;&gt;"", 'Active List'!R1016,"")</f>
        <v/>
      </c>
      <c r="Q1016" t="str">
        <f>IF('Active List'!$A1016&lt;&gt;"", 'Active List'!S1016,"")</f>
        <v/>
      </c>
      <c r="R1016" t="str">
        <f>IF('Active List'!$A1016&lt;&gt;"", 'Active List'!T1016,"")</f>
        <v/>
      </c>
      <c r="S1016" t="str">
        <f>IF('Active List'!$A1016&lt;&gt;"", 'Active List'!U1016,"")</f>
        <v/>
      </c>
      <c r="T1016" t="str">
        <f>IF('Active List'!$A1016&lt;&gt;"", 'Active List'!X1016,"")</f>
        <v/>
      </c>
      <c r="U1016" t="str">
        <f>IF('Active List'!$A1016&lt;&gt;"", 'Active List'!Y1016,"")</f>
        <v/>
      </c>
      <c r="V1016" t="str">
        <f>IF('Active List'!$A1016&lt;&gt;"", 'Active List'!Z1016,"")</f>
        <v/>
      </c>
      <c r="W1016" s="60" t="str">
        <f>IF('Active List'!$A1016&lt;&gt;"", 'Active List'!AA1016,"")</f>
        <v/>
      </c>
      <c r="X1016" t="str">
        <f>IF('Active List'!$A1016&lt;&gt;"", 'Active List'!AB1016,"")</f>
        <v/>
      </c>
      <c r="Y1016" t="str">
        <f>IF('Active List'!$A1016&lt;&gt;"", 'Active List'!AE1016,"")</f>
        <v/>
      </c>
    </row>
    <row r="1017" spans="1:25">
      <c r="A1017" t="str">
        <f>IF('Active List'!$A1017&lt;&gt;"", 'Active List'!A1017,"")</f>
        <v/>
      </c>
      <c r="B1017" t="str">
        <f>IF('Active List'!$A1017&lt;&gt;"", 'Active List'!B1017,"")</f>
        <v/>
      </c>
      <c r="C1017" t="str">
        <f>IF('Active List'!$A1017&lt;&gt;"", 'Active List'!C1017,"")</f>
        <v/>
      </c>
      <c r="D1017" s="60" t="str">
        <f>IF('Active List'!$A1017&lt;&gt;"", 'Active List'!D1017,"")</f>
        <v/>
      </c>
      <c r="E1017" s="60" t="str">
        <f>IF('Active List'!$A1017&lt;&gt;"", 'Active List'!E1017,"")</f>
        <v/>
      </c>
      <c r="F1017" t="str">
        <f>IF('Active List'!$A1017&lt;&gt;"", 'Active List'!H1017,"")</f>
        <v/>
      </c>
      <c r="G1017" t="str">
        <f>IF('Active List'!$A1017&lt;&gt;"", 'Active List'!I1017,"")</f>
        <v/>
      </c>
      <c r="H1017" t="str">
        <f>IF('Active List'!$A1017&lt;&gt;"", 'Active List'!J1017,"")</f>
        <v/>
      </c>
      <c r="I1017" t="str">
        <f>IF('Active List'!$A1017&lt;&gt;"", 'Active List'!K1017,"")</f>
        <v/>
      </c>
      <c r="J1017" t="str">
        <f>IF('Active List'!$A1017&lt;&gt;"", 'Active List'!L1017,"")</f>
        <v/>
      </c>
      <c r="K1017" t="str">
        <f>IF('Active List'!$A1017&lt;&gt;"", 'Active List'!M1017,"")</f>
        <v/>
      </c>
      <c r="L1017" t="str">
        <f>IF('Active List'!$A1017&lt;&gt;"", 'Active List'!N1017,"")</f>
        <v/>
      </c>
      <c r="M1017" t="str">
        <f>IF('Active List'!$A1017&lt;&gt;"", 'Active List'!O1017,"")</f>
        <v/>
      </c>
      <c r="N1017" t="str">
        <f>IF('Active List'!$A1017&lt;&gt;"", 'Active List'!P1017,"")</f>
        <v/>
      </c>
      <c r="O1017" t="str">
        <f>IF('Active List'!$A1017&lt;&gt;"", 'Active List'!Q1017,"")</f>
        <v/>
      </c>
      <c r="P1017" t="str">
        <f>IF('Active List'!$A1017&lt;&gt;"", 'Active List'!R1017,"")</f>
        <v/>
      </c>
      <c r="Q1017" t="str">
        <f>IF('Active List'!$A1017&lt;&gt;"", 'Active List'!S1017,"")</f>
        <v/>
      </c>
      <c r="R1017" t="str">
        <f>IF('Active List'!$A1017&lt;&gt;"", 'Active List'!T1017,"")</f>
        <v/>
      </c>
      <c r="S1017" t="str">
        <f>IF('Active List'!$A1017&lt;&gt;"", 'Active List'!U1017,"")</f>
        <v/>
      </c>
      <c r="T1017" t="str">
        <f>IF('Active List'!$A1017&lt;&gt;"", 'Active List'!X1017,"")</f>
        <v/>
      </c>
      <c r="U1017" t="str">
        <f>IF('Active List'!$A1017&lt;&gt;"", 'Active List'!Y1017,"")</f>
        <v/>
      </c>
      <c r="V1017" t="str">
        <f>IF('Active List'!$A1017&lt;&gt;"", 'Active List'!Z1017,"")</f>
        <v/>
      </c>
      <c r="W1017" s="60" t="str">
        <f>IF('Active List'!$A1017&lt;&gt;"", 'Active List'!AA1017,"")</f>
        <v/>
      </c>
      <c r="X1017" t="str">
        <f>IF('Active List'!$A1017&lt;&gt;"", 'Active List'!AB1017,"")</f>
        <v/>
      </c>
      <c r="Y1017" t="str">
        <f>IF('Active List'!$A1017&lt;&gt;"", 'Active List'!AE1017,"")</f>
        <v/>
      </c>
    </row>
    <row r="1018" spans="1:25">
      <c r="A1018" t="str">
        <f>IF('Active List'!$A1018&lt;&gt;"", 'Active List'!A1018,"")</f>
        <v/>
      </c>
      <c r="B1018" t="str">
        <f>IF('Active List'!$A1018&lt;&gt;"", 'Active List'!B1018,"")</f>
        <v/>
      </c>
      <c r="C1018" t="str">
        <f>IF('Active List'!$A1018&lt;&gt;"", 'Active List'!C1018,"")</f>
        <v/>
      </c>
      <c r="D1018" s="60" t="str">
        <f>IF('Active List'!$A1018&lt;&gt;"", 'Active List'!D1018,"")</f>
        <v/>
      </c>
      <c r="E1018" s="60" t="str">
        <f>IF('Active List'!$A1018&lt;&gt;"", 'Active List'!E1018,"")</f>
        <v/>
      </c>
      <c r="F1018" t="str">
        <f>IF('Active List'!$A1018&lt;&gt;"", 'Active List'!H1018,"")</f>
        <v/>
      </c>
      <c r="G1018" t="str">
        <f>IF('Active List'!$A1018&lt;&gt;"", 'Active List'!I1018,"")</f>
        <v/>
      </c>
      <c r="H1018" t="str">
        <f>IF('Active List'!$A1018&lt;&gt;"", 'Active List'!J1018,"")</f>
        <v/>
      </c>
      <c r="I1018" t="str">
        <f>IF('Active List'!$A1018&lt;&gt;"", 'Active List'!K1018,"")</f>
        <v/>
      </c>
      <c r="J1018" t="str">
        <f>IF('Active List'!$A1018&lt;&gt;"", 'Active List'!L1018,"")</f>
        <v/>
      </c>
      <c r="K1018" t="str">
        <f>IF('Active List'!$A1018&lt;&gt;"", 'Active List'!M1018,"")</f>
        <v/>
      </c>
      <c r="L1018" t="str">
        <f>IF('Active List'!$A1018&lt;&gt;"", 'Active List'!N1018,"")</f>
        <v/>
      </c>
      <c r="M1018" t="str">
        <f>IF('Active List'!$A1018&lt;&gt;"", 'Active List'!O1018,"")</f>
        <v/>
      </c>
      <c r="N1018" t="str">
        <f>IF('Active List'!$A1018&lt;&gt;"", 'Active List'!P1018,"")</f>
        <v/>
      </c>
      <c r="O1018" t="str">
        <f>IF('Active List'!$A1018&lt;&gt;"", 'Active List'!Q1018,"")</f>
        <v/>
      </c>
      <c r="P1018" t="str">
        <f>IF('Active List'!$A1018&lt;&gt;"", 'Active List'!R1018,"")</f>
        <v/>
      </c>
      <c r="Q1018" t="str">
        <f>IF('Active List'!$A1018&lt;&gt;"", 'Active List'!S1018,"")</f>
        <v/>
      </c>
      <c r="R1018" t="str">
        <f>IF('Active List'!$A1018&lt;&gt;"", 'Active List'!T1018,"")</f>
        <v/>
      </c>
      <c r="S1018" t="str">
        <f>IF('Active List'!$A1018&lt;&gt;"", 'Active List'!U1018,"")</f>
        <v/>
      </c>
      <c r="T1018" t="str">
        <f>IF('Active List'!$A1018&lt;&gt;"", 'Active List'!X1018,"")</f>
        <v/>
      </c>
      <c r="U1018" t="str">
        <f>IF('Active List'!$A1018&lt;&gt;"", 'Active List'!Y1018,"")</f>
        <v/>
      </c>
      <c r="V1018" t="str">
        <f>IF('Active List'!$A1018&lt;&gt;"", 'Active List'!Z1018,"")</f>
        <v/>
      </c>
      <c r="W1018" s="60" t="str">
        <f>IF('Active List'!$A1018&lt;&gt;"", 'Active List'!AA1018,"")</f>
        <v/>
      </c>
      <c r="X1018" t="str">
        <f>IF('Active List'!$A1018&lt;&gt;"", 'Active List'!AB1018,"")</f>
        <v/>
      </c>
      <c r="Y1018" t="str">
        <f>IF('Active List'!$A1018&lt;&gt;"", 'Active List'!AE1018,"")</f>
        <v/>
      </c>
    </row>
    <row r="1019" spans="1:25">
      <c r="A1019" t="str">
        <f>IF('Active List'!$A1019&lt;&gt;"", 'Active List'!A1019,"")</f>
        <v/>
      </c>
      <c r="B1019" t="str">
        <f>IF('Active List'!$A1019&lt;&gt;"", 'Active List'!B1019,"")</f>
        <v/>
      </c>
      <c r="C1019" t="str">
        <f>IF('Active List'!$A1019&lt;&gt;"", 'Active List'!C1019,"")</f>
        <v/>
      </c>
      <c r="D1019" s="60" t="str">
        <f>IF('Active List'!$A1019&lt;&gt;"", 'Active List'!D1019,"")</f>
        <v/>
      </c>
      <c r="E1019" s="60" t="str">
        <f>IF('Active List'!$A1019&lt;&gt;"", 'Active List'!E1019,"")</f>
        <v/>
      </c>
      <c r="F1019" t="str">
        <f>IF('Active List'!$A1019&lt;&gt;"", 'Active List'!H1019,"")</f>
        <v/>
      </c>
      <c r="G1019" t="str">
        <f>IF('Active List'!$A1019&lt;&gt;"", 'Active List'!I1019,"")</f>
        <v/>
      </c>
      <c r="H1019" t="str">
        <f>IF('Active List'!$A1019&lt;&gt;"", 'Active List'!J1019,"")</f>
        <v/>
      </c>
      <c r="I1019" t="str">
        <f>IF('Active List'!$A1019&lt;&gt;"", 'Active List'!K1019,"")</f>
        <v/>
      </c>
      <c r="J1019" t="str">
        <f>IF('Active List'!$A1019&lt;&gt;"", 'Active List'!L1019,"")</f>
        <v/>
      </c>
      <c r="K1019" t="str">
        <f>IF('Active List'!$A1019&lt;&gt;"", 'Active List'!M1019,"")</f>
        <v/>
      </c>
      <c r="L1019" t="str">
        <f>IF('Active List'!$A1019&lt;&gt;"", 'Active List'!N1019,"")</f>
        <v/>
      </c>
      <c r="M1019" t="str">
        <f>IF('Active List'!$A1019&lt;&gt;"", 'Active List'!O1019,"")</f>
        <v/>
      </c>
      <c r="N1019" t="str">
        <f>IF('Active List'!$A1019&lt;&gt;"", 'Active List'!P1019,"")</f>
        <v/>
      </c>
      <c r="O1019" t="str">
        <f>IF('Active List'!$A1019&lt;&gt;"", 'Active List'!Q1019,"")</f>
        <v/>
      </c>
      <c r="P1019" t="str">
        <f>IF('Active List'!$A1019&lt;&gt;"", 'Active List'!R1019,"")</f>
        <v/>
      </c>
      <c r="Q1019" t="str">
        <f>IF('Active List'!$A1019&lt;&gt;"", 'Active List'!S1019,"")</f>
        <v/>
      </c>
      <c r="R1019" t="str">
        <f>IF('Active List'!$A1019&lt;&gt;"", 'Active List'!T1019,"")</f>
        <v/>
      </c>
      <c r="S1019" t="str">
        <f>IF('Active List'!$A1019&lt;&gt;"", 'Active List'!U1019,"")</f>
        <v/>
      </c>
      <c r="T1019" t="str">
        <f>IF('Active List'!$A1019&lt;&gt;"", 'Active List'!X1019,"")</f>
        <v/>
      </c>
      <c r="U1019" t="str">
        <f>IF('Active List'!$A1019&lt;&gt;"", 'Active List'!Y1019,"")</f>
        <v/>
      </c>
      <c r="V1019" t="str">
        <f>IF('Active List'!$A1019&lt;&gt;"", 'Active List'!Z1019,"")</f>
        <v/>
      </c>
      <c r="W1019" s="60" t="str">
        <f>IF('Active List'!$A1019&lt;&gt;"", 'Active List'!AA1019,"")</f>
        <v/>
      </c>
      <c r="X1019" t="str">
        <f>IF('Active List'!$A1019&lt;&gt;"", 'Active List'!AB1019,"")</f>
        <v/>
      </c>
      <c r="Y1019" t="str">
        <f>IF('Active List'!$A1019&lt;&gt;"", 'Active List'!AE1019,"")</f>
        <v/>
      </c>
    </row>
    <row r="1020" spans="1:25">
      <c r="A1020" t="str">
        <f>IF('Active List'!$A1020&lt;&gt;"", 'Active List'!A1020,"")</f>
        <v/>
      </c>
      <c r="B1020" t="str">
        <f>IF('Active List'!$A1020&lt;&gt;"", 'Active List'!B1020,"")</f>
        <v/>
      </c>
      <c r="C1020" t="str">
        <f>IF('Active List'!$A1020&lt;&gt;"", 'Active List'!C1020,"")</f>
        <v/>
      </c>
      <c r="D1020" s="60" t="str">
        <f>IF('Active List'!$A1020&lt;&gt;"", 'Active List'!D1020,"")</f>
        <v/>
      </c>
      <c r="E1020" s="60" t="str">
        <f>IF('Active List'!$A1020&lt;&gt;"", 'Active List'!E1020,"")</f>
        <v/>
      </c>
      <c r="F1020" t="str">
        <f>IF('Active List'!$A1020&lt;&gt;"", 'Active List'!H1020,"")</f>
        <v/>
      </c>
      <c r="G1020" t="str">
        <f>IF('Active List'!$A1020&lt;&gt;"", 'Active List'!I1020,"")</f>
        <v/>
      </c>
      <c r="H1020" t="str">
        <f>IF('Active List'!$A1020&lt;&gt;"", 'Active List'!J1020,"")</f>
        <v/>
      </c>
      <c r="I1020" t="str">
        <f>IF('Active List'!$A1020&lt;&gt;"", 'Active List'!K1020,"")</f>
        <v/>
      </c>
      <c r="J1020" t="str">
        <f>IF('Active List'!$A1020&lt;&gt;"", 'Active List'!L1020,"")</f>
        <v/>
      </c>
      <c r="K1020" t="str">
        <f>IF('Active List'!$A1020&lt;&gt;"", 'Active List'!M1020,"")</f>
        <v/>
      </c>
      <c r="L1020" t="str">
        <f>IF('Active List'!$A1020&lt;&gt;"", 'Active List'!N1020,"")</f>
        <v/>
      </c>
      <c r="M1020" t="str">
        <f>IF('Active List'!$A1020&lt;&gt;"", 'Active List'!O1020,"")</f>
        <v/>
      </c>
      <c r="N1020" t="str">
        <f>IF('Active List'!$A1020&lt;&gt;"", 'Active List'!P1020,"")</f>
        <v/>
      </c>
      <c r="O1020" t="str">
        <f>IF('Active List'!$A1020&lt;&gt;"", 'Active List'!Q1020,"")</f>
        <v/>
      </c>
      <c r="P1020" t="str">
        <f>IF('Active List'!$A1020&lt;&gt;"", 'Active List'!R1020,"")</f>
        <v/>
      </c>
      <c r="Q1020" t="str">
        <f>IF('Active List'!$A1020&lt;&gt;"", 'Active List'!S1020,"")</f>
        <v/>
      </c>
      <c r="R1020" t="str">
        <f>IF('Active List'!$A1020&lt;&gt;"", 'Active List'!T1020,"")</f>
        <v/>
      </c>
      <c r="S1020" t="str">
        <f>IF('Active List'!$A1020&lt;&gt;"", 'Active List'!U1020,"")</f>
        <v/>
      </c>
      <c r="T1020" t="str">
        <f>IF('Active List'!$A1020&lt;&gt;"", 'Active List'!X1020,"")</f>
        <v/>
      </c>
      <c r="U1020" t="str">
        <f>IF('Active List'!$A1020&lt;&gt;"", 'Active List'!Y1020,"")</f>
        <v/>
      </c>
      <c r="V1020" t="str">
        <f>IF('Active List'!$A1020&lt;&gt;"", 'Active List'!Z1020,"")</f>
        <v/>
      </c>
      <c r="W1020" s="60" t="str">
        <f>IF('Active List'!$A1020&lt;&gt;"", 'Active List'!AA1020,"")</f>
        <v/>
      </c>
      <c r="X1020" t="str">
        <f>IF('Active List'!$A1020&lt;&gt;"", 'Active List'!AB1020,"")</f>
        <v/>
      </c>
      <c r="Y1020" t="str">
        <f>IF('Active List'!$A1020&lt;&gt;"", 'Active List'!AE1020,"")</f>
        <v/>
      </c>
    </row>
    <row r="1021" spans="1:25">
      <c r="A1021" t="str">
        <f>IF('Active List'!$A1021&lt;&gt;"", 'Active List'!A1021,"")</f>
        <v/>
      </c>
      <c r="B1021" t="str">
        <f>IF('Active List'!$A1021&lt;&gt;"", 'Active List'!B1021,"")</f>
        <v/>
      </c>
      <c r="C1021" t="str">
        <f>IF('Active List'!$A1021&lt;&gt;"", 'Active List'!C1021,"")</f>
        <v/>
      </c>
      <c r="D1021" s="60" t="str">
        <f>IF('Active List'!$A1021&lt;&gt;"", 'Active List'!D1021,"")</f>
        <v/>
      </c>
      <c r="E1021" s="60" t="str">
        <f>IF('Active List'!$A1021&lt;&gt;"", 'Active List'!E1021,"")</f>
        <v/>
      </c>
      <c r="F1021" t="str">
        <f>IF('Active List'!$A1021&lt;&gt;"", 'Active List'!H1021,"")</f>
        <v/>
      </c>
      <c r="G1021" t="str">
        <f>IF('Active List'!$A1021&lt;&gt;"", 'Active List'!I1021,"")</f>
        <v/>
      </c>
      <c r="H1021" t="str">
        <f>IF('Active List'!$A1021&lt;&gt;"", 'Active List'!J1021,"")</f>
        <v/>
      </c>
      <c r="I1021" t="str">
        <f>IF('Active List'!$A1021&lt;&gt;"", 'Active List'!K1021,"")</f>
        <v/>
      </c>
      <c r="J1021" t="str">
        <f>IF('Active List'!$A1021&lt;&gt;"", 'Active List'!L1021,"")</f>
        <v/>
      </c>
      <c r="K1021" t="str">
        <f>IF('Active List'!$A1021&lt;&gt;"", 'Active List'!M1021,"")</f>
        <v/>
      </c>
      <c r="L1021" t="str">
        <f>IF('Active List'!$A1021&lt;&gt;"", 'Active List'!N1021,"")</f>
        <v/>
      </c>
      <c r="M1021" t="str">
        <f>IF('Active List'!$A1021&lt;&gt;"", 'Active List'!O1021,"")</f>
        <v/>
      </c>
      <c r="N1021" t="str">
        <f>IF('Active List'!$A1021&lt;&gt;"", 'Active List'!P1021,"")</f>
        <v/>
      </c>
      <c r="O1021" t="str">
        <f>IF('Active List'!$A1021&lt;&gt;"", 'Active List'!Q1021,"")</f>
        <v/>
      </c>
      <c r="P1021" t="str">
        <f>IF('Active List'!$A1021&lt;&gt;"", 'Active List'!R1021,"")</f>
        <v/>
      </c>
      <c r="Q1021" t="str">
        <f>IF('Active List'!$A1021&lt;&gt;"", 'Active List'!S1021,"")</f>
        <v/>
      </c>
      <c r="R1021" t="str">
        <f>IF('Active List'!$A1021&lt;&gt;"", 'Active List'!T1021,"")</f>
        <v/>
      </c>
      <c r="S1021" t="str">
        <f>IF('Active List'!$A1021&lt;&gt;"", 'Active List'!U1021,"")</f>
        <v/>
      </c>
      <c r="T1021" t="str">
        <f>IF('Active List'!$A1021&lt;&gt;"", 'Active List'!X1021,"")</f>
        <v/>
      </c>
      <c r="U1021" t="str">
        <f>IF('Active List'!$A1021&lt;&gt;"", 'Active List'!Y1021,"")</f>
        <v/>
      </c>
      <c r="V1021" t="str">
        <f>IF('Active List'!$A1021&lt;&gt;"", 'Active List'!Z1021,"")</f>
        <v/>
      </c>
      <c r="W1021" s="60" t="str">
        <f>IF('Active List'!$A1021&lt;&gt;"", 'Active List'!AA1021,"")</f>
        <v/>
      </c>
      <c r="X1021" t="str">
        <f>IF('Active List'!$A1021&lt;&gt;"", 'Active List'!AB1021,"")</f>
        <v/>
      </c>
      <c r="Y1021" t="str">
        <f>IF('Active List'!$A1021&lt;&gt;"", 'Active List'!AE1021,"")</f>
        <v/>
      </c>
    </row>
    <row r="1022" spans="1:25">
      <c r="A1022" t="str">
        <f>IF('Active List'!$A1022&lt;&gt;"", 'Active List'!A1022,"")</f>
        <v/>
      </c>
      <c r="B1022" t="str">
        <f>IF('Active List'!$A1022&lt;&gt;"", 'Active List'!B1022,"")</f>
        <v/>
      </c>
      <c r="C1022" t="str">
        <f>IF('Active List'!$A1022&lt;&gt;"", 'Active List'!C1022,"")</f>
        <v/>
      </c>
      <c r="D1022" s="60" t="str">
        <f>IF('Active List'!$A1022&lt;&gt;"", 'Active List'!D1022,"")</f>
        <v/>
      </c>
      <c r="E1022" s="60" t="str">
        <f>IF('Active List'!$A1022&lt;&gt;"", 'Active List'!E1022,"")</f>
        <v/>
      </c>
      <c r="F1022" t="str">
        <f>IF('Active List'!$A1022&lt;&gt;"", 'Active List'!H1022,"")</f>
        <v/>
      </c>
      <c r="G1022" t="str">
        <f>IF('Active List'!$A1022&lt;&gt;"", 'Active List'!I1022,"")</f>
        <v/>
      </c>
      <c r="H1022" t="str">
        <f>IF('Active List'!$A1022&lt;&gt;"", 'Active List'!J1022,"")</f>
        <v/>
      </c>
      <c r="I1022" t="str">
        <f>IF('Active List'!$A1022&lt;&gt;"", 'Active List'!K1022,"")</f>
        <v/>
      </c>
      <c r="J1022" t="str">
        <f>IF('Active List'!$A1022&lt;&gt;"", 'Active List'!L1022,"")</f>
        <v/>
      </c>
      <c r="K1022" t="str">
        <f>IF('Active List'!$A1022&lt;&gt;"", 'Active List'!M1022,"")</f>
        <v/>
      </c>
      <c r="L1022" t="str">
        <f>IF('Active List'!$A1022&lt;&gt;"", 'Active List'!N1022,"")</f>
        <v/>
      </c>
      <c r="M1022" t="str">
        <f>IF('Active List'!$A1022&lt;&gt;"", 'Active List'!O1022,"")</f>
        <v/>
      </c>
      <c r="N1022" t="str">
        <f>IF('Active List'!$A1022&lt;&gt;"", 'Active List'!P1022,"")</f>
        <v/>
      </c>
      <c r="O1022" t="str">
        <f>IF('Active List'!$A1022&lt;&gt;"", 'Active List'!Q1022,"")</f>
        <v/>
      </c>
      <c r="P1022" t="str">
        <f>IF('Active List'!$A1022&lt;&gt;"", 'Active List'!R1022,"")</f>
        <v/>
      </c>
      <c r="Q1022" t="str">
        <f>IF('Active List'!$A1022&lt;&gt;"", 'Active List'!S1022,"")</f>
        <v/>
      </c>
      <c r="R1022" t="str">
        <f>IF('Active List'!$A1022&lt;&gt;"", 'Active List'!T1022,"")</f>
        <v/>
      </c>
      <c r="S1022" t="str">
        <f>IF('Active List'!$A1022&lt;&gt;"", 'Active List'!U1022,"")</f>
        <v/>
      </c>
      <c r="T1022" t="str">
        <f>IF('Active List'!$A1022&lt;&gt;"", 'Active List'!X1022,"")</f>
        <v/>
      </c>
      <c r="U1022" t="str">
        <f>IF('Active List'!$A1022&lt;&gt;"", 'Active List'!Y1022,"")</f>
        <v/>
      </c>
      <c r="V1022" t="str">
        <f>IF('Active List'!$A1022&lt;&gt;"", 'Active List'!Z1022,"")</f>
        <v/>
      </c>
      <c r="W1022" s="60" t="str">
        <f>IF('Active List'!$A1022&lt;&gt;"", 'Active List'!AA1022,"")</f>
        <v/>
      </c>
      <c r="X1022" t="str">
        <f>IF('Active List'!$A1022&lt;&gt;"", 'Active List'!AB1022,"")</f>
        <v/>
      </c>
      <c r="Y1022" t="str">
        <f>IF('Active List'!$A1022&lt;&gt;"", 'Active List'!AE1022,"")</f>
        <v/>
      </c>
    </row>
    <row r="1023" spans="1:25">
      <c r="A1023" t="str">
        <f>IF('Active List'!$A1023&lt;&gt;"", 'Active List'!A1023,"")</f>
        <v/>
      </c>
      <c r="B1023" t="str">
        <f>IF('Active List'!$A1023&lt;&gt;"", 'Active List'!B1023,"")</f>
        <v/>
      </c>
      <c r="C1023" t="str">
        <f>IF('Active List'!$A1023&lt;&gt;"", 'Active List'!C1023,"")</f>
        <v/>
      </c>
      <c r="D1023" s="60" t="str">
        <f>IF('Active List'!$A1023&lt;&gt;"", 'Active List'!D1023,"")</f>
        <v/>
      </c>
      <c r="E1023" s="60" t="str">
        <f>IF('Active List'!$A1023&lt;&gt;"", 'Active List'!E1023,"")</f>
        <v/>
      </c>
      <c r="F1023" t="str">
        <f>IF('Active List'!$A1023&lt;&gt;"", 'Active List'!H1023,"")</f>
        <v/>
      </c>
      <c r="G1023" t="str">
        <f>IF('Active List'!$A1023&lt;&gt;"", 'Active List'!I1023,"")</f>
        <v/>
      </c>
      <c r="H1023" t="str">
        <f>IF('Active List'!$A1023&lt;&gt;"", 'Active List'!J1023,"")</f>
        <v/>
      </c>
      <c r="I1023" t="str">
        <f>IF('Active List'!$A1023&lt;&gt;"", 'Active List'!K1023,"")</f>
        <v/>
      </c>
      <c r="J1023" t="str">
        <f>IF('Active List'!$A1023&lt;&gt;"", 'Active List'!L1023,"")</f>
        <v/>
      </c>
      <c r="K1023" t="str">
        <f>IF('Active List'!$A1023&lt;&gt;"", 'Active List'!M1023,"")</f>
        <v/>
      </c>
      <c r="L1023" t="str">
        <f>IF('Active List'!$A1023&lt;&gt;"", 'Active List'!N1023,"")</f>
        <v/>
      </c>
      <c r="M1023" t="str">
        <f>IF('Active List'!$A1023&lt;&gt;"", 'Active List'!O1023,"")</f>
        <v/>
      </c>
      <c r="N1023" t="str">
        <f>IF('Active List'!$A1023&lt;&gt;"", 'Active List'!P1023,"")</f>
        <v/>
      </c>
      <c r="O1023" t="str">
        <f>IF('Active List'!$A1023&lt;&gt;"", 'Active List'!Q1023,"")</f>
        <v/>
      </c>
      <c r="P1023" t="str">
        <f>IF('Active List'!$A1023&lt;&gt;"", 'Active List'!R1023,"")</f>
        <v/>
      </c>
      <c r="Q1023" t="str">
        <f>IF('Active List'!$A1023&lt;&gt;"", 'Active List'!S1023,"")</f>
        <v/>
      </c>
      <c r="R1023" t="str">
        <f>IF('Active List'!$A1023&lt;&gt;"", 'Active List'!T1023,"")</f>
        <v/>
      </c>
      <c r="S1023" t="str">
        <f>IF('Active List'!$A1023&lt;&gt;"", 'Active List'!U1023,"")</f>
        <v/>
      </c>
      <c r="T1023" t="str">
        <f>IF('Active List'!$A1023&lt;&gt;"", 'Active List'!X1023,"")</f>
        <v/>
      </c>
      <c r="U1023" t="str">
        <f>IF('Active List'!$A1023&lt;&gt;"", 'Active List'!Y1023,"")</f>
        <v/>
      </c>
      <c r="V1023" t="str">
        <f>IF('Active List'!$A1023&lt;&gt;"", 'Active List'!Z1023,"")</f>
        <v/>
      </c>
      <c r="W1023" s="60" t="str">
        <f>IF('Active List'!$A1023&lt;&gt;"", 'Active List'!AA1023,"")</f>
        <v/>
      </c>
      <c r="X1023" t="str">
        <f>IF('Active List'!$A1023&lt;&gt;"", 'Active List'!AB1023,"")</f>
        <v/>
      </c>
      <c r="Y1023" t="str">
        <f>IF('Active List'!$A1023&lt;&gt;"", 'Active List'!AE1023,"")</f>
        <v/>
      </c>
    </row>
    <row r="1024" spans="1:25">
      <c r="A1024" t="str">
        <f>IF('Active List'!$A1024&lt;&gt;"", 'Active List'!A1024,"")</f>
        <v/>
      </c>
      <c r="B1024" t="str">
        <f>IF('Active List'!$A1024&lt;&gt;"", 'Active List'!B1024,"")</f>
        <v/>
      </c>
      <c r="C1024" t="str">
        <f>IF('Active List'!$A1024&lt;&gt;"", 'Active List'!C1024,"")</f>
        <v/>
      </c>
      <c r="D1024" s="60" t="str">
        <f>IF('Active List'!$A1024&lt;&gt;"", 'Active List'!D1024,"")</f>
        <v/>
      </c>
      <c r="E1024" s="60" t="str">
        <f>IF('Active List'!$A1024&lt;&gt;"", 'Active List'!E1024,"")</f>
        <v/>
      </c>
      <c r="F1024" t="str">
        <f>IF('Active List'!$A1024&lt;&gt;"", 'Active List'!H1024,"")</f>
        <v/>
      </c>
      <c r="G1024" t="str">
        <f>IF('Active List'!$A1024&lt;&gt;"", 'Active List'!I1024,"")</f>
        <v/>
      </c>
      <c r="H1024" t="str">
        <f>IF('Active List'!$A1024&lt;&gt;"", 'Active List'!J1024,"")</f>
        <v/>
      </c>
      <c r="I1024" t="str">
        <f>IF('Active List'!$A1024&lt;&gt;"", 'Active List'!K1024,"")</f>
        <v/>
      </c>
      <c r="J1024" t="str">
        <f>IF('Active List'!$A1024&lt;&gt;"", 'Active List'!L1024,"")</f>
        <v/>
      </c>
      <c r="K1024" t="str">
        <f>IF('Active List'!$A1024&lt;&gt;"", 'Active List'!M1024,"")</f>
        <v/>
      </c>
      <c r="L1024" t="str">
        <f>IF('Active List'!$A1024&lt;&gt;"", 'Active List'!N1024,"")</f>
        <v/>
      </c>
      <c r="M1024" t="str">
        <f>IF('Active List'!$A1024&lt;&gt;"", 'Active List'!O1024,"")</f>
        <v/>
      </c>
      <c r="N1024" t="str">
        <f>IF('Active List'!$A1024&lt;&gt;"", 'Active List'!P1024,"")</f>
        <v/>
      </c>
      <c r="O1024" t="str">
        <f>IF('Active List'!$A1024&lt;&gt;"", 'Active List'!Q1024,"")</f>
        <v/>
      </c>
      <c r="P1024" t="str">
        <f>IF('Active List'!$A1024&lt;&gt;"", 'Active List'!R1024,"")</f>
        <v/>
      </c>
      <c r="Q1024" t="str">
        <f>IF('Active List'!$A1024&lt;&gt;"", 'Active List'!S1024,"")</f>
        <v/>
      </c>
      <c r="R1024" t="str">
        <f>IF('Active List'!$A1024&lt;&gt;"", 'Active List'!T1024,"")</f>
        <v/>
      </c>
      <c r="S1024" t="str">
        <f>IF('Active List'!$A1024&lt;&gt;"", 'Active List'!U1024,"")</f>
        <v/>
      </c>
      <c r="T1024" t="str">
        <f>IF('Active List'!$A1024&lt;&gt;"", 'Active List'!X1024,"")</f>
        <v/>
      </c>
      <c r="U1024" t="str">
        <f>IF('Active List'!$A1024&lt;&gt;"", 'Active List'!Y1024,"")</f>
        <v/>
      </c>
      <c r="V1024" t="str">
        <f>IF('Active List'!$A1024&lt;&gt;"", 'Active List'!Z1024,"")</f>
        <v/>
      </c>
      <c r="W1024" s="60" t="str">
        <f>IF('Active List'!$A1024&lt;&gt;"", 'Active List'!AA1024,"")</f>
        <v/>
      </c>
      <c r="X1024" t="str">
        <f>IF('Active List'!$A1024&lt;&gt;"", 'Active List'!AB1024,"")</f>
        <v/>
      </c>
      <c r="Y1024" t="str">
        <f>IF('Active List'!$A1024&lt;&gt;"", 'Active List'!AE1024,"")</f>
        <v/>
      </c>
    </row>
    <row r="1025" spans="1:25">
      <c r="A1025" t="str">
        <f>IF('Active List'!$A1025&lt;&gt;"", 'Active List'!A1025,"")</f>
        <v/>
      </c>
      <c r="B1025" t="str">
        <f>IF('Active List'!$A1025&lt;&gt;"", 'Active List'!B1025,"")</f>
        <v/>
      </c>
      <c r="C1025" t="str">
        <f>IF('Active List'!$A1025&lt;&gt;"", 'Active List'!C1025,"")</f>
        <v/>
      </c>
      <c r="D1025" s="60" t="str">
        <f>IF('Active List'!$A1025&lt;&gt;"", 'Active List'!D1025,"")</f>
        <v/>
      </c>
      <c r="E1025" s="60" t="str">
        <f>IF('Active List'!$A1025&lt;&gt;"", 'Active List'!E1025,"")</f>
        <v/>
      </c>
      <c r="F1025" t="str">
        <f>IF('Active List'!$A1025&lt;&gt;"", 'Active List'!H1025,"")</f>
        <v/>
      </c>
      <c r="G1025" t="str">
        <f>IF('Active List'!$A1025&lt;&gt;"", 'Active List'!I1025,"")</f>
        <v/>
      </c>
      <c r="H1025" t="str">
        <f>IF('Active List'!$A1025&lt;&gt;"", 'Active List'!J1025,"")</f>
        <v/>
      </c>
      <c r="I1025" t="str">
        <f>IF('Active List'!$A1025&lt;&gt;"", 'Active List'!K1025,"")</f>
        <v/>
      </c>
      <c r="J1025" t="str">
        <f>IF('Active List'!$A1025&lt;&gt;"", 'Active List'!L1025,"")</f>
        <v/>
      </c>
      <c r="K1025" t="str">
        <f>IF('Active List'!$A1025&lt;&gt;"", 'Active List'!M1025,"")</f>
        <v/>
      </c>
      <c r="L1025" t="str">
        <f>IF('Active List'!$A1025&lt;&gt;"", 'Active List'!N1025,"")</f>
        <v/>
      </c>
      <c r="M1025" t="str">
        <f>IF('Active List'!$A1025&lt;&gt;"", 'Active List'!O1025,"")</f>
        <v/>
      </c>
      <c r="N1025" t="str">
        <f>IF('Active List'!$A1025&lt;&gt;"", 'Active List'!P1025,"")</f>
        <v/>
      </c>
      <c r="O1025" t="str">
        <f>IF('Active List'!$A1025&lt;&gt;"", 'Active List'!Q1025,"")</f>
        <v/>
      </c>
      <c r="P1025" t="str">
        <f>IF('Active List'!$A1025&lt;&gt;"", 'Active List'!R1025,"")</f>
        <v/>
      </c>
      <c r="Q1025" t="str">
        <f>IF('Active List'!$A1025&lt;&gt;"", 'Active List'!S1025,"")</f>
        <v/>
      </c>
      <c r="R1025" t="str">
        <f>IF('Active List'!$A1025&lt;&gt;"", 'Active List'!T1025,"")</f>
        <v/>
      </c>
      <c r="S1025" t="str">
        <f>IF('Active List'!$A1025&lt;&gt;"", 'Active List'!U1025,"")</f>
        <v/>
      </c>
      <c r="T1025" t="str">
        <f>IF('Active List'!$A1025&lt;&gt;"", 'Active List'!X1025,"")</f>
        <v/>
      </c>
      <c r="U1025" t="str">
        <f>IF('Active List'!$A1025&lt;&gt;"", 'Active List'!Y1025,"")</f>
        <v/>
      </c>
      <c r="V1025" t="str">
        <f>IF('Active List'!$A1025&lt;&gt;"", 'Active List'!Z1025,"")</f>
        <v/>
      </c>
      <c r="W1025" s="60" t="str">
        <f>IF('Active List'!$A1025&lt;&gt;"", 'Active List'!AA1025,"")</f>
        <v/>
      </c>
      <c r="X1025" t="str">
        <f>IF('Active List'!$A1025&lt;&gt;"", 'Active List'!AB1025,"")</f>
        <v/>
      </c>
      <c r="Y1025" t="str">
        <f>IF('Active List'!$A1025&lt;&gt;"", 'Active List'!AE1025,"")</f>
        <v/>
      </c>
    </row>
    <row r="1026" spans="1:25">
      <c r="A1026" t="str">
        <f>IF('Active List'!$A1026&lt;&gt;"", 'Active List'!A1026,"")</f>
        <v/>
      </c>
      <c r="B1026" t="str">
        <f>IF('Active List'!$A1026&lt;&gt;"", 'Active List'!B1026,"")</f>
        <v/>
      </c>
      <c r="C1026" t="str">
        <f>IF('Active List'!$A1026&lt;&gt;"", 'Active List'!C1026,"")</f>
        <v/>
      </c>
      <c r="D1026" s="60" t="str">
        <f>IF('Active List'!$A1026&lt;&gt;"", 'Active List'!D1026,"")</f>
        <v/>
      </c>
      <c r="E1026" s="60" t="str">
        <f>IF('Active List'!$A1026&lt;&gt;"", 'Active List'!E1026,"")</f>
        <v/>
      </c>
      <c r="F1026" t="str">
        <f>IF('Active List'!$A1026&lt;&gt;"", 'Active List'!H1026,"")</f>
        <v/>
      </c>
      <c r="G1026" t="str">
        <f>IF('Active List'!$A1026&lt;&gt;"", 'Active List'!I1026,"")</f>
        <v/>
      </c>
      <c r="H1026" t="str">
        <f>IF('Active List'!$A1026&lt;&gt;"", 'Active List'!J1026,"")</f>
        <v/>
      </c>
      <c r="I1026" t="str">
        <f>IF('Active List'!$A1026&lt;&gt;"", 'Active List'!K1026,"")</f>
        <v/>
      </c>
      <c r="J1026" t="str">
        <f>IF('Active List'!$A1026&lt;&gt;"", 'Active List'!L1026,"")</f>
        <v/>
      </c>
      <c r="K1026" t="str">
        <f>IF('Active List'!$A1026&lt;&gt;"", 'Active List'!M1026,"")</f>
        <v/>
      </c>
      <c r="L1026" t="str">
        <f>IF('Active List'!$A1026&lt;&gt;"", 'Active List'!N1026,"")</f>
        <v/>
      </c>
      <c r="M1026" t="str">
        <f>IF('Active List'!$A1026&lt;&gt;"", 'Active List'!O1026,"")</f>
        <v/>
      </c>
      <c r="N1026" t="str">
        <f>IF('Active List'!$A1026&lt;&gt;"", 'Active List'!P1026,"")</f>
        <v/>
      </c>
      <c r="O1026" t="str">
        <f>IF('Active List'!$A1026&lt;&gt;"", 'Active List'!Q1026,"")</f>
        <v/>
      </c>
      <c r="P1026" t="str">
        <f>IF('Active List'!$A1026&lt;&gt;"", 'Active List'!R1026,"")</f>
        <v/>
      </c>
      <c r="Q1026" t="str">
        <f>IF('Active List'!$A1026&lt;&gt;"", 'Active List'!S1026,"")</f>
        <v/>
      </c>
      <c r="R1026" t="str">
        <f>IF('Active List'!$A1026&lt;&gt;"", 'Active List'!T1026,"")</f>
        <v/>
      </c>
      <c r="S1026" t="str">
        <f>IF('Active List'!$A1026&lt;&gt;"", 'Active List'!U1026,"")</f>
        <v/>
      </c>
      <c r="T1026" t="str">
        <f>IF('Active List'!$A1026&lt;&gt;"", 'Active List'!X1026,"")</f>
        <v/>
      </c>
      <c r="U1026" t="str">
        <f>IF('Active List'!$A1026&lt;&gt;"", 'Active List'!Y1026,"")</f>
        <v/>
      </c>
      <c r="V1026" t="str">
        <f>IF('Active List'!$A1026&lt;&gt;"", 'Active List'!Z1026,"")</f>
        <v/>
      </c>
      <c r="W1026" s="60" t="str">
        <f>IF('Active List'!$A1026&lt;&gt;"", 'Active List'!AA1026,"")</f>
        <v/>
      </c>
      <c r="X1026" t="str">
        <f>IF('Active List'!$A1026&lt;&gt;"", 'Active List'!AB1026,"")</f>
        <v/>
      </c>
      <c r="Y1026" t="str">
        <f>IF('Active List'!$A1026&lt;&gt;"", 'Active List'!AE1026,"")</f>
        <v/>
      </c>
    </row>
    <row r="1027" spans="1:25">
      <c r="A1027" t="str">
        <f>IF('Active List'!$A1027&lt;&gt;"", 'Active List'!A1027,"")</f>
        <v/>
      </c>
      <c r="B1027" t="str">
        <f>IF('Active List'!$A1027&lt;&gt;"", 'Active List'!B1027,"")</f>
        <v/>
      </c>
      <c r="C1027" t="str">
        <f>IF('Active List'!$A1027&lt;&gt;"", 'Active List'!C1027,"")</f>
        <v/>
      </c>
      <c r="D1027" s="60" t="str">
        <f>IF('Active List'!$A1027&lt;&gt;"", 'Active List'!D1027,"")</f>
        <v/>
      </c>
      <c r="E1027" s="60" t="str">
        <f>IF('Active List'!$A1027&lt;&gt;"", 'Active List'!E1027,"")</f>
        <v/>
      </c>
      <c r="F1027" t="str">
        <f>IF('Active List'!$A1027&lt;&gt;"", 'Active List'!H1027,"")</f>
        <v/>
      </c>
      <c r="G1027" t="str">
        <f>IF('Active List'!$A1027&lt;&gt;"", 'Active List'!I1027,"")</f>
        <v/>
      </c>
      <c r="H1027" t="str">
        <f>IF('Active List'!$A1027&lt;&gt;"", 'Active List'!J1027,"")</f>
        <v/>
      </c>
      <c r="I1027" t="str">
        <f>IF('Active List'!$A1027&lt;&gt;"", 'Active List'!K1027,"")</f>
        <v/>
      </c>
      <c r="J1027" t="str">
        <f>IF('Active List'!$A1027&lt;&gt;"", 'Active List'!L1027,"")</f>
        <v/>
      </c>
      <c r="K1027" t="str">
        <f>IF('Active List'!$A1027&lt;&gt;"", 'Active List'!M1027,"")</f>
        <v/>
      </c>
      <c r="L1027" t="str">
        <f>IF('Active List'!$A1027&lt;&gt;"", 'Active List'!N1027,"")</f>
        <v/>
      </c>
      <c r="M1027" t="str">
        <f>IF('Active List'!$A1027&lt;&gt;"", 'Active List'!O1027,"")</f>
        <v/>
      </c>
      <c r="N1027" t="str">
        <f>IF('Active List'!$A1027&lt;&gt;"", 'Active List'!P1027,"")</f>
        <v/>
      </c>
      <c r="O1027" t="str">
        <f>IF('Active List'!$A1027&lt;&gt;"", 'Active List'!Q1027,"")</f>
        <v/>
      </c>
      <c r="P1027" t="str">
        <f>IF('Active List'!$A1027&lt;&gt;"", 'Active List'!R1027,"")</f>
        <v/>
      </c>
      <c r="Q1027" t="str">
        <f>IF('Active List'!$A1027&lt;&gt;"", 'Active List'!S1027,"")</f>
        <v/>
      </c>
      <c r="R1027" t="str">
        <f>IF('Active List'!$A1027&lt;&gt;"", 'Active List'!T1027,"")</f>
        <v/>
      </c>
      <c r="S1027" t="str">
        <f>IF('Active List'!$A1027&lt;&gt;"", 'Active List'!U1027,"")</f>
        <v/>
      </c>
      <c r="T1027" t="str">
        <f>IF('Active List'!$A1027&lt;&gt;"", 'Active List'!X1027,"")</f>
        <v/>
      </c>
      <c r="U1027" t="str">
        <f>IF('Active List'!$A1027&lt;&gt;"", 'Active List'!Y1027,"")</f>
        <v/>
      </c>
      <c r="V1027" t="str">
        <f>IF('Active List'!$A1027&lt;&gt;"", 'Active List'!Z1027,"")</f>
        <v/>
      </c>
      <c r="W1027" s="60" t="str">
        <f>IF('Active List'!$A1027&lt;&gt;"", 'Active List'!AA1027,"")</f>
        <v/>
      </c>
      <c r="X1027" t="str">
        <f>IF('Active List'!$A1027&lt;&gt;"", 'Active List'!AB1027,"")</f>
        <v/>
      </c>
      <c r="Y1027" t="str">
        <f>IF('Active List'!$A1027&lt;&gt;"", 'Active List'!AE1027,"")</f>
        <v/>
      </c>
    </row>
    <row r="1028" spans="1:25">
      <c r="A1028" t="str">
        <f>IF('Active List'!$A1028&lt;&gt;"", 'Active List'!A1028,"")</f>
        <v/>
      </c>
      <c r="B1028" t="str">
        <f>IF('Active List'!$A1028&lt;&gt;"", 'Active List'!B1028,"")</f>
        <v/>
      </c>
      <c r="C1028" t="str">
        <f>IF('Active List'!$A1028&lt;&gt;"", 'Active List'!C1028,"")</f>
        <v/>
      </c>
      <c r="D1028" s="60" t="str">
        <f>IF('Active List'!$A1028&lt;&gt;"", 'Active List'!D1028,"")</f>
        <v/>
      </c>
      <c r="E1028" s="60" t="str">
        <f>IF('Active List'!$A1028&lt;&gt;"", 'Active List'!E1028,"")</f>
        <v/>
      </c>
      <c r="F1028" t="str">
        <f>IF('Active List'!$A1028&lt;&gt;"", 'Active List'!H1028,"")</f>
        <v/>
      </c>
      <c r="G1028" t="str">
        <f>IF('Active List'!$A1028&lt;&gt;"", 'Active List'!I1028,"")</f>
        <v/>
      </c>
      <c r="H1028" t="str">
        <f>IF('Active List'!$A1028&lt;&gt;"", 'Active List'!J1028,"")</f>
        <v/>
      </c>
      <c r="I1028" t="str">
        <f>IF('Active List'!$A1028&lt;&gt;"", 'Active List'!K1028,"")</f>
        <v/>
      </c>
      <c r="J1028" t="str">
        <f>IF('Active List'!$A1028&lt;&gt;"", 'Active List'!L1028,"")</f>
        <v/>
      </c>
      <c r="K1028" t="str">
        <f>IF('Active List'!$A1028&lt;&gt;"", 'Active List'!M1028,"")</f>
        <v/>
      </c>
      <c r="L1028" t="str">
        <f>IF('Active List'!$A1028&lt;&gt;"", 'Active List'!N1028,"")</f>
        <v/>
      </c>
      <c r="M1028" t="str">
        <f>IF('Active List'!$A1028&lt;&gt;"", 'Active List'!O1028,"")</f>
        <v/>
      </c>
      <c r="N1028" t="str">
        <f>IF('Active List'!$A1028&lt;&gt;"", 'Active List'!P1028,"")</f>
        <v/>
      </c>
      <c r="O1028" t="str">
        <f>IF('Active List'!$A1028&lt;&gt;"", 'Active List'!Q1028,"")</f>
        <v/>
      </c>
      <c r="P1028" t="str">
        <f>IF('Active List'!$A1028&lt;&gt;"", 'Active List'!R1028,"")</f>
        <v/>
      </c>
      <c r="Q1028" t="str">
        <f>IF('Active List'!$A1028&lt;&gt;"", 'Active List'!S1028,"")</f>
        <v/>
      </c>
      <c r="R1028" t="str">
        <f>IF('Active List'!$A1028&lt;&gt;"", 'Active List'!T1028,"")</f>
        <v/>
      </c>
      <c r="S1028" t="str">
        <f>IF('Active List'!$A1028&lt;&gt;"", 'Active List'!U1028,"")</f>
        <v/>
      </c>
      <c r="T1028" t="str">
        <f>IF('Active List'!$A1028&lt;&gt;"", 'Active List'!X1028,"")</f>
        <v/>
      </c>
      <c r="U1028" t="str">
        <f>IF('Active List'!$A1028&lt;&gt;"", 'Active List'!Y1028,"")</f>
        <v/>
      </c>
      <c r="V1028" t="str">
        <f>IF('Active List'!$A1028&lt;&gt;"", 'Active List'!Z1028,"")</f>
        <v/>
      </c>
      <c r="W1028" s="60" t="str">
        <f>IF('Active List'!$A1028&lt;&gt;"", 'Active List'!AA1028,"")</f>
        <v/>
      </c>
      <c r="X1028" t="str">
        <f>IF('Active List'!$A1028&lt;&gt;"", 'Active List'!AB1028,"")</f>
        <v/>
      </c>
      <c r="Y1028" t="str">
        <f>IF('Active List'!$A1028&lt;&gt;"", 'Active List'!AE1028,"")</f>
        <v/>
      </c>
    </row>
    <row r="1029" spans="1:25">
      <c r="A1029" t="str">
        <f>IF('Active List'!$A1029&lt;&gt;"", 'Active List'!A1029,"")</f>
        <v/>
      </c>
      <c r="B1029" t="str">
        <f>IF('Active List'!$A1029&lt;&gt;"", 'Active List'!B1029,"")</f>
        <v/>
      </c>
      <c r="C1029" t="str">
        <f>IF('Active List'!$A1029&lt;&gt;"", 'Active List'!C1029,"")</f>
        <v/>
      </c>
      <c r="D1029" s="60" t="str">
        <f>IF('Active List'!$A1029&lt;&gt;"", 'Active List'!D1029,"")</f>
        <v/>
      </c>
      <c r="E1029" s="60" t="str">
        <f>IF('Active List'!$A1029&lt;&gt;"", 'Active List'!E1029,"")</f>
        <v/>
      </c>
      <c r="F1029" t="str">
        <f>IF('Active List'!$A1029&lt;&gt;"", 'Active List'!H1029,"")</f>
        <v/>
      </c>
      <c r="G1029" t="str">
        <f>IF('Active List'!$A1029&lt;&gt;"", 'Active List'!I1029,"")</f>
        <v/>
      </c>
      <c r="H1029" t="str">
        <f>IF('Active List'!$A1029&lt;&gt;"", 'Active List'!J1029,"")</f>
        <v/>
      </c>
      <c r="I1029" t="str">
        <f>IF('Active List'!$A1029&lt;&gt;"", 'Active List'!K1029,"")</f>
        <v/>
      </c>
      <c r="J1029" t="str">
        <f>IF('Active List'!$A1029&lt;&gt;"", 'Active List'!L1029,"")</f>
        <v/>
      </c>
      <c r="K1029" t="str">
        <f>IF('Active List'!$A1029&lt;&gt;"", 'Active List'!M1029,"")</f>
        <v/>
      </c>
      <c r="L1029" t="str">
        <f>IF('Active List'!$A1029&lt;&gt;"", 'Active List'!N1029,"")</f>
        <v/>
      </c>
      <c r="M1029" t="str">
        <f>IF('Active List'!$A1029&lt;&gt;"", 'Active List'!O1029,"")</f>
        <v/>
      </c>
      <c r="N1029" t="str">
        <f>IF('Active List'!$A1029&lt;&gt;"", 'Active List'!P1029,"")</f>
        <v/>
      </c>
      <c r="O1029" t="str">
        <f>IF('Active List'!$A1029&lt;&gt;"", 'Active List'!Q1029,"")</f>
        <v/>
      </c>
      <c r="P1029" t="str">
        <f>IF('Active List'!$A1029&lt;&gt;"", 'Active List'!R1029,"")</f>
        <v/>
      </c>
      <c r="Q1029" t="str">
        <f>IF('Active List'!$A1029&lt;&gt;"", 'Active List'!S1029,"")</f>
        <v/>
      </c>
      <c r="R1029" t="str">
        <f>IF('Active List'!$A1029&lt;&gt;"", 'Active List'!T1029,"")</f>
        <v/>
      </c>
      <c r="S1029" t="str">
        <f>IF('Active List'!$A1029&lt;&gt;"", 'Active List'!U1029,"")</f>
        <v/>
      </c>
      <c r="T1029" t="str">
        <f>IF('Active List'!$A1029&lt;&gt;"", 'Active List'!X1029,"")</f>
        <v/>
      </c>
      <c r="U1029" t="str">
        <f>IF('Active List'!$A1029&lt;&gt;"", 'Active List'!Y1029,"")</f>
        <v/>
      </c>
      <c r="V1029" t="str">
        <f>IF('Active List'!$A1029&lt;&gt;"", 'Active List'!Z1029,"")</f>
        <v/>
      </c>
      <c r="W1029" s="60" t="str">
        <f>IF('Active List'!$A1029&lt;&gt;"", 'Active List'!AA1029,"")</f>
        <v/>
      </c>
      <c r="X1029" t="str">
        <f>IF('Active List'!$A1029&lt;&gt;"", 'Active List'!AB1029,"")</f>
        <v/>
      </c>
      <c r="Y1029" t="str">
        <f>IF('Active List'!$A1029&lt;&gt;"", 'Active List'!AE1029,"")</f>
        <v/>
      </c>
    </row>
    <row r="1030" spans="1:25">
      <c r="A1030" t="str">
        <f>IF('Active List'!$A1030&lt;&gt;"", 'Active List'!A1030,"")</f>
        <v/>
      </c>
      <c r="B1030" t="str">
        <f>IF('Active List'!$A1030&lt;&gt;"", 'Active List'!B1030,"")</f>
        <v/>
      </c>
      <c r="C1030" t="str">
        <f>IF('Active List'!$A1030&lt;&gt;"", 'Active List'!C1030,"")</f>
        <v/>
      </c>
      <c r="D1030" s="60" t="str">
        <f>IF('Active List'!$A1030&lt;&gt;"", 'Active List'!D1030,"")</f>
        <v/>
      </c>
      <c r="E1030" s="60" t="str">
        <f>IF('Active List'!$A1030&lt;&gt;"", 'Active List'!E1030,"")</f>
        <v/>
      </c>
      <c r="F1030" t="str">
        <f>IF('Active List'!$A1030&lt;&gt;"", 'Active List'!H1030,"")</f>
        <v/>
      </c>
      <c r="G1030" t="str">
        <f>IF('Active List'!$A1030&lt;&gt;"", 'Active List'!I1030,"")</f>
        <v/>
      </c>
      <c r="H1030" t="str">
        <f>IF('Active List'!$A1030&lt;&gt;"", 'Active List'!J1030,"")</f>
        <v/>
      </c>
      <c r="I1030" t="str">
        <f>IF('Active List'!$A1030&lt;&gt;"", 'Active List'!K1030,"")</f>
        <v/>
      </c>
      <c r="J1030" t="str">
        <f>IF('Active List'!$A1030&lt;&gt;"", 'Active List'!L1030,"")</f>
        <v/>
      </c>
      <c r="K1030" t="str">
        <f>IF('Active List'!$A1030&lt;&gt;"", 'Active List'!M1030,"")</f>
        <v/>
      </c>
      <c r="L1030" t="str">
        <f>IF('Active List'!$A1030&lt;&gt;"", 'Active List'!N1030,"")</f>
        <v/>
      </c>
      <c r="M1030" t="str">
        <f>IF('Active List'!$A1030&lt;&gt;"", 'Active List'!O1030,"")</f>
        <v/>
      </c>
      <c r="N1030" t="str">
        <f>IF('Active List'!$A1030&lt;&gt;"", 'Active List'!P1030,"")</f>
        <v/>
      </c>
      <c r="O1030" t="str">
        <f>IF('Active List'!$A1030&lt;&gt;"", 'Active List'!Q1030,"")</f>
        <v/>
      </c>
      <c r="P1030" t="str">
        <f>IF('Active List'!$A1030&lt;&gt;"", 'Active List'!R1030,"")</f>
        <v/>
      </c>
      <c r="Q1030" t="str">
        <f>IF('Active List'!$A1030&lt;&gt;"", 'Active List'!S1030,"")</f>
        <v/>
      </c>
      <c r="R1030" t="str">
        <f>IF('Active List'!$A1030&lt;&gt;"", 'Active List'!T1030,"")</f>
        <v/>
      </c>
      <c r="S1030" t="str">
        <f>IF('Active List'!$A1030&lt;&gt;"", 'Active List'!U1030,"")</f>
        <v/>
      </c>
      <c r="T1030" t="str">
        <f>IF('Active List'!$A1030&lt;&gt;"", 'Active List'!X1030,"")</f>
        <v/>
      </c>
      <c r="U1030" t="str">
        <f>IF('Active List'!$A1030&lt;&gt;"", 'Active List'!Y1030,"")</f>
        <v/>
      </c>
      <c r="V1030" t="str">
        <f>IF('Active List'!$A1030&lt;&gt;"", 'Active List'!Z1030,"")</f>
        <v/>
      </c>
      <c r="W1030" s="60" t="str">
        <f>IF('Active List'!$A1030&lt;&gt;"", 'Active List'!AA1030,"")</f>
        <v/>
      </c>
      <c r="X1030" t="str">
        <f>IF('Active List'!$A1030&lt;&gt;"", 'Active List'!AB1030,"")</f>
        <v/>
      </c>
      <c r="Y1030" t="str">
        <f>IF('Active List'!$A1030&lt;&gt;"", 'Active List'!AE1030,"")</f>
        <v/>
      </c>
    </row>
    <row r="1031" spans="1:25">
      <c r="A1031" t="str">
        <f>IF('Active List'!$A1031&lt;&gt;"", 'Active List'!A1031,"")</f>
        <v/>
      </c>
      <c r="B1031" t="str">
        <f>IF('Active List'!$A1031&lt;&gt;"", 'Active List'!B1031,"")</f>
        <v/>
      </c>
      <c r="C1031" t="str">
        <f>IF('Active List'!$A1031&lt;&gt;"", 'Active List'!C1031,"")</f>
        <v/>
      </c>
      <c r="D1031" s="60" t="str">
        <f>IF('Active List'!$A1031&lt;&gt;"", 'Active List'!D1031,"")</f>
        <v/>
      </c>
      <c r="E1031" s="60" t="str">
        <f>IF('Active List'!$A1031&lt;&gt;"", 'Active List'!E1031,"")</f>
        <v/>
      </c>
      <c r="F1031" t="str">
        <f>IF('Active List'!$A1031&lt;&gt;"", 'Active List'!H1031,"")</f>
        <v/>
      </c>
      <c r="G1031" t="str">
        <f>IF('Active List'!$A1031&lt;&gt;"", 'Active List'!I1031,"")</f>
        <v/>
      </c>
      <c r="H1031" t="str">
        <f>IF('Active List'!$A1031&lt;&gt;"", 'Active List'!J1031,"")</f>
        <v/>
      </c>
      <c r="I1031" t="str">
        <f>IF('Active List'!$A1031&lt;&gt;"", 'Active List'!K1031,"")</f>
        <v/>
      </c>
      <c r="J1031" t="str">
        <f>IF('Active List'!$A1031&lt;&gt;"", 'Active List'!L1031,"")</f>
        <v/>
      </c>
      <c r="K1031" t="str">
        <f>IF('Active List'!$A1031&lt;&gt;"", 'Active List'!M1031,"")</f>
        <v/>
      </c>
      <c r="L1031" t="str">
        <f>IF('Active List'!$A1031&lt;&gt;"", 'Active List'!N1031,"")</f>
        <v/>
      </c>
      <c r="M1031" t="str">
        <f>IF('Active List'!$A1031&lt;&gt;"", 'Active List'!O1031,"")</f>
        <v/>
      </c>
      <c r="N1031" t="str">
        <f>IF('Active List'!$A1031&lt;&gt;"", 'Active List'!P1031,"")</f>
        <v/>
      </c>
      <c r="O1031" t="str">
        <f>IF('Active List'!$A1031&lt;&gt;"", 'Active List'!Q1031,"")</f>
        <v/>
      </c>
      <c r="P1031" t="str">
        <f>IF('Active List'!$A1031&lt;&gt;"", 'Active List'!R1031,"")</f>
        <v/>
      </c>
      <c r="Q1031" t="str">
        <f>IF('Active List'!$A1031&lt;&gt;"", 'Active List'!S1031,"")</f>
        <v/>
      </c>
      <c r="R1031" t="str">
        <f>IF('Active List'!$A1031&lt;&gt;"", 'Active List'!T1031,"")</f>
        <v/>
      </c>
      <c r="S1031" t="str">
        <f>IF('Active List'!$A1031&lt;&gt;"", 'Active List'!U1031,"")</f>
        <v/>
      </c>
      <c r="T1031" t="str">
        <f>IF('Active List'!$A1031&lt;&gt;"", 'Active List'!X1031,"")</f>
        <v/>
      </c>
      <c r="U1031" t="str">
        <f>IF('Active List'!$A1031&lt;&gt;"", 'Active List'!Y1031,"")</f>
        <v/>
      </c>
      <c r="V1031" t="str">
        <f>IF('Active List'!$A1031&lt;&gt;"", 'Active List'!Z1031,"")</f>
        <v/>
      </c>
      <c r="W1031" s="60" t="str">
        <f>IF('Active List'!$A1031&lt;&gt;"", 'Active List'!AA1031,"")</f>
        <v/>
      </c>
      <c r="X1031" t="str">
        <f>IF('Active List'!$A1031&lt;&gt;"", 'Active List'!AB1031,"")</f>
        <v/>
      </c>
      <c r="Y1031" t="str">
        <f>IF('Active List'!$A1031&lt;&gt;"", 'Active List'!AE1031,"")</f>
        <v/>
      </c>
    </row>
    <row r="1032" spans="1:25">
      <c r="A1032" t="str">
        <f>IF('Active List'!$A1032&lt;&gt;"", 'Active List'!A1032,"")</f>
        <v/>
      </c>
      <c r="B1032" t="str">
        <f>IF('Active List'!$A1032&lt;&gt;"", 'Active List'!B1032,"")</f>
        <v/>
      </c>
      <c r="C1032" t="str">
        <f>IF('Active List'!$A1032&lt;&gt;"", 'Active List'!C1032,"")</f>
        <v/>
      </c>
      <c r="D1032" s="60" t="str">
        <f>IF('Active List'!$A1032&lt;&gt;"", 'Active List'!D1032,"")</f>
        <v/>
      </c>
      <c r="E1032" s="60" t="str">
        <f>IF('Active List'!$A1032&lt;&gt;"", 'Active List'!E1032,"")</f>
        <v/>
      </c>
      <c r="F1032" t="str">
        <f>IF('Active List'!$A1032&lt;&gt;"", 'Active List'!H1032,"")</f>
        <v/>
      </c>
      <c r="G1032" t="str">
        <f>IF('Active List'!$A1032&lt;&gt;"", 'Active List'!I1032,"")</f>
        <v/>
      </c>
      <c r="H1032" t="str">
        <f>IF('Active List'!$A1032&lt;&gt;"", 'Active List'!J1032,"")</f>
        <v/>
      </c>
      <c r="I1032" t="str">
        <f>IF('Active List'!$A1032&lt;&gt;"", 'Active List'!K1032,"")</f>
        <v/>
      </c>
      <c r="J1032" t="str">
        <f>IF('Active List'!$A1032&lt;&gt;"", 'Active List'!L1032,"")</f>
        <v/>
      </c>
      <c r="K1032" t="str">
        <f>IF('Active List'!$A1032&lt;&gt;"", 'Active List'!M1032,"")</f>
        <v/>
      </c>
      <c r="L1032" t="str">
        <f>IF('Active List'!$A1032&lt;&gt;"", 'Active List'!N1032,"")</f>
        <v/>
      </c>
      <c r="M1032" t="str">
        <f>IF('Active List'!$A1032&lt;&gt;"", 'Active List'!O1032,"")</f>
        <v/>
      </c>
      <c r="N1032" t="str">
        <f>IF('Active List'!$A1032&lt;&gt;"", 'Active List'!P1032,"")</f>
        <v/>
      </c>
      <c r="O1032" t="str">
        <f>IF('Active List'!$A1032&lt;&gt;"", 'Active List'!Q1032,"")</f>
        <v/>
      </c>
      <c r="P1032" t="str">
        <f>IF('Active List'!$A1032&lt;&gt;"", 'Active List'!R1032,"")</f>
        <v/>
      </c>
      <c r="Q1032" t="str">
        <f>IF('Active List'!$A1032&lt;&gt;"", 'Active List'!S1032,"")</f>
        <v/>
      </c>
      <c r="R1032" t="str">
        <f>IF('Active List'!$A1032&lt;&gt;"", 'Active List'!T1032,"")</f>
        <v/>
      </c>
      <c r="S1032" t="str">
        <f>IF('Active List'!$A1032&lt;&gt;"", 'Active List'!U1032,"")</f>
        <v/>
      </c>
      <c r="T1032" t="str">
        <f>IF('Active List'!$A1032&lt;&gt;"", 'Active List'!X1032,"")</f>
        <v/>
      </c>
      <c r="U1032" t="str">
        <f>IF('Active List'!$A1032&lt;&gt;"", 'Active List'!Y1032,"")</f>
        <v/>
      </c>
      <c r="V1032" t="str">
        <f>IF('Active List'!$A1032&lt;&gt;"", 'Active List'!Z1032,"")</f>
        <v/>
      </c>
      <c r="W1032" s="60" t="str">
        <f>IF('Active List'!$A1032&lt;&gt;"", 'Active List'!AA1032,"")</f>
        <v/>
      </c>
      <c r="X1032" t="str">
        <f>IF('Active List'!$A1032&lt;&gt;"", 'Active List'!AB1032,"")</f>
        <v/>
      </c>
      <c r="Y1032" t="str">
        <f>IF('Active List'!$A1032&lt;&gt;"", 'Active List'!AE1032,"")</f>
        <v/>
      </c>
    </row>
    <row r="1033" spans="1:25">
      <c r="A1033" t="str">
        <f>IF('Active List'!$A1033&lt;&gt;"", 'Active List'!A1033,"")</f>
        <v/>
      </c>
      <c r="B1033" t="str">
        <f>IF('Active List'!$A1033&lt;&gt;"", 'Active List'!B1033,"")</f>
        <v/>
      </c>
      <c r="C1033" t="str">
        <f>IF('Active List'!$A1033&lt;&gt;"", 'Active List'!C1033,"")</f>
        <v/>
      </c>
      <c r="D1033" s="60" t="str">
        <f>IF('Active List'!$A1033&lt;&gt;"", 'Active List'!D1033,"")</f>
        <v/>
      </c>
      <c r="E1033" s="60" t="str">
        <f>IF('Active List'!$A1033&lt;&gt;"", 'Active List'!E1033,"")</f>
        <v/>
      </c>
      <c r="F1033" t="str">
        <f>IF('Active List'!$A1033&lt;&gt;"", 'Active List'!H1033,"")</f>
        <v/>
      </c>
      <c r="G1033" t="str">
        <f>IF('Active List'!$A1033&lt;&gt;"", 'Active List'!I1033,"")</f>
        <v/>
      </c>
      <c r="H1033" t="str">
        <f>IF('Active List'!$A1033&lt;&gt;"", 'Active List'!J1033,"")</f>
        <v/>
      </c>
      <c r="I1033" t="str">
        <f>IF('Active List'!$A1033&lt;&gt;"", 'Active List'!K1033,"")</f>
        <v/>
      </c>
      <c r="J1033" t="str">
        <f>IF('Active List'!$A1033&lt;&gt;"", 'Active List'!L1033,"")</f>
        <v/>
      </c>
      <c r="K1033" t="str">
        <f>IF('Active List'!$A1033&lt;&gt;"", 'Active List'!M1033,"")</f>
        <v/>
      </c>
      <c r="L1033" t="str">
        <f>IF('Active List'!$A1033&lt;&gt;"", 'Active List'!N1033,"")</f>
        <v/>
      </c>
      <c r="M1033" t="str">
        <f>IF('Active List'!$A1033&lt;&gt;"", 'Active List'!O1033,"")</f>
        <v/>
      </c>
      <c r="N1033" t="str">
        <f>IF('Active List'!$A1033&lt;&gt;"", 'Active List'!P1033,"")</f>
        <v/>
      </c>
      <c r="O1033" t="str">
        <f>IF('Active List'!$A1033&lt;&gt;"", 'Active List'!Q1033,"")</f>
        <v/>
      </c>
      <c r="P1033" t="str">
        <f>IF('Active List'!$A1033&lt;&gt;"", 'Active List'!R1033,"")</f>
        <v/>
      </c>
      <c r="Q1033" t="str">
        <f>IF('Active List'!$A1033&lt;&gt;"", 'Active List'!S1033,"")</f>
        <v/>
      </c>
      <c r="R1033" t="str">
        <f>IF('Active List'!$A1033&lt;&gt;"", 'Active List'!T1033,"")</f>
        <v/>
      </c>
      <c r="S1033" t="str">
        <f>IF('Active List'!$A1033&lt;&gt;"", 'Active List'!U1033,"")</f>
        <v/>
      </c>
      <c r="T1033" t="str">
        <f>IF('Active List'!$A1033&lt;&gt;"", 'Active List'!X1033,"")</f>
        <v/>
      </c>
      <c r="U1033" t="str">
        <f>IF('Active List'!$A1033&lt;&gt;"", 'Active List'!Y1033,"")</f>
        <v/>
      </c>
      <c r="V1033" t="str">
        <f>IF('Active List'!$A1033&lt;&gt;"", 'Active List'!Z1033,"")</f>
        <v/>
      </c>
      <c r="W1033" s="60" t="str">
        <f>IF('Active List'!$A1033&lt;&gt;"", 'Active List'!AA1033,"")</f>
        <v/>
      </c>
      <c r="X1033" t="str">
        <f>IF('Active List'!$A1033&lt;&gt;"", 'Active List'!AB1033,"")</f>
        <v/>
      </c>
      <c r="Y1033" t="str">
        <f>IF('Active List'!$A1033&lt;&gt;"", 'Active List'!AE1033,"")</f>
        <v/>
      </c>
    </row>
    <row r="1034" spans="1:25">
      <c r="A1034" t="str">
        <f>IF('Active List'!$A1034&lt;&gt;"", 'Active List'!A1034,"")</f>
        <v/>
      </c>
      <c r="B1034" t="str">
        <f>IF('Active List'!$A1034&lt;&gt;"", 'Active List'!B1034,"")</f>
        <v/>
      </c>
      <c r="C1034" t="str">
        <f>IF('Active List'!$A1034&lt;&gt;"", 'Active List'!C1034,"")</f>
        <v/>
      </c>
      <c r="D1034" s="60" t="str">
        <f>IF('Active List'!$A1034&lt;&gt;"", 'Active List'!D1034,"")</f>
        <v/>
      </c>
      <c r="E1034" s="60" t="str">
        <f>IF('Active List'!$A1034&lt;&gt;"", 'Active List'!E1034,"")</f>
        <v/>
      </c>
      <c r="F1034" t="str">
        <f>IF('Active List'!$A1034&lt;&gt;"", 'Active List'!H1034,"")</f>
        <v/>
      </c>
      <c r="G1034" t="str">
        <f>IF('Active List'!$A1034&lt;&gt;"", 'Active List'!I1034,"")</f>
        <v/>
      </c>
      <c r="H1034" t="str">
        <f>IF('Active List'!$A1034&lt;&gt;"", 'Active List'!J1034,"")</f>
        <v/>
      </c>
      <c r="I1034" t="str">
        <f>IF('Active List'!$A1034&lt;&gt;"", 'Active List'!K1034,"")</f>
        <v/>
      </c>
      <c r="J1034" t="str">
        <f>IF('Active List'!$A1034&lt;&gt;"", 'Active List'!L1034,"")</f>
        <v/>
      </c>
      <c r="K1034" t="str">
        <f>IF('Active List'!$A1034&lt;&gt;"", 'Active List'!M1034,"")</f>
        <v/>
      </c>
      <c r="L1034" t="str">
        <f>IF('Active List'!$A1034&lt;&gt;"", 'Active List'!N1034,"")</f>
        <v/>
      </c>
      <c r="M1034" t="str">
        <f>IF('Active List'!$A1034&lt;&gt;"", 'Active List'!O1034,"")</f>
        <v/>
      </c>
      <c r="N1034" t="str">
        <f>IF('Active List'!$A1034&lt;&gt;"", 'Active List'!P1034,"")</f>
        <v/>
      </c>
      <c r="O1034" t="str">
        <f>IF('Active List'!$A1034&lt;&gt;"", 'Active List'!Q1034,"")</f>
        <v/>
      </c>
      <c r="P1034" t="str">
        <f>IF('Active List'!$A1034&lt;&gt;"", 'Active List'!R1034,"")</f>
        <v/>
      </c>
      <c r="Q1034" t="str">
        <f>IF('Active List'!$A1034&lt;&gt;"", 'Active List'!S1034,"")</f>
        <v/>
      </c>
      <c r="R1034" t="str">
        <f>IF('Active List'!$A1034&lt;&gt;"", 'Active List'!T1034,"")</f>
        <v/>
      </c>
      <c r="S1034" t="str">
        <f>IF('Active List'!$A1034&lt;&gt;"", 'Active List'!U1034,"")</f>
        <v/>
      </c>
      <c r="T1034" t="str">
        <f>IF('Active List'!$A1034&lt;&gt;"", 'Active List'!X1034,"")</f>
        <v/>
      </c>
      <c r="U1034" t="str">
        <f>IF('Active List'!$A1034&lt;&gt;"", 'Active List'!Y1034,"")</f>
        <v/>
      </c>
      <c r="V1034" t="str">
        <f>IF('Active List'!$A1034&lt;&gt;"", 'Active List'!Z1034,"")</f>
        <v/>
      </c>
      <c r="W1034" s="60" t="str">
        <f>IF('Active List'!$A1034&lt;&gt;"", 'Active List'!AA1034,"")</f>
        <v/>
      </c>
      <c r="X1034" t="str">
        <f>IF('Active List'!$A1034&lt;&gt;"", 'Active List'!AB1034,"")</f>
        <v/>
      </c>
      <c r="Y1034" t="str">
        <f>IF('Active List'!$A1034&lt;&gt;"", 'Active List'!AE1034,"")</f>
        <v/>
      </c>
    </row>
    <row r="1035" spans="1:25">
      <c r="A1035" t="str">
        <f>IF('Active List'!$A1035&lt;&gt;"", 'Active List'!A1035,"")</f>
        <v/>
      </c>
      <c r="B1035" t="str">
        <f>IF('Active List'!$A1035&lt;&gt;"", 'Active List'!B1035,"")</f>
        <v/>
      </c>
      <c r="C1035" t="str">
        <f>IF('Active List'!$A1035&lt;&gt;"", 'Active List'!C1035,"")</f>
        <v/>
      </c>
      <c r="D1035" s="60" t="str">
        <f>IF('Active List'!$A1035&lt;&gt;"", 'Active List'!D1035,"")</f>
        <v/>
      </c>
      <c r="E1035" s="60" t="str">
        <f>IF('Active List'!$A1035&lt;&gt;"", 'Active List'!E1035,"")</f>
        <v/>
      </c>
      <c r="F1035" t="str">
        <f>IF('Active List'!$A1035&lt;&gt;"", 'Active List'!H1035,"")</f>
        <v/>
      </c>
      <c r="G1035" t="str">
        <f>IF('Active List'!$A1035&lt;&gt;"", 'Active List'!I1035,"")</f>
        <v/>
      </c>
      <c r="H1035" t="str">
        <f>IF('Active List'!$A1035&lt;&gt;"", 'Active List'!J1035,"")</f>
        <v/>
      </c>
      <c r="I1035" t="str">
        <f>IF('Active List'!$A1035&lt;&gt;"", 'Active List'!K1035,"")</f>
        <v/>
      </c>
      <c r="J1035" t="str">
        <f>IF('Active List'!$A1035&lt;&gt;"", 'Active List'!L1035,"")</f>
        <v/>
      </c>
      <c r="K1035" t="str">
        <f>IF('Active List'!$A1035&lt;&gt;"", 'Active List'!M1035,"")</f>
        <v/>
      </c>
      <c r="L1035" t="str">
        <f>IF('Active List'!$A1035&lt;&gt;"", 'Active List'!N1035,"")</f>
        <v/>
      </c>
      <c r="M1035" t="str">
        <f>IF('Active List'!$A1035&lt;&gt;"", 'Active List'!O1035,"")</f>
        <v/>
      </c>
      <c r="N1035" t="str">
        <f>IF('Active List'!$A1035&lt;&gt;"", 'Active List'!P1035,"")</f>
        <v/>
      </c>
      <c r="O1035" t="str">
        <f>IF('Active List'!$A1035&lt;&gt;"", 'Active List'!Q1035,"")</f>
        <v/>
      </c>
      <c r="P1035" t="str">
        <f>IF('Active List'!$A1035&lt;&gt;"", 'Active List'!R1035,"")</f>
        <v/>
      </c>
      <c r="Q1035" t="str">
        <f>IF('Active List'!$A1035&lt;&gt;"", 'Active List'!S1035,"")</f>
        <v/>
      </c>
      <c r="R1035" t="str">
        <f>IF('Active List'!$A1035&lt;&gt;"", 'Active List'!T1035,"")</f>
        <v/>
      </c>
      <c r="S1035" t="str">
        <f>IF('Active List'!$A1035&lt;&gt;"", 'Active List'!U1035,"")</f>
        <v/>
      </c>
      <c r="T1035" t="str">
        <f>IF('Active List'!$A1035&lt;&gt;"", 'Active List'!X1035,"")</f>
        <v/>
      </c>
      <c r="U1035" t="str">
        <f>IF('Active List'!$A1035&lt;&gt;"", 'Active List'!Y1035,"")</f>
        <v/>
      </c>
      <c r="V1035" t="str">
        <f>IF('Active List'!$A1035&lt;&gt;"", 'Active List'!Z1035,"")</f>
        <v/>
      </c>
      <c r="W1035" s="60" t="str">
        <f>IF('Active List'!$A1035&lt;&gt;"", 'Active List'!AA1035,"")</f>
        <v/>
      </c>
      <c r="X1035" t="str">
        <f>IF('Active List'!$A1035&lt;&gt;"", 'Active List'!AB1035,"")</f>
        <v/>
      </c>
      <c r="Y1035" t="str">
        <f>IF('Active List'!$A1035&lt;&gt;"", 'Active List'!AE1035,"")</f>
        <v/>
      </c>
    </row>
    <row r="1036" spans="1:25">
      <c r="A1036" t="str">
        <f>IF('Active List'!$A1036&lt;&gt;"", 'Active List'!A1036,"")</f>
        <v/>
      </c>
      <c r="B1036" t="str">
        <f>IF('Active List'!$A1036&lt;&gt;"", 'Active List'!B1036,"")</f>
        <v/>
      </c>
      <c r="C1036" t="str">
        <f>IF('Active List'!$A1036&lt;&gt;"", 'Active List'!C1036,"")</f>
        <v/>
      </c>
      <c r="D1036" s="60" t="str">
        <f>IF('Active List'!$A1036&lt;&gt;"", 'Active List'!D1036,"")</f>
        <v/>
      </c>
      <c r="E1036" s="60" t="str">
        <f>IF('Active List'!$A1036&lt;&gt;"", 'Active List'!E1036,"")</f>
        <v/>
      </c>
      <c r="F1036" t="str">
        <f>IF('Active List'!$A1036&lt;&gt;"", 'Active List'!H1036,"")</f>
        <v/>
      </c>
      <c r="G1036" t="str">
        <f>IF('Active List'!$A1036&lt;&gt;"", 'Active List'!I1036,"")</f>
        <v/>
      </c>
      <c r="H1036" t="str">
        <f>IF('Active List'!$A1036&lt;&gt;"", 'Active List'!J1036,"")</f>
        <v/>
      </c>
      <c r="I1036" t="str">
        <f>IF('Active List'!$A1036&lt;&gt;"", 'Active List'!K1036,"")</f>
        <v/>
      </c>
      <c r="J1036" t="str">
        <f>IF('Active List'!$A1036&lt;&gt;"", 'Active List'!L1036,"")</f>
        <v/>
      </c>
      <c r="K1036" t="str">
        <f>IF('Active List'!$A1036&lt;&gt;"", 'Active List'!M1036,"")</f>
        <v/>
      </c>
      <c r="L1036" t="str">
        <f>IF('Active List'!$A1036&lt;&gt;"", 'Active List'!N1036,"")</f>
        <v/>
      </c>
      <c r="M1036" t="str">
        <f>IF('Active List'!$A1036&lt;&gt;"", 'Active List'!O1036,"")</f>
        <v/>
      </c>
      <c r="N1036" t="str">
        <f>IF('Active List'!$A1036&lt;&gt;"", 'Active List'!P1036,"")</f>
        <v/>
      </c>
      <c r="O1036" t="str">
        <f>IF('Active List'!$A1036&lt;&gt;"", 'Active List'!Q1036,"")</f>
        <v/>
      </c>
      <c r="P1036" t="str">
        <f>IF('Active List'!$A1036&lt;&gt;"", 'Active List'!R1036,"")</f>
        <v/>
      </c>
      <c r="Q1036" t="str">
        <f>IF('Active List'!$A1036&lt;&gt;"", 'Active List'!S1036,"")</f>
        <v/>
      </c>
      <c r="R1036" t="str">
        <f>IF('Active List'!$A1036&lt;&gt;"", 'Active List'!T1036,"")</f>
        <v/>
      </c>
      <c r="S1036" t="str">
        <f>IF('Active List'!$A1036&lt;&gt;"", 'Active List'!U1036,"")</f>
        <v/>
      </c>
      <c r="T1036" t="str">
        <f>IF('Active List'!$A1036&lt;&gt;"", 'Active List'!X1036,"")</f>
        <v/>
      </c>
      <c r="U1036" t="str">
        <f>IF('Active List'!$A1036&lt;&gt;"", 'Active List'!Y1036,"")</f>
        <v/>
      </c>
      <c r="V1036" t="str">
        <f>IF('Active List'!$A1036&lt;&gt;"", 'Active List'!Z1036,"")</f>
        <v/>
      </c>
      <c r="W1036" s="60" t="str">
        <f>IF('Active List'!$A1036&lt;&gt;"", 'Active List'!AA1036,"")</f>
        <v/>
      </c>
      <c r="X1036" t="str">
        <f>IF('Active List'!$A1036&lt;&gt;"", 'Active List'!AB1036,"")</f>
        <v/>
      </c>
      <c r="Y1036" t="str">
        <f>IF('Active List'!$A1036&lt;&gt;"", 'Active List'!AE1036,"")</f>
        <v/>
      </c>
    </row>
    <row r="1037" spans="1:25">
      <c r="A1037" t="str">
        <f>IF('Active List'!$A1037&lt;&gt;"", 'Active List'!A1037,"")</f>
        <v/>
      </c>
      <c r="B1037" t="str">
        <f>IF('Active List'!$A1037&lt;&gt;"", 'Active List'!B1037,"")</f>
        <v/>
      </c>
      <c r="C1037" t="str">
        <f>IF('Active List'!$A1037&lt;&gt;"", 'Active List'!C1037,"")</f>
        <v/>
      </c>
      <c r="D1037" s="60" t="str">
        <f>IF('Active List'!$A1037&lt;&gt;"", 'Active List'!D1037,"")</f>
        <v/>
      </c>
      <c r="E1037" s="60" t="str">
        <f>IF('Active List'!$A1037&lt;&gt;"", 'Active List'!E1037,"")</f>
        <v/>
      </c>
      <c r="F1037" t="str">
        <f>IF('Active List'!$A1037&lt;&gt;"", 'Active List'!H1037,"")</f>
        <v/>
      </c>
      <c r="G1037" t="str">
        <f>IF('Active List'!$A1037&lt;&gt;"", 'Active List'!I1037,"")</f>
        <v/>
      </c>
      <c r="H1037" t="str">
        <f>IF('Active List'!$A1037&lt;&gt;"", 'Active List'!J1037,"")</f>
        <v/>
      </c>
      <c r="I1037" t="str">
        <f>IF('Active List'!$A1037&lt;&gt;"", 'Active List'!K1037,"")</f>
        <v/>
      </c>
      <c r="J1037" t="str">
        <f>IF('Active List'!$A1037&lt;&gt;"", 'Active List'!L1037,"")</f>
        <v/>
      </c>
      <c r="K1037" t="str">
        <f>IF('Active List'!$A1037&lt;&gt;"", 'Active List'!M1037,"")</f>
        <v/>
      </c>
      <c r="L1037" t="str">
        <f>IF('Active List'!$A1037&lt;&gt;"", 'Active List'!N1037,"")</f>
        <v/>
      </c>
      <c r="M1037" t="str">
        <f>IF('Active List'!$A1037&lt;&gt;"", 'Active List'!O1037,"")</f>
        <v/>
      </c>
      <c r="N1037" t="str">
        <f>IF('Active List'!$A1037&lt;&gt;"", 'Active List'!P1037,"")</f>
        <v/>
      </c>
      <c r="O1037" t="str">
        <f>IF('Active List'!$A1037&lt;&gt;"", 'Active List'!Q1037,"")</f>
        <v/>
      </c>
      <c r="P1037" t="str">
        <f>IF('Active List'!$A1037&lt;&gt;"", 'Active List'!R1037,"")</f>
        <v/>
      </c>
      <c r="Q1037" t="str">
        <f>IF('Active List'!$A1037&lt;&gt;"", 'Active List'!S1037,"")</f>
        <v/>
      </c>
      <c r="R1037" t="str">
        <f>IF('Active List'!$A1037&lt;&gt;"", 'Active List'!T1037,"")</f>
        <v/>
      </c>
      <c r="S1037" t="str">
        <f>IF('Active List'!$A1037&lt;&gt;"", 'Active List'!U1037,"")</f>
        <v/>
      </c>
      <c r="T1037" t="str">
        <f>IF('Active List'!$A1037&lt;&gt;"", 'Active List'!X1037,"")</f>
        <v/>
      </c>
      <c r="U1037" t="str">
        <f>IF('Active List'!$A1037&lt;&gt;"", 'Active List'!Y1037,"")</f>
        <v/>
      </c>
      <c r="V1037" t="str">
        <f>IF('Active List'!$A1037&lt;&gt;"", 'Active List'!Z1037,"")</f>
        <v/>
      </c>
      <c r="W1037" s="60" t="str">
        <f>IF('Active List'!$A1037&lt;&gt;"", 'Active List'!AA1037,"")</f>
        <v/>
      </c>
      <c r="X1037" t="str">
        <f>IF('Active List'!$A1037&lt;&gt;"", 'Active List'!AB1037,"")</f>
        <v/>
      </c>
      <c r="Y1037" t="str">
        <f>IF('Active List'!$A1037&lt;&gt;"", 'Active List'!AE1037,"")</f>
        <v/>
      </c>
    </row>
    <row r="1038" spans="1:25">
      <c r="A1038" t="str">
        <f>IF('Active List'!$A1038&lt;&gt;"", 'Active List'!A1038,"")</f>
        <v/>
      </c>
      <c r="B1038" t="str">
        <f>IF('Active List'!$A1038&lt;&gt;"", 'Active List'!B1038,"")</f>
        <v/>
      </c>
      <c r="C1038" t="str">
        <f>IF('Active List'!$A1038&lt;&gt;"", 'Active List'!C1038,"")</f>
        <v/>
      </c>
      <c r="D1038" s="60" t="str">
        <f>IF('Active List'!$A1038&lt;&gt;"", 'Active List'!D1038,"")</f>
        <v/>
      </c>
      <c r="E1038" s="60" t="str">
        <f>IF('Active List'!$A1038&lt;&gt;"", 'Active List'!E1038,"")</f>
        <v/>
      </c>
      <c r="F1038" t="str">
        <f>IF('Active List'!$A1038&lt;&gt;"", 'Active List'!H1038,"")</f>
        <v/>
      </c>
      <c r="G1038" t="str">
        <f>IF('Active List'!$A1038&lt;&gt;"", 'Active List'!I1038,"")</f>
        <v/>
      </c>
      <c r="H1038" t="str">
        <f>IF('Active List'!$A1038&lt;&gt;"", 'Active List'!J1038,"")</f>
        <v/>
      </c>
      <c r="I1038" t="str">
        <f>IF('Active List'!$A1038&lt;&gt;"", 'Active List'!K1038,"")</f>
        <v/>
      </c>
      <c r="J1038" t="str">
        <f>IF('Active List'!$A1038&lt;&gt;"", 'Active List'!L1038,"")</f>
        <v/>
      </c>
      <c r="K1038" t="str">
        <f>IF('Active List'!$A1038&lt;&gt;"", 'Active List'!M1038,"")</f>
        <v/>
      </c>
      <c r="L1038" t="str">
        <f>IF('Active List'!$A1038&lt;&gt;"", 'Active List'!N1038,"")</f>
        <v/>
      </c>
      <c r="M1038" t="str">
        <f>IF('Active List'!$A1038&lt;&gt;"", 'Active List'!O1038,"")</f>
        <v/>
      </c>
      <c r="N1038" t="str">
        <f>IF('Active List'!$A1038&lt;&gt;"", 'Active List'!P1038,"")</f>
        <v/>
      </c>
      <c r="O1038" t="str">
        <f>IF('Active List'!$A1038&lt;&gt;"", 'Active List'!Q1038,"")</f>
        <v/>
      </c>
      <c r="P1038" t="str">
        <f>IF('Active List'!$A1038&lt;&gt;"", 'Active List'!R1038,"")</f>
        <v/>
      </c>
      <c r="Q1038" t="str">
        <f>IF('Active List'!$A1038&lt;&gt;"", 'Active List'!S1038,"")</f>
        <v/>
      </c>
      <c r="R1038" t="str">
        <f>IF('Active List'!$A1038&lt;&gt;"", 'Active List'!T1038,"")</f>
        <v/>
      </c>
      <c r="S1038" t="str">
        <f>IF('Active List'!$A1038&lt;&gt;"", 'Active List'!U1038,"")</f>
        <v/>
      </c>
      <c r="T1038" t="str">
        <f>IF('Active List'!$A1038&lt;&gt;"", 'Active List'!X1038,"")</f>
        <v/>
      </c>
      <c r="U1038" t="str">
        <f>IF('Active List'!$A1038&lt;&gt;"", 'Active List'!Y1038,"")</f>
        <v/>
      </c>
      <c r="V1038" t="str">
        <f>IF('Active List'!$A1038&lt;&gt;"", 'Active List'!Z1038,"")</f>
        <v/>
      </c>
      <c r="W1038" s="60" t="str">
        <f>IF('Active List'!$A1038&lt;&gt;"", 'Active List'!AA1038,"")</f>
        <v/>
      </c>
      <c r="X1038" t="str">
        <f>IF('Active List'!$A1038&lt;&gt;"", 'Active List'!AB1038,"")</f>
        <v/>
      </c>
      <c r="Y1038" t="str">
        <f>IF('Active List'!$A1038&lt;&gt;"", 'Active List'!AE1038,"")</f>
        <v/>
      </c>
    </row>
    <row r="1039" spans="1:25">
      <c r="A1039" t="str">
        <f>IF('Active List'!$A1039&lt;&gt;"", 'Active List'!A1039,"")</f>
        <v/>
      </c>
      <c r="B1039" t="str">
        <f>IF('Active List'!$A1039&lt;&gt;"", 'Active List'!B1039,"")</f>
        <v/>
      </c>
      <c r="C1039" t="str">
        <f>IF('Active List'!$A1039&lt;&gt;"", 'Active List'!C1039,"")</f>
        <v/>
      </c>
      <c r="D1039" s="60" t="str">
        <f>IF('Active List'!$A1039&lt;&gt;"", 'Active List'!D1039,"")</f>
        <v/>
      </c>
      <c r="E1039" s="60" t="str">
        <f>IF('Active List'!$A1039&lt;&gt;"", 'Active List'!E1039,"")</f>
        <v/>
      </c>
      <c r="F1039" t="str">
        <f>IF('Active List'!$A1039&lt;&gt;"", 'Active List'!H1039,"")</f>
        <v/>
      </c>
      <c r="G1039" t="str">
        <f>IF('Active List'!$A1039&lt;&gt;"", 'Active List'!I1039,"")</f>
        <v/>
      </c>
      <c r="H1039" t="str">
        <f>IF('Active List'!$A1039&lt;&gt;"", 'Active List'!J1039,"")</f>
        <v/>
      </c>
      <c r="I1039" t="str">
        <f>IF('Active List'!$A1039&lt;&gt;"", 'Active List'!K1039,"")</f>
        <v/>
      </c>
      <c r="J1039" t="str">
        <f>IF('Active List'!$A1039&lt;&gt;"", 'Active List'!L1039,"")</f>
        <v/>
      </c>
      <c r="K1039" t="str">
        <f>IF('Active List'!$A1039&lt;&gt;"", 'Active List'!M1039,"")</f>
        <v/>
      </c>
      <c r="L1039" t="str">
        <f>IF('Active List'!$A1039&lt;&gt;"", 'Active List'!N1039,"")</f>
        <v/>
      </c>
      <c r="M1039" t="str">
        <f>IF('Active List'!$A1039&lt;&gt;"", 'Active List'!O1039,"")</f>
        <v/>
      </c>
      <c r="N1039" t="str">
        <f>IF('Active List'!$A1039&lt;&gt;"", 'Active List'!P1039,"")</f>
        <v/>
      </c>
      <c r="O1039" t="str">
        <f>IF('Active List'!$A1039&lt;&gt;"", 'Active List'!Q1039,"")</f>
        <v/>
      </c>
      <c r="P1039" t="str">
        <f>IF('Active List'!$A1039&lt;&gt;"", 'Active List'!R1039,"")</f>
        <v/>
      </c>
      <c r="Q1039" t="str">
        <f>IF('Active List'!$A1039&lt;&gt;"", 'Active List'!S1039,"")</f>
        <v/>
      </c>
      <c r="R1039" t="str">
        <f>IF('Active List'!$A1039&lt;&gt;"", 'Active List'!T1039,"")</f>
        <v/>
      </c>
      <c r="S1039" t="str">
        <f>IF('Active List'!$A1039&lt;&gt;"", 'Active List'!U1039,"")</f>
        <v/>
      </c>
      <c r="T1039" t="str">
        <f>IF('Active List'!$A1039&lt;&gt;"", 'Active List'!X1039,"")</f>
        <v/>
      </c>
      <c r="U1039" t="str">
        <f>IF('Active List'!$A1039&lt;&gt;"", 'Active List'!Y1039,"")</f>
        <v/>
      </c>
      <c r="V1039" t="str">
        <f>IF('Active List'!$A1039&lt;&gt;"", 'Active List'!Z1039,"")</f>
        <v/>
      </c>
      <c r="W1039" s="60" t="str">
        <f>IF('Active List'!$A1039&lt;&gt;"", 'Active List'!AA1039,"")</f>
        <v/>
      </c>
      <c r="X1039" t="str">
        <f>IF('Active List'!$A1039&lt;&gt;"", 'Active List'!AB1039,"")</f>
        <v/>
      </c>
      <c r="Y1039" t="str">
        <f>IF('Active List'!$A1039&lt;&gt;"", 'Active List'!AE1039,"")</f>
        <v/>
      </c>
    </row>
    <row r="1040" spans="1:25">
      <c r="A1040" t="str">
        <f>IF('Active List'!$A1040&lt;&gt;"", 'Active List'!A1040,"")</f>
        <v/>
      </c>
      <c r="B1040" t="str">
        <f>IF('Active List'!$A1040&lt;&gt;"", 'Active List'!B1040,"")</f>
        <v/>
      </c>
      <c r="C1040" t="str">
        <f>IF('Active List'!$A1040&lt;&gt;"", 'Active List'!C1040,"")</f>
        <v/>
      </c>
      <c r="D1040" s="60" t="str">
        <f>IF('Active List'!$A1040&lt;&gt;"", 'Active List'!D1040,"")</f>
        <v/>
      </c>
      <c r="E1040" s="60" t="str">
        <f>IF('Active List'!$A1040&lt;&gt;"", 'Active List'!E1040,"")</f>
        <v/>
      </c>
      <c r="F1040" t="str">
        <f>IF('Active List'!$A1040&lt;&gt;"", 'Active List'!H1040,"")</f>
        <v/>
      </c>
      <c r="G1040" t="str">
        <f>IF('Active List'!$A1040&lt;&gt;"", 'Active List'!I1040,"")</f>
        <v/>
      </c>
      <c r="H1040" t="str">
        <f>IF('Active List'!$A1040&lt;&gt;"", 'Active List'!J1040,"")</f>
        <v/>
      </c>
      <c r="I1040" t="str">
        <f>IF('Active List'!$A1040&lt;&gt;"", 'Active List'!K1040,"")</f>
        <v/>
      </c>
      <c r="J1040" t="str">
        <f>IF('Active List'!$A1040&lt;&gt;"", 'Active List'!L1040,"")</f>
        <v/>
      </c>
      <c r="K1040" t="str">
        <f>IF('Active List'!$A1040&lt;&gt;"", 'Active List'!M1040,"")</f>
        <v/>
      </c>
      <c r="L1040" t="str">
        <f>IF('Active List'!$A1040&lt;&gt;"", 'Active List'!N1040,"")</f>
        <v/>
      </c>
      <c r="M1040" t="str">
        <f>IF('Active List'!$A1040&lt;&gt;"", 'Active List'!O1040,"")</f>
        <v/>
      </c>
      <c r="N1040" t="str">
        <f>IF('Active List'!$A1040&lt;&gt;"", 'Active List'!P1040,"")</f>
        <v/>
      </c>
      <c r="O1040" t="str">
        <f>IF('Active List'!$A1040&lt;&gt;"", 'Active List'!Q1040,"")</f>
        <v/>
      </c>
      <c r="P1040" t="str">
        <f>IF('Active List'!$A1040&lt;&gt;"", 'Active List'!R1040,"")</f>
        <v/>
      </c>
      <c r="Q1040" t="str">
        <f>IF('Active List'!$A1040&lt;&gt;"", 'Active List'!S1040,"")</f>
        <v/>
      </c>
      <c r="R1040" t="str">
        <f>IF('Active List'!$A1040&lt;&gt;"", 'Active List'!T1040,"")</f>
        <v/>
      </c>
      <c r="S1040" t="str">
        <f>IF('Active List'!$A1040&lt;&gt;"", 'Active List'!U1040,"")</f>
        <v/>
      </c>
      <c r="T1040" t="str">
        <f>IF('Active List'!$A1040&lt;&gt;"", 'Active List'!X1040,"")</f>
        <v/>
      </c>
      <c r="U1040" t="str">
        <f>IF('Active List'!$A1040&lt;&gt;"", 'Active List'!Y1040,"")</f>
        <v/>
      </c>
      <c r="V1040" t="str">
        <f>IF('Active List'!$A1040&lt;&gt;"", 'Active List'!Z1040,"")</f>
        <v/>
      </c>
      <c r="W1040" s="60" t="str">
        <f>IF('Active List'!$A1040&lt;&gt;"", 'Active List'!AA1040,"")</f>
        <v/>
      </c>
      <c r="X1040" t="str">
        <f>IF('Active List'!$A1040&lt;&gt;"", 'Active List'!AB1040,"")</f>
        <v/>
      </c>
      <c r="Y1040" t="str">
        <f>IF('Active List'!$A1040&lt;&gt;"", 'Active List'!AE1040,"")</f>
        <v/>
      </c>
    </row>
    <row r="1041" spans="1:25">
      <c r="A1041" t="str">
        <f>IF('Active List'!$A1041&lt;&gt;"", 'Active List'!A1041,"")</f>
        <v/>
      </c>
      <c r="B1041" t="str">
        <f>IF('Active List'!$A1041&lt;&gt;"", 'Active List'!B1041,"")</f>
        <v/>
      </c>
      <c r="C1041" t="str">
        <f>IF('Active List'!$A1041&lt;&gt;"", 'Active List'!C1041,"")</f>
        <v/>
      </c>
      <c r="D1041" s="60" t="str">
        <f>IF('Active List'!$A1041&lt;&gt;"", 'Active List'!D1041,"")</f>
        <v/>
      </c>
      <c r="E1041" s="60" t="str">
        <f>IF('Active List'!$A1041&lt;&gt;"", 'Active List'!E1041,"")</f>
        <v/>
      </c>
      <c r="F1041" t="str">
        <f>IF('Active List'!$A1041&lt;&gt;"", 'Active List'!H1041,"")</f>
        <v/>
      </c>
      <c r="G1041" t="str">
        <f>IF('Active List'!$A1041&lt;&gt;"", 'Active List'!I1041,"")</f>
        <v/>
      </c>
      <c r="H1041" t="str">
        <f>IF('Active List'!$A1041&lt;&gt;"", 'Active List'!J1041,"")</f>
        <v/>
      </c>
      <c r="I1041" t="str">
        <f>IF('Active List'!$A1041&lt;&gt;"", 'Active List'!K1041,"")</f>
        <v/>
      </c>
      <c r="J1041" t="str">
        <f>IF('Active List'!$A1041&lt;&gt;"", 'Active List'!L1041,"")</f>
        <v/>
      </c>
      <c r="K1041" t="str">
        <f>IF('Active List'!$A1041&lt;&gt;"", 'Active List'!M1041,"")</f>
        <v/>
      </c>
      <c r="L1041" t="str">
        <f>IF('Active List'!$A1041&lt;&gt;"", 'Active List'!N1041,"")</f>
        <v/>
      </c>
      <c r="M1041" t="str">
        <f>IF('Active List'!$A1041&lt;&gt;"", 'Active List'!O1041,"")</f>
        <v/>
      </c>
      <c r="N1041" t="str">
        <f>IF('Active List'!$A1041&lt;&gt;"", 'Active List'!P1041,"")</f>
        <v/>
      </c>
      <c r="O1041" t="str">
        <f>IF('Active List'!$A1041&lt;&gt;"", 'Active List'!Q1041,"")</f>
        <v/>
      </c>
      <c r="P1041" t="str">
        <f>IF('Active List'!$A1041&lt;&gt;"", 'Active List'!R1041,"")</f>
        <v/>
      </c>
      <c r="Q1041" t="str">
        <f>IF('Active List'!$A1041&lt;&gt;"", 'Active List'!S1041,"")</f>
        <v/>
      </c>
      <c r="R1041" t="str">
        <f>IF('Active List'!$A1041&lt;&gt;"", 'Active List'!T1041,"")</f>
        <v/>
      </c>
      <c r="S1041" t="str">
        <f>IF('Active List'!$A1041&lt;&gt;"", 'Active List'!U1041,"")</f>
        <v/>
      </c>
      <c r="T1041" t="str">
        <f>IF('Active List'!$A1041&lt;&gt;"", 'Active List'!X1041,"")</f>
        <v/>
      </c>
      <c r="U1041" t="str">
        <f>IF('Active List'!$A1041&lt;&gt;"", 'Active List'!Y1041,"")</f>
        <v/>
      </c>
      <c r="V1041" t="str">
        <f>IF('Active List'!$A1041&lt;&gt;"", 'Active List'!Z1041,"")</f>
        <v/>
      </c>
      <c r="W1041" s="60" t="str">
        <f>IF('Active List'!$A1041&lt;&gt;"", 'Active List'!AA1041,"")</f>
        <v/>
      </c>
      <c r="X1041" t="str">
        <f>IF('Active List'!$A1041&lt;&gt;"", 'Active List'!AB1041,"")</f>
        <v/>
      </c>
      <c r="Y1041" t="str">
        <f>IF('Active List'!$A1041&lt;&gt;"", 'Active List'!AE1041,"")</f>
        <v/>
      </c>
    </row>
    <row r="1042" spans="1:25">
      <c r="A1042" t="str">
        <f>IF('Active List'!$A1042&lt;&gt;"", 'Active List'!A1042,"")</f>
        <v/>
      </c>
      <c r="B1042" t="str">
        <f>IF('Active List'!$A1042&lt;&gt;"", 'Active List'!B1042,"")</f>
        <v/>
      </c>
      <c r="C1042" t="str">
        <f>IF('Active List'!$A1042&lt;&gt;"", 'Active List'!C1042,"")</f>
        <v/>
      </c>
      <c r="D1042" s="60" t="str">
        <f>IF('Active List'!$A1042&lt;&gt;"", 'Active List'!D1042,"")</f>
        <v/>
      </c>
      <c r="E1042" s="60" t="str">
        <f>IF('Active List'!$A1042&lt;&gt;"", 'Active List'!E1042,"")</f>
        <v/>
      </c>
      <c r="F1042" t="str">
        <f>IF('Active List'!$A1042&lt;&gt;"", 'Active List'!H1042,"")</f>
        <v/>
      </c>
      <c r="G1042" t="str">
        <f>IF('Active List'!$A1042&lt;&gt;"", 'Active List'!I1042,"")</f>
        <v/>
      </c>
      <c r="H1042" t="str">
        <f>IF('Active List'!$A1042&lt;&gt;"", 'Active List'!J1042,"")</f>
        <v/>
      </c>
      <c r="I1042" t="str">
        <f>IF('Active List'!$A1042&lt;&gt;"", 'Active List'!K1042,"")</f>
        <v/>
      </c>
      <c r="J1042" t="str">
        <f>IF('Active List'!$A1042&lt;&gt;"", 'Active List'!L1042,"")</f>
        <v/>
      </c>
      <c r="K1042" t="str">
        <f>IF('Active List'!$A1042&lt;&gt;"", 'Active List'!M1042,"")</f>
        <v/>
      </c>
      <c r="L1042" t="str">
        <f>IF('Active List'!$A1042&lt;&gt;"", 'Active List'!N1042,"")</f>
        <v/>
      </c>
      <c r="M1042" t="str">
        <f>IF('Active List'!$A1042&lt;&gt;"", 'Active List'!O1042,"")</f>
        <v/>
      </c>
      <c r="N1042" t="str">
        <f>IF('Active List'!$A1042&lt;&gt;"", 'Active List'!P1042,"")</f>
        <v/>
      </c>
      <c r="O1042" t="str">
        <f>IF('Active List'!$A1042&lt;&gt;"", 'Active List'!Q1042,"")</f>
        <v/>
      </c>
      <c r="P1042" t="str">
        <f>IF('Active List'!$A1042&lt;&gt;"", 'Active List'!R1042,"")</f>
        <v/>
      </c>
      <c r="Q1042" t="str">
        <f>IF('Active List'!$A1042&lt;&gt;"", 'Active List'!S1042,"")</f>
        <v/>
      </c>
      <c r="R1042" t="str">
        <f>IF('Active List'!$A1042&lt;&gt;"", 'Active List'!T1042,"")</f>
        <v/>
      </c>
      <c r="S1042" t="str">
        <f>IF('Active List'!$A1042&lt;&gt;"", 'Active List'!U1042,"")</f>
        <v/>
      </c>
      <c r="T1042" t="str">
        <f>IF('Active List'!$A1042&lt;&gt;"", 'Active List'!X1042,"")</f>
        <v/>
      </c>
      <c r="U1042" t="str">
        <f>IF('Active List'!$A1042&lt;&gt;"", 'Active List'!Y1042,"")</f>
        <v/>
      </c>
      <c r="V1042" t="str">
        <f>IF('Active List'!$A1042&lt;&gt;"", 'Active List'!Z1042,"")</f>
        <v/>
      </c>
      <c r="W1042" s="60" t="str">
        <f>IF('Active List'!$A1042&lt;&gt;"", 'Active List'!AA1042,"")</f>
        <v/>
      </c>
      <c r="X1042" t="str">
        <f>IF('Active List'!$A1042&lt;&gt;"", 'Active List'!AB1042,"")</f>
        <v/>
      </c>
      <c r="Y1042" t="str">
        <f>IF('Active List'!$A1042&lt;&gt;"", 'Active List'!AE1042,"")</f>
        <v/>
      </c>
    </row>
    <row r="1043" spans="1:25">
      <c r="A1043" t="str">
        <f>IF('Active List'!$A1043&lt;&gt;"", 'Active List'!A1043,"")</f>
        <v/>
      </c>
      <c r="B1043" t="str">
        <f>IF('Active List'!$A1043&lt;&gt;"", 'Active List'!B1043,"")</f>
        <v/>
      </c>
      <c r="C1043" t="str">
        <f>IF('Active List'!$A1043&lt;&gt;"", 'Active List'!C1043,"")</f>
        <v/>
      </c>
      <c r="D1043" s="60" t="str">
        <f>IF('Active List'!$A1043&lt;&gt;"", 'Active List'!D1043,"")</f>
        <v/>
      </c>
      <c r="E1043" s="60" t="str">
        <f>IF('Active List'!$A1043&lt;&gt;"", 'Active List'!E1043,"")</f>
        <v/>
      </c>
      <c r="F1043" t="str">
        <f>IF('Active List'!$A1043&lt;&gt;"", 'Active List'!H1043,"")</f>
        <v/>
      </c>
      <c r="G1043" t="str">
        <f>IF('Active List'!$A1043&lt;&gt;"", 'Active List'!I1043,"")</f>
        <v/>
      </c>
      <c r="H1043" t="str">
        <f>IF('Active List'!$A1043&lt;&gt;"", 'Active List'!J1043,"")</f>
        <v/>
      </c>
      <c r="I1043" t="str">
        <f>IF('Active List'!$A1043&lt;&gt;"", 'Active List'!K1043,"")</f>
        <v/>
      </c>
      <c r="J1043" t="str">
        <f>IF('Active List'!$A1043&lt;&gt;"", 'Active List'!L1043,"")</f>
        <v/>
      </c>
      <c r="K1043" t="str">
        <f>IF('Active List'!$A1043&lt;&gt;"", 'Active List'!M1043,"")</f>
        <v/>
      </c>
      <c r="L1043" t="str">
        <f>IF('Active List'!$A1043&lt;&gt;"", 'Active List'!N1043,"")</f>
        <v/>
      </c>
      <c r="M1043" t="str">
        <f>IF('Active List'!$A1043&lt;&gt;"", 'Active List'!O1043,"")</f>
        <v/>
      </c>
      <c r="N1043" t="str">
        <f>IF('Active List'!$A1043&lt;&gt;"", 'Active List'!P1043,"")</f>
        <v/>
      </c>
      <c r="O1043" t="str">
        <f>IF('Active List'!$A1043&lt;&gt;"", 'Active List'!Q1043,"")</f>
        <v/>
      </c>
      <c r="P1043" t="str">
        <f>IF('Active List'!$A1043&lt;&gt;"", 'Active List'!R1043,"")</f>
        <v/>
      </c>
      <c r="Q1043" t="str">
        <f>IF('Active List'!$A1043&lt;&gt;"", 'Active List'!S1043,"")</f>
        <v/>
      </c>
      <c r="R1043" t="str">
        <f>IF('Active List'!$A1043&lt;&gt;"", 'Active List'!T1043,"")</f>
        <v/>
      </c>
      <c r="S1043" t="str">
        <f>IF('Active List'!$A1043&lt;&gt;"", 'Active List'!U1043,"")</f>
        <v/>
      </c>
      <c r="T1043" t="str">
        <f>IF('Active List'!$A1043&lt;&gt;"", 'Active List'!X1043,"")</f>
        <v/>
      </c>
      <c r="U1043" t="str">
        <f>IF('Active List'!$A1043&lt;&gt;"", 'Active List'!Y1043,"")</f>
        <v/>
      </c>
      <c r="V1043" t="str">
        <f>IF('Active List'!$A1043&lt;&gt;"", 'Active List'!Z1043,"")</f>
        <v/>
      </c>
      <c r="W1043" s="60" t="str">
        <f>IF('Active List'!$A1043&lt;&gt;"", 'Active List'!AA1043,"")</f>
        <v/>
      </c>
      <c r="X1043" t="str">
        <f>IF('Active List'!$A1043&lt;&gt;"", 'Active List'!AB1043,"")</f>
        <v/>
      </c>
      <c r="Y1043" t="str">
        <f>IF('Active List'!$A1043&lt;&gt;"", 'Active List'!AE1043,"")</f>
        <v/>
      </c>
    </row>
    <row r="1044" spans="1:25">
      <c r="A1044" t="str">
        <f>IF('Active List'!$A1044&lt;&gt;"", 'Active List'!A1044,"")</f>
        <v/>
      </c>
      <c r="B1044" t="str">
        <f>IF('Active List'!$A1044&lt;&gt;"", 'Active List'!B1044,"")</f>
        <v/>
      </c>
      <c r="C1044" t="str">
        <f>IF('Active List'!$A1044&lt;&gt;"", 'Active List'!C1044,"")</f>
        <v/>
      </c>
      <c r="D1044" s="60" t="str">
        <f>IF('Active List'!$A1044&lt;&gt;"", 'Active List'!D1044,"")</f>
        <v/>
      </c>
      <c r="E1044" s="60" t="str">
        <f>IF('Active List'!$A1044&lt;&gt;"", 'Active List'!E1044,"")</f>
        <v/>
      </c>
      <c r="F1044" t="str">
        <f>IF('Active List'!$A1044&lt;&gt;"", 'Active List'!H1044,"")</f>
        <v/>
      </c>
      <c r="G1044" t="str">
        <f>IF('Active List'!$A1044&lt;&gt;"", 'Active List'!I1044,"")</f>
        <v/>
      </c>
      <c r="H1044" t="str">
        <f>IF('Active List'!$A1044&lt;&gt;"", 'Active List'!J1044,"")</f>
        <v/>
      </c>
      <c r="I1044" t="str">
        <f>IF('Active List'!$A1044&lt;&gt;"", 'Active List'!K1044,"")</f>
        <v/>
      </c>
      <c r="J1044" t="str">
        <f>IF('Active List'!$A1044&lt;&gt;"", 'Active List'!L1044,"")</f>
        <v/>
      </c>
      <c r="K1044" t="str">
        <f>IF('Active List'!$A1044&lt;&gt;"", 'Active List'!M1044,"")</f>
        <v/>
      </c>
      <c r="L1044" t="str">
        <f>IF('Active List'!$A1044&lt;&gt;"", 'Active List'!N1044,"")</f>
        <v/>
      </c>
      <c r="M1044" t="str">
        <f>IF('Active List'!$A1044&lt;&gt;"", 'Active List'!O1044,"")</f>
        <v/>
      </c>
      <c r="N1044" t="str">
        <f>IF('Active List'!$A1044&lt;&gt;"", 'Active List'!P1044,"")</f>
        <v/>
      </c>
      <c r="O1044" t="str">
        <f>IF('Active List'!$A1044&lt;&gt;"", 'Active List'!Q1044,"")</f>
        <v/>
      </c>
      <c r="P1044" t="str">
        <f>IF('Active List'!$A1044&lt;&gt;"", 'Active List'!R1044,"")</f>
        <v/>
      </c>
      <c r="Q1044" t="str">
        <f>IF('Active List'!$A1044&lt;&gt;"", 'Active List'!S1044,"")</f>
        <v/>
      </c>
      <c r="R1044" t="str">
        <f>IF('Active List'!$A1044&lt;&gt;"", 'Active List'!T1044,"")</f>
        <v/>
      </c>
      <c r="S1044" t="str">
        <f>IF('Active List'!$A1044&lt;&gt;"", 'Active List'!U1044,"")</f>
        <v/>
      </c>
      <c r="T1044" t="str">
        <f>IF('Active List'!$A1044&lt;&gt;"", 'Active List'!X1044,"")</f>
        <v/>
      </c>
      <c r="U1044" t="str">
        <f>IF('Active List'!$A1044&lt;&gt;"", 'Active List'!Y1044,"")</f>
        <v/>
      </c>
      <c r="V1044" t="str">
        <f>IF('Active List'!$A1044&lt;&gt;"", 'Active List'!Z1044,"")</f>
        <v/>
      </c>
      <c r="W1044" s="60" t="str">
        <f>IF('Active List'!$A1044&lt;&gt;"", 'Active List'!AA1044,"")</f>
        <v/>
      </c>
      <c r="X1044" t="str">
        <f>IF('Active List'!$A1044&lt;&gt;"", 'Active List'!AB1044,"")</f>
        <v/>
      </c>
      <c r="Y1044" t="str">
        <f>IF('Active List'!$A1044&lt;&gt;"", 'Active List'!AE1044,"")</f>
        <v/>
      </c>
    </row>
    <row r="1045" spans="1:25">
      <c r="A1045" t="str">
        <f>IF('Active List'!$A1045&lt;&gt;"", 'Active List'!A1045,"")</f>
        <v/>
      </c>
      <c r="B1045" t="str">
        <f>IF('Active List'!$A1045&lt;&gt;"", 'Active List'!B1045,"")</f>
        <v/>
      </c>
      <c r="C1045" t="str">
        <f>IF('Active List'!$A1045&lt;&gt;"", 'Active List'!C1045,"")</f>
        <v/>
      </c>
      <c r="D1045" s="60" t="str">
        <f>IF('Active List'!$A1045&lt;&gt;"", 'Active List'!D1045,"")</f>
        <v/>
      </c>
      <c r="E1045" s="60" t="str">
        <f>IF('Active List'!$A1045&lt;&gt;"", 'Active List'!E1045,"")</f>
        <v/>
      </c>
      <c r="F1045" t="str">
        <f>IF('Active List'!$A1045&lt;&gt;"", 'Active List'!H1045,"")</f>
        <v/>
      </c>
      <c r="G1045" t="str">
        <f>IF('Active List'!$A1045&lt;&gt;"", 'Active List'!I1045,"")</f>
        <v/>
      </c>
      <c r="H1045" t="str">
        <f>IF('Active List'!$A1045&lt;&gt;"", 'Active List'!J1045,"")</f>
        <v/>
      </c>
      <c r="I1045" t="str">
        <f>IF('Active List'!$A1045&lt;&gt;"", 'Active List'!K1045,"")</f>
        <v/>
      </c>
      <c r="J1045" t="str">
        <f>IF('Active List'!$A1045&lt;&gt;"", 'Active List'!L1045,"")</f>
        <v/>
      </c>
      <c r="K1045" t="str">
        <f>IF('Active List'!$A1045&lt;&gt;"", 'Active List'!M1045,"")</f>
        <v/>
      </c>
      <c r="L1045" t="str">
        <f>IF('Active List'!$A1045&lt;&gt;"", 'Active List'!N1045,"")</f>
        <v/>
      </c>
      <c r="M1045" t="str">
        <f>IF('Active List'!$A1045&lt;&gt;"", 'Active List'!O1045,"")</f>
        <v/>
      </c>
      <c r="N1045" t="str">
        <f>IF('Active List'!$A1045&lt;&gt;"", 'Active List'!P1045,"")</f>
        <v/>
      </c>
      <c r="O1045" t="str">
        <f>IF('Active List'!$A1045&lt;&gt;"", 'Active List'!Q1045,"")</f>
        <v/>
      </c>
      <c r="P1045" t="str">
        <f>IF('Active List'!$A1045&lt;&gt;"", 'Active List'!R1045,"")</f>
        <v/>
      </c>
      <c r="Q1045" t="str">
        <f>IF('Active List'!$A1045&lt;&gt;"", 'Active List'!S1045,"")</f>
        <v/>
      </c>
      <c r="R1045" t="str">
        <f>IF('Active List'!$A1045&lt;&gt;"", 'Active List'!T1045,"")</f>
        <v/>
      </c>
      <c r="S1045" t="str">
        <f>IF('Active List'!$A1045&lt;&gt;"", 'Active List'!U1045,"")</f>
        <v/>
      </c>
      <c r="T1045" t="str">
        <f>IF('Active List'!$A1045&lt;&gt;"", 'Active List'!X1045,"")</f>
        <v/>
      </c>
      <c r="U1045" t="str">
        <f>IF('Active List'!$A1045&lt;&gt;"", 'Active List'!Y1045,"")</f>
        <v/>
      </c>
      <c r="V1045" t="str">
        <f>IF('Active List'!$A1045&lt;&gt;"", 'Active List'!Z1045,"")</f>
        <v/>
      </c>
      <c r="W1045" s="60" t="str">
        <f>IF('Active List'!$A1045&lt;&gt;"", 'Active List'!AA1045,"")</f>
        <v/>
      </c>
      <c r="X1045" t="str">
        <f>IF('Active List'!$A1045&lt;&gt;"", 'Active List'!AB1045,"")</f>
        <v/>
      </c>
      <c r="Y1045" t="str">
        <f>IF('Active List'!$A1045&lt;&gt;"", 'Active List'!AE1045,"")</f>
        <v/>
      </c>
    </row>
    <row r="1046" spans="1:25">
      <c r="A1046" t="str">
        <f>IF('Active List'!$A1046&lt;&gt;"", 'Active List'!A1046,"")</f>
        <v/>
      </c>
      <c r="B1046" t="str">
        <f>IF('Active List'!$A1046&lt;&gt;"", 'Active List'!B1046,"")</f>
        <v/>
      </c>
      <c r="C1046" t="str">
        <f>IF('Active List'!$A1046&lt;&gt;"", 'Active List'!C1046,"")</f>
        <v/>
      </c>
      <c r="D1046" s="60" t="str">
        <f>IF('Active List'!$A1046&lt;&gt;"", 'Active List'!D1046,"")</f>
        <v/>
      </c>
      <c r="E1046" s="60" t="str">
        <f>IF('Active List'!$A1046&lt;&gt;"", 'Active List'!E1046,"")</f>
        <v/>
      </c>
      <c r="F1046" t="str">
        <f>IF('Active List'!$A1046&lt;&gt;"", 'Active List'!H1046,"")</f>
        <v/>
      </c>
      <c r="G1046" t="str">
        <f>IF('Active List'!$A1046&lt;&gt;"", 'Active List'!I1046,"")</f>
        <v/>
      </c>
      <c r="H1046" t="str">
        <f>IF('Active List'!$A1046&lt;&gt;"", 'Active List'!J1046,"")</f>
        <v/>
      </c>
      <c r="I1046" t="str">
        <f>IF('Active List'!$A1046&lt;&gt;"", 'Active List'!K1046,"")</f>
        <v/>
      </c>
      <c r="J1046" t="str">
        <f>IF('Active List'!$A1046&lt;&gt;"", 'Active List'!L1046,"")</f>
        <v/>
      </c>
      <c r="K1046" t="str">
        <f>IF('Active List'!$A1046&lt;&gt;"", 'Active List'!M1046,"")</f>
        <v/>
      </c>
      <c r="L1046" t="str">
        <f>IF('Active List'!$A1046&lt;&gt;"", 'Active List'!N1046,"")</f>
        <v/>
      </c>
      <c r="M1046" t="str">
        <f>IF('Active List'!$A1046&lt;&gt;"", 'Active List'!O1046,"")</f>
        <v/>
      </c>
      <c r="N1046" t="str">
        <f>IF('Active List'!$A1046&lt;&gt;"", 'Active List'!P1046,"")</f>
        <v/>
      </c>
      <c r="O1046" t="str">
        <f>IF('Active List'!$A1046&lt;&gt;"", 'Active List'!Q1046,"")</f>
        <v/>
      </c>
      <c r="P1046" t="str">
        <f>IF('Active List'!$A1046&lt;&gt;"", 'Active List'!R1046,"")</f>
        <v/>
      </c>
      <c r="Q1046" t="str">
        <f>IF('Active List'!$A1046&lt;&gt;"", 'Active List'!S1046,"")</f>
        <v/>
      </c>
      <c r="R1046" t="str">
        <f>IF('Active List'!$A1046&lt;&gt;"", 'Active List'!T1046,"")</f>
        <v/>
      </c>
      <c r="S1046" t="str">
        <f>IF('Active List'!$A1046&lt;&gt;"", 'Active List'!U1046,"")</f>
        <v/>
      </c>
      <c r="T1046" t="str">
        <f>IF('Active List'!$A1046&lt;&gt;"", 'Active List'!X1046,"")</f>
        <v/>
      </c>
      <c r="U1046" t="str">
        <f>IF('Active List'!$A1046&lt;&gt;"", 'Active List'!Y1046,"")</f>
        <v/>
      </c>
      <c r="V1046" t="str">
        <f>IF('Active List'!$A1046&lt;&gt;"", 'Active List'!Z1046,"")</f>
        <v/>
      </c>
      <c r="W1046" s="60" t="str">
        <f>IF('Active List'!$A1046&lt;&gt;"", 'Active List'!AA1046,"")</f>
        <v/>
      </c>
      <c r="X1046" t="str">
        <f>IF('Active List'!$A1046&lt;&gt;"", 'Active List'!AB1046,"")</f>
        <v/>
      </c>
      <c r="Y1046" t="str">
        <f>IF('Active List'!$A1046&lt;&gt;"", 'Active List'!AE1046,"")</f>
        <v/>
      </c>
    </row>
    <row r="1047" spans="1:25">
      <c r="A1047" t="str">
        <f>IF('Active List'!$A1047&lt;&gt;"", 'Active List'!A1047,"")</f>
        <v/>
      </c>
      <c r="B1047" t="str">
        <f>IF('Active List'!$A1047&lt;&gt;"", 'Active List'!B1047,"")</f>
        <v/>
      </c>
      <c r="C1047" t="str">
        <f>IF('Active List'!$A1047&lt;&gt;"", 'Active List'!C1047,"")</f>
        <v/>
      </c>
      <c r="D1047" s="60" t="str">
        <f>IF('Active List'!$A1047&lt;&gt;"", 'Active List'!D1047,"")</f>
        <v/>
      </c>
      <c r="E1047" s="60" t="str">
        <f>IF('Active List'!$A1047&lt;&gt;"", 'Active List'!E1047,"")</f>
        <v/>
      </c>
      <c r="F1047" t="str">
        <f>IF('Active List'!$A1047&lt;&gt;"", 'Active List'!H1047,"")</f>
        <v/>
      </c>
      <c r="G1047" t="str">
        <f>IF('Active List'!$A1047&lt;&gt;"", 'Active List'!I1047,"")</f>
        <v/>
      </c>
      <c r="H1047" t="str">
        <f>IF('Active List'!$A1047&lt;&gt;"", 'Active List'!J1047,"")</f>
        <v/>
      </c>
      <c r="I1047" t="str">
        <f>IF('Active List'!$A1047&lt;&gt;"", 'Active List'!K1047,"")</f>
        <v/>
      </c>
      <c r="J1047" t="str">
        <f>IF('Active List'!$A1047&lt;&gt;"", 'Active List'!L1047,"")</f>
        <v/>
      </c>
      <c r="K1047" t="str">
        <f>IF('Active List'!$A1047&lt;&gt;"", 'Active List'!M1047,"")</f>
        <v/>
      </c>
      <c r="L1047" t="str">
        <f>IF('Active List'!$A1047&lt;&gt;"", 'Active List'!N1047,"")</f>
        <v/>
      </c>
      <c r="M1047" t="str">
        <f>IF('Active List'!$A1047&lt;&gt;"", 'Active List'!O1047,"")</f>
        <v/>
      </c>
      <c r="N1047" t="str">
        <f>IF('Active List'!$A1047&lt;&gt;"", 'Active List'!P1047,"")</f>
        <v/>
      </c>
      <c r="O1047" t="str">
        <f>IF('Active List'!$A1047&lt;&gt;"", 'Active List'!Q1047,"")</f>
        <v/>
      </c>
      <c r="P1047" t="str">
        <f>IF('Active List'!$A1047&lt;&gt;"", 'Active List'!R1047,"")</f>
        <v/>
      </c>
      <c r="Q1047" t="str">
        <f>IF('Active List'!$A1047&lt;&gt;"", 'Active List'!S1047,"")</f>
        <v/>
      </c>
      <c r="R1047" t="str">
        <f>IF('Active List'!$A1047&lt;&gt;"", 'Active List'!T1047,"")</f>
        <v/>
      </c>
      <c r="S1047" t="str">
        <f>IF('Active List'!$A1047&lt;&gt;"", 'Active List'!U1047,"")</f>
        <v/>
      </c>
      <c r="T1047" t="str">
        <f>IF('Active List'!$A1047&lt;&gt;"", 'Active List'!X1047,"")</f>
        <v/>
      </c>
      <c r="U1047" t="str">
        <f>IF('Active List'!$A1047&lt;&gt;"", 'Active List'!Y1047,"")</f>
        <v/>
      </c>
      <c r="V1047" t="str">
        <f>IF('Active List'!$A1047&lt;&gt;"", 'Active List'!Z1047,"")</f>
        <v/>
      </c>
      <c r="W1047" s="60" t="str">
        <f>IF('Active List'!$A1047&lt;&gt;"", 'Active List'!AA1047,"")</f>
        <v/>
      </c>
      <c r="X1047" t="str">
        <f>IF('Active List'!$A1047&lt;&gt;"", 'Active List'!AB1047,"")</f>
        <v/>
      </c>
      <c r="Y1047" t="str">
        <f>IF('Active List'!$A1047&lt;&gt;"", 'Active List'!AE1047,"")</f>
        <v/>
      </c>
    </row>
    <row r="1048" spans="1:25">
      <c r="A1048" t="str">
        <f>IF('Active List'!$A1048&lt;&gt;"", 'Active List'!A1048,"")</f>
        <v/>
      </c>
      <c r="B1048" t="str">
        <f>IF('Active List'!$A1048&lt;&gt;"", 'Active List'!B1048,"")</f>
        <v/>
      </c>
      <c r="C1048" t="str">
        <f>IF('Active List'!$A1048&lt;&gt;"", 'Active List'!C1048,"")</f>
        <v/>
      </c>
      <c r="D1048" s="60" t="str">
        <f>IF('Active List'!$A1048&lt;&gt;"", 'Active List'!D1048,"")</f>
        <v/>
      </c>
      <c r="E1048" s="60" t="str">
        <f>IF('Active List'!$A1048&lt;&gt;"", 'Active List'!E1048,"")</f>
        <v/>
      </c>
      <c r="F1048" t="str">
        <f>IF('Active List'!$A1048&lt;&gt;"", 'Active List'!H1048,"")</f>
        <v/>
      </c>
      <c r="G1048" t="str">
        <f>IF('Active List'!$A1048&lt;&gt;"", 'Active List'!I1048,"")</f>
        <v/>
      </c>
      <c r="H1048" t="str">
        <f>IF('Active List'!$A1048&lt;&gt;"", 'Active List'!J1048,"")</f>
        <v/>
      </c>
      <c r="I1048" t="str">
        <f>IF('Active List'!$A1048&lt;&gt;"", 'Active List'!K1048,"")</f>
        <v/>
      </c>
      <c r="J1048" t="str">
        <f>IF('Active List'!$A1048&lt;&gt;"", 'Active List'!L1048,"")</f>
        <v/>
      </c>
      <c r="K1048" t="str">
        <f>IF('Active List'!$A1048&lt;&gt;"", 'Active List'!M1048,"")</f>
        <v/>
      </c>
      <c r="L1048" t="str">
        <f>IF('Active List'!$A1048&lt;&gt;"", 'Active List'!N1048,"")</f>
        <v/>
      </c>
      <c r="M1048" t="str">
        <f>IF('Active List'!$A1048&lt;&gt;"", 'Active List'!O1048,"")</f>
        <v/>
      </c>
      <c r="N1048" t="str">
        <f>IF('Active List'!$A1048&lt;&gt;"", 'Active List'!P1048,"")</f>
        <v/>
      </c>
      <c r="O1048" t="str">
        <f>IF('Active List'!$A1048&lt;&gt;"", 'Active List'!Q1048,"")</f>
        <v/>
      </c>
      <c r="P1048" t="str">
        <f>IF('Active List'!$A1048&lt;&gt;"", 'Active List'!R1048,"")</f>
        <v/>
      </c>
      <c r="Q1048" t="str">
        <f>IF('Active List'!$A1048&lt;&gt;"", 'Active List'!S1048,"")</f>
        <v/>
      </c>
      <c r="R1048" t="str">
        <f>IF('Active List'!$A1048&lt;&gt;"", 'Active List'!T1048,"")</f>
        <v/>
      </c>
      <c r="S1048" t="str">
        <f>IF('Active List'!$A1048&lt;&gt;"", 'Active List'!U1048,"")</f>
        <v/>
      </c>
      <c r="T1048" t="str">
        <f>IF('Active List'!$A1048&lt;&gt;"", 'Active List'!X1048,"")</f>
        <v/>
      </c>
      <c r="U1048" t="str">
        <f>IF('Active List'!$A1048&lt;&gt;"", 'Active List'!Y1048,"")</f>
        <v/>
      </c>
      <c r="V1048" t="str">
        <f>IF('Active List'!$A1048&lt;&gt;"", 'Active List'!Z1048,"")</f>
        <v/>
      </c>
      <c r="W1048" s="60" t="str">
        <f>IF('Active List'!$A1048&lt;&gt;"", 'Active List'!AA1048,"")</f>
        <v/>
      </c>
      <c r="X1048" t="str">
        <f>IF('Active List'!$A1048&lt;&gt;"", 'Active List'!AB1048,"")</f>
        <v/>
      </c>
      <c r="Y1048" t="str">
        <f>IF('Active List'!$A1048&lt;&gt;"", 'Active List'!AE1048,"")</f>
        <v/>
      </c>
    </row>
    <row r="1049" spans="1:25">
      <c r="A1049" t="str">
        <f>IF('Active List'!$A1049&lt;&gt;"", 'Active List'!A1049,"")</f>
        <v/>
      </c>
      <c r="B1049" t="str">
        <f>IF('Active List'!$A1049&lt;&gt;"", 'Active List'!B1049,"")</f>
        <v/>
      </c>
      <c r="C1049" t="str">
        <f>IF('Active List'!$A1049&lt;&gt;"", 'Active List'!C1049,"")</f>
        <v/>
      </c>
      <c r="D1049" s="60" t="str">
        <f>IF('Active List'!$A1049&lt;&gt;"", 'Active List'!D1049,"")</f>
        <v/>
      </c>
      <c r="E1049" s="60" t="str">
        <f>IF('Active List'!$A1049&lt;&gt;"", 'Active List'!E1049,"")</f>
        <v/>
      </c>
      <c r="F1049" t="str">
        <f>IF('Active List'!$A1049&lt;&gt;"", 'Active List'!H1049,"")</f>
        <v/>
      </c>
      <c r="G1049" t="str">
        <f>IF('Active List'!$A1049&lt;&gt;"", 'Active List'!I1049,"")</f>
        <v/>
      </c>
      <c r="H1049" t="str">
        <f>IF('Active List'!$A1049&lt;&gt;"", 'Active List'!J1049,"")</f>
        <v/>
      </c>
      <c r="I1049" t="str">
        <f>IF('Active List'!$A1049&lt;&gt;"", 'Active List'!K1049,"")</f>
        <v/>
      </c>
      <c r="J1049" t="str">
        <f>IF('Active List'!$A1049&lt;&gt;"", 'Active List'!L1049,"")</f>
        <v/>
      </c>
      <c r="K1049" t="str">
        <f>IF('Active List'!$A1049&lt;&gt;"", 'Active List'!M1049,"")</f>
        <v/>
      </c>
      <c r="L1049" t="str">
        <f>IF('Active List'!$A1049&lt;&gt;"", 'Active List'!N1049,"")</f>
        <v/>
      </c>
      <c r="M1049" t="str">
        <f>IF('Active List'!$A1049&lt;&gt;"", 'Active List'!O1049,"")</f>
        <v/>
      </c>
      <c r="N1049" t="str">
        <f>IF('Active List'!$A1049&lt;&gt;"", 'Active List'!P1049,"")</f>
        <v/>
      </c>
      <c r="O1049" t="str">
        <f>IF('Active List'!$A1049&lt;&gt;"", 'Active List'!Q1049,"")</f>
        <v/>
      </c>
      <c r="P1049" t="str">
        <f>IF('Active List'!$A1049&lt;&gt;"", 'Active List'!R1049,"")</f>
        <v/>
      </c>
      <c r="Q1049" t="str">
        <f>IF('Active List'!$A1049&lt;&gt;"", 'Active List'!S1049,"")</f>
        <v/>
      </c>
      <c r="R1049" t="str">
        <f>IF('Active List'!$A1049&lt;&gt;"", 'Active List'!T1049,"")</f>
        <v/>
      </c>
      <c r="S1049" t="str">
        <f>IF('Active List'!$A1049&lt;&gt;"", 'Active List'!U1049,"")</f>
        <v/>
      </c>
      <c r="T1049" t="str">
        <f>IF('Active List'!$A1049&lt;&gt;"", 'Active List'!X1049,"")</f>
        <v/>
      </c>
      <c r="U1049" t="str">
        <f>IF('Active List'!$A1049&lt;&gt;"", 'Active List'!Y1049,"")</f>
        <v/>
      </c>
      <c r="V1049" t="str">
        <f>IF('Active List'!$A1049&lt;&gt;"", 'Active List'!Z1049,"")</f>
        <v/>
      </c>
      <c r="W1049" s="60" t="str">
        <f>IF('Active List'!$A1049&lt;&gt;"", 'Active List'!AA1049,"")</f>
        <v/>
      </c>
      <c r="X1049" t="str">
        <f>IF('Active List'!$A1049&lt;&gt;"", 'Active List'!AB1049,"")</f>
        <v/>
      </c>
      <c r="Y1049" t="str">
        <f>IF('Active List'!$A1049&lt;&gt;"", 'Active List'!AE1049,"")</f>
        <v/>
      </c>
    </row>
    <row r="1050" spans="1:25">
      <c r="A1050" t="str">
        <f>IF('Active List'!$A1050&lt;&gt;"", 'Active List'!A1050,"")</f>
        <v/>
      </c>
      <c r="B1050" t="str">
        <f>IF('Active List'!$A1050&lt;&gt;"", 'Active List'!B1050,"")</f>
        <v/>
      </c>
      <c r="C1050" t="str">
        <f>IF('Active List'!$A1050&lt;&gt;"", 'Active List'!C1050,"")</f>
        <v/>
      </c>
      <c r="D1050" s="60" t="str">
        <f>IF('Active List'!$A1050&lt;&gt;"", 'Active List'!D1050,"")</f>
        <v/>
      </c>
      <c r="E1050" s="60" t="str">
        <f>IF('Active List'!$A1050&lt;&gt;"", 'Active List'!E1050,"")</f>
        <v/>
      </c>
      <c r="F1050" t="str">
        <f>IF('Active List'!$A1050&lt;&gt;"", 'Active List'!H1050,"")</f>
        <v/>
      </c>
      <c r="G1050" t="str">
        <f>IF('Active List'!$A1050&lt;&gt;"", 'Active List'!I1050,"")</f>
        <v/>
      </c>
      <c r="H1050" t="str">
        <f>IF('Active List'!$A1050&lt;&gt;"", 'Active List'!J1050,"")</f>
        <v/>
      </c>
      <c r="I1050" t="str">
        <f>IF('Active List'!$A1050&lt;&gt;"", 'Active List'!K1050,"")</f>
        <v/>
      </c>
      <c r="J1050" t="str">
        <f>IF('Active List'!$A1050&lt;&gt;"", 'Active List'!L1050,"")</f>
        <v/>
      </c>
      <c r="K1050" t="str">
        <f>IF('Active List'!$A1050&lt;&gt;"", 'Active List'!M1050,"")</f>
        <v/>
      </c>
      <c r="L1050" t="str">
        <f>IF('Active List'!$A1050&lt;&gt;"", 'Active List'!N1050,"")</f>
        <v/>
      </c>
      <c r="M1050" t="str">
        <f>IF('Active List'!$A1050&lt;&gt;"", 'Active List'!O1050,"")</f>
        <v/>
      </c>
      <c r="N1050" t="str">
        <f>IF('Active List'!$A1050&lt;&gt;"", 'Active List'!P1050,"")</f>
        <v/>
      </c>
      <c r="O1050" t="str">
        <f>IF('Active List'!$A1050&lt;&gt;"", 'Active List'!Q1050,"")</f>
        <v/>
      </c>
      <c r="P1050" t="str">
        <f>IF('Active List'!$A1050&lt;&gt;"", 'Active List'!R1050,"")</f>
        <v/>
      </c>
      <c r="Q1050" t="str">
        <f>IF('Active List'!$A1050&lt;&gt;"", 'Active List'!S1050,"")</f>
        <v/>
      </c>
      <c r="R1050" t="str">
        <f>IF('Active List'!$A1050&lt;&gt;"", 'Active List'!T1050,"")</f>
        <v/>
      </c>
      <c r="S1050" t="str">
        <f>IF('Active List'!$A1050&lt;&gt;"", 'Active List'!U1050,"")</f>
        <v/>
      </c>
      <c r="T1050" t="str">
        <f>IF('Active List'!$A1050&lt;&gt;"", 'Active List'!X1050,"")</f>
        <v/>
      </c>
      <c r="U1050" t="str">
        <f>IF('Active List'!$A1050&lt;&gt;"", 'Active List'!Y1050,"")</f>
        <v/>
      </c>
      <c r="V1050" t="str">
        <f>IF('Active List'!$A1050&lt;&gt;"", 'Active List'!Z1050,"")</f>
        <v/>
      </c>
      <c r="W1050" s="60" t="str">
        <f>IF('Active List'!$A1050&lt;&gt;"", 'Active List'!AA1050,"")</f>
        <v/>
      </c>
      <c r="X1050" t="str">
        <f>IF('Active List'!$A1050&lt;&gt;"", 'Active List'!AB1050,"")</f>
        <v/>
      </c>
      <c r="Y1050" t="str">
        <f>IF('Active List'!$A1050&lt;&gt;"", 'Active List'!AE1050,"")</f>
        <v/>
      </c>
    </row>
    <row r="1051" spans="1:25">
      <c r="A1051" t="str">
        <f>IF('Active List'!$A1051&lt;&gt;"", 'Active List'!A1051,"")</f>
        <v/>
      </c>
      <c r="B1051" t="str">
        <f>IF('Active List'!$A1051&lt;&gt;"", 'Active List'!B1051,"")</f>
        <v/>
      </c>
      <c r="C1051" t="str">
        <f>IF('Active List'!$A1051&lt;&gt;"", 'Active List'!C1051,"")</f>
        <v/>
      </c>
      <c r="D1051" s="60" t="str">
        <f>IF('Active List'!$A1051&lt;&gt;"", 'Active List'!D1051,"")</f>
        <v/>
      </c>
      <c r="E1051" s="60" t="str">
        <f>IF('Active List'!$A1051&lt;&gt;"", 'Active List'!E1051,"")</f>
        <v/>
      </c>
      <c r="F1051" t="str">
        <f>IF('Active List'!$A1051&lt;&gt;"", 'Active List'!H1051,"")</f>
        <v/>
      </c>
      <c r="G1051" t="str">
        <f>IF('Active List'!$A1051&lt;&gt;"", 'Active List'!I1051,"")</f>
        <v/>
      </c>
      <c r="H1051" t="str">
        <f>IF('Active List'!$A1051&lt;&gt;"", 'Active List'!J1051,"")</f>
        <v/>
      </c>
      <c r="I1051" t="str">
        <f>IF('Active List'!$A1051&lt;&gt;"", 'Active List'!K1051,"")</f>
        <v/>
      </c>
      <c r="J1051" t="str">
        <f>IF('Active List'!$A1051&lt;&gt;"", 'Active List'!L1051,"")</f>
        <v/>
      </c>
      <c r="K1051" t="str">
        <f>IF('Active List'!$A1051&lt;&gt;"", 'Active List'!M1051,"")</f>
        <v/>
      </c>
      <c r="L1051" t="str">
        <f>IF('Active List'!$A1051&lt;&gt;"", 'Active List'!N1051,"")</f>
        <v/>
      </c>
      <c r="M1051" t="str">
        <f>IF('Active List'!$A1051&lt;&gt;"", 'Active List'!O1051,"")</f>
        <v/>
      </c>
      <c r="N1051" t="str">
        <f>IF('Active List'!$A1051&lt;&gt;"", 'Active List'!P1051,"")</f>
        <v/>
      </c>
      <c r="O1051" t="str">
        <f>IF('Active List'!$A1051&lt;&gt;"", 'Active List'!Q1051,"")</f>
        <v/>
      </c>
      <c r="P1051" t="str">
        <f>IF('Active List'!$A1051&lt;&gt;"", 'Active List'!R1051,"")</f>
        <v/>
      </c>
      <c r="Q1051" t="str">
        <f>IF('Active List'!$A1051&lt;&gt;"", 'Active List'!S1051,"")</f>
        <v/>
      </c>
      <c r="R1051" t="str">
        <f>IF('Active List'!$A1051&lt;&gt;"", 'Active List'!T1051,"")</f>
        <v/>
      </c>
      <c r="S1051" t="str">
        <f>IF('Active List'!$A1051&lt;&gt;"", 'Active List'!U1051,"")</f>
        <v/>
      </c>
      <c r="T1051" t="str">
        <f>IF('Active List'!$A1051&lt;&gt;"", 'Active List'!X1051,"")</f>
        <v/>
      </c>
      <c r="U1051" t="str">
        <f>IF('Active List'!$A1051&lt;&gt;"", 'Active List'!Y1051,"")</f>
        <v/>
      </c>
      <c r="V1051" t="str">
        <f>IF('Active List'!$A1051&lt;&gt;"", 'Active List'!Z1051,"")</f>
        <v/>
      </c>
      <c r="W1051" s="60" t="str">
        <f>IF('Active List'!$A1051&lt;&gt;"", 'Active List'!AA1051,"")</f>
        <v/>
      </c>
      <c r="X1051" t="str">
        <f>IF('Active List'!$A1051&lt;&gt;"", 'Active List'!AB1051,"")</f>
        <v/>
      </c>
      <c r="Y1051" t="str">
        <f>IF('Active List'!$A1051&lt;&gt;"", 'Active List'!AE1051,"")</f>
        <v/>
      </c>
    </row>
    <row r="1052" spans="1:25">
      <c r="A1052" t="str">
        <f>IF('Active List'!$A1052&lt;&gt;"", 'Active List'!A1052,"")</f>
        <v/>
      </c>
      <c r="B1052" t="str">
        <f>IF('Active List'!$A1052&lt;&gt;"", 'Active List'!B1052,"")</f>
        <v/>
      </c>
      <c r="C1052" t="str">
        <f>IF('Active List'!$A1052&lt;&gt;"", 'Active List'!C1052,"")</f>
        <v/>
      </c>
      <c r="D1052" s="60" t="str">
        <f>IF('Active List'!$A1052&lt;&gt;"", 'Active List'!D1052,"")</f>
        <v/>
      </c>
      <c r="E1052" s="60" t="str">
        <f>IF('Active List'!$A1052&lt;&gt;"", 'Active List'!E1052,"")</f>
        <v/>
      </c>
      <c r="F1052" t="str">
        <f>IF('Active List'!$A1052&lt;&gt;"", 'Active List'!H1052,"")</f>
        <v/>
      </c>
      <c r="G1052" t="str">
        <f>IF('Active List'!$A1052&lt;&gt;"", 'Active List'!I1052,"")</f>
        <v/>
      </c>
      <c r="H1052" t="str">
        <f>IF('Active List'!$A1052&lt;&gt;"", 'Active List'!J1052,"")</f>
        <v/>
      </c>
      <c r="I1052" t="str">
        <f>IF('Active List'!$A1052&lt;&gt;"", 'Active List'!K1052,"")</f>
        <v/>
      </c>
      <c r="J1052" t="str">
        <f>IF('Active List'!$A1052&lt;&gt;"", 'Active List'!L1052,"")</f>
        <v/>
      </c>
      <c r="K1052" t="str">
        <f>IF('Active List'!$A1052&lt;&gt;"", 'Active List'!M1052,"")</f>
        <v/>
      </c>
      <c r="L1052" t="str">
        <f>IF('Active List'!$A1052&lt;&gt;"", 'Active List'!N1052,"")</f>
        <v/>
      </c>
      <c r="M1052" t="str">
        <f>IF('Active List'!$A1052&lt;&gt;"", 'Active List'!O1052,"")</f>
        <v/>
      </c>
      <c r="N1052" t="str">
        <f>IF('Active List'!$A1052&lt;&gt;"", 'Active List'!P1052,"")</f>
        <v/>
      </c>
      <c r="O1052" t="str">
        <f>IF('Active List'!$A1052&lt;&gt;"", 'Active List'!Q1052,"")</f>
        <v/>
      </c>
      <c r="P1052" t="str">
        <f>IF('Active List'!$A1052&lt;&gt;"", 'Active List'!R1052,"")</f>
        <v/>
      </c>
      <c r="Q1052" t="str">
        <f>IF('Active List'!$A1052&lt;&gt;"", 'Active List'!S1052,"")</f>
        <v/>
      </c>
      <c r="R1052" t="str">
        <f>IF('Active List'!$A1052&lt;&gt;"", 'Active List'!T1052,"")</f>
        <v/>
      </c>
      <c r="S1052" t="str">
        <f>IF('Active List'!$A1052&lt;&gt;"", 'Active List'!U1052,"")</f>
        <v/>
      </c>
      <c r="T1052" t="str">
        <f>IF('Active List'!$A1052&lt;&gt;"", 'Active List'!X1052,"")</f>
        <v/>
      </c>
      <c r="U1052" t="str">
        <f>IF('Active List'!$A1052&lt;&gt;"", 'Active List'!Y1052,"")</f>
        <v/>
      </c>
      <c r="V1052" t="str">
        <f>IF('Active List'!$A1052&lt;&gt;"", 'Active List'!Z1052,"")</f>
        <v/>
      </c>
      <c r="W1052" s="60" t="str">
        <f>IF('Active List'!$A1052&lt;&gt;"", 'Active List'!AA1052,"")</f>
        <v/>
      </c>
      <c r="X1052" t="str">
        <f>IF('Active List'!$A1052&lt;&gt;"", 'Active List'!AB1052,"")</f>
        <v/>
      </c>
      <c r="Y1052" t="str">
        <f>IF('Active List'!$A1052&lt;&gt;"", 'Active List'!AE1052,"")</f>
        <v/>
      </c>
    </row>
    <row r="1053" spans="1:25">
      <c r="A1053" t="str">
        <f>IF('Active List'!$A1053&lt;&gt;"", 'Active List'!A1053,"")</f>
        <v/>
      </c>
      <c r="B1053" t="str">
        <f>IF('Active List'!$A1053&lt;&gt;"", 'Active List'!B1053,"")</f>
        <v/>
      </c>
      <c r="C1053" t="str">
        <f>IF('Active List'!$A1053&lt;&gt;"", 'Active List'!C1053,"")</f>
        <v/>
      </c>
      <c r="D1053" s="60" t="str">
        <f>IF('Active List'!$A1053&lt;&gt;"", 'Active List'!D1053,"")</f>
        <v/>
      </c>
      <c r="E1053" s="60" t="str">
        <f>IF('Active List'!$A1053&lt;&gt;"", 'Active List'!E1053,"")</f>
        <v/>
      </c>
      <c r="F1053" t="str">
        <f>IF('Active List'!$A1053&lt;&gt;"", 'Active List'!H1053,"")</f>
        <v/>
      </c>
      <c r="G1053" t="str">
        <f>IF('Active List'!$A1053&lt;&gt;"", 'Active List'!I1053,"")</f>
        <v/>
      </c>
      <c r="H1053" t="str">
        <f>IF('Active List'!$A1053&lt;&gt;"", 'Active List'!J1053,"")</f>
        <v/>
      </c>
      <c r="I1053" t="str">
        <f>IF('Active List'!$A1053&lt;&gt;"", 'Active List'!K1053,"")</f>
        <v/>
      </c>
      <c r="J1053" t="str">
        <f>IF('Active List'!$A1053&lt;&gt;"", 'Active List'!L1053,"")</f>
        <v/>
      </c>
      <c r="K1053" t="str">
        <f>IF('Active List'!$A1053&lt;&gt;"", 'Active List'!M1053,"")</f>
        <v/>
      </c>
      <c r="L1053" t="str">
        <f>IF('Active List'!$A1053&lt;&gt;"", 'Active List'!N1053,"")</f>
        <v/>
      </c>
      <c r="M1053" t="str">
        <f>IF('Active List'!$A1053&lt;&gt;"", 'Active List'!O1053,"")</f>
        <v/>
      </c>
      <c r="N1053" t="str">
        <f>IF('Active List'!$A1053&lt;&gt;"", 'Active List'!P1053,"")</f>
        <v/>
      </c>
      <c r="O1053" t="str">
        <f>IF('Active List'!$A1053&lt;&gt;"", 'Active List'!Q1053,"")</f>
        <v/>
      </c>
      <c r="P1053" t="str">
        <f>IF('Active List'!$A1053&lt;&gt;"", 'Active List'!R1053,"")</f>
        <v/>
      </c>
      <c r="Q1053" t="str">
        <f>IF('Active List'!$A1053&lt;&gt;"", 'Active List'!S1053,"")</f>
        <v/>
      </c>
      <c r="R1053" t="str">
        <f>IF('Active List'!$A1053&lt;&gt;"", 'Active List'!T1053,"")</f>
        <v/>
      </c>
      <c r="S1053" t="str">
        <f>IF('Active List'!$A1053&lt;&gt;"", 'Active List'!U1053,"")</f>
        <v/>
      </c>
      <c r="T1053" t="str">
        <f>IF('Active List'!$A1053&lt;&gt;"", 'Active List'!X1053,"")</f>
        <v/>
      </c>
      <c r="U1053" t="str">
        <f>IF('Active List'!$A1053&lt;&gt;"", 'Active List'!Y1053,"")</f>
        <v/>
      </c>
      <c r="V1053" t="str">
        <f>IF('Active List'!$A1053&lt;&gt;"", 'Active List'!Z1053,"")</f>
        <v/>
      </c>
      <c r="W1053" s="60" t="str">
        <f>IF('Active List'!$A1053&lt;&gt;"", 'Active List'!AA1053,"")</f>
        <v/>
      </c>
      <c r="X1053" t="str">
        <f>IF('Active List'!$A1053&lt;&gt;"", 'Active List'!AB1053,"")</f>
        <v/>
      </c>
      <c r="Y1053" t="str">
        <f>IF('Active List'!$A1053&lt;&gt;"", 'Active List'!AE1053,"")</f>
        <v/>
      </c>
    </row>
    <row r="1054" spans="1:25">
      <c r="A1054" t="str">
        <f>IF('Active List'!$A1054&lt;&gt;"", 'Active List'!A1054,"")</f>
        <v/>
      </c>
      <c r="B1054" t="str">
        <f>IF('Active List'!$A1054&lt;&gt;"", 'Active List'!B1054,"")</f>
        <v/>
      </c>
      <c r="C1054" t="str">
        <f>IF('Active List'!$A1054&lt;&gt;"", 'Active List'!C1054,"")</f>
        <v/>
      </c>
      <c r="D1054" s="60" t="str">
        <f>IF('Active List'!$A1054&lt;&gt;"", 'Active List'!D1054,"")</f>
        <v/>
      </c>
      <c r="E1054" s="60" t="str">
        <f>IF('Active List'!$A1054&lt;&gt;"", 'Active List'!E1054,"")</f>
        <v/>
      </c>
      <c r="F1054" t="str">
        <f>IF('Active List'!$A1054&lt;&gt;"", 'Active List'!H1054,"")</f>
        <v/>
      </c>
      <c r="G1054" t="str">
        <f>IF('Active List'!$A1054&lt;&gt;"", 'Active List'!I1054,"")</f>
        <v/>
      </c>
      <c r="H1054" t="str">
        <f>IF('Active List'!$A1054&lt;&gt;"", 'Active List'!J1054,"")</f>
        <v/>
      </c>
      <c r="I1054" t="str">
        <f>IF('Active List'!$A1054&lt;&gt;"", 'Active List'!K1054,"")</f>
        <v/>
      </c>
      <c r="J1054" t="str">
        <f>IF('Active List'!$A1054&lt;&gt;"", 'Active List'!L1054,"")</f>
        <v/>
      </c>
      <c r="K1054" t="str">
        <f>IF('Active List'!$A1054&lt;&gt;"", 'Active List'!M1054,"")</f>
        <v/>
      </c>
      <c r="L1054" t="str">
        <f>IF('Active List'!$A1054&lt;&gt;"", 'Active List'!N1054,"")</f>
        <v/>
      </c>
      <c r="M1054" t="str">
        <f>IF('Active List'!$A1054&lt;&gt;"", 'Active List'!O1054,"")</f>
        <v/>
      </c>
      <c r="N1054" t="str">
        <f>IF('Active List'!$A1054&lt;&gt;"", 'Active List'!P1054,"")</f>
        <v/>
      </c>
      <c r="O1054" t="str">
        <f>IF('Active List'!$A1054&lt;&gt;"", 'Active List'!Q1054,"")</f>
        <v/>
      </c>
      <c r="P1054" t="str">
        <f>IF('Active List'!$A1054&lt;&gt;"", 'Active List'!R1054,"")</f>
        <v/>
      </c>
      <c r="Q1054" t="str">
        <f>IF('Active List'!$A1054&lt;&gt;"", 'Active List'!S1054,"")</f>
        <v/>
      </c>
      <c r="R1054" t="str">
        <f>IF('Active List'!$A1054&lt;&gt;"", 'Active List'!T1054,"")</f>
        <v/>
      </c>
      <c r="S1054" t="str">
        <f>IF('Active List'!$A1054&lt;&gt;"", 'Active List'!U1054,"")</f>
        <v/>
      </c>
      <c r="T1054" t="str">
        <f>IF('Active List'!$A1054&lt;&gt;"", 'Active List'!X1054,"")</f>
        <v/>
      </c>
      <c r="U1054" t="str">
        <f>IF('Active List'!$A1054&lt;&gt;"", 'Active List'!Y1054,"")</f>
        <v/>
      </c>
      <c r="V1054" t="str">
        <f>IF('Active List'!$A1054&lt;&gt;"", 'Active List'!Z1054,"")</f>
        <v/>
      </c>
      <c r="W1054" s="60" t="str">
        <f>IF('Active List'!$A1054&lt;&gt;"", 'Active List'!AA1054,"")</f>
        <v/>
      </c>
      <c r="X1054" t="str">
        <f>IF('Active List'!$A1054&lt;&gt;"", 'Active List'!AB1054,"")</f>
        <v/>
      </c>
      <c r="Y1054" t="str">
        <f>IF('Active List'!$A1054&lt;&gt;"", 'Active List'!AE1054,"")</f>
        <v/>
      </c>
    </row>
    <row r="1055" spans="1:25">
      <c r="A1055" t="str">
        <f>IF('Active List'!$A1055&lt;&gt;"", 'Active List'!A1055,"")</f>
        <v/>
      </c>
      <c r="B1055" t="str">
        <f>IF('Active List'!$A1055&lt;&gt;"", 'Active List'!B1055,"")</f>
        <v/>
      </c>
      <c r="C1055" t="str">
        <f>IF('Active List'!$A1055&lt;&gt;"", 'Active List'!C1055,"")</f>
        <v/>
      </c>
      <c r="D1055" s="60" t="str">
        <f>IF('Active List'!$A1055&lt;&gt;"", 'Active List'!D1055,"")</f>
        <v/>
      </c>
      <c r="E1055" s="60" t="str">
        <f>IF('Active List'!$A1055&lt;&gt;"", 'Active List'!E1055,"")</f>
        <v/>
      </c>
      <c r="F1055" t="str">
        <f>IF('Active List'!$A1055&lt;&gt;"", 'Active List'!H1055,"")</f>
        <v/>
      </c>
      <c r="G1055" t="str">
        <f>IF('Active List'!$A1055&lt;&gt;"", 'Active List'!I1055,"")</f>
        <v/>
      </c>
      <c r="H1055" t="str">
        <f>IF('Active List'!$A1055&lt;&gt;"", 'Active List'!J1055,"")</f>
        <v/>
      </c>
      <c r="I1055" t="str">
        <f>IF('Active List'!$A1055&lt;&gt;"", 'Active List'!K1055,"")</f>
        <v/>
      </c>
      <c r="J1055" t="str">
        <f>IF('Active List'!$A1055&lt;&gt;"", 'Active List'!L1055,"")</f>
        <v/>
      </c>
      <c r="K1055" t="str">
        <f>IF('Active List'!$A1055&lt;&gt;"", 'Active List'!M1055,"")</f>
        <v/>
      </c>
      <c r="L1055" t="str">
        <f>IF('Active List'!$A1055&lt;&gt;"", 'Active List'!N1055,"")</f>
        <v/>
      </c>
      <c r="M1055" t="str">
        <f>IF('Active List'!$A1055&lt;&gt;"", 'Active List'!O1055,"")</f>
        <v/>
      </c>
      <c r="N1055" t="str">
        <f>IF('Active List'!$A1055&lt;&gt;"", 'Active List'!P1055,"")</f>
        <v/>
      </c>
      <c r="O1055" t="str">
        <f>IF('Active List'!$A1055&lt;&gt;"", 'Active List'!Q1055,"")</f>
        <v/>
      </c>
      <c r="P1055" t="str">
        <f>IF('Active List'!$A1055&lt;&gt;"", 'Active List'!R1055,"")</f>
        <v/>
      </c>
      <c r="Q1055" t="str">
        <f>IF('Active List'!$A1055&lt;&gt;"", 'Active List'!S1055,"")</f>
        <v/>
      </c>
      <c r="R1055" t="str">
        <f>IF('Active List'!$A1055&lt;&gt;"", 'Active List'!T1055,"")</f>
        <v/>
      </c>
      <c r="S1055" t="str">
        <f>IF('Active List'!$A1055&lt;&gt;"", 'Active List'!U1055,"")</f>
        <v/>
      </c>
      <c r="T1055" t="str">
        <f>IF('Active List'!$A1055&lt;&gt;"", 'Active List'!X1055,"")</f>
        <v/>
      </c>
      <c r="U1055" t="str">
        <f>IF('Active List'!$A1055&lt;&gt;"", 'Active List'!Y1055,"")</f>
        <v/>
      </c>
      <c r="V1055" t="str">
        <f>IF('Active List'!$A1055&lt;&gt;"", 'Active List'!Z1055,"")</f>
        <v/>
      </c>
      <c r="W1055" s="60" t="str">
        <f>IF('Active List'!$A1055&lt;&gt;"", 'Active List'!AA1055,"")</f>
        <v/>
      </c>
      <c r="X1055" t="str">
        <f>IF('Active List'!$A1055&lt;&gt;"", 'Active List'!AB1055,"")</f>
        <v/>
      </c>
      <c r="Y1055" t="str">
        <f>IF('Active List'!$A1055&lt;&gt;"", 'Active List'!AE1055,"")</f>
        <v/>
      </c>
    </row>
    <row r="1056" spans="1:25">
      <c r="A1056" t="str">
        <f>IF('Active List'!$A1056&lt;&gt;"", 'Active List'!A1056,"")</f>
        <v/>
      </c>
      <c r="B1056" t="str">
        <f>IF('Active List'!$A1056&lt;&gt;"", 'Active List'!B1056,"")</f>
        <v/>
      </c>
      <c r="C1056" t="str">
        <f>IF('Active List'!$A1056&lt;&gt;"", 'Active List'!C1056,"")</f>
        <v/>
      </c>
      <c r="D1056" s="60" t="str">
        <f>IF('Active List'!$A1056&lt;&gt;"", 'Active List'!D1056,"")</f>
        <v/>
      </c>
      <c r="E1056" s="60" t="str">
        <f>IF('Active List'!$A1056&lt;&gt;"", 'Active List'!E1056,"")</f>
        <v/>
      </c>
      <c r="F1056" t="str">
        <f>IF('Active List'!$A1056&lt;&gt;"", 'Active List'!H1056,"")</f>
        <v/>
      </c>
      <c r="G1056" t="str">
        <f>IF('Active List'!$A1056&lt;&gt;"", 'Active List'!I1056,"")</f>
        <v/>
      </c>
      <c r="H1056" t="str">
        <f>IF('Active List'!$A1056&lt;&gt;"", 'Active List'!J1056,"")</f>
        <v/>
      </c>
      <c r="I1056" t="str">
        <f>IF('Active List'!$A1056&lt;&gt;"", 'Active List'!K1056,"")</f>
        <v/>
      </c>
      <c r="J1056" t="str">
        <f>IF('Active List'!$A1056&lt;&gt;"", 'Active List'!L1056,"")</f>
        <v/>
      </c>
      <c r="K1056" t="str">
        <f>IF('Active List'!$A1056&lt;&gt;"", 'Active List'!M1056,"")</f>
        <v/>
      </c>
      <c r="L1056" t="str">
        <f>IF('Active List'!$A1056&lt;&gt;"", 'Active List'!N1056,"")</f>
        <v/>
      </c>
      <c r="M1056" t="str">
        <f>IF('Active List'!$A1056&lt;&gt;"", 'Active List'!O1056,"")</f>
        <v/>
      </c>
      <c r="N1056" t="str">
        <f>IF('Active List'!$A1056&lt;&gt;"", 'Active List'!P1056,"")</f>
        <v/>
      </c>
      <c r="O1056" t="str">
        <f>IF('Active List'!$A1056&lt;&gt;"", 'Active List'!Q1056,"")</f>
        <v/>
      </c>
      <c r="P1056" t="str">
        <f>IF('Active List'!$A1056&lt;&gt;"", 'Active List'!R1056,"")</f>
        <v/>
      </c>
      <c r="Q1056" t="str">
        <f>IF('Active List'!$A1056&lt;&gt;"", 'Active List'!S1056,"")</f>
        <v/>
      </c>
      <c r="R1056" t="str">
        <f>IF('Active List'!$A1056&lt;&gt;"", 'Active List'!T1056,"")</f>
        <v/>
      </c>
      <c r="S1056" t="str">
        <f>IF('Active List'!$A1056&lt;&gt;"", 'Active List'!U1056,"")</f>
        <v/>
      </c>
      <c r="T1056" t="str">
        <f>IF('Active List'!$A1056&lt;&gt;"", 'Active List'!X1056,"")</f>
        <v/>
      </c>
      <c r="U1056" t="str">
        <f>IF('Active List'!$A1056&lt;&gt;"", 'Active List'!Y1056,"")</f>
        <v/>
      </c>
      <c r="V1056" t="str">
        <f>IF('Active List'!$A1056&lt;&gt;"", 'Active List'!Z1056,"")</f>
        <v/>
      </c>
      <c r="W1056" s="60" t="str">
        <f>IF('Active List'!$A1056&lt;&gt;"", 'Active List'!AA1056,"")</f>
        <v/>
      </c>
      <c r="X1056" t="str">
        <f>IF('Active List'!$A1056&lt;&gt;"", 'Active List'!AB1056,"")</f>
        <v/>
      </c>
      <c r="Y1056" t="str">
        <f>IF('Active List'!$A1056&lt;&gt;"", 'Active List'!AE1056,"")</f>
        <v/>
      </c>
    </row>
    <row r="1057" spans="1:25">
      <c r="A1057" t="str">
        <f>IF('Active List'!$A1057&lt;&gt;"", 'Active List'!A1057,"")</f>
        <v/>
      </c>
      <c r="B1057" t="str">
        <f>IF('Active List'!$A1057&lt;&gt;"", 'Active List'!B1057,"")</f>
        <v/>
      </c>
      <c r="C1057" t="str">
        <f>IF('Active List'!$A1057&lt;&gt;"", 'Active List'!C1057,"")</f>
        <v/>
      </c>
      <c r="D1057" s="60" t="str">
        <f>IF('Active List'!$A1057&lt;&gt;"", 'Active List'!D1057,"")</f>
        <v/>
      </c>
      <c r="E1057" s="60" t="str">
        <f>IF('Active List'!$A1057&lt;&gt;"", 'Active List'!E1057,"")</f>
        <v/>
      </c>
      <c r="F1057" t="str">
        <f>IF('Active List'!$A1057&lt;&gt;"", 'Active List'!H1057,"")</f>
        <v/>
      </c>
      <c r="G1057" t="str">
        <f>IF('Active List'!$A1057&lt;&gt;"", 'Active List'!I1057,"")</f>
        <v/>
      </c>
      <c r="H1057" t="str">
        <f>IF('Active List'!$A1057&lt;&gt;"", 'Active List'!J1057,"")</f>
        <v/>
      </c>
      <c r="I1057" t="str">
        <f>IF('Active List'!$A1057&lt;&gt;"", 'Active List'!K1057,"")</f>
        <v/>
      </c>
      <c r="J1057" t="str">
        <f>IF('Active List'!$A1057&lt;&gt;"", 'Active List'!L1057,"")</f>
        <v/>
      </c>
      <c r="K1057" t="str">
        <f>IF('Active List'!$A1057&lt;&gt;"", 'Active List'!M1057,"")</f>
        <v/>
      </c>
      <c r="L1057" t="str">
        <f>IF('Active List'!$A1057&lt;&gt;"", 'Active List'!N1057,"")</f>
        <v/>
      </c>
      <c r="M1057" t="str">
        <f>IF('Active List'!$A1057&lt;&gt;"", 'Active List'!O1057,"")</f>
        <v/>
      </c>
      <c r="N1057" t="str">
        <f>IF('Active List'!$A1057&lt;&gt;"", 'Active List'!P1057,"")</f>
        <v/>
      </c>
      <c r="O1057" t="str">
        <f>IF('Active List'!$A1057&lt;&gt;"", 'Active List'!Q1057,"")</f>
        <v/>
      </c>
      <c r="P1057" t="str">
        <f>IF('Active List'!$A1057&lt;&gt;"", 'Active List'!R1057,"")</f>
        <v/>
      </c>
      <c r="Q1057" t="str">
        <f>IF('Active List'!$A1057&lt;&gt;"", 'Active List'!S1057,"")</f>
        <v/>
      </c>
      <c r="R1057" t="str">
        <f>IF('Active List'!$A1057&lt;&gt;"", 'Active List'!T1057,"")</f>
        <v/>
      </c>
      <c r="S1057" t="str">
        <f>IF('Active List'!$A1057&lt;&gt;"", 'Active List'!U1057,"")</f>
        <v/>
      </c>
      <c r="T1057" t="str">
        <f>IF('Active List'!$A1057&lt;&gt;"", 'Active List'!X1057,"")</f>
        <v/>
      </c>
      <c r="U1057" t="str">
        <f>IF('Active List'!$A1057&lt;&gt;"", 'Active List'!Y1057,"")</f>
        <v/>
      </c>
      <c r="V1057" t="str">
        <f>IF('Active List'!$A1057&lt;&gt;"", 'Active List'!Z1057,"")</f>
        <v/>
      </c>
      <c r="W1057" s="60" t="str">
        <f>IF('Active List'!$A1057&lt;&gt;"", 'Active List'!AA1057,"")</f>
        <v/>
      </c>
      <c r="X1057" t="str">
        <f>IF('Active List'!$A1057&lt;&gt;"", 'Active List'!AB1057,"")</f>
        <v/>
      </c>
      <c r="Y1057" t="str">
        <f>IF('Active List'!$A1057&lt;&gt;"", 'Active List'!AE1057,"")</f>
        <v/>
      </c>
    </row>
    <row r="1058" spans="1:25">
      <c r="A1058" t="str">
        <f>IF('Active List'!$A1058&lt;&gt;"", 'Active List'!A1058,"")</f>
        <v/>
      </c>
      <c r="B1058" t="str">
        <f>IF('Active List'!$A1058&lt;&gt;"", 'Active List'!B1058,"")</f>
        <v/>
      </c>
      <c r="C1058" t="str">
        <f>IF('Active List'!$A1058&lt;&gt;"", 'Active List'!C1058,"")</f>
        <v/>
      </c>
      <c r="D1058" s="60" t="str">
        <f>IF('Active List'!$A1058&lt;&gt;"", 'Active List'!D1058,"")</f>
        <v/>
      </c>
      <c r="E1058" s="60" t="str">
        <f>IF('Active List'!$A1058&lt;&gt;"", 'Active List'!E1058,"")</f>
        <v/>
      </c>
      <c r="F1058" t="str">
        <f>IF('Active List'!$A1058&lt;&gt;"", 'Active List'!H1058,"")</f>
        <v/>
      </c>
      <c r="G1058" t="str">
        <f>IF('Active List'!$A1058&lt;&gt;"", 'Active List'!I1058,"")</f>
        <v/>
      </c>
      <c r="H1058" t="str">
        <f>IF('Active List'!$A1058&lt;&gt;"", 'Active List'!J1058,"")</f>
        <v/>
      </c>
      <c r="I1058" t="str">
        <f>IF('Active List'!$A1058&lt;&gt;"", 'Active List'!K1058,"")</f>
        <v/>
      </c>
      <c r="J1058" t="str">
        <f>IF('Active List'!$A1058&lt;&gt;"", 'Active List'!L1058,"")</f>
        <v/>
      </c>
      <c r="K1058" t="str">
        <f>IF('Active List'!$A1058&lt;&gt;"", 'Active List'!M1058,"")</f>
        <v/>
      </c>
      <c r="L1058" t="str">
        <f>IF('Active List'!$A1058&lt;&gt;"", 'Active List'!N1058,"")</f>
        <v/>
      </c>
      <c r="M1058" t="str">
        <f>IF('Active List'!$A1058&lt;&gt;"", 'Active List'!O1058,"")</f>
        <v/>
      </c>
      <c r="N1058" t="str">
        <f>IF('Active List'!$A1058&lt;&gt;"", 'Active List'!P1058,"")</f>
        <v/>
      </c>
      <c r="O1058" t="str">
        <f>IF('Active List'!$A1058&lt;&gt;"", 'Active List'!Q1058,"")</f>
        <v/>
      </c>
      <c r="P1058" t="str">
        <f>IF('Active List'!$A1058&lt;&gt;"", 'Active List'!R1058,"")</f>
        <v/>
      </c>
      <c r="Q1058" t="str">
        <f>IF('Active List'!$A1058&lt;&gt;"", 'Active List'!S1058,"")</f>
        <v/>
      </c>
      <c r="R1058" t="str">
        <f>IF('Active List'!$A1058&lt;&gt;"", 'Active List'!T1058,"")</f>
        <v/>
      </c>
      <c r="S1058" t="str">
        <f>IF('Active List'!$A1058&lt;&gt;"", 'Active List'!U1058,"")</f>
        <v/>
      </c>
      <c r="T1058" t="str">
        <f>IF('Active List'!$A1058&lt;&gt;"", 'Active List'!X1058,"")</f>
        <v/>
      </c>
      <c r="U1058" t="str">
        <f>IF('Active List'!$A1058&lt;&gt;"", 'Active List'!Y1058,"")</f>
        <v/>
      </c>
      <c r="V1058" t="str">
        <f>IF('Active List'!$A1058&lt;&gt;"", 'Active List'!Z1058,"")</f>
        <v/>
      </c>
      <c r="W1058" s="60" t="str">
        <f>IF('Active List'!$A1058&lt;&gt;"", 'Active List'!AA1058,"")</f>
        <v/>
      </c>
      <c r="X1058" t="str">
        <f>IF('Active List'!$A1058&lt;&gt;"", 'Active List'!AB1058,"")</f>
        <v/>
      </c>
      <c r="Y1058" t="str">
        <f>IF('Active List'!$A1058&lt;&gt;"", 'Active List'!AE1058,"")</f>
        <v/>
      </c>
    </row>
    <row r="1059" spans="1:25">
      <c r="A1059" t="str">
        <f>IF('Active List'!$A1059&lt;&gt;"", 'Active List'!A1059,"")</f>
        <v/>
      </c>
      <c r="B1059" t="str">
        <f>IF('Active List'!$A1059&lt;&gt;"", 'Active List'!B1059,"")</f>
        <v/>
      </c>
      <c r="C1059" t="str">
        <f>IF('Active List'!$A1059&lt;&gt;"", 'Active List'!C1059,"")</f>
        <v/>
      </c>
      <c r="D1059" s="60" t="str">
        <f>IF('Active List'!$A1059&lt;&gt;"", 'Active List'!D1059,"")</f>
        <v/>
      </c>
      <c r="E1059" s="60" t="str">
        <f>IF('Active List'!$A1059&lt;&gt;"", 'Active List'!E1059,"")</f>
        <v/>
      </c>
      <c r="F1059" t="str">
        <f>IF('Active List'!$A1059&lt;&gt;"", 'Active List'!H1059,"")</f>
        <v/>
      </c>
      <c r="G1059" t="str">
        <f>IF('Active List'!$A1059&lt;&gt;"", 'Active List'!I1059,"")</f>
        <v/>
      </c>
      <c r="H1059" t="str">
        <f>IF('Active List'!$A1059&lt;&gt;"", 'Active List'!J1059,"")</f>
        <v/>
      </c>
      <c r="I1059" t="str">
        <f>IF('Active List'!$A1059&lt;&gt;"", 'Active List'!K1059,"")</f>
        <v/>
      </c>
      <c r="J1059" t="str">
        <f>IF('Active List'!$A1059&lt;&gt;"", 'Active List'!L1059,"")</f>
        <v/>
      </c>
      <c r="K1059" t="str">
        <f>IF('Active List'!$A1059&lt;&gt;"", 'Active List'!M1059,"")</f>
        <v/>
      </c>
      <c r="L1059" t="str">
        <f>IF('Active List'!$A1059&lt;&gt;"", 'Active List'!N1059,"")</f>
        <v/>
      </c>
      <c r="M1059" t="str">
        <f>IF('Active List'!$A1059&lt;&gt;"", 'Active List'!O1059,"")</f>
        <v/>
      </c>
      <c r="N1059" t="str">
        <f>IF('Active List'!$A1059&lt;&gt;"", 'Active List'!P1059,"")</f>
        <v/>
      </c>
      <c r="O1059" t="str">
        <f>IF('Active List'!$A1059&lt;&gt;"", 'Active List'!Q1059,"")</f>
        <v/>
      </c>
      <c r="P1059" t="str">
        <f>IF('Active List'!$A1059&lt;&gt;"", 'Active List'!R1059,"")</f>
        <v/>
      </c>
      <c r="Q1059" t="str">
        <f>IF('Active List'!$A1059&lt;&gt;"", 'Active List'!S1059,"")</f>
        <v/>
      </c>
      <c r="R1059" t="str">
        <f>IF('Active List'!$A1059&lt;&gt;"", 'Active List'!T1059,"")</f>
        <v/>
      </c>
      <c r="S1059" t="str">
        <f>IF('Active List'!$A1059&lt;&gt;"", 'Active List'!U1059,"")</f>
        <v/>
      </c>
      <c r="T1059" t="str">
        <f>IF('Active List'!$A1059&lt;&gt;"", 'Active List'!X1059,"")</f>
        <v/>
      </c>
      <c r="U1059" t="str">
        <f>IF('Active List'!$A1059&lt;&gt;"", 'Active List'!Y1059,"")</f>
        <v/>
      </c>
      <c r="V1059" t="str">
        <f>IF('Active List'!$A1059&lt;&gt;"", 'Active List'!Z1059,"")</f>
        <v/>
      </c>
      <c r="W1059" s="60" t="str">
        <f>IF('Active List'!$A1059&lt;&gt;"", 'Active List'!AA1059,"")</f>
        <v/>
      </c>
      <c r="X1059" t="str">
        <f>IF('Active List'!$A1059&lt;&gt;"", 'Active List'!AB1059,"")</f>
        <v/>
      </c>
      <c r="Y1059" t="str">
        <f>IF('Active List'!$A1059&lt;&gt;"", 'Active List'!AE1059,"")</f>
        <v/>
      </c>
    </row>
    <row r="1060" spans="1:25">
      <c r="A1060" t="str">
        <f>IF('Active List'!$A1060&lt;&gt;"", 'Active List'!A1060,"")</f>
        <v/>
      </c>
      <c r="B1060" t="str">
        <f>IF('Active List'!$A1060&lt;&gt;"", 'Active List'!B1060,"")</f>
        <v/>
      </c>
      <c r="C1060" t="str">
        <f>IF('Active List'!$A1060&lt;&gt;"", 'Active List'!C1060,"")</f>
        <v/>
      </c>
      <c r="D1060" s="60" t="str">
        <f>IF('Active List'!$A1060&lt;&gt;"", 'Active List'!D1060,"")</f>
        <v/>
      </c>
      <c r="E1060" s="60" t="str">
        <f>IF('Active List'!$A1060&lt;&gt;"", 'Active List'!E1060,"")</f>
        <v/>
      </c>
      <c r="F1060" t="str">
        <f>IF('Active List'!$A1060&lt;&gt;"", 'Active List'!H1060,"")</f>
        <v/>
      </c>
      <c r="G1060" t="str">
        <f>IF('Active List'!$A1060&lt;&gt;"", 'Active List'!I1060,"")</f>
        <v/>
      </c>
      <c r="H1060" t="str">
        <f>IF('Active List'!$A1060&lt;&gt;"", 'Active List'!J1060,"")</f>
        <v/>
      </c>
      <c r="I1060" t="str">
        <f>IF('Active List'!$A1060&lt;&gt;"", 'Active List'!K1060,"")</f>
        <v/>
      </c>
      <c r="J1060" t="str">
        <f>IF('Active List'!$A1060&lt;&gt;"", 'Active List'!L1060,"")</f>
        <v/>
      </c>
      <c r="K1060" t="str">
        <f>IF('Active List'!$A1060&lt;&gt;"", 'Active List'!M1060,"")</f>
        <v/>
      </c>
      <c r="L1060" t="str">
        <f>IF('Active List'!$A1060&lt;&gt;"", 'Active List'!N1060,"")</f>
        <v/>
      </c>
      <c r="M1060" t="str">
        <f>IF('Active List'!$A1060&lt;&gt;"", 'Active List'!O1060,"")</f>
        <v/>
      </c>
      <c r="N1060" t="str">
        <f>IF('Active List'!$A1060&lt;&gt;"", 'Active List'!P1060,"")</f>
        <v/>
      </c>
      <c r="O1060" t="str">
        <f>IF('Active List'!$A1060&lt;&gt;"", 'Active List'!Q1060,"")</f>
        <v/>
      </c>
      <c r="P1060" t="str">
        <f>IF('Active List'!$A1060&lt;&gt;"", 'Active List'!R1060,"")</f>
        <v/>
      </c>
      <c r="Q1060" t="str">
        <f>IF('Active List'!$A1060&lt;&gt;"", 'Active List'!S1060,"")</f>
        <v/>
      </c>
      <c r="R1060" t="str">
        <f>IF('Active List'!$A1060&lt;&gt;"", 'Active List'!T1060,"")</f>
        <v/>
      </c>
      <c r="S1060" t="str">
        <f>IF('Active List'!$A1060&lt;&gt;"", 'Active List'!U1060,"")</f>
        <v/>
      </c>
      <c r="T1060" t="str">
        <f>IF('Active List'!$A1060&lt;&gt;"", 'Active List'!X1060,"")</f>
        <v/>
      </c>
      <c r="U1060" t="str">
        <f>IF('Active List'!$A1060&lt;&gt;"", 'Active List'!Y1060,"")</f>
        <v/>
      </c>
      <c r="V1060" t="str">
        <f>IF('Active List'!$A1060&lt;&gt;"", 'Active List'!Z1060,"")</f>
        <v/>
      </c>
      <c r="W1060" s="60" t="str">
        <f>IF('Active List'!$A1060&lt;&gt;"", 'Active List'!AA1060,"")</f>
        <v/>
      </c>
      <c r="X1060" t="str">
        <f>IF('Active List'!$A1060&lt;&gt;"", 'Active List'!AB1060,"")</f>
        <v/>
      </c>
      <c r="Y1060" t="str">
        <f>IF('Active List'!$A1060&lt;&gt;"", 'Active List'!AE1060,"")</f>
        <v/>
      </c>
    </row>
    <row r="1061" spans="1:25">
      <c r="A1061" t="str">
        <f>IF('Active List'!$A1061&lt;&gt;"", 'Active List'!A1061,"")</f>
        <v/>
      </c>
      <c r="B1061" t="str">
        <f>IF('Active List'!$A1061&lt;&gt;"", 'Active List'!B1061,"")</f>
        <v/>
      </c>
      <c r="C1061" t="str">
        <f>IF('Active List'!$A1061&lt;&gt;"", 'Active List'!C1061,"")</f>
        <v/>
      </c>
      <c r="D1061" s="60" t="str">
        <f>IF('Active List'!$A1061&lt;&gt;"", 'Active List'!D1061,"")</f>
        <v/>
      </c>
      <c r="E1061" s="60" t="str">
        <f>IF('Active List'!$A1061&lt;&gt;"", 'Active List'!E1061,"")</f>
        <v/>
      </c>
      <c r="F1061" t="str">
        <f>IF('Active List'!$A1061&lt;&gt;"", 'Active List'!H1061,"")</f>
        <v/>
      </c>
      <c r="G1061" t="str">
        <f>IF('Active List'!$A1061&lt;&gt;"", 'Active List'!I1061,"")</f>
        <v/>
      </c>
      <c r="H1061" t="str">
        <f>IF('Active List'!$A1061&lt;&gt;"", 'Active List'!J1061,"")</f>
        <v/>
      </c>
      <c r="I1061" t="str">
        <f>IF('Active List'!$A1061&lt;&gt;"", 'Active List'!K1061,"")</f>
        <v/>
      </c>
      <c r="J1061" t="str">
        <f>IF('Active List'!$A1061&lt;&gt;"", 'Active List'!L1061,"")</f>
        <v/>
      </c>
      <c r="K1061" t="str">
        <f>IF('Active List'!$A1061&lt;&gt;"", 'Active List'!M1061,"")</f>
        <v/>
      </c>
      <c r="L1061" t="str">
        <f>IF('Active List'!$A1061&lt;&gt;"", 'Active List'!N1061,"")</f>
        <v/>
      </c>
      <c r="M1061" t="str">
        <f>IF('Active List'!$A1061&lt;&gt;"", 'Active List'!O1061,"")</f>
        <v/>
      </c>
      <c r="N1061" t="str">
        <f>IF('Active List'!$A1061&lt;&gt;"", 'Active List'!P1061,"")</f>
        <v/>
      </c>
      <c r="O1061" t="str">
        <f>IF('Active List'!$A1061&lt;&gt;"", 'Active List'!Q1061,"")</f>
        <v/>
      </c>
      <c r="P1061" t="str">
        <f>IF('Active List'!$A1061&lt;&gt;"", 'Active List'!R1061,"")</f>
        <v/>
      </c>
      <c r="Q1061" t="str">
        <f>IF('Active List'!$A1061&lt;&gt;"", 'Active List'!S1061,"")</f>
        <v/>
      </c>
      <c r="R1061" t="str">
        <f>IF('Active List'!$A1061&lt;&gt;"", 'Active List'!T1061,"")</f>
        <v/>
      </c>
      <c r="S1061" t="str">
        <f>IF('Active List'!$A1061&lt;&gt;"", 'Active List'!U1061,"")</f>
        <v/>
      </c>
      <c r="T1061" t="str">
        <f>IF('Active List'!$A1061&lt;&gt;"", 'Active List'!X1061,"")</f>
        <v/>
      </c>
      <c r="U1061" t="str">
        <f>IF('Active List'!$A1061&lt;&gt;"", 'Active List'!Y1061,"")</f>
        <v/>
      </c>
      <c r="V1061" t="str">
        <f>IF('Active List'!$A1061&lt;&gt;"", 'Active List'!Z1061,"")</f>
        <v/>
      </c>
      <c r="W1061" s="60" t="str">
        <f>IF('Active List'!$A1061&lt;&gt;"", 'Active List'!AA1061,"")</f>
        <v/>
      </c>
      <c r="X1061" t="str">
        <f>IF('Active List'!$A1061&lt;&gt;"", 'Active List'!AB1061,"")</f>
        <v/>
      </c>
      <c r="Y1061" t="str">
        <f>IF('Active List'!$A1061&lt;&gt;"", 'Active List'!AE1061,"")</f>
        <v/>
      </c>
    </row>
    <row r="1062" spans="1:25">
      <c r="A1062" t="str">
        <f>IF('Active List'!$A1062&lt;&gt;"", 'Active List'!A1062,"")</f>
        <v/>
      </c>
      <c r="B1062" t="str">
        <f>IF('Active List'!$A1062&lt;&gt;"", 'Active List'!B1062,"")</f>
        <v/>
      </c>
      <c r="C1062" t="str">
        <f>IF('Active List'!$A1062&lt;&gt;"", 'Active List'!C1062,"")</f>
        <v/>
      </c>
      <c r="D1062" s="60" t="str">
        <f>IF('Active List'!$A1062&lt;&gt;"", 'Active List'!D1062,"")</f>
        <v/>
      </c>
      <c r="E1062" s="60" t="str">
        <f>IF('Active List'!$A1062&lt;&gt;"", 'Active List'!E1062,"")</f>
        <v/>
      </c>
      <c r="F1062" t="str">
        <f>IF('Active List'!$A1062&lt;&gt;"", 'Active List'!H1062,"")</f>
        <v/>
      </c>
      <c r="G1062" t="str">
        <f>IF('Active List'!$A1062&lt;&gt;"", 'Active List'!I1062,"")</f>
        <v/>
      </c>
      <c r="H1062" t="str">
        <f>IF('Active List'!$A1062&lt;&gt;"", 'Active List'!J1062,"")</f>
        <v/>
      </c>
      <c r="I1062" t="str">
        <f>IF('Active List'!$A1062&lt;&gt;"", 'Active List'!K1062,"")</f>
        <v/>
      </c>
      <c r="J1062" t="str">
        <f>IF('Active List'!$A1062&lt;&gt;"", 'Active List'!L1062,"")</f>
        <v/>
      </c>
      <c r="K1062" t="str">
        <f>IF('Active List'!$A1062&lt;&gt;"", 'Active List'!M1062,"")</f>
        <v/>
      </c>
      <c r="L1062" t="str">
        <f>IF('Active List'!$A1062&lt;&gt;"", 'Active List'!N1062,"")</f>
        <v/>
      </c>
      <c r="M1062" t="str">
        <f>IF('Active List'!$A1062&lt;&gt;"", 'Active List'!O1062,"")</f>
        <v/>
      </c>
      <c r="N1062" t="str">
        <f>IF('Active List'!$A1062&lt;&gt;"", 'Active List'!P1062,"")</f>
        <v/>
      </c>
      <c r="O1062" t="str">
        <f>IF('Active List'!$A1062&lt;&gt;"", 'Active List'!Q1062,"")</f>
        <v/>
      </c>
      <c r="P1062" t="str">
        <f>IF('Active List'!$A1062&lt;&gt;"", 'Active List'!R1062,"")</f>
        <v/>
      </c>
      <c r="Q1062" t="str">
        <f>IF('Active List'!$A1062&lt;&gt;"", 'Active List'!S1062,"")</f>
        <v/>
      </c>
      <c r="R1062" t="str">
        <f>IF('Active List'!$A1062&lt;&gt;"", 'Active List'!T1062,"")</f>
        <v/>
      </c>
      <c r="S1062" t="str">
        <f>IF('Active List'!$A1062&lt;&gt;"", 'Active List'!U1062,"")</f>
        <v/>
      </c>
      <c r="T1062" t="str">
        <f>IF('Active List'!$A1062&lt;&gt;"", 'Active List'!X1062,"")</f>
        <v/>
      </c>
      <c r="U1062" t="str">
        <f>IF('Active List'!$A1062&lt;&gt;"", 'Active List'!Y1062,"")</f>
        <v/>
      </c>
      <c r="V1062" t="str">
        <f>IF('Active List'!$A1062&lt;&gt;"", 'Active List'!Z1062,"")</f>
        <v/>
      </c>
      <c r="W1062" s="60" t="str">
        <f>IF('Active List'!$A1062&lt;&gt;"", 'Active List'!AA1062,"")</f>
        <v/>
      </c>
      <c r="X1062" t="str">
        <f>IF('Active List'!$A1062&lt;&gt;"", 'Active List'!AB1062,"")</f>
        <v/>
      </c>
      <c r="Y1062" t="str">
        <f>IF('Active List'!$A1062&lt;&gt;"", 'Active List'!AE1062,"")</f>
        <v/>
      </c>
    </row>
    <row r="1063" spans="1:25">
      <c r="A1063" t="str">
        <f>IF('Active List'!$A1063&lt;&gt;"", 'Active List'!A1063,"")</f>
        <v/>
      </c>
      <c r="B1063" t="str">
        <f>IF('Active List'!$A1063&lt;&gt;"", 'Active List'!B1063,"")</f>
        <v/>
      </c>
      <c r="C1063" t="str">
        <f>IF('Active List'!$A1063&lt;&gt;"", 'Active List'!C1063,"")</f>
        <v/>
      </c>
      <c r="D1063" s="60" t="str">
        <f>IF('Active List'!$A1063&lt;&gt;"", 'Active List'!D1063,"")</f>
        <v/>
      </c>
      <c r="E1063" s="60" t="str">
        <f>IF('Active List'!$A1063&lt;&gt;"", 'Active List'!E1063,"")</f>
        <v/>
      </c>
      <c r="F1063" t="str">
        <f>IF('Active List'!$A1063&lt;&gt;"", 'Active List'!H1063,"")</f>
        <v/>
      </c>
      <c r="G1063" t="str">
        <f>IF('Active List'!$A1063&lt;&gt;"", 'Active List'!I1063,"")</f>
        <v/>
      </c>
      <c r="H1063" t="str">
        <f>IF('Active List'!$A1063&lt;&gt;"", 'Active List'!J1063,"")</f>
        <v/>
      </c>
      <c r="I1063" t="str">
        <f>IF('Active List'!$A1063&lt;&gt;"", 'Active List'!K1063,"")</f>
        <v/>
      </c>
      <c r="J1063" t="str">
        <f>IF('Active List'!$A1063&lt;&gt;"", 'Active List'!L1063,"")</f>
        <v/>
      </c>
      <c r="K1063" t="str">
        <f>IF('Active List'!$A1063&lt;&gt;"", 'Active List'!M1063,"")</f>
        <v/>
      </c>
      <c r="L1063" t="str">
        <f>IF('Active List'!$A1063&lt;&gt;"", 'Active List'!N1063,"")</f>
        <v/>
      </c>
      <c r="M1063" t="str">
        <f>IF('Active List'!$A1063&lt;&gt;"", 'Active List'!O1063,"")</f>
        <v/>
      </c>
      <c r="N1063" t="str">
        <f>IF('Active List'!$A1063&lt;&gt;"", 'Active List'!P1063,"")</f>
        <v/>
      </c>
      <c r="O1063" t="str">
        <f>IF('Active List'!$A1063&lt;&gt;"", 'Active List'!Q1063,"")</f>
        <v/>
      </c>
      <c r="P1063" t="str">
        <f>IF('Active List'!$A1063&lt;&gt;"", 'Active List'!R1063,"")</f>
        <v/>
      </c>
      <c r="Q1063" t="str">
        <f>IF('Active List'!$A1063&lt;&gt;"", 'Active List'!S1063,"")</f>
        <v/>
      </c>
      <c r="R1063" t="str">
        <f>IF('Active List'!$A1063&lt;&gt;"", 'Active List'!T1063,"")</f>
        <v/>
      </c>
      <c r="S1063" t="str">
        <f>IF('Active List'!$A1063&lt;&gt;"", 'Active List'!U1063,"")</f>
        <v/>
      </c>
      <c r="T1063" t="str">
        <f>IF('Active List'!$A1063&lt;&gt;"", 'Active List'!X1063,"")</f>
        <v/>
      </c>
      <c r="U1063" t="str">
        <f>IF('Active List'!$A1063&lt;&gt;"", 'Active List'!Y1063,"")</f>
        <v/>
      </c>
      <c r="V1063" t="str">
        <f>IF('Active List'!$A1063&lt;&gt;"", 'Active List'!Z1063,"")</f>
        <v/>
      </c>
      <c r="W1063" s="60" t="str">
        <f>IF('Active List'!$A1063&lt;&gt;"", 'Active List'!AA1063,"")</f>
        <v/>
      </c>
      <c r="X1063" t="str">
        <f>IF('Active List'!$A1063&lt;&gt;"", 'Active List'!AB1063,"")</f>
        <v/>
      </c>
      <c r="Y1063" t="str">
        <f>IF('Active List'!$A1063&lt;&gt;"", 'Active List'!AE1063,"")</f>
        <v/>
      </c>
    </row>
    <row r="1064" spans="1:25">
      <c r="A1064" t="str">
        <f>IF('Active List'!$A1064&lt;&gt;"", 'Active List'!A1064,"")</f>
        <v/>
      </c>
      <c r="B1064" t="str">
        <f>IF('Active List'!$A1064&lt;&gt;"", 'Active List'!B1064,"")</f>
        <v/>
      </c>
      <c r="C1064" t="str">
        <f>IF('Active List'!$A1064&lt;&gt;"", 'Active List'!C1064,"")</f>
        <v/>
      </c>
      <c r="D1064" s="60" t="str">
        <f>IF('Active List'!$A1064&lt;&gt;"", 'Active List'!D1064,"")</f>
        <v/>
      </c>
      <c r="E1064" s="60" t="str">
        <f>IF('Active List'!$A1064&lt;&gt;"", 'Active List'!E1064,"")</f>
        <v/>
      </c>
      <c r="F1064" t="str">
        <f>IF('Active List'!$A1064&lt;&gt;"", 'Active List'!H1064,"")</f>
        <v/>
      </c>
      <c r="G1064" t="str">
        <f>IF('Active List'!$A1064&lt;&gt;"", 'Active List'!I1064,"")</f>
        <v/>
      </c>
      <c r="H1064" t="str">
        <f>IF('Active List'!$A1064&lt;&gt;"", 'Active List'!J1064,"")</f>
        <v/>
      </c>
      <c r="I1064" t="str">
        <f>IF('Active List'!$A1064&lt;&gt;"", 'Active List'!K1064,"")</f>
        <v/>
      </c>
      <c r="J1064" t="str">
        <f>IF('Active List'!$A1064&lt;&gt;"", 'Active List'!L1064,"")</f>
        <v/>
      </c>
      <c r="K1064" t="str">
        <f>IF('Active List'!$A1064&lt;&gt;"", 'Active List'!M1064,"")</f>
        <v/>
      </c>
      <c r="L1064" t="str">
        <f>IF('Active List'!$A1064&lt;&gt;"", 'Active List'!N1064,"")</f>
        <v/>
      </c>
      <c r="M1064" t="str">
        <f>IF('Active List'!$A1064&lt;&gt;"", 'Active List'!O1064,"")</f>
        <v/>
      </c>
      <c r="N1064" t="str">
        <f>IF('Active List'!$A1064&lt;&gt;"", 'Active List'!P1064,"")</f>
        <v/>
      </c>
      <c r="O1064" t="str">
        <f>IF('Active List'!$A1064&lt;&gt;"", 'Active List'!Q1064,"")</f>
        <v/>
      </c>
      <c r="P1064" t="str">
        <f>IF('Active List'!$A1064&lt;&gt;"", 'Active List'!R1064,"")</f>
        <v/>
      </c>
      <c r="Q1064" t="str">
        <f>IF('Active List'!$A1064&lt;&gt;"", 'Active List'!S1064,"")</f>
        <v/>
      </c>
      <c r="R1064" t="str">
        <f>IF('Active List'!$A1064&lt;&gt;"", 'Active List'!T1064,"")</f>
        <v/>
      </c>
      <c r="S1064" t="str">
        <f>IF('Active List'!$A1064&lt;&gt;"", 'Active List'!U1064,"")</f>
        <v/>
      </c>
      <c r="T1064" t="str">
        <f>IF('Active List'!$A1064&lt;&gt;"", 'Active List'!X1064,"")</f>
        <v/>
      </c>
      <c r="U1064" t="str">
        <f>IF('Active List'!$A1064&lt;&gt;"", 'Active List'!Y1064,"")</f>
        <v/>
      </c>
      <c r="V1064" t="str">
        <f>IF('Active List'!$A1064&lt;&gt;"", 'Active List'!Z1064,"")</f>
        <v/>
      </c>
      <c r="W1064" s="60" t="str">
        <f>IF('Active List'!$A1064&lt;&gt;"", 'Active List'!AA1064,"")</f>
        <v/>
      </c>
      <c r="X1064" t="str">
        <f>IF('Active List'!$A1064&lt;&gt;"", 'Active List'!AB1064,"")</f>
        <v/>
      </c>
      <c r="Y1064" t="str">
        <f>IF('Active List'!$A1064&lt;&gt;"", 'Active List'!AE1064,"")</f>
        <v/>
      </c>
    </row>
    <row r="1065" spans="1:25">
      <c r="A1065" t="str">
        <f>IF('Active List'!$A1065&lt;&gt;"", 'Active List'!A1065,"")</f>
        <v/>
      </c>
      <c r="B1065" t="str">
        <f>IF('Active List'!$A1065&lt;&gt;"", 'Active List'!B1065,"")</f>
        <v/>
      </c>
      <c r="C1065" t="str">
        <f>IF('Active List'!$A1065&lt;&gt;"", 'Active List'!C1065,"")</f>
        <v/>
      </c>
      <c r="D1065" s="60" t="str">
        <f>IF('Active List'!$A1065&lt;&gt;"", 'Active List'!D1065,"")</f>
        <v/>
      </c>
      <c r="E1065" s="60" t="str">
        <f>IF('Active List'!$A1065&lt;&gt;"", 'Active List'!E1065,"")</f>
        <v/>
      </c>
      <c r="F1065" t="str">
        <f>IF('Active List'!$A1065&lt;&gt;"", 'Active List'!H1065,"")</f>
        <v/>
      </c>
      <c r="G1065" t="str">
        <f>IF('Active List'!$A1065&lt;&gt;"", 'Active List'!I1065,"")</f>
        <v/>
      </c>
      <c r="H1065" t="str">
        <f>IF('Active List'!$A1065&lt;&gt;"", 'Active List'!J1065,"")</f>
        <v/>
      </c>
      <c r="I1065" t="str">
        <f>IF('Active List'!$A1065&lt;&gt;"", 'Active List'!K1065,"")</f>
        <v/>
      </c>
      <c r="J1065" t="str">
        <f>IF('Active List'!$A1065&lt;&gt;"", 'Active List'!L1065,"")</f>
        <v/>
      </c>
      <c r="K1065" t="str">
        <f>IF('Active List'!$A1065&lt;&gt;"", 'Active List'!M1065,"")</f>
        <v/>
      </c>
      <c r="L1065" t="str">
        <f>IF('Active List'!$A1065&lt;&gt;"", 'Active List'!N1065,"")</f>
        <v/>
      </c>
      <c r="M1065" t="str">
        <f>IF('Active List'!$A1065&lt;&gt;"", 'Active List'!O1065,"")</f>
        <v/>
      </c>
      <c r="N1065" t="str">
        <f>IF('Active List'!$A1065&lt;&gt;"", 'Active List'!P1065,"")</f>
        <v/>
      </c>
      <c r="O1065" t="str">
        <f>IF('Active List'!$A1065&lt;&gt;"", 'Active List'!Q1065,"")</f>
        <v/>
      </c>
      <c r="P1065" t="str">
        <f>IF('Active List'!$A1065&lt;&gt;"", 'Active List'!R1065,"")</f>
        <v/>
      </c>
      <c r="Q1065" t="str">
        <f>IF('Active List'!$A1065&lt;&gt;"", 'Active List'!S1065,"")</f>
        <v/>
      </c>
      <c r="R1065" t="str">
        <f>IF('Active List'!$A1065&lt;&gt;"", 'Active List'!T1065,"")</f>
        <v/>
      </c>
      <c r="S1065" t="str">
        <f>IF('Active List'!$A1065&lt;&gt;"", 'Active List'!U1065,"")</f>
        <v/>
      </c>
      <c r="T1065" t="str">
        <f>IF('Active List'!$A1065&lt;&gt;"", 'Active List'!X1065,"")</f>
        <v/>
      </c>
      <c r="U1065" t="str">
        <f>IF('Active List'!$A1065&lt;&gt;"", 'Active List'!Y1065,"")</f>
        <v/>
      </c>
      <c r="V1065" t="str">
        <f>IF('Active List'!$A1065&lt;&gt;"", 'Active List'!Z1065,"")</f>
        <v/>
      </c>
      <c r="W1065" s="60" t="str">
        <f>IF('Active List'!$A1065&lt;&gt;"", 'Active List'!AA1065,"")</f>
        <v/>
      </c>
      <c r="X1065" t="str">
        <f>IF('Active List'!$A1065&lt;&gt;"", 'Active List'!AB1065,"")</f>
        <v/>
      </c>
      <c r="Y1065" t="str">
        <f>IF('Active List'!$A1065&lt;&gt;"", 'Active List'!AE1065,"")</f>
        <v/>
      </c>
    </row>
    <row r="1066" spans="1:25">
      <c r="A1066" t="str">
        <f>IF('Active List'!$A1066&lt;&gt;"", 'Active List'!A1066,"")</f>
        <v/>
      </c>
      <c r="B1066" t="str">
        <f>IF('Active List'!$A1066&lt;&gt;"", 'Active List'!B1066,"")</f>
        <v/>
      </c>
      <c r="C1066" t="str">
        <f>IF('Active List'!$A1066&lt;&gt;"", 'Active List'!C1066,"")</f>
        <v/>
      </c>
      <c r="D1066" s="60" t="str">
        <f>IF('Active List'!$A1066&lt;&gt;"", 'Active List'!D1066,"")</f>
        <v/>
      </c>
      <c r="E1066" s="60" t="str">
        <f>IF('Active List'!$A1066&lt;&gt;"", 'Active List'!E1066,"")</f>
        <v/>
      </c>
      <c r="F1066" t="str">
        <f>IF('Active List'!$A1066&lt;&gt;"", 'Active List'!H1066,"")</f>
        <v/>
      </c>
      <c r="G1066" t="str">
        <f>IF('Active List'!$A1066&lt;&gt;"", 'Active List'!I1066,"")</f>
        <v/>
      </c>
      <c r="H1066" t="str">
        <f>IF('Active List'!$A1066&lt;&gt;"", 'Active List'!J1066,"")</f>
        <v/>
      </c>
      <c r="I1066" t="str">
        <f>IF('Active List'!$A1066&lt;&gt;"", 'Active List'!K1066,"")</f>
        <v/>
      </c>
      <c r="J1066" t="str">
        <f>IF('Active List'!$A1066&lt;&gt;"", 'Active List'!L1066,"")</f>
        <v/>
      </c>
      <c r="K1066" t="str">
        <f>IF('Active List'!$A1066&lt;&gt;"", 'Active List'!M1066,"")</f>
        <v/>
      </c>
      <c r="L1066" t="str">
        <f>IF('Active List'!$A1066&lt;&gt;"", 'Active List'!N1066,"")</f>
        <v/>
      </c>
      <c r="M1066" t="str">
        <f>IF('Active List'!$A1066&lt;&gt;"", 'Active List'!O1066,"")</f>
        <v/>
      </c>
      <c r="N1066" t="str">
        <f>IF('Active List'!$A1066&lt;&gt;"", 'Active List'!P1066,"")</f>
        <v/>
      </c>
      <c r="O1066" t="str">
        <f>IF('Active List'!$A1066&lt;&gt;"", 'Active List'!Q1066,"")</f>
        <v/>
      </c>
      <c r="P1066" t="str">
        <f>IF('Active List'!$A1066&lt;&gt;"", 'Active List'!R1066,"")</f>
        <v/>
      </c>
      <c r="Q1066" t="str">
        <f>IF('Active List'!$A1066&lt;&gt;"", 'Active List'!S1066,"")</f>
        <v/>
      </c>
      <c r="R1066" t="str">
        <f>IF('Active List'!$A1066&lt;&gt;"", 'Active List'!T1066,"")</f>
        <v/>
      </c>
      <c r="S1066" t="str">
        <f>IF('Active List'!$A1066&lt;&gt;"", 'Active List'!U1066,"")</f>
        <v/>
      </c>
      <c r="T1066" t="str">
        <f>IF('Active List'!$A1066&lt;&gt;"", 'Active List'!X1066,"")</f>
        <v/>
      </c>
      <c r="U1066" t="str">
        <f>IF('Active List'!$A1066&lt;&gt;"", 'Active List'!Y1066,"")</f>
        <v/>
      </c>
      <c r="V1066" t="str">
        <f>IF('Active List'!$A1066&lt;&gt;"", 'Active List'!Z1066,"")</f>
        <v/>
      </c>
      <c r="W1066" s="60" t="str">
        <f>IF('Active List'!$A1066&lt;&gt;"", 'Active List'!AA1066,"")</f>
        <v/>
      </c>
      <c r="X1066" t="str">
        <f>IF('Active List'!$A1066&lt;&gt;"", 'Active List'!AB1066,"")</f>
        <v/>
      </c>
      <c r="Y1066" t="str">
        <f>IF('Active List'!$A1066&lt;&gt;"", 'Active List'!AE1066,"")</f>
        <v/>
      </c>
    </row>
    <row r="1067" spans="1:25">
      <c r="A1067" t="str">
        <f>IF('Active List'!$A1067&lt;&gt;"", 'Active List'!A1067,"")</f>
        <v/>
      </c>
      <c r="B1067" t="str">
        <f>IF('Active List'!$A1067&lt;&gt;"", 'Active List'!B1067,"")</f>
        <v/>
      </c>
      <c r="C1067" t="str">
        <f>IF('Active List'!$A1067&lt;&gt;"", 'Active List'!C1067,"")</f>
        <v/>
      </c>
      <c r="D1067" s="60" t="str">
        <f>IF('Active List'!$A1067&lt;&gt;"", 'Active List'!D1067,"")</f>
        <v/>
      </c>
      <c r="E1067" s="60" t="str">
        <f>IF('Active List'!$A1067&lt;&gt;"", 'Active List'!E1067,"")</f>
        <v/>
      </c>
      <c r="F1067" t="str">
        <f>IF('Active List'!$A1067&lt;&gt;"", 'Active List'!H1067,"")</f>
        <v/>
      </c>
      <c r="G1067" t="str">
        <f>IF('Active List'!$A1067&lt;&gt;"", 'Active List'!I1067,"")</f>
        <v/>
      </c>
      <c r="H1067" t="str">
        <f>IF('Active List'!$A1067&lt;&gt;"", 'Active List'!J1067,"")</f>
        <v/>
      </c>
      <c r="I1067" t="str">
        <f>IF('Active List'!$A1067&lt;&gt;"", 'Active List'!K1067,"")</f>
        <v/>
      </c>
      <c r="J1067" t="str">
        <f>IF('Active List'!$A1067&lt;&gt;"", 'Active List'!L1067,"")</f>
        <v/>
      </c>
      <c r="K1067" t="str">
        <f>IF('Active List'!$A1067&lt;&gt;"", 'Active List'!M1067,"")</f>
        <v/>
      </c>
      <c r="L1067" t="str">
        <f>IF('Active List'!$A1067&lt;&gt;"", 'Active List'!N1067,"")</f>
        <v/>
      </c>
      <c r="M1067" t="str">
        <f>IF('Active List'!$A1067&lt;&gt;"", 'Active List'!O1067,"")</f>
        <v/>
      </c>
      <c r="N1067" t="str">
        <f>IF('Active List'!$A1067&lt;&gt;"", 'Active List'!P1067,"")</f>
        <v/>
      </c>
      <c r="O1067" t="str">
        <f>IF('Active List'!$A1067&lt;&gt;"", 'Active List'!Q1067,"")</f>
        <v/>
      </c>
      <c r="P1067" t="str">
        <f>IF('Active List'!$A1067&lt;&gt;"", 'Active List'!R1067,"")</f>
        <v/>
      </c>
      <c r="Q1067" t="str">
        <f>IF('Active List'!$A1067&lt;&gt;"", 'Active List'!S1067,"")</f>
        <v/>
      </c>
      <c r="R1067" t="str">
        <f>IF('Active List'!$A1067&lt;&gt;"", 'Active List'!T1067,"")</f>
        <v/>
      </c>
      <c r="S1067" t="str">
        <f>IF('Active List'!$A1067&lt;&gt;"", 'Active List'!U1067,"")</f>
        <v/>
      </c>
      <c r="T1067" t="str">
        <f>IF('Active List'!$A1067&lt;&gt;"", 'Active List'!X1067,"")</f>
        <v/>
      </c>
      <c r="U1067" t="str">
        <f>IF('Active List'!$A1067&lt;&gt;"", 'Active List'!Y1067,"")</f>
        <v/>
      </c>
      <c r="V1067" t="str">
        <f>IF('Active List'!$A1067&lt;&gt;"", 'Active List'!Z1067,"")</f>
        <v/>
      </c>
      <c r="W1067" s="60" t="str">
        <f>IF('Active List'!$A1067&lt;&gt;"", 'Active List'!AA1067,"")</f>
        <v/>
      </c>
      <c r="X1067" t="str">
        <f>IF('Active List'!$A1067&lt;&gt;"", 'Active List'!AB1067,"")</f>
        <v/>
      </c>
      <c r="Y1067" t="str">
        <f>IF('Active List'!$A1067&lt;&gt;"", 'Active List'!AE1067,"")</f>
        <v/>
      </c>
    </row>
    <row r="1068" spans="1:25">
      <c r="A1068" t="str">
        <f>IF('Active List'!$A1068&lt;&gt;"", 'Active List'!A1068,"")</f>
        <v/>
      </c>
      <c r="B1068" t="str">
        <f>IF('Active List'!$A1068&lt;&gt;"", 'Active List'!B1068,"")</f>
        <v/>
      </c>
      <c r="C1068" t="str">
        <f>IF('Active List'!$A1068&lt;&gt;"", 'Active List'!C1068,"")</f>
        <v/>
      </c>
      <c r="D1068" s="60" t="str">
        <f>IF('Active List'!$A1068&lt;&gt;"", 'Active List'!D1068,"")</f>
        <v/>
      </c>
      <c r="E1068" s="60" t="str">
        <f>IF('Active List'!$A1068&lt;&gt;"", 'Active List'!E1068,"")</f>
        <v/>
      </c>
      <c r="F1068" t="str">
        <f>IF('Active List'!$A1068&lt;&gt;"", 'Active List'!H1068,"")</f>
        <v/>
      </c>
      <c r="G1068" t="str">
        <f>IF('Active List'!$A1068&lt;&gt;"", 'Active List'!I1068,"")</f>
        <v/>
      </c>
      <c r="H1068" t="str">
        <f>IF('Active List'!$A1068&lt;&gt;"", 'Active List'!J1068,"")</f>
        <v/>
      </c>
      <c r="I1068" t="str">
        <f>IF('Active List'!$A1068&lt;&gt;"", 'Active List'!K1068,"")</f>
        <v/>
      </c>
      <c r="J1068" t="str">
        <f>IF('Active List'!$A1068&lt;&gt;"", 'Active List'!L1068,"")</f>
        <v/>
      </c>
      <c r="K1068" t="str">
        <f>IF('Active List'!$A1068&lt;&gt;"", 'Active List'!M1068,"")</f>
        <v/>
      </c>
      <c r="L1068" t="str">
        <f>IF('Active List'!$A1068&lt;&gt;"", 'Active List'!N1068,"")</f>
        <v/>
      </c>
      <c r="M1068" t="str">
        <f>IF('Active List'!$A1068&lt;&gt;"", 'Active List'!O1068,"")</f>
        <v/>
      </c>
      <c r="N1068" t="str">
        <f>IF('Active List'!$A1068&lt;&gt;"", 'Active List'!P1068,"")</f>
        <v/>
      </c>
      <c r="O1068" t="str">
        <f>IF('Active List'!$A1068&lt;&gt;"", 'Active List'!Q1068,"")</f>
        <v/>
      </c>
      <c r="P1068" t="str">
        <f>IF('Active List'!$A1068&lt;&gt;"", 'Active List'!R1068,"")</f>
        <v/>
      </c>
      <c r="Q1068" t="str">
        <f>IF('Active List'!$A1068&lt;&gt;"", 'Active List'!S1068,"")</f>
        <v/>
      </c>
      <c r="R1068" t="str">
        <f>IF('Active List'!$A1068&lt;&gt;"", 'Active List'!T1068,"")</f>
        <v/>
      </c>
      <c r="S1068" t="str">
        <f>IF('Active List'!$A1068&lt;&gt;"", 'Active List'!U1068,"")</f>
        <v/>
      </c>
      <c r="T1068" t="str">
        <f>IF('Active List'!$A1068&lt;&gt;"", 'Active List'!X1068,"")</f>
        <v/>
      </c>
      <c r="U1068" t="str">
        <f>IF('Active List'!$A1068&lt;&gt;"", 'Active List'!Y1068,"")</f>
        <v/>
      </c>
      <c r="V1068" t="str">
        <f>IF('Active List'!$A1068&lt;&gt;"", 'Active List'!Z1068,"")</f>
        <v/>
      </c>
      <c r="W1068" s="60" t="str">
        <f>IF('Active List'!$A1068&lt;&gt;"", 'Active List'!AA1068,"")</f>
        <v/>
      </c>
      <c r="X1068" t="str">
        <f>IF('Active List'!$A1068&lt;&gt;"", 'Active List'!AB1068,"")</f>
        <v/>
      </c>
      <c r="Y1068" t="str">
        <f>IF('Active List'!$A1068&lt;&gt;"", 'Active List'!AE1068,"")</f>
        <v/>
      </c>
    </row>
    <row r="1069" spans="1:25">
      <c r="A1069" t="str">
        <f>IF('Active List'!$A1069&lt;&gt;"", 'Active List'!A1069,"")</f>
        <v/>
      </c>
      <c r="B1069" t="str">
        <f>IF('Active List'!$A1069&lt;&gt;"", 'Active List'!B1069,"")</f>
        <v/>
      </c>
      <c r="C1069" t="str">
        <f>IF('Active List'!$A1069&lt;&gt;"", 'Active List'!C1069,"")</f>
        <v/>
      </c>
      <c r="D1069" s="60" t="str">
        <f>IF('Active List'!$A1069&lt;&gt;"", 'Active List'!D1069,"")</f>
        <v/>
      </c>
      <c r="E1069" s="60" t="str">
        <f>IF('Active List'!$A1069&lt;&gt;"", 'Active List'!E1069,"")</f>
        <v/>
      </c>
      <c r="F1069" t="str">
        <f>IF('Active List'!$A1069&lt;&gt;"", 'Active List'!H1069,"")</f>
        <v/>
      </c>
      <c r="G1069" t="str">
        <f>IF('Active List'!$A1069&lt;&gt;"", 'Active List'!I1069,"")</f>
        <v/>
      </c>
      <c r="H1069" t="str">
        <f>IF('Active List'!$A1069&lt;&gt;"", 'Active List'!J1069,"")</f>
        <v/>
      </c>
      <c r="I1069" t="str">
        <f>IF('Active List'!$A1069&lt;&gt;"", 'Active List'!K1069,"")</f>
        <v/>
      </c>
      <c r="J1069" t="str">
        <f>IF('Active List'!$A1069&lt;&gt;"", 'Active List'!L1069,"")</f>
        <v/>
      </c>
      <c r="K1069" t="str">
        <f>IF('Active List'!$A1069&lt;&gt;"", 'Active List'!M1069,"")</f>
        <v/>
      </c>
      <c r="L1069" t="str">
        <f>IF('Active List'!$A1069&lt;&gt;"", 'Active List'!N1069,"")</f>
        <v/>
      </c>
      <c r="M1069" t="str">
        <f>IF('Active List'!$A1069&lt;&gt;"", 'Active List'!O1069,"")</f>
        <v/>
      </c>
      <c r="N1069" t="str">
        <f>IF('Active List'!$A1069&lt;&gt;"", 'Active List'!P1069,"")</f>
        <v/>
      </c>
      <c r="O1069" t="str">
        <f>IF('Active List'!$A1069&lt;&gt;"", 'Active List'!Q1069,"")</f>
        <v/>
      </c>
      <c r="P1069" t="str">
        <f>IF('Active List'!$A1069&lt;&gt;"", 'Active List'!R1069,"")</f>
        <v/>
      </c>
      <c r="Q1069" t="str">
        <f>IF('Active List'!$A1069&lt;&gt;"", 'Active List'!S1069,"")</f>
        <v/>
      </c>
      <c r="R1069" t="str">
        <f>IF('Active List'!$A1069&lt;&gt;"", 'Active List'!T1069,"")</f>
        <v/>
      </c>
      <c r="S1069" t="str">
        <f>IF('Active List'!$A1069&lt;&gt;"", 'Active List'!U1069,"")</f>
        <v/>
      </c>
      <c r="T1069" t="str">
        <f>IF('Active List'!$A1069&lt;&gt;"", 'Active List'!X1069,"")</f>
        <v/>
      </c>
      <c r="U1069" t="str">
        <f>IF('Active List'!$A1069&lt;&gt;"", 'Active List'!Y1069,"")</f>
        <v/>
      </c>
      <c r="V1069" t="str">
        <f>IF('Active List'!$A1069&lt;&gt;"", 'Active List'!Z1069,"")</f>
        <v/>
      </c>
      <c r="W1069" s="60" t="str">
        <f>IF('Active List'!$A1069&lt;&gt;"", 'Active List'!AA1069,"")</f>
        <v/>
      </c>
      <c r="X1069" t="str">
        <f>IF('Active List'!$A1069&lt;&gt;"", 'Active List'!AB1069,"")</f>
        <v/>
      </c>
      <c r="Y1069" t="str">
        <f>IF('Active List'!$A1069&lt;&gt;"", 'Active List'!AE1069,"")</f>
        <v/>
      </c>
    </row>
    <row r="1070" spans="1:25">
      <c r="A1070" t="str">
        <f>IF('Active List'!$A1070&lt;&gt;"", 'Active List'!A1070,"")</f>
        <v/>
      </c>
      <c r="B1070" t="str">
        <f>IF('Active List'!$A1070&lt;&gt;"", 'Active List'!B1070,"")</f>
        <v/>
      </c>
      <c r="C1070" t="str">
        <f>IF('Active List'!$A1070&lt;&gt;"", 'Active List'!C1070,"")</f>
        <v/>
      </c>
      <c r="D1070" s="60" t="str">
        <f>IF('Active List'!$A1070&lt;&gt;"", 'Active List'!D1070,"")</f>
        <v/>
      </c>
      <c r="E1070" s="60" t="str">
        <f>IF('Active List'!$A1070&lt;&gt;"", 'Active List'!E1070,"")</f>
        <v/>
      </c>
      <c r="F1070" t="str">
        <f>IF('Active List'!$A1070&lt;&gt;"", 'Active List'!H1070,"")</f>
        <v/>
      </c>
      <c r="G1070" t="str">
        <f>IF('Active List'!$A1070&lt;&gt;"", 'Active List'!I1070,"")</f>
        <v/>
      </c>
      <c r="H1070" t="str">
        <f>IF('Active List'!$A1070&lt;&gt;"", 'Active List'!J1070,"")</f>
        <v/>
      </c>
      <c r="I1070" t="str">
        <f>IF('Active List'!$A1070&lt;&gt;"", 'Active List'!K1070,"")</f>
        <v/>
      </c>
      <c r="J1070" t="str">
        <f>IF('Active List'!$A1070&lt;&gt;"", 'Active List'!L1070,"")</f>
        <v/>
      </c>
      <c r="K1070" t="str">
        <f>IF('Active List'!$A1070&lt;&gt;"", 'Active List'!M1070,"")</f>
        <v/>
      </c>
      <c r="L1070" t="str">
        <f>IF('Active List'!$A1070&lt;&gt;"", 'Active List'!N1070,"")</f>
        <v/>
      </c>
      <c r="M1070" t="str">
        <f>IF('Active List'!$A1070&lt;&gt;"", 'Active List'!O1070,"")</f>
        <v/>
      </c>
      <c r="N1070" t="str">
        <f>IF('Active List'!$A1070&lt;&gt;"", 'Active List'!P1070,"")</f>
        <v/>
      </c>
      <c r="O1070" t="str">
        <f>IF('Active List'!$A1070&lt;&gt;"", 'Active List'!Q1070,"")</f>
        <v/>
      </c>
      <c r="P1070" t="str">
        <f>IF('Active List'!$A1070&lt;&gt;"", 'Active List'!R1070,"")</f>
        <v/>
      </c>
      <c r="Q1070" t="str">
        <f>IF('Active List'!$A1070&lt;&gt;"", 'Active List'!S1070,"")</f>
        <v/>
      </c>
      <c r="R1070" t="str">
        <f>IF('Active List'!$A1070&lt;&gt;"", 'Active List'!T1070,"")</f>
        <v/>
      </c>
      <c r="S1070" t="str">
        <f>IF('Active List'!$A1070&lt;&gt;"", 'Active List'!U1070,"")</f>
        <v/>
      </c>
      <c r="T1070" t="str">
        <f>IF('Active List'!$A1070&lt;&gt;"", 'Active List'!X1070,"")</f>
        <v/>
      </c>
      <c r="U1070" t="str">
        <f>IF('Active List'!$A1070&lt;&gt;"", 'Active List'!Y1070,"")</f>
        <v/>
      </c>
      <c r="V1070" t="str">
        <f>IF('Active List'!$A1070&lt;&gt;"", 'Active List'!Z1070,"")</f>
        <v/>
      </c>
      <c r="W1070" s="60" t="str">
        <f>IF('Active List'!$A1070&lt;&gt;"", 'Active List'!AA1070,"")</f>
        <v/>
      </c>
      <c r="X1070" t="str">
        <f>IF('Active List'!$A1070&lt;&gt;"", 'Active List'!AB1070,"")</f>
        <v/>
      </c>
      <c r="Y1070" t="str">
        <f>IF('Active List'!$A1070&lt;&gt;"", 'Active List'!AE1070,"")</f>
        <v/>
      </c>
    </row>
    <row r="1071" spans="1:25">
      <c r="A1071" t="str">
        <f>IF('Active List'!$A1071&lt;&gt;"", 'Active List'!A1071,"")</f>
        <v/>
      </c>
      <c r="B1071" t="str">
        <f>IF('Active List'!$A1071&lt;&gt;"", 'Active List'!B1071,"")</f>
        <v/>
      </c>
      <c r="C1071" t="str">
        <f>IF('Active List'!$A1071&lt;&gt;"", 'Active List'!C1071,"")</f>
        <v/>
      </c>
      <c r="D1071" s="60" t="str">
        <f>IF('Active List'!$A1071&lt;&gt;"", 'Active List'!D1071,"")</f>
        <v/>
      </c>
      <c r="E1071" s="60" t="str">
        <f>IF('Active List'!$A1071&lt;&gt;"", 'Active List'!E1071,"")</f>
        <v/>
      </c>
      <c r="F1071" t="str">
        <f>IF('Active List'!$A1071&lt;&gt;"", 'Active List'!H1071,"")</f>
        <v/>
      </c>
      <c r="G1071" t="str">
        <f>IF('Active List'!$A1071&lt;&gt;"", 'Active List'!I1071,"")</f>
        <v/>
      </c>
      <c r="H1071" t="str">
        <f>IF('Active List'!$A1071&lt;&gt;"", 'Active List'!J1071,"")</f>
        <v/>
      </c>
      <c r="I1071" t="str">
        <f>IF('Active List'!$A1071&lt;&gt;"", 'Active List'!K1071,"")</f>
        <v/>
      </c>
      <c r="J1071" t="str">
        <f>IF('Active List'!$A1071&lt;&gt;"", 'Active List'!L1071,"")</f>
        <v/>
      </c>
      <c r="K1071" t="str">
        <f>IF('Active List'!$A1071&lt;&gt;"", 'Active List'!M1071,"")</f>
        <v/>
      </c>
      <c r="L1071" t="str">
        <f>IF('Active List'!$A1071&lt;&gt;"", 'Active List'!N1071,"")</f>
        <v/>
      </c>
      <c r="M1071" t="str">
        <f>IF('Active List'!$A1071&lt;&gt;"", 'Active List'!O1071,"")</f>
        <v/>
      </c>
      <c r="N1071" t="str">
        <f>IF('Active List'!$A1071&lt;&gt;"", 'Active List'!P1071,"")</f>
        <v/>
      </c>
      <c r="O1071" t="str">
        <f>IF('Active List'!$A1071&lt;&gt;"", 'Active List'!Q1071,"")</f>
        <v/>
      </c>
      <c r="P1071" t="str">
        <f>IF('Active List'!$A1071&lt;&gt;"", 'Active List'!R1071,"")</f>
        <v/>
      </c>
      <c r="Q1071" t="str">
        <f>IF('Active List'!$A1071&lt;&gt;"", 'Active List'!S1071,"")</f>
        <v/>
      </c>
      <c r="R1071" t="str">
        <f>IF('Active List'!$A1071&lt;&gt;"", 'Active List'!T1071,"")</f>
        <v/>
      </c>
      <c r="S1071" t="str">
        <f>IF('Active List'!$A1071&lt;&gt;"", 'Active List'!U1071,"")</f>
        <v/>
      </c>
      <c r="T1071" t="str">
        <f>IF('Active List'!$A1071&lt;&gt;"", 'Active List'!X1071,"")</f>
        <v/>
      </c>
      <c r="U1071" t="str">
        <f>IF('Active List'!$A1071&lt;&gt;"", 'Active List'!Y1071,"")</f>
        <v/>
      </c>
      <c r="V1071" t="str">
        <f>IF('Active List'!$A1071&lt;&gt;"", 'Active List'!Z1071,"")</f>
        <v/>
      </c>
      <c r="W1071" s="60" t="str">
        <f>IF('Active List'!$A1071&lt;&gt;"", 'Active List'!AA1071,"")</f>
        <v/>
      </c>
      <c r="X1071" t="str">
        <f>IF('Active List'!$A1071&lt;&gt;"", 'Active List'!AB1071,"")</f>
        <v/>
      </c>
      <c r="Y1071" t="str">
        <f>IF('Active List'!$A1071&lt;&gt;"", 'Active List'!AE1071,"")</f>
        <v/>
      </c>
    </row>
    <row r="1072" spans="1:25">
      <c r="A1072" t="str">
        <f>IF('Active List'!$A1072&lt;&gt;"", 'Active List'!A1072,"")</f>
        <v/>
      </c>
      <c r="B1072" t="str">
        <f>IF('Active List'!$A1072&lt;&gt;"", 'Active List'!B1072,"")</f>
        <v/>
      </c>
      <c r="C1072" t="str">
        <f>IF('Active List'!$A1072&lt;&gt;"", 'Active List'!C1072,"")</f>
        <v/>
      </c>
      <c r="D1072" s="60" t="str">
        <f>IF('Active List'!$A1072&lt;&gt;"", 'Active List'!D1072,"")</f>
        <v/>
      </c>
      <c r="E1072" s="60" t="str">
        <f>IF('Active List'!$A1072&lt;&gt;"", 'Active List'!E1072,"")</f>
        <v/>
      </c>
      <c r="F1072" t="str">
        <f>IF('Active List'!$A1072&lt;&gt;"", 'Active List'!H1072,"")</f>
        <v/>
      </c>
      <c r="G1072" t="str">
        <f>IF('Active List'!$A1072&lt;&gt;"", 'Active List'!I1072,"")</f>
        <v/>
      </c>
      <c r="H1072" t="str">
        <f>IF('Active List'!$A1072&lt;&gt;"", 'Active List'!J1072,"")</f>
        <v/>
      </c>
      <c r="I1072" t="str">
        <f>IF('Active List'!$A1072&lt;&gt;"", 'Active List'!K1072,"")</f>
        <v/>
      </c>
      <c r="J1072" t="str">
        <f>IF('Active List'!$A1072&lt;&gt;"", 'Active List'!L1072,"")</f>
        <v/>
      </c>
      <c r="K1072" t="str">
        <f>IF('Active List'!$A1072&lt;&gt;"", 'Active List'!M1072,"")</f>
        <v/>
      </c>
      <c r="L1072" t="str">
        <f>IF('Active List'!$A1072&lt;&gt;"", 'Active List'!N1072,"")</f>
        <v/>
      </c>
      <c r="M1072" t="str">
        <f>IF('Active List'!$A1072&lt;&gt;"", 'Active List'!O1072,"")</f>
        <v/>
      </c>
      <c r="N1072" t="str">
        <f>IF('Active List'!$A1072&lt;&gt;"", 'Active List'!P1072,"")</f>
        <v/>
      </c>
      <c r="O1072" t="str">
        <f>IF('Active List'!$A1072&lt;&gt;"", 'Active List'!Q1072,"")</f>
        <v/>
      </c>
      <c r="P1072" t="str">
        <f>IF('Active List'!$A1072&lt;&gt;"", 'Active List'!R1072,"")</f>
        <v/>
      </c>
      <c r="Q1072" t="str">
        <f>IF('Active List'!$A1072&lt;&gt;"", 'Active List'!S1072,"")</f>
        <v/>
      </c>
      <c r="R1072" t="str">
        <f>IF('Active List'!$A1072&lt;&gt;"", 'Active List'!T1072,"")</f>
        <v/>
      </c>
      <c r="S1072" t="str">
        <f>IF('Active List'!$A1072&lt;&gt;"", 'Active List'!U1072,"")</f>
        <v/>
      </c>
      <c r="T1072" t="str">
        <f>IF('Active List'!$A1072&lt;&gt;"", 'Active List'!X1072,"")</f>
        <v/>
      </c>
      <c r="U1072" t="str">
        <f>IF('Active List'!$A1072&lt;&gt;"", 'Active List'!Y1072,"")</f>
        <v/>
      </c>
      <c r="V1072" t="str">
        <f>IF('Active List'!$A1072&lt;&gt;"", 'Active List'!Z1072,"")</f>
        <v/>
      </c>
      <c r="W1072" s="60" t="str">
        <f>IF('Active List'!$A1072&lt;&gt;"", 'Active List'!AA1072,"")</f>
        <v/>
      </c>
      <c r="X1072" t="str">
        <f>IF('Active List'!$A1072&lt;&gt;"", 'Active List'!AB1072,"")</f>
        <v/>
      </c>
      <c r="Y1072" t="str">
        <f>IF('Active List'!$A1072&lt;&gt;"", 'Active List'!AE1072,"")</f>
        <v/>
      </c>
    </row>
    <row r="1073" spans="1:25">
      <c r="A1073" t="str">
        <f>IF('Active List'!$A1073&lt;&gt;"", 'Active List'!A1073,"")</f>
        <v/>
      </c>
      <c r="B1073" t="str">
        <f>IF('Active List'!$A1073&lt;&gt;"", 'Active List'!B1073,"")</f>
        <v/>
      </c>
      <c r="C1073" t="str">
        <f>IF('Active List'!$A1073&lt;&gt;"", 'Active List'!C1073,"")</f>
        <v/>
      </c>
      <c r="D1073" s="60" t="str">
        <f>IF('Active List'!$A1073&lt;&gt;"", 'Active List'!D1073,"")</f>
        <v/>
      </c>
      <c r="E1073" s="60" t="str">
        <f>IF('Active List'!$A1073&lt;&gt;"", 'Active List'!E1073,"")</f>
        <v/>
      </c>
      <c r="F1073" t="str">
        <f>IF('Active List'!$A1073&lt;&gt;"", 'Active List'!H1073,"")</f>
        <v/>
      </c>
      <c r="G1073" t="str">
        <f>IF('Active List'!$A1073&lt;&gt;"", 'Active List'!I1073,"")</f>
        <v/>
      </c>
      <c r="H1073" t="str">
        <f>IF('Active List'!$A1073&lt;&gt;"", 'Active List'!J1073,"")</f>
        <v/>
      </c>
      <c r="I1073" t="str">
        <f>IF('Active List'!$A1073&lt;&gt;"", 'Active List'!K1073,"")</f>
        <v/>
      </c>
      <c r="J1073" t="str">
        <f>IF('Active List'!$A1073&lt;&gt;"", 'Active List'!L1073,"")</f>
        <v/>
      </c>
      <c r="K1073" t="str">
        <f>IF('Active List'!$A1073&lt;&gt;"", 'Active List'!M1073,"")</f>
        <v/>
      </c>
      <c r="L1073" t="str">
        <f>IF('Active List'!$A1073&lt;&gt;"", 'Active List'!N1073,"")</f>
        <v/>
      </c>
      <c r="M1073" t="str">
        <f>IF('Active List'!$A1073&lt;&gt;"", 'Active List'!O1073,"")</f>
        <v/>
      </c>
      <c r="N1073" t="str">
        <f>IF('Active List'!$A1073&lt;&gt;"", 'Active List'!P1073,"")</f>
        <v/>
      </c>
      <c r="O1073" t="str">
        <f>IF('Active List'!$A1073&lt;&gt;"", 'Active List'!Q1073,"")</f>
        <v/>
      </c>
      <c r="P1073" t="str">
        <f>IF('Active List'!$A1073&lt;&gt;"", 'Active List'!R1073,"")</f>
        <v/>
      </c>
      <c r="Q1073" t="str">
        <f>IF('Active List'!$A1073&lt;&gt;"", 'Active List'!S1073,"")</f>
        <v/>
      </c>
      <c r="R1073" t="str">
        <f>IF('Active List'!$A1073&lt;&gt;"", 'Active List'!T1073,"")</f>
        <v/>
      </c>
      <c r="S1073" t="str">
        <f>IF('Active List'!$A1073&lt;&gt;"", 'Active List'!U1073,"")</f>
        <v/>
      </c>
      <c r="T1073" t="str">
        <f>IF('Active List'!$A1073&lt;&gt;"", 'Active List'!X1073,"")</f>
        <v/>
      </c>
      <c r="U1073" t="str">
        <f>IF('Active List'!$A1073&lt;&gt;"", 'Active List'!Y1073,"")</f>
        <v/>
      </c>
      <c r="V1073" t="str">
        <f>IF('Active List'!$A1073&lt;&gt;"", 'Active List'!Z1073,"")</f>
        <v/>
      </c>
      <c r="W1073" s="60" t="str">
        <f>IF('Active List'!$A1073&lt;&gt;"", 'Active List'!AA1073,"")</f>
        <v/>
      </c>
      <c r="X1073" t="str">
        <f>IF('Active List'!$A1073&lt;&gt;"", 'Active List'!AB1073,"")</f>
        <v/>
      </c>
      <c r="Y1073" t="str">
        <f>IF('Active List'!$A1073&lt;&gt;"", 'Active List'!AE1073,"")</f>
        <v/>
      </c>
    </row>
    <row r="1074" spans="1:25">
      <c r="A1074" t="str">
        <f>IF('Active List'!$A1074&lt;&gt;"", 'Active List'!A1074,"")</f>
        <v/>
      </c>
      <c r="B1074" t="str">
        <f>IF('Active List'!$A1074&lt;&gt;"", 'Active List'!B1074,"")</f>
        <v/>
      </c>
      <c r="C1074" t="str">
        <f>IF('Active List'!$A1074&lt;&gt;"", 'Active List'!C1074,"")</f>
        <v/>
      </c>
      <c r="D1074" s="60" t="str">
        <f>IF('Active List'!$A1074&lt;&gt;"", 'Active List'!D1074,"")</f>
        <v/>
      </c>
      <c r="E1074" s="60" t="str">
        <f>IF('Active List'!$A1074&lt;&gt;"", 'Active List'!E1074,"")</f>
        <v/>
      </c>
      <c r="F1074" t="str">
        <f>IF('Active List'!$A1074&lt;&gt;"", 'Active List'!H1074,"")</f>
        <v/>
      </c>
      <c r="G1074" t="str">
        <f>IF('Active List'!$A1074&lt;&gt;"", 'Active List'!I1074,"")</f>
        <v/>
      </c>
      <c r="H1074" t="str">
        <f>IF('Active List'!$A1074&lt;&gt;"", 'Active List'!J1074,"")</f>
        <v/>
      </c>
      <c r="I1074" t="str">
        <f>IF('Active List'!$A1074&lt;&gt;"", 'Active List'!K1074,"")</f>
        <v/>
      </c>
      <c r="J1074" t="str">
        <f>IF('Active List'!$A1074&lt;&gt;"", 'Active List'!L1074,"")</f>
        <v/>
      </c>
      <c r="K1074" t="str">
        <f>IF('Active List'!$A1074&lt;&gt;"", 'Active List'!M1074,"")</f>
        <v/>
      </c>
      <c r="L1074" t="str">
        <f>IF('Active List'!$A1074&lt;&gt;"", 'Active List'!N1074,"")</f>
        <v/>
      </c>
      <c r="M1074" t="str">
        <f>IF('Active List'!$A1074&lt;&gt;"", 'Active List'!O1074,"")</f>
        <v/>
      </c>
      <c r="N1074" t="str">
        <f>IF('Active List'!$A1074&lt;&gt;"", 'Active List'!P1074,"")</f>
        <v/>
      </c>
      <c r="O1074" t="str">
        <f>IF('Active List'!$A1074&lt;&gt;"", 'Active List'!Q1074,"")</f>
        <v/>
      </c>
      <c r="P1074" t="str">
        <f>IF('Active List'!$A1074&lt;&gt;"", 'Active List'!R1074,"")</f>
        <v/>
      </c>
      <c r="Q1074" t="str">
        <f>IF('Active List'!$A1074&lt;&gt;"", 'Active List'!S1074,"")</f>
        <v/>
      </c>
      <c r="R1074" t="str">
        <f>IF('Active List'!$A1074&lt;&gt;"", 'Active List'!T1074,"")</f>
        <v/>
      </c>
      <c r="S1074" t="str">
        <f>IF('Active List'!$A1074&lt;&gt;"", 'Active List'!U1074,"")</f>
        <v/>
      </c>
      <c r="T1074" t="str">
        <f>IF('Active List'!$A1074&lt;&gt;"", 'Active List'!X1074,"")</f>
        <v/>
      </c>
      <c r="U1074" t="str">
        <f>IF('Active List'!$A1074&lt;&gt;"", 'Active List'!Y1074,"")</f>
        <v/>
      </c>
      <c r="V1074" t="str">
        <f>IF('Active List'!$A1074&lt;&gt;"", 'Active List'!Z1074,"")</f>
        <v/>
      </c>
      <c r="W1074" s="60" t="str">
        <f>IF('Active List'!$A1074&lt;&gt;"", 'Active List'!AA1074,"")</f>
        <v/>
      </c>
      <c r="X1074" t="str">
        <f>IF('Active List'!$A1074&lt;&gt;"", 'Active List'!AB1074,"")</f>
        <v/>
      </c>
      <c r="Y1074" t="str">
        <f>IF('Active List'!$A1074&lt;&gt;"", 'Active List'!AE1074,"")</f>
        <v/>
      </c>
    </row>
    <row r="1075" spans="1:25">
      <c r="A1075" t="str">
        <f>IF('Active List'!$A1075&lt;&gt;"", 'Active List'!A1075,"")</f>
        <v/>
      </c>
      <c r="B1075" t="str">
        <f>IF('Active List'!$A1075&lt;&gt;"", 'Active List'!B1075,"")</f>
        <v/>
      </c>
      <c r="C1075" t="str">
        <f>IF('Active List'!$A1075&lt;&gt;"", 'Active List'!C1075,"")</f>
        <v/>
      </c>
      <c r="D1075" s="60" t="str">
        <f>IF('Active List'!$A1075&lt;&gt;"", 'Active List'!D1075,"")</f>
        <v/>
      </c>
      <c r="E1075" s="60" t="str">
        <f>IF('Active List'!$A1075&lt;&gt;"", 'Active List'!E1075,"")</f>
        <v/>
      </c>
      <c r="F1075" t="str">
        <f>IF('Active List'!$A1075&lt;&gt;"", 'Active List'!H1075,"")</f>
        <v/>
      </c>
      <c r="G1075" t="str">
        <f>IF('Active List'!$A1075&lt;&gt;"", 'Active List'!I1075,"")</f>
        <v/>
      </c>
      <c r="H1075" t="str">
        <f>IF('Active List'!$A1075&lt;&gt;"", 'Active List'!J1075,"")</f>
        <v/>
      </c>
      <c r="I1075" t="str">
        <f>IF('Active List'!$A1075&lt;&gt;"", 'Active List'!K1075,"")</f>
        <v/>
      </c>
      <c r="J1075" t="str">
        <f>IF('Active List'!$A1075&lt;&gt;"", 'Active List'!L1075,"")</f>
        <v/>
      </c>
      <c r="K1075" t="str">
        <f>IF('Active List'!$A1075&lt;&gt;"", 'Active List'!M1075,"")</f>
        <v/>
      </c>
      <c r="L1075" t="str">
        <f>IF('Active List'!$A1075&lt;&gt;"", 'Active List'!N1075,"")</f>
        <v/>
      </c>
      <c r="M1075" t="str">
        <f>IF('Active List'!$A1075&lt;&gt;"", 'Active List'!O1075,"")</f>
        <v/>
      </c>
      <c r="N1075" t="str">
        <f>IF('Active List'!$A1075&lt;&gt;"", 'Active List'!P1075,"")</f>
        <v/>
      </c>
      <c r="O1075" t="str">
        <f>IF('Active List'!$A1075&lt;&gt;"", 'Active List'!Q1075,"")</f>
        <v/>
      </c>
      <c r="P1075" t="str">
        <f>IF('Active List'!$A1075&lt;&gt;"", 'Active List'!R1075,"")</f>
        <v/>
      </c>
      <c r="Q1075" t="str">
        <f>IF('Active List'!$A1075&lt;&gt;"", 'Active List'!S1075,"")</f>
        <v/>
      </c>
      <c r="R1075" t="str">
        <f>IF('Active List'!$A1075&lt;&gt;"", 'Active List'!T1075,"")</f>
        <v/>
      </c>
      <c r="S1075" t="str">
        <f>IF('Active List'!$A1075&lt;&gt;"", 'Active List'!U1075,"")</f>
        <v/>
      </c>
      <c r="T1075" t="str">
        <f>IF('Active List'!$A1075&lt;&gt;"", 'Active List'!X1075,"")</f>
        <v/>
      </c>
      <c r="U1075" t="str">
        <f>IF('Active List'!$A1075&lt;&gt;"", 'Active List'!Y1075,"")</f>
        <v/>
      </c>
      <c r="V1075" t="str">
        <f>IF('Active List'!$A1075&lt;&gt;"", 'Active List'!Z1075,"")</f>
        <v/>
      </c>
      <c r="W1075" s="60" t="str">
        <f>IF('Active List'!$A1075&lt;&gt;"", 'Active List'!AA1075,"")</f>
        <v/>
      </c>
      <c r="X1075" t="str">
        <f>IF('Active List'!$A1075&lt;&gt;"", 'Active List'!AB1075,"")</f>
        <v/>
      </c>
      <c r="Y1075" t="str">
        <f>IF('Active List'!$A1075&lt;&gt;"", 'Active List'!AE1075,"")</f>
        <v/>
      </c>
    </row>
    <row r="1076" spans="1:25">
      <c r="A1076" t="str">
        <f>IF('Active List'!$A1076&lt;&gt;"", 'Active List'!A1076,"")</f>
        <v/>
      </c>
      <c r="B1076" t="str">
        <f>IF('Active List'!$A1076&lt;&gt;"", 'Active List'!B1076,"")</f>
        <v/>
      </c>
      <c r="C1076" t="str">
        <f>IF('Active List'!$A1076&lt;&gt;"", 'Active List'!C1076,"")</f>
        <v/>
      </c>
      <c r="D1076" s="60" t="str">
        <f>IF('Active List'!$A1076&lt;&gt;"", 'Active List'!D1076,"")</f>
        <v/>
      </c>
      <c r="E1076" s="60" t="str">
        <f>IF('Active List'!$A1076&lt;&gt;"", 'Active List'!E1076,"")</f>
        <v/>
      </c>
      <c r="F1076" t="str">
        <f>IF('Active List'!$A1076&lt;&gt;"", 'Active List'!H1076,"")</f>
        <v/>
      </c>
      <c r="G1076" t="str">
        <f>IF('Active List'!$A1076&lt;&gt;"", 'Active List'!I1076,"")</f>
        <v/>
      </c>
      <c r="H1076" t="str">
        <f>IF('Active List'!$A1076&lt;&gt;"", 'Active List'!J1076,"")</f>
        <v/>
      </c>
      <c r="I1076" t="str">
        <f>IF('Active List'!$A1076&lt;&gt;"", 'Active List'!K1076,"")</f>
        <v/>
      </c>
      <c r="J1076" t="str">
        <f>IF('Active List'!$A1076&lt;&gt;"", 'Active List'!L1076,"")</f>
        <v/>
      </c>
      <c r="K1076" t="str">
        <f>IF('Active List'!$A1076&lt;&gt;"", 'Active List'!M1076,"")</f>
        <v/>
      </c>
      <c r="L1076" t="str">
        <f>IF('Active List'!$A1076&lt;&gt;"", 'Active List'!N1076,"")</f>
        <v/>
      </c>
      <c r="M1076" t="str">
        <f>IF('Active List'!$A1076&lt;&gt;"", 'Active List'!O1076,"")</f>
        <v/>
      </c>
      <c r="N1076" t="str">
        <f>IF('Active List'!$A1076&lt;&gt;"", 'Active List'!P1076,"")</f>
        <v/>
      </c>
      <c r="O1076" t="str">
        <f>IF('Active List'!$A1076&lt;&gt;"", 'Active List'!Q1076,"")</f>
        <v/>
      </c>
      <c r="P1076" t="str">
        <f>IF('Active List'!$A1076&lt;&gt;"", 'Active List'!R1076,"")</f>
        <v/>
      </c>
      <c r="Q1076" t="str">
        <f>IF('Active List'!$A1076&lt;&gt;"", 'Active List'!S1076,"")</f>
        <v/>
      </c>
      <c r="R1076" t="str">
        <f>IF('Active List'!$A1076&lt;&gt;"", 'Active List'!T1076,"")</f>
        <v/>
      </c>
      <c r="S1076" t="str">
        <f>IF('Active List'!$A1076&lt;&gt;"", 'Active List'!U1076,"")</f>
        <v/>
      </c>
      <c r="T1076" t="str">
        <f>IF('Active List'!$A1076&lt;&gt;"", 'Active List'!X1076,"")</f>
        <v/>
      </c>
      <c r="U1076" t="str">
        <f>IF('Active List'!$A1076&lt;&gt;"", 'Active List'!Y1076,"")</f>
        <v/>
      </c>
      <c r="V1076" t="str">
        <f>IF('Active List'!$A1076&lt;&gt;"", 'Active List'!Z1076,"")</f>
        <v/>
      </c>
      <c r="W1076" s="60" t="str">
        <f>IF('Active List'!$A1076&lt;&gt;"", 'Active List'!AA1076,"")</f>
        <v/>
      </c>
      <c r="X1076" t="str">
        <f>IF('Active List'!$A1076&lt;&gt;"", 'Active List'!AB1076,"")</f>
        <v/>
      </c>
      <c r="Y1076" t="str">
        <f>IF('Active List'!$A1076&lt;&gt;"", 'Active List'!AE1076,"")</f>
        <v/>
      </c>
    </row>
    <row r="1077" spans="1:25">
      <c r="A1077" t="str">
        <f>IF('Active List'!$A1077&lt;&gt;"", 'Active List'!A1077,"")</f>
        <v/>
      </c>
      <c r="B1077" t="str">
        <f>IF('Active List'!$A1077&lt;&gt;"", 'Active List'!B1077,"")</f>
        <v/>
      </c>
      <c r="C1077" t="str">
        <f>IF('Active List'!$A1077&lt;&gt;"", 'Active List'!C1077,"")</f>
        <v/>
      </c>
      <c r="D1077" s="60" t="str">
        <f>IF('Active List'!$A1077&lt;&gt;"", 'Active List'!D1077,"")</f>
        <v/>
      </c>
      <c r="E1077" s="60" t="str">
        <f>IF('Active List'!$A1077&lt;&gt;"", 'Active List'!E1077,"")</f>
        <v/>
      </c>
      <c r="F1077" t="str">
        <f>IF('Active List'!$A1077&lt;&gt;"", 'Active List'!H1077,"")</f>
        <v/>
      </c>
      <c r="G1077" t="str">
        <f>IF('Active List'!$A1077&lt;&gt;"", 'Active List'!I1077,"")</f>
        <v/>
      </c>
      <c r="H1077" t="str">
        <f>IF('Active List'!$A1077&lt;&gt;"", 'Active List'!J1077,"")</f>
        <v/>
      </c>
      <c r="I1077" t="str">
        <f>IF('Active List'!$A1077&lt;&gt;"", 'Active List'!K1077,"")</f>
        <v/>
      </c>
      <c r="J1077" t="str">
        <f>IF('Active List'!$A1077&lt;&gt;"", 'Active List'!L1077,"")</f>
        <v/>
      </c>
      <c r="K1077" t="str">
        <f>IF('Active List'!$A1077&lt;&gt;"", 'Active List'!M1077,"")</f>
        <v/>
      </c>
      <c r="L1077" t="str">
        <f>IF('Active List'!$A1077&lt;&gt;"", 'Active List'!N1077,"")</f>
        <v/>
      </c>
      <c r="M1077" t="str">
        <f>IF('Active List'!$A1077&lt;&gt;"", 'Active List'!O1077,"")</f>
        <v/>
      </c>
      <c r="N1077" t="str">
        <f>IF('Active List'!$A1077&lt;&gt;"", 'Active List'!P1077,"")</f>
        <v/>
      </c>
      <c r="O1077" t="str">
        <f>IF('Active List'!$A1077&lt;&gt;"", 'Active List'!Q1077,"")</f>
        <v/>
      </c>
      <c r="P1077" t="str">
        <f>IF('Active List'!$A1077&lt;&gt;"", 'Active List'!R1077,"")</f>
        <v/>
      </c>
      <c r="Q1077" t="str">
        <f>IF('Active List'!$A1077&lt;&gt;"", 'Active List'!S1077,"")</f>
        <v/>
      </c>
      <c r="R1077" t="str">
        <f>IF('Active List'!$A1077&lt;&gt;"", 'Active List'!T1077,"")</f>
        <v/>
      </c>
      <c r="S1077" t="str">
        <f>IF('Active List'!$A1077&lt;&gt;"", 'Active List'!U1077,"")</f>
        <v/>
      </c>
      <c r="T1077" t="str">
        <f>IF('Active List'!$A1077&lt;&gt;"", 'Active List'!X1077,"")</f>
        <v/>
      </c>
      <c r="U1077" t="str">
        <f>IF('Active List'!$A1077&lt;&gt;"", 'Active List'!Y1077,"")</f>
        <v/>
      </c>
      <c r="V1077" t="str">
        <f>IF('Active List'!$A1077&lt;&gt;"", 'Active List'!Z1077,"")</f>
        <v/>
      </c>
      <c r="W1077" s="60" t="str">
        <f>IF('Active List'!$A1077&lt;&gt;"", 'Active List'!AA1077,"")</f>
        <v/>
      </c>
      <c r="X1077" t="str">
        <f>IF('Active List'!$A1077&lt;&gt;"", 'Active List'!AB1077,"")</f>
        <v/>
      </c>
      <c r="Y1077" t="str">
        <f>IF('Active List'!$A1077&lt;&gt;"", 'Active List'!AE1077,"")</f>
        <v/>
      </c>
    </row>
    <row r="1078" spans="1:25">
      <c r="A1078" t="str">
        <f>IF('Active List'!$A1078&lt;&gt;"", 'Active List'!A1078,"")</f>
        <v/>
      </c>
      <c r="B1078" t="str">
        <f>IF('Active List'!$A1078&lt;&gt;"", 'Active List'!B1078,"")</f>
        <v/>
      </c>
      <c r="C1078" t="str">
        <f>IF('Active List'!$A1078&lt;&gt;"", 'Active List'!C1078,"")</f>
        <v/>
      </c>
      <c r="D1078" s="60" t="str">
        <f>IF('Active List'!$A1078&lt;&gt;"", 'Active List'!D1078,"")</f>
        <v/>
      </c>
      <c r="E1078" s="60" t="str">
        <f>IF('Active List'!$A1078&lt;&gt;"", 'Active List'!E1078,"")</f>
        <v/>
      </c>
      <c r="F1078" t="str">
        <f>IF('Active List'!$A1078&lt;&gt;"", 'Active List'!H1078,"")</f>
        <v/>
      </c>
      <c r="G1078" t="str">
        <f>IF('Active List'!$A1078&lt;&gt;"", 'Active List'!I1078,"")</f>
        <v/>
      </c>
      <c r="H1078" t="str">
        <f>IF('Active List'!$A1078&lt;&gt;"", 'Active List'!J1078,"")</f>
        <v/>
      </c>
      <c r="I1078" t="str">
        <f>IF('Active List'!$A1078&lt;&gt;"", 'Active List'!K1078,"")</f>
        <v/>
      </c>
      <c r="J1078" t="str">
        <f>IF('Active List'!$A1078&lt;&gt;"", 'Active List'!L1078,"")</f>
        <v/>
      </c>
      <c r="K1078" t="str">
        <f>IF('Active List'!$A1078&lt;&gt;"", 'Active List'!M1078,"")</f>
        <v/>
      </c>
      <c r="L1078" t="str">
        <f>IF('Active List'!$A1078&lt;&gt;"", 'Active List'!N1078,"")</f>
        <v/>
      </c>
      <c r="M1078" t="str">
        <f>IF('Active List'!$A1078&lt;&gt;"", 'Active List'!O1078,"")</f>
        <v/>
      </c>
      <c r="N1078" t="str">
        <f>IF('Active List'!$A1078&lt;&gt;"", 'Active List'!P1078,"")</f>
        <v/>
      </c>
      <c r="O1078" t="str">
        <f>IF('Active List'!$A1078&lt;&gt;"", 'Active List'!Q1078,"")</f>
        <v/>
      </c>
      <c r="P1078" t="str">
        <f>IF('Active List'!$A1078&lt;&gt;"", 'Active List'!R1078,"")</f>
        <v/>
      </c>
      <c r="Q1078" t="str">
        <f>IF('Active List'!$A1078&lt;&gt;"", 'Active List'!S1078,"")</f>
        <v/>
      </c>
      <c r="R1078" t="str">
        <f>IF('Active List'!$A1078&lt;&gt;"", 'Active List'!T1078,"")</f>
        <v/>
      </c>
      <c r="S1078" t="str">
        <f>IF('Active List'!$A1078&lt;&gt;"", 'Active List'!U1078,"")</f>
        <v/>
      </c>
      <c r="T1078" t="str">
        <f>IF('Active List'!$A1078&lt;&gt;"", 'Active List'!X1078,"")</f>
        <v/>
      </c>
      <c r="U1078" t="str">
        <f>IF('Active List'!$A1078&lt;&gt;"", 'Active List'!Y1078,"")</f>
        <v/>
      </c>
      <c r="V1078" t="str">
        <f>IF('Active List'!$A1078&lt;&gt;"", 'Active List'!Z1078,"")</f>
        <v/>
      </c>
      <c r="W1078" s="60" t="str">
        <f>IF('Active List'!$A1078&lt;&gt;"", 'Active List'!AA1078,"")</f>
        <v/>
      </c>
      <c r="X1078" t="str">
        <f>IF('Active List'!$A1078&lt;&gt;"", 'Active List'!AB1078,"")</f>
        <v/>
      </c>
      <c r="Y1078" t="str">
        <f>IF('Active List'!$A1078&lt;&gt;"", 'Active List'!AE1078,"")</f>
        <v/>
      </c>
    </row>
    <row r="1079" spans="1:25">
      <c r="A1079" t="str">
        <f>IF('Active List'!$A1079&lt;&gt;"", 'Active List'!A1079,"")</f>
        <v/>
      </c>
      <c r="B1079" t="str">
        <f>IF('Active List'!$A1079&lt;&gt;"", 'Active List'!B1079,"")</f>
        <v/>
      </c>
      <c r="C1079" t="str">
        <f>IF('Active List'!$A1079&lt;&gt;"", 'Active List'!C1079,"")</f>
        <v/>
      </c>
      <c r="D1079" s="60" t="str">
        <f>IF('Active List'!$A1079&lt;&gt;"", 'Active List'!D1079,"")</f>
        <v/>
      </c>
      <c r="E1079" s="60" t="str">
        <f>IF('Active List'!$A1079&lt;&gt;"", 'Active List'!E1079,"")</f>
        <v/>
      </c>
      <c r="F1079" t="str">
        <f>IF('Active List'!$A1079&lt;&gt;"", 'Active List'!H1079,"")</f>
        <v/>
      </c>
      <c r="G1079" t="str">
        <f>IF('Active List'!$A1079&lt;&gt;"", 'Active List'!I1079,"")</f>
        <v/>
      </c>
      <c r="H1079" t="str">
        <f>IF('Active List'!$A1079&lt;&gt;"", 'Active List'!J1079,"")</f>
        <v/>
      </c>
      <c r="I1079" t="str">
        <f>IF('Active List'!$A1079&lt;&gt;"", 'Active List'!K1079,"")</f>
        <v/>
      </c>
      <c r="J1079" t="str">
        <f>IF('Active List'!$A1079&lt;&gt;"", 'Active List'!L1079,"")</f>
        <v/>
      </c>
      <c r="K1079" t="str">
        <f>IF('Active List'!$A1079&lt;&gt;"", 'Active List'!M1079,"")</f>
        <v/>
      </c>
      <c r="L1079" t="str">
        <f>IF('Active List'!$A1079&lt;&gt;"", 'Active List'!N1079,"")</f>
        <v/>
      </c>
      <c r="M1079" t="str">
        <f>IF('Active List'!$A1079&lt;&gt;"", 'Active List'!O1079,"")</f>
        <v/>
      </c>
      <c r="N1079" t="str">
        <f>IF('Active List'!$A1079&lt;&gt;"", 'Active List'!P1079,"")</f>
        <v/>
      </c>
      <c r="O1079" t="str">
        <f>IF('Active List'!$A1079&lt;&gt;"", 'Active List'!Q1079,"")</f>
        <v/>
      </c>
      <c r="P1079" t="str">
        <f>IF('Active List'!$A1079&lt;&gt;"", 'Active List'!R1079,"")</f>
        <v/>
      </c>
      <c r="Q1079" t="str">
        <f>IF('Active List'!$A1079&lt;&gt;"", 'Active List'!S1079,"")</f>
        <v/>
      </c>
      <c r="R1079" t="str">
        <f>IF('Active List'!$A1079&lt;&gt;"", 'Active List'!T1079,"")</f>
        <v/>
      </c>
      <c r="S1079" t="str">
        <f>IF('Active List'!$A1079&lt;&gt;"", 'Active List'!U1079,"")</f>
        <v/>
      </c>
      <c r="T1079" t="str">
        <f>IF('Active List'!$A1079&lt;&gt;"", 'Active List'!X1079,"")</f>
        <v/>
      </c>
      <c r="U1079" t="str">
        <f>IF('Active List'!$A1079&lt;&gt;"", 'Active List'!Y1079,"")</f>
        <v/>
      </c>
      <c r="V1079" t="str">
        <f>IF('Active List'!$A1079&lt;&gt;"", 'Active List'!Z1079,"")</f>
        <v/>
      </c>
      <c r="W1079" s="60" t="str">
        <f>IF('Active List'!$A1079&lt;&gt;"", 'Active List'!AA1079,"")</f>
        <v/>
      </c>
      <c r="X1079" t="str">
        <f>IF('Active List'!$A1079&lt;&gt;"", 'Active List'!AB1079,"")</f>
        <v/>
      </c>
      <c r="Y1079" t="str">
        <f>IF('Active List'!$A1079&lt;&gt;"", 'Active List'!AE1079,"")</f>
        <v/>
      </c>
    </row>
    <row r="1080" spans="1:25">
      <c r="A1080" t="str">
        <f>IF('Active List'!$A1080&lt;&gt;"", 'Active List'!A1080,"")</f>
        <v/>
      </c>
      <c r="B1080" t="str">
        <f>IF('Active List'!$A1080&lt;&gt;"", 'Active List'!B1080,"")</f>
        <v/>
      </c>
      <c r="C1080" t="str">
        <f>IF('Active List'!$A1080&lt;&gt;"", 'Active List'!C1080,"")</f>
        <v/>
      </c>
      <c r="D1080" s="60" t="str">
        <f>IF('Active List'!$A1080&lt;&gt;"", 'Active List'!D1080,"")</f>
        <v/>
      </c>
      <c r="E1080" s="60" t="str">
        <f>IF('Active List'!$A1080&lt;&gt;"", 'Active List'!E1080,"")</f>
        <v/>
      </c>
      <c r="F1080" t="str">
        <f>IF('Active List'!$A1080&lt;&gt;"", 'Active List'!H1080,"")</f>
        <v/>
      </c>
      <c r="G1080" t="str">
        <f>IF('Active List'!$A1080&lt;&gt;"", 'Active List'!I1080,"")</f>
        <v/>
      </c>
      <c r="H1080" t="str">
        <f>IF('Active List'!$A1080&lt;&gt;"", 'Active List'!J1080,"")</f>
        <v/>
      </c>
      <c r="I1080" t="str">
        <f>IF('Active List'!$A1080&lt;&gt;"", 'Active List'!K1080,"")</f>
        <v/>
      </c>
      <c r="J1080" t="str">
        <f>IF('Active List'!$A1080&lt;&gt;"", 'Active List'!L1080,"")</f>
        <v/>
      </c>
      <c r="K1080" t="str">
        <f>IF('Active List'!$A1080&lt;&gt;"", 'Active List'!M1080,"")</f>
        <v/>
      </c>
      <c r="L1080" t="str">
        <f>IF('Active List'!$A1080&lt;&gt;"", 'Active List'!N1080,"")</f>
        <v/>
      </c>
      <c r="M1080" t="str">
        <f>IF('Active List'!$A1080&lt;&gt;"", 'Active List'!O1080,"")</f>
        <v/>
      </c>
      <c r="N1080" t="str">
        <f>IF('Active List'!$A1080&lt;&gt;"", 'Active List'!P1080,"")</f>
        <v/>
      </c>
      <c r="O1080" t="str">
        <f>IF('Active List'!$A1080&lt;&gt;"", 'Active List'!Q1080,"")</f>
        <v/>
      </c>
      <c r="P1080" t="str">
        <f>IF('Active List'!$A1080&lt;&gt;"", 'Active List'!R1080,"")</f>
        <v/>
      </c>
      <c r="Q1080" t="str">
        <f>IF('Active List'!$A1080&lt;&gt;"", 'Active List'!S1080,"")</f>
        <v/>
      </c>
      <c r="R1080" t="str">
        <f>IF('Active List'!$A1080&lt;&gt;"", 'Active List'!T1080,"")</f>
        <v/>
      </c>
      <c r="S1080" t="str">
        <f>IF('Active List'!$A1080&lt;&gt;"", 'Active List'!U1080,"")</f>
        <v/>
      </c>
      <c r="T1080" t="str">
        <f>IF('Active List'!$A1080&lt;&gt;"", 'Active List'!X1080,"")</f>
        <v/>
      </c>
      <c r="U1080" t="str">
        <f>IF('Active List'!$A1080&lt;&gt;"", 'Active List'!Y1080,"")</f>
        <v/>
      </c>
      <c r="V1080" t="str">
        <f>IF('Active List'!$A1080&lt;&gt;"", 'Active List'!Z1080,"")</f>
        <v/>
      </c>
      <c r="W1080" s="60" t="str">
        <f>IF('Active List'!$A1080&lt;&gt;"", 'Active List'!AA1080,"")</f>
        <v/>
      </c>
      <c r="X1080" t="str">
        <f>IF('Active List'!$A1080&lt;&gt;"", 'Active List'!AB1080,"")</f>
        <v/>
      </c>
      <c r="Y1080" t="str">
        <f>IF('Active List'!$A1080&lt;&gt;"", 'Active List'!AE1080,"")</f>
        <v/>
      </c>
    </row>
    <row r="1081" spans="1:25">
      <c r="A1081" t="str">
        <f>IF('Active List'!$A1081&lt;&gt;"", 'Active List'!A1081,"")</f>
        <v/>
      </c>
      <c r="B1081" t="str">
        <f>IF('Active List'!$A1081&lt;&gt;"", 'Active List'!B1081,"")</f>
        <v/>
      </c>
      <c r="C1081" t="str">
        <f>IF('Active List'!$A1081&lt;&gt;"", 'Active List'!C1081,"")</f>
        <v/>
      </c>
      <c r="D1081" s="60" t="str">
        <f>IF('Active List'!$A1081&lt;&gt;"", 'Active List'!D1081,"")</f>
        <v/>
      </c>
      <c r="E1081" s="60" t="str">
        <f>IF('Active List'!$A1081&lt;&gt;"", 'Active List'!E1081,"")</f>
        <v/>
      </c>
      <c r="F1081" t="str">
        <f>IF('Active List'!$A1081&lt;&gt;"", 'Active List'!H1081,"")</f>
        <v/>
      </c>
      <c r="G1081" t="str">
        <f>IF('Active List'!$A1081&lt;&gt;"", 'Active List'!I1081,"")</f>
        <v/>
      </c>
      <c r="H1081" t="str">
        <f>IF('Active List'!$A1081&lt;&gt;"", 'Active List'!J1081,"")</f>
        <v/>
      </c>
      <c r="I1081" t="str">
        <f>IF('Active List'!$A1081&lt;&gt;"", 'Active List'!K1081,"")</f>
        <v/>
      </c>
      <c r="J1081" t="str">
        <f>IF('Active List'!$A1081&lt;&gt;"", 'Active List'!L1081,"")</f>
        <v/>
      </c>
      <c r="K1081" t="str">
        <f>IF('Active List'!$A1081&lt;&gt;"", 'Active List'!M1081,"")</f>
        <v/>
      </c>
      <c r="L1081" t="str">
        <f>IF('Active List'!$A1081&lt;&gt;"", 'Active List'!N1081,"")</f>
        <v/>
      </c>
      <c r="M1081" t="str">
        <f>IF('Active List'!$A1081&lt;&gt;"", 'Active List'!O1081,"")</f>
        <v/>
      </c>
      <c r="N1081" t="str">
        <f>IF('Active List'!$A1081&lt;&gt;"", 'Active List'!P1081,"")</f>
        <v/>
      </c>
      <c r="O1081" t="str">
        <f>IF('Active List'!$A1081&lt;&gt;"", 'Active List'!Q1081,"")</f>
        <v/>
      </c>
      <c r="P1081" t="str">
        <f>IF('Active List'!$A1081&lt;&gt;"", 'Active List'!R1081,"")</f>
        <v/>
      </c>
      <c r="Q1081" t="str">
        <f>IF('Active List'!$A1081&lt;&gt;"", 'Active List'!S1081,"")</f>
        <v/>
      </c>
      <c r="R1081" t="str">
        <f>IF('Active List'!$A1081&lt;&gt;"", 'Active List'!T1081,"")</f>
        <v/>
      </c>
      <c r="S1081" t="str">
        <f>IF('Active List'!$A1081&lt;&gt;"", 'Active List'!U1081,"")</f>
        <v/>
      </c>
      <c r="T1081" t="str">
        <f>IF('Active List'!$A1081&lt;&gt;"", 'Active List'!X1081,"")</f>
        <v/>
      </c>
      <c r="U1081" t="str">
        <f>IF('Active List'!$A1081&lt;&gt;"", 'Active List'!Y1081,"")</f>
        <v/>
      </c>
      <c r="V1081" t="str">
        <f>IF('Active List'!$A1081&lt;&gt;"", 'Active List'!Z1081,"")</f>
        <v/>
      </c>
      <c r="W1081" s="60" t="str">
        <f>IF('Active List'!$A1081&lt;&gt;"", 'Active List'!AA1081,"")</f>
        <v/>
      </c>
      <c r="X1081" t="str">
        <f>IF('Active List'!$A1081&lt;&gt;"", 'Active List'!AB1081,"")</f>
        <v/>
      </c>
      <c r="Y1081" t="str">
        <f>IF('Active List'!$A1081&lt;&gt;"", 'Active List'!AE1081,"")</f>
        <v/>
      </c>
    </row>
    <row r="1082" spans="1:25">
      <c r="A1082" t="str">
        <f>IF('Active List'!$A1082&lt;&gt;"", 'Active List'!A1082,"")</f>
        <v/>
      </c>
      <c r="B1082" t="str">
        <f>IF('Active List'!$A1082&lt;&gt;"", 'Active List'!B1082,"")</f>
        <v/>
      </c>
      <c r="C1082" t="str">
        <f>IF('Active List'!$A1082&lt;&gt;"", 'Active List'!C1082,"")</f>
        <v/>
      </c>
      <c r="D1082" s="60" t="str">
        <f>IF('Active List'!$A1082&lt;&gt;"", 'Active List'!D1082,"")</f>
        <v/>
      </c>
      <c r="E1082" s="60" t="str">
        <f>IF('Active List'!$A1082&lt;&gt;"", 'Active List'!E1082,"")</f>
        <v/>
      </c>
      <c r="F1082" t="str">
        <f>IF('Active List'!$A1082&lt;&gt;"", 'Active List'!H1082,"")</f>
        <v/>
      </c>
      <c r="G1082" t="str">
        <f>IF('Active List'!$A1082&lt;&gt;"", 'Active List'!I1082,"")</f>
        <v/>
      </c>
      <c r="H1082" t="str">
        <f>IF('Active List'!$A1082&lt;&gt;"", 'Active List'!J1082,"")</f>
        <v/>
      </c>
      <c r="I1082" t="str">
        <f>IF('Active List'!$A1082&lt;&gt;"", 'Active List'!K1082,"")</f>
        <v/>
      </c>
      <c r="J1082" t="str">
        <f>IF('Active List'!$A1082&lt;&gt;"", 'Active List'!L1082,"")</f>
        <v/>
      </c>
      <c r="K1082" t="str">
        <f>IF('Active List'!$A1082&lt;&gt;"", 'Active List'!M1082,"")</f>
        <v/>
      </c>
      <c r="L1082" t="str">
        <f>IF('Active List'!$A1082&lt;&gt;"", 'Active List'!N1082,"")</f>
        <v/>
      </c>
      <c r="M1082" t="str">
        <f>IF('Active List'!$A1082&lt;&gt;"", 'Active List'!O1082,"")</f>
        <v/>
      </c>
      <c r="N1082" t="str">
        <f>IF('Active List'!$A1082&lt;&gt;"", 'Active List'!P1082,"")</f>
        <v/>
      </c>
      <c r="O1082" t="str">
        <f>IF('Active List'!$A1082&lt;&gt;"", 'Active List'!Q1082,"")</f>
        <v/>
      </c>
      <c r="P1082" t="str">
        <f>IF('Active List'!$A1082&lt;&gt;"", 'Active List'!R1082,"")</f>
        <v/>
      </c>
      <c r="Q1082" t="str">
        <f>IF('Active List'!$A1082&lt;&gt;"", 'Active List'!S1082,"")</f>
        <v/>
      </c>
      <c r="R1082" t="str">
        <f>IF('Active List'!$A1082&lt;&gt;"", 'Active List'!T1082,"")</f>
        <v/>
      </c>
      <c r="S1082" t="str">
        <f>IF('Active List'!$A1082&lt;&gt;"", 'Active List'!U1082,"")</f>
        <v/>
      </c>
      <c r="T1082" t="str">
        <f>IF('Active List'!$A1082&lt;&gt;"", 'Active List'!X1082,"")</f>
        <v/>
      </c>
      <c r="U1082" t="str">
        <f>IF('Active List'!$A1082&lt;&gt;"", 'Active List'!Y1082,"")</f>
        <v/>
      </c>
      <c r="V1082" t="str">
        <f>IF('Active List'!$A1082&lt;&gt;"", 'Active List'!Z1082,"")</f>
        <v/>
      </c>
      <c r="W1082" s="60" t="str">
        <f>IF('Active List'!$A1082&lt;&gt;"", 'Active List'!AA1082,"")</f>
        <v/>
      </c>
      <c r="X1082" t="str">
        <f>IF('Active List'!$A1082&lt;&gt;"", 'Active List'!AB1082,"")</f>
        <v/>
      </c>
      <c r="Y1082" t="str">
        <f>IF('Active List'!$A1082&lt;&gt;"", 'Active List'!AE1082,"")</f>
        <v/>
      </c>
    </row>
    <row r="1083" spans="1:25">
      <c r="A1083" t="str">
        <f>IF('Active List'!$A1083&lt;&gt;"", 'Active List'!A1083,"")</f>
        <v/>
      </c>
      <c r="B1083" t="str">
        <f>IF('Active List'!$A1083&lt;&gt;"", 'Active List'!B1083,"")</f>
        <v/>
      </c>
      <c r="C1083" t="str">
        <f>IF('Active List'!$A1083&lt;&gt;"", 'Active List'!C1083,"")</f>
        <v/>
      </c>
      <c r="D1083" s="60" t="str">
        <f>IF('Active List'!$A1083&lt;&gt;"", 'Active List'!D1083,"")</f>
        <v/>
      </c>
      <c r="E1083" s="60" t="str">
        <f>IF('Active List'!$A1083&lt;&gt;"", 'Active List'!E1083,"")</f>
        <v/>
      </c>
      <c r="F1083" t="str">
        <f>IF('Active List'!$A1083&lt;&gt;"", 'Active List'!H1083,"")</f>
        <v/>
      </c>
      <c r="G1083" t="str">
        <f>IF('Active List'!$A1083&lt;&gt;"", 'Active List'!I1083,"")</f>
        <v/>
      </c>
      <c r="H1083" t="str">
        <f>IF('Active List'!$A1083&lt;&gt;"", 'Active List'!J1083,"")</f>
        <v/>
      </c>
      <c r="I1083" t="str">
        <f>IF('Active List'!$A1083&lt;&gt;"", 'Active List'!K1083,"")</f>
        <v/>
      </c>
      <c r="J1083" t="str">
        <f>IF('Active List'!$A1083&lt;&gt;"", 'Active List'!L1083,"")</f>
        <v/>
      </c>
      <c r="K1083" t="str">
        <f>IF('Active List'!$A1083&lt;&gt;"", 'Active List'!M1083,"")</f>
        <v/>
      </c>
      <c r="L1083" t="str">
        <f>IF('Active List'!$A1083&lt;&gt;"", 'Active List'!N1083,"")</f>
        <v/>
      </c>
      <c r="M1083" t="str">
        <f>IF('Active List'!$A1083&lt;&gt;"", 'Active List'!O1083,"")</f>
        <v/>
      </c>
      <c r="N1083" t="str">
        <f>IF('Active List'!$A1083&lt;&gt;"", 'Active List'!P1083,"")</f>
        <v/>
      </c>
      <c r="O1083" t="str">
        <f>IF('Active List'!$A1083&lt;&gt;"", 'Active List'!Q1083,"")</f>
        <v/>
      </c>
      <c r="P1083" t="str">
        <f>IF('Active List'!$A1083&lt;&gt;"", 'Active List'!R1083,"")</f>
        <v/>
      </c>
      <c r="Q1083" t="str">
        <f>IF('Active List'!$A1083&lt;&gt;"", 'Active List'!S1083,"")</f>
        <v/>
      </c>
      <c r="R1083" t="str">
        <f>IF('Active List'!$A1083&lt;&gt;"", 'Active List'!T1083,"")</f>
        <v/>
      </c>
      <c r="S1083" t="str">
        <f>IF('Active List'!$A1083&lt;&gt;"", 'Active List'!U1083,"")</f>
        <v/>
      </c>
      <c r="T1083" t="str">
        <f>IF('Active List'!$A1083&lt;&gt;"", 'Active List'!X1083,"")</f>
        <v/>
      </c>
      <c r="U1083" t="str">
        <f>IF('Active List'!$A1083&lt;&gt;"", 'Active List'!Y1083,"")</f>
        <v/>
      </c>
      <c r="V1083" t="str">
        <f>IF('Active List'!$A1083&lt;&gt;"", 'Active List'!Z1083,"")</f>
        <v/>
      </c>
      <c r="W1083" s="60" t="str">
        <f>IF('Active List'!$A1083&lt;&gt;"", 'Active List'!AA1083,"")</f>
        <v/>
      </c>
      <c r="X1083" t="str">
        <f>IF('Active List'!$A1083&lt;&gt;"", 'Active List'!AB1083,"")</f>
        <v/>
      </c>
      <c r="Y1083" t="str">
        <f>IF('Active List'!$A1083&lt;&gt;"", 'Active List'!AE1083,"")</f>
        <v/>
      </c>
    </row>
    <row r="1084" spans="1:25">
      <c r="A1084" t="str">
        <f>IF('Active List'!$A1084&lt;&gt;"", 'Active List'!A1084,"")</f>
        <v/>
      </c>
      <c r="B1084" t="str">
        <f>IF('Active List'!$A1084&lt;&gt;"", 'Active List'!B1084,"")</f>
        <v/>
      </c>
      <c r="C1084" t="str">
        <f>IF('Active List'!$A1084&lt;&gt;"", 'Active List'!C1084,"")</f>
        <v/>
      </c>
      <c r="D1084" s="60" t="str">
        <f>IF('Active List'!$A1084&lt;&gt;"", 'Active List'!D1084,"")</f>
        <v/>
      </c>
      <c r="E1084" s="60" t="str">
        <f>IF('Active List'!$A1084&lt;&gt;"", 'Active List'!E1084,"")</f>
        <v/>
      </c>
      <c r="F1084" t="str">
        <f>IF('Active List'!$A1084&lt;&gt;"", 'Active List'!H1084,"")</f>
        <v/>
      </c>
      <c r="G1084" t="str">
        <f>IF('Active List'!$A1084&lt;&gt;"", 'Active List'!I1084,"")</f>
        <v/>
      </c>
      <c r="H1084" t="str">
        <f>IF('Active List'!$A1084&lt;&gt;"", 'Active List'!J1084,"")</f>
        <v/>
      </c>
      <c r="I1084" t="str">
        <f>IF('Active List'!$A1084&lt;&gt;"", 'Active List'!K1084,"")</f>
        <v/>
      </c>
      <c r="J1084" t="str">
        <f>IF('Active List'!$A1084&lt;&gt;"", 'Active List'!L1084,"")</f>
        <v/>
      </c>
      <c r="K1084" t="str">
        <f>IF('Active List'!$A1084&lt;&gt;"", 'Active List'!M1084,"")</f>
        <v/>
      </c>
      <c r="L1084" t="str">
        <f>IF('Active List'!$A1084&lt;&gt;"", 'Active List'!N1084,"")</f>
        <v/>
      </c>
      <c r="M1084" t="str">
        <f>IF('Active List'!$A1084&lt;&gt;"", 'Active List'!O1084,"")</f>
        <v/>
      </c>
      <c r="N1084" t="str">
        <f>IF('Active List'!$A1084&lt;&gt;"", 'Active List'!P1084,"")</f>
        <v/>
      </c>
      <c r="O1084" t="str">
        <f>IF('Active List'!$A1084&lt;&gt;"", 'Active List'!Q1084,"")</f>
        <v/>
      </c>
      <c r="P1084" t="str">
        <f>IF('Active List'!$A1084&lt;&gt;"", 'Active List'!R1084,"")</f>
        <v/>
      </c>
      <c r="Q1084" t="str">
        <f>IF('Active List'!$A1084&lt;&gt;"", 'Active List'!S1084,"")</f>
        <v/>
      </c>
      <c r="R1084" t="str">
        <f>IF('Active List'!$A1084&lt;&gt;"", 'Active List'!T1084,"")</f>
        <v/>
      </c>
      <c r="S1084" t="str">
        <f>IF('Active List'!$A1084&lt;&gt;"", 'Active List'!U1084,"")</f>
        <v/>
      </c>
      <c r="T1084" t="str">
        <f>IF('Active List'!$A1084&lt;&gt;"", 'Active List'!X1084,"")</f>
        <v/>
      </c>
      <c r="U1084" t="str">
        <f>IF('Active List'!$A1084&lt;&gt;"", 'Active List'!Y1084,"")</f>
        <v/>
      </c>
      <c r="V1084" t="str">
        <f>IF('Active List'!$A1084&lt;&gt;"", 'Active List'!Z1084,"")</f>
        <v/>
      </c>
      <c r="W1084" s="60" t="str">
        <f>IF('Active List'!$A1084&lt;&gt;"", 'Active List'!AA1084,"")</f>
        <v/>
      </c>
      <c r="X1084" t="str">
        <f>IF('Active List'!$A1084&lt;&gt;"", 'Active List'!AB1084,"")</f>
        <v/>
      </c>
      <c r="Y1084" t="str">
        <f>IF('Active List'!$A1084&lt;&gt;"", 'Active List'!AE1084,"")</f>
        <v/>
      </c>
    </row>
    <row r="1085" spans="1:25">
      <c r="A1085" t="str">
        <f>IF('Active List'!$A1085&lt;&gt;"", 'Active List'!A1085,"")</f>
        <v/>
      </c>
      <c r="B1085" t="str">
        <f>IF('Active List'!$A1085&lt;&gt;"", 'Active List'!B1085,"")</f>
        <v/>
      </c>
      <c r="C1085" t="str">
        <f>IF('Active List'!$A1085&lt;&gt;"", 'Active List'!C1085,"")</f>
        <v/>
      </c>
      <c r="D1085" s="60" t="str">
        <f>IF('Active List'!$A1085&lt;&gt;"", 'Active List'!D1085,"")</f>
        <v/>
      </c>
      <c r="E1085" s="60" t="str">
        <f>IF('Active List'!$A1085&lt;&gt;"", 'Active List'!E1085,"")</f>
        <v/>
      </c>
      <c r="F1085" t="str">
        <f>IF('Active List'!$A1085&lt;&gt;"", 'Active List'!H1085,"")</f>
        <v/>
      </c>
      <c r="G1085" t="str">
        <f>IF('Active List'!$A1085&lt;&gt;"", 'Active List'!I1085,"")</f>
        <v/>
      </c>
      <c r="H1085" t="str">
        <f>IF('Active List'!$A1085&lt;&gt;"", 'Active List'!J1085,"")</f>
        <v/>
      </c>
      <c r="I1085" t="str">
        <f>IF('Active List'!$A1085&lt;&gt;"", 'Active List'!K1085,"")</f>
        <v/>
      </c>
      <c r="J1085" t="str">
        <f>IF('Active List'!$A1085&lt;&gt;"", 'Active List'!L1085,"")</f>
        <v/>
      </c>
      <c r="K1085" t="str">
        <f>IF('Active List'!$A1085&lt;&gt;"", 'Active List'!M1085,"")</f>
        <v/>
      </c>
      <c r="L1085" t="str">
        <f>IF('Active List'!$A1085&lt;&gt;"", 'Active List'!N1085,"")</f>
        <v/>
      </c>
      <c r="M1085" t="str">
        <f>IF('Active List'!$A1085&lt;&gt;"", 'Active List'!O1085,"")</f>
        <v/>
      </c>
      <c r="N1085" t="str">
        <f>IF('Active List'!$A1085&lt;&gt;"", 'Active List'!P1085,"")</f>
        <v/>
      </c>
      <c r="O1085" t="str">
        <f>IF('Active List'!$A1085&lt;&gt;"", 'Active List'!Q1085,"")</f>
        <v/>
      </c>
      <c r="P1085" t="str">
        <f>IF('Active List'!$A1085&lt;&gt;"", 'Active List'!R1085,"")</f>
        <v/>
      </c>
      <c r="Q1085" t="str">
        <f>IF('Active List'!$A1085&lt;&gt;"", 'Active List'!S1085,"")</f>
        <v/>
      </c>
      <c r="R1085" t="str">
        <f>IF('Active List'!$A1085&lt;&gt;"", 'Active List'!T1085,"")</f>
        <v/>
      </c>
      <c r="S1085" t="str">
        <f>IF('Active List'!$A1085&lt;&gt;"", 'Active List'!U1085,"")</f>
        <v/>
      </c>
      <c r="T1085" t="str">
        <f>IF('Active List'!$A1085&lt;&gt;"", 'Active List'!X1085,"")</f>
        <v/>
      </c>
      <c r="U1085" t="str">
        <f>IF('Active List'!$A1085&lt;&gt;"", 'Active List'!Y1085,"")</f>
        <v/>
      </c>
      <c r="V1085" t="str">
        <f>IF('Active List'!$A1085&lt;&gt;"", 'Active List'!Z1085,"")</f>
        <v/>
      </c>
      <c r="W1085" s="60" t="str">
        <f>IF('Active List'!$A1085&lt;&gt;"", 'Active List'!AA1085,"")</f>
        <v/>
      </c>
      <c r="X1085" t="str">
        <f>IF('Active List'!$A1085&lt;&gt;"", 'Active List'!AB1085,"")</f>
        <v/>
      </c>
      <c r="Y1085" t="str">
        <f>IF('Active List'!$A1085&lt;&gt;"", 'Active List'!AE1085,"")</f>
        <v/>
      </c>
    </row>
    <row r="1086" spans="1:25">
      <c r="A1086" t="str">
        <f>IF('Active List'!$A1086&lt;&gt;"", 'Active List'!A1086,"")</f>
        <v/>
      </c>
      <c r="B1086" t="str">
        <f>IF('Active List'!$A1086&lt;&gt;"", 'Active List'!B1086,"")</f>
        <v/>
      </c>
      <c r="C1086" t="str">
        <f>IF('Active List'!$A1086&lt;&gt;"", 'Active List'!C1086,"")</f>
        <v/>
      </c>
      <c r="D1086" s="60" t="str">
        <f>IF('Active List'!$A1086&lt;&gt;"", 'Active List'!D1086,"")</f>
        <v/>
      </c>
      <c r="E1086" s="60" t="str">
        <f>IF('Active List'!$A1086&lt;&gt;"", 'Active List'!E1086,"")</f>
        <v/>
      </c>
      <c r="F1086" t="str">
        <f>IF('Active List'!$A1086&lt;&gt;"", 'Active List'!H1086,"")</f>
        <v/>
      </c>
      <c r="G1086" t="str">
        <f>IF('Active List'!$A1086&lt;&gt;"", 'Active List'!I1086,"")</f>
        <v/>
      </c>
      <c r="H1086" t="str">
        <f>IF('Active List'!$A1086&lt;&gt;"", 'Active List'!J1086,"")</f>
        <v/>
      </c>
      <c r="I1086" t="str">
        <f>IF('Active List'!$A1086&lt;&gt;"", 'Active List'!K1086,"")</f>
        <v/>
      </c>
      <c r="J1086" t="str">
        <f>IF('Active List'!$A1086&lt;&gt;"", 'Active List'!L1086,"")</f>
        <v/>
      </c>
      <c r="K1086" t="str">
        <f>IF('Active List'!$A1086&lt;&gt;"", 'Active List'!M1086,"")</f>
        <v/>
      </c>
      <c r="L1086" t="str">
        <f>IF('Active List'!$A1086&lt;&gt;"", 'Active List'!N1086,"")</f>
        <v/>
      </c>
      <c r="M1086" t="str">
        <f>IF('Active List'!$A1086&lt;&gt;"", 'Active List'!O1086,"")</f>
        <v/>
      </c>
      <c r="N1086" t="str">
        <f>IF('Active List'!$A1086&lt;&gt;"", 'Active List'!P1086,"")</f>
        <v/>
      </c>
      <c r="O1086" t="str">
        <f>IF('Active List'!$A1086&lt;&gt;"", 'Active List'!Q1086,"")</f>
        <v/>
      </c>
      <c r="P1086" t="str">
        <f>IF('Active List'!$A1086&lt;&gt;"", 'Active List'!R1086,"")</f>
        <v/>
      </c>
      <c r="Q1086" t="str">
        <f>IF('Active List'!$A1086&lt;&gt;"", 'Active List'!S1086,"")</f>
        <v/>
      </c>
      <c r="R1086" t="str">
        <f>IF('Active List'!$A1086&lt;&gt;"", 'Active List'!T1086,"")</f>
        <v/>
      </c>
      <c r="S1086" t="str">
        <f>IF('Active List'!$A1086&lt;&gt;"", 'Active List'!U1086,"")</f>
        <v/>
      </c>
      <c r="T1086" t="str">
        <f>IF('Active List'!$A1086&lt;&gt;"", 'Active List'!X1086,"")</f>
        <v/>
      </c>
      <c r="U1086" t="str">
        <f>IF('Active List'!$A1086&lt;&gt;"", 'Active List'!Y1086,"")</f>
        <v/>
      </c>
      <c r="V1086" t="str">
        <f>IF('Active List'!$A1086&lt;&gt;"", 'Active List'!Z1086,"")</f>
        <v/>
      </c>
      <c r="W1086" s="60" t="str">
        <f>IF('Active List'!$A1086&lt;&gt;"", 'Active List'!AA1086,"")</f>
        <v/>
      </c>
      <c r="X1086" t="str">
        <f>IF('Active List'!$A1086&lt;&gt;"", 'Active List'!AB1086,"")</f>
        <v/>
      </c>
      <c r="Y1086" t="str">
        <f>IF('Active List'!$A1086&lt;&gt;"", 'Active List'!AE1086,"")</f>
        <v/>
      </c>
    </row>
    <row r="1087" spans="1:25">
      <c r="A1087" t="str">
        <f>IF('Active List'!$A1087&lt;&gt;"", 'Active List'!A1087,"")</f>
        <v/>
      </c>
      <c r="B1087" t="str">
        <f>IF('Active List'!$A1087&lt;&gt;"", 'Active List'!B1087,"")</f>
        <v/>
      </c>
      <c r="C1087" t="str">
        <f>IF('Active List'!$A1087&lt;&gt;"", 'Active List'!C1087,"")</f>
        <v/>
      </c>
      <c r="D1087" s="60" t="str">
        <f>IF('Active List'!$A1087&lt;&gt;"", 'Active List'!D1087,"")</f>
        <v/>
      </c>
      <c r="E1087" s="60" t="str">
        <f>IF('Active List'!$A1087&lt;&gt;"", 'Active List'!E1087,"")</f>
        <v/>
      </c>
      <c r="F1087" t="str">
        <f>IF('Active List'!$A1087&lt;&gt;"", 'Active List'!H1087,"")</f>
        <v/>
      </c>
      <c r="G1087" t="str">
        <f>IF('Active List'!$A1087&lt;&gt;"", 'Active List'!I1087,"")</f>
        <v/>
      </c>
      <c r="H1087" t="str">
        <f>IF('Active List'!$A1087&lt;&gt;"", 'Active List'!J1087,"")</f>
        <v/>
      </c>
      <c r="I1087" t="str">
        <f>IF('Active List'!$A1087&lt;&gt;"", 'Active List'!K1087,"")</f>
        <v/>
      </c>
      <c r="J1087" t="str">
        <f>IF('Active List'!$A1087&lt;&gt;"", 'Active List'!L1087,"")</f>
        <v/>
      </c>
      <c r="K1087" t="str">
        <f>IF('Active List'!$A1087&lt;&gt;"", 'Active List'!M1087,"")</f>
        <v/>
      </c>
      <c r="L1087" t="str">
        <f>IF('Active List'!$A1087&lt;&gt;"", 'Active List'!N1087,"")</f>
        <v/>
      </c>
      <c r="M1087" t="str">
        <f>IF('Active List'!$A1087&lt;&gt;"", 'Active List'!O1087,"")</f>
        <v/>
      </c>
      <c r="N1087" t="str">
        <f>IF('Active List'!$A1087&lt;&gt;"", 'Active List'!P1087,"")</f>
        <v/>
      </c>
      <c r="O1087" t="str">
        <f>IF('Active List'!$A1087&lt;&gt;"", 'Active List'!Q1087,"")</f>
        <v/>
      </c>
      <c r="P1087" t="str">
        <f>IF('Active List'!$A1087&lt;&gt;"", 'Active List'!R1087,"")</f>
        <v/>
      </c>
      <c r="Q1087" t="str">
        <f>IF('Active List'!$A1087&lt;&gt;"", 'Active List'!S1087,"")</f>
        <v/>
      </c>
      <c r="R1087" t="str">
        <f>IF('Active List'!$A1087&lt;&gt;"", 'Active List'!T1087,"")</f>
        <v/>
      </c>
      <c r="S1087" t="str">
        <f>IF('Active List'!$A1087&lt;&gt;"", 'Active List'!U1087,"")</f>
        <v/>
      </c>
      <c r="T1087" t="str">
        <f>IF('Active List'!$A1087&lt;&gt;"", 'Active List'!X1087,"")</f>
        <v/>
      </c>
      <c r="U1087" t="str">
        <f>IF('Active List'!$A1087&lt;&gt;"", 'Active List'!Y1087,"")</f>
        <v/>
      </c>
      <c r="V1087" t="str">
        <f>IF('Active List'!$A1087&lt;&gt;"", 'Active List'!Z1087,"")</f>
        <v/>
      </c>
      <c r="W1087" s="60" t="str">
        <f>IF('Active List'!$A1087&lt;&gt;"", 'Active List'!AA1087,"")</f>
        <v/>
      </c>
      <c r="X1087" t="str">
        <f>IF('Active List'!$A1087&lt;&gt;"", 'Active List'!AB1087,"")</f>
        <v/>
      </c>
      <c r="Y1087" t="str">
        <f>IF('Active List'!$A1087&lt;&gt;"", 'Active List'!AE1087,"")</f>
        <v/>
      </c>
    </row>
    <row r="1088" spans="1:25">
      <c r="A1088" t="str">
        <f>IF('Active List'!$A1088&lt;&gt;"", 'Active List'!A1088,"")</f>
        <v/>
      </c>
      <c r="B1088" t="str">
        <f>IF('Active List'!$A1088&lt;&gt;"", 'Active List'!B1088,"")</f>
        <v/>
      </c>
      <c r="C1088" t="str">
        <f>IF('Active List'!$A1088&lt;&gt;"", 'Active List'!C1088,"")</f>
        <v/>
      </c>
      <c r="D1088" s="60" t="str">
        <f>IF('Active List'!$A1088&lt;&gt;"", 'Active List'!D1088,"")</f>
        <v/>
      </c>
      <c r="E1088" s="60" t="str">
        <f>IF('Active List'!$A1088&lt;&gt;"", 'Active List'!E1088,"")</f>
        <v/>
      </c>
      <c r="F1088" t="str">
        <f>IF('Active List'!$A1088&lt;&gt;"", 'Active List'!H1088,"")</f>
        <v/>
      </c>
      <c r="G1088" t="str">
        <f>IF('Active List'!$A1088&lt;&gt;"", 'Active List'!I1088,"")</f>
        <v/>
      </c>
      <c r="H1088" t="str">
        <f>IF('Active List'!$A1088&lt;&gt;"", 'Active List'!J1088,"")</f>
        <v/>
      </c>
      <c r="I1088" t="str">
        <f>IF('Active List'!$A1088&lt;&gt;"", 'Active List'!K1088,"")</f>
        <v/>
      </c>
      <c r="J1088" t="str">
        <f>IF('Active List'!$A1088&lt;&gt;"", 'Active List'!L1088,"")</f>
        <v/>
      </c>
      <c r="K1088" t="str">
        <f>IF('Active List'!$A1088&lt;&gt;"", 'Active List'!M1088,"")</f>
        <v/>
      </c>
      <c r="L1088" t="str">
        <f>IF('Active List'!$A1088&lt;&gt;"", 'Active List'!N1088,"")</f>
        <v/>
      </c>
      <c r="M1088" t="str">
        <f>IF('Active List'!$A1088&lt;&gt;"", 'Active List'!O1088,"")</f>
        <v/>
      </c>
      <c r="N1088" t="str">
        <f>IF('Active List'!$A1088&lt;&gt;"", 'Active List'!P1088,"")</f>
        <v/>
      </c>
      <c r="O1088" t="str">
        <f>IF('Active List'!$A1088&lt;&gt;"", 'Active List'!Q1088,"")</f>
        <v/>
      </c>
      <c r="P1088" t="str">
        <f>IF('Active List'!$A1088&lt;&gt;"", 'Active List'!R1088,"")</f>
        <v/>
      </c>
      <c r="Q1088" t="str">
        <f>IF('Active List'!$A1088&lt;&gt;"", 'Active List'!S1088,"")</f>
        <v/>
      </c>
      <c r="R1088" t="str">
        <f>IF('Active List'!$A1088&lt;&gt;"", 'Active List'!T1088,"")</f>
        <v/>
      </c>
      <c r="S1088" t="str">
        <f>IF('Active List'!$A1088&lt;&gt;"", 'Active List'!U1088,"")</f>
        <v/>
      </c>
      <c r="T1088" t="str">
        <f>IF('Active List'!$A1088&lt;&gt;"", 'Active List'!X1088,"")</f>
        <v/>
      </c>
      <c r="U1088" t="str">
        <f>IF('Active List'!$A1088&lt;&gt;"", 'Active List'!Y1088,"")</f>
        <v/>
      </c>
      <c r="V1088" t="str">
        <f>IF('Active List'!$A1088&lt;&gt;"", 'Active List'!Z1088,"")</f>
        <v/>
      </c>
      <c r="W1088" s="60" t="str">
        <f>IF('Active List'!$A1088&lt;&gt;"", 'Active List'!AA1088,"")</f>
        <v/>
      </c>
      <c r="X1088" t="str">
        <f>IF('Active List'!$A1088&lt;&gt;"", 'Active List'!AB1088,"")</f>
        <v/>
      </c>
      <c r="Y1088" t="str">
        <f>IF('Active List'!$A1088&lt;&gt;"", 'Active List'!AE1088,"")</f>
        <v/>
      </c>
    </row>
    <row r="1089" spans="1:25">
      <c r="A1089" t="str">
        <f>IF('Active List'!$A1089&lt;&gt;"", 'Active List'!A1089,"")</f>
        <v/>
      </c>
      <c r="B1089" t="str">
        <f>IF('Active List'!$A1089&lt;&gt;"", 'Active List'!B1089,"")</f>
        <v/>
      </c>
      <c r="C1089" t="str">
        <f>IF('Active List'!$A1089&lt;&gt;"", 'Active List'!C1089,"")</f>
        <v/>
      </c>
      <c r="D1089" s="60" t="str">
        <f>IF('Active List'!$A1089&lt;&gt;"", 'Active List'!D1089,"")</f>
        <v/>
      </c>
      <c r="E1089" s="60" t="str">
        <f>IF('Active List'!$A1089&lt;&gt;"", 'Active List'!E1089,"")</f>
        <v/>
      </c>
      <c r="F1089" t="str">
        <f>IF('Active List'!$A1089&lt;&gt;"", 'Active List'!H1089,"")</f>
        <v/>
      </c>
      <c r="G1089" t="str">
        <f>IF('Active List'!$A1089&lt;&gt;"", 'Active List'!I1089,"")</f>
        <v/>
      </c>
      <c r="H1089" t="str">
        <f>IF('Active List'!$A1089&lt;&gt;"", 'Active List'!J1089,"")</f>
        <v/>
      </c>
      <c r="I1089" t="str">
        <f>IF('Active List'!$A1089&lt;&gt;"", 'Active List'!K1089,"")</f>
        <v/>
      </c>
      <c r="J1089" t="str">
        <f>IF('Active List'!$A1089&lt;&gt;"", 'Active List'!L1089,"")</f>
        <v/>
      </c>
      <c r="K1089" t="str">
        <f>IF('Active List'!$A1089&lt;&gt;"", 'Active List'!M1089,"")</f>
        <v/>
      </c>
      <c r="L1089" t="str">
        <f>IF('Active List'!$A1089&lt;&gt;"", 'Active List'!N1089,"")</f>
        <v/>
      </c>
      <c r="M1089" t="str">
        <f>IF('Active List'!$A1089&lt;&gt;"", 'Active List'!O1089,"")</f>
        <v/>
      </c>
      <c r="N1089" t="str">
        <f>IF('Active List'!$A1089&lt;&gt;"", 'Active List'!P1089,"")</f>
        <v/>
      </c>
      <c r="O1089" t="str">
        <f>IF('Active List'!$A1089&lt;&gt;"", 'Active List'!Q1089,"")</f>
        <v/>
      </c>
      <c r="P1089" t="str">
        <f>IF('Active List'!$A1089&lt;&gt;"", 'Active List'!R1089,"")</f>
        <v/>
      </c>
      <c r="Q1089" t="str">
        <f>IF('Active List'!$A1089&lt;&gt;"", 'Active List'!S1089,"")</f>
        <v/>
      </c>
      <c r="R1089" t="str">
        <f>IF('Active List'!$A1089&lt;&gt;"", 'Active List'!T1089,"")</f>
        <v/>
      </c>
      <c r="S1089" t="str">
        <f>IF('Active List'!$A1089&lt;&gt;"", 'Active List'!U1089,"")</f>
        <v/>
      </c>
      <c r="T1089" t="str">
        <f>IF('Active List'!$A1089&lt;&gt;"", 'Active List'!X1089,"")</f>
        <v/>
      </c>
      <c r="U1089" t="str">
        <f>IF('Active List'!$A1089&lt;&gt;"", 'Active List'!Y1089,"")</f>
        <v/>
      </c>
      <c r="V1089" t="str">
        <f>IF('Active List'!$A1089&lt;&gt;"", 'Active List'!Z1089,"")</f>
        <v/>
      </c>
      <c r="W1089" s="60" t="str">
        <f>IF('Active List'!$A1089&lt;&gt;"", 'Active List'!AA1089,"")</f>
        <v/>
      </c>
      <c r="X1089" t="str">
        <f>IF('Active List'!$A1089&lt;&gt;"", 'Active List'!AB1089,"")</f>
        <v/>
      </c>
      <c r="Y1089" t="str">
        <f>IF('Active List'!$A1089&lt;&gt;"", 'Active List'!AE1089,"")</f>
        <v/>
      </c>
    </row>
    <row r="1090" spans="1:25">
      <c r="A1090" t="str">
        <f>IF('Active List'!$A1090&lt;&gt;"", 'Active List'!A1090,"")</f>
        <v/>
      </c>
      <c r="B1090" t="str">
        <f>IF('Active List'!$A1090&lt;&gt;"", 'Active List'!B1090,"")</f>
        <v/>
      </c>
      <c r="C1090" t="str">
        <f>IF('Active List'!$A1090&lt;&gt;"", 'Active List'!C1090,"")</f>
        <v/>
      </c>
      <c r="D1090" s="60" t="str">
        <f>IF('Active List'!$A1090&lt;&gt;"", 'Active List'!D1090,"")</f>
        <v/>
      </c>
      <c r="E1090" s="60" t="str">
        <f>IF('Active List'!$A1090&lt;&gt;"", 'Active List'!E1090,"")</f>
        <v/>
      </c>
      <c r="F1090" t="str">
        <f>IF('Active List'!$A1090&lt;&gt;"", 'Active List'!H1090,"")</f>
        <v/>
      </c>
      <c r="G1090" t="str">
        <f>IF('Active List'!$A1090&lt;&gt;"", 'Active List'!I1090,"")</f>
        <v/>
      </c>
      <c r="H1090" t="str">
        <f>IF('Active List'!$A1090&lt;&gt;"", 'Active List'!J1090,"")</f>
        <v/>
      </c>
      <c r="I1090" t="str">
        <f>IF('Active List'!$A1090&lt;&gt;"", 'Active List'!K1090,"")</f>
        <v/>
      </c>
      <c r="J1090" t="str">
        <f>IF('Active List'!$A1090&lt;&gt;"", 'Active List'!L1090,"")</f>
        <v/>
      </c>
      <c r="K1090" t="str">
        <f>IF('Active List'!$A1090&lt;&gt;"", 'Active List'!M1090,"")</f>
        <v/>
      </c>
      <c r="L1090" t="str">
        <f>IF('Active List'!$A1090&lt;&gt;"", 'Active List'!N1090,"")</f>
        <v/>
      </c>
      <c r="M1090" t="str">
        <f>IF('Active List'!$A1090&lt;&gt;"", 'Active List'!O1090,"")</f>
        <v/>
      </c>
      <c r="N1090" t="str">
        <f>IF('Active List'!$A1090&lt;&gt;"", 'Active List'!P1090,"")</f>
        <v/>
      </c>
      <c r="O1090" t="str">
        <f>IF('Active List'!$A1090&lt;&gt;"", 'Active List'!Q1090,"")</f>
        <v/>
      </c>
      <c r="P1090" t="str">
        <f>IF('Active List'!$A1090&lt;&gt;"", 'Active List'!R1090,"")</f>
        <v/>
      </c>
      <c r="Q1090" t="str">
        <f>IF('Active List'!$A1090&lt;&gt;"", 'Active List'!S1090,"")</f>
        <v/>
      </c>
      <c r="R1090" t="str">
        <f>IF('Active List'!$A1090&lt;&gt;"", 'Active List'!T1090,"")</f>
        <v/>
      </c>
      <c r="S1090" t="str">
        <f>IF('Active List'!$A1090&lt;&gt;"", 'Active List'!U1090,"")</f>
        <v/>
      </c>
      <c r="T1090" t="str">
        <f>IF('Active List'!$A1090&lt;&gt;"", 'Active List'!X1090,"")</f>
        <v/>
      </c>
      <c r="U1090" t="str">
        <f>IF('Active List'!$A1090&lt;&gt;"", 'Active List'!Y1090,"")</f>
        <v/>
      </c>
      <c r="V1090" t="str">
        <f>IF('Active List'!$A1090&lt;&gt;"", 'Active List'!Z1090,"")</f>
        <v/>
      </c>
      <c r="W1090" s="60" t="str">
        <f>IF('Active List'!$A1090&lt;&gt;"", 'Active List'!AA1090,"")</f>
        <v/>
      </c>
      <c r="X1090" t="str">
        <f>IF('Active List'!$A1090&lt;&gt;"", 'Active List'!AB1090,"")</f>
        <v/>
      </c>
      <c r="Y1090" t="str">
        <f>IF('Active List'!$A1090&lt;&gt;"", 'Active List'!AE1090,"")</f>
        <v/>
      </c>
    </row>
    <row r="1091" spans="1:25">
      <c r="A1091" t="str">
        <f>IF('Active List'!$A1091&lt;&gt;"", 'Active List'!A1091,"")</f>
        <v/>
      </c>
      <c r="B1091" t="str">
        <f>IF('Active List'!$A1091&lt;&gt;"", 'Active List'!B1091,"")</f>
        <v/>
      </c>
      <c r="C1091" t="str">
        <f>IF('Active List'!$A1091&lt;&gt;"", 'Active List'!C1091,"")</f>
        <v/>
      </c>
      <c r="D1091" s="60" t="str">
        <f>IF('Active List'!$A1091&lt;&gt;"", 'Active List'!D1091,"")</f>
        <v/>
      </c>
      <c r="E1091" s="60" t="str">
        <f>IF('Active List'!$A1091&lt;&gt;"", 'Active List'!E1091,"")</f>
        <v/>
      </c>
      <c r="F1091" t="str">
        <f>IF('Active List'!$A1091&lt;&gt;"", 'Active List'!H1091,"")</f>
        <v/>
      </c>
      <c r="G1091" t="str">
        <f>IF('Active List'!$A1091&lt;&gt;"", 'Active List'!I1091,"")</f>
        <v/>
      </c>
      <c r="H1091" t="str">
        <f>IF('Active List'!$A1091&lt;&gt;"", 'Active List'!J1091,"")</f>
        <v/>
      </c>
      <c r="I1091" t="str">
        <f>IF('Active List'!$A1091&lt;&gt;"", 'Active List'!K1091,"")</f>
        <v/>
      </c>
      <c r="J1091" t="str">
        <f>IF('Active List'!$A1091&lt;&gt;"", 'Active List'!L1091,"")</f>
        <v/>
      </c>
      <c r="K1091" t="str">
        <f>IF('Active List'!$A1091&lt;&gt;"", 'Active List'!M1091,"")</f>
        <v/>
      </c>
      <c r="L1091" t="str">
        <f>IF('Active List'!$A1091&lt;&gt;"", 'Active List'!N1091,"")</f>
        <v/>
      </c>
      <c r="M1091" t="str">
        <f>IF('Active List'!$A1091&lt;&gt;"", 'Active List'!O1091,"")</f>
        <v/>
      </c>
      <c r="N1091" t="str">
        <f>IF('Active List'!$A1091&lt;&gt;"", 'Active List'!P1091,"")</f>
        <v/>
      </c>
      <c r="O1091" t="str">
        <f>IF('Active List'!$A1091&lt;&gt;"", 'Active List'!Q1091,"")</f>
        <v/>
      </c>
      <c r="P1091" t="str">
        <f>IF('Active List'!$A1091&lt;&gt;"", 'Active List'!R1091,"")</f>
        <v/>
      </c>
      <c r="Q1091" t="str">
        <f>IF('Active List'!$A1091&lt;&gt;"", 'Active List'!S1091,"")</f>
        <v/>
      </c>
      <c r="R1091" t="str">
        <f>IF('Active List'!$A1091&lt;&gt;"", 'Active List'!T1091,"")</f>
        <v/>
      </c>
      <c r="S1091" t="str">
        <f>IF('Active List'!$A1091&lt;&gt;"", 'Active List'!U1091,"")</f>
        <v/>
      </c>
      <c r="T1091" t="str">
        <f>IF('Active List'!$A1091&lt;&gt;"", 'Active List'!X1091,"")</f>
        <v/>
      </c>
      <c r="U1091" t="str">
        <f>IF('Active List'!$A1091&lt;&gt;"", 'Active List'!Y1091,"")</f>
        <v/>
      </c>
      <c r="V1091" t="str">
        <f>IF('Active List'!$A1091&lt;&gt;"", 'Active List'!Z1091,"")</f>
        <v/>
      </c>
      <c r="W1091" s="60" t="str">
        <f>IF('Active List'!$A1091&lt;&gt;"", 'Active List'!AA1091,"")</f>
        <v/>
      </c>
      <c r="X1091" t="str">
        <f>IF('Active List'!$A1091&lt;&gt;"", 'Active List'!AB1091,"")</f>
        <v/>
      </c>
      <c r="Y1091" t="str">
        <f>IF('Active List'!$A1091&lt;&gt;"", 'Active List'!AE1091,"")</f>
        <v/>
      </c>
    </row>
    <row r="1092" spans="1:25">
      <c r="A1092" t="str">
        <f>IF('Active List'!$A1092&lt;&gt;"", 'Active List'!A1092,"")</f>
        <v/>
      </c>
      <c r="B1092" t="str">
        <f>IF('Active List'!$A1092&lt;&gt;"", 'Active List'!B1092,"")</f>
        <v/>
      </c>
      <c r="C1092" t="str">
        <f>IF('Active List'!$A1092&lt;&gt;"", 'Active List'!C1092,"")</f>
        <v/>
      </c>
      <c r="D1092" s="60" t="str">
        <f>IF('Active List'!$A1092&lt;&gt;"", 'Active List'!D1092,"")</f>
        <v/>
      </c>
      <c r="E1092" s="60" t="str">
        <f>IF('Active List'!$A1092&lt;&gt;"", 'Active List'!E1092,"")</f>
        <v/>
      </c>
      <c r="F1092" t="str">
        <f>IF('Active List'!$A1092&lt;&gt;"", 'Active List'!H1092,"")</f>
        <v/>
      </c>
      <c r="G1092" t="str">
        <f>IF('Active List'!$A1092&lt;&gt;"", 'Active List'!I1092,"")</f>
        <v/>
      </c>
      <c r="H1092" t="str">
        <f>IF('Active List'!$A1092&lt;&gt;"", 'Active List'!J1092,"")</f>
        <v/>
      </c>
      <c r="I1092" t="str">
        <f>IF('Active List'!$A1092&lt;&gt;"", 'Active List'!K1092,"")</f>
        <v/>
      </c>
      <c r="J1092" t="str">
        <f>IF('Active List'!$A1092&lt;&gt;"", 'Active List'!L1092,"")</f>
        <v/>
      </c>
      <c r="K1092" t="str">
        <f>IF('Active List'!$A1092&lt;&gt;"", 'Active List'!M1092,"")</f>
        <v/>
      </c>
      <c r="L1092" t="str">
        <f>IF('Active List'!$A1092&lt;&gt;"", 'Active List'!N1092,"")</f>
        <v/>
      </c>
      <c r="M1092" t="str">
        <f>IF('Active List'!$A1092&lt;&gt;"", 'Active List'!O1092,"")</f>
        <v/>
      </c>
      <c r="N1092" t="str">
        <f>IF('Active List'!$A1092&lt;&gt;"", 'Active List'!P1092,"")</f>
        <v/>
      </c>
      <c r="O1092" t="str">
        <f>IF('Active List'!$A1092&lt;&gt;"", 'Active List'!Q1092,"")</f>
        <v/>
      </c>
      <c r="P1092" t="str">
        <f>IF('Active List'!$A1092&lt;&gt;"", 'Active List'!R1092,"")</f>
        <v/>
      </c>
      <c r="Q1092" t="str">
        <f>IF('Active List'!$A1092&lt;&gt;"", 'Active List'!S1092,"")</f>
        <v/>
      </c>
      <c r="R1092" t="str">
        <f>IF('Active List'!$A1092&lt;&gt;"", 'Active List'!T1092,"")</f>
        <v/>
      </c>
      <c r="S1092" t="str">
        <f>IF('Active List'!$A1092&lt;&gt;"", 'Active List'!U1092,"")</f>
        <v/>
      </c>
      <c r="T1092" t="str">
        <f>IF('Active List'!$A1092&lt;&gt;"", 'Active List'!X1092,"")</f>
        <v/>
      </c>
      <c r="U1092" t="str">
        <f>IF('Active List'!$A1092&lt;&gt;"", 'Active List'!Y1092,"")</f>
        <v/>
      </c>
      <c r="V1092" t="str">
        <f>IF('Active List'!$A1092&lt;&gt;"", 'Active List'!Z1092,"")</f>
        <v/>
      </c>
      <c r="W1092" s="60" t="str">
        <f>IF('Active List'!$A1092&lt;&gt;"", 'Active List'!AA1092,"")</f>
        <v/>
      </c>
      <c r="X1092" t="str">
        <f>IF('Active List'!$A1092&lt;&gt;"", 'Active List'!AB1092,"")</f>
        <v/>
      </c>
      <c r="Y1092" t="str">
        <f>IF('Active List'!$A1092&lt;&gt;"", 'Active List'!AE1092,"")</f>
        <v/>
      </c>
    </row>
    <row r="1093" spans="1:25">
      <c r="A1093" t="str">
        <f>IF('Active List'!$A1093&lt;&gt;"", 'Active List'!A1093,"")</f>
        <v/>
      </c>
      <c r="B1093" t="str">
        <f>IF('Active List'!$A1093&lt;&gt;"", 'Active List'!B1093,"")</f>
        <v/>
      </c>
      <c r="C1093" t="str">
        <f>IF('Active List'!$A1093&lt;&gt;"", 'Active List'!C1093,"")</f>
        <v/>
      </c>
      <c r="D1093" s="60" t="str">
        <f>IF('Active List'!$A1093&lt;&gt;"", 'Active List'!D1093,"")</f>
        <v/>
      </c>
      <c r="E1093" s="60" t="str">
        <f>IF('Active List'!$A1093&lt;&gt;"", 'Active List'!E1093,"")</f>
        <v/>
      </c>
      <c r="F1093" t="str">
        <f>IF('Active List'!$A1093&lt;&gt;"", 'Active List'!H1093,"")</f>
        <v/>
      </c>
      <c r="G1093" t="str">
        <f>IF('Active List'!$A1093&lt;&gt;"", 'Active List'!I1093,"")</f>
        <v/>
      </c>
      <c r="H1093" t="str">
        <f>IF('Active List'!$A1093&lt;&gt;"", 'Active List'!J1093,"")</f>
        <v/>
      </c>
      <c r="I1093" t="str">
        <f>IF('Active List'!$A1093&lt;&gt;"", 'Active List'!K1093,"")</f>
        <v/>
      </c>
      <c r="J1093" t="str">
        <f>IF('Active List'!$A1093&lt;&gt;"", 'Active List'!L1093,"")</f>
        <v/>
      </c>
      <c r="K1093" t="str">
        <f>IF('Active List'!$A1093&lt;&gt;"", 'Active List'!M1093,"")</f>
        <v/>
      </c>
      <c r="L1093" t="str">
        <f>IF('Active List'!$A1093&lt;&gt;"", 'Active List'!N1093,"")</f>
        <v/>
      </c>
      <c r="M1093" t="str">
        <f>IF('Active List'!$A1093&lt;&gt;"", 'Active List'!O1093,"")</f>
        <v/>
      </c>
      <c r="N1093" t="str">
        <f>IF('Active List'!$A1093&lt;&gt;"", 'Active List'!P1093,"")</f>
        <v/>
      </c>
      <c r="O1093" t="str">
        <f>IF('Active List'!$A1093&lt;&gt;"", 'Active List'!Q1093,"")</f>
        <v/>
      </c>
      <c r="P1093" t="str">
        <f>IF('Active List'!$A1093&lt;&gt;"", 'Active List'!R1093,"")</f>
        <v/>
      </c>
      <c r="Q1093" t="str">
        <f>IF('Active List'!$A1093&lt;&gt;"", 'Active List'!S1093,"")</f>
        <v/>
      </c>
      <c r="R1093" t="str">
        <f>IF('Active List'!$A1093&lt;&gt;"", 'Active List'!T1093,"")</f>
        <v/>
      </c>
      <c r="S1093" t="str">
        <f>IF('Active List'!$A1093&lt;&gt;"", 'Active List'!U1093,"")</f>
        <v/>
      </c>
      <c r="T1093" t="str">
        <f>IF('Active List'!$A1093&lt;&gt;"", 'Active List'!X1093,"")</f>
        <v/>
      </c>
      <c r="U1093" t="str">
        <f>IF('Active List'!$A1093&lt;&gt;"", 'Active List'!Y1093,"")</f>
        <v/>
      </c>
      <c r="V1093" t="str">
        <f>IF('Active List'!$A1093&lt;&gt;"", 'Active List'!Z1093,"")</f>
        <v/>
      </c>
      <c r="W1093" s="60" t="str">
        <f>IF('Active List'!$A1093&lt;&gt;"", 'Active List'!AA1093,"")</f>
        <v/>
      </c>
      <c r="X1093" t="str">
        <f>IF('Active List'!$A1093&lt;&gt;"", 'Active List'!AB1093,"")</f>
        <v/>
      </c>
      <c r="Y1093" t="str">
        <f>IF('Active List'!$A1093&lt;&gt;"", 'Active List'!AE1093,"")</f>
        <v/>
      </c>
    </row>
    <row r="1094" spans="1:25">
      <c r="A1094" t="str">
        <f>IF('Active List'!$A1094&lt;&gt;"", 'Active List'!A1094,"")</f>
        <v/>
      </c>
      <c r="B1094" t="str">
        <f>IF('Active List'!$A1094&lt;&gt;"", 'Active List'!B1094,"")</f>
        <v/>
      </c>
      <c r="C1094" t="str">
        <f>IF('Active List'!$A1094&lt;&gt;"", 'Active List'!C1094,"")</f>
        <v/>
      </c>
      <c r="D1094" s="60" t="str">
        <f>IF('Active List'!$A1094&lt;&gt;"", 'Active List'!D1094,"")</f>
        <v/>
      </c>
      <c r="E1094" s="60" t="str">
        <f>IF('Active List'!$A1094&lt;&gt;"", 'Active List'!E1094,"")</f>
        <v/>
      </c>
      <c r="F1094" t="str">
        <f>IF('Active List'!$A1094&lt;&gt;"", 'Active List'!H1094,"")</f>
        <v/>
      </c>
      <c r="G1094" t="str">
        <f>IF('Active List'!$A1094&lt;&gt;"", 'Active List'!I1094,"")</f>
        <v/>
      </c>
      <c r="H1094" t="str">
        <f>IF('Active List'!$A1094&lt;&gt;"", 'Active List'!J1094,"")</f>
        <v/>
      </c>
      <c r="I1094" t="str">
        <f>IF('Active List'!$A1094&lt;&gt;"", 'Active List'!K1094,"")</f>
        <v/>
      </c>
      <c r="J1094" t="str">
        <f>IF('Active List'!$A1094&lt;&gt;"", 'Active List'!L1094,"")</f>
        <v/>
      </c>
      <c r="K1094" t="str">
        <f>IF('Active List'!$A1094&lt;&gt;"", 'Active List'!M1094,"")</f>
        <v/>
      </c>
      <c r="L1094" t="str">
        <f>IF('Active List'!$A1094&lt;&gt;"", 'Active List'!N1094,"")</f>
        <v/>
      </c>
      <c r="M1094" t="str">
        <f>IF('Active List'!$A1094&lt;&gt;"", 'Active List'!O1094,"")</f>
        <v/>
      </c>
      <c r="N1094" t="str">
        <f>IF('Active List'!$A1094&lt;&gt;"", 'Active List'!P1094,"")</f>
        <v/>
      </c>
      <c r="O1094" t="str">
        <f>IF('Active List'!$A1094&lt;&gt;"", 'Active List'!Q1094,"")</f>
        <v/>
      </c>
      <c r="P1094" t="str">
        <f>IF('Active List'!$A1094&lt;&gt;"", 'Active List'!R1094,"")</f>
        <v/>
      </c>
      <c r="Q1094" t="str">
        <f>IF('Active List'!$A1094&lt;&gt;"", 'Active List'!S1094,"")</f>
        <v/>
      </c>
      <c r="R1094" t="str">
        <f>IF('Active List'!$A1094&lt;&gt;"", 'Active List'!T1094,"")</f>
        <v/>
      </c>
      <c r="S1094" t="str">
        <f>IF('Active List'!$A1094&lt;&gt;"", 'Active List'!U1094,"")</f>
        <v/>
      </c>
      <c r="T1094" t="str">
        <f>IF('Active List'!$A1094&lt;&gt;"", 'Active List'!X1094,"")</f>
        <v/>
      </c>
      <c r="U1094" t="str">
        <f>IF('Active List'!$A1094&lt;&gt;"", 'Active List'!Y1094,"")</f>
        <v/>
      </c>
      <c r="V1094" t="str">
        <f>IF('Active List'!$A1094&lt;&gt;"", 'Active List'!Z1094,"")</f>
        <v/>
      </c>
      <c r="W1094" s="60" t="str">
        <f>IF('Active List'!$A1094&lt;&gt;"", 'Active List'!AA1094,"")</f>
        <v/>
      </c>
      <c r="X1094" t="str">
        <f>IF('Active List'!$A1094&lt;&gt;"", 'Active List'!AB1094,"")</f>
        <v/>
      </c>
      <c r="Y1094" t="str">
        <f>IF('Active List'!$A1094&lt;&gt;"", 'Active List'!AE1094,"")</f>
        <v/>
      </c>
    </row>
    <row r="1095" spans="1:25">
      <c r="A1095" t="str">
        <f>IF('Active List'!$A1095&lt;&gt;"", 'Active List'!A1095,"")</f>
        <v/>
      </c>
      <c r="B1095" t="str">
        <f>IF('Active List'!$A1095&lt;&gt;"", 'Active List'!B1095,"")</f>
        <v/>
      </c>
      <c r="C1095" t="str">
        <f>IF('Active List'!$A1095&lt;&gt;"", 'Active List'!C1095,"")</f>
        <v/>
      </c>
      <c r="D1095" s="60" t="str">
        <f>IF('Active List'!$A1095&lt;&gt;"", 'Active List'!D1095,"")</f>
        <v/>
      </c>
      <c r="E1095" s="60" t="str">
        <f>IF('Active List'!$A1095&lt;&gt;"", 'Active List'!E1095,"")</f>
        <v/>
      </c>
      <c r="F1095" t="str">
        <f>IF('Active List'!$A1095&lt;&gt;"", 'Active List'!H1095,"")</f>
        <v/>
      </c>
      <c r="G1095" t="str">
        <f>IF('Active List'!$A1095&lt;&gt;"", 'Active List'!I1095,"")</f>
        <v/>
      </c>
      <c r="H1095" t="str">
        <f>IF('Active List'!$A1095&lt;&gt;"", 'Active List'!J1095,"")</f>
        <v/>
      </c>
      <c r="I1095" t="str">
        <f>IF('Active List'!$A1095&lt;&gt;"", 'Active List'!K1095,"")</f>
        <v/>
      </c>
      <c r="J1095" t="str">
        <f>IF('Active List'!$A1095&lt;&gt;"", 'Active List'!L1095,"")</f>
        <v/>
      </c>
      <c r="K1095" t="str">
        <f>IF('Active List'!$A1095&lt;&gt;"", 'Active List'!M1095,"")</f>
        <v/>
      </c>
      <c r="L1095" t="str">
        <f>IF('Active List'!$A1095&lt;&gt;"", 'Active List'!N1095,"")</f>
        <v/>
      </c>
      <c r="M1095" t="str">
        <f>IF('Active List'!$A1095&lt;&gt;"", 'Active List'!O1095,"")</f>
        <v/>
      </c>
      <c r="N1095" t="str">
        <f>IF('Active List'!$A1095&lt;&gt;"", 'Active List'!P1095,"")</f>
        <v/>
      </c>
      <c r="O1095" t="str">
        <f>IF('Active List'!$A1095&lt;&gt;"", 'Active List'!Q1095,"")</f>
        <v/>
      </c>
      <c r="P1095" t="str">
        <f>IF('Active List'!$A1095&lt;&gt;"", 'Active List'!R1095,"")</f>
        <v/>
      </c>
      <c r="Q1095" t="str">
        <f>IF('Active List'!$A1095&lt;&gt;"", 'Active List'!S1095,"")</f>
        <v/>
      </c>
      <c r="R1095" t="str">
        <f>IF('Active List'!$A1095&lt;&gt;"", 'Active List'!T1095,"")</f>
        <v/>
      </c>
      <c r="S1095" t="str">
        <f>IF('Active List'!$A1095&lt;&gt;"", 'Active List'!U1095,"")</f>
        <v/>
      </c>
      <c r="T1095" t="str">
        <f>IF('Active List'!$A1095&lt;&gt;"", 'Active List'!X1095,"")</f>
        <v/>
      </c>
      <c r="U1095" t="str">
        <f>IF('Active List'!$A1095&lt;&gt;"", 'Active List'!Y1095,"")</f>
        <v/>
      </c>
      <c r="V1095" t="str">
        <f>IF('Active List'!$A1095&lt;&gt;"", 'Active List'!Z1095,"")</f>
        <v/>
      </c>
      <c r="W1095" s="60" t="str">
        <f>IF('Active List'!$A1095&lt;&gt;"", 'Active List'!AA1095,"")</f>
        <v/>
      </c>
      <c r="X1095" t="str">
        <f>IF('Active List'!$A1095&lt;&gt;"", 'Active List'!AB1095,"")</f>
        <v/>
      </c>
      <c r="Y1095" t="str">
        <f>IF('Active List'!$A1095&lt;&gt;"", 'Active List'!AE1095,"")</f>
        <v/>
      </c>
    </row>
    <row r="1096" spans="1:25">
      <c r="A1096" t="str">
        <f>IF('Active List'!$A1096&lt;&gt;"", 'Active List'!A1096,"")</f>
        <v/>
      </c>
      <c r="B1096" t="str">
        <f>IF('Active List'!$A1096&lt;&gt;"", 'Active List'!B1096,"")</f>
        <v/>
      </c>
      <c r="C1096" t="str">
        <f>IF('Active List'!$A1096&lt;&gt;"", 'Active List'!C1096,"")</f>
        <v/>
      </c>
      <c r="D1096" s="60" t="str">
        <f>IF('Active List'!$A1096&lt;&gt;"", 'Active List'!D1096,"")</f>
        <v/>
      </c>
      <c r="E1096" s="60" t="str">
        <f>IF('Active List'!$A1096&lt;&gt;"", 'Active List'!E1096,"")</f>
        <v/>
      </c>
      <c r="F1096" t="str">
        <f>IF('Active List'!$A1096&lt;&gt;"", 'Active List'!H1096,"")</f>
        <v/>
      </c>
      <c r="G1096" t="str">
        <f>IF('Active List'!$A1096&lt;&gt;"", 'Active List'!I1096,"")</f>
        <v/>
      </c>
      <c r="H1096" t="str">
        <f>IF('Active List'!$A1096&lt;&gt;"", 'Active List'!J1096,"")</f>
        <v/>
      </c>
      <c r="I1096" t="str">
        <f>IF('Active List'!$A1096&lt;&gt;"", 'Active List'!K1096,"")</f>
        <v/>
      </c>
      <c r="J1096" t="str">
        <f>IF('Active List'!$A1096&lt;&gt;"", 'Active List'!L1096,"")</f>
        <v/>
      </c>
      <c r="K1096" t="str">
        <f>IF('Active List'!$A1096&lt;&gt;"", 'Active List'!M1096,"")</f>
        <v/>
      </c>
      <c r="L1096" t="str">
        <f>IF('Active List'!$A1096&lt;&gt;"", 'Active List'!N1096,"")</f>
        <v/>
      </c>
      <c r="M1096" t="str">
        <f>IF('Active List'!$A1096&lt;&gt;"", 'Active List'!O1096,"")</f>
        <v/>
      </c>
      <c r="N1096" t="str">
        <f>IF('Active List'!$A1096&lt;&gt;"", 'Active List'!P1096,"")</f>
        <v/>
      </c>
      <c r="O1096" t="str">
        <f>IF('Active List'!$A1096&lt;&gt;"", 'Active List'!Q1096,"")</f>
        <v/>
      </c>
      <c r="P1096" t="str">
        <f>IF('Active List'!$A1096&lt;&gt;"", 'Active List'!R1096,"")</f>
        <v/>
      </c>
      <c r="Q1096" t="str">
        <f>IF('Active List'!$A1096&lt;&gt;"", 'Active List'!S1096,"")</f>
        <v/>
      </c>
      <c r="R1096" t="str">
        <f>IF('Active List'!$A1096&lt;&gt;"", 'Active List'!T1096,"")</f>
        <v/>
      </c>
      <c r="S1096" t="str">
        <f>IF('Active List'!$A1096&lt;&gt;"", 'Active List'!U1096,"")</f>
        <v/>
      </c>
      <c r="T1096" t="str">
        <f>IF('Active List'!$A1096&lt;&gt;"", 'Active List'!X1096,"")</f>
        <v/>
      </c>
      <c r="U1096" t="str">
        <f>IF('Active List'!$A1096&lt;&gt;"", 'Active List'!Y1096,"")</f>
        <v/>
      </c>
      <c r="V1096" t="str">
        <f>IF('Active List'!$A1096&lt;&gt;"", 'Active List'!Z1096,"")</f>
        <v/>
      </c>
      <c r="W1096" s="60" t="str">
        <f>IF('Active List'!$A1096&lt;&gt;"", 'Active List'!AA1096,"")</f>
        <v/>
      </c>
      <c r="X1096" t="str">
        <f>IF('Active List'!$A1096&lt;&gt;"", 'Active List'!AB1096,"")</f>
        <v/>
      </c>
      <c r="Y1096" t="str">
        <f>IF('Active List'!$A1096&lt;&gt;"", 'Active List'!AE1096,"")</f>
        <v/>
      </c>
    </row>
    <row r="1097" spans="1:25">
      <c r="A1097" t="str">
        <f>IF('Active List'!$A1097&lt;&gt;"", 'Active List'!A1097,"")</f>
        <v/>
      </c>
      <c r="B1097" t="str">
        <f>IF('Active List'!$A1097&lt;&gt;"", 'Active List'!B1097,"")</f>
        <v/>
      </c>
      <c r="C1097" t="str">
        <f>IF('Active List'!$A1097&lt;&gt;"", 'Active List'!C1097,"")</f>
        <v/>
      </c>
      <c r="D1097" s="60" t="str">
        <f>IF('Active List'!$A1097&lt;&gt;"", 'Active List'!D1097,"")</f>
        <v/>
      </c>
      <c r="E1097" s="60" t="str">
        <f>IF('Active List'!$A1097&lt;&gt;"", 'Active List'!E1097,"")</f>
        <v/>
      </c>
      <c r="F1097" t="str">
        <f>IF('Active List'!$A1097&lt;&gt;"", 'Active List'!H1097,"")</f>
        <v/>
      </c>
      <c r="G1097" t="str">
        <f>IF('Active List'!$A1097&lt;&gt;"", 'Active List'!I1097,"")</f>
        <v/>
      </c>
      <c r="H1097" t="str">
        <f>IF('Active List'!$A1097&lt;&gt;"", 'Active List'!J1097,"")</f>
        <v/>
      </c>
      <c r="I1097" t="str">
        <f>IF('Active List'!$A1097&lt;&gt;"", 'Active List'!K1097,"")</f>
        <v/>
      </c>
      <c r="J1097" t="str">
        <f>IF('Active List'!$A1097&lt;&gt;"", 'Active List'!L1097,"")</f>
        <v/>
      </c>
      <c r="K1097" t="str">
        <f>IF('Active List'!$A1097&lt;&gt;"", 'Active List'!M1097,"")</f>
        <v/>
      </c>
      <c r="L1097" t="str">
        <f>IF('Active List'!$A1097&lt;&gt;"", 'Active List'!N1097,"")</f>
        <v/>
      </c>
      <c r="M1097" t="str">
        <f>IF('Active List'!$A1097&lt;&gt;"", 'Active List'!O1097,"")</f>
        <v/>
      </c>
      <c r="N1097" t="str">
        <f>IF('Active List'!$A1097&lt;&gt;"", 'Active List'!P1097,"")</f>
        <v/>
      </c>
      <c r="O1097" t="str">
        <f>IF('Active List'!$A1097&lt;&gt;"", 'Active List'!Q1097,"")</f>
        <v/>
      </c>
      <c r="P1097" t="str">
        <f>IF('Active List'!$A1097&lt;&gt;"", 'Active List'!R1097,"")</f>
        <v/>
      </c>
      <c r="Q1097" t="str">
        <f>IF('Active List'!$A1097&lt;&gt;"", 'Active List'!S1097,"")</f>
        <v/>
      </c>
      <c r="R1097" t="str">
        <f>IF('Active List'!$A1097&lt;&gt;"", 'Active List'!T1097,"")</f>
        <v/>
      </c>
      <c r="S1097" t="str">
        <f>IF('Active List'!$A1097&lt;&gt;"", 'Active List'!U1097,"")</f>
        <v/>
      </c>
      <c r="T1097" t="str">
        <f>IF('Active List'!$A1097&lt;&gt;"", 'Active List'!X1097,"")</f>
        <v/>
      </c>
      <c r="U1097" t="str">
        <f>IF('Active List'!$A1097&lt;&gt;"", 'Active List'!Y1097,"")</f>
        <v/>
      </c>
      <c r="V1097" t="str">
        <f>IF('Active List'!$A1097&lt;&gt;"", 'Active List'!Z1097,"")</f>
        <v/>
      </c>
      <c r="W1097" s="60" t="str">
        <f>IF('Active List'!$A1097&lt;&gt;"", 'Active List'!AA1097,"")</f>
        <v/>
      </c>
      <c r="X1097" t="str">
        <f>IF('Active List'!$A1097&lt;&gt;"", 'Active List'!AB1097,"")</f>
        <v/>
      </c>
      <c r="Y1097" t="str">
        <f>IF('Active List'!$A1097&lt;&gt;"", 'Active List'!AE1097,"")</f>
        <v/>
      </c>
    </row>
    <row r="1098" spans="1:25">
      <c r="A1098" t="str">
        <f>IF('Active List'!$A1098&lt;&gt;"", 'Active List'!A1098,"")</f>
        <v/>
      </c>
      <c r="B1098" t="str">
        <f>IF('Active List'!$A1098&lt;&gt;"", 'Active List'!B1098,"")</f>
        <v/>
      </c>
      <c r="C1098" t="str">
        <f>IF('Active List'!$A1098&lt;&gt;"", 'Active List'!C1098,"")</f>
        <v/>
      </c>
      <c r="D1098" s="60" t="str">
        <f>IF('Active List'!$A1098&lt;&gt;"", 'Active List'!D1098,"")</f>
        <v/>
      </c>
      <c r="E1098" s="60" t="str">
        <f>IF('Active List'!$A1098&lt;&gt;"", 'Active List'!E1098,"")</f>
        <v/>
      </c>
      <c r="F1098" t="str">
        <f>IF('Active List'!$A1098&lt;&gt;"", 'Active List'!H1098,"")</f>
        <v/>
      </c>
      <c r="G1098" t="str">
        <f>IF('Active List'!$A1098&lt;&gt;"", 'Active List'!I1098,"")</f>
        <v/>
      </c>
      <c r="H1098" t="str">
        <f>IF('Active List'!$A1098&lt;&gt;"", 'Active List'!J1098,"")</f>
        <v/>
      </c>
      <c r="I1098" t="str">
        <f>IF('Active List'!$A1098&lt;&gt;"", 'Active List'!K1098,"")</f>
        <v/>
      </c>
      <c r="J1098" t="str">
        <f>IF('Active List'!$A1098&lt;&gt;"", 'Active List'!L1098,"")</f>
        <v/>
      </c>
      <c r="K1098" t="str">
        <f>IF('Active List'!$A1098&lt;&gt;"", 'Active List'!M1098,"")</f>
        <v/>
      </c>
      <c r="L1098" t="str">
        <f>IF('Active List'!$A1098&lt;&gt;"", 'Active List'!N1098,"")</f>
        <v/>
      </c>
      <c r="M1098" t="str">
        <f>IF('Active List'!$A1098&lt;&gt;"", 'Active List'!O1098,"")</f>
        <v/>
      </c>
      <c r="N1098" t="str">
        <f>IF('Active List'!$A1098&lt;&gt;"", 'Active List'!P1098,"")</f>
        <v/>
      </c>
      <c r="O1098" t="str">
        <f>IF('Active List'!$A1098&lt;&gt;"", 'Active List'!Q1098,"")</f>
        <v/>
      </c>
      <c r="P1098" t="str">
        <f>IF('Active List'!$A1098&lt;&gt;"", 'Active List'!R1098,"")</f>
        <v/>
      </c>
      <c r="Q1098" t="str">
        <f>IF('Active List'!$A1098&lt;&gt;"", 'Active List'!S1098,"")</f>
        <v/>
      </c>
      <c r="R1098" t="str">
        <f>IF('Active List'!$A1098&lt;&gt;"", 'Active List'!T1098,"")</f>
        <v/>
      </c>
      <c r="S1098" t="str">
        <f>IF('Active List'!$A1098&lt;&gt;"", 'Active List'!U1098,"")</f>
        <v/>
      </c>
      <c r="T1098" t="str">
        <f>IF('Active List'!$A1098&lt;&gt;"", 'Active List'!X1098,"")</f>
        <v/>
      </c>
      <c r="U1098" t="str">
        <f>IF('Active List'!$A1098&lt;&gt;"", 'Active List'!Y1098,"")</f>
        <v/>
      </c>
      <c r="V1098" t="str">
        <f>IF('Active List'!$A1098&lt;&gt;"", 'Active List'!Z1098,"")</f>
        <v/>
      </c>
      <c r="W1098" s="60" t="str">
        <f>IF('Active List'!$A1098&lt;&gt;"", 'Active List'!AA1098,"")</f>
        <v/>
      </c>
      <c r="X1098" t="str">
        <f>IF('Active List'!$A1098&lt;&gt;"", 'Active List'!AB1098,"")</f>
        <v/>
      </c>
      <c r="Y1098" t="str">
        <f>IF('Active List'!$A1098&lt;&gt;"", 'Active List'!AE1098,"")</f>
        <v/>
      </c>
    </row>
    <row r="1099" spans="1:25">
      <c r="A1099" t="str">
        <f>IF('Active List'!$A1099&lt;&gt;"", 'Active List'!A1099,"")</f>
        <v/>
      </c>
      <c r="B1099" t="str">
        <f>IF('Active List'!$A1099&lt;&gt;"", 'Active List'!B1099,"")</f>
        <v/>
      </c>
      <c r="C1099" t="str">
        <f>IF('Active List'!$A1099&lt;&gt;"", 'Active List'!C1099,"")</f>
        <v/>
      </c>
      <c r="D1099" s="60" t="str">
        <f>IF('Active List'!$A1099&lt;&gt;"", 'Active List'!D1099,"")</f>
        <v/>
      </c>
      <c r="E1099" s="60" t="str">
        <f>IF('Active List'!$A1099&lt;&gt;"", 'Active List'!E1099,"")</f>
        <v/>
      </c>
      <c r="F1099" t="str">
        <f>IF('Active List'!$A1099&lt;&gt;"", 'Active List'!H1099,"")</f>
        <v/>
      </c>
      <c r="G1099" t="str">
        <f>IF('Active List'!$A1099&lt;&gt;"", 'Active List'!I1099,"")</f>
        <v/>
      </c>
      <c r="H1099" t="str">
        <f>IF('Active List'!$A1099&lt;&gt;"", 'Active List'!J1099,"")</f>
        <v/>
      </c>
      <c r="I1099" t="str">
        <f>IF('Active List'!$A1099&lt;&gt;"", 'Active List'!K1099,"")</f>
        <v/>
      </c>
      <c r="J1099" t="str">
        <f>IF('Active List'!$A1099&lt;&gt;"", 'Active List'!L1099,"")</f>
        <v/>
      </c>
      <c r="K1099" t="str">
        <f>IF('Active List'!$A1099&lt;&gt;"", 'Active List'!M1099,"")</f>
        <v/>
      </c>
      <c r="L1099" t="str">
        <f>IF('Active List'!$A1099&lt;&gt;"", 'Active List'!N1099,"")</f>
        <v/>
      </c>
      <c r="M1099" t="str">
        <f>IF('Active List'!$A1099&lt;&gt;"", 'Active List'!O1099,"")</f>
        <v/>
      </c>
      <c r="N1099" t="str">
        <f>IF('Active List'!$A1099&lt;&gt;"", 'Active List'!P1099,"")</f>
        <v/>
      </c>
      <c r="O1099" t="str">
        <f>IF('Active List'!$A1099&lt;&gt;"", 'Active List'!Q1099,"")</f>
        <v/>
      </c>
      <c r="P1099" t="str">
        <f>IF('Active List'!$A1099&lt;&gt;"", 'Active List'!R1099,"")</f>
        <v/>
      </c>
      <c r="Q1099" t="str">
        <f>IF('Active List'!$A1099&lt;&gt;"", 'Active List'!S1099,"")</f>
        <v/>
      </c>
      <c r="R1099" t="str">
        <f>IF('Active List'!$A1099&lt;&gt;"", 'Active List'!T1099,"")</f>
        <v/>
      </c>
      <c r="S1099" t="str">
        <f>IF('Active List'!$A1099&lt;&gt;"", 'Active List'!U1099,"")</f>
        <v/>
      </c>
      <c r="T1099" t="str">
        <f>IF('Active List'!$A1099&lt;&gt;"", 'Active List'!X1099,"")</f>
        <v/>
      </c>
      <c r="U1099" t="str">
        <f>IF('Active List'!$A1099&lt;&gt;"", 'Active List'!Y1099,"")</f>
        <v/>
      </c>
      <c r="V1099" t="str">
        <f>IF('Active List'!$A1099&lt;&gt;"", 'Active List'!Z1099,"")</f>
        <v/>
      </c>
      <c r="W1099" s="60" t="str">
        <f>IF('Active List'!$A1099&lt;&gt;"", 'Active List'!AA1099,"")</f>
        <v/>
      </c>
      <c r="X1099" t="str">
        <f>IF('Active List'!$A1099&lt;&gt;"", 'Active List'!AB1099,"")</f>
        <v/>
      </c>
      <c r="Y1099" t="str">
        <f>IF('Active List'!$A1099&lt;&gt;"", 'Active List'!AE1099,"")</f>
        <v/>
      </c>
    </row>
    <row r="1100" spans="1:25">
      <c r="A1100" t="str">
        <f>IF('Active List'!$A1100&lt;&gt;"", 'Active List'!A1100,"")</f>
        <v/>
      </c>
      <c r="B1100" t="str">
        <f>IF('Active List'!$A1100&lt;&gt;"", 'Active List'!B1100,"")</f>
        <v/>
      </c>
      <c r="C1100" t="str">
        <f>IF('Active List'!$A1100&lt;&gt;"", 'Active List'!C1100,"")</f>
        <v/>
      </c>
      <c r="D1100" s="60" t="str">
        <f>IF('Active List'!$A1100&lt;&gt;"", 'Active List'!D1100,"")</f>
        <v/>
      </c>
      <c r="E1100" s="60" t="str">
        <f>IF('Active List'!$A1100&lt;&gt;"", 'Active List'!E1100,"")</f>
        <v/>
      </c>
      <c r="F1100" t="str">
        <f>IF('Active List'!$A1100&lt;&gt;"", 'Active List'!H1100,"")</f>
        <v/>
      </c>
      <c r="G1100" t="str">
        <f>IF('Active List'!$A1100&lt;&gt;"", 'Active List'!I1100,"")</f>
        <v/>
      </c>
      <c r="H1100" t="str">
        <f>IF('Active List'!$A1100&lt;&gt;"", 'Active List'!J1100,"")</f>
        <v/>
      </c>
      <c r="I1100" t="str">
        <f>IF('Active List'!$A1100&lt;&gt;"", 'Active List'!K1100,"")</f>
        <v/>
      </c>
      <c r="J1100" t="str">
        <f>IF('Active List'!$A1100&lt;&gt;"", 'Active List'!L1100,"")</f>
        <v/>
      </c>
      <c r="K1100" t="str">
        <f>IF('Active List'!$A1100&lt;&gt;"", 'Active List'!M1100,"")</f>
        <v/>
      </c>
      <c r="L1100" t="str">
        <f>IF('Active List'!$A1100&lt;&gt;"", 'Active List'!N1100,"")</f>
        <v/>
      </c>
      <c r="M1100" t="str">
        <f>IF('Active List'!$A1100&lt;&gt;"", 'Active List'!O1100,"")</f>
        <v/>
      </c>
      <c r="N1100" t="str">
        <f>IF('Active List'!$A1100&lt;&gt;"", 'Active List'!P1100,"")</f>
        <v/>
      </c>
      <c r="O1100" t="str">
        <f>IF('Active List'!$A1100&lt;&gt;"", 'Active List'!Q1100,"")</f>
        <v/>
      </c>
      <c r="P1100" t="str">
        <f>IF('Active List'!$A1100&lt;&gt;"", 'Active List'!R1100,"")</f>
        <v/>
      </c>
      <c r="Q1100" t="str">
        <f>IF('Active List'!$A1100&lt;&gt;"", 'Active List'!S1100,"")</f>
        <v/>
      </c>
      <c r="R1100" t="str">
        <f>IF('Active List'!$A1100&lt;&gt;"", 'Active List'!T1100,"")</f>
        <v/>
      </c>
      <c r="S1100" t="str">
        <f>IF('Active List'!$A1100&lt;&gt;"", 'Active List'!U1100,"")</f>
        <v/>
      </c>
      <c r="T1100" t="str">
        <f>IF('Active List'!$A1100&lt;&gt;"", 'Active List'!X1100,"")</f>
        <v/>
      </c>
      <c r="U1100" t="str">
        <f>IF('Active List'!$A1100&lt;&gt;"", 'Active List'!Y1100,"")</f>
        <v/>
      </c>
      <c r="V1100" t="str">
        <f>IF('Active List'!$A1100&lt;&gt;"", 'Active List'!Z1100,"")</f>
        <v/>
      </c>
      <c r="W1100" s="60" t="str">
        <f>IF('Active List'!$A1100&lt;&gt;"", 'Active List'!AA1100,"")</f>
        <v/>
      </c>
      <c r="X1100" t="str">
        <f>IF('Active List'!$A1100&lt;&gt;"", 'Active List'!AB1100,"")</f>
        <v/>
      </c>
      <c r="Y1100" t="str">
        <f>IF('Active List'!$A1100&lt;&gt;"", 'Active List'!AE1100,"")</f>
        <v/>
      </c>
    </row>
    <row r="1101" spans="1:25">
      <c r="A1101" t="str">
        <f>IF('Active List'!$A1101&lt;&gt;"", 'Active List'!A1101,"")</f>
        <v/>
      </c>
      <c r="B1101" t="str">
        <f>IF('Active List'!$A1101&lt;&gt;"", 'Active List'!B1101,"")</f>
        <v/>
      </c>
      <c r="C1101" t="str">
        <f>IF('Active List'!$A1101&lt;&gt;"", 'Active List'!C1101,"")</f>
        <v/>
      </c>
      <c r="D1101" s="60" t="str">
        <f>IF('Active List'!$A1101&lt;&gt;"", 'Active List'!D1101,"")</f>
        <v/>
      </c>
      <c r="E1101" s="60" t="str">
        <f>IF('Active List'!$A1101&lt;&gt;"", 'Active List'!E1101,"")</f>
        <v/>
      </c>
      <c r="F1101" t="str">
        <f>IF('Active List'!$A1101&lt;&gt;"", 'Active List'!H1101,"")</f>
        <v/>
      </c>
      <c r="G1101" t="str">
        <f>IF('Active List'!$A1101&lt;&gt;"", 'Active List'!I1101,"")</f>
        <v/>
      </c>
      <c r="H1101" t="str">
        <f>IF('Active List'!$A1101&lt;&gt;"", 'Active List'!J1101,"")</f>
        <v/>
      </c>
      <c r="I1101" t="str">
        <f>IF('Active List'!$A1101&lt;&gt;"", 'Active List'!K1101,"")</f>
        <v/>
      </c>
      <c r="J1101" t="str">
        <f>IF('Active List'!$A1101&lt;&gt;"", 'Active List'!L1101,"")</f>
        <v/>
      </c>
      <c r="K1101" t="str">
        <f>IF('Active List'!$A1101&lt;&gt;"", 'Active List'!M1101,"")</f>
        <v/>
      </c>
      <c r="L1101" t="str">
        <f>IF('Active List'!$A1101&lt;&gt;"", 'Active List'!N1101,"")</f>
        <v/>
      </c>
      <c r="M1101" t="str">
        <f>IF('Active List'!$A1101&lt;&gt;"", 'Active List'!O1101,"")</f>
        <v/>
      </c>
      <c r="N1101" t="str">
        <f>IF('Active List'!$A1101&lt;&gt;"", 'Active List'!P1101,"")</f>
        <v/>
      </c>
      <c r="O1101" t="str">
        <f>IF('Active List'!$A1101&lt;&gt;"", 'Active List'!Q1101,"")</f>
        <v/>
      </c>
      <c r="P1101" t="str">
        <f>IF('Active List'!$A1101&lt;&gt;"", 'Active List'!R1101,"")</f>
        <v/>
      </c>
      <c r="Q1101" t="str">
        <f>IF('Active List'!$A1101&lt;&gt;"", 'Active List'!S1101,"")</f>
        <v/>
      </c>
      <c r="R1101" t="str">
        <f>IF('Active List'!$A1101&lt;&gt;"", 'Active List'!T1101,"")</f>
        <v/>
      </c>
      <c r="S1101" t="str">
        <f>IF('Active List'!$A1101&lt;&gt;"", 'Active List'!U1101,"")</f>
        <v/>
      </c>
      <c r="T1101" t="str">
        <f>IF('Active List'!$A1101&lt;&gt;"", 'Active List'!X1101,"")</f>
        <v/>
      </c>
      <c r="U1101" t="str">
        <f>IF('Active List'!$A1101&lt;&gt;"", 'Active List'!Y1101,"")</f>
        <v/>
      </c>
      <c r="V1101" t="str">
        <f>IF('Active List'!$A1101&lt;&gt;"", 'Active List'!Z1101,"")</f>
        <v/>
      </c>
      <c r="W1101" s="60" t="str">
        <f>IF('Active List'!$A1101&lt;&gt;"", 'Active List'!AA1101,"")</f>
        <v/>
      </c>
      <c r="X1101" t="str">
        <f>IF('Active List'!$A1101&lt;&gt;"", 'Active List'!AB1101,"")</f>
        <v/>
      </c>
      <c r="Y1101" t="str">
        <f>IF('Active List'!$A1101&lt;&gt;"", 'Active List'!AE1101,"")</f>
        <v/>
      </c>
    </row>
    <row r="1102" spans="1:25">
      <c r="A1102" t="str">
        <f>IF('Active List'!$A1102&lt;&gt;"", 'Active List'!A1102,"")</f>
        <v/>
      </c>
      <c r="B1102" t="str">
        <f>IF('Active List'!$A1102&lt;&gt;"", 'Active List'!B1102,"")</f>
        <v/>
      </c>
      <c r="C1102" t="str">
        <f>IF('Active List'!$A1102&lt;&gt;"", 'Active List'!C1102,"")</f>
        <v/>
      </c>
      <c r="D1102" s="60" t="str">
        <f>IF('Active List'!$A1102&lt;&gt;"", 'Active List'!D1102,"")</f>
        <v/>
      </c>
      <c r="E1102" s="60" t="str">
        <f>IF('Active List'!$A1102&lt;&gt;"", 'Active List'!E1102,"")</f>
        <v/>
      </c>
      <c r="F1102" t="str">
        <f>IF('Active List'!$A1102&lt;&gt;"", 'Active List'!H1102,"")</f>
        <v/>
      </c>
      <c r="G1102" t="str">
        <f>IF('Active List'!$A1102&lt;&gt;"", 'Active List'!I1102,"")</f>
        <v/>
      </c>
      <c r="H1102" t="str">
        <f>IF('Active List'!$A1102&lt;&gt;"", 'Active List'!J1102,"")</f>
        <v/>
      </c>
      <c r="I1102" t="str">
        <f>IF('Active List'!$A1102&lt;&gt;"", 'Active List'!K1102,"")</f>
        <v/>
      </c>
      <c r="J1102" t="str">
        <f>IF('Active List'!$A1102&lt;&gt;"", 'Active List'!L1102,"")</f>
        <v/>
      </c>
      <c r="K1102" t="str">
        <f>IF('Active List'!$A1102&lt;&gt;"", 'Active List'!M1102,"")</f>
        <v/>
      </c>
      <c r="L1102" t="str">
        <f>IF('Active List'!$A1102&lt;&gt;"", 'Active List'!N1102,"")</f>
        <v/>
      </c>
      <c r="M1102" t="str">
        <f>IF('Active List'!$A1102&lt;&gt;"", 'Active List'!O1102,"")</f>
        <v/>
      </c>
      <c r="N1102" t="str">
        <f>IF('Active List'!$A1102&lt;&gt;"", 'Active List'!P1102,"")</f>
        <v/>
      </c>
      <c r="O1102" t="str">
        <f>IF('Active List'!$A1102&lt;&gt;"", 'Active List'!Q1102,"")</f>
        <v/>
      </c>
      <c r="P1102" t="str">
        <f>IF('Active List'!$A1102&lt;&gt;"", 'Active List'!R1102,"")</f>
        <v/>
      </c>
      <c r="Q1102" t="str">
        <f>IF('Active List'!$A1102&lt;&gt;"", 'Active List'!S1102,"")</f>
        <v/>
      </c>
      <c r="R1102" t="str">
        <f>IF('Active List'!$A1102&lt;&gt;"", 'Active List'!T1102,"")</f>
        <v/>
      </c>
      <c r="S1102" t="str">
        <f>IF('Active List'!$A1102&lt;&gt;"", 'Active List'!U1102,"")</f>
        <v/>
      </c>
      <c r="T1102" t="str">
        <f>IF('Active List'!$A1102&lt;&gt;"", 'Active List'!X1102,"")</f>
        <v/>
      </c>
      <c r="U1102" t="str">
        <f>IF('Active List'!$A1102&lt;&gt;"", 'Active List'!Y1102,"")</f>
        <v/>
      </c>
      <c r="V1102" t="str">
        <f>IF('Active List'!$A1102&lt;&gt;"", 'Active List'!Z1102,"")</f>
        <v/>
      </c>
      <c r="W1102" s="60" t="str">
        <f>IF('Active List'!$A1102&lt;&gt;"", 'Active List'!AA1102,"")</f>
        <v/>
      </c>
      <c r="X1102" t="str">
        <f>IF('Active List'!$A1102&lt;&gt;"", 'Active List'!AB1102,"")</f>
        <v/>
      </c>
      <c r="Y1102" t="str">
        <f>IF('Active List'!$A1102&lt;&gt;"", 'Active List'!AE1102,"")</f>
        <v/>
      </c>
    </row>
    <row r="1103" spans="1:25">
      <c r="A1103" t="str">
        <f>IF('Active List'!$A1103&lt;&gt;"", 'Active List'!A1103,"")</f>
        <v/>
      </c>
      <c r="B1103" t="str">
        <f>IF('Active List'!$A1103&lt;&gt;"", 'Active List'!B1103,"")</f>
        <v/>
      </c>
      <c r="C1103" t="str">
        <f>IF('Active List'!$A1103&lt;&gt;"", 'Active List'!C1103,"")</f>
        <v/>
      </c>
      <c r="D1103" s="60" t="str">
        <f>IF('Active List'!$A1103&lt;&gt;"", 'Active List'!D1103,"")</f>
        <v/>
      </c>
      <c r="E1103" s="60" t="str">
        <f>IF('Active List'!$A1103&lt;&gt;"", 'Active List'!E1103,"")</f>
        <v/>
      </c>
      <c r="F1103" t="str">
        <f>IF('Active List'!$A1103&lt;&gt;"", 'Active List'!H1103,"")</f>
        <v/>
      </c>
      <c r="G1103" t="str">
        <f>IF('Active List'!$A1103&lt;&gt;"", 'Active List'!I1103,"")</f>
        <v/>
      </c>
      <c r="H1103" t="str">
        <f>IF('Active List'!$A1103&lt;&gt;"", 'Active List'!J1103,"")</f>
        <v/>
      </c>
      <c r="I1103" t="str">
        <f>IF('Active List'!$A1103&lt;&gt;"", 'Active List'!K1103,"")</f>
        <v/>
      </c>
      <c r="J1103" t="str">
        <f>IF('Active List'!$A1103&lt;&gt;"", 'Active List'!L1103,"")</f>
        <v/>
      </c>
      <c r="K1103" t="str">
        <f>IF('Active List'!$A1103&lt;&gt;"", 'Active List'!M1103,"")</f>
        <v/>
      </c>
      <c r="L1103" t="str">
        <f>IF('Active List'!$A1103&lt;&gt;"", 'Active List'!N1103,"")</f>
        <v/>
      </c>
      <c r="M1103" t="str">
        <f>IF('Active List'!$A1103&lt;&gt;"", 'Active List'!O1103,"")</f>
        <v/>
      </c>
      <c r="N1103" t="str">
        <f>IF('Active List'!$A1103&lt;&gt;"", 'Active List'!P1103,"")</f>
        <v/>
      </c>
      <c r="O1103" t="str">
        <f>IF('Active List'!$A1103&lt;&gt;"", 'Active List'!Q1103,"")</f>
        <v/>
      </c>
      <c r="P1103" t="str">
        <f>IF('Active List'!$A1103&lt;&gt;"", 'Active List'!R1103,"")</f>
        <v/>
      </c>
      <c r="Q1103" t="str">
        <f>IF('Active List'!$A1103&lt;&gt;"", 'Active List'!S1103,"")</f>
        <v/>
      </c>
      <c r="R1103" t="str">
        <f>IF('Active List'!$A1103&lt;&gt;"", 'Active List'!T1103,"")</f>
        <v/>
      </c>
      <c r="S1103" t="str">
        <f>IF('Active List'!$A1103&lt;&gt;"", 'Active List'!U1103,"")</f>
        <v/>
      </c>
      <c r="T1103" t="str">
        <f>IF('Active List'!$A1103&lt;&gt;"", 'Active List'!X1103,"")</f>
        <v/>
      </c>
      <c r="U1103" t="str">
        <f>IF('Active List'!$A1103&lt;&gt;"", 'Active List'!Y1103,"")</f>
        <v/>
      </c>
      <c r="V1103" t="str">
        <f>IF('Active List'!$A1103&lt;&gt;"", 'Active List'!Z1103,"")</f>
        <v/>
      </c>
      <c r="W1103" s="60" t="str">
        <f>IF('Active List'!$A1103&lt;&gt;"", 'Active List'!AA1103,"")</f>
        <v/>
      </c>
      <c r="X1103" t="str">
        <f>IF('Active List'!$A1103&lt;&gt;"", 'Active List'!AB1103,"")</f>
        <v/>
      </c>
      <c r="Y1103" t="str">
        <f>IF('Active List'!$A1103&lt;&gt;"", 'Active List'!AE1103,"")</f>
        <v/>
      </c>
    </row>
    <row r="1104" spans="1:25">
      <c r="A1104" t="str">
        <f>IF('Active List'!$A1104&lt;&gt;"", 'Active List'!A1104,"")</f>
        <v/>
      </c>
      <c r="B1104" t="str">
        <f>IF('Active List'!$A1104&lt;&gt;"", 'Active List'!B1104,"")</f>
        <v/>
      </c>
      <c r="C1104" t="str">
        <f>IF('Active List'!$A1104&lt;&gt;"", 'Active List'!C1104,"")</f>
        <v/>
      </c>
      <c r="D1104" s="60" t="str">
        <f>IF('Active List'!$A1104&lt;&gt;"", 'Active List'!D1104,"")</f>
        <v/>
      </c>
      <c r="E1104" s="60" t="str">
        <f>IF('Active List'!$A1104&lt;&gt;"", 'Active List'!E1104,"")</f>
        <v/>
      </c>
      <c r="F1104" t="str">
        <f>IF('Active List'!$A1104&lt;&gt;"", 'Active List'!H1104,"")</f>
        <v/>
      </c>
      <c r="G1104" t="str">
        <f>IF('Active List'!$A1104&lt;&gt;"", 'Active List'!I1104,"")</f>
        <v/>
      </c>
      <c r="H1104" t="str">
        <f>IF('Active List'!$A1104&lt;&gt;"", 'Active List'!J1104,"")</f>
        <v/>
      </c>
      <c r="I1104" t="str">
        <f>IF('Active List'!$A1104&lt;&gt;"", 'Active List'!K1104,"")</f>
        <v/>
      </c>
      <c r="J1104" t="str">
        <f>IF('Active List'!$A1104&lt;&gt;"", 'Active List'!L1104,"")</f>
        <v/>
      </c>
      <c r="K1104" t="str">
        <f>IF('Active List'!$A1104&lt;&gt;"", 'Active List'!M1104,"")</f>
        <v/>
      </c>
      <c r="L1104" t="str">
        <f>IF('Active List'!$A1104&lt;&gt;"", 'Active List'!N1104,"")</f>
        <v/>
      </c>
      <c r="M1104" t="str">
        <f>IF('Active List'!$A1104&lt;&gt;"", 'Active List'!O1104,"")</f>
        <v/>
      </c>
      <c r="N1104" t="str">
        <f>IF('Active List'!$A1104&lt;&gt;"", 'Active List'!P1104,"")</f>
        <v/>
      </c>
      <c r="O1104" t="str">
        <f>IF('Active List'!$A1104&lt;&gt;"", 'Active List'!Q1104,"")</f>
        <v/>
      </c>
      <c r="P1104" t="str">
        <f>IF('Active List'!$A1104&lt;&gt;"", 'Active List'!R1104,"")</f>
        <v/>
      </c>
      <c r="Q1104" t="str">
        <f>IF('Active List'!$A1104&lt;&gt;"", 'Active List'!S1104,"")</f>
        <v/>
      </c>
      <c r="R1104" t="str">
        <f>IF('Active List'!$A1104&lt;&gt;"", 'Active List'!T1104,"")</f>
        <v/>
      </c>
      <c r="S1104" t="str">
        <f>IF('Active List'!$A1104&lt;&gt;"", 'Active List'!U1104,"")</f>
        <v/>
      </c>
      <c r="T1104" t="str">
        <f>IF('Active List'!$A1104&lt;&gt;"", 'Active List'!X1104,"")</f>
        <v/>
      </c>
      <c r="U1104" t="str">
        <f>IF('Active List'!$A1104&lt;&gt;"", 'Active List'!Y1104,"")</f>
        <v/>
      </c>
      <c r="V1104" t="str">
        <f>IF('Active List'!$A1104&lt;&gt;"", 'Active List'!Z1104,"")</f>
        <v/>
      </c>
      <c r="W1104" s="60" t="str">
        <f>IF('Active List'!$A1104&lt;&gt;"", 'Active List'!AA1104,"")</f>
        <v/>
      </c>
      <c r="X1104" t="str">
        <f>IF('Active List'!$A1104&lt;&gt;"", 'Active List'!AB1104,"")</f>
        <v/>
      </c>
      <c r="Y1104" t="str">
        <f>IF('Active List'!$A1104&lt;&gt;"", 'Active List'!AE1104,"")</f>
        <v/>
      </c>
    </row>
    <row r="1105" spans="1:25">
      <c r="A1105" t="str">
        <f>IF('Active List'!$A1105&lt;&gt;"", 'Active List'!A1105,"")</f>
        <v/>
      </c>
      <c r="B1105" t="str">
        <f>IF('Active List'!$A1105&lt;&gt;"", 'Active List'!B1105,"")</f>
        <v/>
      </c>
      <c r="C1105" t="str">
        <f>IF('Active List'!$A1105&lt;&gt;"", 'Active List'!C1105,"")</f>
        <v/>
      </c>
      <c r="D1105" s="60" t="str">
        <f>IF('Active List'!$A1105&lt;&gt;"", 'Active List'!D1105,"")</f>
        <v/>
      </c>
      <c r="E1105" s="60" t="str">
        <f>IF('Active List'!$A1105&lt;&gt;"", 'Active List'!E1105,"")</f>
        <v/>
      </c>
      <c r="F1105" t="str">
        <f>IF('Active List'!$A1105&lt;&gt;"", 'Active List'!H1105,"")</f>
        <v/>
      </c>
      <c r="G1105" t="str">
        <f>IF('Active List'!$A1105&lt;&gt;"", 'Active List'!I1105,"")</f>
        <v/>
      </c>
      <c r="H1105" t="str">
        <f>IF('Active List'!$A1105&lt;&gt;"", 'Active List'!J1105,"")</f>
        <v/>
      </c>
      <c r="I1105" t="str">
        <f>IF('Active List'!$A1105&lt;&gt;"", 'Active List'!K1105,"")</f>
        <v/>
      </c>
      <c r="J1105" t="str">
        <f>IF('Active List'!$A1105&lt;&gt;"", 'Active List'!L1105,"")</f>
        <v/>
      </c>
      <c r="K1105" t="str">
        <f>IF('Active List'!$A1105&lt;&gt;"", 'Active List'!M1105,"")</f>
        <v/>
      </c>
      <c r="L1105" t="str">
        <f>IF('Active List'!$A1105&lt;&gt;"", 'Active List'!N1105,"")</f>
        <v/>
      </c>
      <c r="M1105" t="str">
        <f>IF('Active List'!$A1105&lt;&gt;"", 'Active List'!O1105,"")</f>
        <v/>
      </c>
      <c r="N1105" t="str">
        <f>IF('Active List'!$A1105&lt;&gt;"", 'Active List'!P1105,"")</f>
        <v/>
      </c>
      <c r="O1105" t="str">
        <f>IF('Active List'!$A1105&lt;&gt;"", 'Active List'!Q1105,"")</f>
        <v/>
      </c>
      <c r="P1105" t="str">
        <f>IF('Active List'!$A1105&lt;&gt;"", 'Active List'!R1105,"")</f>
        <v/>
      </c>
      <c r="Q1105" t="str">
        <f>IF('Active List'!$A1105&lt;&gt;"", 'Active List'!S1105,"")</f>
        <v/>
      </c>
      <c r="R1105" t="str">
        <f>IF('Active List'!$A1105&lt;&gt;"", 'Active List'!T1105,"")</f>
        <v/>
      </c>
      <c r="S1105" t="str">
        <f>IF('Active List'!$A1105&lt;&gt;"", 'Active List'!U1105,"")</f>
        <v/>
      </c>
      <c r="T1105" t="str">
        <f>IF('Active List'!$A1105&lt;&gt;"", 'Active List'!X1105,"")</f>
        <v/>
      </c>
      <c r="U1105" t="str">
        <f>IF('Active List'!$A1105&lt;&gt;"", 'Active List'!Y1105,"")</f>
        <v/>
      </c>
      <c r="V1105" t="str">
        <f>IF('Active List'!$A1105&lt;&gt;"", 'Active List'!Z1105,"")</f>
        <v/>
      </c>
      <c r="W1105" s="60" t="str">
        <f>IF('Active List'!$A1105&lt;&gt;"", 'Active List'!AA1105,"")</f>
        <v/>
      </c>
      <c r="X1105" t="str">
        <f>IF('Active List'!$A1105&lt;&gt;"", 'Active List'!AB1105,"")</f>
        <v/>
      </c>
      <c r="Y1105" t="str">
        <f>IF('Active List'!$A1105&lt;&gt;"", 'Active List'!AE1105,"")</f>
        <v/>
      </c>
    </row>
    <row r="1106" spans="1:25">
      <c r="A1106" t="str">
        <f>IF('Active List'!$A1106&lt;&gt;"", 'Active List'!A1106,"")</f>
        <v/>
      </c>
      <c r="B1106" t="str">
        <f>IF('Active List'!$A1106&lt;&gt;"", 'Active List'!B1106,"")</f>
        <v/>
      </c>
      <c r="C1106" t="str">
        <f>IF('Active List'!$A1106&lt;&gt;"", 'Active List'!C1106,"")</f>
        <v/>
      </c>
      <c r="D1106" s="60" t="str">
        <f>IF('Active List'!$A1106&lt;&gt;"", 'Active List'!D1106,"")</f>
        <v/>
      </c>
      <c r="E1106" s="60" t="str">
        <f>IF('Active List'!$A1106&lt;&gt;"", 'Active List'!E1106,"")</f>
        <v/>
      </c>
      <c r="F1106" t="str">
        <f>IF('Active List'!$A1106&lt;&gt;"", 'Active List'!H1106,"")</f>
        <v/>
      </c>
      <c r="G1106" t="str">
        <f>IF('Active List'!$A1106&lt;&gt;"", 'Active List'!I1106,"")</f>
        <v/>
      </c>
      <c r="H1106" t="str">
        <f>IF('Active List'!$A1106&lt;&gt;"", 'Active List'!J1106,"")</f>
        <v/>
      </c>
      <c r="I1106" t="str">
        <f>IF('Active List'!$A1106&lt;&gt;"", 'Active List'!K1106,"")</f>
        <v/>
      </c>
      <c r="J1106" t="str">
        <f>IF('Active List'!$A1106&lt;&gt;"", 'Active List'!L1106,"")</f>
        <v/>
      </c>
      <c r="K1106" t="str">
        <f>IF('Active List'!$A1106&lt;&gt;"", 'Active List'!M1106,"")</f>
        <v/>
      </c>
      <c r="L1106" t="str">
        <f>IF('Active List'!$A1106&lt;&gt;"", 'Active List'!N1106,"")</f>
        <v/>
      </c>
      <c r="M1106" t="str">
        <f>IF('Active List'!$A1106&lt;&gt;"", 'Active List'!O1106,"")</f>
        <v/>
      </c>
      <c r="N1106" t="str">
        <f>IF('Active List'!$A1106&lt;&gt;"", 'Active List'!P1106,"")</f>
        <v/>
      </c>
      <c r="O1106" t="str">
        <f>IF('Active List'!$A1106&lt;&gt;"", 'Active List'!Q1106,"")</f>
        <v/>
      </c>
      <c r="P1106" t="str">
        <f>IF('Active List'!$A1106&lt;&gt;"", 'Active List'!R1106,"")</f>
        <v/>
      </c>
      <c r="Q1106" t="str">
        <f>IF('Active List'!$A1106&lt;&gt;"", 'Active List'!S1106,"")</f>
        <v/>
      </c>
      <c r="R1106" t="str">
        <f>IF('Active List'!$A1106&lt;&gt;"", 'Active List'!T1106,"")</f>
        <v/>
      </c>
      <c r="S1106" t="str">
        <f>IF('Active List'!$A1106&lt;&gt;"", 'Active List'!U1106,"")</f>
        <v/>
      </c>
      <c r="T1106" t="str">
        <f>IF('Active List'!$A1106&lt;&gt;"", 'Active List'!X1106,"")</f>
        <v/>
      </c>
      <c r="U1106" t="str">
        <f>IF('Active List'!$A1106&lt;&gt;"", 'Active List'!Y1106,"")</f>
        <v/>
      </c>
      <c r="V1106" t="str">
        <f>IF('Active List'!$A1106&lt;&gt;"", 'Active List'!Z1106,"")</f>
        <v/>
      </c>
      <c r="W1106" s="60" t="str">
        <f>IF('Active List'!$A1106&lt;&gt;"", 'Active List'!AA1106,"")</f>
        <v/>
      </c>
      <c r="X1106" t="str">
        <f>IF('Active List'!$A1106&lt;&gt;"", 'Active List'!AB1106,"")</f>
        <v/>
      </c>
      <c r="Y1106" t="str">
        <f>IF('Active List'!$A1106&lt;&gt;"", 'Active List'!AE1106,"")</f>
        <v/>
      </c>
    </row>
    <row r="1107" spans="1:25">
      <c r="A1107" t="str">
        <f>IF('Active List'!$A1107&lt;&gt;"", 'Active List'!A1107,"")</f>
        <v/>
      </c>
      <c r="B1107" t="str">
        <f>IF('Active List'!$A1107&lt;&gt;"", 'Active List'!B1107,"")</f>
        <v/>
      </c>
      <c r="C1107" t="str">
        <f>IF('Active List'!$A1107&lt;&gt;"", 'Active List'!C1107,"")</f>
        <v/>
      </c>
      <c r="D1107" s="60" t="str">
        <f>IF('Active List'!$A1107&lt;&gt;"", 'Active List'!D1107,"")</f>
        <v/>
      </c>
      <c r="E1107" s="60" t="str">
        <f>IF('Active List'!$A1107&lt;&gt;"", 'Active List'!E1107,"")</f>
        <v/>
      </c>
      <c r="F1107" t="str">
        <f>IF('Active List'!$A1107&lt;&gt;"", 'Active List'!H1107,"")</f>
        <v/>
      </c>
      <c r="G1107" t="str">
        <f>IF('Active List'!$A1107&lt;&gt;"", 'Active List'!I1107,"")</f>
        <v/>
      </c>
      <c r="H1107" t="str">
        <f>IF('Active List'!$A1107&lt;&gt;"", 'Active List'!J1107,"")</f>
        <v/>
      </c>
      <c r="I1107" t="str">
        <f>IF('Active List'!$A1107&lt;&gt;"", 'Active List'!K1107,"")</f>
        <v/>
      </c>
      <c r="J1107" t="str">
        <f>IF('Active List'!$A1107&lt;&gt;"", 'Active List'!L1107,"")</f>
        <v/>
      </c>
      <c r="K1107" t="str">
        <f>IF('Active List'!$A1107&lt;&gt;"", 'Active List'!M1107,"")</f>
        <v/>
      </c>
      <c r="L1107" t="str">
        <f>IF('Active List'!$A1107&lt;&gt;"", 'Active List'!N1107,"")</f>
        <v/>
      </c>
      <c r="M1107" t="str">
        <f>IF('Active List'!$A1107&lt;&gt;"", 'Active List'!O1107,"")</f>
        <v/>
      </c>
      <c r="N1107" t="str">
        <f>IF('Active List'!$A1107&lt;&gt;"", 'Active List'!P1107,"")</f>
        <v/>
      </c>
      <c r="O1107" t="str">
        <f>IF('Active List'!$A1107&lt;&gt;"", 'Active List'!Q1107,"")</f>
        <v/>
      </c>
      <c r="P1107" t="str">
        <f>IF('Active List'!$A1107&lt;&gt;"", 'Active List'!R1107,"")</f>
        <v/>
      </c>
      <c r="Q1107" t="str">
        <f>IF('Active List'!$A1107&lt;&gt;"", 'Active List'!S1107,"")</f>
        <v/>
      </c>
      <c r="R1107" t="str">
        <f>IF('Active List'!$A1107&lt;&gt;"", 'Active List'!T1107,"")</f>
        <v/>
      </c>
      <c r="S1107" t="str">
        <f>IF('Active List'!$A1107&lt;&gt;"", 'Active List'!U1107,"")</f>
        <v/>
      </c>
      <c r="T1107" t="str">
        <f>IF('Active List'!$A1107&lt;&gt;"", 'Active List'!X1107,"")</f>
        <v/>
      </c>
      <c r="U1107" t="str">
        <f>IF('Active List'!$A1107&lt;&gt;"", 'Active List'!Y1107,"")</f>
        <v/>
      </c>
      <c r="V1107" t="str">
        <f>IF('Active List'!$A1107&lt;&gt;"", 'Active List'!Z1107,"")</f>
        <v/>
      </c>
      <c r="W1107" s="60" t="str">
        <f>IF('Active List'!$A1107&lt;&gt;"", 'Active List'!AA1107,"")</f>
        <v/>
      </c>
      <c r="X1107" t="str">
        <f>IF('Active List'!$A1107&lt;&gt;"", 'Active List'!AB1107,"")</f>
        <v/>
      </c>
      <c r="Y1107" t="str">
        <f>IF('Active List'!$A1107&lt;&gt;"", 'Active List'!AE1107,"")</f>
        <v/>
      </c>
    </row>
    <row r="1108" spans="1:25">
      <c r="A1108" t="str">
        <f>IF('Active List'!$A1108&lt;&gt;"", 'Active List'!A1108,"")</f>
        <v/>
      </c>
      <c r="B1108" t="str">
        <f>IF('Active List'!$A1108&lt;&gt;"", 'Active List'!B1108,"")</f>
        <v/>
      </c>
      <c r="C1108" t="str">
        <f>IF('Active List'!$A1108&lt;&gt;"", 'Active List'!C1108,"")</f>
        <v/>
      </c>
      <c r="D1108" s="60" t="str">
        <f>IF('Active List'!$A1108&lt;&gt;"", 'Active List'!D1108,"")</f>
        <v/>
      </c>
      <c r="E1108" s="60" t="str">
        <f>IF('Active List'!$A1108&lt;&gt;"", 'Active List'!E1108,"")</f>
        <v/>
      </c>
      <c r="F1108" t="str">
        <f>IF('Active List'!$A1108&lt;&gt;"", 'Active List'!H1108,"")</f>
        <v/>
      </c>
      <c r="G1108" t="str">
        <f>IF('Active List'!$A1108&lt;&gt;"", 'Active List'!I1108,"")</f>
        <v/>
      </c>
      <c r="H1108" t="str">
        <f>IF('Active List'!$A1108&lt;&gt;"", 'Active List'!J1108,"")</f>
        <v/>
      </c>
      <c r="I1108" t="str">
        <f>IF('Active List'!$A1108&lt;&gt;"", 'Active List'!K1108,"")</f>
        <v/>
      </c>
      <c r="J1108" t="str">
        <f>IF('Active List'!$A1108&lt;&gt;"", 'Active List'!L1108,"")</f>
        <v/>
      </c>
      <c r="K1108" t="str">
        <f>IF('Active List'!$A1108&lt;&gt;"", 'Active List'!M1108,"")</f>
        <v/>
      </c>
      <c r="L1108" t="str">
        <f>IF('Active List'!$A1108&lt;&gt;"", 'Active List'!N1108,"")</f>
        <v/>
      </c>
      <c r="M1108" t="str">
        <f>IF('Active List'!$A1108&lt;&gt;"", 'Active List'!O1108,"")</f>
        <v/>
      </c>
      <c r="N1108" t="str">
        <f>IF('Active List'!$A1108&lt;&gt;"", 'Active List'!P1108,"")</f>
        <v/>
      </c>
      <c r="O1108" t="str">
        <f>IF('Active List'!$A1108&lt;&gt;"", 'Active List'!Q1108,"")</f>
        <v/>
      </c>
      <c r="P1108" t="str">
        <f>IF('Active List'!$A1108&lt;&gt;"", 'Active List'!R1108,"")</f>
        <v/>
      </c>
      <c r="Q1108" t="str">
        <f>IF('Active List'!$A1108&lt;&gt;"", 'Active List'!S1108,"")</f>
        <v/>
      </c>
      <c r="R1108" t="str">
        <f>IF('Active List'!$A1108&lt;&gt;"", 'Active List'!T1108,"")</f>
        <v/>
      </c>
      <c r="S1108" t="str">
        <f>IF('Active List'!$A1108&lt;&gt;"", 'Active List'!U1108,"")</f>
        <v/>
      </c>
      <c r="T1108" t="str">
        <f>IF('Active List'!$A1108&lt;&gt;"", 'Active List'!X1108,"")</f>
        <v/>
      </c>
      <c r="U1108" t="str">
        <f>IF('Active List'!$A1108&lt;&gt;"", 'Active List'!Y1108,"")</f>
        <v/>
      </c>
      <c r="V1108" t="str">
        <f>IF('Active List'!$A1108&lt;&gt;"", 'Active List'!Z1108,"")</f>
        <v/>
      </c>
      <c r="W1108" s="60" t="str">
        <f>IF('Active List'!$A1108&lt;&gt;"", 'Active List'!AA1108,"")</f>
        <v/>
      </c>
      <c r="X1108" t="str">
        <f>IF('Active List'!$A1108&lt;&gt;"", 'Active List'!AB1108,"")</f>
        <v/>
      </c>
      <c r="Y1108" t="str">
        <f>IF('Active List'!$A1108&lt;&gt;"", 'Active List'!AE1108,"")</f>
        <v/>
      </c>
    </row>
    <row r="1109" spans="1:25">
      <c r="A1109" t="str">
        <f>IF('Active List'!$A1109&lt;&gt;"", 'Active List'!A1109,"")</f>
        <v/>
      </c>
      <c r="B1109" t="str">
        <f>IF('Active List'!$A1109&lt;&gt;"", 'Active List'!B1109,"")</f>
        <v/>
      </c>
      <c r="C1109" t="str">
        <f>IF('Active List'!$A1109&lt;&gt;"", 'Active List'!C1109,"")</f>
        <v/>
      </c>
      <c r="D1109" s="60" t="str">
        <f>IF('Active List'!$A1109&lt;&gt;"", 'Active List'!D1109,"")</f>
        <v/>
      </c>
      <c r="E1109" s="60" t="str">
        <f>IF('Active List'!$A1109&lt;&gt;"", 'Active List'!E1109,"")</f>
        <v/>
      </c>
      <c r="F1109" t="str">
        <f>IF('Active List'!$A1109&lt;&gt;"", 'Active List'!H1109,"")</f>
        <v/>
      </c>
      <c r="G1109" t="str">
        <f>IF('Active List'!$A1109&lt;&gt;"", 'Active List'!I1109,"")</f>
        <v/>
      </c>
      <c r="H1109" t="str">
        <f>IF('Active List'!$A1109&lt;&gt;"", 'Active List'!J1109,"")</f>
        <v/>
      </c>
      <c r="I1109" t="str">
        <f>IF('Active List'!$A1109&lt;&gt;"", 'Active List'!K1109,"")</f>
        <v/>
      </c>
      <c r="J1109" t="str">
        <f>IF('Active List'!$A1109&lt;&gt;"", 'Active List'!L1109,"")</f>
        <v/>
      </c>
      <c r="K1109" t="str">
        <f>IF('Active List'!$A1109&lt;&gt;"", 'Active List'!M1109,"")</f>
        <v/>
      </c>
      <c r="L1109" t="str">
        <f>IF('Active List'!$A1109&lt;&gt;"", 'Active List'!N1109,"")</f>
        <v/>
      </c>
      <c r="M1109" t="str">
        <f>IF('Active List'!$A1109&lt;&gt;"", 'Active List'!O1109,"")</f>
        <v/>
      </c>
      <c r="N1109" t="str">
        <f>IF('Active List'!$A1109&lt;&gt;"", 'Active List'!P1109,"")</f>
        <v/>
      </c>
      <c r="O1109" t="str">
        <f>IF('Active List'!$A1109&lt;&gt;"", 'Active List'!Q1109,"")</f>
        <v/>
      </c>
      <c r="P1109" t="str">
        <f>IF('Active List'!$A1109&lt;&gt;"", 'Active List'!R1109,"")</f>
        <v/>
      </c>
      <c r="Q1109" t="str">
        <f>IF('Active List'!$A1109&lt;&gt;"", 'Active List'!S1109,"")</f>
        <v/>
      </c>
      <c r="R1109" t="str">
        <f>IF('Active List'!$A1109&lt;&gt;"", 'Active List'!T1109,"")</f>
        <v/>
      </c>
      <c r="S1109" t="str">
        <f>IF('Active List'!$A1109&lt;&gt;"", 'Active List'!U1109,"")</f>
        <v/>
      </c>
      <c r="T1109" t="str">
        <f>IF('Active List'!$A1109&lt;&gt;"", 'Active List'!X1109,"")</f>
        <v/>
      </c>
      <c r="U1109" t="str">
        <f>IF('Active List'!$A1109&lt;&gt;"", 'Active List'!Y1109,"")</f>
        <v/>
      </c>
      <c r="V1109" t="str">
        <f>IF('Active List'!$A1109&lt;&gt;"", 'Active List'!Z1109,"")</f>
        <v/>
      </c>
      <c r="W1109" s="60" t="str">
        <f>IF('Active List'!$A1109&lt;&gt;"", 'Active List'!AA1109,"")</f>
        <v/>
      </c>
      <c r="X1109" t="str">
        <f>IF('Active List'!$A1109&lt;&gt;"", 'Active List'!AB1109,"")</f>
        <v/>
      </c>
      <c r="Y1109" t="str">
        <f>IF('Active List'!$A1109&lt;&gt;"", 'Active List'!AE1109,"")</f>
        <v/>
      </c>
    </row>
    <row r="1110" spans="1:25">
      <c r="A1110" t="str">
        <f>IF('Active List'!$A1110&lt;&gt;"", 'Active List'!A1110,"")</f>
        <v/>
      </c>
      <c r="B1110" t="str">
        <f>IF('Active List'!$A1110&lt;&gt;"", 'Active List'!B1110,"")</f>
        <v/>
      </c>
      <c r="C1110" t="str">
        <f>IF('Active List'!$A1110&lt;&gt;"", 'Active List'!C1110,"")</f>
        <v/>
      </c>
      <c r="D1110" s="60" t="str">
        <f>IF('Active List'!$A1110&lt;&gt;"", 'Active List'!D1110,"")</f>
        <v/>
      </c>
      <c r="E1110" s="60" t="str">
        <f>IF('Active List'!$A1110&lt;&gt;"", 'Active List'!E1110,"")</f>
        <v/>
      </c>
      <c r="F1110" t="str">
        <f>IF('Active List'!$A1110&lt;&gt;"", 'Active List'!H1110,"")</f>
        <v/>
      </c>
      <c r="G1110" t="str">
        <f>IF('Active List'!$A1110&lt;&gt;"", 'Active List'!I1110,"")</f>
        <v/>
      </c>
      <c r="H1110" t="str">
        <f>IF('Active List'!$A1110&lt;&gt;"", 'Active List'!J1110,"")</f>
        <v/>
      </c>
      <c r="I1110" t="str">
        <f>IF('Active List'!$A1110&lt;&gt;"", 'Active List'!K1110,"")</f>
        <v/>
      </c>
      <c r="J1110" t="str">
        <f>IF('Active List'!$A1110&lt;&gt;"", 'Active List'!L1110,"")</f>
        <v/>
      </c>
      <c r="K1110" t="str">
        <f>IF('Active List'!$A1110&lt;&gt;"", 'Active List'!M1110,"")</f>
        <v/>
      </c>
      <c r="L1110" t="str">
        <f>IF('Active List'!$A1110&lt;&gt;"", 'Active List'!N1110,"")</f>
        <v/>
      </c>
      <c r="M1110" t="str">
        <f>IF('Active List'!$A1110&lt;&gt;"", 'Active List'!O1110,"")</f>
        <v/>
      </c>
      <c r="N1110" t="str">
        <f>IF('Active List'!$A1110&lt;&gt;"", 'Active List'!P1110,"")</f>
        <v/>
      </c>
      <c r="O1110" t="str">
        <f>IF('Active List'!$A1110&lt;&gt;"", 'Active List'!Q1110,"")</f>
        <v/>
      </c>
      <c r="P1110" t="str">
        <f>IF('Active List'!$A1110&lt;&gt;"", 'Active List'!R1110,"")</f>
        <v/>
      </c>
      <c r="Q1110" t="str">
        <f>IF('Active List'!$A1110&lt;&gt;"", 'Active List'!S1110,"")</f>
        <v/>
      </c>
      <c r="R1110" t="str">
        <f>IF('Active List'!$A1110&lt;&gt;"", 'Active List'!T1110,"")</f>
        <v/>
      </c>
      <c r="S1110" t="str">
        <f>IF('Active List'!$A1110&lt;&gt;"", 'Active List'!U1110,"")</f>
        <v/>
      </c>
      <c r="T1110" t="str">
        <f>IF('Active List'!$A1110&lt;&gt;"", 'Active List'!X1110,"")</f>
        <v/>
      </c>
      <c r="U1110" t="str">
        <f>IF('Active List'!$A1110&lt;&gt;"", 'Active List'!Y1110,"")</f>
        <v/>
      </c>
      <c r="V1110" t="str">
        <f>IF('Active List'!$A1110&lt;&gt;"", 'Active List'!Z1110,"")</f>
        <v/>
      </c>
      <c r="W1110" s="60" t="str">
        <f>IF('Active List'!$A1110&lt;&gt;"", 'Active List'!AA1110,"")</f>
        <v/>
      </c>
      <c r="X1110" t="str">
        <f>IF('Active List'!$A1110&lt;&gt;"", 'Active List'!AB1110,"")</f>
        <v/>
      </c>
      <c r="Y1110" t="str">
        <f>IF('Active List'!$A1110&lt;&gt;"", 'Active List'!AE1110,"")</f>
        <v/>
      </c>
    </row>
    <row r="1111" spans="1:25">
      <c r="A1111" t="str">
        <f>IF('Active List'!$A1111&lt;&gt;"", 'Active List'!A1111,"")</f>
        <v/>
      </c>
      <c r="B1111" t="str">
        <f>IF('Active List'!$A1111&lt;&gt;"", 'Active List'!B1111,"")</f>
        <v/>
      </c>
      <c r="C1111" t="str">
        <f>IF('Active List'!$A1111&lt;&gt;"", 'Active List'!C1111,"")</f>
        <v/>
      </c>
      <c r="D1111" s="60" t="str">
        <f>IF('Active List'!$A1111&lt;&gt;"", 'Active List'!D1111,"")</f>
        <v/>
      </c>
      <c r="E1111" s="60" t="str">
        <f>IF('Active List'!$A1111&lt;&gt;"", 'Active List'!E1111,"")</f>
        <v/>
      </c>
      <c r="F1111" t="str">
        <f>IF('Active List'!$A1111&lt;&gt;"", 'Active List'!H1111,"")</f>
        <v/>
      </c>
      <c r="G1111" t="str">
        <f>IF('Active List'!$A1111&lt;&gt;"", 'Active List'!I1111,"")</f>
        <v/>
      </c>
      <c r="H1111" t="str">
        <f>IF('Active List'!$A1111&lt;&gt;"", 'Active List'!J1111,"")</f>
        <v/>
      </c>
      <c r="I1111" t="str">
        <f>IF('Active List'!$A1111&lt;&gt;"", 'Active List'!K1111,"")</f>
        <v/>
      </c>
      <c r="J1111" t="str">
        <f>IF('Active List'!$A1111&lt;&gt;"", 'Active List'!L1111,"")</f>
        <v/>
      </c>
      <c r="K1111" t="str">
        <f>IF('Active List'!$A1111&lt;&gt;"", 'Active List'!M1111,"")</f>
        <v/>
      </c>
      <c r="L1111" t="str">
        <f>IF('Active List'!$A1111&lt;&gt;"", 'Active List'!N1111,"")</f>
        <v/>
      </c>
      <c r="M1111" t="str">
        <f>IF('Active List'!$A1111&lt;&gt;"", 'Active List'!O1111,"")</f>
        <v/>
      </c>
      <c r="N1111" t="str">
        <f>IF('Active List'!$A1111&lt;&gt;"", 'Active List'!P1111,"")</f>
        <v/>
      </c>
      <c r="O1111" t="str">
        <f>IF('Active List'!$A1111&lt;&gt;"", 'Active List'!Q1111,"")</f>
        <v/>
      </c>
      <c r="P1111" t="str">
        <f>IF('Active List'!$A1111&lt;&gt;"", 'Active List'!R1111,"")</f>
        <v/>
      </c>
      <c r="Q1111" t="str">
        <f>IF('Active List'!$A1111&lt;&gt;"", 'Active List'!S1111,"")</f>
        <v/>
      </c>
      <c r="R1111" t="str">
        <f>IF('Active List'!$A1111&lt;&gt;"", 'Active List'!T1111,"")</f>
        <v/>
      </c>
      <c r="S1111" t="str">
        <f>IF('Active List'!$A1111&lt;&gt;"", 'Active List'!U1111,"")</f>
        <v/>
      </c>
      <c r="T1111" t="str">
        <f>IF('Active List'!$A1111&lt;&gt;"", 'Active List'!X1111,"")</f>
        <v/>
      </c>
      <c r="U1111" t="str">
        <f>IF('Active List'!$A1111&lt;&gt;"", 'Active List'!Y1111,"")</f>
        <v/>
      </c>
      <c r="V1111" t="str">
        <f>IF('Active List'!$A1111&lt;&gt;"", 'Active List'!Z1111,"")</f>
        <v/>
      </c>
      <c r="W1111" s="60" t="str">
        <f>IF('Active List'!$A1111&lt;&gt;"", 'Active List'!AA1111,"")</f>
        <v/>
      </c>
      <c r="X1111" t="str">
        <f>IF('Active List'!$A1111&lt;&gt;"", 'Active List'!AB1111,"")</f>
        <v/>
      </c>
      <c r="Y1111" t="str">
        <f>IF('Active List'!$A1111&lt;&gt;"", 'Active List'!AE1111,"")</f>
        <v/>
      </c>
    </row>
    <row r="1112" spans="1:25">
      <c r="A1112" t="str">
        <f>IF('Active List'!$A1112&lt;&gt;"", 'Active List'!A1112,"")</f>
        <v/>
      </c>
      <c r="B1112" t="str">
        <f>IF('Active List'!$A1112&lt;&gt;"", 'Active List'!B1112,"")</f>
        <v/>
      </c>
      <c r="C1112" t="str">
        <f>IF('Active List'!$A1112&lt;&gt;"", 'Active List'!C1112,"")</f>
        <v/>
      </c>
      <c r="D1112" s="60" t="str">
        <f>IF('Active List'!$A1112&lt;&gt;"", 'Active List'!D1112,"")</f>
        <v/>
      </c>
      <c r="E1112" s="60" t="str">
        <f>IF('Active List'!$A1112&lt;&gt;"", 'Active List'!E1112,"")</f>
        <v/>
      </c>
      <c r="F1112" t="str">
        <f>IF('Active List'!$A1112&lt;&gt;"", 'Active List'!H1112,"")</f>
        <v/>
      </c>
      <c r="G1112" t="str">
        <f>IF('Active List'!$A1112&lt;&gt;"", 'Active List'!I1112,"")</f>
        <v/>
      </c>
      <c r="H1112" t="str">
        <f>IF('Active List'!$A1112&lt;&gt;"", 'Active List'!J1112,"")</f>
        <v/>
      </c>
      <c r="I1112" t="str">
        <f>IF('Active List'!$A1112&lt;&gt;"", 'Active List'!K1112,"")</f>
        <v/>
      </c>
      <c r="J1112" t="str">
        <f>IF('Active List'!$A1112&lt;&gt;"", 'Active List'!L1112,"")</f>
        <v/>
      </c>
      <c r="K1112" t="str">
        <f>IF('Active List'!$A1112&lt;&gt;"", 'Active List'!M1112,"")</f>
        <v/>
      </c>
      <c r="L1112" t="str">
        <f>IF('Active List'!$A1112&lt;&gt;"", 'Active List'!N1112,"")</f>
        <v/>
      </c>
      <c r="M1112" t="str">
        <f>IF('Active List'!$A1112&lt;&gt;"", 'Active List'!O1112,"")</f>
        <v/>
      </c>
      <c r="N1112" t="str">
        <f>IF('Active List'!$A1112&lt;&gt;"", 'Active List'!P1112,"")</f>
        <v/>
      </c>
      <c r="O1112" t="str">
        <f>IF('Active List'!$A1112&lt;&gt;"", 'Active List'!Q1112,"")</f>
        <v/>
      </c>
      <c r="P1112" t="str">
        <f>IF('Active List'!$A1112&lt;&gt;"", 'Active List'!R1112,"")</f>
        <v/>
      </c>
      <c r="Q1112" t="str">
        <f>IF('Active List'!$A1112&lt;&gt;"", 'Active List'!S1112,"")</f>
        <v/>
      </c>
      <c r="R1112" t="str">
        <f>IF('Active List'!$A1112&lt;&gt;"", 'Active List'!T1112,"")</f>
        <v/>
      </c>
      <c r="S1112" t="str">
        <f>IF('Active List'!$A1112&lt;&gt;"", 'Active List'!U1112,"")</f>
        <v/>
      </c>
      <c r="T1112" t="str">
        <f>IF('Active List'!$A1112&lt;&gt;"", 'Active List'!X1112,"")</f>
        <v/>
      </c>
      <c r="U1112" t="str">
        <f>IF('Active List'!$A1112&lt;&gt;"", 'Active List'!Y1112,"")</f>
        <v/>
      </c>
      <c r="V1112" t="str">
        <f>IF('Active List'!$A1112&lt;&gt;"", 'Active List'!Z1112,"")</f>
        <v/>
      </c>
      <c r="W1112" s="60" t="str">
        <f>IF('Active List'!$A1112&lt;&gt;"", 'Active List'!AA1112,"")</f>
        <v/>
      </c>
      <c r="X1112" t="str">
        <f>IF('Active List'!$A1112&lt;&gt;"", 'Active List'!AB1112,"")</f>
        <v/>
      </c>
      <c r="Y1112" t="str">
        <f>IF('Active List'!$A1112&lt;&gt;"", 'Active List'!AE1112,"")</f>
        <v/>
      </c>
    </row>
    <row r="1113" spans="1:25">
      <c r="A1113" t="str">
        <f>IF('Active List'!$A1113&lt;&gt;"", 'Active List'!A1113,"")</f>
        <v/>
      </c>
      <c r="B1113" t="str">
        <f>IF('Active List'!$A1113&lt;&gt;"", 'Active List'!B1113,"")</f>
        <v/>
      </c>
      <c r="C1113" t="str">
        <f>IF('Active List'!$A1113&lt;&gt;"", 'Active List'!C1113,"")</f>
        <v/>
      </c>
      <c r="D1113" s="60" t="str">
        <f>IF('Active List'!$A1113&lt;&gt;"", 'Active List'!D1113,"")</f>
        <v/>
      </c>
      <c r="E1113" s="60" t="str">
        <f>IF('Active List'!$A1113&lt;&gt;"", 'Active List'!E1113,"")</f>
        <v/>
      </c>
      <c r="F1113" t="str">
        <f>IF('Active List'!$A1113&lt;&gt;"", 'Active List'!H1113,"")</f>
        <v/>
      </c>
      <c r="G1113" t="str">
        <f>IF('Active List'!$A1113&lt;&gt;"", 'Active List'!I1113,"")</f>
        <v/>
      </c>
      <c r="H1113" t="str">
        <f>IF('Active List'!$A1113&lt;&gt;"", 'Active List'!J1113,"")</f>
        <v/>
      </c>
      <c r="I1113" t="str">
        <f>IF('Active List'!$A1113&lt;&gt;"", 'Active List'!K1113,"")</f>
        <v/>
      </c>
      <c r="J1113" t="str">
        <f>IF('Active List'!$A1113&lt;&gt;"", 'Active List'!L1113,"")</f>
        <v/>
      </c>
      <c r="K1113" t="str">
        <f>IF('Active List'!$A1113&lt;&gt;"", 'Active List'!M1113,"")</f>
        <v/>
      </c>
      <c r="L1113" t="str">
        <f>IF('Active List'!$A1113&lt;&gt;"", 'Active List'!N1113,"")</f>
        <v/>
      </c>
      <c r="M1113" t="str">
        <f>IF('Active List'!$A1113&lt;&gt;"", 'Active List'!O1113,"")</f>
        <v/>
      </c>
      <c r="N1113" t="str">
        <f>IF('Active List'!$A1113&lt;&gt;"", 'Active List'!P1113,"")</f>
        <v/>
      </c>
      <c r="O1113" t="str">
        <f>IF('Active List'!$A1113&lt;&gt;"", 'Active List'!Q1113,"")</f>
        <v/>
      </c>
      <c r="P1113" t="str">
        <f>IF('Active List'!$A1113&lt;&gt;"", 'Active List'!R1113,"")</f>
        <v/>
      </c>
      <c r="Q1113" t="str">
        <f>IF('Active List'!$A1113&lt;&gt;"", 'Active List'!S1113,"")</f>
        <v/>
      </c>
      <c r="R1113" t="str">
        <f>IF('Active List'!$A1113&lt;&gt;"", 'Active List'!T1113,"")</f>
        <v/>
      </c>
      <c r="S1113" t="str">
        <f>IF('Active List'!$A1113&lt;&gt;"", 'Active List'!U1113,"")</f>
        <v/>
      </c>
      <c r="T1113" t="str">
        <f>IF('Active List'!$A1113&lt;&gt;"", 'Active List'!X1113,"")</f>
        <v/>
      </c>
      <c r="U1113" t="str">
        <f>IF('Active List'!$A1113&lt;&gt;"", 'Active List'!Y1113,"")</f>
        <v/>
      </c>
      <c r="V1113" t="str">
        <f>IF('Active List'!$A1113&lt;&gt;"", 'Active List'!Z1113,"")</f>
        <v/>
      </c>
      <c r="W1113" s="60" t="str">
        <f>IF('Active List'!$A1113&lt;&gt;"", 'Active List'!AA1113,"")</f>
        <v/>
      </c>
      <c r="X1113" t="str">
        <f>IF('Active List'!$A1113&lt;&gt;"", 'Active List'!AB1113,"")</f>
        <v/>
      </c>
      <c r="Y1113" t="str">
        <f>IF('Active List'!$A1113&lt;&gt;"", 'Active List'!AE1113,"")</f>
        <v/>
      </c>
    </row>
    <row r="1114" spans="1:25">
      <c r="A1114" t="str">
        <f>IF('Active List'!$A1114&lt;&gt;"", 'Active List'!A1114,"")</f>
        <v/>
      </c>
      <c r="B1114" t="str">
        <f>IF('Active List'!$A1114&lt;&gt;"", 'Active List'!B1114,"")</f>
        <v/>
      </c>
      <c r="C1114" t="str">
        <f>IF('Active List'!$A1114&lt;&gt;"", 'Active List'!C1114,"")</f>
        <v/>
      </c>
      <c r="D1114" s="60" t="str">
        <f>IF('Active List'!$A1114&lt;&gt;"", 'Active List'!D1114,"")</f>
        <v/>
      </c>
      <c r="E1114" s="60" t="str">
        <f>IF('Active List'!$A1114&lt;&gt;"", 'Active List'!E1114,"")</f>
        <v/>
      </c>
      <c r="F1114" t="str">
        <f>IF('Active List'!$A1114&lt;&gt;"", 'Active List'!H1114,"")</f>
        <v/>
      </c>
      <c r="G1114" t="str">
        <f>IF('Active List'!$A1114&lt;&gt;"", 'Active List'!I1114,"")</f>
        <v/>
      </c>
      <c r="H1114" t="str">
        <f>IF('Active List'!$A1114&lt;&gt;"", 'Active List'!J1114,"")</f>
        <v/>
      </c>
      <c r="I1114" t="str">
        <f>IF('Active List'!$A1114&lt;&gt;"", 'Active List'!K1114,"")</f>
        <v/>
      </c>
      <c r="J1114" t="str">
        <f>IF('Active List'!$A1114&lt;&gt;"", 'Active List'!L1114,"")</f>
        <v/>
      </c>
      <c r="K1114" t="str">
        <f>IF('Active List'!$A1114&lt;&gt;"", 'Active List'!M1114,"")</f>
        <v/>
      </c>
      <c r="L1114" t="str">
        <f>IF('Active List'!$A1114&lt;&gt;"", 'Active List'!N1114,"")</f>
        <v/>
      </c>
      <c r="M1114" t="str">
        <f>IF('Active List'!$A1114&lt;&gt;"", 'Active List'!O1114,"")</f>
        <v/>
      </c>
      <c r="N1114" t="str">
        <f>IF('Active List'!$A1114&lt;&gt;"", 'Active List'!P1114,"")</f>
        <v/>
      </c>
      <c r="O1114" t="str">
        <f>IF('Active List'!$A1114&lt;&gt;"", 'Active List'!Q1114,"")</f>
        <v/>
      </c>
      <c r="P1114" t="str">
        <f>IF('Active List'!$A1114&lt;&gt;"", 'Active List'!R1114,"")</f>
        <v/>
      </c>
      <c r="Q1114" t="str">
        <f>IF('Active List'!$A1114&lt;&gt;"", 'Active List'!S1114,"")</f>
        <v/>
      </c>
      <c r="R1114" t="str">
        <f>IF('Active List'!$A1114&lt;&gt;"", 'Active List'!T1114,"")</f>
        <v/>
      </c>
      <c r="S1114" t="str">
        <f>IF('Active List'!$A1114&lt;&gt;"", 'Active List'!U1114,"")</f>
        <v/>
      </c>
      <c r="T1114" t="str">
        <f>IF('Active List'!$A1114&lt;&gt;"", 'Active List'!X1114,"")</f>
        <v/>
      </c>
      <c r="U1114" t="str">
        <f>IF('Active List'!$A1114&lt;&gt;"", 'Active List'!Y1114,"")</f>
        <v/>
      </c>
      <c r="V1114" t="str">
        <f>IF('Active List'!$A1114&lt;&gt;"", 'Active List'!Z1114,"")</f>
        <v/>
      </c>
      <c r="W1114" s="60" t="str">
        <f>IF('Active List'!$A1114&lt;&gt;"", 'Active List'!AA1114,"")</f>
        <v/>
      </c>
      <c r="X1114" t="str">
        <f>IF('Active List'!$A1114&lt;&gt;"", 'Active List'!AB1114,"")</f>
        <v/>
      </c>
      <c r="Y1114" t="str">
        <f>IF('Active List'!$A1114&lt;&gt;"", 'Active List'!AE1114,"")</f>
        <v/>
      </c>
    </row>
    <row r="1115" spans="1:25">
      <c r="A1115" t="str">
        <f>IF('Active List'!$A1115&lt;&gt;"", 'Active List'!A1115,"")</f>
        <v/>
      </c>
      <c r="B1115" t="str">
        <f>IF('Active List'!$A1115&lt;&gt;"", 'Active List'!B1115,"")</f>
        <v/>
      </c>
      <c r="C1115" t="str">
        <f>IF('Active List'!$A1115&lt;&gt;"", 'Active List'!C1115,"")</f>
        <v/>
      </c>
      <c r="D1115" s="60" t="str">
        <f>IF('Active List'!$A1115&lt;&gt;"", 'Active List'!D1115,"")</f>
        <v/>
      </c>
      <c r="E1115" s="60" t="str">
        <f>IF('Active List'!$A1115&lt;&gt;"", 'Active List'!E1115,"")</f>
        <v/>
      </c>
      <c r="F1115" t="str">
        <f>IF('Active List'!$A1115&lt;&gt;"", 'Active List'!H1115,"")</f>
        <v/>
      </c>
      <c r="G1115" t="str">
        <f>IF('Active List'!$A1115&lt;&gt;"", 'Active List'!I1115,"")</f>
        <v/>
      </c>
      <c r="H1115" t="str">
        <f>IF('Active List'!$A1115&lt;&gt;"", 'Active List'!J1115,"")</f>
        <v/>
      </c>
      <c r="I1115" t="str">
        <f>IF('Active List'!$A1115&lt;&gt;"", 'Active List'!K1115,"")</f>
        <v/>
      </c>
      <c r="J1115" t="str">
        <f>IF('Active List'!$A1115&lt;&gt;"", 'Active List'!L1115,"")</f>
        <v/>
      </c>
      <c r="K1115" t="str">
        <f>IF('Active List'!$A1115&lt;&gt;"", 'Active List'!M1115,"")</f>
        <v/>
      </c>
      <c r="L1115" t="str">
        <f>IF('Active List'!$A1115&lt;&gt;"", 'Active List'!N1115,"")</f>
        <v/>
      </c>
      <c r="M1115" t="str">
        <f>IF('Active List'!$A1115&lt;&gt;"", 'Active List'!O1115,"")</f>
        <v/>
      </c>
      <c r="N1115" t="str">
        <f>IF('Active List'!$A1115&lt;&gt;"", 'Active List'!P1115,"")</f>
        <v/>
      </c>
      <c r="O1115" t="str">
        <f>IF('Active List'!$A1115&lt;&gt;"", 'Active List'!Q1115,"")</f>
        <v/>
      </c>
      <c r="P1115" t="str">
        <f>IF('Active List'!$A1115&lt;&gt;"", 'Active List'!R1115,"")</f>
        <v/>
      </c>
      <c r="Q1115" t="str">
        <f>IF('Active List'!$A1115&lt;&gt;"", 'Active List'!S1115,"")</f>
        <v/>
      </c>
      <c r="R1115" t="str">
        <f>IF('Active List'!$A1115&lt;&gt;"", 'Active List'!T1115,"")</f>
        <v/>
      </c>
      <c r="S1115" t="str">
        <f>IF('Active List'!$A1115&lt;&gt;"", 'Active List'!U1115,"")</f>
        <v/>
      </c>
      <c r="T1115" t="str">
        <f>IF('Active List'!$A1115&lt;&gt;"", 'Active List'!X1115,"")</f>
        <v/>
      </c>
      <c r="U1115" t="str">
        <f>IF('Active List'!$A1115&lt;&gt;"", 'Active List'!Y1115,"")</f>
        <v/>
      </c>
      <c r="V1115" t="str">
        <f>IF('Active List'!$A1115&lt;&gt;"", 'Active List'!Z1115,"")</f>
        <v/>
      </c>
      <c r="W1115" s="60" t="str">
        <f>IF('Active List'!$A1115&lt;&gt;"", 'Active List'!AA1115,"")</f>
        <v/>
      </c>
      <c r="X1115" t="str">
        <f>IF('Active List'!$A1115&lt;&gt;"", 'Active List'!AB1115,"")</f>
        <v/>
      </c>
      <c r="Y1115" t="str">
        <f>IF('Active List'!$A1115&lt;&gt;"", 'Active List'!AE1115,"")</f>
        <v/>
      </c>
    </row>
    <row r="1116" spans="1:25">
      <c r="A1116" t="str">
        <f>IF('Active List'!$A1116&lt;&gt;"", 'Active List'!A1116,"")</f>
        <v/>
      </c>
      <c r="B1116" t="str">
        <f>IF('Active List'!$A1116&lt;&gt;"", 'Active List'!B1116,"")</f>
        <v/>
      </c>
      <c r="C1116" t="str">
        <f>IF('Active List'!$A1116&lt;&gt;"", 'Active List'!C1116,"")</f>
        <v/>
      </c>
      <c r="D1116" s="60" t="str">
        <f>IF('Active List'!$A1116&lt;&gt;"", 'Active List'!D1116,"")</f>
        <v/>
      </c>
      <c r="E1116" s="60" t="str">
        <f>IF('Active List'!$A1116&lt;&gt;"", 'Active List'!E1116,"")</f>
        <v/>
      </c>
      <c r="F1116" t="str">
        <f>IF('Active List'!$A1116&lt;&gt;"", 'Active List'!H1116,"")</f>
        <v/>
      </c>
      <c r="G1116" t="str">
        <f>IF('Active List'!$A1116&lt;&gt;"", 'Active List'!I1116,"")</f>
        <v/>
      </c>
      <c r="H1116" t="str">
        <f>IF('Active List'!$A1116&lt;&gt;"", 'Active List'!J1116,"")</f>
        <v/>
      </c>
      <c r="I1116" t="str">
        <f>IF('Active List'!$A1116&lt;&gt;"", 'Active List'!K1116,"")</f>
        <v/>
      </c>
      <c r="J1116" t="str">
        <f>IF('Active List'!$A1116&lt;&gt;"", 'Active List'!L1116,"")</f>
        <v/>
      </c>
      <c r="K1116" t="str">
        <f>IF('Active List'!$A1116&lt;&gt;"", 'Active List'!M1116,"")</f>
        <v/>
      </c>
      <c r="L1116" t="str">
        <f>IF('Active List'!$A1116&lt;&gt;"", 'Active List'!N1116,"")</f>
        <v/>
      </c>
      <c r="M1116" t="str">
        <f>IF('Active List'!$A1116&lt;&gt;"", 'Active List'!O1116,"")</f>
        <v/>
      </c>
      <c r="N1116" t="str">
        <f>IF('Active List'!$A1116&lt;&gt;"", 'Active List'!P1116,"")</f>
        <v/>
      </c>
      <c r="O1116" t="str">
        <f>IF('Active List'!$A1116&lt;&gt;"", 'Active List'!Q1116,"")</f>
        <v/>
      </c>
      <c r="P1116" t="str">
        <f>IF('Active List'!$A1116&lt;&gt;"", 'Active List'!R1116,"")</f>
        <v/>
      </c>
      <c r="Q1116" t="str">
        <f>IF('Active List'!$A1116&lt;&gt;"", 'Active List'!S1116,"")</f>
        <v/>
      </c>
      <c r="R1116" t="str">
        <f>IF('Active List'!$A1116&lt;&gt;"", 'Active List'!T1116,"")</f>
        <v/>
      </c>
      <c r="S1116" t="str">
        <f>IF('Active List'!$A1116&lt;&gt;"", 'Active List'!U1116,"")</f>
        <v/>
      </c>
      <c r="T1116" t="str">
        <f>IF('Active List'!$A1116&lt;&gt;"", 'Active List'!X1116,"")</f>
        <v/>
      </c>
      <c r="U1116" t="str">
        <f>IF('Active List'!$A1116&lt;&gt;"", 'Active List'!Y1116,"")</f>
        <v/>
      </c>
      <c r="V1116" t="str">
        <f>IF('Active List'!$A1116&lt;&gt;"", 'Active List'!Z1116,"")</f>
        <v/>
      </c>
      <c r="W1116" s="60" t="str">
        <f>IF('Active List'!$A1116&lt;&gt;"", 'Active List'!AA1116,"")</f>
        <v/>
      </c>
      <c r="X1116" t="str">
        <f>IF('Active List'!$A1116&lt;&gt;"", 'Active List'!AB1116,"")</f>
        <v/>
      </c>
      <c r="Y1116" t="str">
        <f>IF('Active List'!$A1116&lt;&gt;"", 'Active List'!AE1116,"")</f>
        <v/>
      </c>
    </row>
    <row r="1117" spans="1:25">
      <c r="A1117" t="str">
        <f>IF('Active List'!$A1117&lt;&gt;"", 'Active List'!A1117,"")</f>
        <v/>
      </c>
      <c r="B1117" t="str">
        <f>IF('Active List'!$A1117&lt;&gt;"", 'Active List'!B1117,"")</f>
        <v/>
      </c>
      <c r="C1117" t="str">
        <f>IF('Active List'!$A1117&lt;&gt;"", 'Active List'!C1117,"")</f>
        <v/>
      </c>
      <c r="D1117" s="60" t="str">
        <f>IF('Active List'!$A1117&lt;&gt;"", 'Active List'!D1117,"")</f>
        <v/>
      </c>
      <c r="E1117" s="60" t="str">
        <f>IF('Active List'!$A1117&lt;&gt;"", 'Active List'!E1117,"")</f>
        <v/>
      </c>
      <c r="F1117" t="str">
        <f>IF('Active List'!$A1117&lt;&gt;"", 'Active List'!H1117,"")</f>
        <v/>
      </c>
      <c r="G1117" t="str">
        <f>IF('Active List'!$A1117&lt;&gt;"", 'Active List'!I1117,"")</f>
        <v/>
      </c>
      <c r="H1117" t="str">
        <f>IF('Active List'!$A1117&lt;&gt;"", 'Active List'!J1117,"")</f>
        <v/>
      </c>
      <c r="I1117" t="str">
        <f>IF('Active List'!$A1117&lt;&gt;"", 'Active List'!K1117,"")</f>
        <v/>
      </c>
      <c r="J1117" t="str">
        <f>IF('Active List'!$A1117&lt;&gt;"", 'Active List'!L1117,"")</f>
        <v/>
      </c>
      <c r="K1117" t="str">
        <f>IF('Active List'!$A1117&lt;&gt;"", 'Active List'!M1117,"")</f>
        <v/>
      </c>
      <c r="L1117" t="str">
        <f>IF('Active List'!$A1117&lt;&gt;"", 'Active List'!N1117,"")</f>
        <v/>
      </c>
      <c r="M1117" t="str">
        <f>IF('Active List'!$A1117&lt;&gt;"", 'Active List'!O1117,"")</f>
        <v/>
      </c>
      <c r="N1117" t="str">
        <f>IF('Active List'!$A1117&lt;&gt;"", 'Active List'!P1117,"")</f>
        <v/>
      </c>
      <c r="O1117" t="str">
        <f>IF('Active List'!$A1117&lt;&gt;"", 'Active List'!Q1117,"")</f>
        <v/>
      </c>
      <c r="P1117" t="str">
        <f>IF('Active List'!$A1117&lt;&gt;"", 'Active List'!R1117,"")</f>
        <v/>
      </c>
      <c r="Q1117" t="str">
        <f>IF('Active List'!$A1117&lt;&gt;"", 'Active List'!S1117,"")</f>
        <v/>
      </c>
      <c r="R1117" t="str">
        <f>IF('Active List'!$A1117&lt;&gt;"", 'Active List'!T1117,"")</f>
        <v/>
      </c>
      <c r="S1117" t="str">
        <f>IF('Active List'!$A1117&lt;&gt;"", 'Active List'!U1117,"")</f>
        <v/>
      </c>
      <c r="T1117" t="str">
        <f>IF('Active List'!$A1117&lt;&gt;"", 'Active List'!X1117,"")</f>
        <v/>
      </c>
      <c r="U1117" t="str">
        <f>IF('Active List'!$A1117&lt;&gt;"", 'Active List'!Y1117,"")</f>
        <v/>
      </c>
      <c r="V1117" t="str">
        <f>IF('Active List'!$A1117&lt;&gt;"", 'Active List'!Z1117,"")</f>
        <v/>
      </c>
      <c r="W1117" s="60" t="str">
        <f>IF('Active List'!$A1117&lt;&gt;"", 'Active List'!AA1117,"")</f>
        <v/>
      </c>
      <c r="X1117" t="str">
        <f>IF('Active List'!$A1117&lt;&gt;"", 'Active List'!AB1117,"")</f>
        <v/>
      </c>
      <c r="Y1117" t="str">
        <f>IF('Active List'!$A1117&lt;&gt;"", 'Active List'!AE1117,"")</f>
        <v/>
      </c>
    </row>
    <row r="1118" spans="1:25">
      <c r="A1118" t="str">
        <f>IF('Active List'!$A1118&lt;&gt;"", 'Active List'!A1118,"")</f>
        <v/>
      </c>
      <c r="B1118" t="str">
        <f>IF('Active List'!$A1118&lt;&gt;"", 'Active List'!B1118,"")</f>
        <v/>
      </c>
      <c r="C1118" t="str">
        <f>IF('Active List'!$A1118&lt;&gt;"", 'Active List'!C1118,"")</f>
        <v/>
      </c>
      <c r="D1118" s="60" t="str">
        <f>IF('Active List'!$A1118&lt;&gt;"", 'Active List'!D1118,"")</f>
        <v/>
      </c>
      <c r="E1118" s="60" t="str">
        <f>IF('Active List'!$A1118&lt;&gt;"", 'Active List'!E1118,"")</f>
        <v/>
      </c>
      <c r="F1118" t="str">
        <f>IF('Active List'!$A1118&lt;&gt;"", 'Active List'!H1118,"")</f>
        <v/>
      </c>
      <c r="G1118" t="str">
        <f>IF('Active List'!$A1118&lt;&gt;"", 'Active List'!I1118,"")</f>
        <v/>
      </c>
      <c r="H1118" t="str">
        <f>IF('Active List'!$A1118&lt;&gt;"", 'Active List'!J1118,"")</f>
        <v/>
      </c>
      <c r="I1118" t="str">
        <f>IF('Active List'!$A1118&lt;&gt;"", 'Active List'!K1118,"")</f>
        <v/>
      </c>
      <c r="J1118" t="str">
        <f>IF('Active List'!$A1118&lt;&gt;"", 'Active List'!L1118,"")</f>
        <v/>
      </c>
      <c r="K1118" t="str">
        <f>IF('Active List'!$A1118&lt;&gt;"", 'Active List'!M1118,"")</f>
        <v/>
      </c>
      <c r="L1118" t="str">
        <f>IF('Active List'!$A1118&lt;&gt;"", 'Active List'!N1118,"")</f>
        <v/>
      </c>
      <c r="M1118" t="str">
        <f>IF('Active List'!$A1118&lt;&gt;"", 'Active List'!O1118,"")</f>
        <v/>
      </c>
      <c r="N1118" t="str">
        <f>IF('Active List'!$A1118&lt;&gt;"", 'Active List'!P1118,"")</f>
        <v/>
      </c>
      <c r="O1118" t="str">
        <f>IF('Active List'!$A1118&lt;&gt;"", 'Active List'!Q1118,"")</f>
        <v/>
      </c>
      <c r="P1118" t="str">
        <f>IF('Active List'!$A1118&lt;&gt;"", 'Active List'!R1118,"")</f>
        <v/>
      </c>
      <c r="Q1118" t="str">
        <f>IF('Active List'!$A1118&lt;&gt;"", 'Active List'!S1118,"")</f>
        <v/>
      </c>
      <c r="R1118" t="str">
        <f>IF('Active List'!$A1118&lt;&gt;"", 'Active List'!T1118,"")</f>
        <v/>
      </c>
      <c r="S1118" t="str">
        <f>IF('Active List'!$A1118&lt;&gt;"", 'Active List'!U1118,"")</f>
        <v/>
      </c>
      <c r="T1118" t="str">
        <f>IF('Active List'!$A1118&lt;&gt;"", 'Active List'!X1118,"")</f>
        <v/>
      </c>
      <c r="U1118" t="str">
        <f>IF('Active List'!$A1118&lt;&gt;"", 'Active List'!Y1118,"")</f>
        <v/>
      </c>
      <c r="V1118" t="str">
        <f>IF('Active List'!$A1118&lt;&gt;"", 'Active List'!Z1118,"")</f>
        <v/>
      </c>
      <c r="W1118" s="60" t="str">
        <f>IF('Active List'!$A1118&lt;&gt;"", 'Active List'!AA1118,"")</f>
        <v/>
      </c>
      <c r="X1118" t="str">
        <f>IF('Active List'!$A1118&lt;&gt;"", 'Active List'!AB1118,"")</f>
        <v/>
      </c>
      <c r="Y1118" t="str">
        <f>IF('Active List'!$A1118&lt;&gt;"", 'Active List'!AE1118,"")</f>
        <v/>
      </c>
    </row>
    <row r="1119" spans="1:25">
      <c r="A1119" t="str">
        <f>IF('Active List'!$A1119&lt;&gt;"", 'Active List'!A1119,"")</f>
        <v/>
      </c>
      <c r="B1119" t="str">
        <f>IF('Active List'!$A1119&lt;&gt;"", 'Active List'!B1119,"")</f>
        <v/>
      </c>
      <c r="C1119" t="str">
        <f>IF('Active List'!$A1119&lt;&gt;"", 'Active List'!C1119,"")</f>
        <v/>
      </c>
      <c r="D1119" s="60" t="str">
        <f>IF('Active List'!$A1119&lt;&gt;"", 'Active List'!D1119,"")</f>
        <v/>
      </c>
      <c r="E1119" s="60" t="str">
        <f>IF('Active List'!$A1119&lt;&gt;"", 'Active List'!E1119,"")</f>
        <v/>
      </c>
      <c r="F1119" t="str">
        <f>IF('Active List'!$A1119&lt;&gt;"", 'Active List'!H1119,"")</f>
        <v/>
      </c>
      <c r="G1119" t="str">
        <f>IF('Active List'!$A1119&lt;&gt;"", 'Active List'!I1119,"")</f>
        <v/>
      </c>
      <c r="H1119" t="str">
        <f>IF('Active List'!$A1119&lt;&gt;"", 'Active List'!J1119,"")</f>
        <v/>
      </c>
      <c r="I1119" t="str">
        <f>IF('Active List'!$A1119&lt;&gt;"", 'Active List'!K1119,"")</f>
        <v/>
      </c>
      <c r="J1119" t="str">
        <f>IF('Active List'!$A1119&lt;&gt;"", 'Active List'!L1119,"")</f>
        <v/>
      </c>
      <c r="K1119" t="str">
        <f>IF('Active List'!$A1119&lt;&gt;"", 'Active List'!M1119,"")</f>
        <v/>
      </c>
      <c r="L1119" t="str">
        <f>IF('Active List'!$A1119&lt;&gt;"", 'Active List'!N1119,"")</f>
        <v/>
      </c>
      <c r="M1119" t="str">
        <f>IF('Active List'!$A1119&lt;&gt;"", 'Active List'!O1119,"")</f>
        <v/>
      </c>
      <c r="N1119" t="str">
        <f>IF('Active List'!$A1119&lt;&gt;"", 'Active List'!P1119,"")</f>
        <v/>
      </c>
      <c r="O1119" t="str">
        <f>IF('Active List'!$A1119&lt;&gt;"", 'Active List'!Q1119,"")</f>
        <v/>
      </c>
      <c r="P1119" t="str">
        <f>IF('Active List'!$A1119&lt;&gt;"", 'Active List'!R1119,"")</f>
        <v/>
      </c>
      <c r="Q1119" t="str">
        <f>IF('Active List'!$A1119&lt;&gt;"", 'Active List'!S1119,"")</f>
        <v/>
      </c>
      <c r="R1119" t="str">
        <f>IF('Active List'!$A1119&lt;&gt;"", 'Active List'!T1119,"")</f>
        <v/>
      </c>
      <c r="S1119" t="str">
        <f>IF('Active List'!$A1119&lt;&gt;"", 'Active List'!U1119,"")</f>
        <v/>
      </c>
      <c r="T1119" t="str">
        <f>IF('Active List'!$A1119&lt;&gt;"", 'Active List'!X1119,"")</f>
        <v/>
      </c>
      <c r="U1119" t="str">
        <f>IF('Active List'!$A1119&lt;&gt;"", 'Active List'!Y1119,"")</f>
        <v/>
      </c>
      <c r="V1119" t="str">
        <f>IF('Active List'!$A1119&lt;&gt;"", 'Active List'!Z1119,"")</f>
        <v/>
      </c>
      <c r="W1119" s="60" t="str">
        <f>IF('Active List'!$A1119&lt;&gt;"", 'Active List'!AA1119,"")</f>
        <v/>
      </c>
      <c r="X1119" t="str">
        <f>IF('Active List'!$A1119&lt;&gt;"", 'Active List'!AB1119,"")</f>
        <v/>
      </c>
      <c r="Y1119" t="str">
        <f>IF('Active List'!$A1119&lt;&gt;"", 'Active List'!AE1119,"")</f>
        <v/>
      </c>
    </row>
    <row r="1120" spans="1:25">
      <c r="A1120" t="str">
        <f>IF('Active List'!$A1120&lt;&gt;"", 'Active List'!A1120,"")</f>
        <v/>
      </c>
      <c r="B1120" t="str">
        <f>IF('Active List'!$A1120&lt;&gt;"", 'Active List'!B1120,"")</f>
        <v/>
      </c>
      <c r="C1120" t="str">
        <f>IF('Active List'!$A1120&lt;&gt;"", 'Active List'!C1120,"")</f>
        <v/>
      </c>
      <c r="D1120" s="60" t="str">
        <f>IF('Active List'!$A1120&lt;&gt;"", 'Active List'!D1120,"")</f>
        <v/>
      </c>
      <c r="E1120" s="60" t="str">
        <f>IF('Active List'!$A1120&lt;&gt;"", 'Active List'!E1120,"")</f>
        <v/>
      </c>
      <c r="F1120" t="str">
        <f>IF('Active List'!$A1120&lt;&gt;"", 'Active List'!H1120,"")</f>
        <v/>
      </c>
      <c r="G1120" t="str">
        <f>IF('Active List'!$A1120&lt;&gt;"", 'Active List'!I1120,"")</f>
        <v/>
      </c>
      <c r="H1120" t="str">
        <f>IF('Active List'!$A1120&lt;&gt;"", 'Active List'!J1120,"")</f>
        <v/>
      </c>
      <c r="I1120" t="str">
        <f>IF('Active List'!$A1120&lt;&gt;"", 'Active List'!K1120,"")</f>
        <v/>
      </c>
      <c r="J1120" t="str">
        <f>IF('Active List'!$A1120&lt;&gt;"", 'Active List'!L1120,"")</f>
        <v/>
      </c>
      <c r="K1120" t="str">
        <f>IF('Active List'!$A1120&lt;&gt;"", 'Active List'!M1120,"")</f>
        <v/>
      </c>
      <c r="L1120" t="str">
        <f>IF('Active List'!$A1120&lt;&gt;"", 'Active List'!N1120,"")</f>
        <v/>
      </c>
      <c r="M1120" t="str">
        <f>IF('Active List'!$A1120&lt;&gt;"", 'Active List'!O1120,"")</f>
        <v/>
      </c>
      <c r="N1120" t="str">
        <f>IF('Active List'!$A1120&lt;&gt;"", 'Active List'!P1120,"")</f>
        <v/>
      </c>
      <c r="O1120" t="str">
        <f>IF('Active List'!$A1120&lt;&gt;"", 'Active List'!Q1120,"")</f>
        <v/>
      </c>
      <c r="P1120" t="str">
        <f>IF('Active List'!$A1120&lt;&gt;"", 'Active List'!R1120,"")</f>
        <v/>
      </c>
      <c r="Q1120" t="str">
        <f>IF('Active List'!$A1120&lt;&gt;"", 'Active List'!S1120,"")</f>
        <v/>
      </c>
      <c r="R1120" t="str">
        <f>IF('Active List'!$A1120&lt;&gt;"", 'Active List'!T1120,"")</f>
        <v/>
      </c>
      <c r="S1120" t="str">
        <f>IF('Active List'!$A1120&lt;&gt;"", 'Active List'!U1120,"")</f>
        <v/>
      </c>
      <c r="T1120" t="str">
        <f>IF('Active List'!$A1120&lt;&gt;"", 'Active List'!X1120,"")</f>
        <v/>
      </c>
      <c r="U1120" t="str">
        <f>IF('Active List'!$A1120&lt;&gt;"", 'Active List'!Y1120,"")</f>
        <v/>
      </c>
      <c r="V1120" t="str">
        <f>IF('Active List'!$A1120&lt;&gt;"", 'Active List'!Z1120,"")</f>
        <v/>
      </c>
      <c r="W1120" s="60" t="str">
        <f>IF('Active List'!$A1120&lt;&gt;"", 'Active List'!AA1120,"")</f>
        <v/>
      </c>
      <c r="X1120" t="str">
        <f>IF('Active List'!$A1120&lt;&gt;"", 'Active List'!AB1120,"")</f>
        <v/>
      </c>
      <c r="Y1120" t="str">
        <f>IF('Active List'!$A1120&lt;&gt;"", 'Active List'!AE1120,"")</f>
        <v/>
      </c>
    </row>
    <row r="1121" spans="1:25">
      <c r="A1121" t="str">
        <f>IF('Active List'!$A1121&lt;&gt;"", 'Active List'!A1121,"")</f>
        <v/>
      </c>
      <c r="B1121" t="str">
        <f>IF('Active List'!$A1121&lt;&gt;"", 'Active List'!B1121,"")</f>
        <v/>
      </c>
      <c r="C1121" t="str">
        <f>IF('Active List'!$A1121&lt;&gt;"", 'Active List'!C1121,"")</f>
        <v/>
      </c>
      <c r="D1121" s="60" t="str">
        <f>IF('Active List'!$A1121&lt;&gt;"", 'Active List'!D1121,"")</f>
        <v/>
      </c>
      <c r="E1121" s="60" t="str">
        <f>IF('Active List'!$A1121&lt;&gt;"", 'Active List'!E1121,"")</f>
        <v/>
      </c>
      <c r="F1121" t="str">
        <f>IF('Active List'!$A1121&lt;&gt;"", 'Active List'!H1121,"")</f>
        <v/>
      </c>
      <c r="G1121" t="str">
        <f>IF('Active List'!$A1121&lt;&gt;"", 'Active List'!I1121,"")</f>
        <v/>
      </c>
      <c r="H1121" t="str">
        <f>IF('Active List'!$A1121&lt;&gt;"", 'Active List'!J1121,"")</f>
        <v/>
      </c>
      <c r="I1121" t="str">
        <f>IF('Active List'!$A1121&lt;&gt;"", 'Active List'!K1121,"")</f>
        <v/>
      </c>
      <c r="J1121" t="str">
        <f>IF('Active List'!$A1121&lt;&gt;"", 'Active List'!L1121,"")</f>
        <v/>
      </c>
      <c r="K1121" t="str">
        <f>IF('Active List'!$A1121&lt;&gt;"", 'Active List'!M1121,"")</f>
        <v/>
      </c>
      <c r="L1121" t="str">
        <f>IF('Active List'!$A1121&lt;&gt;"", 'Active List'!N1121,"")</f>
        <v/>
      </c>
      <c r="M1121" t="str">
        <f>IF('Active List'!$A1121&lt;&gt;"", 'Active List'!O1121,"")</f>
        <v/>
      </c>
      <c r="N1121" t="str">
        <f>IF('Active List'!$A1121&lt;&gt;"", 'Active List'!P1121,"")</f>
        <v/>
      </c>
      <c r="O1121" t="str">
        <f>IF('Active List'!$A1121&lt;&gt;"", 'Active List'!Q1121,"")</f>
        <v/>
      </c>
      <c r="P1121" t="str">
        <f>IF('Active List'!$A1121&lt;&gt;"", 'Active List'!R1121,"")</f>
        <v/>
      </c>
      <c r="Q1121" t="str">
        <f>IF('Active List'!$A1121&lt;&gt;"", 'Active List'!S1121,"")</f>
        <v/>
      </c>
      <c r="R1121" t="str">
        <f>IF('Active List'!$A1121&lt;&gt;"", 'Active List'!T1121,"")</f>
        <v/>
      </c>
      <c r="S1121" t="str">
        <f>IF('Active List'!$A1121&lt;&gt;"", 'Active List'!U1121,"")</f>
        <v/>
      </c>
      <c r="T1121" t="str">
        <f>IF('Active List'!$A1121&lt;&gt;"", 'Active List'!X1121,"")</f>
        <v/>
      </c>
      <c r="U1121" t="str">
        <f>IF('Active List'!$A1121&lt;&gt;"", 'Active List'!Y1121,"")</f>
        <v/>
      </c>
      <c r="V1121" t="str">
        <f>IF('Active List'!$A1121&lt;&gt;"", 'Active List'!Z1121,"")</f>
        <v/>
      </c>
      <c r="W1121" s="60" t="str">
        <f>IF('Active List'!$A1121&lt;&gt;"", 'Active List'!AA1121,"")</f>
        <v/>
      </c>
      <c r="X1121" t="str">
        <f>IF('Active List'!$A1121&lt;&gt;"", 'Active List'!AB1121,"")</f>
        <v/>
      </c>
      <c r="Y1121" t="str">
        <f>IF('Active List'!$A1121&lt;&gt;"", 'Active List'!AE1121,"")</f>
        <v/>
      </c>
    </row>
    <row r="1122" spans="1:25">
      <c r="A1122" t="str">
        <f>IF('Active List'!$A1122&lt;&gt;"", 'Active List'!A1122,"")</f>
        <v/>
      </c>
      <c r="B1122" t="str">
        <f>IF('Active List'!$A1122&lt;&gt;"", 'Active List'!B1122,"")</f>
        <v/>
      </c>
      <c r="C1122" t="str">
        <f>IF('Active List'!$A1122&lt;&gt;"", 'Active List'!C1122,"")</f>
        <v/>
      </c>
      <c r="D1122" s="60" t="str">
        <f>IF('Active List'!$A1122&lt;&gt;"", 'Active List'!D1122,"")</f>
        <v/>
      </c>
      <c r="E1122" s="60" t="str">
        <f>IF('Active List'!$A1122&lt;&gt;"", 'Active List'!E1122,"")</f>
        <v/>
      </c>
      <c r="F1122" t="str">
        <f>IF('Active List'!$A1122&lt;&gt;"", 'Active List'!H1122,"")</f>
        <v/>
      </c>
      <c r="G1122" t="str">
        <f>IF('Active List'!$A1122&lt;&gt;"", 'Active List'!I1122,"")</f>
        <v/>
      </c>
      <c r="H1122" t="str">
        <f>IF('Active List'!$A1122&lt;&gt;"", 'Active List'!J1122,"")</f>
        <v/>
      </c>
      <c r="I1122" t="str">
        <f>IF('Active List'!$A1122&lt;&gt;"", 'Active List'!K1122,"")</f>
        <v/>
      </c>
      <c r="J1122" t="str">
        <f>IF('Active List'!$A1122&lt;&gt;"", 'Active List'!L1122,"")</f>
        <v/>
      </c>
      <c r="K1122" t="str">
        <f>IF('Active List'!$A1122&lt;&gt;"", 'Active List'!M1122,"")</f>
        <v/>
      </c>
      <c r="L1122" t="str">
        <f>IF('Active List'!$A1122&lt;&gt;"", 'Active List'!N1122,"")</f>
        <v/>
      </c>
      <c r="M1122" t="str">
        <f>IF('Active List'!$A1122&lt;&gt;"", 'Active List'!O1122,"")</f>
        <v/>
      </c>
      <c r="N1122" t="str">
        <f>IF('Active List'!$A1122&lt;&gt;"", 'Active List'!P1122,"")</f>
        <v/>
      </c>
      <c r="O1122" t="str">
        <f>IF('Active List'!$A1122&lt;&gt;"", 'Active List'!Q1122,"")</f>
        <v/>
      </c>
      <c r="P1122" t="str">
        <f>IF('Active List'!$A1122&lt;&gt;"", 'Active List'!R1122,"")</f>
        <v/>
      </c>
      <c r="Q1122" t="str">
        <f>IF('Active List'!$A1122&lt;&gt;"", 'Active List'!S1122,"")</f>
        <v/>
      </c>
      <c r="R1122" t="str">
        <f>IF('Active List'!$A1122&lt;&gt;"", 'Active List'!T1122,"")</f>
        <v/>
      </c>
      <c r="S1122" t="str">
        <f>IF('Active List'!$A1122&lt;&gt;"", 'Active List'!U1122,"")</f>
        <v/>
      </c>
      <c r="T1122" t="str">
        <f>IF('Active List'!$A1122&lt;&gt;"", 'Active List'!X1122,"")</f>
        <v/>
      </c>
      <c r="U1122" t="str">
        <f>IF('Active List'!$A1122&lt;&gt;"", 'Active List'!Y1122,"")</f>
        <v/>
      </c>
      <c r="V1122" t="str">
        <f>IF('Active List'!$A1122&lt;&gt;"", 'Active List'!Z1122,"")</f>
        <v/>
      </c>
      <c r="W1122" s="60" t="str">
        <f>IF('Active List'!$A1122&lt;&gt;"", 'Active List'!AA1122,"")</f>
        <v/>
      </c>
      <c r="X1122" t="str">
        <f>IF('Active List'!$A1122&lt;&gt;"", 'Active List'!AB1122,"")</f>
        <v/>
      </c>
      <c r="Y1122" t="str">
        <f>IF('Active List'!$A1122&lt;&gt;"", 'Active List'!AE1122,"")</f>
        <v/>
      </c>
    </row>
    <row r="1123" spans="1:25">
      <c r="A1123" t="str">
        <f>IF('Active List'!$A1123&lt;&gt;"", 'Active List'!A1123,"")</f>
        <v/>
      </c>
      <c r="B1123" t="str">
        <f>IF('Active List'!$A1123&lt;&gt;"", 'Active List'!B1123,"")</f>
        <v/>
      </c>
      <c r="C1123" t="str">
        <f>IF('Active List'!$A1123&lt;&gt;"", 'Active List'!C1123,"")</f>
        <v/>
      </c>
      <c r="D1123" s="60" t="str">
        <f>IF('Active List'!$A1123&lt;&gt;"", 'Active List'!D1123,"")</f>
        <v/>
      </c>
      <c r="E1123" s="60" t="str">
        <f>IF('Active List'!$A1123&lt;&gt;"", 'Active List'!E1123,"")</f>
        <v/>
      </c>
      <c r="F1123" t="str">
        <f>IF('Active List'!$A1123&lt;&gt;"", 'Active List'!H1123,"")</f>
        <v/>
      </c>
      <c r="G1123" t="str">
        <f>IF('Active List'!$A1123&lt;&gt;"", 'Active List'!I1123,"")</f>
        <v/>
      </c>
      <c r="H1123" t="str">
        <f>IF('Active List'!$A1123&lt;&gt;"", 'Active List'!J1123,"")</f>
        <v/>
      </c>
      <c r="I1123" t="str">
        <f>IF('Active List'!$A1123&lt;&gt;"", 'Active List'!K1123,"")</f>
        <v/>
      </c>
      <c r="J1123" t="str">
        <f>IF('Active List'!$A1123&lt;&gt;"", 'Active List'!L1123,"")</f>
        <v/>
      </c>
      <c r="K1123" t="str">
        <f>IF('Active List'!$A1123&lt;&gt;"", 'Active List'!M1123,"")</f>
        <v/>
      </c>
      <c r="L1123" t="str">
        <f>IF('Active List'!$A1123&lt;&gt;"", 'Active List'!N1123,"")</f>
        <v/>
      </c>
      <c r="M1123" t="str">
        <f>IF('Active List'!$A1123&lt;&gt;"", 'Active List'!O1123,"")</f>
        <v/>
      </c>
      <c r="N1123" t="str">
        <f>IF('Active List'!$A1123&lt;&gt;"", 'Active List'!P1123,"")</f>
        <v/>
      </c>
      <c r="O1123" t="str">
        <f>IF('Active List'!$A1123&lt;&gt;"", 'Active List'!Q1123,"")</f>
        <v/>
      </c>
      <c r="P1123" t="str">
        <f>IF('Active List'!$A1123&lt;&gt;"", 'Active List'!R1123,"")</f>
        <v/>
      </c>
      <c r="Q1123" t="str">
        <f>IF('Active List'!$A1123&lt;&gt;"", 'Active List'!S1123,"")</f>
        <v/>
      </c>
      <c r="R1123" t="str">
        <f>IF('Active List'!$A1123&lt;&gt;"", 'Active List'!T1123,"")</f>
        <v/>
      </c>
      <c r="S1123" t="str">
        <f>IF('Active List'!$A1123&lt;&gt;"", 'Active List'!U1123,"")</f>
        <v/>
      </c>
      <c r="T1123" t="str">
        <f>IF('Active List'!$A1123&lt;&gt;"", 'Active List'!X1123,"")</f>
        <v/>
      </c>
      <c r="U1123" t="str">
        <f>IF('Active List'!$A1123&lt;&gt;"", 'Active List'!Y1123,"")</f>
        <v/>
      </c>
      <c r="V1123" t="str">
        <f>IF('Active List'!$A1123&lt;&gt;"", 'Active List'!Z1123,"")</f>
        <v/>
      </c>
      <c r="W1123" s="60" t="str">
        <f>IF('Active List'!$A1123&lt;&gt;"", 'Active List'!AA1123,"")</f>
        <v/>
      </c>
      <c r="X1123" t="str">
        <f>IF('Active List'!$A1123&lt;&gt;"", 'Active List'!AB1123,"")</f>
        <v/>
      </c>
      <c r="Y1123" t="str">
        <f>IF('Active List'!$A1123&lt;&gt;"", 'Active List'!AE1123,"")</f>
        <v/>
      </c>
    </row>
    <row r="1124" spans="1:25">
      <c r="A1124" t="str">
        <f>IF('Active List'!$A1124&lt;&gt;"", 'Active List'!A1124,"")</f>
        <v/>
      </c>
      <c r="B1124" t="str">
        <f>IF('Active List'!$A1124&lt;&gt;"", 'Active List'!B1124,"")</f>
        <v/>
      </c>
      <c r="C1124" t="str">
        <f>IF('Active List'!$A1124&lt;&gt;"", 'Active List'!C1124,"")</f>
        <v/>
      </c>
      <c r="D1124" s="60" t="str">
        <f>IF('Active List'!$A1124&lt;&gt;"", 'Active List'!D1124,"")</f>
        <v/>
      </c>
      <c r="E1124" s="60" t="str">
        <f>IF('Active List'!$A1124&lt;&gt;"", 'Active List'!E1124,"")</f>
        <v/>
      </c>
      <c r="F1124" t="str">
        <f>IF('Active List'!$A1124&lt;&gt;"", 'Active List'!H1124,"")</f>
        <v/>
      </c>
      <c r="G1124" t="str">
        <f>IF('Active List'!$A1124&lt;&gt;"", 'Active List'!I1124,"")</f>
        <v/>
      </c>
      <c r="H1124" t="str">
        <f>IF('Active List'!$A1124&lt;&gt;"", 'Active List'!J1124,"")</f>
        <v/>
      </c>
      <c r="I1124" t="str">
        <f>IF('Active List'!$A1124&lt;&gt;"", 'Active List'!K1124,"")</f>
        <v/>
      </c>
      <c r="J1124" t="str">
        <f>IF('Active List'!$A1124&lt;&gt;"", 'Active List'!L1124,"")</f>
        <v/>
      </c>
      <c r="K1124" t="str">
        <f>IF('Active List'!$A1124&lt;&gt;"", 'Active List'!M1124,"")</f>
        <v/>
      </c>
      <c r="L1124" t="str">
        <f>IF('Active List'!$A1124&lt;&gt;"", 'Active List'!N1124,"")</f>
        <v/>
      </c>
      <c r="M1124" t="str">
        <f>IF('Active List'!$A1124&lt;&gt;"", 'Active List'!O1124,"")</f>
        <v/>
      </c>
      <c r="N1124" t="str">
        <f>IF('Active List'!$A1124&lt;&gt;"", 'Active List'!P1124,"")</f>
        <v/>
      </c>
      <c r="O1124" t="str">
        <f>IF('Active List'!$A1124&lt;&gt;"", 'Active List'!Q1124,"")</f>
        <v/>
      </c>
      <c r="P1124" t="str">
        <f>IF('Active List'!$A1124&lt;&gt;"", 'Active List'!R1124,"")</f>
        <v/>
      </c>
      <c r="Q1124" t="str">
        <f>IF('Active List'!$A1124&lt;&gt;"", 'Active List'!S1124,"")</f>
        <v/>
      </c>
      <c r="R1124" t="str">
        <f>IF('Active List'!$A1124&lt;&gt;"", 'Active List'!T1124,"")</f>
        <v/>
      </c>
      <c r="S1124" t="str">
        <f>IF('Active List'!$A1124&lt;&gt;"", 'Active List'!U1124,"")</f>
        <v/>
      </c>
      <c r="T1124" t="str">
        <f>IF('Active List'!$A1124&lt;&gt;"", 'Active List'!X1124,"")</f>
        <v/>
      </c>
      <c r="U1124" t="str">
        <f>IF('Active List'!$A1124&lt;&gt;"", 'Active List'!Y1124,"")</f>
        <v/>
      </c>
      <c r="V1124" t="str">
        <f>IF('Active List'!$A1124&lt;&gt;"", 'Active List'!Z1124,"")</f>
        <v/>
      </c>
      <c r="W1124" s="60" t="str">
        <f>IF('Active List'!$A1124&lt;&gt;"", 'Active List'!AA1124,"")</f>
        <v/>
      </c>
      <c r="X1124" t="str">
        <f>IF('Active List'!$A1124&lt;&gt;"", 'Active List'!AB1124,"")</f>
        <v/>
      </c>
      <c r="Y1124" t="str">
        <f>IF('Active List'!$A1124&lt;&gt;"", 'Active List'!AE1124,"")</f>
        <v/>
      </c>
    </row>
    <row r="1125" spans="1:25">
      <c r="A1125" t="str">
        <f>IF('Active List'!$A1125&lt;&gt;"", 'Active List'!A1125,"")</f>
        <v/>
      </c>
      <c r="B1125" t="str">
        <f>IF('Active List'!$A1125&lt;&gt;"", 'Active List'!B1125,"")</f>
        <v/>
      </c>
      <c r="C1125" t="str">
        <f>IF('Active List'!$A1125&lt;&gt;"", 'Active List'!C1125,"")</f>
        <v/>
      </c>
      <c r="D1125" s="60" t="str">
        <f>IF('Active List'!$A1125&lt;&gt;"", 'Active List'!D1125,"")</f>
        <v/>
      </c>
      <c r="E1125" s="60" t="str">
        <f>IF('Active List'!$A1125&lt;&gt;"", 'Active List'!E1125,"")</f>
        <v/>
      </c>
      <c r="F1125" t="str">
        <f>IF('Active List'!$A1125&lt;&gt;"", 'Active List'!H1125,"")</f>
        <v/>
      </c>
      <c r="G1125" t="str">
        <f>IF('Active List'!$A1125&lt;&gt;"", 'Active List'!I1125,"")</f>
        <v/>
      </c>
      <c r="H1125" t="str">
        <f>IF('Active List'!$A1125&lt;&gt;"", 'Active List'!J1125,"")</f>
        <v/>
      </c>
      <c r="I1125" t="str">
        <f>IF('Active List'!$A1125&lt;&gt;"", 'Active List'!K1125,"")</f>
        <v/>
      </c>
      <c r="J1125" t="str">
        <f>IF('Active List'!$A1125&lt;&gt;"", 'Active List'!L1125,"")</f>
        <v/>
      </c>
      <c r="K1125" t="str">
        <f>IF('Active List'!$A1125&lt;&gt;"", 'Active List'!M1125,"")</f>
        <v/>
      </c>
      <c r="L1125" t="str">
        <f>IF('Active List'!$A1125&lt;&gt;"", 'Active List'!N1125,"")</f>
        <v/>
      </c>
      <c r="M1125" t="str">
        <f>IF('Active List'!$A1125&lt;&gt;"", 'Active List'!O1125,"")</f>
        <v/>
      </c>
      <c r="N1125" t="str">
        <f>IF('Active List'!$A1125&lt;&gt;"", 'Active List'!P1125,"")</f>
        <v/>
      </c>
      <c r="O1125" t="str">
        <f>IF('Active List'!$A1125&lt;&gt;"", 'Active List'!Q1125,"")</f>
        <v/>
      </c>
      <c r="P1125" t="str">
        <f>IF('Active List'!$A1125&lt;&gt;"", 'Active List'!R1125,"")</f>
        <v/>
      </c>
      <c r="Q1125" t="str">
        <f>IF('Active List'!$A1125&lt;&gt;"", 'Active List'!S1125,"")</f>
        <v/>
      </c>
      <c r="R1125" t="str">
        <f>IF('Active List'!$A1125&lt;&gt;"", 'Active List'!T1125,"")</f>
        <v/>
      </c>
      <c r="S1125" t="str">
        <f>IF('Active List'!$A1125&lt;&gt;"", 'Active List'!U1125,"")</f>
        <v/>
      </c>
      <c r="T1125" t="str">
        <f>IF('Active List'!$A1125&lt;&gt;"", 'Active List'!X1125,"")</f>
        <v/>
      </c>
      <c r="U1125" t="str">
        <f>IF('Active List'!$A1125&lt;&gt;"", 'Active List'!Y1125,"")</f>
        <v/>
      </c>
      <c r="V1125" t="str">
        <f>IF('Active List'!$A1125&lt;&gt;"", 'Active List'!Z1125,"")</f>
        <v/>
      </c>
      <c r="W1125" s="60" t="str">
        <f>IF('Active List'!$A1125&lt;&gt;"", 'Active List'!AA1125,"")</f>
        <v/>
      </c>
      <c r="X1125" t="str">
        <f>IF('Active List'!$A1125&lt;&gt;"", 'Active List'!AB1125,"")</f>
        <v/>
      </c>
      <c r="Y1125" t="str">
        <f>IF('Active List'!$A1125&lt;&gt;"", 'Active List'!AE1125,"")</f>
        <v/>
      </c>
    </row>
    <row r="1126" spans="1:25">
      <c r="A1126" t="str">
        <f>IF('Active List'!$A1126&lt;&gt;"", 'Active List'!A1126,"")</f>
        <v/>
      </c>
      <c r="B1126" t="str">
        <f>IF('Active List'!$A1126&lt;&gt;"", 'Active List'!B1126,"")</f>
        <v/>
      </c>
      <c r="C1126" t="str">
        <f>IF('Active List'!$A1126&lt;&gt;"", 'Active List'!C1126,"")</f>
        <v/>
      </c>
      <c r="D1126" s="60" t="str">
        <f>IF('Active List'!$A1126&lt;&gt;"", 'Active List'!D1126,"")</f>
        <v/>
      </c>
      <c r="E1126" s="60" t="str">
        <f>IF('Active List'!$A1126&lt;&gt;"", 'Active List'!E1126,"")</f>
        <v/>
      </c>
      <c r="F1126" t="str">
        <f>IF('Active List'!$A1126&lt;&gt;"", 'Active List'!H1126,"")</f>
        <v/>
      </c>
      <c r="G1126" t="str">
        <f>IF('Active List'!$A1126&lt;&gt;"", 'Active List'!I1126,"")</f>
        <v/>
      </c>
      <c r="H1126" t="str">
        <f>IF('Active List'!$A1126&lt;&gt;"", 'Active List'!J1126,"")</f>
        <v/>
      </c>
      <c r="I1126" t="str">
        <f>IF('Active List'!$A1126&lt;&gt;"", 'Active List'!K1126,"")</f>
        <v/>
      </c>
      <c r="J1126" t="str">
        <f>IF('Active List'!$A1126&lt;&gt;"", 'Active List'!L1126,"")</f>
        <v/>
      </c>
      <c r="K1126" t="str">
        <f>IF('Active List'!$A1126&lt;&gt;"", 'Active List'!M1126,"")</f>
        <v/>
      </c>
      <c r="L1126" t="str">
        <f>IF('Active List'!$A1126&lt;&gt;"", 'Active List'!N1126,"")</f>
        <v/>
      </c>
      <c r="M1126" t="str">
        <f>IF('Active List'!$A1126&lt;&gt;"", 'Active List'!O1126,"")</f>
        <v/>
      </c>
      <c r="N1126" t="str">
        <f>IF('Active List'!$A1126&lt;&gt;"", 'Active List'!P1126,"")</f>
        <v/>
      </c>
      <c r="O1126" t="str">
        <f>IF('Active List'!$A1126&lt;&gt;"", 'Active List'!Q1126,"")</f>
        <v/>
      </c>
      <c r="P1126" t="str">
        <f>IF('Active List'!$A1126&lt;&gt;"", 'Active List'!R1126,"")</f>
        <v/>
      </c>
      <c r="Q1126" t="str">
        <f>IF('Active List'!$A1126&lt;&gt;"", 'Active List'!S1126,"")</f>
        <v/>
      </c>
      <c r="R1126" t="str">
        <f>IF('Active List'!$A1126&lt;&gt;"", 'Active List'!T1126,"")</f>
        <v/>
      </c>
      <c r="S1126" t="str">
        <f>IF('Active List'!$A1126&lt;&gt;"", 'Active List'!U1126,"")</f>
        <v/>
      </c>
      <c r="T1126" t="str">
        <f>IF('Active List'!$A1126&lt;&gt;"", 'Active List'!X1126,"")</f>
        <v/>
      </c>
      <c r="U1126" t="str">
        <f>IF('Active List'!$A1126&lt;&gt;"", 'Active List'!Y1126,"")</f>
        <v/>
      </c>
      <c r="V1126" t="str">
        <f>IF('Active List'!$A1126&lt;&gt;"", 'Active List'!Z1126,"")</f>
        <v/>
      </c>
      <c r="W1126" s="60" t="str">
        <f>IF('Active List'!$A1126&lt;&gt;"", 'Active List'!AA1126,"")</f>
        <v/>
      </c>
      <c r="X1126" t="str">
        <f>IF('Active List'!$A1126&lt;&gt;"", 'Active List'!AB1126,"")</f>
        <v/>
      </c>
      <c r="Y1126" t="str">
        <f>IF('Active List'!$A1126&lt;&gt;"", 'Active List'!AE1126,"")</f>
        <v/>
      </c>
    </row>
    <row r="1127" spans="1:25">
      <c r="A1127" t="str">
        <f>IF('Active List'!$A1127&lt;&gt;"", 'Active List'!A1127,"")</f>
        <v/>
      </c>
      <c r="B1127" t="str">
        <f>IF('Active List'!$A1127&lt;&gt;"", 'Active List'!B1127,"")</f>
        <v/>
      </c>
      <c r="C1127" t="str">
        <f>IF('Active List'!$A1127&lt;&gt;"", 'Active List'!C1127,"")</f>
        <v/>
      </c>
      <c r="D1127" s="60" t="str">
        <f>IF('Active List'!$A1127&lt;&gt;"", 'Active List'!D1127,"")</f>
        <v/>
      </c>
      <c r="E1127" s="60" t="str">
        <f>IF('Active List'!$A1127&lt;&gt;"", 'Active List'!E1127,"")</f>
        <v/>
      </c>
      <c r="F1127" t="str">
        <f>IF('Active List'!$A1127&lt;&gt;"", 'Active List'!H1127,"")</f>
        <v/>
      </c>
      <c r="G1127" t="str">
        <f>IF('Active List'!$A1127&lt;&gt;"", 'Active List'!I1127,"")</f>
        <v/>
      </c>
      <c r="H1127" t="str">
        <f>IF('Active List'!$A1127&lt;&gt;"", 'Active List'!J1127,"")</f>
        <v/>
      </c>
      <c r="I1127" t="str">
        <f>IF('Active List'!$A1127&lt;&gt;"", 'Active List'!K1127,"")</f>
        <v/>
      </c>
      <c r="J1127" t="str">
        <f>IF('Active List'!$A1127&lt;&gt;"", 'Active List'!L1127,"")</f>
        <v/>
      </c>
      <c r="K1127" t="str">
        <f>IF('Active List'!$A1127&lt;&gt;"", 'Active List'!M1127,"")</f>
        <v/>
      </c>
      <c r="L1127" t="str">
        <f>IF('Active List'!$A1127&lt;&gt;"", 'Active List'!N1127,"")</f>
        <v/>
      </c>
      <c r="M1127" t="str">
        <f>IF('Active List'!$A1127&lt;&gt;"", 'Active List'!O1127,"")</f>
        <v/>
      </c>
      <c r="N1127" t="str">
        <f>IF('Active List'!$A1127&lt;&gt;"", 'Active List'!P1127,"")</f>
        <v/>
      </c>
      <c r="O1127" t="str">
        <f>IF('Active List'!$A1127&lt;&gt;"", 'Active List'!Q1127,"")</f>
        <v/>
      </c>
      <c r="P1127" t="str">
        <f>IF('Active List'!$A1127&lt;&gt;"", 'Active List'!R1127,"")</f>
        <v/>
      </c>
      <c r="Q1127" t="str">
        <f>IF('Active List'!$A1127&lt;&gt;"", 'Active List'!S1127,"")</f>
        <v/>
      </c>
      <c r="R1127" t="str">
        <f>IF('Active List'!$A1127&lt;&gt;"", 'Active List'!T1127,"")</f>
        <v/>
      </c>
      <c r="S1127" t="str">
        <f>IF('Active List'!$A1127&lt;&gt;"", 'Active List'!U1127,"")</f>
        <v/>
      </c>
      <c r="T1127" t="str">
        <f>IF('Active List'!$A1127&lt;&gt;"", 'Active List'!X1127,"")</f>
        <v/>
      </c>
      <c r="U1127" t="str">
        <f>IF('Active List'!$A1127&lt;&gt;"", 'Active List'!Y1127,"")</f>
        <v/>
      </c>
      <c r="V1127" t="str">
        <f>IF('Active List'!$A1127&lt;&gt;"", 'Active List'!Z1127,"")</f>
        <v/>
      </c>
      <c r="W1127" s="60" t="str">
        <f>IF('Active List'!$A1127&lt;&gt;"", 'Active List'!AA1127,"")</f>
        <v/>
      </c>
      <c r="X1127" t="str">
        <f>IF('Active List'!$A1127&lt;&gt;"", 'Active List'!AB1127,"")</f>
        <v/>
      </c>
      <c r="Y1127" t="str">
        <f>IF('Active List'!$A1127&lt;&gt;"", 'Active List'!AE1127,"")</f>
        <v/>
      </c>
    </row>
    <row r="1128" spans="1:25">
      <c r="A1128" t="str">
        <f>IF('Active List'!$A1128&lt;&gt;"", 'Active List'!A1128,"")</f>
        <v/>
      </c>
      <c r="B1128" t="str">
        <f>IF('Active List'!$A1128&lt;&gt;"", 'Active List'!B1128,"")</f>
        <v/>
      </c>
      <c r="C1128" t="str">
        <f>IF('Active List'!$A1128&lt;&gt;"", 'Active List'!C1128,"")</f>
        <v/>
      </c>
      <c r="D1128" s="60" t="str">
        <f>IF('Active List'!$A1128&lt;&gt;"", 'Active List'!D1128,"")</f>
        <v/>
      </c>
      <c r="E1128" s="60" t="str">
        <f>IF('Active List'!$A1128&lt;&gt;"", 'Active List'!E1128,"")</f>
        <v/>
      </c>
      <c r="F1128" t="str">
        <f>IF('Active List'!$A1128&lt;&gt;"", 'Active List'!H1128,"")</f>
        <v/>
      </c>
      <c r="G1128" t="str">
        <f>IF('Active List'!$A1128&lt;&gt;"", 'Active List'!I1128,"")</f>
        <v/>
      </c>
      <c r="H1128" t="str">
        <f>IF('Active List'!$A1128&lt;&gt;"", 'Active List'!J1128,"")</f>
        <v/>
      </c>
      <c r="I1128" t="str">
        <f>IF('Active List'!$A1128&lt;&gt;"", 'Active List'!K1128,"")</f>
        <v/>
      </c>
      <c r="J1128" t="str">
        <f>IF('Active List'!$A1128&lt;&gt;"", 'Active List'!L1128,"")</f>
        <v/>
      </c>
      <c r="K1128" t="str">
        <f>IF('Active List'!$A1128&lt;&gt;"", 'Active List'!M1128,"")</f>
        <v/>
      </c>
      <c r="L1128" t="str">
        <f>IF('Active List'!$A1128&lt;&gt;"", 'Active List'!N1128,"")</f>
        <v/>
      </c>
      <c r="M1128" t="str">
        <f>IF('Active List'!$A1128&lt;&gt;"", 'Active List'!O1128,"")</f>
        <v/>
      </c>
      <c r="N1128" t="str">
        <f>IF('Active List'!$A1128&lt;&gt;"", 'Active List'!P1128,"")</f>
        <v/>
      </c>
      <c r="O1128" t="str">
        <f>IF('Active List'!$A1128&lt;&gt;"", 'Active List'!Q1128,"")</f>
        <v/>
      </c>
      <c r="P1128" t="str">
        <f>IF('Active List'!$A1128&lt;&gt;"", 'Active List'!R1128,"")</f>
        <v/>
      </c>
      <c r="Q1128" t="str">
        <f>IF('Active List'!$A1128&lt;&gt;"", 'Active List'!S1128,"")</f>
        <v/>
      </c>
      <c r="R1128" t="str">
        <f>IF('Active List'!$A1128&lt;&gt;"", 'Active List'!T1128,"")</f>
        <v/>
      </c>
      <c r="S1128" t="str">
        <f>IF('Active List'!$A1128&lt;&gt;"", 'Active List'!U1128,"")</f>
        <v/>
      </c>
      <c r="T1128" t="str">
        <f>IF('Active List'!$A1128&lt;&gt;"", 'Active List'!X1128,"")</f>
        <v/>
      </c>
      <c r="U1128" t="str">
        <f>IF('Active List'!$A1128&lt;&gt;"", 'Active List'!Y1128,"")</f>
        <v/>
      </c>
      <c r="V1128" t="str">
        <f>IF('Active List'!$A1128&lt;&gt;"", 'Active List'!Z1128,"")</f>
        <v/>
      </c>
      <c r="W1128" s="60" t="str">
        <f>IF('Active List'!$A1128&lt;&gt;"", 'Active List'!AA1128,"")</f>
        <v/>
      </c>
      <c r="X1128" t="str">
        <f>IF('Active List'!$A1128&lt;&gt;"", 'Active List'!AB1128,"")</f>
        <v/>
      </c>
      <c r="Y1128" t="str">
        <f>IF('Active List'!$A1128&lt;&gt;"", 'Active List'!AE1128,"")</f>
        <v/>
      </c>
    </row>
    <row r="1129" spans="1:25">
      <c r="A1129" t="str">
        <f>IF('Active List'!$A1129&lt;&gt;"", 'Active List'!A1129,"")</f>
        <v/>
      </c>
      <c r="B1129" t="str">
        <f>IF('Active List'!$A1129&lt;&gt;"", 'Active List'!B1129,"")</f>
        <v/>
      </c>
      <c r="C1129" t="str">
        <f>IF('Active List'!$A1129&lt;&gt;"", 'Active List'!C1129,"")</f>
        <v/>
      </c>
      <c r="D1129" s="60" t="str">
        <f>IF('Active List'!$A1129&lt;&gt;"", 'Active List'!D1129,"")</f>
        <v/>
      </c>
      <c r="E1129" s="60" t="str">
        <f>IF('Active List'!$A1129&lt;&gt;"", 'Active List'!E1129,"")</f>
        <v/>
      </c>
      <c r="F1129" t="str">
        <f>IF('Active List'!$A1129&lt;&gt;"", 'Active List'!H1129,"")</f>
        <v/>
      </c>
      <c r="G1129" t="str">
        <f>IF('Active List'!$A1129&lt;&gt;"", 'Active List'!I1129,"")</f>
        <v/>
      </c>
      <c r="H1129" t="str">
        <f>IF('Active List'!$A1129&lt;&gt;"", 'Active List'!J1129,"")</f>
        <v/>
      </c>
      <c r="I1129" t="str">
        <f>IF('Active List'!$A1129&lt;&gt;"", 'Active List'!K1129,"")</f>
        <v/>
      </c>
      <c r="J1129" t="str">
        <f>IF('Active List'!$A1129&lt;&gt;"", 'Active List'!L1129,"")</f>
        <v/>
      </c>
      <c r="K1129" t="str">
        <f>IF('Active List'!$A1129&lt;&gt;"", 'Active List'!M1129,"")</f>
        <v/>
      </c>
      <c r="L1129" t="str">
        <f>IF('Active List'!$A1129&lt;&gt;"", 'Active List'!N1129,"")</f>
        <v/>
      </c>
      <c r="M1129" t="str">
        <f>IF('Active List'!$A1129&lt;&gt;"", 'Active List'!O1129,"")</f>
        <v/>
      </c>
      <c r="N1129" t="str">
        <f>IF('Active List'!$A1129&lt;&gt;"", 'Active List'!P1129,"")</f>
        <v/>
      </c>
      <c r="O1129" t="str">
        <f>IF('Active List'!$A1129&lt;&gt;"", 'Active List'!Q1129,"")</f>
        <v/>
      </c>
      <c r="P1129" t="str">
        <f>IF('Active List'!$A1129&lt;&gt;"", 'Active List'!R1129,"")</f>
        <v/>
      </c>
      <c r="Q1129" t="str">
        <f>IF('Active List'!$A1129&lt;&gt;"", 'Active List'!S1129,"")</f>
        <v/>
      </c>
      <c r="R1129" t="str">
        <f>IF('Active List'!$A1129&lt;&gt;"", 'Active List'!T1129,"")</f>
        <v/>
      </c>
      <c r="S1129" t="str">
        <f>IF('Active List'!$A1129&lt;&gt;"", 'Active List'!U1129,"")</f>
        <v/>
      </c>
      <c r="T1129" t="str">
        <f>IF('Active List'!$A1129&lt;&gt;"", 'Active List'!X1129,"")</f>
        <v/>
      </c>
      <c r="U1129" t="str">
        <f>IF('Active List'!$A1129&lt;&gt;"", 'Active List'!Y1129,"")</f>
        <v/>
      </c>
      <c r="V1129" t="str">
        <f>IF('Active List'!$A1129&lt;&gt;"", 'Active List'!Z1129,"")</f>
        <v/>
      </c>
      <c r="W1129" s="60" t="str">
        <f>IF('Active List'!$A1129&lt;&gt;"", 'Active List'!AA1129,"")</f>
        <v/>
      </c>
      <c r="X1129" t="str">
        <f>IF('Active List'!$A1129&lt;&gt;"", 'Active List'!AB1129,"")</f>
        <v/>
      </c>
      <c r="Y1129" t="str">
        <f>IF('Active List'!$A1129&lt;&gt;"", 'Active List'!AE1129,"")</f>
        <v/>
      </c>
    </row>
    <row r="1130" spans="1:25">
      <c r="A1130" t="str">
        <f>IF('Active List'!$A1130&lt;&gt;"", 'Active List'!A1130,"")</f>
        <v/>
      </c>
      <c r="B1130" t="str">
        <f>IF('Active List'!$A1130&lt;&gt;"", 'Active List'!B1130,"")</f>
        <v/>
      </c>
      <c r="C1130" t="str">
        <f>IF('Active List'!$A1130&lt;&gt;"", 'Active List'!C1130,"")</f>
        <v/>
      </c>
      <c r="D1130" s="60" t="str">
        <f>IF('Active List'!$A1130&lt;&gt;"", 'Active List'!D1130,"")</f>
        <v/>
      </c>
      <c r="E1130" s="60" t="str">
        <f>IF('Active List'!$A1130&lt;&gt;"", 'Active List'!E1130,"")</f>
        <v/>
      </c>
      <c r="F1130" t="str">
        <f>IF('Active List'!$A1130&lt;&gt;"", 'Active List'!H1130,"")</f>
        <v/>
      </c>
      <c r="G1130" t="str">
        <f>IF('Active List'!$A1130&lt;&gt;"", 'Active List'!I1130,"")</f>
        <v/>
      </c>
      <c r="H1130" t="str">
        <f>IF('Active List'!$A1130&lt;&gt;"", 'Active List'!J1130,"")</f>
        <v/>
      </c>
      <c r="I1130" t="str">
        <f>IF('Active List'!$A1130&lt;&gt;"", 'Active List'!K1130,"")</f>
        <v/>
      </c>
      <c r="J1130" t="str">
        <f>IF('Active List'!$A1130&lt;&gt;"", 'Active List'!L1130,"")</f>
        <v/>
      </c>
      <c r="K1130" t="str">
        <f>IF('Active List'!$A1130&lt;&gt;"", 'Active List'!M1130,"")</f>
        <v/>
      </c>
      <c r="L1130" t="str">
        <f>IF('Active List'!$A1130&lt;&gt;"", 'Active List'!N1130,"")</f>
        <v/>
      </c>
      <c r="M1130" t="str">
        <f>IF('Active List'!$A1130&lt;&gt;"", 'Active List'!O1130,"")</f>
        <v/>
      </c>
      <c r="N1130" t="str">
        <f>IF('Active List'!$A1130&lt;&gt;"", 'Active List'!P1130,"")</f>
        <v/>
      </c>
      <c r="O1130" t="str">
        <f>IF('Active List'!$A1130&lt;&gt;"", 'Active List'!Q1130,"")</f>
        <v/>
      </c>
      <c r="P1130" t="str">
        <f>IF('Active List'!$A1130&lt;&gt;"", 'Active List'!R1130,"")</f>
        <v/>
      </c>
      <c r="Q1130" t="str">
        <f>IF('Active List'!$A1130&lt;&gt;"", 'Active List'!S1130,"")</f>
        <v/>
      </c>
      <c r="R1130" t="str">
        <f>IF('Active List'!$A1130&lt;&gt;"", 'Active List'!T1130,"")</f>
        <v/>
      </c>
      <c r="S1130" t="str">
        <f>IF('Active List'!$A1130&lt;&gt;"", 'Active List'!U1130,"")</f>
        <v/>
      </c>
      <c r="T1130" t="str">
        <f>IF('Active List'!$A1130&lt;&gt;"", 'Active List'!X1130,"")</f>
        <v/>
      </c>
      <c r="U1130" t="str">
        <f>IF('Active List'!$A1130&lt;&gt;"", 'Active List'!Y1130,"")</f>
        <v/>
      </c>
      <c r="V1130" t="str">
        <f>IF('Active List'!$A1130&lt;&gt;"", 'Active List'!Z1130,"")</f>
        <v/>
      </c>
      <c r="W1130" s="60" t="str">
        <f>IF('Active List'!$A1130&lt;&gt;"", 'Active List'!AA1130,"")</f>
        <v/>
      </c>
      <c r="X1130" t="str">
        <f>IF('Active List'!$A1130&lt;&gt;"", 'Active List'!AB1130,"")</f>
        <v/>
      </c>
      <c r="Y1130" t="str">
        <f>IF('Active List'!$A1130&lt;&gt;"", 'Active List'!AE1130,"")</f>
        <v/>
      </c>
    </row>
    <row r="1131" spans="1:25">
      <c r="A1131" t="str">
        <f>IF('Active List'!$A1131&lt;&gt;"", 'Active List'!A1131,"")</f>
        <v/>
      </c>
      <c r="B1131" t="str">
        <f>IF('Active List'!$A1131&lt;&gt;"", 'Active List'!B1131,"")</f>
        <v/>
      </c>
      <c r="C1131" t="str">
        <f>IF('Active List'!$A1131&lt;&gt;"", 'Active List'!C1131,"")</f>
        <v/>
      </c>
      <c r="D1131" s="60" t="str">
        <f>IF('Active List'!$A1131&lt;&gt;"", 'Active List'!D1131,"")</f>
        <v/>
      </c>
      <c r="E1131" s="60" t="str">
        <f>IF('Active List'!$A1131&lt;&gt;"", 'Active List'!E1131,"")</f>
        <v/>
      </c>
      <c r="F1131" t="str">
        <f>IF('Active List'!$A1131&lt;&gt;"", 'Active List'!H1131,"")</f>
        <v/>
      </c>
      <c r="G1131" t="str">
        <f>IF('Active List'!$A1131&lt;&gt;"", 'Active List'!I1131,"")</f>
        <v/>
      </c>
      <c r="H1131" t="str">
        <f>IF('Active List'!$A1131&lt;&gt;"", 'Active List'!J1131,"")</f>
        <v/>
      </c>
      <c r="I1131" t="str">
        <f>IF('Active List'!$A1131&lt;&gt;"", 'Active List'!K1131,"")</f>
        <v/>
      </c>
      <c r="J1131" t="str">
        <f>IF('Active List'!$A1131&lt;&gt;"", 'Active List'!L1131,"")</f>
        <v/>
      </c>
      <c r="K1131" t="str">
        <f>IF('Active List'!$A1131&lt;&gt;"", 'Active List'!M1131,"")</f>
        <v/>
      </c>
      <c r="L1131" t="str">
        <f>IF('Active List'!$A1131&lt;&gt;"", 'Active List'!N1131,"")</f>
        <v/>
      </c>
      <c r="M1131" t="str">
        <f>IF('Active List'!$A1131&lt;&gt;"", 'Active List'!O1131,"")</f>
        <v/>
      </c>
      <c r="N1131" t="str">
        <f>IF('Active List'!$A1131&lt;&gt;"", 'Active List'!P1131,"")</f>
        <v/>
      </c>
      <c r="O1131" t="str">
        <f>IF('Active List'!$A1131&lt;&gt;"", 'Active List'!Q1131,"")</f>
        <v/>
      </c>
      <c r="P1131" t="str">
        <f>IF('Active List'!$A1131&lt;&gt;"", 'Active List'!R1131,"")</f>
        <v/>
      </c>
      <c r="Q1131" t="str">
        <f>IF('Active List'!$A1131&lt;&gt;"", 'Active List'!S1131,"")</f>
        <v/>
      </c>
      <c r="R1131" t="str">
        <f>IF('Active List'!$A1131&lt;&gt;"", 'Active List'!T1131,"")</f>
        <v/>
      </c>
      <c r="S1131" t="str">
        <f>IF('Active List'!$A1131&lt;&gt;"", 'Active List'!U1131,"")</f>
        <v/>
      </c>
      <c r="T1131" t="str">
        <f>IF('Active List'!$A1131&lt;&gt;"", 'Active List'!X1131,"")</f>
        <v/>
      </c>
      <c r="U1131" t="str">
        <f>IF('Active List'!$A1131&lt;&gt;"", 'Active List'!Y1131,"")</f>
        <v/>
      </c>
      <c r="V1131" t="str">
        <f>IF('Active List'!$A1131&lt;&gt;"", 'Active List'!Z1131,"")</f>
        <v/>
      </c>
      <c r="W1131" s="60" t="str">
        <f>IF('Active List'!$A1131&lt;&gt;"", 'Active List'!AA1131,"")</f>
        <v/>
      </c>
      <c r="X1131" t="str">
        <f>IF('Active List'!$A1131&lt;&gt;"", 'Active List'!AB1131,"")</f>
        <v/>
      </c>
      <c r="Y1131" t="str">
        <f>IF('Active List'!$A1131&lt;&gt;"", 'Active List'!AE1131,"")</f>
        <v/>
      </c>
    </row>
    <row r="1132" spans="1:25">
      <c r="A1132" t="str">
        <f>IF('Active List'!$A1132&lt;&gt;"", 'Active List'!A1132,"")</f>
        <v/>
      </c>
      <c r="B1132" t="str">
        <f>IF('Active List'!$A1132&lt;&gt;"", 'Active List'!B1132,"")</f>
        <v/>
      </c>
      <c r="C1132" t="str">
        <f>IF('Active List'!$A1132&lt;&gt;"", 'Active List'!C1132,"")</f>
        <v/>
      </c>
      <c r="D1132" s="60" t="str">
        <f>IF('Active List'!$A1132&lt;&gt;"", 'Active List'!D1132,"")</f>
        <v/>
      </c>
      <c r="E1132" s="60" t="str">
        <f>IF('Active List'!$A1132&lt;&gt;"", 'Active List'!E1132,"")</f>
        <v/>
      </c>
      <c r="F1132" t="str">
        <f>IF('Active List'!$A1132&lt;&gt;"", 'Active List'!H1132,"")</f>
        <v/>
      </c>
      <c r="G1132" t="str">
        <f>IF('Active List'!$A1132&lt;&gt;"", 'Active List'!I1132,"")</f>
        <v/>
      </c>
      <c r="H1132" t="str">
        <f>IF('Active List'!$A1132&lt;&gt;"", 'Active List'!J1132,"")</f>
        <v/>
      </c>
      <c r="I1132" t="str">
        <f>IF('Active List'!$A1132&lt;&gt;"", 'Active List'!K1132,"")</f>
        <v/>
      </c>
      <c r="J1132" t="str">
        <f>IF('Active List'!$A1132&lt;&gt;"", 'Active List'!L1132,"")</f>
        <v/>
      </c>
      <c r="K1132" t="str">
        <f>IF('Active List'!$A1132&lt;&gt;"", 'Active List'!M1132,"")</f>
        <v/>
      </c>
      <c r="L1132" t="str">
        <f>IF('Active List'!$A1132&lt;&gt;"", 'Active List'!N1132,"")</f>
        <v/>
      </c>
      <c r="M1132" t="str">
        <f>IF('Active List'!$A1132&lt;&gt;"", 'Active List'!O1132,"")</f>
        <v/>
      </c>
      <c r="N1132" t="str">
        <f>IF('Active List'!$A1132&lt;&gt;"", 'Active List'!P1132,"")</f>
        <v/>
      </c>
      <c r="O1132" t="str">
        <f>IF('Active List'!$A1132&lt;&gt;"", 'Active List'!Q1132,"")</f>
        <v/>
      </c>
      <c r="P1132" t="str">
        <f>IF('Active List'!$A1132&lt;&gt;"", 'Active List'!R1132,"")</f>
        <v/>
      </c>
      <c r="Q1132" t="str">
        <f>IF('Active List'!$A1132&lt;&gt;"", 'Active List'!S1132,"")</f>
        <v/>
      </c>
      <c r="R1132" t="str">
        <f>IF('Active List'!$A1132&lt;&gt;"", 'Active List'!T1132,"")</f>
        <v/>
      </c>
      <c r="S1132" t="str">
        <f>IF('Active List'!$A1132&lt;&gt;"", 'Active List'!U1132,"")</f>
        <v/>
      </c>
      <c r="T1132" t="str">
        <f>IF('Active List'!$A1132&lt;&gt;"", 'Active List'!X1132,"")</f>
        <v/>
      </c>
      <c r="U1132" t="str">
        <f>IF('Active List'!$A1132&lt;&gt;"", 'Active List'!Y1132,"")</f>
        <v/>
      </c>
      <c r="V1132" t="str">
        <f>IF('Active List'!$A1132&lt;&gt;"", 'Active List'!Z1132,"")</f>
        <v/>
      </c>
      <c r="W1132" s="60" t="str">
        <f>IF('Active List'!$A1132&lt;&gt;"", 'Active List'!AA1132,"")</f>
        <v/>
      </c>
      <c r="X1132" t="str">
        <f>IF('Active List'!$A1132&lt;&gt;"", 'Active List'!AB1132,"")</f>
        <v/>
      </c>
      <c r="Y1132" t="str">
        <f>IF('Active List'!$A1132&lt;&gt;"", 'Active List'!AE1132,"")</f>
        <v/>
      </c>
    </row>
    <row r="1133" spans="1:25">
      <c r="A1133" t="str">
        <f>IF('Active List'!$A1133&lt;&gt;"", 'Active List'!A1133,"")</f>
        <v/>
      </c>
      <c r="B1133" t="str">
        <f>IF('Active List'!$A1133&lt;&gt;"", 'Active List'!B1133,"")</f>
        <v/>
      </c>
      <c r="C1133" t="str">
        <f>IF('Active List'!$A1133&lt;&gt;"", 'Active List'!C1133,"")</f>
        <v/>
      </c>
      <c r="D1133" s="60" t="str">
        <f>IF('Active List'!$A1133&lt;&gt;"", 'Active List'!D1133,"")</f>
        <v/>
      </c>
      <c r="E1133" s="60" t="str">
        <f>IF('Active List'!$A1133&lt;&gt;"", 'Active List'!E1133,"")</f>
        <v/>
      </c>
      <c r="F1133" t="str">
        <f>IF('Active List'!$A1133&lt;&gt;"", 'Active List'!H1133,"")</f>
        <v/>
      </c>
      <c r="G1133" t="str">
        <f>IF('Active List'!$A1133&lt;&gt;"", 'Active List'!I1133,"")</f>
        <v/>
      </c>
      <c r="H1133" t="str">
        <f>IF('Active List'!$A1133&lt;&gt;"", 'Active List'!J1133,"")</f>
        <v/>
      </c>
      <c r="I1133" t="str">
        <f>IF('Active List'!$A1133&lt;&gt;"", 'Active List'!K1133,"")</f>
        <v/>
      </c>
      <c r="J1133" t="str">
        <f>IF('Active List'!$A1133&lt;&gt;"", 'Active List'!L1133,"")</f>
        <v/>
      </c>
      <c r="K1133" t="str">
        <f>IF('Active List'!$A1133&lt;&gt;"", 'Active List'!M1133,"")</f>
        <v/>
      </c>
      <c r="L1133" t="str">
        <f>IF('Active List'!$A1133&lt;&gt;"", 'Active List'!N1133,"")</f>
        <v/>
      </c>
      <c r="M1133" t="str">
        <f>IF('Active List'!$A1133&lt;&gt;"", 'Active List'!O1133,"")</f>
        <v/>
      </c>
      <c r="N1133" t="str">
        <f>IF('Active List'!$A1133&lt;&gt;"", 'Active List'!P1133,"")</f>
        <v/>
      </c>
      <c r="O1133" t="str">
        <f>IF('Active List'!$A1133&lt;&gt;"", 'Active List'!Q1133,"")</f>
        <v/>
      </c>
      <c r="P1133" t="str">
        <f>IF('Active List'!$A1133&lt;&gt;"", 'Active List'!R1133,"")</f>
        <v/>
      </c>
      <c r="Q1133" t="str">
        <f>IF('Active List'!$A1133&lt;&gt;"", 'Active List'!S1133,"")</f>
        <v/>
      </c>
      <c r="R1133" t="str">
        <f>IF('Active List'!$A1133&lt;&gt;"", 'Active List'!T1133,"")</f>
        <v/>
      </c>
      <c r="S1133" t="str">
        <f>IF('Active List'!$A1133&lt;&gt;"", 'Active List'!U1133,"")</f>
        <v/>
      </c>
      <c r="T1133" t="str">
        <f>IF('Active List'!$A1133&lt;&gt;"", 'Active List'!X1133,"")</f>
        <v/>
      </c>
      <c r="U1133" t="str">
        <f>IF('Active List'!$A1133&lt;&gt;"", 'Active List'!Y1133,"")</f>
        <v/>
      </c>
      <c r="V1133" t="str">
        <f>IF('Active List'!$A1133&lt;&gt;"", 'Active List'!Z1133,"")</f>
        <v/>
      </c>
      <c r="W1133" s="60" t="str">
        <f>IF('Active List'!$A1133&lt;&gt;"", 'Active List'!AA1133,"")</f>
        <v/>
      </c>
      <c r="X1133" t="str">
        <f>IF('Active List'!$A1133&lt;&gt;"", 'Active List'!AB1133,"")</f>
        <v/>
      </c>
      <c r="Y1133" t="str">
        <f>IF('Active List'!$A1133&lt;&gt;"", 'Active List'!AE1133,"")</f>
        <v/>
      </c>
    </row>
    <row r="1134" spans="1:25">
      <c r="A1134" t="str">
        <f>IF('Active List'!$A1134&lt;&gt;"", 'Active List'!A1134,"")</f>
        <v/>
      </c>
      <c r="B1134" t="str">
        <f>IF('Active List'!$A1134&lt;&gt;"", 'Active List'!B1134,"")</f>
        <v/>
      </c>
      <c r="C1134" t="str">
        <f>IF('Active List'!$A1134&lt;&gt;"", 'Active List'!C1134,"")</f>
        <v/>
      </c>
      <c r="D1134" s="60" t="str">
        <f>IF('Active List'!$A1134&lt;&gt;"", 'Active List'!D1134,"")</f>
        <v/>
      </c>
      <c r="E1134" s="60" t="str">
        <f>IF('Active List'!$A1134&lt;&gt;"", 'Active List'!E1134,"")</f>
        <v/>
      </c>
      <c r="F1134" t="str">
        <f>IF('Active List'!$A1134&lt;&gt;"", 'Active List'!H1134,"")</f>
        <v/>
      </c>
      <c r="G1134" t="str">
        <f>IF('Active List'!$A1134&lt;&gt;"", 'Active List'!I1134,"")</f>
        <v/>
      </c>
      <c r="H1134" t="str">
        <f>IF('Active List'!$A1134&lt;&gt;"", 'Active List'!J1134,"")</f>
        <v/>
      </c>
      <c r="I1134" t="str">
        <f>IF('Active List'!$A1134&lt;&gt;"", 'Active List'!K1134,"")</f>
        <v/>
      </c>
      <c r="J1134" t="str">
        <f>IF('Active List'!$A1134&lt;&gt;"", 'Active List'!L1134,"")</f>
        <v/>
      </c>
      <c r="K1134" t="str">
        <f>IF('Active List'!$A1134&lt;&gt;"", 'Active List'!M1134,"")</f>
        <v/>
      </c>
      <c r="L1134" t="str">
        <f>IF('Active List'!$A1134&lt;&gt;"", 'Active List'!N1134,"")</f>
        <v/>
      </c>
      <c r="M1134" t="str">
        <f>IF('Active List'!$A1134&lt;&gt;"", 'Active List'!O1134,"")</f>
        <v/>
      </c>
      <c r="N1134" t="str">
        <f>IF('Active List'!$A1134&lt;&gt;"", 'Active List'!P1134,"")</f>
        <v/>
      </c>
      <c r="O1134" t="str">
        <f>IF('Active List'!$A1134&lt;&gt;"", 'Active List'!Q1134,"")</f>
        <v/>
      </c>
      <c r="P1134" t="str">
        <f>IF('Active List'!$A1134&lt;&gt;"", 'Active List'!R1134,"")</f>
        <v/>
      </c>
      <c r="Q1134" t="str">
        <f>IF('Active List'!$A1134&lt;&gt;"", 'Active List'!S1134,"")</f>
        <v/>
      </c>
      <c r="R1134" t="str">
        <f>IF('Active List'!$A1134&lt;&gt;"", 'Active List'!T1134,"")</f>
        <v/>
      </c>
      <c r="S1134" t="str">
        <f>IF('Active List'!$A1134&lt;&gt;"", 'Active List'!U1134,"")</f>
        <v/>
      </c>
      <c r="T1134" t="str">
        <f>IF('Active List'!$A1134&lt;&gt;"", 'Active List'!X1134,"")</f>
        <v/>
      </c>
      <c r="U1134" t="str">
        <f>IF('Active List'!$A1134&lt;&gt;"", 'Active List'!Y1134,"")</f>
        <v/>
      </c>
      <c r="V1134" t="str">
        <f>IF('Active List'!$A1134&lt;&gt;"", 'Active List'!Z1134,"")</f>
        <v/>
      </c>
      <c r="W1134" s="60" t="str">
        <f>IF('Active List'!$A1134&lt;&gt;"", 'Active List'!AA1134,"")</f>
        <v/>
      </c>
      <c r="X1134" t="str">
        <f>IF('Active List'!$A1134&lt;&gt;"", 'Active List'!AB1134,"")</f>
        <v/>
      </c>
      <c r="Y1134" t="str">
        <f>IF('Active List'!$A1134&lt;&gt;"", 'Active List'!AE1134,"")</f>
        <v/>
      </c>
    </row>
    <row r="1135" spans="1:25">
      <c r="A1135" t="str">
        <f>IF('Active List'!$A1135&lt;&gt;"", 'Active List'!A1135,"")</f>
        <v/>
      </c>
      <c r="B1135" t="str">
        <f>IF('Active List'!$A1135&lt;&gt;"", 'Active List'!B1135,"")</f>
        <v/>
      </c>
      <c r="C1135" t="str">
        <f>IF('Active List'!$A1135&lt;&gt;"", 'Active List'!C1135,"")</f>
        <v/>
      </c>
      <c r="D1135" s="60" t="str">
        <f>IF('Active List'!$A1135&lt;&gt;"", 'Active List'!D1135,"")</f>
        <v/>
      </c>
      <c r="E1135" s="60" t="str">
        <f>IF('Active List'!$A1135&lt;&gt;"", 'Active List'!E1135,"")</f>
        <v/>
      </c>
      <c r="F1135" t="str">
        <f>IF('Active List'!$A1135&lt;&gt;"", 'Active List'!H1135,"")</f>
        <v/>
      </c>
      <c r="G1135" t="str">
        <f>IF('Active List'!$A1135&lt;&gt;"", 'Active List'!I1135,"")</f>
        <v/>
      </c>
      <c r="H1135" t="str">
        <f>IF('Active List'!$A1135&lt;&gt;"", 'Active List'!J1135,"")</f>
        <v/>
      </c>
      <c r="I1135" t="str">
        <f>IF('Active List'!$A1135&lt;&gt;"", 'Active List'!K1135,"")</f>
        <v/>
      </c>
      <c r="J1135" t="str">
        <f>IF('Active List'!$A1135&lt;&gt;"", 'Active List'!L1135,"")</f>
        <v/>
      </c>
      <c r="K1135" t="str">
        <f>IF('Active List'!$A1135&lt;&gt;"", 'Active List'!M1135,"")</f>
        <v/>
      </c>
      <c r="L1135" t="str">
        <f>IF('Active List'!$A1135&lt;&gt;"", 'Active List'!N1135,"")</f>
        <v/>
      </c>
      <c r="M1135" t="str">
        <f>IF('Active List'!$A1135&lt;&gt;"", 'Active List'!O1135,"")</f>
        <v/>
      </c>
      <c r="N1135" t="str">
        <f>IF('Active List'!$A1135&lt;&gt;"", 'Active List'!P1135,"")</f>
        <v/>
      </c>
      <c r="O1135" t="str">
        <f>IF('Active List'!$A1135&lt;&gt;"", 'Active List'!Q1135,"")</f>
        <v/>
      </c>
      <c r="P1135" t="str">
        <f>IF('Active List'!$A1135&lt;&gt;"", 'Active List'!R1135,"")</f>
        <v/>
      </c>
      <c r="Q1135" t="str">
        <f>IF('Active List'!$A1135&lt;&gt;"", 'Active List'!S1135,"")</f>
        <v/>
      </c>
      <c r="R1135" t="str">
        <f>IF('Active List'!$A1135&lt;&gt;"", 'Active List'!T1135,"")</f>
        <v/>
      </c>
      <c r="S1135" t="str">
        <f>IF('Active List'!$A1135&lt;&gt;"", 'Active List'!U1135,"")</f>
        <v/>
      </c>
      <c r="T1135" t="str">
        <f>IF('Active List'!$A1135&lt;&gt;"", 'Active List'!X1135,"")</f>
        <v/>
      </c>
      <c r="U1135" t="str">
        <f>IF('Active List'!$A1135&lt;&gt;"", 'Active List'!Y1135,"")</f>
        <v/>
      </c>
      <c r="V1135" t="str">
        <f>IF('Active List'!$A1135&lt;&gt;"", 'Active List'!Z1135,"")</f>
        <v/>
      </c>
      <c r="W1135" s="60" t="str">
        <f>IF('Active List'!$A1135&lt;&gt;"", 'Active List'!AA1135,"")</f>
        <v/>
      </c>
      <c r="X1135" t="str">
        <f>IF('Active List'!$A1135&lt;&gt;"", 'Active List'!AB1135,"")</f>
        <v/>
      </c>
      <c r="Y1135" t="str">
        <f>IF('Active List'!$A1135&lt;&gt;"", 'Active List'!AE1135,"")</f>
        <v/>
      </c>
    </row>
    <row r="1136" spans="1:25">
      <c r="A1136" t="str">
        <f>IF('Active List'!$A1136&lt;&gt;"", 'Active List'!A1136,"")</f>
        <v/>
      </c>
      <c r="B1136" t="str">
        <f>IF('Active List'!$A1136&lt;&gt;"", 'Active List'!B1136,"")</f>
        <v/>
      </c>
      <c r="C1136" t="str">
        <f>IF('Active List'!$A1136&lt;&gt;"", 'Active List'!C1136,"")</f>
        <v/>
      </c>
      <c r="D1136" s="60" t="str">
        <f>IF('Active List'!$A1136&lt;&gt;"", 'Active List'!D1136,"")</f>
        <v/>
      </c>
      <c r="E1136" s="60" t="str">
        <f>IF('Active List'!$A1136&lt;&gt;"", 'Active List'!E1136,"")</f>
        <v/>
      </c>
      <c r="F1136" t="str">
        <f>IF('Active List'!$A1136&lt;&gt;"", 'Active List'!H1136,"")</f>
        <v/>
      </c>
      <c r="G1136" t="str">
        <f>IF('Active List'!$A1136&lt;&gt;"", 'Active List'!I1136,"")</f>
        <v/>
      </c>
      <c r="H1136" t="str">
        <f>IF('Active List'!$A1136&lt;&gt;"", 'Active List'!J1136,"")</f>
        <v/>
      </c>
      <c r="I1136" t="str">
        <f>IF('Active List'!$A1136&lt;&gt;"", 'Active List'!K1136,"")</f>
        <v/>
      </c>
      <c r="J1136" t="str">
        <f>IF('Active List'!$A1136&lt;&gt;"", 'Active List'!L1136,"")</f>
        <v/>
      </c>
      <c r="K1136" t="str">
        <f>IF('Active List'!$A1136&lt;&gt;"", 'Active List'!M1136,"")</f>
        <v/>
      </c>
      <c r="L1136" t="str">
        <f>IF('Active List'!$A1136&lt;&gt;"", 'Active List'!N1136,"")</f>
        <v/>
      </c>
      <c r="M1136" t="str">
        <f>IF('Active List'!$A1136&lt;&gt;"", 'Active List'!O1136,"")</f>
        <v/>
      </c>
      <c r="N1136" t="str">
        <f>IF('Active List'!$A1136&lt;&gt;"", 'Active List'!P1136,"")</f>
        <v/>
      </c>
      <c r="O1136" t="str">
        <f>IF('Active List'!$A1136&lt;&gt;"", 'Active List'!Q1136,"")</f>
        <v/>
      </c>
      <c r="P1136" t="str">
        <f>IF('Active List'!$A1136&lt;&gt;"", 'Active List'!R1136,"")</f>
        <v/>
      </c>
      <c r="Q1136" t="str">
        <f>IF('Active List'!$A1136&lt;&gt;"", 'Active List'!S1136,"")</f>
        <v/>
      </c>
      <c r="R1136" t="str">
        <f>IF('Active List'!$A1136&lt;&gt;"", 'Active List'!T1136,"")</f>
        <v/>
      </c>
      <c r="S1136" t="str">
        <f>IF('Active List'!$A1136&lt;&gt;"", 'Active List'!U1136,"")</f>
        <v/>
      </c>
      <c r="T1136" t="str">
        <f>IF('Active List'!$A1136&lt;&gt;"", 'Active List'!X1136,"")</f>
        <v/>
      </c>
      <c r="U1136" t="str">
        <f>IF('Active List'!$A1136&lt;&gt;"", 'Active List'!Y1136,"")</f>
        <v/>
      </c>
      <c r="V1136" t="str">
        <f>IF('Active List'!$A1136&lt;&gt;"", 'Active List'!Z1136,"")</f>
        <v/>
      </c>
      <c r="W1136" s="60" t="str">
        <f>IF('Active List'!$A1136&lt;&gt;"", 'Active List'!AA1136,"")</f>
        <v/>
      </c>
      <c r="X1136" t="str">
        <f>IF('Active List'!$A1136&lt;&gt;"", 'Active List'!AB1136,"")</f>
        <v/>
      </c>
      <c r="Y1136" t="str">
        <f>IF('Active List'!$A1136&lt;&gt;"", 'Active List'!AE1136,"")</f>
        <v/>
      </c>
    </row>
    <row r="1137" spans="1:25">
      <c r="A1137" t="str">
        <f>IF('Active List'!$A1137&lt;&gt;"", 'Active List'!A1137,"")</f>
        <v/>
      </c>
      <c r="B1137" t="str">
        <f>IF('Active List'!$A1137&lt;&gt;"", 'Active List'!B1137,"")</f>
        <v/>
      </c>
      <c r="C1137" t="str">
        <f>IF('Active List'!$A1137&lt;&gt;"", 'Active List'!C1137,"")</f>
        <v/>
      </c>
      <c r="D1137" s="60" t="str">
        <f>IF('Active List'!$A1137&lt;&gt;"", 'Active List'!D1137,"")</f>
        <v/>
      </c>
      <c r="E1137" s="60" t="str">
        <f>IF('Active List'!$A1137&lt;&gt;"", 'Active List'!E1137,"")</f>
        <v/>
      </c>
      <c r="F1137" t="str">
        <f>IF('Active List'!$A1137&lt;&gt;"", 'Active List'!H1137,"")</f>
        <v/>
      </c>
      <c r="G1137" t="str">
        <f>IF('Active List'!$A1137&lt;&gt;"", 'Active List'!I1137,"")</f>
        <v/>
      </c>
      <c r="H1137" t="str">
        <f>IF('Active List'!$A1137&lt;&gt;"", 'Active List'!J1137,"")</f>
        <v/>
      </c>
      <c r="I1137" t="str">
        <f>IF('Active List'!$A1137&lt;&gt;"", 'Active List'!K1137,"")</f>
        <v/>
      </c>
      <c r="J1137" t="str">
        <f>IF('Active List'!$A1137&lt;&gt;"", 'Active List'!L1137,"")</f>
        <v/>
      </c>
      <c r="K1137" t="str">
        <f>IF('Active List'!$A1137&lt;&gt;"", 'Active List'!M1137,"")</f>
        <v/>
      </c>
      <c r="L1137" t="str">
        <f>IF('Active List'!$A1137&lt;&gt;"", 'Active List'!N1137,"")</f>
        <v/>
      </c>
      <c r="M1137" t="str">
        <f>IF('Active List'!$A1137&lt;&gt;"", 'Active List'!O1137,"")</f>
        <v/>
      </c>
      <c r="N1137" t="str">
        <f>IF('Active List'!$A1137&lt;&gt;"", 'Active List'!P1137,"")</f>
        <v/>
      </c>
      <c r="O1137" t="str">
        <f>IF('Active List'!$A1137&lt;&gt;"", 'Active List'!Q1137,"")</f>
        <v/>
      </c>
      <c r="P1137" t="str">
        <f>IF('Active List'!$A1137&lt;&gt;"", 'Active List'!R1137,"")</f>
        <v/>
      </c>
      <c r="Q1137" t="str">
        <f>IF('Active List'!$A1137&lt;&gt;"", 'Active List'!S1137,"")</f>
        <v/>
      </c>
      <c r="R1137" t="str">
        <f>IF('Active List'!$A1137&lt;&gt;"", 'Active List'!T1137,"")</f>
        <v/>
      </c>
      <c r="S1137" t="str">
        <f>IF('Active List'!$A1137&lt;&gt;"", 'Active List'!U1137,"")</f>
        <v/>
      </c>
      <c r="T1137" t="str">
        <f>IF('Active List'!$A1137&lt;&gt;"", 'Active List'!X1137,"")</f>
        <v/>
      </c>
      <c r="U1137" t="str">
        <f>IF('Active List'!$A1137&lt;&gt;"", 'Active List'!Y1137,"")</f>
        <v/>
      </c>
      <c r="V1137" t="str">
        <f>IF('Active List'!$A1137&lt;&gt;"", 'Active List'!Z1137,"")</f>
        <v/>
      </c>
      <c r="W1137" s="60" t="str">
        <f>IF('Active List'!$A1137&lt;&gt;"", 'Active List'!AA1137,"")</f>
        <v/>
      </c>
      <c r="X1137" t="str">
        <f>IF('Active List'!$A1137&lt;&gt;"", 'Active List'!AB1137,"")</f>
        <v/>
      </c>
      <c r="Y1137" t="str">
        <f>IF('Active List'!$A1137&lt;&gt;"", 'Active List'!AE1137,"")</f>
        <v/>
      </c>
    </row>
    <row r="1138" spans="1:25">
      <c r="A1138" t="str">
        <f>IF('Active List'!$A1138&lt;&gt;"", 'Active List'!A1138,"")</f>
        <v/>
      </c>
      <c r="B1138" t="str">
        <f>IF('Active List'!$A1138&lt;&gt;"", 'Active List'!B1138,"")</f>
        <v/>
      </c>
      <c r="C1138" t="str">
        <f>IF('Active List'!$A1138&lt;&gt;"", 'Active List'!C1138,"")</f>
        <v/>
      </c>
      <c r="D1138" s="60" t="str">
        <f>IF('Active List'!$A1138&lt;&gt;"", 'Active List'!D1138,"")</f>
        <v/>
      </c>
      <c r="E1138" s="60" t="str">
        <f>IF('Active List'!$A1138&lt;&gt;"", 'Active List'!E1138,"")</f>
        <v/>
      </c>
      <c r="F1138" t="str">
        <f>IF('Active List'!$A1138&lt;&gt;"", 'Active List'!H1138,"")</f>
        <v/>
      </c>
      <c r="G1138" t="str">
        <f>IF('Active List'!$A1138&lt;&gt;"", 'Active List'!I1138,"")</f>
        <v/>
      </c>
      <c r="H1138" t="str">
        <f>IF('Active List'!$A1138&lt;&gt;"", 'Active List'!J1138,"")</f>
        <v/>
      </c>
      <c r="I1138" t="str">
        <f>IF('Active List'!$A1138&lt;&gt;"", 'Active List'!K1138,"")</f>
        <v/>
      </c>
      <c r="J1138" t="str">
        <f>IF('Active List'!$A1138&lt;&gt;"", 'Active List'!L1138,"")</f>
        <v/>
      </c>
      <c r="K1138" t="str">
        <f>IF('Active List'!$A1138&lt;&gt;"", 'Active List'!M1138,"")</f>
        <v/>
      </c>
      <c r="L1138" t="str">
        <f>IF('Active List'!$A1138&lt;&gt;"", 'Active List'!N1138,"")</f>
        <v/>
      </c>
      <c r="M1138" t="str">
        <f>IF('Active List'!$A1138&lt;&gt;"", 'Active List'!O1138,"")</f>
        <v/>
      </c>
      <c r="N1138" t="str">
        <f>IF('Active List'!$A1138&lt;&gt;"", 'Active List'!P1138,"")</f>
        <v/>
      </c>
      <c r="O1138" t="str">
        <f>IF('Active List'!$A1138&lt;&gt;"", 'Active List'!Q1138,"")</f>
        <v/>
      </c>
      <c r="P1138" t="str">
        <f>IF('Active List'!$A1138&lt;&gt;"", 'Active List'!R1138,"")</f>
        <v/>
      </c>
      <c r="Q1138" t="str">
        <f>IF('Active List'!$A1138&lt;&gt;"", 'Active List'!S1138,"")</f>
        <v/>
      </c>
      <c r="R1138" t="str">
        <f>IF('Active List'!$A1138&lt;&gt;"", 'Active List'!T1138,"")</f>
        <v/>
      </c>
      <c r="S1138" t="str">
        <f>IF('Active List'!$A1138&lt;&gt;"", 'Active List'!U1138,"")</f>
        <v/>
      </c>
      <c r="T1138" t="str">
        <f>IF('Active List'!$A1138&lt;&gt;"", 'Active List'!X1138,"")</f>
        <v/>
      </c>
      <c r="U1138" t="str">
        <f>IF('Active List'!$A1138&lt;&gt;"", 'Active List'!Y1138,"")</f>
        <v/>
      </c>
      <c r="V1138" t="str">
        <f>IF('Active List'!$A1138&lt;&gt;"", 'Active List'!Z1138,"")</f>
        <v/>
      </c>
      <c r="W1138" s="60" t="str">
        <f>IF('Active List'!$A1138&lt;&gt;"", 'Active List'!AA1138,"")</f>
        <v/>
      </c>
      <c r="X1138" t="str">
        <f>IF('Active List'!$A1138&lt;&gt;"", 'Active List'!AB1138,"")</f>
        <v/>
      </c>
      <c r="Y1138" t="str">
        <f>IF('Active List'!$A1138&lt;&gt;"", 'Active List'!AE1138,"")</f>
        <v/>
      </c>
    </row>
    <row r="1139" spans="1:25">
      <c r="A1139" t="str">
        <f>IF('Active List'!$A1139&lt;&gt;"", 'Active List'!A1139,"")</f>
        <v/>
      </c>
      <c r="B1139" t="str">
        <f>IF('Active List'!$A1139&lt;&gt;"", 'Active List'!B1139,"")</f>
        <v/>
      </c>
      <c r="C1139" t="str">
        <f>IF('Active List'!$A1139&lt;&gt;"", 'Active List'!C1139,"")</f>
        <v/>
      </c>
      <c r="D1139" s="60" t="str">
        <f>IF('Active List'!$A1139&lt;&gt;"", 'Active List'!D1139,"")</f>
        <v/>
      </c>
      <c r="E1139" s="60" t="str">
        <f>IF('Active List'!$A1139&lt;&gt;"", 'Active List'!E1139,"")</f>
        <v/>
      </c>
      <c r="F1139" t="str">
        <f>IF('Active List'!$A1139&lt;&gt;"", 'Active List'!H1139,"")</f>
        <v/>
      </c>
      <c r="G1139" t="str">
        <f>IF('Active List'!$A1139&lt;&gt;"", 'Active List'!I1139,"")</f>
        <v/>
      </c>
      <c r="H1139" t="str">
        <f>IF('Active List'!$A1139&lt;&gt;"", 'Active List'!J1139,"")</f>
        <v/>
      </c>
      <c r="I1139" t="str">
        <f>IF('Active List'!$A1139&lt;&gt;"", 'Active List'!K1139,"")</f>
        <v/>
      </c>
      <c r="J1139" t="str">
        <f>IF('Active List'!$A1139&lt;&gt;"", 'Active List'!L1139,"")</f>
        <v/>
      </c>
      <c r="K1139" t="str">
        <f>IF('Active List'!$A1139&lt;&gt;"", 'Active List'!M1139,"")</f>
        <v/>
      </c>
      <c r="L1139" t="str">
        <f>IF('Active List'!$A1139&lt;&gt;"", 'Active List'!N1139,"")</f>
        <v/>
      </c>
      <c r="M1139" t="str">
        <f>IF('Active List'!$A1139&lt;&gt;"", 'Active List'!O1139,"")</f>
        <v/>
      </c>
      <c r="N1139" t="str">
        <f>IF('Active List'!$A1139&lt;&gt;"", 'Active List'!P1139,"")</f>
        <v/>
      </c>
      <c r="O1139" t="str">
        <f>IF('Active List'!$A1139&lt;&gt;"", 'Active List'!Q1139,"")</f>
        <v/>
      </c>
      <c r="P1139" t="str">
        <f>IF('Active List'!$A1139&lt;&gt;"", 'Active List'!R1139,"")</f>
        <v/>
      </c>
      <c r="Q1139" t="str">
        <f>IF('Active List'!$A1139&lt;&gt;"", 'Active List'!S1139,"")</f>
        <v/>
      </c>
      <c r="R1139" t="str">
        <f>IF('Active List'!$A1139&lt;&gt;"", 'Active List'!T1139,"")</f>
        <v/>
      </c>
      <c r="S1139" t="str">
        <f>IF('Active List'!$A1139&lt;&gt;"", 'Active List'!U1139,"")</f>
        <v/>
      </c>
      <c r="T1139" t="str">
        <f>IF('Active List'!$A1139&lt;&gt;"", 'Active List'!X1139,"")</f>
        <v/>
      </c>
      <c r="U1139" t="str">
        <f>IF('Active List'!$A1139&lt;&gt;"", 'Active List'!Y1139,"")</f>
        <v/>
      </c>
      <c r="V1139" t="str">
        <f>IF('Active List'!$A1139&lt;&gt;"", 'Active List'!Z1139,"")</f>
        <v/>
      </c>
      <c r="W1139" s="60" t="str">
        <f>IF('Active List'!$A1139&lt;&gt;"", 'Active List'!AA1139,"")</f>
        <v/>
      </c>
      <c r="X1139" t="str">
        <f>IF('Active List'!$A1139&lt;&gt;"", 'Active List'!AB1139,"")</f>
        <v/>
      </c>
      <c r="Y1139" t="str">
        <f>IF('Active List'!$A1139&lt;&gt;"", 'Active List'!AE1139,"")</f>
        <v/>
      </c>
    </row>
    <row r="1140" spans="1:25">
      <c r="A1140" t="str">
        <f>IF('Active List'!$A1140&lt;&gt;"", 'Active List'!A1140,"")</f>
        <v/>
      </c>
      <c r="B1140" t="str">
        <f>IF('Active List'!$A1140&lt;&gt;"", 'Active List'!B1140,"")</f>
        <v/>
      </c>
      <c r="C1140" t="str">
        <f>IF('Active List'!$A1140&lt;&gt;"", 'Active List'!C1140,"")</f>
        <v/>
      </c>
      <c r="D1140" s="60" t="str">
        <f>IF('Active List'!$A1140&lt;&gt;"", 'Active List'!D1140,"")</f>
        <v/>
      </c>
      <c r="E1140" s="60" t="str">
        <f>IF('Active List'!$A1140&lt;&gt;"", 'Active List'!E1140,"")</f>
        <v/>
      </c>
      <c r="F1140" t="str">
        <f>IF('Active List'!$A1140&lt;&gt;"", 'Active List'!H1140,"")</f>
        <v/>
      </c>
      <c r="G1140" t="str">
        <f>IF('Active List'!$A1140&lt;&gt;"", 'Active List'!I1140,"")</f>
        <v/>
      </c>
      <c r="H1140" t="str">
        <f>IF('Active List'!$A1140&lt;&gt;"", 'Active List'!J1140,"")</f>
        <v/>
      </c>
      <c r="I1140" t="str">
        <f>IF('Active List'!$A1140&lt;&gt;"", 'Active List'!K1140,"")</f>
        <v/>
      </c>
      <c r="J1140" t="str">
        <f>IF('Active List'!$A1140&lt;&gt;"", 'Active List'!L1140,"")</f>
        <v/>
      </c>
      <c r="K1140" t="str">
        <f>IF('Active List'!$A1140&lt;&gt;"", 'Active List'!M1140,"")</f>
        <v/>
      </c>
      <c r="L1140" t="str">
        <f>IF('Active List'!$A1140&lt;&gt;"", 'Active List'!N1140,"")</f>
        <v/>
      </c>
      <c r="M1140" t="str">
        <f>IF('Active List'!$A1140&lt;&gt;"", 'Active List'!O1140,"")</f>
        <v/>
      </c>
      <c r="N1140" t="str">
        <f>IF('Active List'!$A1140&lt;&gt;"", 'Active List'!P1140,"")</f>
        <v/>
      </c>
      <c r="O1140" t="str">
        <f>IF('Active List'!$A1140&lt;&gt;"", 'Active List'!Q1140,"")</f>
        <v/>
      </c>
      <c r="P1140" t="str">
        <f>IF('Active List'!$A1140&lt;&gt;"", 'Active List'!R1140,"")</f>
        <v/>
      </c>
      <c r="Q1140" t="str">
        <f>IF('Active List'!$A1140&lt;&gt;"", 'Active List'!S1140,"")</f>
        <v/>
      </c>
      <c r="R1140" t="str">
        <f>IF('Active List'!$A1140&lt;&gt;"", 'Active List'!T1140,"")</f>
        <v/>
      </c>
      <c r="S1140" t="str">
        <f>IF('Active List'!$A1140&lt;&gt;"", 'Active List'!U1140,"")</f>
        <v/>
      </c>
      <c r="T1140" t="str">
        <f>IF('Active List'!$A1140&lt;&gt;"", 'Active List'!X1140,"")</f>
        <v/>
      </c>
      <c r="U1140" t="str">
        <f>IF('Active List'!$A1140&lt;&gt;"", 'Active List'!Y1140,"")</f>
        <v/>
      </c>
      <c r="V1140" t="str">
        <f>IF('Active List'!$A1140&lt;&gt;"", 'Active List'!Z1140,"")</f>
        <v/>
      </c>
      <c r="W1140" s="60" t="str">
        <f>IF('Active List'!$A1140&lt;&gt;"", 'Active List'!AA1140,"")</f>
        <v/>
      </c>
      <c r="X1140" t="str">
        <f>IF('Active List'!$A1140&lt;&gt;"", 'Active List'!AB1140,"")</f>
        <v/>
      </c>
      <c r="Y1140" t="str">
        <f>IF('Active List'!$A1140&lt;&gt;"", 'Active List'!AE1140,"")</f>
        <v/>
      </c>
    </row>
    <row r="1141" spans="1:25">
      <c r="A1141" t="str">
        <f>IF('Active List'!$A1141&lt;&gt;"", 'Active List'!A1141,"")</f>
        <v/>
      </c>
      <c r="B1141" t="str">
        <f>IF('Active List'!$A1141&lt;&gt;"", 'Active List'!B1141,"")</f>
        <v/>
      </c>
      <c r="C1141" t="str">
        <f>IF('Active List'!$A1141&lt;&gt;"", 'Active List'!C1141,"")</f>
        <v/>
      </c>
      <c r="D1141" s="60" t="str">
        <f>IF('Active List'!$A1141&lt;&gt;"", 'Active List'!D1141,"")</f>
        <v/>
      </c>
      <c r="E1141" s="60" t="str">
        <f>IF('Active List'!$A1141&lt;&gt;"", 'Active List'!E1141,"")</f>
        <v/>
      </c>
      <c r="F1141" t="str">
        <f>IF('Active List'!$A1141&lt;&gt;"", 'Active List'!H1141,"")</f>
        <v/>
      </c>
      <c r="G1141" t="str">
        <f>IF('Active List'!$A1141&lt;&gt;"", 'Active List'!I1141,"")</f>
        <v/>
      </c>
      <c r="H1141" t="str">
        <f>IF('Active List'!$A1141&lt;&gt;"", 'Active List'!J1141,"")</f>
        <v/>
      </c>
      <c r="I1141" t="str">
        <f>IF('Active List'!$A1141&lt;&gt;"", 'Active List'!K1141,"")</f>
        <v/>
      </c>
      <c r="J1141" t="str">
        <f>IF('Active List'!$A1141&lt;&gt;"", 'Active List'!L1141,"")</f>
        <v/>
      </c>
      <c r="K1141" t="str">
        <f>IF('Active List'!$A1141&lt;&gt;"", 'Active List'!M1141,"")</f>
        <v/>
      </c>
      <c r="L1141" t="str">
        <f>IF('Active List'!$A1141&lt;&gt;"", 'Active List'!N1141,"")</f>
        <v/>
      </c>
      <c r="M1141" t="str">
        <f>IF('Active List'!$A1141&lt;&gt;"", 'Active List'!O1141,"")</f>
        <v/>
      </c>
      <c r="N1141" t="str">
        <f>IF('Active List'!$A1141&lt;&gt;"", 'Active List'!P1141,"")</f>
        <v/>
      </c>
      <c r="O1141" t="str">
        <f>IF('Active List'!$A1141&lt;&gt;"", 'Active List'!Q1141,"")</f>
        <v/>
      </c>
      <c r="P1141" t="str">
        <f>IF('Active List'!$A1141&lt;&gt;"", 'Active List'!R1141,"")</f>
        <v/>
      </c>
      <c r="Q1141" t="str">
        <f>IF('Active List'!$A1141&lt;&gt;"", 'Active List'!S1141,"")</f>
        <v/>
      </c>
      <c r="R1141" t="str">
        <f>IF('Active List'!$A1141&lt;&gt;"", 'Active List'!T1141,"")</f>
        <v/>
      </c>
      <c r="S1141" t="str">
        <f>IF('Active List'!$A1141&lt;&gt;"", 'Active List'!U1141,"")</f>
        <v/>
      </c>
      <c r="T1141" t="str">
        <f>IF('Active List'!$A1141&lt;&gt;"", 'Active List'!X1141,"")</f>
        <v/>
      </c>
      <c r="U1141" t="str">
        <f>IF('Active List'!$A1141&lt;&gt;"", 'Active List'!Y1141,"")</f>
        <v/>
      </c>
      <c r="V1141" t="str">
        <f>IF('Active List'!$A1141&lt;&gt;"", 'Active List'!Z1141,"")</f>
        <v/>
      </c>
      <c r="W1141" s="60" t="str">
        <f>IF('Active List'!$A1141&lt;&gt;"", 'Active List'!AA1141,"")</f>
        <v/>
      </c>
      <c r="X1141" t="str">
        <f>IF('Active List'!$A1141&lt;&gt;"", 'Active List'!AB1141,"")</f>
        <v/>
      </c>
      <c r="Y1141" t="str">
        <f>IF('Active List'!$A1141&lt;&gt;"", 'Active List'!AE1141,"")</f>
        <v/>
      </c>
    </row>
    <row r="1142" spans="1:25">
      <c r="A1142" t="str">
        <f>IF('Active List'!$A1142&lt;&gt;"", 'Active List'!A1142,"")</f>
        <v/>
      </c>
      <c r="B1142" t="str">
        <f>IF('Active List'!$A1142&lt;&gt;"", 'Active List'!B1142,"")</f>
        <v/>
      </c>
      <c r="C1142" t="str">
        <f>IF('Active List'!$A1142&lt;&gt;"", 'Active List'!C1142,"")</f>
        <v/>
      </c>
      <c r="D1142" s="60" t="str">
        <f>IF('Active List'!$A1142&lt;&gt;"", 'Active List'!D1142,"")</f>
        <v/>
      </c>
      <c r="E1142" s="60" t="str">
        <f>IF('Active List'!$A1142&lt;&gt;"", 'Active List'!E1142,"")</f>
        <v/>
      </c>
      <c r="F1142" t="str">
        <f>IF('Active List'!$A1142&lt;&gt;"", 'Active List'!H1142,"")</f>
        <v/>
      </c>
      <c r="G1142" t="str">
        <f>IF('Active List'!$A1142&lt;&gt;"", 'Active List'!I1142,"")</f>
        <v/>
      </c>
      <c r="H1142" t="str">
        <f>IF('Active List'!$A1142&lt;&gt;"", 'Active List'!J1142,"")</f>
        <v/>
      </c>
      <c r="I1142" t="str">
        <f>IF('Active List'!$A1142&lt;&gt;"", 'Active List'!K1142,"")</f>
        <v/>
      </c>
      <c r="J1142" t="str">
        <f>IF('Active List'!$A1142&lt;&gt;"", 'Active List'!L1142,"")</f>
        <v/>
      </c>
      <c r="K1142" t="str">
        <f>IF('Active List'!$A1142&lt;&gt;"", 'Active List'!M1142,"")</f>
        <v/>
      </c>
      <c r="L1142" t="str">
        <f>IF('Active List'!$A1142&lt;&gt;"", 'Active List'!N1142,"")</f>
        <v/>
      </c>
      <c r="M1142" t="str">
        <f>IF('Active List'!$A1142&lt;&gt;"", 'Active List'!O1142,"")</f>
        <v/>
      </c>
      <c r="N1142" t="str">
        <f>IF('Active List'!$A1142&lt;&gt;"", 'Active List'!P1142,"")</f>
        <v/>
      </c>
      <c r="O1142" t="str">
        <f>IF('Active List'!$A1142&lt;&gt;"", 'Active List'!Q1142,"")</f>
        <v/>
      </c>
      <c r="P1142" t="str">
        <f>IF('Active List'!$A1142&lt;&gt;"", 'Active List'!R1142,"")</f>
        <v/>
      </c>
      <c r="Q1142" t="str">
        <f>IF('Active List'!$A1142&lt;&gt;"", 'Active List'!S1142,"")</f>
        <v/>
      </c>
      <c r="R1142" t="str">
        <f>IF('Active List'!$A1142&lt;&gt;"", 'Active List'!T1142,"")</f>
        <v/>
      </c>
      <c r="S1142" t="str">
        <f>IF('Active List'!$A1142&lt;&gt;"", 'Active List'!U1142,"")</f>
        <v/>
      </c>
      <c r="T1142" t="str">
        <f>IF('Active List'!$A1142&lt;&gt;"", 'Active List'!X1142,"")</f>
        <v/>
      </c>
      <c r="U1142" t="str">
        <f>IF('Active List'!$A1142&lt;&gt;"", 'Active List'!Y1142,"")</f>
        <v/>
      </c>
      <c r="V1142" t="str">
        <f>IF('Active List'!$A1142&lt;&gt;"", 'Active List'!Z1142,"")</f>
        <v/>
      </c>
      <c r="W1142" s="60" t="str">
        <f>IF('Active List'!$A1142&lt;&gt;"", 'Active List'!AA1142,"")</f>
        <v/>
      </c>
      <c r="X1142" t="str">
        <f>IF('Active List'!$A1142&lt;&gt;"", 'Active List'!AB1142,"")</f>
        <v/>
      </c>
      <c r="Y1142" t="str">
        <f>IF('Active List'!$A1142&lt;&gt;"", 'Active List'!AE1142,"")</f>
        <v/>
      </c>
    </row>
    <row r="1143" spans="1:25">
      <c r="A1143" t="str">
        <f>IF('Active List'!$A1143&lt;&gt;"", 'Active List'!A1143,"")</f>
        <v/>
      </c>
      <c r="B1143" t="str">
        <f>IF('Active List'!$A1143&lt;&gt;"", 'Active List'!B1143,"")</f>
        <v/>
      </c>
      <c r="C1143" t="str">
        <f>IF('Active List'!$A1143&lt;&gt;"", 'Active List'!C1143,"")</f>
        <v/>
      </c>
      <c r="D1143" s="60" t="str">
        <f>IF('Active List'!$A1143&lt;&gt;"", 'Active List'!D1143,"")</f>
        <v/>
      </c>
      <c r="E1143" s="60" t="str">
        <f>IF('Active List'!$A1143&lt;&gt;"", 'Active List'!E1143,"")</f>
        <v/>
      </c>
      <c r="F1143" t="str">
        <f>IF('Active List'!$A1143&lt;&gt;"", 'Active List'!H1143,"")</f>
        <v/>
      </c>
      <c r="G1143" t="str">
        <f>IF('Active List'!$A1143&lt;&gt;"", 'Active List'!I1143,"")</f>
        <v/>
      </c>
      <c r="H1143" t="str">
        <f>IF('Active List'!$A1143&lt;&gt;"", 'Active List'!J1143,"")</f>
        <v/>
      </c>
      <c r="I1143" t="str">
        <f>IF('Active List'!$A1143&lt;&gt;"", 'Active List'!K1143,"")</f>
        <v/>
      </c>
      <c r="J1143" t="str">
        <f>IF('Active List'!$A1143&lt;&gt;"", 'Active List'!L1143,"")</f>
        <v/>
      </c>
      <c r="K1143" t="str">
        <f>IF('Active List'!$A1143&lt;&gt;"", 'Active List'!M1143,"")</f>
        <v/>
      </c>
      <c r="L1143" t="str">
        <f>IF('Active List'!$A1143&lt;&gt;"", 'Active List'!N1143,"")</f>
        <v/>
      </c>
      <c r="M1143" t="str">
        <f>IF('Active List'!$A1143&lt;&gt;"", 'Active List'!O1143,"")</f>
        <v/>
      </c>
      <c r="N1143" t="str">
        <f>IF('Active List'!$A1143&lt;&gt;"", 'Active List'!P1143,"")</f>
        <v/>
      </c>
      <c r="O1143" t="str">
        <f>IF('Active List'!$A1143&lt;&gt;"", 'Active List'!Q1143,"")</f>
        <v/>
      </c>
      <c r="P1143" t="str">
        <f>IF('Active List'!$A1143&lt;&gt;"", 'Active List'!R1143,"")</f>
        <v/>
      </c>
      <c r="Q1143" t="str">
        <f>IF('Active List'!$A1143&lt;&gt;"", 'Active List'!S1143,"")</f>
        <v/>
      </c>
      <c r="R1143" t="str">
        <f>IF('Active List'!$A1143&lt;&gt;"", 'Active List'!T1143,"")</f>
        <v/>
      </c>
      <c r="S1143" t="str">
        <f>IF('Active List'!$A1143&lt;&gt;"", 'Active List'!U1143,"")</f>
        <v/>
      </c>
      <c r="T1143" t="str">
        <f>IF('Active List'!$A1143&lt;&gt;"", 'Active List'!X1143,"")</f>
        <v/>
      </c>
      <c r="U1143" t="str">
        <f>IF('Active List'!$A1143&lt;&gt;"", 'Active List'!Y1143,"")</f>
        <v/>
      </c>
      <c r="V1143" t="str">
        <f>IF('Active List'!$A1143&lt;&gt;"", 'Active List'!Z1143,"")</f>
        <v/>
      </c>
      <c r="W1143" s="60" t="str">
        <f>IF('Active List'!$A1143&lt;&gt;"", 'Active List'!AA1143,"")</f>
        <v/>
      </c>
      <c r="X1143" t="str">
        <f>IF('Active List'!$A1143&lt;&gt;"", 'Active List'!AB1143,"")</f>
        <v/>
      </c>
      <c r="Y1143" t="str">
        <f>IF('Active List'!$A1143&lt;&gt;"", 'Active List'!AE1143,"")</f>
        <v/>
      </c>
    </row>
    <row r="1144" spans="1:25">
      <c r="A1144" t="str">
        <f>IF('Active List'!$A1144&lt;&gt;"", 'Active List'!A1144,"")</f>
        <v/>
      </c>
      <c r="B1144" t="str">
        <f>IF('Active List'!$A1144&lt;&gt;"", 'Active List'!B1144,"")</f>
        <v/>
      </c>
      <c r="C1144" t="str">
        <f>IF('Active List'!$A1144&lt;&gt;"", 'Active List'!C1144,"")</f>
        <v/>
      </c>
      <c r="D1144" s="60" t="str">
        <f>IF('Active List'!$A1144&lt;&gt;"", 'Active List'!D1144,"")</f>
        <v/>
      </c>
      <c r="E1144" s="60" t="str">
        <f>IF('Active List'!$A1144&lt;&gt;"", 'Active List'!E1144,"")</f>
        <v/>
      </c>
      <c r="F1144" t="str">
        <f>IF('Active List'!$A1144&lt;&gt;"", 'Active List'!H1144,"")</f>
        <v/>
      </c>
      <c r="G1144" t="str">
        <f>IF('Active List'!$A1144&lt;&gt;"", 'Active List'!I1144,"")</f>
        <v/>
      </c>
      <c r="H1144" t="str">
        <f>IF('Active List'!$A1144&lt;&gt;"", 'Active List'!J1144,"")</f>
        <v/>
      </c>
      <c r="I1144" t="str">
        <f>IF('Active List'!$A1144&lt;&gt;"", 'Active List'!K1144,"")</f>
        <v/>
      </c>
      <c r="J1144" t="str">
        <f>IF('Active List'!$A1144&lt;&gt;"", 'Active List'!L1144,"")</f>
        <v/>
      </c>
      <c r="K1144" t="str">
        <f>IF('Active List'!$A1144&lt;&gt;"", 'Active List'!M1144,"")</f>
        <v/>
      </c>
      <c r="L1144" t="str">
        <f>IF('Active List'!$A1144&lt;&gt;"", 'Active List'!N1144,"")</f>
        <v/>
      </c>
      <c r="M1144" t="str">
        <f>IF('Active List'!$A1144&lt;&gt;"", 'Active List'!O1144,"")</f>
        <v/>
      </c>
      <c r="N1144" t="str">
        <f>IF('Active List'!$A1144&lt;&gt;"", 'Active List'!P1144,"")</f>
        <v/>
      </c>
      <c r="O1144" t="str">
        <f>IF('Active List'!$A1144&lt;&gt;"", 'Active List'!Q1144,"")</f>
        <v/>
      </c>
      <c r="P1144" t="str">
        <f>IF('Active List'!$A1144&lt;&gt;"", 'Active List'!R1144,"")</f>
        <v/>
      </c>
      <c r="Q1144" t="str">
        <f>IF('Active List'!$A1144&lt;&gt;"", 'Active List'!S1144,"")</f>
        <v/>
      </c>
      <c r="R1144" t="str">
        <f>IF('Active List'!$A1144&lt;&gt;"", 'Active List'!T1144,"")</f>
        <v/>
      </c>
      <c r="S1144" t="str">
        <f>IF('Active List'!$A1144&lt;&gt;"", 'Active List'!U1144,"")</f>
        <v/>
      </c>
      <c r="T1144" t="str">
        <f>IF('Active List'!$A1144&lt;&gt;"", 'Active List'!X1144,"")</f>
        <v/>
      </c>
      <c r="U1144" t="str">
        <f>IF('Active List'!$A1144&lt;&gt;"", 'Active List'!Y1144,"")</f>
        <v/>
      </c>
      <c r="V1144" t="str">
        <f>IF('Active List'!$A1144&lt;&gt;"", 'Active List'!Z1144,"")</f>
        <v/>
      </c>
      <c r="W1144" s="60" t="str">
        <f>IF('Active List'!$A1144&lt;&gt;"", 'Active List'!AA1144,"")</f>
        <v/>
      </c>
      <c r="X1144" t="str">
        <f>IF('Active List'!$A1144&lt;&gt;"", 'Active List'!AB1144,"")</f>
        <v/>
      </c>
      <c r="Y1144" t="str">
        <f>IF('Active List'!$A1144&lt;&gt;"", 'Active List'!AE1144,"")</f>
        <v/>
      </c>
    </row>
    <row r="1145" spans="1:25">
      <c r="A1145" t="str">
        <f>IF('Active List'!$A1145&lt;&gt;"", 'Active List'!A1145,"")</f>
        <v/>
      </c>
      <c r="B1145" t="str">
        <f>IF('Active List'!$A1145&lt;&gt;"", 'Active List'!B1145,"")</f>
        <v/>
      </c>
      <c r="C1145" t="str">
        <f>IF('Active List'!$A1145&lt;&gt;"", 'Active List'!C1145,"")</f>
        <v/>
      </c>
      <c r="D1145" s="60" t="str">
        <f>IF('Active List'!$A1145&lt;&gt;"", 'Active List'!D1145,"")</f>
        <v/>
      </c>
      <c r="E1145" s="60" t="str">
        <f>IF('Active List'!$A1145&lt;&gt;"", 'Active List'!E1145,"")</f>
        <v/>
      </c>
      <c r="F1145" t="str">
        <f>IF('Active List'!$A1145&lt;&gt;"", 'Active List'!H1145,"")</f>
        <v/>
      </c>
      <c r="G1145" t="str">
        <f>IF('Active List'!$A1145&lt;&gt;"", 'Active List'!I1145,"")</f>
        <v/>
      </c>
      <c r="H1145" t="str">
        <f>IF('Active List'!$A1145&lt;&gt;"", 'Active List'!J1145,"")</f>
        <v/>
      </c>
      <c r="I1145" t="str">
        <f>IF('Active List'!$A1145&lt;&gt;"", 'Active List'!K1145,"")</f>
        <v/>
      </c>
      <c r="J1145" t="str">
        <f>IF('Active List'!$A1145&lt;&gt;"", 'Active List'!L1145,"")</f>
        <v/>
      </c>
      <c r="K1145" t="str">
        <f>IF('Active List'!$A1145&lt;&gt;"", 'Active List'!M1145,"")</f>
        <v/>
      </c>
      <c r="L1145" t="str">
        <f>IF('Active List'!$A1145&lt;&gt;"", 'Active List'!N1145,"")</f>
        <v/>
      </c>
      <c r="M1145" t="str">
        <f>IF('Active List'!$A1145&lt;&gt;"", 'Active List'!O1145,"")</f>
        <v/>
      </c>
      <c r="N1145" t="str">
        <f>IF('Active List'!$A1145&lt;&gt;"", 'Active List'!P1145,"")</f>
        <v/>
      </c>
      <c r="O1145" t="str">
        <f>IF('Active List'!$A1145&lt;&gt;"", 'Active List'!Q1145,"")</f>
        <v/>
      </c>
      <c r="P1145" t="str">
        <f>IF('Active List'!$A1145&lt;&gt;"", 'Active List'!R1145,"")</f>
        <v/>
      </c>
      <c r="Q1145" t="str">
        <f>IF('Active List'!$A1145&lt;&gt;"", 'Active List'!S1145,"")</f>
        <v/>
      </c>
      <c r="R1145" t="str">
        <f>IF('Active List'!$A1145&lt;&gt;"", 'Active List'!T1145,"")</f>
        <v/>
      </c>
      <c r="S1145" t="str">
        <f>IF('Active List'!$A1145&lt;&gt;"", 'Active List'!U1145,"")</f>
        <v/>
      </c>
      <c r="T1145" t="str">
        <f>IF('Active List'!$A1145&lt;&gt;"", 'Active List'!X1145,"")</f>
        <v/>
      </c>
      <c r="U1145" t="str">
        <f>IF('Active List'!$A1145&lt;&gt;"", 'Active List'!Y1145,"")</f>
        <v/>
      </c>
      <c r="V1145" t="str">
        <f>IF('Active List'!$A1145&lt;&gt;"", 'Active List'!Z1145,"")</f>
        <v/>
      </c>
      <c r="W1145" s="60" t="str">
        <f>IF('Active List'!$A1145&lt;&gt;"", 'Active List'!AA1145,"")</f>
        <v/>
      </c>
      <c r="X1145" t="str">
        <f>IF('Active List'!$A1145&lt;&gt;"", 'Active List'!AB1145,"")</f>
        <v/>
      </c>
      <c r="Y1145" t="str">
        <f>IF('Active List'!$A1145&lt;&gt;"", 'Active List'!AE1145,"")</f>
        <v/>
      </c>
    </row>
    <row r="1146" spans="1:25">
      <c r="A1146" t="str">
        <f>IF('Active List'!$A1146&lt;&gt;"", 'Active List'!A1146,"")</f>
        <v/>
      </c>
      <c r="B1146" t="str">
        <f>IF('Active List'!$A1146&lt;&gt;"", 'Active List'!B1146,"")</f>
        <v/>
      </c>
      <c r="C1146" t="str">
        <f>IF('Active List'!$A1146&lt;&gt;"", 'Active List'!C1146,"")</f>
        <v/>
      </c>
      <c r="D1146" s="60" t="str">
        <f>IF('Active List'!$A1146&lt;&gt;"", 'Active List'!D1146,"")</f>
        <v/>
      </c>
      <c r="E1146" s="60" t="str">
        <f>IF('Active List'!$A1146&lt;&gt;"", 'Active List'!E1146,"")</f>
        <v/>
      </c>
      <c r="F1146" t="str">
        <f>IF('Active List'!$A1146&lt;&gt;"", 'Active List'!H1146,"")</f>
        <v/>
      </c>
      <c r="G1146" t="str">
        <f>IF('Active List'!$A1146&lt;&gt;"", 'Active List'!I1146,"")</f>
        <v/>
      </c>
      <c r="H1146" t="str">
        <f>IF('Active List'!$A1146&lt;&gt;"", 'Active List'!J1146,"")</f>
        <v/>
      </c>
      <c r="I1146" t="str">
        <f>IF('Active List'!$A1146&lt;&gt;"", 'Active List'!K1146,"")</f>
        <v/>
      </c>
      <c r="J1146" t="str">
        <f>IF('Active List'!$A1146&lt;&gt;"", 'Active List'!L1146,"")</f>
        <v/>
      </c>
      <c r="K1146" t="str">
        <f>IF('Active List'!$A1146&lt;&gt;"", 'Active List'!M1146,"")</f>
        <v/>
      </c>
      <c r="L1146" t="str">
        <f>IF('Active List'!$A1146&lt;&gt;"", 'Active List'!N1146,"")</f>
        <v/>
      </c>
      <c r="M1146" t="str">
        <f>IF('Active List'!$A1146&lt;&gt;"", 'Active List'!O1146,"")</f>
        <v/>
      </c>
      <c r="N1146" t="str">
        <f>IF('Active List'!$A1146&lt;&gt;"", 'Active List'!P1146,"")</f>
        <v/>
      </c>
      <c r="O1146" t="str">
        <f>IF('Active List'!$A1146&lt;&gt;"", 'Active List'!Q1146,"")</f>
        <v/>
      </c>
      <c r="P1146" t="str">
        <f>IF('Active List'!$A1146&lt;&gt;"", 'Active List'!R1146,"")</f>
        <v/>
      </c>
      <c r="Q1146" t="str">
        <f>IF('Active List'!$A1146&lt;&gt;"", 'Active List'!S1146,"")</f>
        <v/>
      </c>
      <c r="R1146" t="str">
        <f>IF('Active List'!$A1146&lt;&gt;"", 'Active List'!T1146,"")</f>
        <v/>
      </c>
      <c r="S1146" t="str">
        <f>IF('Active List'!$A1146&lt;&gt;"", 'Active List'!U1146,"")</f>
        <v/>
      </c>
      <c r="T1146" t="str">
        <f>IF('Active List'!$A1146&lt;&gt;"", 'Active List'!X1146,"")</f>
        <v/>
      </c>
      <c r="U1146" t="str">
        <f>IF('Active List'!$A1146&lt;&gt;"", 'Active List'!Y1146,"")</f>
        <v/>
      </c>
      <c r="V1146" t="str">
        <f>IF('Active List'!$A1146&lt;&gt;"", 'Active List'!Z1146,"")</f>
        <v/>
      </c>
      <c r="W1146" s="60" t="str">
        <f>IF('Active List'!$A1146&lt;&gt;"", 'Active List'!AA1146,"")</f>
        <v/>
      </c>
      <c r="X1146" t="str">
        <f>IF('Active List'!$A1146&lt;&gt;"", 'Active List'!AB1146,"")</f>
        <v/>
      </c>
      <c r="Y1146" t="str">
        <f>IF('Active List'!$A1146&lt;&gt;"", 'Active List'!AE1146,"")</f>
        <v/>
      </c>
    </row>
    <row r="1147" spans="1:25">
      <c r="A1147" t="str">
        <f>IF('Active List'!$A1147&lt;&gt;"", 'Active List'!A1147,"")</f>
        <v/>
      </c>
      <c r="B1147" t="str">
        <f>IF('Active List'!$A1147&lt;&gt;"", 'Active List'!B1147,"")</f>
        <v/>
      </c>
      <c r="C1147" t="str">
        <f>IF('Active List'!$A1147&lt;&gt;"", 'Active List'!C1147,"")</f>
        <v/>
      </c>
      <c r="D1147" s="60" t="str">
        <f>IF('Active List'!$A1147&lt;&gt;"", 'Active List'!D1147,"")</f>
        <v/>
      </c>
      <c r="E1147" s="60" t="str">
        <f>IF('Active List'!$A1147&lt;&gt;"", 'Active List'!E1147,"")</f>
        <v/>
      </c>
      <c r="F1147" t="str">
        <f>IF('Active List'!$A1147&lt;&gt;"", 'Active List'!H1147,"")</f>
        <v/>
      </c>
      <c r="G1147" t="str">
        <f>IF('Active List'!$A1147&lt;&gt;"", 'Active List'!I1147,"")</f>
        <v/>
      </c>
      <c r="H1147" t="str">
        <f>IF('Active List'!$A1147&lt;&gt;"", 'Active List'!J1147,"")</f>
        <v/>
      </c>
      <c r="I1147" t="str">
        <f>IF('Active List'!$A1147&lt;&gt;"", 'Active List'!K1147,"")</f>
        <v/>
      </c>
      <c r="J1147" t="str">
        <f>IF('Active List'!$A1147&lt;&gt;"", 'Active List'!L1147,"")</f>
        <v/>
      </c>
      <c r="K1147" t="str">
        <f>IF('Active List'!$A1147&lt;&gt;"", 'Active List'!M1147,"")</f>
        <v/>
      </c>
      <c r="L1147" t="str">
        <f>IF('Active List'!$A1147&lt;&gt;"", 'Active List'!N1147,"")</f>
        <v/>
      </c>
      <c r="M1147" t="str">
        <f>IF('Active List'!$A1147&lt;&gt;"", 'Active List'!O1147,"")</f>
        <v/>
      </c>
      <c r="N1147" t="str">
        <f>IF('Active List'!$A1147&lt;&gt;"", 'Active List'!P1147,"")</f>
        <v/>
      </c>
      <c r="O1147" t="str">
        <f>IF('Active List'!$A1147&lt;&gt;"", 'Active List'!Q1147,"")</f>
        <v/>
      </c>
      <c r="P1147" t="str">
        <f>IF('Active List'!$A1147&lt;&gt;"", 'Active List'!R1147,"")</f>
        <v/>
      </c>
      <c r="Q1147" t="str">
        <f>IF('Active List'!$A1147&lt;&gt;"", 'Active List'!S1147,"")</f>
        <v/>
      </c>
      <c r="R1147" t="str">
        <f>IF('Active List'!$A1147&lt;&gt;"", 'Active List'!T1147,"")</f>
        <v/>
      </c>
      <c r="S1147" t="str">
        <f>IF('Active List'!$A1147&lt;&gt;"", 'Active List'!U1147,"")</f>
        <v/>
      </c>
      <c r="T1147" t="str">
        <f>IF('Active List'!$A1147&lt;&gt;"", 'Active List'!X1147,"")</f>
        <v/>
      </c>
      <c r="U1147" t="str">
        <f>IF('Active List'!$A1147&lt;&gt;"", 'Active List'!Y1147,"")</f>
        <v/>
      </c>
      <c r="V1147" t="str">
        <f>IF('Active List'!$A1147&lt;&gt;"", 'Active List'!Z1147,"")</f>
        <v/>
      </c>
      <c r="W1147" s="60" t="str">
        <f>IF('Active List'!$A1147&lt;&gt;"", 'Active List'!AA1147,"")</f>
        <v/>
      </c>
      <c r="X1147" t="str">
        <f>IF('Active List'!$A1147&lt;&gt;"", 'Active List'!AB1147,"")</f>
        <v/>
      </c>
      <c r="Y1147" t="str">
        <f>IF('Active List'!$A1147&lt;&gt;"", 'Active List'!AE1147,"")</f>
        <v/>
      </c>
    </row>
    <row r="1148" spans="1:25">
      <c r="A1148" t="str">
        <f>IF('Active List'!$A1148&lt;&gt;"", 'Active List'!A1148,"")</f>
        <v/>
      </c>
      <c r="B1148" t="str">
        <f>IF('Active List'!$A1148&lt;&gt;"", 'Active List'!B1148,"")</f>
        <v/>
      </c>
      <c r="C1148" t="str">
        <f>IF('Active List'!$A1148&lt;&gt;"", 'Active List'!C1148,"")</f>
        <v/>
      </c>
      <c r="D1148" s="60" t="str">
        <f>IF('Active List'!$A1148&lt;&gt;"", 'Active List'!D1148,"")</f>
        <v/>
      </c>
      <c r="E1148" s="60" t="str">
        <f>IF('Active List'!$A1148&lt;&gt;"", 'Active List'!E1148,"")</f>
        <v/>
      </c>
      <c r="F1148" t="str">
        <f>IF('Active List'!$A1148&lt;&gt;"", 'Active List'!H1148,"")</f>
        <v/>
      </c>
      <c r="G1148" t="str">
        <f>IF('Active List'!$A1148&lt;&gt;"", 'Active List'!I1148,"")</f>
        <v/>
      </c>
      <c r="H1148" t="str">
        <f>IF('Active List'!$A1148&lt;&gt;"", 'Active List'!J1148,"")</f>
        <v/>
      </c>
      <c r="I1148" t="str">
        <f>IF('Active List'!$A1148&lt;&gt;"", 'Active List'!K1148,"")</f>
        <v/>
      </c>
      <c r="J1148" t="str">
        <f>IF('Active List'!$A1148&lt;&gt;"", 'Active List'!L1148,"")</f>
        <v/>
      </c>
      <c r="K1148" t="str">
        <f>IF('Active List'!$A1148&lt;&gt;"", 'Active List'!M1148,"")</f>
        <v/>
      </c>
      <c r="L1148" t="str">
        <f>IF('Active List'!$A1148&lt;&gt;"", 'Active List'!N1148,"")</f>
        <v/>
      </c>
      <c r="M1148" t="str">
        <f>IF('Active List'!$A1148&lt;&gt;"", 'Active List'!O1148,"")</f>
        <v/>
      </c>
      <c r="N1148" t="str">
        <f>IF('Active List'!$A1148&lt;&gt;"", 'Active List'!P1148,"")</f>
        <v/>
      </c>
      <c r="O1148" t="str">
        <f>IF('Active List'!$A1148&lt;&gt;"", 'Active List'!Q1148,"")</f>
        <v/>
      </c>
      <c r="P1148" t="str">
        <f>IF('Active List'!$A1148&lt;&gt;"", 'Active List'!R1148,"")</f>
        <v/>
      </c>
      <c r="Q1148" t="str">
        <f>IF('Active List'!$A1148&lt;&gt;"", 'Active List'!S1148,"")</f>
        <v/>
      </c>
      <c r="R1148" t="str">
        <f>IF('Active List'!$A1148&lt;&gt;"", 'Active List'!T1148,"")</f>
        <v/>
      </c>
      <c r="S1148" t="str">
        <f>IF('Active List'!$A1148&lt;&gt;"", 'Active List'!U1148,"")</f>
        <v/>
      </c>
      <c r="T1148" t="str">
        <f>IF('Active List'!$A1148&lt;&gt;"", 'Active List'!X1148,"")</f>
        <v/>
      </c>
      <c r="U1148" t="str">
        <f>IF('Active List'!$A1148&lt;&gt;"", 'Active List'!Y1148,"")</f>
        <v/>
      </c>
      <c r="V1148" t="str">
        <f>IF('Active List'!$A1148&lt;&gt;"", 'Active List'!Z1148,"")</f>
        <v/>
      </c>
      <c r="W1148" s="60" t="str">
        <f>IF('Active List'!$A1148&lt;&gt;"", 'Active List'!AA1148,"")</f>
        <v/>
      </c>
      <c r="X1148" t="str">
        <f>IF('Active List'!$A1148&lt;&gt;"", 'Active List'!AB1148,"")</f>
        <v/>
      </c>
      <c r="Y1148" t="str">
        <f>IF('Active List'!$A1148&lt;&gt;"", 'Active List'!AE1148,"")</f>
        <v/>
      </c>
    </row>
    <row r="1149" spans="1:25">
      <c r="A1149" t="str">
        <f>IF('Active List'!$A1149&lt;&gt;"", 'Active List'!A1149,"")</f>
        <v/>
      </c>
      <c r="B1149" t="str">
        <f>IF('Active List'!$A1149&lt;&gt;"", 'Active List'!B1149,"")</f>
        <v/>
      </c>
      <c r="C1149" t="str">
        <f>IF('Active List'!$A1149&lt;&gt;"", 'Active List'!C1149,"")</f>
        <v/>
      </c>
      <c r="D1149" s="60" t="str">
        <f>IF('Active List'!$A1149&lt;&gt;"", 'Active List'!D1149,"")</f>
        <v/>
      </c>
      <c r="E1149" s="60" t="str">
        <f>IF('Active List'!$A1149&lt;&gt;"", 'Active List'!E1149,"")</f>
        <v/>
      </c>
      <c r="F1149" t="str">
        <f>IF('Active List'!$A1149&lt;&gt;"", 'Active List'!H1149,"")</f>
        <v/>
      </c>
      <c r="G1149" t="str">
        <f>IF('Active List'!$A1149&lt;&gt;"", 'Active List'!I1149,"")</f>
        <v/>
      </c>
      <c r="H1149" t="str">
        <f>IF('Active List'!$A1149&lt;&gt;"", 'Active List'!J1149,"")</f>
        <v/>
      </c>
      <c r="I1149" t="str">
        <f>IF('Active List'!$A1149&lt;&gt;"", 'Active List'!K1149,"")</f>
        <v/>
      </c>
      <c r="J1149" t="str">
        <f>IF('Active List'!$A1149&lt;&gt;"", 'Active List'!L1149,"")</f>
        <v/>
      </c>
      <c r="K1149" t="str">
        <f>IF('Active List'!$A1149&lt;&gt;"", 'Active List'!M1149,"")</f>
        <v/>
      </c>
      <c r="L1149" t="str">
        <f>IF('Active List'!$A1149&lt;&gt;"", 'Active List'!N1149,"")</f>
        <v/>
      </c>
      <c r="M1149" t="str">
        <f>IF('Active List'!$A1149&lt;&gt;"", 'Active List'!O1149,"")</f>
        <v/>
      </c>
      <c r="N1149" t="str">
        <f>IF('Active List'!$A1149&lt;&gt;"", 'Active List'!P1149,"")</f>
        <v/>
      </c>
      <c r="O1149" t="str">
        <f>IF('Active List'!$A1149&lt;&gt;"", 'Active List'!Q1149,"")</f>
        <v/>
      </c>
      <c r="P1149" t="str">
        <f>IF('Active List'!$A1149&lt;&gt;"", 'Active List'!R1149,"")</f>
        <v/>
      </c>
      <c r="Q1149" t="str">
        <f>IF('Active List'!$A1149&lt;&gt;"", 'Active List'!S1149,"")</f>
        <v/>
      </c>
      <c r="R1149" t="str">
        <f>IF('Active List'!$A1149&lt;&gt;"", 'Active List'!T1149,"")</f>
        <v/>
      </c>
      <c r="S1149" t="str">
        <f>IF('Active List'!$A1149&lt;&gt;"", 'Active List'!U1149,"")</f>
        <v/>
      </c>
      <c r="T1149" t="str">
        <f>IF('Active List'!$A1149&lt;&gt;"", 'Active List'!X1149,"")</f>
        <v/>
      </c>
      <c r="U1149" t="str">
        <f>IF('Active List'!$A1149&lt;&gt;"", 'Active List'!Y1149,"")</f>
        <v/>
      </c>
      <c r="V1149" t="str">
        <f>IF('Active List'!$A1149&lt;&gt;"", 'Active List'!Z1149,"")</f>
        <v/>
      </c>
      <c r="W1149" s="60" t="str">
        <f>IF('Active List'!$A1149&lt;&gt;"", 'Active List'!AA1149,"")</f>
        <v/>
      </c>
      <c r="X1149" t="str">
        <f>IF('Active List'!$A1149&lt;&gt;"", 'Active List'!AB1149,"")</f>
        <v/>
      </c>
      <c r="Y1149" t="str">
        <f>IF('Active List'!$A1149&lt;&gt;"", 'Active List'!AE1149,"")</f>
        <v/>
      </c>
    </row>
    <row r="1150" spans="1:25">
      <c r="A1150" t="str">
        <f>IF('Active List'!$A1150&lt;&gt;"", 'Active List'!A1150,"")</f>
        <v/>
      </c>
      <c r="B1150" t="str">
        <f>IF('Active List'!$A1150&lt;&gt;"", 'Active List'!B1150,"")</f>
        <v/>
      </c>
      <c r="C1150" t="str">
        <f>IF('Active List'!$A1150&lt;&gt;"", 'Active List'!C1150,"")</f>
        <v/>
      </c>
      <c r="D1150" s="60" t="str">
        <f>IF('Active List'!$A1150&lt;&gt;"", 'Active List'!D1150,"")</f>
        <v/>
      </c>
      <c r="E1150" s="60" t="str">
        <f>IF('Active List'!$A1150&lt;&gt;"", 'Active List'!E1150,"")</f>
        <v/>
      </c>
      <c r="F1150" t="str">
        <f>IF('Active List'!$A1150&lt;&gt;"", 'Active List'!H1150,"")</f>
        <v/>
      </c>
      <c r="G1150" t="str">
        <f>IF('Active List'!$A1150&lt;&gt;"", 'Active List'!I1150,"")</f>
        <v/>
      </c>
      <c r="H1150" t="str">
        <f>IF('Active List'!$A1150&lt;&gt;"", 'Active List'!J1150,"")</f>
        <v/>
      </c>
      <c r="I1150" t="str">
        <f>IF('Active List'!$A1150&lt;&gt;"", 'Active List'!K1150,"")</f>
        <v/>
      </c>
      <c r="J1150" t="str">
        <f>IF('Active List'!$A1150&lt;&gt;"", 'Active List'!L1150,"")</f>
        <v/>
      </c>
      <c r="K1150" t="str">
        <f>IF('Active List'!$A1150&lt;&gt;"", 'Active List'!M1150,"")</f>
        <v/>
      </c>
      <c r="L1150" t="str">
        <f>IF('Active List'!$A1150&lt;&gt;"", 'Active List'!N1150,"")</f>
        <v/>
      </c>
      <c r="M1150" t="str">
        <f>IF('Active List'!$A1150&lt;&gt;"", 'Active List'!O1150,"")</f>
        <v/>
      </c>
      <c r="N1150" t="str">
        <f>IF('Active List'!$A1150&lt;&gt;"", 'Active List'!P1150,"")</f>
        <v/>
      </c>
      <c r="O1150" t="str">
        <f>IF('Active List'!$A1150&lt;&gt;"", 'Active List'!Q1150,"")</f>
        <v/>
      </c>
      <c r="P1150" t="str">
        <f>IF('Active List'!$A1150&lt;&gt;"", 'Active List'!R1150,"")</f>
        <v/>
      </c>
      <c r="Q1150" t="str">
        <f>IF('Active List'!$A1150&lt;&gt;"", 'Active List'!S1150,"")</f>
        <v/>
      </c>
      <c r="R1150" t="str">
        <f>IF('Active List'!$A1150&lt;&gt;"", 'Active List'!T1150,"")</f>
        <v/>
      </c>
      <c r="S1150" t="str">
        <f>IF('Active List'!$A1150&lt;&gt;"", 'Active List'!U1150,"")</f>
        <v/>
      </c>
      <c r="T1150" t="str">
        <f>IF('Active List'!$A1150&lt;&gt;"", 'Active List'!X1150,"")</f>
        <v/>
      </c>
      <c r="U1150" t="str">
        <f>IF('Active List'!$A1150&lt;&gt;"", 'Active List'!Y1150,"")</f>
        <v/>
      </c>
      <c r="V1150" t="str">
        <f>IF('Active List'!$A1150&lt;&gt;"", 'Active List'!Z1150,"")</f>
        <v/>
      </c>
      <c r="W1150" s="60" t="str">
        <f>IF('Active List'!$A1150&lt;&gt;"", 'Active List'!AA1150,"")</f>
        <v/>
      </c>
      <c r="X1150" t="str">
        <f>IF('Active List'!$A1150&lt;&gt;"", 'Active List'!AB1150,"")</f>
        <v/>
      </c>
      <c r="Y1150" t="str">
        <f>IF('Active List'!$A1150&lt;&gt;"", 'Active List'!AE1150,"")</f>
        <v/>
      </c>
    </row>
    <row r="1151" spans="1:25">
      <c r="A1151" t="str">
        <f>IF('Active List'!$A1151&lt;&gt;"", 'Active List'!A1151,"")</f>
        <v/>
      </c>
      <c r="B1151" t="str">
        <f>IF('Active List'!$A1151&lt;&gt;"", 'Active List'!B1151,"")</f>
        <v/>
      </c>
      <c r="C1151" t="str">
        <f>IF('Active List'!$A1151&lt;&gt;"", 'Active List'!C1151,"")</f>
        <v/>
      </c>
      <c r="D1151" s="60" t="str">
        <f>IF('Active List'!$A1151&lt;&gt;"", 'Active List'!D1151,"")</f>
        <v/>
      </c>
      <c r="E1151" s="60" t="str">
        <f>IF('Active List'!$A1151&lt;&gt;"", 'Active List'!E1151,"")</f>
        <v/>
      </c>
      <c r="F1151" t="str">
        <f>IF('Active List'!$A1151&lt;&gt;"", 'Active List'!H1151,"")</f>
        <v/>
      </c>
      <c r="G1151" t="str">
        <f>IF('Active List'!$A1151&lt;&gt;"", 'Active List'!I1151,"")</f>
        <v/>
      </c>
      <c r="H1151" t="str">
        <f>IF('Active List'!$A1151&lt;&gt;"", 'Active List'!J1151,"")</f>
        <v/>
      </c>
      <c r="I1151" t="str">
        <f>IF('Active List'!$A1151&lt;&gt;"", 'Active List'!K1151,"")</f>
        <v/>
      </c>
      <c r="J1151" t="str">
        <f>IF('Active List'!$A1151&lt;&gt;"", 'Active List'!L1151,"")</f>
        <v/>
      </c>
      <c r="K1151" t="str">
        <f>IF('Active List'!$A1151&lt;&gt;"", 'Active List'!M1151,"")</f>
        <v/>
      </c>
      <c r="L1151" t="str">
        <f>IF('Active List'!$A1151&lt;&gt;"", 'Active List'!N1151,"")</f>
        <v/>
      </c>
      <c r="M1151" t="str">
        <f>IF('Active List'!$A1151&lt;&gt;"", 'Active List'!O1151,"")</f>
        <v/>
      </c>
      <c r="N1151" t="str">
        <f>IF('Active List'!$A1151&lt;&gt;"", 'Active List'!P1151,"")</f>
        <v/>
      </c>
      <c r="O1151" t="str">
        <f>IF('Active List'!$A1151&lt;&gt;"", 'Active List'!Q1151,"")</f>
        <v/>
      </c>
      <c r="P1151" t="str">
        <f>IF('Active List'!$A1151&lt;&gt;"", 'Active List'!R1151,"")</f>
        <v/>
      </c>
      <c r="Q1151" t="str">
        <f>IF('Active List'!$A1151&lt;&gt;"", 'Active List'!S1151,"")</f>
        <v/>
      </c>
      <c r="R1151" t="str">
        <f>IF('Active List'!$A1151&lt;&gt;"", 'Active List'!T1151,"")</f>
        <v/>
      </c>
      <c r="S1151" t="str">
        <f>IF('Active List'!$A1151&lt;&gt;"", 'Active List'!U1151,"")</f>
        <v/>
      </c>
      <c r="T1151" t="str">
        <f>IF('Active List'!$A1151&lt;&gt;"", 'Active List'!X1151,"")</f>
        <v/>
      </c>
      <c r="U1151" t="str">
        <f>IF('Active List'!$A1151&lt;&gt;"", 'Active List'!Y1151,"")</f>
        <v/>
      </c>
      <c r="V1151" t="str">
        <f>IF('Active List'!$A1151&lt;&gt;"", 'Active List'!Z1151,"")</f>
        <v/>
      </c>
      <c r="W1151" s="60" t="str">
        <f>IF('Active List'!$A1151&lt;&gt;"", 'Active List'!AA1151,"")</f>
        <v/>
      </c>
      <c r="X1151" t="str">
        <f>IF('Active List'!$A1151&lt;&gt;"", 'Active List'!AB1151,"")</f>
        <v/>
      </c>
      <c r="Y1151" t="str">
        <f>IF('Active List'!$A1151&lt;&gt;"", 'Active List'!AE1151,"")</f>
        <v/>
      </c>
    </row>
    <row r="1152" spans="1:25">
      <c r="A1152" t="str">
        <f>IF('Active List'!$A1152&lt;&gt;"", 'Active List'!A1152,"")</f>
        <v/>
      </c>
      <c r="B1152" t="str">
        <f>IF('Active List'!$A1152&lt;&gt;"", 'Active List'!B1152,"")</f>
        <v/>
      </c>
      <c r="C1152" t="str">
        <f>IF('Active List'!$A1152&lt;&gt;"", 'Active List'!C1152,"")</f>
        <v/>
      </c>
      <c r="D1152" s="60" t="str">
        <f>IF('Active List'!$A1152&lt;&gt;"", 'Active List'!D1152,"")</f>
        <v/>
      </c>
      <c r="E1152" s="60" t="str">
        <f>IF('Active List'!$A1152&lt;&gt;"", 'Active List'!E1152,"")</f>
        <v/>
      </c>
      <c r="F1152" t="str">
        <f>IF('Active List'!$A1152&lt;&gt;"", 'Active List'!H1152,"")</f>
        <v/>
      </c>
      <c r="G1152" t="str">
        <f>IF('Active List'!$A1152&lt;&gt;"", 'Active List'!I1152,"")</f>
        <v/>
      </c>
      <c r="H1152" t="str">
        <f>IF('Active List'!$A1152&lt;&gt;"", 'Active List'!J1152,"")</f>
        <v/>
      </c>
      <c r="I1152" t="str">
        <f>IF('Active List'!$A1152&lt;&gt;"", 'Active List'!K1152,"")</f>
        <v/>
      </c>
      <c r="J1152" t="str">
        <f>IF('Active List'!$A1152&lt;&gt;"", 'Active List'!L1152,"")</f>
        <v/>
      </c>
      <c r="K1152" t="str">
        <f>IF('Active List'!$A1152&lt;&gt;"", 'Active List'!M1152,"")</f>
        <v/>
      </c>
      <c r="L1152" t="str">
        <f>IF('Active List'!$A1152&lt;&gt;"", 'Active List'!N1152,"")</f>
        <v/>
      </c>
      <c r="M1152" t="str">
        <f>IF('Active List'!$A1152&lt;&gt;"", 'Active List'!O1152,"")</f>
        <v/>
      </c>
      <c r="N1152" t="str">
        <f>IF('Active List'!$A1152&lt;&gt;"", 'Active List'!P1152,"")</f>
        <v/>
      </c>
      <c r="O1152" t="str">
        <f>IF('Active List'!$A1152&lt;&gt;"", 'Active List'!Q1152,"")</f>
        <v/>
      </c>
      <c r="P1152" t="str">
        <f>IF('Active List'!$A1152&lt;&gt;"", 'Active List'!R1152,"")</f>
        <v/>
      </c>
      <c r="Q1152" t="str">
        <f>IF('Active List'!$A1152&lt;&gt;"", 'Active List'!S1152,"")</f>
        <v/>
      </c>
      <c r="R1152" t="str">
        <f>IF('Active List'!$A1152&lt;&gt;"", 'Active List'!T1152,"")</f>
        <v/>
      </c>
      <c r="S1152" t="str">
        <f>IF('Active List'!$A1152&lt;&gt;"", 'Active List'!U1152,"")</f>
        <v/>
      </c>
      <c r="T1152" t="str">
        <f>IF('Active List'!$A1152&lt;&gt;"", 'Active List'!X1152,"")</f>
        <v/>
      </c>
      <c r="U1152" t="str">
        <f>IF('Active List'!$A1152&lt;&gt;"", 'Active List'!Y1152,"")</f>
        <v/>
      </c>
      <c r="V1152" t="str">
        <f>IF('Active List'!$A1152&lt;&gt;"", 'Active List'!Z1152,"")</f>
        <v/>
      </c>
      <c r="W1152" s="60" t="str">
        <f>IF('Active List'!$A1152&lt;&gt;"", 'Active List'!AA1152,"")</f>
        <v/>
      </c>
      <c r="X1152" t="str">
        <f>IF('Active List'!$A1152&lt;&gt;"", 'Active List'!AB1152,"")</f>
        <v/>
      </c>
      <c r="Y1152" t="str">
        <f>IF('Active List'!$A1152&lt;&gt;"", 'Active List'!AE1152,"")</f>
        <v/>
      </c>
    </row>
    <row r="1153" spans="1:25">
      <c r="A1153" t="str">
        <f>IF('Active List'!$A1153&lt;&gt;"", 'Active List'!A1153,"")</f>
        <v/>
      </c>
      <c r="B1153" t="str">
        <f>IF('Active List'!$A1153&lt;&gt;"", 'Active List'!B1153,"")</f>
        <v/>
      </c>
      <c r="C1153" t="str">
        <f>IF('Active List'!$A1153&lt;&gt;"", 'Active List'!C1153,"")</f>
        <v/>
      </c>
      <c r="D1153" s="60" t="str">
        <f>IF('Active List'!$A1153&lt;&gt;"", 'Active List'!D1153,"")</f>
        <v/>
      </c>
      <c r="E1153" s="60" t="str">
        <f>IF('Active List'!$A1153&lt;&gt;"", 'Active List'!E1153,"")</f>
        <v/>
      </c>
      <c r="F1153" t="str">
        <f>IF('Active List'!$A1153&lt;&gt;"", 'Active List'!H1153,"")</f>
        <v/>
      </c>
      <c r="G1153" t="str">
        <f>IF('Active List'!$A1153&lt;&gt;"", 'Active List'!I1153,"")</f>
        <v/>
      </c>
      <c r="H1153" t="str">
        <f>IF('Active List'!$A1153&lt;&gt;"", 'Active List'!J1153,"")</f>
        <v/>
      </c>
      <c r="I1153" t="str">
        <f>IF('Active List'!$A1153&lt;&gt;"", 'Active List'!K1153,"")</f>
        <v/>
      </c>
      <c r="J1153" t="str">
        <f>IF('Active List'!$A1153&lt;&gt;"", 'Active List'!L1153,"")</f>
        <v/>
      </c>
      <c r="K1153" t="str">
        <f>IF('Active List'!$A1153&lt;&gt;"", 'Active List'!M1153,"")</f>
        <v/>
      </c>
      <c r="L1153" t="str">
        <f>IF('Active List'!$A1153&lt;&gt;"", 'Active List'!N1153,"")</f>
        <v/>
      </c>
      <c r="M1153" t="str">
        <f>IF('Active List'!$A1153&lt;&gt;"", 'Active List'!O1153,"")</f>
        <v/>
      </c>
      <c r="N1153" t="str">
        <f>IF('Active List'!$A1153&lt;&gt;"", 'Active List'!P1153,"")</f>
        <v/>
      </c>
      <c r="O1153" t="str">
        <f>IF('Active List'!$A1153&lt;&gt;"", 'Active List'!Q1153,"")</f>
        <v/>
      </c>
      <c r="P1153" t="str">
        <f>IF('Active List'!$A1153&lt;&gt;"", 'Active List'!R1153,"")</f>
        <v/>
      </c>
      <c r="Q1153" t="str">
        <f>IF('Active List'!$A1153&lt;&gt;"", 'Active List'!S1153,"")</f>
        <v/>
      </c>
      <c r="R1153" t="str">
        <f>IF('Active List'!$A1153&lt;&gt;"", 'Active List'!T1153,"")</f>
        <v/>
      </c>
      <c r="S1153" t="str">
        <f>IF('Active List'!$A1153&lt;&gt;"", 'Active List'!U1153,"")</f>
        <v/>
      </c>
      <c r="T1153" t="str">
        <f>IF('Active List'!$A1153&lt;&gt;"", 'Active List'!X1153,"")</f>
        <v/>
      </c>
      <c r="U1153" t="str">
        <f>IF('Active List'!$A1153&lt;&gt;"", 'Active List'!Y1153,"")</f>
        <v/>
      </c>
      <c r="V1153" t="str">
        <f>IF('Active List'!$A1153&lt;&gt;"", 'Active List'!Z1153,"")</f>
        <v/>
      </c>
      <c r="W1153" s="60" t="str">
        <f>IF('Active List'!$A1153&lt;&gt;"", 'Active List'!AA1153,"")</f>
        <v/>
      </c>
      <c r="X1153" t="str">
        <f>IF('Active List'!$A1153&lt;&gt;"", 'Active List'!AB1153,"")</f>
        <v/>
      </c>
      <c r="Y1153" t="str">
        <f>IF('Active List'!$A1153&lt;&gt;"", 'Active List'!AE1153,"")</f>
        <v/>
      </c>
    </row>
    <row r="1154" spans="1:25">
      <c r="A1154" t="str">
        <f>IF('Active List'!$A1154&lt;&gt;"", 'Active List'!A1154,"")</f>
        <v/>
      </c>
      <c r="B1154" t="str">
        <f>IF('Active List'!$A1154&lt;&gt;"", 'Active List'!B1154,"")</f>
        <v/>
      </c>
      <c r="C1154" t="str">
        <f>IF('Active List'!$A1154&lt;&gt;"", 'Active List'!C1154,"")</f>
        <v/>
      </c>
      <c r="D1154" s="60" t="str">
        <f>IF('Active List'!$A1154&lt;&gt;"", 'Active List'!D1154,"")</f>
        <v/>
      </c>
      <c r="E1154" s="60" t="str">
        <f>IF('Active List'!$A1154&lt;&gt;"", 'Active List'!E1154,"")</f>
        <v/>
      </c>
      <c r="F1154" t="str">
        <f>IF('Active List'!$A1154&lt;&gt;"", 'Active List'!H1154,"")</f>
        <v/>
      </c>
      <c r="G1154" t="str">
        <f>IF('Active List'!$A1154&lt;&gt;"", 'Active List'!I1154,"")</f>
        <v/>
      </c>
      <c r="H1154" t="str">
        <f>IF('Active List'!$A1154&lt;&gt;"", 'Active List'!J1154,"")</f>
        <v/>
      </c>
      <c r="I1154" t="str">
        <f>IF('Active List'!$A1154&lt;&gt;"", 'Active List'!K1154,"")</f>
        <v/>
      </c>
      <c r="J1154" t="str">
        <f>IF('Active List'!$A1154&lt;&gt;"", 'Active List'!L1154,"")</f>
        <v/>
      </c>
      <c r="K1154" t="str">
        <f>IF('Active List'!$A1154&lt;&gt;"", 'Active List'!M1154,"")</f>
        <v/>
      </c>
      <c r="L1154" t="str">
        <f>IF('Active List'!$A1154&lt;&gt;"", 'Active List'!N1154,"")</f>
        <v/>
      </c>
      <c r="M1154" t="str">
        <f>IF('Active List'!$A1154&lt;&gt;"", 'Active List'!O1154,"")</f>
        <v/>
      </c>
      <c r="N1154" t="str">
        <f>IF('Active List'!$A1154&lt;&gt;"", 'Active List'!P1154,"")</f>
        <v/>
      </c>
      <c r="O1154" t="str">
        <f>IF('Active List'!$A1154&lt;&gt;"", 'Active List'!Q1154,"")</f>
        <v/>
      </c>
      <c r="P1154" t="str">
        <f>IF('Active List'!$A1154&lt;&gt;"", 'Active List'!R1154,"")</f>
        <v/>
      </c>
      <c r="Q1154" t="str">
        <f>IF('Active List'!$A1154&lt;&gt;"", 'Active List'!S1154,"")</f>
        <v/>
      </c>
      <c r="R1154" t="str">
        <f>IF('Active List'!$A1154&lt;&gt;"", 'Active List'!T1154,"")</f>
        <v/>
      </c>
      <c r="S1154" t="str">
        <f>IF('Active List'!$A1154&lt;&gt;"", 'Active List'!U1154,"")</f>
        <v/>
      </c>
      <c r="T1154" t="str">
        <f>IF('Active List'!$A1154&lt;&gt;"", 'Active List'!X1154,"")</f>
        <v/>
      </c>
      <c r="U1154" t="str">
        <f>IF('Active List'!$A1154&lt;&gt;"", 'Active List'!Y1154,"")</f>
        <v/>
      </c>
      <c r="V1154" t="str">
        <f>IF('Active List'!$A1154&lt;&gt;"", 'Active List'!Z1154,"")</f>
        <v/>
      </c>
      <c r="W1154" s="60" t="str">
        <f>IF('Active List'!$A1154&lt;&gt;"", 'Active List'!AA1154,"")</f>
        <v/>
      </c>
      <c r="X1154" t="str">
        <f>IF('Active List'!$A1154&lt;&gt;"", 'Active List'!AB1154,"")</f>
        <v/>
      </c>
      <c r="Y1154" t="str">
        <f>IF('Active List'!$A1154&lt;&gt;"", 'Active List'!AE1154,"")</f>
        <v/>
      </c>
    </row>
    <row r="1155" spans="1:25">
      <c r="A1155" t="str">
        <f>IF('Active List'!$A1155&lt;&gt;"", 'Active List'!A1155,"")</f>
        <v/>
      </c>
      <c r="B1155" t="str">
        <f>IF('Active List'!$A1155&lt;&gt;"", 'Active List'!B1155,"")</f>
        <v/>
      </c>
      <c r="C1155" t="str">
        <f>IF('Active List'!$A1155&lt;&gt;"", 'Active List'!C1155,"")</f>
        <v/>
      </c>
      <c r="D1155" s="60" t="str">
        <f>IF('Active List'!$A1155&lt;&gt;"", 'Active List'!D1155,"")</f>
        <v/>
      </c>
      <c r="E1155" s="60" t="str">
        <f>IF('Active List'!$A1155&lt;&gt;"", 'Active List'!E1155,"")</f>
        <v/>
      </c>
      <c r="F1155" t="str">
        <f>IF('Active List'!$A1155&lt;&gt;"", 'Active List'!H1155,"")</f>
        <v/>
      </c>
      <c r="G1155" t="str">
        <f>IF('Active List'!$A1155&lt;&gt;"", 'Active List'!I1155,"")</f>
        <v/>
      </c>
      <c r="H1155" t="str">
        <f>IF('Active List'!$A1155&lt;&gt;"", 'Active List'!J1155,"")</f>
        <v/>
      </c>
      <c r="I1155" t="str">
        <f>IF('Active List'!$A1155&lt;&gt;"", 'Active List'!K1155,"")</f>
        <v/>
      </c>
      <c r="J1155" t="str">
        <f>IF('Active List'!$A1155&lt;&gt;"", 'Active List'!L1155,"")</f>
        <v/>
      </c>
      <c r="K1155" t="str">
        <f>IF('Active List'!$A1155&lt;&gt;"", 'Active List'!M1155,"")</f>
        <v/>
      </c>
      <c r="L1155" t="str">
        <f>IF('Active List'!$A1155&lt;&gt;"", 'Active List'!N1155,"")</f>
        <v/>
      </c>
      <c r="M1155" t="str">
        <f>IF('Active List'!$A1155&lt;&gt;"", 'Active List'!O1155,"")</f>
        <v/>
      </c>
      <c r="N1155" t="str">
        <f>IF('Active List'!$A1155&lt;&gt;"", 'Active List'!P1155,"")</f>
        <v/>
      </c>
      <c r="O1155" t="str">
        <f>IF('Active List'!$A1155&lt;&gt;"", 'Active List'!Q1155,"")</f>
        <v/>
      </c>
      <c r="P1155" t="str">
        <f>IF('Active List'!$A1155&lt;&gt;"", 'Active List'!R1155,"")</f>
        <v/>
      </c>
      <c r="Q1155" t="str">
        <f>IF('Active List'!$A1155&lt;&gt;"", 'Active List'!S1155,"")</f>
        <v/>
      </c>
      <c r="R1155" t="str">
        <f>IF('Active List'!$A1155&lt;&gt;"", 'Active List'!T1155,"")</f>
        <v/>
      </c>
      <c r="S1155" t="str">
        <f>IF('Active List'!$A1155&lt;&gt;"", 'Active List'!U1155,"")</f>
        <v/>
      </c>
      <c r="T1155" t="str">
        <f>IF('Active List'!$A1155&lt;&gt;"", 'Active List'!X1155,"")</f>
        <v/>
      </c>
      <c r="U1155" t="str">
        <f>IF('Active List'!$A1155&lt;&gt;"", 'Active List'!Y1155,"")</f>
        <v/>
      </c>
      <c r="V1155" t="str">
        <f>IF('Active List'!$A1155&lt;&gt;"", 'Active List'!Z1155,"")</f>
        <v/>
      </c>
      <c r="W1155" s="60" t="str">
        <f>IF('Active List'!$A1155&lt;&gt;"", 'Active List'!AA1155,"")</f>
        <v/>
      </c>
      <c r="X1155" t="str">
        <f>IF('Active List'!$A1155&lt;&gt;"", 'Active List'!AB1155,"")</f>
        <v/>
      </c>
      <c r="Y1155" t="str">
        <f>IF('Active List'!$A1155&lt;&gt;"", 'Active List'!AE1155,"")</f>
        <v/>
      </c>
    </row>
    <row r="1156" spans="1:25">
      <c r="A1156" t="str">
        <f>IF('Active List'!$A1156&lt;&gt;"", 'Active List'!A1156,"")</f>
        <v/>
      </c>
      <c r="B1156" t="str">
        <f>IF('Active List'!$A1156&lt;&gt;"", 'Active List'!B1156,"")</f>
        <v/>
      </c>
      <c r="C1156" t="str">
        <f>IF('Active List'!$A1156&lt;&gt;"", 'Active List'!C1156,"")</f>
        <v/>
      </c>
      <c r="D1156" s="60" t="str">
        <f>IF('Active List'!$A1156&lt;&gt;"", 'Active List'!D1156,"")</f>
        <v/>
      </c>
      <c r="E1156" s="60" t="str">
        <f>IF('Active List'!$A1156&lt;&gt;"", 'Active List'!E1156,"")</f>
        <v/>
      </c>
      <c r="F1156" t="str">
        <f>IF('Active List'!$A1156&lt;&gt;"", 'Active List'!H1156,"")</f>
        <v/>
      </c>
      <c r="G1156" t="str">
        <f>IF('Active List'!$A1156&lt;&gt;"", 'Active List'!I1156,"")</f>
        <v/>
      </c>
      <c r="H1156" t="str">
        <f>IF('Active List'!$A1156&lt;&gt;"", 'Active List'!J1156,"")</f>
        <v/>
      </c>
      <c r="I1156" t="str">
        <f>IF('Active List'!$A1156&lt;&gt;"", 'Active List'!K1156,"")</f>
        <v/>
      </c>
      <c r="J1156" t="str">
        <f>IF('Active List'!$A1156&lt;&gt;"", 'Active List'!L1156,"")</f>
        <v/>
      </c>
      <c r="K1156" t="str">
        <f>IF('Active List'!$A1156&lt;&gt;"", 'Active List'!M1156,"")</f>
        <v/>
      </c>
      <c r="L1156" t="str">
        <f>IF('Active List'!$A1156&lt;&gt;"", 'Active List'!N1156,"")</f>
        <v/>
      </c>
      <c r="M1156" t="str">
        <f>IF('Active List'!$A1156&lt;&gt;"", 'Active List'!O1156,"")</f>
        <v/>
      </c>
      <c r="N1156" t="str">
        <f>IF('Active List'!$A1156&lt;&gt;"", 'Active List'!P1156,"")</f>
        <v/>
      </c>
      <c r="O1156" t="str">
        <f>IF('Active List'!$A1156&lt;&gt;"", 'Active List'!Q1156,"")</f>
        <v/>
      </c>
      <c r="P1156" t="str">
        <f>IF('Active List'!$A1156&lt;&gt;"", 'Active List'!R1156,"")</f>
        <v/>
      </c>
      <c r="Q1156" t="str">
        <f>IF('Active List'!$A1156&lt;&gt;"", 'Active List'!S1156,"")</f>
        <v/>
      </c>
      <c r="R1156" t="str">
        <f>IF('Active List'!$A1156&lt;&gt;"", 'Active List'!T1156,"")</f>
        <v/>
      </c>
      <c r="S1156" t="str">
        <f>IF('Active List'!$A1156&lt;&gt;"", 'Active List'!U1156,"")</f>
        <v/>
      </c>
      <c r="T1156" t="str">
        <f>IF('Active List'!$A1156&lt;&gt;"", 'Active List'!X1156,"")</f>
        <v/>
      </c>
      <c r="U1156" t="str">
        <f>IF('Active List'!$A1156&lt;&gt;"", 'Active List'!Y1156,"")</f>
        <v/>
      </c>
      <c r="V1156" t="str">
        <f>IF('Active List'!$A1156&lt;&gt;"", 'Active List'!Z1156,"")</f>
        <v/>
      </c>
      <c r="W1156" s="60" t="str">
        <f>IF('Active List'!$A1156&lt;&gt;"", 'Active List'!AA1156,"")</f>
        <v/>
      </c>
      <c r="X1156" t="str">
        <f>IF('Active List'!$A1156&lt;&gt;"", 'Active List'!AB1156,"")</f>
        <v/>
      </c>
      <c r="Y1156" t="str">
        <f>IF('Active List'!$A1156&lt;&gt;"", 'Active List'!AE1156,"")</f>
        <v/>
      </c>
    </row>
    <row r="1157" spans="1:25">
      <c r="A1157" t="str">
        <f>IF('Active List'!$A1157&lt;&gt;"", 'Active List'!A1157,"")</f>
        <v/>
      </c>
      <c r="B1157" t="str">
        <f>IF('Active List'!$A1157&lt;&gt;"", 'Active List'!B1157,"")</f>
        <v/>
      </c>
      <c r="C1157" t="str">
        <f>IF('Active List'!$A1157&lt;&gt;"", 'Active List'!C1157,"")</f>
        <v/>
      </c>
      <c r="D1157" s="60" t="str">
        <f>IF('Active List'!$A1157&lt;&gt;"", 'Active List'!D1157,"")</f>
        <v/>
      </c>
      <c r="E1157" s="60" t="str">
        <f>IF('Active List'!$A1157&lt;&gt;"", 'Active List'!E1157,"")</f>
        <v/>
      </c>
      <c r="F1157" t="str">
        <f>IF('Active List'!$A1157&lt;&gt;"", 'Active List'!H1157,"")</f>
        <v/>
      </c>
      <c r="G1157" t="str">
        <f>IF('Active List'!$A1157&lt;&gt;"", 'Active List'!I1157,"")</f>
        <v/>
      </c>
      <c r="H1157" t="str">
        <f>IF('Active List'!$A1157&lt;&gt;"", 'Active List'!J1157,"")</f>
        <v/>
      </c>
      <c r="I1157" t="str">
        <f>IF('Active List'!$A1157&lt;&gt;"", 'Active List'!K1157,"")</f>
        <v/>
      </c>
      <c r="J1157" t="str">
        <f>IF('Active List'!$A1157&lt;&gt;"", 'Active List'!L1157,"")</f>
        <v/>
      </c>
      <c r="K1157" t="str">
        <f>IF('Active List'!$A1157&lt;&gt;"", 'Active List'!M1157,"")</f>
        <v/>
      </c>
      <c r="L1157" t="str">
        <f>IF('Active List'!$A1157&lt;&gt;"", 'Active List'!N1157,"")</f>
        <v/>
      </c>
      <c r="M1157" t="str">
        <f>IF('Active List'!$A1157&lt;&gt;"", 'Active List'!O1157,"")</f>
        <v/>
      </c>
      <c r="N1157" t="str">
        <f>IF('Active List'!$A1157&lt;&gt;"", 'Active List'!P1157,"")</f>
        <v/>
      </c>
      <c r="O1157" t="str">
        <f>IF('Active List'!$A1157&lt;&gt;"", 'Active List'!Q1157,"")</f>
        <v/>
      </c>
      <c r="P1157" t="str">
        <f>IF('Active List'!$A1157&lt;&gt;"", 'Active List'!R1157,"")</f>
        <v/>
      </c>
      <c r="Q1157" t="str">
        <f>IF('Active List'!$A1157&lt;&gt;"", 'Active List'!S1157,"")</f>
        <v/>
      </c>
      <c r="R1157" t="str">
        <f>IF('Active List'!$A1157&lt;&gt;"", 'Active List'!T1157,"")</f>
        <v/>
      </c>
      <c r="S1157" t="str">
        <f>IF('Active List'!$A1157&lt;&gt;"", 'Active List'!U1157,"")</f>
        <v/>
      </c>
      <c r="T1157" t="str">
        <f>IF('Active List'!$A1157&lt;&gt;"", 'Active List'!X1157,"")</f>
        <v/>
      </c>
      <c r="U1157" t="str">
        <f>IF('Active List'!$A1157&lt;&gt;"", 'Active List'!Y1157,"")</f>
        <v/>
      </c>
      <c r="V1157" t="str">
        <f>IF('Active List'!$A1157&lt;&gt;"", 'Active List'!Z1157,"")</f>
        <v/>
      </c>
      <c r="W1157" s="60" t="str">
        <f>IF('Active List'!$A1157&lt;&gt;"", 'Active List'!AA1157,"")</f>
        <v/>
      </c>
      <c r="X1157" t="str">
        <f>IF('Active List'!$A1157&lt;&gt;"", 'Active List'!AB1157,"")</f>
        <v/>
      </c>
      <c r="Y1157" t="str">
        <f>IF('Active List'!$A1157&lt;&gt;"", 'Active List'!AE1157,"")</f>
        <v/>
      </c>
    </row>
    <row r="1158" spans="1:25">
      <c r="A1158" t="str">
        <f>IF('Active List'!$A1158&lt;&gt;"", 'Active List'!A1158,"")</f>
        <v/>
      </c>
      <c r="B1158" t="str">
        <f>IF('Active List'!$A1158&lt;&gt;"", 'Active List'!B1158,"")</f>
        <v/>
      </c>
      <c r="C1158" t="str">
        <f>IF('Active List'!$A1158&lt;&gt;"", 'Active List'!C1158,"")</f>
        <v/>
      </c>
      <c r="D1158" s="60" t="str">
        <f>IF('Active List'!$A1158&lt;&gt;"", 'Active List'!D1158,"")</f>
        <v/>
      </c>
      <c r="E1158" s="60" t="str">
        <f>IF('Active List'!$A1158&lt;&gt;"", 'Active List'!E1158,"")</f>
        <v/>
      </c>
      <c r="F1158" t="str">
        <f>IF('Active List'!$A1158&lt;&gt;"", 'Active List'!H1158,"")</f>
        <v/>
      </c>
      <c r="G1158" t="str">
        <f>IF('Active List'!$A1158&lt;&gt;"", 'Active List'!I1158,"")</f>
        <v/>
      </c>
      <c r="H1158" t="str">
        <f>IF('Active List'!$A1158&lt;&gt;"", 'Active List'!J1158,"")</f>
        <v/>
      </c>
      <c r="I1158" t="str">
        <f>IF('Active List'!$A1158&lt;&gt;"", 'Active List'!K1158,"")</f>
        <v/>
      </c>
      <c r="J1158" t="str">
        <f>IF('Active List'!$A1158&lt;&gt;"", 'Active List'!L1158,"")</f>
        <v/>
      </c>
      <c r="K1158" t="str">
        <f>IF('Active List'!$A1158&lt;&gt;"", 'Active List'!M1158,"")</f>
        <v/>
      </c>
      <c r="L1158" t="str">
        <f>IF('Active List'!$A1158&lt;&gt;"", 'Active List'!N1158,"")</f>
        <v/>
      </c>
      <c r="M1158" t="str">
        <f>IF('Active List'!$A1158&lt;&gt;"", 'Active List'!O1158,"")</f>
        <v/>
      </c>
      <c r="N1158" t="str">
        <f>IF('Active List'!$A1158&lt;&gt;"", 'Active List'!P1158,"")</f>
        <v/>
      </c>
      <c r="O1158" t="str">
        <f>IF('Active List'!$A1158&lt;&gt;"", 'Active List'!Q1158,"")</f>
        <v/>
      </c>
      <c r="P1158" t="str">
        <f>IF('Active List'!$A1158&lt;&gt;"", 'Active List'!R1158,"")</f>
        <v/>
      </c>
      <c r="Q1158" t="str">
        <f>IF('Active List'!$A1158&lt;&gt;"", 'Active List'!S1158,"")</f>
        <v/>
      </c>
      <c r="R1158" t="str">
        <f>IF('Active List'!$A1158&lt;&gt;"", 'Active List'!T1158,"")</f>
        <v/>
      </c>
      <c r="S1158" t="str">
        <f>IF('Active List'!$A1158&lt;&gt;"", 'Active List'!U1158,"")</f>
        <v/>
      </c>
      <c r="T1158" t="str">
        <f>IF('Active List'!$A1158&lt;&gt;"", 'Active List'!X1158,"")</f>
        <v/>
      </c>
      <c r="U1158" t="str">
        <f>IF('Active List'!$A1158&lt;&gt;"", 'Active List'!Y1158,"")</f>
        <v/>
      </c>
      <c r="V1158" t="str">
        <f>IF('Active List'!$A1158&lt;&gt;"", 'Active List'!Z1158,"")</f>
        <v/>
      </c>
      <c r="W1158" s="60" t="str">
        <f>IF('Active List'!$A1158&lt;&gt;"", 'Active List'!AA1158,"")</f>
        <v/>
      </c>
      <c r="X1158" t="str">
        <f>IF('Active List'!$A1158&lt;&gt;"", 'Active List'!AB1158,"")</f>
        <v/>
      </c>
      <c r="Y1158" t="str">
        <f>IF('Active List'!$A1158&lt;&gt;"", 'Active List'!AE1158,"")</f>
        <v/>
      </c>
    </row>
    <row r="1159" spans="1:25">
      <c r="A1159" t="str">
        <f>IF('Active List'!$A1159&lt;&gt;"", 'Active List'!A1159,"")</f>
        <v/>
      </c>
      <c r="B1159" t="str">
        <f>IF('Active List'!$A1159&lt;&gt;"", 'Active List'!B1159,"")</f>
        <v/>
      </c>
      <c r="C1159" t="str">
        <f>IF('Active List'!$A1159&lt;&gt;"", 'Active List'!C1159,"")</f>
        <v/>
      </c>
      <c r="D1159" s="60" t="str">
        <f>IF('Active List'!$A1159&lt;&gt;"", 'Active List'!D1159,"")</f>
        <v/>
      </c>
      <c r="E1159" s="60" t="str">
        <f>IF('Active List'!$A1159&lt;&gt;"", 'Active List'!E1159,"")</f>
        <v/>
      </c>
      <c r="F1159" t="str">
        <f>IF('Active List'!$A1159&lt;&gt;"", 'Active List'!H1159,"")</f>
        <v/>
      </c>
      <c r="G1159" t="str">
        <f>IF('Active List'!$A1159&lt;&gt;"", 'Active List'!I1159,"")</f>
        <v/>
      </c>
      <c r="H1159" t="str">
        <f>IF('Active List'!$A1159&lt;&gt;"", 'Active List'!J1159,"")</f>
        <v/>
      </c>
      <c r="I1159" t="str">
        <f>IF('Active List'!$A1159&lt;&gt;"", 'Active List'!K1159,"")</f>
        <v/>
      </c>
      <c r="J1159" t="str">
        <f>IF('Active List'!$A1159&lt;&gt;"", 'Active List'!L1159,"")</f>
        <v/>
      </c>
      <c r="K1159" t="str">
        <f>IF('Active List'!$A1159&lt;&gt;"", 'Active List'!M1159,"")</f>
        <v/>
      </c>
      <c r="L1159" t="str">
        <f>IF('Active List'!$A1159&lt;&gt;"", 'Active List'!N1159,"")</f>
        <v/>
      </c>
      <c r="M1159" t="str">
        <f>IF('Active List'!$A1159&lt;&gt;"", 'Active List'!O1159,"")</f>
        <v/>
      </c>
      <c r="N1159" t="str">
        <f>IF('Active List'!$A1159&lt;&gt;"", 'Active List'!P1159,"")</f>
        <v/>
      </c>
      <c r="O1159" t="str">
        <f>IF('Active List'!$A1159&lt;&gt;"", 'Active List'!Q1159,"")</f>
        <v/>
      </c>
      <c r="P1159" t="str">
        <f>IF('Active List'!$A1159&lt;&gt;"", 'Active List'!R1159,"")</f>
        <v/>
      </c>
      <c r="Q1159" t="str">
        <f>IF('Active List'!$A1159&lt;&gt;"", 'Active List'!S1159,"")</f>
        <v/>
      </c>
      <c r="R1159" t="str">
        <f>IF('Active List'!$A1159&lt;&gt;"", 'Active List'!T1159,"")</f>
        <v/>
      </c>
      <c r="S1159" t="str">
        <f>IF('Active List'!$A1159&lt;&gt;"", 'Active List'!U1159,"")</f>
        <v/>
      </c>
      <c r="T1159" t="str">
        <f>IF('Active List'!$A1159&lt;&gt;"", 'Active List'!X1159,"")</f>
        <v/>
      </c>
      <c r="U1159" t="str">
        <f>IF('Active List'!$A1159&lt;&gt;"", 'Active List'!Y1159,"")</f>
        <v/>
      </c>
      <c r="V1159" t="str">
        <f>IF('Active List'!$A1159&lt;&gt;"", 'Active List'!Z1159,"")</f>
        <v/>
      </c>
      <c r="W1159" s="60" t="str">
        <f>IF('Active List'!$A1159&lt;&gt;"", 'Active List'!AA1159,"")</f>
        <v/>
      </c>
      <c r="X1159" t="str">
        <f>IF('Active List'!$A1159&lt;&gt;"", 'Active List'!AB1159,"")</f>
        <v/>
      </c>
      <c r="Y1159" t="str">
        <f>IF('Active List'!$A1159&lt;&gt;"", 'Active List'!AE1159,"")</f>
        <v/>
      </c>
    </row>
    <row r="1160" spans="1:25">
      <c r="A1160" t="str">
        <f>IF('Active List'!$A1160&lt;&gt;"", 'Active List'!A1160,"")</f>
        <v/>
      </c>
      <c r="B1160" t="str">
        <f>IF('Active List'!$A1160&lt;&gt;"", 'Active List'!B1160,"")</f>
        <v/>
      </c>
      <c r="C1160" t="str">
        <f>IF('Active List'!$A1160&lt;&gt;"", 'Active List'!C1160,"")</f>
        <v/>
      </c>
      <c r="D1160" s="60" t="str">
        <f>IF('Active List'!$A1160&lt;&gt;"", 'Active List'!D1160,"")</f>
        <v/>
      </c>
      <c r="E1160" s="60" t="str">
        <f>IF('Active List'!$A1160&lt;&gt;"", 'Active List'!E1160,"")</f>
        <v/>
      </c>
      <c r="F1160" t="str">
        <f>IF('Active List'!$A1160&lt;&gt;"", 'Active List'!H1160,"")</f>
        <v/>
      </c>
      <c r="G1160" t="str">
        <f>IF('Active List'!$A1160&lt;&gt;"", 'Active List'!I1160,"")</f>
        <v/>
      </c>
      <c r="H1160" t="str">
        <f>IF('Active List'!$A1160&lt;&gt;"", 'Active List'!J1160,"")</f>
        <v/>
      </c>
      <c r="I1160" t="str">
        <f>IF('Active List'!$A1160&lt;&gt;"", 'Active List'!K1160,"")</f>
        <v/>
      </c>
      <c r="J1160" t="str">
        <f>IF('Active List'!$A1160&lt;&gt;"", 'Active List'!L1160,"")</f>
        <v/>
      </c>
      <c r="K1160" t="str">
        <f>IF('Active List'!$A1160&lt;&gt;"", 'Active List'!M1160,"")</f>
        <v/>
      </c>
      <c r="L1160" t="str">
        <f>IF('Active List'!$A1160&lt;&gt;"", 'Active List'!N1160,"")</f>
        <v/>
      </c>
      <c r="M1160" t="str">
        <f>IF('Active List'!$A1160&lt;&gt;"", 'Active List'!O1160,"")</f>
        <v/>
      </c>
      <c r="N1160" t="str">
        <f>IF('Active List'!$A1160&lt;&gt;"", 'Active List'!P1160,"")</f>
        <v/>
      </c>
      <c r="O1160" t="str">
        <f>IF('Active List'!$A1160&lt;&gt;"", 'Active List'!Q1160,"")</f>
        <v/>
      </c>
      <c r="P1160" t="str">
        <f>IF('Active List'!$A1160&lt;&gt;"", 'Active List'!R1160,"")</f>
        <v/>
      </c>
      <c r="Q1160" t="str">
        <f>IF('Active List'!$A1160&lt;&gt;"", 'Active List'!S1160,"")</f>
        <v/>
      </c>
      <c r="R1160" t="str">
        <f>IF('Active List'!$A1160&lt;&gt;"", 'Active List'!T1160,"")</f>
        <v/>
      </c>
      <c r="S1160" t="str">
        <f>IF('Active List'!$A1160&lt;&gt;"", 'Active List'!U1160,"")</f>
        <v/>
      </c>
      <c r="T1160" t="str">
        <f>IF('Active List'!$A1160&lt;&gt;"", 'Active List'!X1160,"")</f>
        <v/>
      </c>
      <c r="U1160" t="str">
        <f>IF('Active List'!$A1160&lt;&gt;"", 'Active List'!Y1160,"")</f>
        <v/>
      </c>
      <c r="V1160" t="str">
        <f>IF('Active List'!$A1160&lt;&gt;"", 'Active List'!Z1160,"")</f>
        <v/>
      </c>
      <c r="W1160" s="60" t="str">
        <f>IF('Active List'!$A1160&lt;&gt;"", 'Active List'!AA1160,"")</f>
        <v/>
      </c>
      <c r="X1160" t="str">
        <f>IF('Active List'!$A1160&lt;&gt;"", 'Active List'!AB1160,"")</f>
        <v/>
      </c>
      <c r="Y1160" t="str">
        <f>IF('Active List'!$A1160&lt;&gt;"", 'Active List'!AE1160,"")</f>
        <v/>
      </c>
    </row>
    <row r="1161" spans="1:25">
      <c r="A1161" t="str">
        <f>IF('Active List'!$A1161&lt;&gt;"", 'Active List'!A1161,"")</f>
        <v/>
      </c>
      <c r="B1161" t="str">
        <f>IF('Active List'!$A1161&lt;&gt;"", 'Active List'!B1161,"")</f>
        <v/>
      </c>
      <c r="C1161" t="str">
        <f>IF('Active List'!$A1161&lt;&gt;"", 'Active List'!C1161,"")</f>
        <v/>
      </c>
      <c r="D1161" s="60" t="str">
        <f>IF('Active List'!$A1161&lt;&gt;"", 'Active List'!D1161,"")</f>
        <v/>
      </c>
      <c r="E1161" s="60" t="str">
        <f>IF('Active List'!$A1161&lt;&gt;"", 'Active List'!E1161,"")</f>
        <v/>
      </c>
      <c r="F1161" t="str">
        <f>IF('Active List'!$A1161&lt;&gt;"", 'Active List'!H1161,"")</f>
        <v/>
      </c>
      <c r="G1161" t="str">
        <f>IF('Active List'!$A1161&lt;&gt;"", 'Active List'!I1161,"")</f>
        <v/>
      </c>
      <c r="H1161" t="str">
        <f>IF('Active List'!$A1161&lt;&gt;"", 'Active List'!J1161,"")</f>
        <v/>
      </c>
      <c r="I1161" t="str">
        <f>IF('Active List'!$A1161&lt;&gt;"", 'Active List'!K1161,"")</f>
        <v/>
      </c>
      <c r="J1161" t="str">
        <f>IF('Active List'!$A1161&lt;&gt;"", 'Active List'!L1161,"")</f>
        <v/>
      </c>
      <c r="K1161" t="str">
        <f>IF('Active List'!$A1161&lt;&gt;"", 'Active List'!M1161,"")</f>
        <v/>
      </c>
      <c r="L1161" t="str">
        <f>IF('Active List'!$A1161&lt;&gt;"", 'Active List'!N1161,"")</f>
        <v/>
      </c>
      <c r="M1161" t="str">
        <f>IF('Active List'!$A1161&lt;&gt;"", 'Active List'!O1161,"")</f>
        <v/>
      </c>
      <c r="N1161" t="str">
        <f>IF('Active List'!$A1161&lt;&gt;"", 'Active List'!P1161,"")</f>
        <v/>
      </c>
      <c r="O1161" t="str">
        <f>IF('Active List'!$A1161&lt;&gt;"", 'Active List'!Q1161,"")</f>
        <v/>
      </c>
      <c r="P1161" t="str">
        <f>IF('Active List'!$A1161&lt;&gt;"", 'Active List'!R1161,"")</f>
        <v/>
      </c>
      <c r="Q1161" t="str">
        <f>IF('Active List'!$A1161&lt;&gt;"", 'Active List'!S1161,"")</f>
        <v/>
      </c>
      <c r="R1161" t="str">
        <f>IF('Active List'!$A1161&lt;&gt;"", 'Active List'!T1161,"")</f>
        <v/>
      </c>
      <c r="S1161" t="str">
        <f>IF('Active List'!$A1161&lt;&gt;"", 'Active List'!U1161,"")</f>
        <v/>
      </c>
      <c r="T1161" t="str">
        <f>IF('Active List'!$A1161&lt;&gt;"", 'Active List'!X1161,"")</f>
        <v/>
      </c>
      <c r="U1161" t="str">
        <f>IF('Active List'!$A1161&lt;&gt;"", 'Active List'!Y1161,"")</f>
        <v/>
      </c>
      <c r="V1161" t="str">
        <f>IF('Active List'!$A1161&lt;&gt;"", 'Active List'!Z1161,"")</f>
        <v/>
      </c>
      <c r="W1161" s="60" t="str">
        <f>IF('Active List'!$A1161&lt;&gt;"", 'Active List'!AA1161,"")</f>
        <v/>
      </c>
      <c r="X1161" t="str">
        <f>IF('Active List'!$A1161&lt;&gt;"", 'Active List'!AB1161,"")</f>
        <v/>
      </c>
      <c r="Y1161" t="str">
        <f>IF('Active List'!$A1161&lt;&gt;"", 'Active List'!AE1161,"")</f>
        <v/>
      </c>
    </row>
    <row r="1162" spans="1:25">
      <c r="A1162" t="str">
        <f>IF('Active List'!$A1162&lt;&gt;"", 'Active List'!A1162,"")</f>
        <v/>
      </c>
      <c r="B1162" t="str">
        <f>IF('Active List'!$A1162&lt;&gt;"", 'Active List'!B1162,"")</f>
        <v/>
      </c>
      <c r="C1162" t="str">
        <f>IF('Active List'!$A1162&lt;&gt;"", 'Active List'!C1162,"")</f>
        <v/>
      </c>
      <c r="D1162" s="60" t="str">
        <f>IF('Active List'!$A1162&lt;&gt;"", 'Active List'!D1162,"")</f>
        <v/>
      </c>
      <c r="E1162" s="60" t="str">
        <f>IF('Active List'!$A1162&lt;&gt;"", 'Active List'!E1162,"")</f>
        <v/>
      </c>
      <c r="F1162" t="str">
        <f>IF('Active List'!$A1162&lt;&gt;"", 'Active List'!H1162,"")</f>
        <v/>
      </c>
      <c r="G1162" t="str">
        <f>IF('Active List'!$A1162&lt;&gt;"", 'Active List'!I1162,"")</f>
        <v/>
      </c>
      <c r="H1162" t="str">
        <f>IF('Active List'!$A1162&lt;&gt;"", 'Active List'!J1162,"")</f>
        <v/>
      </c>
      <c r="I1162" t="str">
        <f>IF('Active List'!$A1162&lt;&gt;"", 'Active List'!K1162,"")</f>
        <v/>
      </c>
      <c r="J1162" t="str">
        <f>IF('Active List'!$A1162&lt;&gt;"", 'Active List'!L1162,"")</f>
        <v/>
      </c>
      <c r="K1162" t="str">
        <f>IF('Active List'!$A1162&lt;&gt;"", 'Active List'!M1162,"")</f>
        <v/>
      </c>
      <c r="L1162" t="str">
        <f>IF('Active List'!$A1162&lt;&gt;"", 'Active List'!N1162,"")</f>
        <v/>
      </c>
      <c r="M1162" t="str">
        <f>IF('Active List'!$A1162&lt;&gt;"", 'Active List'!O1162,"")</f>
        <v/>
      </c>
      <c r="N1162" t="str">
        <f>IF('Active List'!$A1162&lt;&gt;"", 'Active List'!P1162,"")</f>
        <v/>
      </c>
      <c r="O1162" t="str">
        <f>IF('Active List'!$A1162&lt;&gt;"", 'Active List'!Q1162,"")</f>
        <v/>
      </c>
      <c r="P1162" t="str">
        <f>IF('Active List'!$A1162&lt;&gt;"", 'Active List'!R1162,"")</f>
        <v/>
      </c>
      <c r="Q1162" t="str">
        <f>IF('Active List'!$A1162&lt;&gt;"", 'Active List'!S1162,"")</f>
        <v/>
      </c>
      <c r="R1162" t="str">
        <f>IF('Active List'!$A1162&lt;&gt;"", 'Active List'!T1162,"")</f>
        <v/>
      </c>
      <c r="S1162" t="str">
        <f>IF('Active List'!$A1162&lt;&gt;"", 'Active List'!U1162,"")</f>
        <v/>
      </c>
      <c r="T1162" t="str">
        <f>IF('Active List'!$A1162&lt;&gt;"", 'Active List'!X1162,"")</f>
        <v/>
      </c>
      <c r="U1162" t="str">
        <f>IF('Active List'!$A1162&lt;&gt;"", 'Active List'!Y1162,"")</f>
        <v/>
      </c>
      <c r="V1162" t="str">
        <f>IF('Active List'!$A1162&lt;&gt;"", 'Active List'!Z1162,"")</f>
        <v/>
      </c>
      <c r="W1162" s="60" t="str">
        <f>IF('Active List'!$A1162&lt;&gt;"", 'Active List'!AA1162,"")</f>
        <v/>
      </c>
      <c r="X1162" t="str">
        <f>IF('Active List'!$A1162&lt;&gt;"", 'Active List'!AB1162,"")</f>
        <v/>
      </c>
      <c r="Y1162" t="str">
        <f>IF('Active List'!$A1162&lt;&gt;"", 'Active List'!AE1162,"")</f>
        <v/>
      </c>
    </row>
    <row r="1163" spans="1:25">
      <c r="A1163" t="str">
        <f>IF('Active List'!$A1163&lt;&gt;"", 'Active List'!A1163,"")</f>
        <v/>
      </c>
      <c r="B1163" t="str">
        <f>IF('Active List'!$A1163&lt;&gt;"", 'Active List'!B1163,"")</f>
        <v/>
      </c>
      <c r="C1163" t="str">
        <f>IF('Active List'!$A1163&lt;&gt;"", 'Active List'!C1163,"")</f>
        <v/>
      </c>
      <c r="D1163" s="60" t="str">
        <f>IF('Active List'!$A1163&lt;&gt;"", 'Active List'!D1163,"")</f>
        <v/>
      </c>
      <c r="E1163" s="60" t="str">
        <f>IF('Active List'!$A1163&lt;&gt;"", 'Active List'!E1163,"")</f>
        <v/>
      </c>
      <c r="F1163" t="str">
        <f>IF('Active List'!$A1163&lt;&gt;"", 'Active List'!H1163,"")</f>
        <v/>
      </c>
      <c r="G1163" t="str">
        <f>IF('Active List'!$A1163&lt;&gt;"", 'Active List'!I1163,"")</f>
        <v/>
      </c>
      <c r="H1163" t="str">
        <f>IF('Active List'!$A1163&lt;&gt;"", 'Active List'!J1163,"")</f>
        <v/>
      </c>
      <c r="I1163" t="str">
        <f>IF('Active List'!$A1163&lt;&gt;"", 'Active List'!K1163,"")</f>
        <v/>
      </c>
      <c r="J1163" t="str">
        <f>IF('Active List'!$A1163&lt;&gt;"", 'Active List'!L1163,"")</f>
        <v/>
      </c>
      <c r="K1163" t="str">
        <f>IF('Active List'!$A1163&lt;&gt;"", 'Active List'!M1163,"")</f>
        <v/>
      </c>
      <c r="L1163" t="str">
        <f>IF('Active List'!$A1163&lt;&gt;"", 'Active List'!N1163,"")</f>
        <v/>
      </c>
      <c r="M1163" t="str">
        <f>IF('Active List'!$A1163&lt;&gt;"", 'Active List'!O1163,"")</f>
        <v/>
      </c>
      <c r="N1163" t="str">
        <f>IF('Active List'!$A1163&lt;&gt;"", 'Active List'!P1163,"")</f>
        <v/>
      </c>
      <c r="O1163" t="str">
        <f>IF('Active List'!$A1163&lt;&gt;"", 'Active List'!Q1163,"")</f>
        <v/>
      </c>
      <c r="P1163" t="str">
        <f>IF('Active List'!$A1163&lt;&gt;"", 'Active List'!R1163,"")</f>
        <v/>
      </c>
      <c r="Q1163" t="str">
        <f>IF('Active List'!$A1163&lt;&gt;"", 'Active List'!S1163,"")</f>
        <v/>
      </c>
      <c r="R1163" t="str">
        <f>IF('Active List'!$A1163&lt;&gt;"", 'Active List'!T1163,"")</f>
        <v/>
      </c>
      <c r="S1163" t="str">
        <f>IF('Active List'!$A1163&lt;&gt;"", 'Active List'!U1163,"")</f>
        <v/>
      </c>
      <c r="T1163" t="str">
        <f>IF('Active List'!$A1163&lt;&gt;"", 'Active List'!X1163,"")</f>
        <v/>
      </c>
      <c r="U1163" t="str">
        <f>IF('Active List'!$A1163&lt;&gt;"", 'Active List'!Y1163,"")</f>
        <v/>
      </c>
      <c r="V1163" t="str">
        <f>IF('Active List'!$A1163&lt;&gt;"", 'Active List'!Z1163,"")</f>
        <v/>
      </c>
      <c r="W1163" s="60" t="str">
        <f>IF('Active List'!$A1163&lt;&gt;"", 'Active List'!AA1163,"")</f>
        <v/>
      </c>
      <c r="X1163" t="str">
        <f>IF('Active List'!$A1163&lt;&gt;"", 'Active List'!AB1163,"")</f>
        <v/>
      </c>
      <c r="Y1163" t="str">
        <f>IF('Active List'!$A1163&lt;&gt;"", 'Active List'!AE1163,"")</f>
        <v/>
      </c>
    </row>
    <row r="1164" spans="1:25">
      <c r="A1164" t="str">
        <f>IF('Active List'!$A1164&lt;&gt;"", 'Active List'!A1164,"")</f>
        <v/>
      </c>
      <c r="B1164" t="str">
        <f>IF('Active List'!$A1164&lt;&gt;"", 'Active List'!B1164,"")</f>
        <v/>
      </c>
      <c r="C1164" t="str">
        <f>IF('Active List'!$A1164&lt;&gt;"", 'Active List'!C1164,"")</f>
        <v/>
      </c>
      <c r="D1164" s="60" t="str">
        <f>IF('Active List'!$A1164&lt;&gt;"", 'Active List'!D1164,"")</f>
        <v/>
      </c>
      <c r="E1164" s="60" t="str">
        <f>IF('Active List'!$A1164&lt;&gt;"", 'Active List'!E1164,"")</f>
        <v/>
      </c>
      <c r="F1164" t="str">
        <f>IF('Active List'!$A1164&lt;&gt;"", 'Active List'!H1164,"")</f>
        <v/>
      </c>
      <c r="G1164" t="str">
        <f>IF('Active List'!$A1164&lt;&gt;"", 'Active List'!I1164,"")</f>
        <v/>
      </c>
      <c r="H1164" t="str">
        <f>IF('Active List'!$A1164&lt;&gt;"", 'Active List'!J1164,"")</f>
        <v/>
      </c>
      <c r="I1164" t="str">
        <f>IF('Active List'!$A1164&lt;&gt;"", 'Active List'!K1164,"")</f>
        <v/>
      </c>
      <c r="J1164" t="str">
        <f>IF('Active List'!$A1164&lt;&gt;"", 'Active List'!L1164,"")</f>
        <v/>
      </c>
      <c r="K1164" t="str">
        <f>IF('Active List'!$A1164&lt;&gt;"", 'Active List'!M1164,"")</f>
        <v/>
      </c>
      <c r="L1164" t="str">
        <f>IF('Active List'!$A1164&lt;&gt;"", 'Active List'!N1164,"")</f>
        <v/>
      </c>
      <c r="M1164" t="str">
        <f>IF('Active List'!$A1164&lt;&gt;"", 'Active List'!O1164,"")</f>
        <v/>
      </c>
      <c r="N1164" t="str">
        <f>IF('Active List'!$A1164&lt;&gt;"", 'Active List'!P1164,"")</f>
        <v/>
      </c>
      <c r="O1164" t="str">
        <f>IF('Active List'!$A1164&lt;&gt;"", 'Active List'!Q1164,"")</f>
        <v/>
      </c>
      <c r="P1164" t="str">
        <f>IF('Active List'!$A1164&lt;&gt;"", 'Active List'!R1164,"")</f>
        <v/>
      </c>
      <c r="Q1164" t="str">
        <f>IF('Active List'!$A1164&lt;&gt;"", 'Active List'!S1164,"")</f>
        <v/>
      </c>
      <c r="R1164" t="str">
        <f>IF('Active List'!$A1164&lt;&gt;"", 'Active List'!T1164,"")</f>
        <v/>
      </c>
      <c r="S1164" t="str">
        <f>IF('Active List'!$A1164&lt;&gt;"", 'Active List'!U1164,"")</f>
        <v/>
      </c>
      <c r="T1164" t="str">
        <f>IF('Active List'!$A1164&lt;&gt;"", 'Active List'!X1164,"")</f>
        <v/>
      </c>
      <c r="U1164" t="str">
        <f>IF('Active List'!$A1164&lt;&gt;"", 'Active List'!Y1164,"")</f>
        <v/>
      </c>
      <c r="V1164" t="str">
        <f>IF('Active List'!$A1164&lt;&gt;"", 'Active List'!Z1164,"")</f>
        <v/>
      </c>
      <c r="W1164" s="60" t="str">
        <f>IF('Active List'!$A1164&lt;&gt;"", 'Active List'!AA1164,"")</f>
        <v/>
      </c>
      <c r="X1164" t="str">
        <f>IF('Active List'!$A1164&lt;&gt;"", 'Active List'!AB1164,"")</f>
        <v/>
      </c>
      <c r="Y1164" t="str">
        <f>IF('Active List'!$A1164&lt;&gt;"", 'Active List'!AE1164,"")</f>
        <v/>
      </c>
    </row>
    <row r="1165" spans="1:25">
      <c r="A1165" t="str">
        <f>IF('Active List'!$A1165&lt;&gt;"", 'Active List'!A1165,"")</f>
        <v/>
      </c>
      <c r="B1165" t="str">
        <f>IF('Active List'!$A1165&lt;&gt;"", 'Active List'!B1165,"")</f>
        <v/>
      </c>
      <c r="C1165" t="str">
        <f>IF('Active List'!$A1165&lt;&gt;"", 'Active List'!C1165,"")</f>
        <v/>
      </c>
      <c r="D1165" s="60" t="str">
        <f>IF('Active List'!$A1165&lt;&gt;"", 'Active List'!D1165,"")</f>
        <v/>
      </c>
      <c r="E1165" s="60" t="str">
        <f>IF('Active List'!$A1165&lt;&gt;"", 'Active List'!E1165,"")</f>
        <v/>
      </c>
      <c r="F1165" t="str">
        <f>IF('Active List'!$A1165&lt;&gt;"", 'Active List'!H1165,"")</f>
        <v/>
      </c>
      <c r="G1165" t="str">
        <f>IF('Active List'!$A1165&lt;&gt;"", 'Active List'!I1165,"")</f>
        <v/>
      </c>
      <c r="H1165" t="str">
        <f>IF('Active List'!$A1165&lt;&gt;"", 'Active List'!J1165,"")</f>
        <v/>
      </c>
      <c r="I1165" t="str">
        <f>IF('Active List'!$A1165&lt;&gt;"", 'Active List'!K1165,"")</f>
        <v/>
      </c>
      <c r="J1165" t="str">
        <f>IF('Active List'!$A1165&lt;&gt;"", 'Active List'!L1165,"")</f>
        <v/>
      </c>
      <c r="K1165" t="str">
        <f>IF('Active List'!$A1165&lt;&gt;"", 'Active List'!M1165,"")</f>
        <v/>
      </c>
      <c r="L1165" t="str">
        <f>IF('Active List'!$A1165&lt;&gt;"", 'Active List'!N1165,"")</f>
        <v/>
      </c>
      <c r="M1165" t="str">
        <f>IF('Active List'!$A1165&lt;&gt;"", 'Active List'!O1165,"")</f>
        <v/>
      </c>
      <c r="N1165" t="str">
        <f>IF('Active List'!$A1165&lt;&gt;"", 'Active List'!P1165,"")</f>
        <v/>
      </c>
      <c r="O1165" t="str">
        <f>IF('Active List'!$A1165&lt;&gt;"", 'Active List'!Q1165,"")</f>
        <v/>
      </c>
      <c r="P1165" t="str">
        <f>IF('Active List'!$A1165&lt;&gt;"", 'Active List'!R1165,"")</f>
        <v/>
      </c>
      <c r="Q1165" t="str">
        <f>IF('Active List'!$A1165&lt;&gt;"", 'Active List'!S1165,"")</f>
        <v/>
      </c>
      <c r="R1165" t="str">
        <f>IF('Active List'!$A1165&lt;&gt;"", 'Active List'!T1165,"")</f>
        <v/>
      </c>
      <c r="S1165" t="str">
        <f>IF('Active List'!$A1165&lt;&gt;"", 'Active List'!U1165,"")</f>
        <v/>
      </c>
      <c r="T1165" t="str">
        <f>IF('Active List'!$A1165&lt;&gt;"", 'Active List'!X1165,"")</f>
        <v/>
      </c>
      <c r="U1165" t="str">
        <f>IF('Active List'!$A1165&lt;&gt;"", 'Active List'!Y1165,"")</f>
        <v/>
      </c>
      <c r="V1165" t="str">
        <f>IF('Active List'!$A1165&lt;&gt;"", 'Active List'!Z1165,"")</f>
        <v/>
      </c>
      <c r="W1165" s="60" t="str">
        <f>IF('Active List'!$A1165&lt;&gt;"", 'Active List'!AA1165,"")</f>
        <v/>
      </c>
      <c r="X1165" t="str">
        <f>IF('Active List'!$A1165&lt;&gt;"", 'Active List'!AB1165,"")</f>
        <v/>
      </c>
      <c r="Y1165" t="str">
        <f>IF('Active List'!$A1165&lt;&gt;"", 'Active List'!AE1165,"")</f>
        <v/>
      </c>
    </row>
    <row r="1166" spans="1:25">
      <c r="A1166" t="str">
        <f>IF('Active List'!$A1166&lt;&gt;"", 'Active List'!A1166,"")</f>
        <v/>
      </c>
      <c r="B1166" t="str">
        <f>IF('Active List'!$A1166&lt;&gt;"", 'Active List'!B1166,"")</f>
        <v/>
      </c>
      <c r="C1166" t="str">
        <f>IF('Active List'!$A1166&lt;&gt;"", 'Active List'!C1166,"")</f>
        <v/>
      </c>
      <c r="D1166" s="60" t="str">
        <f>IF('Active List'!$A1166&lt;&gt;"", 'Active List'!D1166,"")</f>
        <v/>
      </c>
      <c r="E1166" s="60" t="str">
        <f>IF('Active List'!$A1166&lt;&gt;"", 'Active List'!E1166,"")</f>
        <v/>
      </c>
      <c r="F1166" t="str">
        <f>IF('Active List'!$A1166&lt;&gt;"", 'Active List'!H1166,"")</f>
        <v/>
      </c>
      <c r="G1166" t="str">
        <f>IF('Active List'!$A1166&lt;&gt;"", 'Active List'!I1166,"")</f>
        <v/>
      </c>
      <c r="H1166" t="str">
        <f>IF('Active List'!$A1166&lt;&gt;"", 'Active List'!J1166,"")</f>
        <v/>
      </c>
      <c r="I1166" t="str">
        <f>IF('Active List'!$A1166&lt;&gt;"", 'Active List'!K1166,"")</f>
        <v/>
      </c>
      <c r="J1166" t="str">
        <f>IF('Active List'!$A1166&lt;&gt;"", 'Active List'!L1166,"")</f>
        <v/>
      </c>
      <c r="K1166" t="str">
        <f>IF('Active List'!$A1166&lt;&gt;"", 'Active List'!M1166,"")</f>
        <v/>
      </c>
      <c r="L1166" t="str">
        <f>IF('Active List'!$A1166&lt;&gt;"", 'Active List'!N1166,"")</f>
        <v/>
      </c>
      <c r="M1166" t="str">
        <f>IF('Active List'!$A1166&lt;&gt;"", 'Active List'!O1166,"")</f>
        <v/>
      </c>
      <c r="N1166" t="str">
        <f>IF('Active List'!$A1166&lt;&gt;"", 'Active List'!P1166,"")</f>
        <v/>
      </c>
      <c r="O1166" t="str">
        <f>IF('Active List'!$A1166&lt;&gt;"", 'Active List'!Q1166,"")</f>
        <v/>
      </c>
      <c r="P1166" t="str">
        <f>IF('Active List'!$A1166&lt;&gt;"", 'Active List'!R1166,"")</f>
        <v/>
      </c>
      <c r="Q1166" t="str">
        <f>IF('Active List'!$A1166&lt;&gt;"", 'Active List'!S1166,"")</f>
        <v/>
      </c>
      <c r="R1166" t="str">
        <f>IF('Active List'!$A1166&lt;&gt;"", 'Active List'!T1166,"")</f>
        <v/>
      </c>
      <c r="S1166" t="str">
        <f>IF('Active List'!$A1166&lt;&gt;"", 'Active List'!U1166,"")</f>
        <v/>
      </c>
      <c r="T1166" t="str">
        <f>IF('Active List'!$A1166&lt;&gt;"", 'Active List'!X1166,"")</f>
        <v/>
      </c>
      <c r="U1166" t="str">
        <f>IF('Active List'!$A1166&lt;&gt;"", 'Active List'!Y1166,"")</f>
        <v/>
      </c>
      <c r="V1166" t="str">
        <f>IF('Active List'!$A1166&lt;&gt;"", 'Active List'!Z1166,"")</f>
        <v/>
      </c>
      <c r="W1166" s="60" t="str">
        <f>IF('Active List'!$A1166&lt;&gt;"", 'Active List'!AA1166,"")</f>
        <v/>
      </c>
      <c r="X1166" t="str">
        <f>IF('Active List'!$A1166&lt;&gt;"", 'Active List'!AB1166,"")</f>
        <v/>
      </c>
      <c r="Y1166" t="str">
        <f>IF('Active List'!$A1166&lt;&gt;"", 'Active List'!AE1166,"")</f>
        <v/>
      </c>
    </row>
    <row r="1167" spans="1:25">
      <c r="A1167" t="str">
        <f>IF('Active List'!$A1167&lt;&gt;"", 'Active List'!A1167,"")</f>
        <v/>
      </c>
      <c r="B1167" t="str">
        <f>IF('Active List'!$A1167&lt;&gt;"", 'Active List'!B1167,"")</f>
        <v/>
      </c>
      <c r="C1167" t="str">
        <f>IF('Active List'!$A1167&lt;&gt;"", 'Active List'!C1167,"")</f>
        <v/>
      </c>
      <c r="D1167" s="60" t="str">
        <f>IF('Active List'!$A1167&lt;&gt;"", 'Active List'!D1167,"")</f>
        <v/>
      </c>
      <c r="E1167" s="60" t="str">
        <f>IF('Active List'!$A1167&lt;&gt;"", 'Active List'!E1167,"")</f>
        <v/>
      </c>
      <c r="F1167" t="str">
        <f>IF('Active List'!$A1167&lt;&gt;"", 'Active List'!H1167,"")</f>
        <v/>
      </c>
      <c r="G1167" t="str">
        <f>IF('Active List'!$A1167&lt;&gt;"", 'Active List'!I1167,"")</f>
        <v/>
      </c>
      <c r="H1167" t="str">
        <f>IF('Active List'!$A1167&lt;&gt;"", 'Active List'!J1167,"")</f>
        <v/>
      </c>
      <c r="I1167" t="str">
        <f>IF('Active List'!$A1167&lt;&gt;"", 'Active List'!K1167,"")</f>
        <v/>
      </c>
      <c r="J1167" t="str">
        <f>IF('Active List'!$A1167&lt;&gt;"", 'Active List'!L1167,"")</f>
        <v/>
      </c>
      <c r="K1167" t="str">
        <f>IF('Active List'!$A1167&lt;&gt;"", 'Active List'!M1167,"")</f>
        <v/>
      </c>
      <c r="L1167" t="str">
        <f>IF('Active List'!$A1167&lt;&gt;"", 'Active List'!N1167,"")</f>
        <v/>
      </c>
      <c r="M1167" t="str">
        <f>IF('Active List'!$A1167&lt;&gt;"", 'Active List'!O1167,"")</f>
        <v/>
      </c>
      <c r="N1167" t="str">
        <f>IF('Active List'!$A1167&lt;&gt;"", 'Active List'!P1167,"")</f>
        <v/>
      </c>
      <c r="O1167" t="str">
        <f>IF('Active List'!$A1167&lt;&gt;"", 'Active List'!Q1167,"")</f>
        <v/>
      </c>
      <c r="P1167" t="str">
        <f>IF('Active List'!$A1167&lt;&gt;"", 'Active List'!R1167,"")</f>
        <v/>
      </c>
      <c r="Q1167" t="str">
        <f>IF('Active List'!$A1167&lt;&gt;"", 'Active List'!S1167,"")</f>
        <v/>
      </c>
      <c r="R1167" t="str">
        <f>IF('Active List'!$A1167&lt;&gt;"", 'Active List'!T1167,"")</f>
        <v/>
      </c>
      <c r="S1167" t="str">
        <f>IF('Active List'!$A1167&lt;&gt;"", 'Active List'!U1167,"")</f>
        <v/>
      </c>
      <c r="T1167" t="str">
        <f>IF('Active List'!$A1167&lt;&gt;"", 'Active List'!X1167,"")</f>
        <v/>
      </c>
      <c r="U1167" t="str">
        <f>IF('Active List'!$A1167&lt;&gt;"", 'Active List'!Y1167,"")</f>
        <v/>
      </c>
      <c r="V1167" t="str">
        <f>IF('Active List'!$A1167&lt;&gt;"", 'Active List'!Z1167,"")</f>
        <v/>
      </c>
      <c r="W1167" s="60" t="str">
        <f>IF('Active List'!$A1167&lt;&gt;"", 'Active List'!AA1167,"")</f>
        <v/>
      </c>
      <c r="X1167" t="str">
        <f>IF('Active List'!$A1167&lt;&gt;"", 'Active List'!AB1167,"")</f>
        <v/>
      </c>
      <c r="Y1167" t="str">
        <f>IF('Active List'!$A1167&lt;&gt;"", 'Active List'!AE1167,"")</f>
        <v/>
      </c>
    </row>
    <row r="1168" spans="1:25">
      <c r="A1168" t="str">
        <f>IF('Active List'!$A1168&lt;&gt;"", 'Active List'!A1168,"")</f>
        <v/>
      </c>
      <c r="B1168" t="str">
        <f>IF('Active List'!$A1168&lt;&gt;"", 'Active List'!B1168,"")</f>
        <v/>
      </c>
      <c r="C1168" t="str">
        <f>IF('Active List'!$A1168&lt;&gt;"", 'Active List'!C1168,"")</f>
        <v/>
      </c>
      <c r="D1168" s="60" t="str">
        <f>IF('Active List'!$A1168&lt;&gt;"", 'Active List'!D1168,"")</f>
        <v/>
      </c>
      <c r="E1168" s="60" t="str">
        <f>IF('Active List'!$A1168&lt;&gt;"", 'Active List'!E1168,"")</f>
        <v/>
      </c>
      <c r="F1168" t="str">
        <f>IF('Active List'!$A1168&lt;&gt;"", 'Active List'!H1168,"")</f>
        <v/>
      </c>
      <c r="G1168" t="str">
        <f>IF('Active List'!$A1168&lt;&gt;"", 'Active List'!I1168,"")</f>
        <v/>
      </c>
      <c r="H1168" t="str">
        <f>IF('Active List'!$A1168&lt;&gt;"", 'Active List'!J1168,"")</f>
        <v/>
      </c>
      <c r="I1168" t="str">
        <f>IF('Active List'!$A1168&lt;&gt;"", 'Active List'!K1168,"")</f>
        <v/>
      </c>
      <c r="J1168" t="str">
        <f>IF('Active List'!$A1168&lt;&gt;"", 'Active List'!L1168,"")</f>
        <v/>
      </c>
      <c r="K1168" t="str">
        <f>IF('Active List'!$A1168&lt;&gt;"", 'Active List'!M1168,"")</f>
        <v/>
      </c>
      <c r="L1168" t="str">
        <f>IF('Active List'!$A1168&lt;&gt;"", 'Active List'!N1168,"")</f>
        <v/>
      </c>
      <c r="M1168" t="str">
        <f>IF('Active List'!$A1168&lt;&gt;"", 'Active List'!O1168,"")</f>
        <v/>
      </c>
      <c r="N1168" t="str">
        <f>IF('Active List'!$A1168&lt;&gt;"", 'Active List'!P1168,"")</f>
        <v/>
      </c>
      <c r="O1168" t="str">
        <f>IF('Active List'!$A1168&lt;&gt;"", 'Active List'!Q1168,"")</f>
        <v/>
      </c>
      <c r="P1168" t="str">
        <f>IF('Active List'!$A1168&lt;&gt;"", 'Active List'!R1168,"")</f>
        <v/>
      </c>
      <c r="Q1168" t="str">
        <f>IF('Active List'!$A1168&lt;&gt;"", 'Active List'!S1168,"")</f>
        <v/>
      </c>
      <c r="R1168" t="str">
        <f>IF('Active List'!$A1168&lt;&gt;"", 'Active List'!T1168,"")</f>
        <v/>
      </c>
      <c r="S1168" t="str">
        <f>IF('Active List'!$A1168&lt;&gt;"", 'Active List'!U1168,"")</f>
        <v/>
      </c>
      <c r="T1168" t="str">
        <f>IF('Active List'!$A1168&lt;&gt;"", 'Active List'!X1168,"")</f>
        <v/>
      </c>
      <c r="U1168" t="str">
        <f>IF('Active List'!$A1168&lt;&gt;"", 'Active List'!Y1168,"")</f>
        <v/>
      </c>
      <c r="V1168" t="str">
        <f>IF('Active List'!$A1168&lt;&gt;"", 'Active List'!Z1168,"")</f>
        <v/>
      </c>
      <c r="W1168" s="60" t="str">
        <f>IF('Active List'!$A1168&lt;&gt;"", 'Active List'!AA1168,"")</f>
        <v/>
      </c>
      <c r="X1168" t="str">
        <f>IF('Active List'!$A1168&lt;&gt;"", 'Active List'!AB1168,"")</f>
        <v/>
      </c>
      <c r="Y1168" t="str">
        <f>IF('Active List'!$A1168&lt;&gt;"", 'Active List'!AE1168,"")</f>
        <v/>
      </c>
    </row>
    <row r="1169" spans="1:25">
      <c r="A1169" t="str">
        <f>IF('Active List'!$A1169&lt;&gt;"", 'Active List'!A1169,"")</f>
        <v/>
      </c>
      <c r="B1169" t="str">
        <f>IF('Active List'!$A1169&lt;&gt;"", 'Active List'!B1169,"")</f>
        <v/>
      </c>
      <c r="C1169" t="str">
        <f>IF('Active List'!$A1169&lt;&gt;"", 'Active List'!C1169,"")</f>
        <v/>
      </c>
      <c r="D1169" s="60" t="str">
        <f>IF('Active List'!$A1169&lt;&gt;"", 'Active List'!D1169,"")</f>
        <v/>
      </c>
      <c r="E1169" s="60" t="str">
        <f>IF('Active List'!$A1169&lt;&gt;"", 'Active List'!E1169,"")</f>
        <v/>
      </c>
      <c r="F1169" t="str">
        <f>IF('Active List'!$A1169&lt;&gt;"", 'Active List'!H1169,"")</f>
        <v/>
      </c>
      <c r="G1169" t="str">
        <f>IF('Active List'!$A1169&lt;&gt;"", 'Active List'!I1169,"")</f>
        <v/>
      </c>
      <c r="H1169" t="str">
        <f>IF('Active List'!$A1169&lt;&gt;"", 'Active List'!J1169,"")</f>
        <v/>
      </c>
      <c r="I1169" t="str">
        <f>IF('Active List'!$A1169&lt;&gt;"", 'Active List'!K1169,"")</f>
        <v/>
      </c>
      <c r="J1169" t="str">
        <f>IF('Active List'!$A1169&lt;&gt;"", 'Active List'!L1169,"")</f>
        <v/>
      </c>
      <c r="K1169" t="str">
        <f>IF('Active List'!$A1169&lt;&gt;"", 'Active List'!M1169,"")</f>
        <v/>
      </c>
      <c r="L1169" t="str">
        <f>IF('Active List'!$A1169&lt;&gt;"", 'Active List'!N1169,"")</f>
        <v/>
      </c>
      <c r="M1169" t="str">
        <f>IF('Active List'!$A1169&lt;&gt;"", 'Active List'!O1169,"")</f>
        <v/>
      </c>
      <c r="N1169" t="str">
        <f>IF('Active List'!$A1169&lt;&gt;"", 'Active List'!P1169,"")</f>
        <v/>
      </c>
      <c r="O1169" t="str">
        <f>IF('Active List'!$A1169&lt;&gt;"", 'Active List'!Q1169,"")</f>
        <v/>
      </c>
      <c r="P1169" t="str">
        <f>IF('Active List'!$A1169&lt;&gt;"", 'Active List'!R1169,"")</f>
        <v/>
      </c>
      <c r="Q1169" t="str">
        <f>IF('Active List'!$A1169&lt;&gt;"", 'Active List'!S1169,"")</f>
        <v/>
      </c>
      <c r="R1169" t="str">
        <f>IF('Active List'!$A1169&lt;&gt;"", 'Active List'!T1169,"")</f>
        <v/>
      </c>
      <c r="S1169" t="str">
        <f>IF('Active List'!$A1169&lt;&gt;"", 'Active List'!U1169,"")</f>
        <v/>
      </c>
      <c r="T1169" t="str">
        <f>IF('Active List'!$A1169&lt;&gt;"", 'Active List'!X1169,"")</f>
        <v/>
      </c>
      <c r="U1169" t="str">
        <f>IF('Active List'!$A1169&lt;&gt;"", 'Active List'!Y1169,"")</f>
        <v/>
      </c>
      <c r="V1169" t="str">
        <f>IF('Active List'!$A1169&lt;&gt;"", 'Active List'!Z1169,"")</f>
        <v/>
      </c>
      <c r="W1169" s="60" t="str">
        <f>IF('Active List'!$A1169&lt;&gt;"", 'Active List'!AA1169,"")</f>
        <v/>
      </c>
      <c r="X1169" t="str">
        <f>IF('Active List'!$A1169&lt;&gt;"", 'Active List'!AB1169,"")</f>
        <v/>
      </c>
      <c r="Y1169" t="str">
        <f>IF('Active List'!$A1169&lt;&gt;"", 'Active List'!AE1169,"")</f>
        <v/>
      </c>
    </row>
    <row r="1170" spans="1:25">
      <c r="A1170" t="str">
        <f>IF('Active List'!$A1170&lt;&gt;"", 'Active List'!A1170,"")</f>
        <v/>
      </c>
      <c r="B1170" t="str">
        <f>IF('Active List'!$A1170&lt;&gt;"", 'Active List'!B1170,"")</f>
        <v/>
      </c>
      <c r="C1170" t="str">
        <f>IF('Active List'!$A1170&lt;&gt;"", 'Active List'!C1170,"")</f>
        <v/>
      </c>
      <c r="D1170" s="60" t="str">
        <f>IF('Active List'!$A1170&lt;&gt;"", 'Active List'!D1170,"")</f>
        <v/>
      </c>
      <c r="E1170" s="60" t="str">
        <f>IF('Active List'!$A1170&lt;&gt;"", 'Active List'!E1170,"")</f>
        <v/>
      </c>
      <c r="F1170" t="str">
        <f>IF('Active List'!$A1170&lt;&gt;"", 'Active List'!H1170,"")</f>
        <v/>
      </c>
      <c r="G1170" t="str">
        <f>IF('Active List'!$A1170&lt;&gt;"", 'Active List'!I1170,"")</f>
        <v/>
      </c>
      <c r="H1170" t="str">
        <f>IF('Active List'!$A1170&lt;&gt;"", 'Active List'!J1170,"")</f>
        <v/>
      </c>
      <c r="I1170" t="str">
        <f>IF('Active List'!$A1170&lt;&gt;"", 'Active List'!K1170,"")</f>
        <v/>
      </c>
      <c r="J1170" t="str">
        <f>IF('Active List'!$A1170&lt;&gt;"", 'Active List'!L1170,"")</f>
        <v/>
      </c>
      <c r="K1170" t="str">
        <f>IF('Active List'!$A1170&lt;&gt;"", 'Active List'!M1170,"")</f>
        <v/>
      </c>
      <c r="L1170" t="str">
        <f>IF('Active List'!$A1170&lt;&gt;"", 'Active List'!N1170,"")</f>
        <v/>
      </c>
      <c r="M1170" t="str">
        <f>IF('Active List'!$A1170&lt;&gt;"", 'Active List'!O1170,"")</f>
        <v/>
      </c>
      <c r="N1170" t="str">
        <f>IF('Active List'!$A1170&lt;&gt;"", 'Active List'!P1170,"")</f>
        <v/>
      </c>
      <c r="O1170" t="str">
        <f>IF('Active List'!$A1170&lt;&gt;"", 'Active List'!Q1170,"")</f>
        <v/>
      </c>
      <c r="P1170" t="str">
        <f>IF('Active List'!$A1170&lt;&gt;"", 'Active List'!R1170,"")</f>
        <v/>
      </c>
      <c r="Q1170" t="str">
        <f>IF('Active List'!$A1170&lt;&gt;"", 'Active List'!S1170,"")</f>
        <v/>
      </c>
      <c r="R1170" t="str">
        <f>IF('Active List'!$A1170&lt;&gt;"", 'Active List'!T1170,"")</f>
        <v/>
      </c>
      <c r="S1170" t="str">
        <f>IF('Active List'!$A1170&lt;&gt;"", 'Active List'!U1170,"")</f>
        <v/>
      </c>
      <c r="T1170" t="str">
        <f>IF('Active List'!$A1170&lt;&gt;"", 'Active List'!X1170,"")</f>
        <v/>
      </c>
      <c r="U1170" t="str">
        <f>IF('Active List'!$A1170&lt;&gt;"", 'Active List'!Y1170,"")</f>
        <v/>
      </c>
      <c r="V1170" t="str">
        <f>IF('Active List'!$A1170&lt;&gt;"", 'Active List'!Z1170,"")</f>
        <v/>
      </c>
      <c r="W1170" s="60" t="str">
        <f>IF('Active List'!$A1170&lt;&gt;"", 'Active List'!AA1170,"")</f>
        <v/>
      </c>
      <c r="X1170" t="str">
        <f>IF('Active List'!$A1170&lt;&gt;"", 'Active List'!AB1170,"")</f>
        <v/>
      </c>
      <c r="Y1170" t="str">
        <f>IF('Active List'!$A1170&lt;&gt;"", 'Active List'!AE1170,"")</f>
        <v/>
      </c>
    </row>
    <row r="1171" spans="1:25">
      <c r="A1171" t="str">
        <f>IF('Active List'!$A1171&lt;&gt;"", 'Active List'!A1171,"")</f>
        <v/>
      </c>
      <c r="B1171" t="str">
        <f>IF('Active List'!$A1171&lt;&gt;"", 'Active List'!B1171,"")</f>
        <v/>
      </c>
      <c r="C1171" t="str">
        <f>IF('Active List'!$A1171&lt;&gt;"", 'Active List'!C1171,"")</f>
        <v/>
      </c>
      <c r="D1171" s="60" t="str">
        <f>IF('Active List'!$A1171&lt;&gt;"", 'Active List'!D1171,"")</f>
        <v/>
      </c>
      <c r="E1171" s="60" t="str">
        <f>IF('Active List'!$A1171&lt;&gt;"", 'Active List'!E1171,"")</f>
        <v/>
      </c>
      <c r="F1171" t="str">
        <f>IF('Active List'!$A1171&lt;&gt;"", 'Active List'!H1171,"")</f>
        <v/>
      </c>
      <c r="G1171" t="str">
        <f>IF('Active List'!$A1171&lt;&gt;"", 'Active List'!I1171,"")</f>
        <v/>
      </c>
      <c r="H1171" t="str">
        <f>IF('Active List'!$A1171&lt;&gt;"", 'Active List'!J1171,"")</f>
        <v/>
      </c>
      <c r="I1171" t="str">
        <f>IF('Active List'!$A1171&lt;&gt;"", 'Active List'!K1171,"")</f>
        <v/>
      </c>
      <c r="J1171" t="str">
        <f>IF('Active List'!$A1171&lt;&gt;"", 'Active List'!L1171,"")</f>
        <v/>
      </c>
      <c r="K1171" t="str">
        <f>IF('Active List'!$A1171&lt;&gt;"", 'Active List'!M1171,"")</f>
        <v/>
      </c>
      <c r="L1171" t="str">
        <f>IF('Active List'!$A1171&lt;&gt;"", 'Active List'!N1171,"")</f>
        <v/>
      </c>
      <c r="M1171" t="str">
        <f>IF('Active List'!$A1171&lt;&gt;"", 'Active List'!O1171,"")</f>
        <v/>
      </c>
      <c r="N1171" t="str">
        <f>IF('Active List'!$A1171&lt;&gt;"", 'Active List'!P1171,"")</f>
        <v/>
      </c>
      <c r="O1171" t="str">
        <f>IF('Active List'!$A1171&lt;&gt;"", 'Active List'!Q1171,"")</f>
        <v/>
      </c>
      <c r="P1171" t="str">
        <f>IF('Active List'!$A1171&lt;&gt;"", 'Active List'!R1171,"")</f>
        <v/>
      </c>
      <c r="Q1171" t="str">
        <f>IF('Active List'!$A1171&lt;&gt;"", 'Active List'!S1171,"")</f>
        <v/>
      </c>
      <c r="R1171" t="str">
        <f>IF('Active List'!$A1171&lt;&gt;"", 'Active List'!T1171,"")</f>
        <v/>
      </c>
      <c r="S1171" t="str">
        <f>IF('Active List'!$A1171&lt;&gt;"", 'Active List'!U1171,"")</f>
        <v/>
      </c>
      <c r="T1171" t="str">
        <f>IF('Active List'!$A1171&lt;&gt;"", 'Active List'!X1171,"")</f>
        <v/>
      </c>
      <c r="U1171" t="str">
        <f>IF('Active List'!$A1171&lt;&gt;"", 'Active List'!Y1171,"")</f>
        <v/>
      </c>
      <c r="V1171" t="str">
        <f>IF('Active List'!$A1171&lt;&gt;"", 'Active List'!Z1171,"")</f>
        <v/>
      </c>
      <c r="W1171" s="60" t="str">
        <f>IF('Active List'!$A1171&lt;&gt;"", 'Active List'!AA1171,"")</f>
        <v/>
      </c>
      <c r="X1171" t="str">
        <f>IF('Active List'!$A1171&lt;&gt;"", 'Active List'!AB1171,"")</f>
        <v/>
      </c>
      <c r="Y1171" t="str">
        <f>IF('Active List'!$A1171&lt;&gt;"", 'Active List'!AE1171,"")</f>
        <v/>
      </c>
    </row>
    <row r="1172" spans="1:25">
      <c r="A1172" t="str">
        <f>IF('Active List'!$A1172&lt;&gt;"", 'Active List'!A1172,"")</f>
        <v/>
      </c>
      <c r="B1172" t="str">
        <f>IF('Active List'!$A1172&lt;&gt;"", 'Active List'!B1172,"")</f>
        <v/>
      </c>
      <c r="C1172" t="str">
        <f>IF('Active List'!$A1172&lt;&gt;"", 'Active List'!C1172,"")</f>
        <v/>
      </c>
      <c r="D1172" s="60" t="str">
        <f>IF('Active List'!$A1172&lt;&gt;"", 'Active List'!D1172,"")</f>
        <v/>
      </c>
      <c r="E1172" s="60" t="str">
        <f>IF('Active List'!$A1172&lt;&gt;"", 'Active List'!E1172,"")</f>
        <v/>
      </c>
      <c r="F1172" t="str">
        <f>IF('Active List'!$A1172&lt;&gt;"", 'Active List'!H1172,"")</f>
        <v/>
      </c>
      <c r="G1172" t="str">
        <f>IF('Active List'!$A1172&lt;&gt;"", 'Active List'!I1172,"")</f>
        <v/>
      </c>
      <c r="H1172" t="str">
        <f>IF('Active List'!$A1172&lt;&gt;"", 'Active List'!J1172,"")</f>
        <v/>
      </c>
      <c r="I1172" t="str">
        <f>IF('Active List'!$A1172&lt;&gt;"", 'Active List'!K1172,"")</f>
        <v/>
      </c>
      <c r="J1172" t="str">
        <f>IF('Active List'!$A1172&lt;&gt;"", 'Active List'!L1172,"")</f>
        <v/>
      </c>
      <c r="K1172" t="str">
        <f>IF('Active List'!$A1172&lt;&gt;"", 'Active List'!M1172,"")</f>
        <v/>
      </c>
      <c r="L1172" t="str">
        <f>IF('Active List'!$A1172&lt;&gt;"", 'Active List'!N1172,"")</f>
        <v/>
      </c>
      <c r="M1172" t="str">
        <f>IF('Active List'!$A1172&lt;&gt;"", 'Active List'!O1172,"")</f>
        <v/>
      </c>
      <c r="N1172" t="str">
        <f>IF('Active List'!$A1172&lt;&gt;"", 'Active List'!P1172,"")</f>
        <v/>
      </c>
      <c r="O1172" t="str">
        <f>IF('Active List'!$A1172&lt;&gt;"", 'Active List'!Q1172,"")</f>
        <v/>
      </c>
      <c r="P1172" t="str">
        <f>IF('Active List'!$A1172&lt;&gt;"", 'Active List'!R1172,"")</f>
        <v/>
      </c>
      <c r="Q1172" t="str">
        <f>IF('Active List'!$A1172&lt;&gt;"", 'Active List'!S1172,"")</f>
        <v/>
      </c>
      <c r="R1172" t="str">
        <f>IF('Active List'!$A1172&lt;&gt;"", 'Active List'!T1172,"")</f>
        <v/>
      </c>
      <c r="S1172" t="str">
        <f>IF('Active List'!$A1172&lt;&gt;"", 'Active List'!U1172,"")</f>
        <v/>
      </c>
      <c r="T1172" t="str">
        <f>IF('Active List'!$A1172&lt;&gt;"", 'Active List'!X1172,"")</f>
        <v/>
      </c>
      <c r="U1172" t="str">
        <f>IF('Active List'!$A1172&lt;&gt;"", 'Active List'!Y1172,"")</f>
        <v/>
      </c>
      <c r="V1172" t="str">
        <f>IF('Active List'!$A1172&lt;&gt;"", 'Active List'!Z1172,"")</f>
        <v/>
      </c>
      <c r="W1172" s="60" t="str">
        <f>IF('Active List'!$A1172&lt;&gt;"", 'Active List'!AA1172,"")</f>
        <v/>
      </c>
      <c r="X1172" t="str">
        <f>IF('Active List'!$A1172&lt;&gt;"", 'Active List'!AB1172,"")</f>
        <v/>
      </c>
      <c r="Y1172" t="str">
        <f>IF('Active List'!$A1172&lt;&gt;"", 'Active List'!AE1172,"")</f>
        <v/>
      </c>
    </row>
    <row r="1173" spans="1:25">
      <c r="A1173" t="str">
        <f>IF('Active List'!$A1173&lt;&gt;"", 'Active List'!A1173,"")</f>
        <v/>
      </c>
      <c r="B1173" t="str">
        <f>IF('Active List'!$A1173&lt;&gt;"", 'Active List'!B1173,"")</f>
        <v/>
      </c>
      <c r="C1173" t="str">
        <f>IF('Active List'!$A1173&lt;&gt;"", 'Active List'!C1173,"")</f>
        <v/>
      </c>
      <c r="D1173" s="60" t="str">
        <f>IF('Active List'!$A1173&lt;&gt;"", 'Active List'!D1173,"")</f>
        <v/>
      </c>
      <c r="E1173" s="60" t="str">
        <f>IF('Active List'!$A1173&lt;&gt;"", 'Active List'!E1173,"")</f>
        <v/>
      </c>
      <c r="F1173" t="str">
        <f>IF('Active List'!$A1173&lt;&gt;"", 'Active List'!H1173,"")</f>
        <v/>
      </c>
      <c r="G1173" t="str">
        <f>IF('Active List'!$A1173&lt;&gt;"", 'Active List'!I1173,"")</f>
        <v/>
      </c>
      <c r="H1173" t="str">
        <f>IF('Active List'!$A1173&lt;&gt;"", 'Active List'!J1173,"")</f>
        <v/>
      </c>
      <c r="I1173" t="str">
        <f>IF('Active List'!$A1173&lt;&gt;"", 'Active List'!K1173,"")</f>
        <v/>
      </c>
      <c r="J1173" t="str">
        <f>IF('Active List'!$A1173&lt;&gt;"", 'Active List'!L1173,"")</f>
        <v/>
      </c>
      <c r="K1173" t="str">
        <f>IF('Active List'!$A1173&lt;&gt;"", 'Active List'!M1173,"")</f>
        <v/>
      </c>
      <c r="L1173" t="str">
        <f>IF('Active List'!$A1173&lt;&gt;"", 'Active List'!N1173,"")</f>
        <v/>
      </c>
      <c r="M1173" t="str">
        <f>IF('Active List'!$A1173&lt;&gt;"", 'Active List'!O1173,"")</f>
        <v/>
      </c>
      <c r="N1173" t="str">
        <f>IF('Active List'!$A1173&lt;&gt;"", 'Active List'!P1173,"")</f>
        <v/>
      </c>
      <c r="O1173" t="str">
        <f>IF('Active List'!$A1173&lt;&gt;"", 'Active List'!Q1173,"")</f>
        <v/>
      </c>
      <c r="P1173" t="str">
        <f>IF('Active List'!$A1173&lt;&gt;"", 'Active List'!R1173,"")</f>
        <v/>
      </c>
      <c r="Q1173" t="str">
        <f>IF('Active List'!$A1173&lt;&gt;"", 'Active List'!S1173,"")</f>
        <v/>
      </c>
      <c r="R1173" t="str">
        <f>IF('Active List'!$A1173&lt;&gt;"", 'Active List'!T1173,"")</f>
        <v/>
      </c>
      <c r="S1173" t="str">
        <f>IF('Active List'!$A1173&lt;&gt;"", 'Active List'!U1173,"")</f>
        <v/>
      </c>
      <c r="T1173" t="str">
        <f>IF('Active List'!$A1173&lt;&gt;"", 'Active List'!X1173,"")</f>
        <v/>
      </c>
      <c r="U1173" t="str">
        <f>IF('Active List'!$A1173&lt;&gt;"", 'Active List'!Y1173,"")</f>
        <v/>
      </c>
      <c r="V1173" t="str">
        <f>IF('Active List'!$A1173&lt;&gt;"", 'Active List'!Z1173,"")</f>
        <v/>
      </c>
      <c r="W1173" s="60" t="str">
        <f>IF('Active List'!$A1173&lt;&gt;"", 'Active List'!AA1173,"")</f>
        <v/>
      </c>
      <c r="X1173" t="str">
        <f>IF('Active List'!$A1173&lt;&gt;"", 'Active List'!AB1173,"")</f>
        <v/>
      </c>
      <c r="Y1173" t="str">
        <f>IF('Active List'!$A1173&lt;&gt;"", 'Active List'!AE1173,"")</f>
        <v/>
      </c>
    </row>
    <row r="1174" spans="1:25">
      <c r="A1174" t="str">
        <f>IF('Active List'!$A1174&lt;&gt;"", 'Active List'!A1174,"")</f>
        <v/>
      </c>
      <c r="B1174" t="str">
        <f>IF('Active List'!$A1174&lt;&gt;"", 'Active List'!B1174,"")</f>
        <v/>
      </c>
      <c r="C1174" t="str">
        <f>IF('Active List'!$A1174&lt;&gt;"", 'Active List'!C1174,"")</f>
        <v/>
      </c>
      <c r="D1174" s="60" t="str">
        <f>IF('Active List'!$A1174&lt;&gt;"", 'Active List'!D1174,"")</f>
        <v/>
      </c>
      <c r="E1174" s="60" t="str">
        <f>IF('Active List'!$A1174&lt;&gt;"", 'Active List'!E1174,"")</f>
        <v/>
      </c>
      <c r="F1174" t="str">
        <f>IF('Active List'!$A1174&lt;&gt;"", 'Active List'!H1174,"")</f>
        <v/>
      </c>
      <c r="G1174" t="str">
        <f>IF('Active List'!$A1174&lt;&gt;"", 'Active List'!I1174,"")</f>
        <v/>
      </c>
      <c r="H1174" t="str">
        <f>IF('Active List'!$A1174&lt;&gt;"", 'Active List'!J1174,"")</f>
        <v/>
      </c>
      <c r="I1174" t="str">
        <f>IF('Active List'!$A1174&lt;&gt;"", 'Active List'!K1174,"")</f>
        <v/>
      </c>
      <c r="J1174" t="str">
        <f>IF('Active List'!$A1174&lt;&gt;"", 'Active List'!L1174,"")</f>
        <v/>
      </c>
      <c r="K1174" t="str">
        <f>IF('Active List'!$A1174&lt;&gt;"", 'Active List'!M1174,"")</f>
        <v/>
      </c>
      <c r="L1174" t="str">
        <f>IF('Active List'!$A1174&lt;&gt;"", 'Active List'!N1174,"")</f>
        <v/>
      </c>
      <c r="M1174" t="str">
        <f>IF('Active List'!$A1174&lt;&gt;"", 'Active List'!O1174,"")</f>
        <v/>
      </c>
      <c r="N1174" t="str">
        <f>IF('Active List'!$A1174&lt;&gt;"", 'Active List'!P1174,"")</f>
        <v/>
      </c>
      <c r="O1174" t="str">
        <f>IF('Active List'!$A1174&lt;&gt;"", 'Active List'!Q1174,"")</f>
        <v/>
      </c>
      <c r="P1174" t="str">
        <f>IF('Active List'!$A1174&lt;&gt;"", 'Active List'!R1174,"")</f>
        <v/>
      </c>
      <c r="Q1174" t="str">
        <f>IF('Active List'!$A1174&lt;&gt;"", 'Active List'!S1174,"")</f>
        <v/>
      </c>
      <c r="R1174" t="str">
        <f>IF('Active List'!$A1174&lt;&gt;"", 'Active List'!T1174,"")</f>
        <v/>
      </c>
      <c r="S1174" t="str">
        <f>IF('Active List'!$A1174&lt;&gt;"", 'Active List'!U1174,"")</f>
        <v/>
      </c>
      <c r="T1174" t="str">
        <f>IF('Active List'!$A1174&lt;&gt;"", 'Active List'!X1174,"")</f>
        <v/>
      </c>
      <c r="U1174" t="str">
        <f>IF('Active List'!$A1174&lt;&gt;"", 'Active List'!Y1174,"")</f>
        <v/>
      </c>
      <c r="V1174" t="str">
        <f>IF('Active List'!$A1174&lt;&gt;"", 'Active List'!Z1174,"")</f>
        <v/>
      </c>
      <c r="W1174" s="60" t="str">
        <f>IF('Active List'!$A1174&lt;&gt;"", 'Active List'!AA1174,"")</f>
        <v/>
      </c>
      <c r="X1174" t="str">
        <f>IF('Active List'!$A1174&lt;&gt;"", 'Active List'!AB1174,"")</f>
        <v/>
      </c>
      <c r="Y1174" t="str">
        <f>IF('Active List'!$A1174&lt;&gt;"", 'Active List'!AE1174,"")</f>
        <v/>
      </c>
    </row>
    <row r="1175" spans="1:25">
      <c r="A1175" t="str">
        <f>IF('Active List'!$A1175&lt;&gt;"", 'Active List'!A1175,"")</f>
        <v/>
      </c>
      <c r="B1175" t="str">
        <f>IF('Active List'!$A1175&lt;&gt;"", 'Active List'!B1175,"")</f>
        <v/>
      </c>
      <c r="C1175" t="str">
        <f>IF('Active List'!$A1175&lt;&gt;"", 'Active List'!C1175,"")</f>
        <v/>
      </c>
      <c r="D1175" s="60" t="str">
        <f>IF('Active List'!$A1175&lt;&gt;"", 'Active List'!D1175,"")</f>
        <v/>
      </c>
      <c r="E1175" s="60" t="str">
        <f>IF('Active List'!$A1175&lt;&gt;"", 'Active List'!E1175,"")</f>
        <v/>
      </c>
      <c r="F1175" t="str">
        <f>IF('Active List'!$A1175&lt;&gt;"", 'Active List'!H1175,"")</f>
        <v/>
      </c>
      <c r="G1175" t="str">
        <f>IF('Active List'!$A1175&lt;&gt;"", 'Active List'!I1175,"")</f>
        <v/>
      </c>
      <c r="H1175" t="str">
        <f>IF('Active List'!$A1175&lt;&gt;"", 'Active List'!J1175,"")</f>
        <v/>
      </c>
      <c r="I1175" t="str">
        <f>IF('Active List'!$A1175&lt;&gt;"", 'Active List'!K1175,"")</f>
        <v/>
      </c>
      <c r="J1175" t="str">
        <f>IF('Active List'!$A1175&lt;&gt;"", 'Active List'!L1175,"")</f>
        <v/>
      </c>
      <c r="K1175" t="str">
        <f>IF('Active List'!$A1175&lt;&gt;"", 'Active List'!M1175,"")</f>
        <v/>
      </c>
      <c r="L1175" t="str">
        <f>IF('Active List'!$A1175&lt;&gt;"", 'Active List'!N1175,"")</f>
        <v/>
      </c>
      <c r="M1175" t="str">
        <f>IF('Active List'!$A1175&lt;&gt;"", 'Active List'!O1175,"")</f>
        <v/>
      </c>
      <c r="N1175" t="str">
        <f>IF('Active List'!$A1175&lt;&gt;"", 'Active List'!P1175,"")</f>
        <v/>
      </c>
      <c r="O1175" t="str">
        <f>IF('Active List'!$A1175&lt;&gt;"", 'Active List'!Q1175,"")</f>
        <v/>
      </c>
      <c r="P1175" t="str">
        <f>IF('Active List'!$A1175&lt;&gt;"", 'Active List'!R1175,"")</f>
        <v/>
      </c>
      <c r="Q1175" t="str">
        <f>IF('Active List'!$A1175&lt;&gt;"", 'Active List'!S1175,"")</f>
        <v/>
      </c>
      <c r="R1175" t="str">
        <f>IF('Active List'!$A1175&lt;&gt;"", 'Active List'!T1175,"")</f>
        <v/>
      </c>
      <c r="S1175" t="str">
        <f>IF('Active List'!$A1175&lt;&gt;"", 'Active List'!U1175,"")</f>
        <v/>
      </c>
      <c r="T1175" t="str">
        <f>IF('Active List'!$A1175&lt;&gt;"", 'Active List'!X1175,"")</f>
        <v/>
      </c>
      <c r="U1175" t="str">
        <f>IF('Active List'!$A1175&lt;&gt;"", 'Active List'!Y1175,"")</f>
        <v/>
      </c>
      <c r="V1175" t="str">
        <f>IF('Active List'!$A1175&lt;&gt;"", 'Active List'!Z1175,"")</f>
        <v/>
      </c>
      <c r="W1175" s="60" t="str">
        <f>IF('Active List'!$A1175&lt;&gt;"", 'Active List'!AA1175,"")</f>
        <v/>
      </c>
      <c r="X1175" t="str">
        <f>IF('Active List'!$A1175&lt;&gt;"", 'Active List'!AB1175,"")</f>
        <v/>
      </c>
      <c r="Y1175" t="str">
        <f>IF('Active List'!$A1175&lt;&gt;"", 'Active List'!AE1175,"")</f>
        <v/>
      </c>
    </row>
    <row r="1176" spans="1:25">
      <c r="A1176" t="str">
        <f>IF('Active List'!$A1176&lt;&gt;"", 'Active List'!A1176,"")</f>
        <v/>
      </c>
      <c r="B1176" t="str">
        <f>IF('Active List'!$A1176&lt;&gt;"", 'Active List'!B1176,"")</f>
        <v/>
      </c>
      <c r="C1176" t="str">
        <f>IF('Active List'!$A1176&lt;&gt;"", 'Active List'!C1176,"")</f>
        <v/>
      </c>
      <c r="D1176" s="60" t="str">
        <f>IF('Active List'!$A1176&lt;&gt;"", 'Active List'!D1176,"")</f>
        <v/>
      </c>
      <c r="E1176" s="60" t="str">
        <f>IF('Active List'!$A1176&lt;&gt;"", 'Active List'!E1176,"")</f>
        <v/>
      </c>
      <c r="F1176" t="str">
        <f>IF('Active List'!$A1176&lt;&gt;"", 'Active List'!H1176,"")</f>
        <v/>
      </c>
      <c r="G1176" t="str">
        <f>IF('Active List'!$A1176&lt;&gt;"", 'Active List'!I1176,"")</f>
        <v/>
      </c>
      <c r="H1176" t="str">
        <f>IF('Active List'!$A1176&lt;&gt;"", 'Active List'!J1176,"")</f>
        <v/>
      </c>
      <c r="I1176" t="str">
        <f>IF('Active List'!$A1176&lt;&gt;"", 'Active List'!K1176,"")</f>
        <v/>
      </c>
      <c r="J1176" t="str">
        <f>IF('Active List'!$A1176&lt;&gt;"", 'Active List'!L1176,"")</f>
        <v/>
      </c>
      <c r="K1176" t="str">
        <f>IF('Active List'!$A1176&lt;&gt;"", 'Active List'!M1176,"")</f>
        <v/>
      </c>
      <c r="L1176" t="str">
        <f>IF('Active List'!$A1176&lt;&gt;"", 'Active List'!N1176,"")</f>
        <v/>
      </c>
      <c r="M1176" t="str">
        <f>IF('Active List'!$A1176&lt;&gt;"", 'Active List'!O1176,"")</f>
        <v/>
      </c>
      <c r="N1176" t="str">
        <f>IF('Active List'!$A1176&lt;&gt;"", 'Active List'!P1176,"")</f>
        <v/>
      </c>
      <c r="O1176" t="str">
        <f>IF('Active List'!$A1176&lt;&gt;"", 'Active List'!Q1176,"")</f>
        <v/>
      </c>
      <c r="P1176" t="str">
        <f>IF('Active List'!$A1176&lt;&gt;"", 'Active List'!R1176,"")</f>
        <v/>
      </c>
      <c r="Q1176" t="str">
        <f>IF('Active List'!$A1176&lt;&gt;"", 'Active List'!S1176,"")</f>
        <v/>
      </c>
      <c r="R1176" t="str">
        <f>IF('Active List'!$A1176&lt;&gt;"", 'Active List'!T1176,"")</f>
        <v/>
      </c>
      <c r="S1176" t="str">
        <f>IF('Active List'!$A1176&lt;&gt;"", 'Active List'!U1176,"")</f>
        <v/>
      </c>
      <c r="T1176" t="str">
        <f>IF('Active List'!$A1176&lt;&gt;"", 'Active List'!X1176,"")</f>
        <v/>
      </c>
      <c r="U1176" t="str">
        <f>IF('Active List'!$A1176&lt;&gt;"", 'Active List'!Y1176,"")</f>
        <v/>
      </c>
      <c r="V1176" t="str">
        <f>IF('Active List'!$A1176&lt;&gt;"", 'Active List'!Z1176,"")</f>
        <v/>
      </c>
      <c r="W1176" s="60" t="str">
        <f>IF('Active List'!$A1176&lt;&gt;"", 'Active List'!AA1176,"")</f>
        <v/>
      </c>
      <c r="X1176" t="str">
        <f>IF('Active List'!$A1176&lt;&gt;"", 'Active List'!AB1176,"")</f>
        <v/>
      </c>
      <c r="Y1176" t="str">
        <f>IF('Active List'!$A1176&lt;&gt;"", 'Active List'!AE1176,"")</f>
        <v/>
      </c>
    </row>
    <row r="1177" spans="1:25">
      <c r="A1177" t="str">
        <f>IF('Active List'!$A1177&lt;&gt;"", 'Active List'!A1177,"")</f>
        <v/>
      </c>
      <c r="B1177" t="str">
        <f>IF('Active List'!$A1177&lt;&gt;"", 'Active List'!B1177,"")</f>
        <v/>
      </c>
      <c r="C1177" t="str">
        <f>IF('Active List'!$A1177&lt;&gt;"", 'Active List'!C1177,"")</f>
        <v/>
      </c>
      <c r="D1177" s="60" t="str">
        <f>IF('Active List'!$A1177&lt;&gt;"", 'Active List'!D1177,"")</f>
        <v/>
      </c>
      <c r="E1177" s="60" t="str">
        <f>IF('Active List'!$A1177&lt;&gt;"", 'Active List'!E1177,"")</f>
        <v/>
      </c>
      <c r="F1177" t="str">
        <f>IF('Active List'!$A1177&lt;&gt;"", 'Active List'!H1177,"")</f>
        <v/>
      </c>
      <c r="G1177" t="str">
        <f>IF('Active List'!$A1177&lt;&gt;"", 'Active List'!I1177,"")</f>
        <v/>
      </c>
      <c r="H1177" t="str">
        <f>IF('Active List'!$A1177&lt;&gt;"", 'Active List'!J1177,"")</f>
        <v/>
      </c>
      <c r="I1177" t="str">
        <f>IF('Active List'!$A1177&lt;&gt;"", 'Active List'!K1177,"")</f>
        <v/>
      </c>
      <c r="J1177" t="str">
        <f>IF('Active List'!$A1177&lt;&gt;"", 'Active List'!L1177,"")</f>
        <v/>
      </c>
      <c r="K1177" t="str">
        <f>IF('Active List'!$A1177&lt;&gt;"", 'Active List'!M1177,"")</f>
        <v/>
      </c>
      <c r="L1177" t="str">
        <f>IF('Active List'!$A1177&lt;&gt;"", 'Active List'!N1177,"")</f>
        <v/>
      </c>
      <c r="M1177" t="str">
        <f>IF('Active List'!$A1177&lt;&gt;"", 'Active List'!O1177,"")</f>
        <v/>
      </c>
      <c r="N1177" t="str">
        <f>IF('Active List'!$A1177&lt;&gt;"", 'Active List'!P1177,"")</f>
        <v/>
      </c>
      <c r="O1177" t="str">
        <f>IF('Active List'!$A1177&lt;&gt;"", 'Active List'!Q1177,"")</f>
        <v/>
      </c>
      <c r="P1177" t="str">
        <f>IF('Active List'!$A1177&lt;&gt;"", 'Active List'!R1177,"")</f>
        <v/>
      </c>
      <c r="Q1177" t="str">
        <f>IF('Active List'!$A1177&lt;&gt;"", 'Active List'!S1177,"")</f>
        <v/>
      </c>
      <c r="R1177" t="str">
        <f>IF('Active List'!$A1177&lt;&gt;"", 'Active List'!T1177,"")</f>
        <v/>
      </c>
      <c r="S1177" t="str">
        <f>IF('Active List'!$A1177&lt;&gt;"", 'Active List'!U1177,"")</f>
        <v/>
      </c>
      <c r="T1177" t="str">
        <f>IF('Active List'!$A1177&lt;&gt;"", 'Active List'!X1177,"")</f>
        <v/>
      </c>
      <c r="U1177" t="str">
        <f>IF('Active List'!$A1177&lt;&gt;"", 'Active List'!Y1177,"")</f>
        <v/>
      </c>
      <c r="V1177" t="str">
        <f>IF('Active List'!$A1177&lt;&gt;"", 'Active List'!Z1177,"")</f>
        <v/>
      </c>
      <c r="W1177" s="60" t="str">
        <f>IF('Active List'!$A1177&lt;&gt;"", 'Active List'!AA1177,"")</f>
        <v/>
      </c>
      <c r="X1177" t="str">
        <f>IF('Active List'!$A1177&lt;&gt;"", 'Active List'!AB1177,"")</f>
        <v/>
      </c>
      <c r="Y1177" t="str">
        <f>IF('Active List'!$A1177&lt;&gt;"", 'Active List'!AE1177,"")</f>
        <v/>
      </c>
    </row>
    <row r="1178" spans="1:25">
      <c r="A1178" t="str">
        <f>IF('Active List'!$A1178&lt;&gt;"", 'Active List'!A1178,"")</f>
        <v/>
      </c>
      <c r="B1178" t="str">
        <f>IF('Active List'!$A1178&lt;&gt;"", 'Active List'!B1178,"")</f>
        <v/>
      </c>
      <c r="C1178" t="str">
        <f>IF('Active List'!$A1178&lt;&gt;"", 'Active List'!C1178,"")</f>
        <v/>
      </c>
      <c r="D1178" s="60" t="str">
        <f>IF('Active List'!$A1178&lt;&gt;"", 'Active List'!D1178,"")</f>
        <v/>
      </c>
      <c r="E1178" s="60" t="str">
        <f>IF('Active List'!$A1178&lt;&gt;"", 'Active List'!E1178,"")</f>
        <v/>
      </c>
      <c r="F1178" t="str">
        <f>IF('Active List'!$A1178&lt;&gt;"", 'Active List'!H1178,"")</f>
        <v/>
      </c>
      <c r="G1178" t="str">
        <f>IF('Active List'!$A1178&lt;&gt;"", 'Active List'!I1178,"")</f>
        <v/>
      </c>
      <c r="H1178" t="str">
        <f>IF('Active List'!$A1178&lt;&gt;"", 'Active List'!J1178,"")</f>
        <v/>
      </c>
      <c r="I1178" t="str">
        <f>IF('Active List'!$A1178&lt;&gt;"", 'Active List'!K1178,"")</f>
        <v/>
      </c>
      <c r="J1178" t="str">
        <f>IF('Active List'!$A1178&lt;&gt;"", 'Active List'!L1178,"")</f>
        <v/>
      </c>
      <c r="K1178" t="str">
        <f>IF('Active List'!$A1178&lt;&gt;"", 'Active List'!M1178,"")</f>
        <v/>
      </c>
      <c r="L1178" t="str">
        <f>IF('Active List'!$A1178&lt;&gt;"", 'Active List'!N1178,"")</f>
        <v/>
      </c>
      <c r="M1178" t="str">
        <f>IF('Active List'!$A1178&lt;&gt;"", 'Active List'!O1178,"")</f>
        <v/>
      </c>
      <c r="N1178" t="str">
        <f>IF('Active List'!$A1178&lt;&gt;"", 'Active List'!P1178,"")</f>
        <v/>
      </c>
      <c r="O1178" t="str">
        <f>IF('Active List'!$A1178&lt;&gt;"", 'Active List'!Q1178,"")</f>
        <v/>
      </c>
      <c r="P1178" t="str">
        <f>IF('Active List'!$A1178&lt;&gt;"", 'Active List'!R1178,"")</f>
        <v/>
      </c>
      <c r="Q1178" t="str">
        <f>IF('Active List'!$A1178&lt;&gt;"", 'Active List'!S1178,"")</f>
        <v/>
      </c>
      <c r="R1178" t="str">
        <f>IF('Active List'!$A1178&lt;&gt;"", 'Active List'!T1178,"")</f>
        <v/>
      </c>
      <c r="S1178" t="str">
        <f>IF('Active List'!$A1178&lt;&gt;"", 'Active List'!U1178,"")</f>
        <v/>
      </c>
      <c r="T1178" t="str">
        <f>IF('Active List'!$A1178&lt;&gt;"", 'Active List'!X1178,"")</f>
        <v/>
      </c>
      <c r="U1178" t="str">
        <f>IF('Active List'!$A1178&lt;&gt;"", 'Active List'!Y1178,"")</f>
        <v/>
      </c>
      <c r="V1178" t="str">
        <f>IF('Active List'!$A1178&lt;&gt;"", 'Active List'!Z1178,"")</f>
        <v/>
      </c>
      <c r="W1178" s="60" t="str">
        <f>IF('Active List'!$A1178&lt;&gt;"", 'Active List'!AA1178,"")</f>
        <v/>
      </c>
      <c r="X1178" t="str">
        <f>IF('Active List'!$A1178&lt;&gt;"", 'Active List'!AB1178,"")</f>
        <v/>
      </c>
      <c r="Y1178" t="str">
        <f>IF('Active List'!$A1178&lt;&gt;"", 'Active List'!AE1178,"")</f>
        <v/>
      </c>
    </row>
    <row r="1179" spans="1:25">
      <c r="A1179" t="str">
        <f>IF('Active List'!$A1179&lt;&gt;"", 'Active List'!A1179,"")</f>
        <v/>
      </c>
      <c r="B1179" t="str">
        <f>IF('Active List'!$A1179&lt;&gt;"", 'Active List'!B1179,"")</f>
        <v/>
      </c>
      <c r="C1179" t="str">
        <f>IF('Active List'!$A1179&lt;&gt;"", 'Active List'!C1179,"")</f>
        <v/>
      </c>
      <c r="D1179" s="60" t="str">
        <f>IF('Active List'!$A1179&lt;&gt;"", 'Active List'!D1179,"")</f>
        <v/>
      </c>
      <c r="E1179" s="60" t="str">
        <f>IF('Active List'!$A1179&lt;&gt;"", 'Active List'!E1179,"")</f>
        <v/>
      </c>
      <c r="F1179" t="str">
        <f>IF('Active List'!$A1179&lt;&gt;"", 'Active List'!H1179,"")</f>
        <v/>
      </c>
      <c r="G1179" t="str">
        <f>IF('Active List'!$A1179&lt;&gt;"", 'Active List'!I1179,"")</f>
        <v/>
      </c>
      <c r="H1179" t="str">
        <f>IF('Active List'!$A1179&lt;&gt;"", 'Active List'!J1179,"")</f>
        <v/>
      </c>
      <c r="I1179" t="str">
        <f>IF('Active List'!$A1179&lt;&gt;"", 'Active List'!K1179,"")</f>
        <v/>
      </c>
      <c r="J1179" t="str">
        <f>IF('Active List'!$A1179&lt;&gt;"", 'Active List'!L1179,"")</f>
        <v/>
      </c>
      <c r="K1179" t="str">
        <f>IF('Active List'!$A1179&lt;&gt;"", 'Active List'!M1179,"")</f>
        <v/>
      </c>
      <c r="L1179" t="str">
        <f>IF('Active List'!$A1179&lt;&gt;"", 'Active List'!N1179,"")</f>
        <v/>
      </c>
      <c r="M1179" t="str">
        <f>IF('Active List'!$A1179&lt;&gt;"", 'Active List'!O1179,"")</f>
        <v/>
      </c>
      <c r="N1179" t="str">
        <f>IF('Active List'!$A1179&lt;&gt;"", 'Active List'!P1179,"")</f>
        <v/>
      </c>
      <c r="O1179" t="str">
        <f>IF('Active List'!$A1179&lt;&gt;"", 'Active List'!Q1179,"")</f>
        <v/>
      </c>
      <c r="P1179" t="str">
        <f>IF('Active List'!$A1179&lt;&gt;"", 'Active List'!R1179,"")</f>
        <v/>
      </c>
      <c r="Q1179" t="str">
        <f>IF('Active List'!$A1179&lt;&gt;"", 'Active List'!S1179,"")</f>
        <v/>
      </c>
      <c r="R1179" t="str">
        <f>IF('Active List'!$A1179&lt;&gt;"", 'Active List'!T1179,"")</f>
        <v/>
      </c>
      <c r="S1179" t="str">
        <f>IF('Active List'!$A1179&lt;&gt;"", 'Active List'!U1179,"")</f>
        <v/>
      </c>
      <c r="T1179" t="str">
        <f>IF('Active List'!$A1179&lt;&gt;"", 'Active List'!X1179,"")</f>
        <v/>
      </c>
      <c r="U1179" t="str">
        <f>IF('Active List'!$A1179&lt;&gt;"", 'Active List'!Y1179,"")</f>
        <v/>
      </c>
      <c r="V1179" t="str">
        <f>IF('Active List'!$A1179&lt;&gt;"", 'Active List'!Z1179,"")</f>
        <v/>
      </c>
      <c r="W1179" s="60" t="str">
        <f>IF('Active List'!$A1179&lt;&gt;"", 'Active List'!AA1179,"")</f>
        <v/>
      </c>
      <c r="X1179" t="str">
        <f>IF('Active List'!$A1179&lt;&gt;"", 'Active List'!AB1179,"")</f>
        <v/>
      </c>
      <c r="Y1179" t="str">
        <f>IF('Active List'!$A1179&lt;&gt;"", 'Active List'!AE1179,"")</f>
        <v/>
      </c>
    </row>
    <row r="1180" spans="1:25">
      <c r="A1180" t="str">
        <f>IF('Active List'!$A1180&lt;&gt;"", 'Active List'!A1180,"")</f>
        <v/>
      </c>
      <c r="B1180" t="str">
        <f>IF('Active List'!$A1180&lt;&gt;"", 'Active List'!B1180,"")</f>
        <v/>
      </c>
      <c r="C1180" t="str">
        <f>IF('Active List'!$A1180&lt;&gt;"", 'Active List'!C1180,"")</f>
        <v/>
      </c>
      <c r="D1180" s="60" t="str">
        <f>IF('Active List'!$A1180&lt;&gt;"", 'Active List'!D1180,"")</f>
        <v/>
      </c>
      <c r="E1180" s="60" t="str">
        <f>IF('Active List'!$A1180&lt;&gt;"", 'Active List'!E1180,"")</f>
        <v/>
      </c>
      <c r="F1180" t="str">
        <f>IF('Active List'!$A1180&lt;&gt;"", 'Active List'!H1180,"")</f>
        <v/>
      </c>
      <c r="G1180" t="str">
        <f>IF('Active List'!$A1180&lt;&gt;"", 'Active List'!I1180,"")</f>
        <v/>
      </c>
      <c r="H1180" t="str">
        <f>IF('Active List'!$A1180&lt;&gt;"", 'Active List'!J1180,"")</f>
        <v/>
      </c>
      <c r="I1180" t="str">
        <f>IF('Active List'!$A1180&lt;&gt;"", 'Active List'!K1180,"")</f>
        <v/>
      </c>
      <c r="J1180" t="str">
        <f>IF('Active List'!$A1180&lt;&gt;"", 'Active List'!L1180,"")</f>
        <v/>
      </c>
      <c r="K1180" t="str">
        <f>IF('Active List'!$A1180&lt;&gt;"", 'Active List'!M1180,"")</f>
        <v/>
      </c>
      <c r="L1180" t="str">
        <f>IF('Active List'!$A1180&lt;&gt;"", 'Active List'!N1180,"")</f>
        <v/>
      </c>
      <c r="M1180" t="str">
        <f>IF('Active List'!$A1180&lt;&gt;"", 'Active List'!O1180,"")</f>
        <v/>
      </c>
      <c r="N1180" t="str">
        <f>IF('Active List'!$A1180&lt;&gt;"", 'Active List'!P1180,"")</f>
        <v/>
      </c>
      <c r="O1180" t="str">
        <f>IF('Active List'!$A1180&lt;&gt;"", 'Active List'!Q1180,"")</f>
        <v/>
      </c>
      <c r="P1180" t="str">
        <f>IF('Active List'!$A1180&lt;&gt;"", 'Active List'!R1180,"")</f>
        <v/>
      </c>
      <c r="Q1180" t="str">
        <f>IF('Active List'!$A1180&lt;&gt;"", 'Active List'!S1180,"")</f>
        <v/>
      </c>
      <c r="R1180" t="str">
        <f>IF('Active List'!$A1180&lt;&gt;"", 'Active List'!T1180,"")</f>
        <v/>
      </c>
      <c r="S1180" t="str">
        <f>IF('Active List'!$A1180&lt;&gt;"", 'Active List'!U1180,"")</f>
        <v/>
      </c>
      <c r="T1180" t="str">
        <f>IF('Active List'!$A1180&lt;&gt;"", 'Active List'!X1180,"")</f>
        <v/>
      </c>
      <c r="U1180" t="str">
        <f>IF('Active List'!$A1180&lt;&gt;"", 'Active List'!Y1180,"")</f>
        <v/>
      </c>
      <c r="V1180" t="str">
        <f>IF('Active List'!$A1180&lt;&gt;"", 'Active List'!Z1180,"")</f>
        <v/>
      </c>
      <c r="W1180" s="60" t="str">
        <f>IF('Active List'!$A1180&lt;&gt;"", 'Active List'!AA1180,"")</f>
        <v/>
      </c>
      <c r="X1180" t="str">
        <f>IF('Active List'!$A1180&lt;&gt;"", 'Active List'!AB1180,"")</f>
        <v/>
      </c>
      <c r="Y1180" t="str">
        <f>IF('Active List'!$A1180&lt;&gt;"", 'Active List'!AE1180,"")</f>
        <v/>
      </c>
    </row>
    <row r="1181" spans="1:25">
      <c r="A1181" t="str">
        <f>IF('Active List'!$A1181&lt;&gt;"", 'Active List'!A1181,"")</f>
        <v/>
      </c>
      <c r="B1181" t="str">
        <f>IF('Active List'!$A1181&lt;&gt;"", 'Active List'!B1181,"")</f>
        <v/>
      </c>
      <c r="C1181" t="str">
        <f>IF('Active List'!$A1181&lt;&gt;"", 'Active List'!C1181,"")</f>
        <v/>
      </c>
      <c r="D1181" s="60" t="str">
        <f>IF('Active List'!$A1181&lt;&gt;"", 'Active List'!D1181,"")</f>
        <v/>
      </c>
      <c r="E1181" s="60" t="str">
        <f>IF('Active List'!$A1181&lt;&gt;"", 'Active List'!E1181,"")</f>
        <v/>
      </c>
      <c r="F1181" t="str">
        <f>IF('Active List'!$A1181&lt;&gt;"", 'Active List'!H1181,"")</f>
        <v/>
      </c>
      <c r="G1181" t="str">
        <f>IF('Active List'!$A1181&lt;&gt;"", 'Active List'!I1181,"")</f>
        <v/>
      </c>
      <c r="H1181" t="str">
        <f>IF('Active List'!$A1181&lt;&gt;"", 'Active List'!J1181,"")</f>
        <v/>
      </c>
      <c r="I1181" t="str">
        <f>IF('Active List'!$A1181&lt;&gt;"", 'Active List'!K1181,"")</f>
        <v/>
      </c>
      <c r="J1181" t="str">
        <f>IF('Active List'!$A1181&lt;&gt;"", 'Active List'!L1181,"")</f>
        <v/>
      </c>
      <c r="K1181" t="str">
        <f>IF('Active List'!$A1181&lt;&gt;"", 'Active List'!M1181,"")</f>
        <v/>
      </c>
      <c r="L1181" t="str">
        <f>IF('Active List'!$A1181&lt;&gt;"", 'Active List'!N1181,"")</f>
        <v/>
      </c>
      <c r="M1181" t="str">
        <f>IF('Active List'!$A1181&lt;&gt;"", 'Active List'!O1181,"")</f>
        <v/>
      </c>
      <c r="N1181" t="str">
        <f>IF('Active List'!$A1181&lt;&gt;"", 'Active List'!P1181,"")</f>
        <v/>
      </c>
      <c r="O1181" t="str">
        <f>IF('Active List'!$A1181&lt;&gt;"", 'Active List'!Q1181,"")</f>
        <v/>
      </c>
      <c r="P1181" t="str">
        <f>IF('Active List'!$A1181&lt;&gt;"", 'Active List'!R1181,"")</f>
        <v/>
      </c>
      <c r="Q1181" t="str">
        <f>IF('Active List'!$A1181&lt;&gt;"", 'Active List'!S1181,"")</f>
        <v/>
      </c>
      <c r="R1181" t="str">
        <f>IF('Active List'!$A1181&lt;&gt;"", 'Active List'!T1181,"")</f>
        <v/>
      </c>
      <c r="S1181" t="str">
        <f>IF('Active List'!$A1181&lt;&gt;"", 'Active List'!U1181,"")</f>
        <v/>
      </c>
      <c r="T1181" t="str">
        <f>IF('Active List'!$A1181&lt;&gt;"", 'Active List'!X1181,"")</f>
        <v/>
      </c>
      <c r="U1181" t="str">
        <f>IF('Active List'!$A1181&lt;&gt;"", 'Active List'!Y1181,"")</f>
        <v/>
      </c>
      <c r="V1181" t="str">
        <f>IF('Active List'!$A1181&lt;&gt;"", 'Active List'!Z1181,"")</f>
        <v/>
      </c>
      <c r="W1181" s="60" t="str">
        <f>IF('Active List'!$A1181&lt;&gt;"", 'Active List'!AA1181,"")</f>
        <v/>
      </c>
      <c r="X1181" t="str">
        <f>IF('Active List'!$A1181&lt;&gt;"", 'Active List'!AB1181,"")</f>
        <v/>
      </c>
      <c r="Y1181" t="str">
        <f>IF('Active List'!$A1181&lt;&gt;"", 'Active List'!AE1181,"")</f>
        <v/>
      </c>
    </row>
    <row r="1182" spans="1:25">
      <c r="A1182" t="str">
        <f>IF('Active List'!$A1182&lt;&gt;"", 'Active List'!A1182,"")</f>
        <v/>
      </c>
      <c r="B1182" t="str">
        <f>IF('Active List'!$A1182&lt;&gt;"", 'Active List'!B1182,"")</f>
        <v/>
      </c>
      <c r="C1182" t="str">
        <f>IF('Active List'!$A1182&lt;&gt;"", 'Active List'!C1182,"")</f>
        <v/>
      </c>
      <c r="D1182" s="60" t="str">
        <f>IF('Active List'!$A1182&lt;&gt;"", 'Active List'!D1182,"")</f>
        <v/>
      </c>
      <c r="E1182" s="60" t="str">
        <f>IF('Active List'!$A1182&lt;&gt;"", 'Active List'!E1182,"")</f>
        <v/>
      </c>
      <c r="F1182" t="str">
        <f>IF('Active List'!$A1182&lt;&gt;"", 'Active List'!H1182,"")</f>
        <v/>
      </c>
      <c r="G1182" t="str">
        <f>IF('Active List'!$A1182&lt;&gt;"", 'Active List'!I1182,"")</f>
        <v/>
      </c>
      <c r="H1182" t="str">
        <f>IF('Active List'!$A1182&lt;&gt;"", 'Active List'!J1182,"")</f>
        <v/>
      </c>
      <c r="I1182" t="str">
        <f>IF('Active List'!$A1182&lt;&gt;"", 'Active List'!K1182,"")</f>
        <v/>
      </c>
      <c r="J1182" t="str">
        <f>IF('Active List'!$A1182&lt;&gt;"", 'Active List'!L1182,"")</f>
        <v/>
      </c>
      <c r="K1182" t="str">
        <f>IF('Active List'!$A1182&lt;&gt;"", 'Active List'!M1182,"")</f>
        <v/>
      </c>
      <c r="L1182" t="str">
        <f>IF('Active List'!$A1182&lt;&gt;"", 'Active List'!N1182,"")</f>
        <v/>
      </c>
      <c r="M1182" t="str">
        <f>IF('Active List'!$A1182&lt;&gt;"", 'Active List'!O1182,"")</f>
        <v/>
      </c>
      <c r="N1182" t="str">
        <f>IF('Active List'!$A1182&lt;&gt;"", 'Active List'!P1182,"")</f>
        <v/>
      </c>
      <c r="O1182" t="str">
        <f>IF('Active List'!$A1182&lt;&gt;"", 'Active List'!Q1182,"")</f>
        <v/>
      </c>
      <c r="P1182" t="str">
        <f>IF('Active List'!$A1182&lt;&gt;"", 'Active List'!R1182,"")</f>
        <v/>
      </c>
      <c r="Q1182" t="str">
        <f>IF('Active List'!$A1182&lt;&gt;"", 'Active List'!S1182,"")</f>
        <v/>
      </c>
      <c r="R1182" t="str">
        <f>IF('Active List'!$A1182&lt;&gt;"", 'Active List'!T1182,"")</f>
        <v/>
      </c>
      <c r="S1182" t="str">
        <f>IF('Active List'!$A1182&lt;&gt;"", 'Active List'!U1182,"")</f>
        <v/>
      </c>
      <c r="T1182" t="str">
        <f>IF('Active List'!$A1182&lt;&gt;"", 'Active List'!X1182,"")</f>
        <v/>
      </c>
      <c r="U1182" t="str">
        <f>IF('Active List'!$A1182&lt;&gt;"", 'Active List'!Y1182,"")</f>
        <v/>
      </c>
      <c r="V1182" t="str">
        <f>IF('Active List'!$A1182&lt;&gt;"", 'Active List'!Z1182,"")</f>
        <v/>
      </c>
      <c r="W1182" s="60" t="str">
        <f>IF('Active List'!$A1182&lt;&gt;"", 'Active List'!AA1182,"")</f>
        <v/>
      </c>
      <c r="X1182" t="str">
        <f>IF('Active List'!$A1182&lt;&gt;"", 'Active List'!AB1182,"")</f>
        <v/>
      </c>
      <c r="Y1182" t="str">
        <f>IF('Active List'!$A1182&lt;&gt;"", 'Active List'!AE1182,"")</f>
        <v/>
      </c>
    </row>
    <row r="1183" spans="1:25">
      <c r="A1183" t="str">
        <f>IF('Active List'!$A1183&lt;&gt;"", 'Active List'!A1183,"")</f>
        <v/>
      </c>
      <c r="B1183" t="str">
        <f>IF('Active List'!$A1183&lt;&gt;"", 'Active List'!B1183,"")</f>
        <v/>
      </c>
      <c r="C1183" t="str">
        <f>IF('Active List'!$A1183&lt;&gt;"", 'Active List'!C1183,"")</f>
        <v/>
      </c>
      <c r="D1183" s="60" t="str">
        <f>IF('Active List'!$A1183&lt;&gt;"", 'Active List'!D1183,"")</f>
        <v/>
      </c>
      <c r="E1183" s="60" t="str">
        <f>IF('Active List'!$A1183&lt;&gt;"", 'Active List'!E1183,"")</f>
        <v/>
      </c>
      <c r="F1183" t="str">
        <f>IF('Active List'!$A1183&lt;&gt;"", 'Active List'!H1183,"")</f>
        <v/>
      </c>
      <c r="G1183" t="str">
        <f>IF('Active List'!$A1183&lt;&gt;"", 'Active List'!I1183,"")</f>
        <v/>
      </c>
      <c r="H1183" t="str">
        <f>IF('Active List'!$A1183&lt;&gt;"", 'Active List'!J1183,"")</f>
        <v/>
      </c>
      <c r="I1183" t="str">
        <f>IF('Active List'!$A1183&lt;&gt;"", 'Active List'!K1183,"")</f>
        <v/>
      </c>
      <c r="J1183" t="str">
        <f>IF('Active List'!$A1183&lt;&gt;"", 'Active List'!L1183,"")</f>
        <v/>
      </c>
      <c r="K1183" t="str">
        <f>IF('Active List'!$A1183&lt;&gt;"", 'Active List'!M1183,"")</f>
        <v/>
      </c>
      <c r="L1183" t="str">
        <f>IF('Active List'!$A1183&lt;&gt;"", 'Active List'!N1183,"")</f>
        <v/>
      </c>
      <c r="M1183" t="str">
        <f>IF('Active List'!$A1183&lt;&gt;"", 'Active List'!O1183,"")</f>
        <v/>
      </c>
      <c r="N1183" t="str">
        <f>IF('Active List'!$A1183&lt;&gt;"", 'Active List'!P1183,"")</f>
        <v/>
      </c>
      <c r="O1183" t="str">
        <f>IF('Active List'!$A1183&lt;&gt;"", 'Active List'!Q1183,"")</f>
        <v/>
      </c>
      <c r="P1183" t="str">
        <f>IF('Active List'!$A1183&lt;&gt;"", 'Active List'!R1183,"")</f>
        <v/>
      </c>
      <c r="Q1183" t="str">
        <f>IF('Active List'!$A1183&lt;&gt;"", 'Active List'!S1183,"")</f>
        <v/>
      </c>
      <c r="R1183" t="str">
        <f>IF('Active List'!$A1183&lt;&gt;"", 'Active List'!T1183,"")</f>
        <v/>
      </c>
      <c r="S1183" t="str">
        <f>IF('Active List'!$A1183&lt;&gt;"", 'Active List'!U1183,"")</f>
        <v/>
      </c>
      <c r="T1183" t="str">
        <f>IF('Active List'!$A1183&lt;&gt;"", 'Active List'!X1183,"")</f>
        <v/>
      </c>
      <c r="U1183" t="str">
        <f>IF('Active List'!$A1183&lt;&gt;"", 'Active List'!Y1183,"")</f>
        <v/>
      </c>
      <c r="V1183" t="str">
        <f>IF('Active List'!$A1183&lt;&gt;"", 'Active List'!Z1183,"")</f>
        <v/>
      </c>
      <c r="W1183" s="60" t="str">
        <f>IF('Active List'!$A1183&lt;&gt;"", 'Active List'!AA1183,"")</f>
        <v/>
      </c>
      <c r="X1183" t="str">
        <f>IF('Active List'!$A1183&lt;&gt;"", 'Active List'!AB1183,"")</f>
        <v/>
      </c>
      <c r="Y1183" t="str">
        <f>IF('Active List'!$A1183&lt;&gt;"", 'Active List'!AE1183,"")</f>
        <v/>
      </c>
    </row>
    <row r="1184" spans="1:25">
      <c r="A1184" t="str">
        <f>IF('Active List'!$A1184&lt;&gt;"", 'Active List'!A1184,"")</f>
        <v/>
      </c>
      <c r="B1184" t="str">
        <f>IF('Active List'!$A1184&lt;&gt;"", 'Active List'!B1184,"")</f>
        <v/>
      </c>
      <c r="C1184" t="str">
        <f>IF('Active List'!$A1184&lt;&gt;"", 'Active List'!C1184,"")</f>
        <v/>
      </c>
      <c r="D1184" s="60" t="str">
        <f>IF('Active List'!$A1184&lt;&gt;"", 'Active List'!D1184,"")</f>
        <v/>
      </c>
      <c r="E1184" s="60" t="str">
        <f>IF('Active List'!$A1184&lt;&gt;"", 'Active List'!E1184,"")</f>
        <v/>
      </c>
      <c r="F1184" t="str">
        <f>IF('Active List'!$A1184&lt;&gt;"", 'Active List'!H1184,"")</f>
        <v/>
      </c>
      <c r="G1184" t="str">
        <f>IF('Active List'!$A1184&lt;&gt;"", 'Active List'!I1184,"")</f>
        <v/>
      </c>
      <c r="H1184" t="str">
        <f>IF('Active List'!$A1184&lt;&gt;"", 'Active List'!J1184,"")</f>
        <v/>
      </c>
      <c r="I1184" t="str">
        <f>IF('Active List'!$A1184&lt;&gt;"", 'Active List'!K1184,"")</f>
        <v/>
      </c>
      <c r="J1184" t="str">
        <f>IF('Active List'!$A1184&lt;&gt;"", 'Active List'!L1184,"")</f>
        <v/>
      </c>
      <c r="K1184" t="str">
        <f>IF('Active List'!$A1184&lt;&gt;"", 'Active List'!M1184,"")</f>
        <v/>
      </c>
      <c r="L1184" t="str">
        <f>IF('Active List'!$A1184&lt;&gt;"", 'Active List'!N1184,"")</f>
        <v/>
      </c>
      <c r="M1184" t="str">
        <f>IF('Active List'!$A1184&lt;&gt;"", 'Active List'!O1184,"")</f>
        <v/>
      </c>
      <c r="N1184" t="str">
        <f>IF('Active List'!$A1184&lt;&gt;"", 'Active List'!P1184,"")</f>
        <v/>
      </c>
      <c r="O1184" t="str">
        <f>IF('Active List'!$A1184&lt;&gt;"", 'Active List'!Q1184,"")</f>
        <v/>
      </c>
      <c r="P1184" t="str">
        <f>IF('Active List'!$A1184&lt;&gt;"", 'Active List'!R1184,"")</f>
        <v/>
      </c>
      <c r="Q1184" t="str">
        <f>IF('Active List'!$A1184&lt;&gt;"", 'Active List'!S1184,"")</f>
        <v/>
      </c>
      <c r="R1184" t="str">
        <f>IF('Active List'!$A1184&lt;&gt;"", 'Active List'!T1184,"")</f>
        <v/>
      </c>
      <c r="S1184" t="str">
        <f>IF('Active List'!$A1184&lt;&gt;"", 'Active List'!U1184,"")</f>
        <v/>
      </c>
      <c r="T1184" t="str">
        <f>IF('Active List'!$A1184&lt;&gt;"", 'Active List'!X1184,"")</f>
        <v/>
      </c>
      <c r="U1184" t="str">
        <f>IF('Active List'!$A1184&lt;&gt;"", 'Active List'!Y1184,"")</f>
        <v/>
      </c>
      <c r="V1184" t="str">
        <f>IF('Active List'!$A1184&lt;&gt;"", 'Active List'!Z1184,"")</f>
        <v/>
      </c>
      <c r="W1184" s="60" t="str">
        <f>IF('Active List'!$A1184&lt;&gt;"", 'Active List'!AA1184,"")</f>
        <v/>
      </c>
      <c r="X1184" t="str">
        <f>IF('Active List'!$A1184&lt;&gt;"", 'Active List'!AB1184,"")</f>
        <v/>
      </c>
      <c r="Y1184" t="str">
        <f>IF('Active List'!$A1184&lt;&gt;"", 'Active List'!AE1184,"")</f>
        <v/>
      </c>
    </row>
    <row r="1185" spans="1:25">
      <c r="A1185" t="str">
        <f>IF('Active List'!$A1185&lt;&gt;"", 'Active List'!A1185,"")</f>
        <v/>
      </c>
      <c r="B1185" t="str">
        <f>IF('Active List'!$A1185&lt;&gt;"", 'Active List'!B1185,"")</f>
        <v/>
      </c>
      <c r="C1185" t="str">
        <f>IF('Active List'!$A1185&lt;&gt;"", 'Active List'!C1185,"")</f>
        <v/>
      </c>
      <c r="D1185" s="60" t="str">
        <f>IF('Active List'!$A1185&lt;&gt;"", 'Active List'!D1185,"")</f>
        <v/>
      </c>
      <c r="E1185" s="60" t="str">
        <f>IF('Active List'!$A1185&lt;&gt;"", 'Active List'!E1185,"")</f>
        <v/>
      </c>
      <c r="F1185" t="str">
        <f>IF('Active List'!$A1185&lt;&gt;"", 'Active List'!H1185,"")</f>
        <v/>
      </c>
      <c r="G1185" t="str">
        <f>IF('Active List'!$A1185&lt;&gt;"", 'Active List'!I1185,"")</f>
        <v/>
      </c>
      <c r="H1185" t="str">
        <f>IF('Active List'!$A1185&lt;&gt;"", 'Active List'!J1185,"")</f>
        <v/>
      </c>
      <c r="I1185" t="str">
        <f>IF('Active List'!$A1185&lt;&gt;"", 'Active List'!K1185,"")</f>
        <v/>
      </c>
      <c r="J1185" t="str">
        <f>IF('Active List'!$A1185&lt;&gt;"", 'Active List'!L1185,"")</f>
        <v/>
      </c>
      <c r="K1185" t="str">
        <f>IF('Active List'!$A1185&lt;&gt;"", 'Active List'!M1185,"")</f>
        <v/>
      </c>
      <c r="L1185" t="str">
        <f>IF('Active List'!$A1185&lt;&gt;"", 'Active List'!N1185,"")</f>
        <v/>
      </c>
      <c r="M1185" t="str">
        <f>IF('Active List'!$A1185&lt;&gt;"", 'Active List'!O1185,"")</f>
        <v/>
      </c>
      <c r="N1185" t="str">
        <f>IF('Active List'!$A1185&lt;&gt;"", 'Active List'!P1185,"")</f>
        <v/>
      </c>
      <c r="O1185" t="str">
        <f>IF('Active List'!$A1185&lt;&gt;"", 'Active List'!Q1185,"")</f>
        <v/>
      </c>
      <c r="P1185" t="str">
        <f>IF('Active List'!$A1185&lt;&gt;"", 'Active List'!R1185,"")</f>
        <v/>
      </c>
      <c r="Q1185" t="str">
        <f>IF('Active List'!$A1185&lt;&gt;"", 'Active List'!S1185,"")</f>
        <v/>
      </c>
      <c r="R1185" t="str">
        <f>IF('Active List'!$A1185&lt;&gt;"", 'Active List'!T1185,"")</f>
        <v/>
      </c>
      <c r="S1185" t="str">
        <f>IF('Active List'!$A1185&lt;&gt;"", 'Active List'!U1185,"")</f>
        <v/>
      </c>
      <c r="T1185" t="str">
        <f>IF('Active List'!$A1185&lt;&gt;"", 'Active List'!X1185,"")</f>
        <v/>
      </c>
      <c r="U1185" t="str">
        <f>IF('Active List'!$A1185&lt;&gt;"", 'Active List'!Y1185,"")</f>
        <v/>
      </c>
      <c r="V1185" t="str">
        <f>IF('Active List'!$A1185&lt;&gt;"", 'Active List'!Z1185,"")</f>
        <v/>
      </c>
      <c r="W1185" s="60" t="str">
        <f>IF('Active List'!$A1185&lt;&gt;"", 'Active List'!AA1185,"")</f>
        <v/>
      </c>
      <c r="X1185" t="str">
        <f>IF('Active List'!$A1185&lt;&gt;"", 'Active List'!AB1185,"")</f>
        <v/>
      </c>
      <c r="Y1185" t="str">
        <f>IF('Active List'!$A1185&lt;&gt;"", 'Active List'!AE1185,"")</f>
        <v/>
      </c>
    </row>
    <row r="1186" spans="1:25">
      <c r="A1186" t="str">
        <f>IF('Active List'!$A1186&lt;&gt;"", 'Active List'!A1186,"")</f>
        <v/>
      </c>
      <c r="B1186" t="str">
        <f>IF('Active List'!$A1186&lt;&gt;"", 'Active List'!B1186,"")</f>
        <v/>
      </c>
      <c r="C1186" t="str">
        <f>IF('Active List'!$A1186&lt;&gt;"", 'Active List'!C1186,"")</f>
        <v/>
      </c>
      <c r="D1186" s="60" t="str">
        <f>IF('Active List'!$A1186&lt;&gt;"", 'Active List'!D1186,"")</f>
        <v/>
      </c>
      <c r="E1186" s="60" t="str">
        <f>IF('Active List'!$A1186&lt;&gt;"", 'Active List'!E1186,"")</f>
        <v/>
      </c>
      <c r="F1186" t="str">
        <f>IF('Active List'!$A1186&lt;&gt;"", 'Active List'!H1186,"")</f>
        <v/>
      </c>
      <c r="G1186" t="str">
        <f>IF('Active List'!$A1186&lt;&gt;"", 'Active List'!I1186,"")</f>
        <v/>
      </c>
      <c r="H1186" t="str">
        <f>IF('Active List'!$A1186&lt;&gt;"", 'Active List'!J1186,"")</f>
        <v/>
      </c>
      <c r="I1186" t="str">
        <f>IF('Active List'!$A1186&lt;&gt;"", 'Active List'!K1186,"")</f>
        <v/>
      </c>
      <c r="J1186" t="str">
        <f>IF('Active List'!$A1186&lt;&gt;"", 'Active List'!L1186,"")</f>
        <v/>
      </c>
      <c r="K1186" t="str">
        <f>IF('Active List'!$A1186&lt;&gt;"", 'Active List'!M1186,"")</f>
        <v/>
      </c>
      <c r="L1186" t="str">
        <f>IF('Active List'!$A1186&lt;&gt;"", 'Active List'!N1186,"")</f>
        <v/>
      </c>
      <c r="M1186" t="str">
        <f>IF('Active List'!$A1186&lt;&gt;"", 'Active List'!O1186,"")</f>
        <v/>
      </c>
      <c r="N1186" t="str">
        <f>IF('Active List'!$A1186&lt;&gt;"", 'Active List'!P1186,"")</f>
        <v/>
      </c>
      <c r="O1186" t="str">
        <f>IF('Active List'!$A1186&lt;&gt;"", 'Active List'!Q1186,"")</f>
        <v/>
      </c>
      <c r="P1186" t="str">
        <f>IF('Active List'!$A1186&lt;&gt;"", 'Active List'!R1186,"")</f>
        <v/>
      </c>
      <c r="Q1186" t="str">
        <f>IF('Active List'!$A1186&lt;&gt;"", 'Active List'!S1186,"")</f>
        <v/>
      </c>
      <c r="R1186" t="str">
        <f>IF('Active List'!$A1186&lt;&gt;"", 'Active List'!T1186,"")</f>
        <v/>
      </c>
      <c r="S1186" t="str">
        <f>IF('Active List'!$A1186&lt;&gt;"", 'Active List'!U1186,"")</f>
        <v/>
      </c>
      <c r="T1186" t="str">
        <f>IF('Active List'!$A1186&lt;&gt;"", 'Active List'!X1186,"")</f>
        <v/>
      </c>
      <c r="U1186" t="str">
        <f>IF('Active List'!$A1186&lt;&gt;"", 'Active List'!Y1186,"")</f>
        <v/>
      </c>
      <c r="V1186" t="str">
        <f>IF('Active List'!$A1186&lt;&gt;"", 'Active List'!Z1186,"")</f>
        <v/>
      </c>
      <c r="W1186" s="60" t="str">
        <f>IF('Active List'!$A1186&lt;&gt;"", 'Active List'!AA1186,"")</f>
        <v/>
      </c>
      <c r="X1186" t="str">
        <f>IF('Active List'!$A1186&lt;&gt;"", 'Active List'!AB1186,"")</f>
        <v/>
      </c>
      <c r="Y1186" t="str">
        <f>IF('Active List'!$A1186&lt;&gt;"", 'Active List'!AE1186,"")</f>
        <v/>
      </c>
    </row>
    <row r="1187" spans="1:25">
      <c r="A1187" t="str">
        <f>IF('Active List'!$A1187&lt;&gt;"", 'Active List'!A1187,"")</f>
        <v/>
      </c>
      <c r="B1187" t="str">
        <f>IF('Active List'!$A1187&lt;&gt;"", 'Active List'!B1187,"")</f>
        <v/>
      </c>
      <c r="C1187" t="str">
        <f>IF('Active List'!$A1187&lt;&gt;"", 'Active List'!C1187,"")</f>
        <v/>
      </c>
      <c r="D1187" s="60" t="str">
        <f>IF('Active List'!$A1187&lt;&gt;"", 'Active List'!D1187,"")</f>
        <v/>
      </c>
      <c r="E1187" s="60" t="str">
        <f>IF('Active List'!$A1187&lt;&gt;"", 'Active List'!E1187,"")</f>
        <v/>
      </c>
      <c r="F1187" t="str">
        <f>IF('Active List'!$A1187&lt;&gt;"", 'Active List'!H1187,"")</f>
        <v/>
      </c>
      <c r="G1187" t="str">
        <f>IF('Active List'!$A1187&lt;&gt;"", 'Active List'!I1187,"")</f>
        <v/>
      </c>
      <c r="H1187" t="str">
        <f>IF('Active List'!$A1187&lt;&gt;"", 'Active List'!J1187,"")</f>
        <v/>
      </c>
      <c r="I1187" t="str">
        <f>IF('Active List'!$A1187&lt;&gt;"", 'Active List'!K1187,"")</f>
        <v/>
      </c>
      <c r="J1187" t="str">
        <f>IF('Active List'!$A1187&lt;&gt;"", 'Active List'!L1187,"")</f>
        <v/>
      </c>
      <c r="K1187" t="str">
        <f>IF('Active List'!$A1187&lt;&gt;"", 'Active List'!M1187,"")</f>
        <v/>
      </c>
      <c r="L1187" t="str">
        <f>IF('Active List'!$A1187&lt;&gt;"", 'Active List'!N1187,"")</f>
        <v/>
      </c>
      <c r="M1187" t="str">
        <f>IF('Active List'!$A1187&lt;&gt;"", 'Active List'!O1187,"")</f>
        <v/>
      </c>
      <c r="N1187" t="str">
        <f>IF('Active List'!$A1187&lt;&gt;"", 'Active List'!P1187,"")</f>
        <v/>
      </c>
      <c r="O1187" t="str">
        <f>IF('Active List'!$A1187&lt;&gt;"", 'Active List'!Q1187,"")</f>
        <v/>
      </c>
      <c r="P1187" t="str">
        <f>IF('Active List'!$A1187&lt;&gt;"", 'Active List'!R1187,"")</f>
        <v/>
      </c>
      <c r="Q1187" t="str">
        <f>IF('Active List'!$A1187&lt;&gt;"", 'Active List'!S1187,"")</f>
        <v/>
      </c>
      <c r="R1187" t="str">
        <f>IF('Active List'!$A1187&lt;&gt;"", 'Active List'!T1187,"")</f>
        <v/>
      </c>
      <c r="S1187" t="str">
        <f>IF('Active List'!$A1187&lt;&gt;"", 'Active List'!U1187,"")</f>
        <v/>
      </c>
      <c r="T1187" t="str">
        <f>IF('Active List'!$A1187&lt;&gt;"", 'Active List'!X1187,"")</f>
        <v/>
      </c>
      <c r="U1187" t="str">
        <f>IF('Active List'!$A1187&lt;&gt;"", 'Active List'!Y1187,"")</f>
        <v/>
      </c>
      <c r="V1187" t="str">
        <f>IF('Active List'!$A1187&lt;&gt;"", 'Active List'!Z1187,"")</f>
        <v/>
      </c>
      <c r="W1187" s="60" t="str">
        <f>IF('Active List'!$A1187&lt;&gt;"", 'Active List'!AA1187,"")</f>
        <v/>
      </c>
      <c r="X1187" t="str">
        <f>IF('Active List'!$A1187&lt;&gt;"", 'Active List'!AB1187,"")</f>
        <v/>
      </c>
      <c r="Y1187" t="str">
        <f>IF('Active List'!$A1187&lt;&gt;"", 'Active List'!AE1187,"")</f>
        <v/>
      </c>
    </row>
    <row r="1188" spans="1:25">
      <c r="A1188" t="str">
        <f>IF('Active List'!$A1188&lt;&gt;"", 'Active List'!A1188,"")</f>
        <v/>
      </c>
      <c r="B1188" t="str">
        <f>IF('Active List'!$A1188&lt;&gt;"", 'Active List'!B1188,"")</f>
        <v/>
      </c>
      <c r="C1188" t="str">
        <f>IF('Active List'!$A1188&lt;&gt;"", 'Active List'!C1188,"")</f>
        <v/>
      </c>
      <c r="D1188" s="60" t="str">
        <f>IF('Active List'!$A1188&lt;&gt;"", 'Active List'!D1188,"")</f>
        <v/>
      </c>
      <c r="E1188" s="60" t="str">
        <f>IF('Active List'!$A1188&lt;&gt;"", 'Active List'!E1188,"")</f>
        <v/>
      </c>
      <c r="F1188" t="str">
        <f>IF('Active List'!$A1188&lt;&gt;"", 'Active List'!H1188,"")</f>
        <v/>
      </c>
      <c r="G1188" t="str">
        <f>IF('Active List'!$A1188&lt;&gt;"", 'Active List'!I1188,"")</f>
        <v/>
      </c>
      <c r="H1188" t="str">
        <f>IF('Active List'!$A1188&lt;&gt;"", 'Active List'!J1188,"")</f>
        <v/>
      </c>
      <c r="I1188" t="str">
        <f>IF('Active List'!$A1188&lt;&gt;"", 'Active List'!K1188,"")</f>
        <v/>
      </c>
      <c r="J1188" t="str">
        <f>IF('Active List'!$A1188&lt;&gt;"", 'Active List'!L1188,"")</f>
        <v/>
      </c>
      <c r="K1188" t="str">
        <f>IF('Active List'!$A1188&lt;&gt;"", 'Active List'!M1188,"")</f>
        <v/>
      </c>
      <c r="L1188" t="str">
        <f>IF('Active List'!$A1188&lt;&gt;"", 'Active List'!N1188,"")</f>
        <v/>
      </c>
      <c r="M1188" t="str">
        <f>IF('Active List'!$A1188&lt;&gt;"", 'Active List'!O1188,"")</f>
        <v/>
      </c>
      <c r="N1188" t="str">
        <f>IF('Active List'!$A1188&lt;&gt;"", 'Active List'!P1188,"")</f>
        <v/>
      </c>
      <c r="O1188" t="str">
        <f>IF('Active List'!$A1188&lt;&gt;"", 'Active List'!Q1188,"")</f>
        <v/>
      </c>
      <c r="P1188" t="str">
        <f>IF('Active List'!$A1188&lt;&gt;"", 'Active List'!R1188,"")</f>
        <v/>
      </c>
      <c r="Q1188" t="str">
        <f>IF('Active List'!$A1188&lt;&gt;"", 'Active List'!S1188,"")</f>
        <v/>
      </c>
      <c r="R1188" t="str">
        <f>IF('Active List'!$A1188&lt;&gt;"", 'Active List'!T1188,"")</f>
        <v/>
      </c>
      <c r="S1188" t="str">
        <f>IF('Active List'!$A1188&lt;&gt;"", 'Active List'!U1188,"")</f>
        <v/>
      </c>
      <c r="T1188" t="str">
        <f>IF('Active List'!$A1188&lt;&gt;"", 'Active List'!X1188,"")</f>
        <v/>
      </c>
      <c r="U1188" t="str">
        <f>IF('Active List'!$A1188&lt;&gt;"", 'Active List'!Y1188,"")</f>
        <v/>
      </c>
      <c r="V1188" t="str">
        <f>IF('Active List'!$A1188&lt;&gt;"", 'Active List'!Z1188,"")</f>
        <v/>
      </c>
      <c r="W1188" s="60" t="str">
        <f>IF('Active List'!$A1188&lt;&gt;"", 'Active List'!AA1188,"")</f>
        <v/>
      </c>
      <c r="X1188" t="str">
        <f>IF('Active List'!$A1188&lt;&gt;"", 'Active List'!AB1188,"")</f>
        <v/>
      </c>
      <c r="Y1188" t="str">
        <f>IF('Active List'!$A1188&lt;&gt;"", 'Active List'!AE1188,"")</f>
        <v/>
      </c>
    </row>
    <row r="1189" spans="1:25">
      <c r="A1189" t="str">
        <f>IF('Active List'!$A1189&lt;&gt;"", 'Active List'!A1189,"")</f>
        <v/>
      </c>
      <c r="B1189" t="str">
        <f>IF('Active List'!$A1189&lt;&gt;"", 'Active List'!B1189,"")</f>
        <v/>
      </c>
      <c r="C1189" t="str">
        <f>IF('Active List'!$A1189&lt;&gt;"", 'Active List'!C1189,"")</f>
        <v/>
      </c>
      <c r="D1189" s="60" t="str">
        <f>IF('Active List'!$A1189&lt;&gt;"", 'Active List'!D1189,"")</f>
        <v/>
      </c>
      <c r="E1189" s="60" t="str">
        <f>IF('Active List'!$A1189&lt;&gt;"", 'Active List'!E1189,"")</f>
        <v/>
      </c>
      <c r="F1189" t="str">
        <f>IF('Active List'!$A1189&lt;&gt;"", 'Active List'!H1189,"")</f>
        <v/>
      </c>
      <c r="G1189" t="str">
        <f>IF('Active List'!$A1189&lt;&gt;"", 'Active List'!I1189,"")</f>
        <v/>
      </c>
      <c r="H1189" t="str">
        <f>IF('Active List'!$A1189&lt;&gt;"", 'Active List'!J1189,"")</f>
        <v/>
      </c>
      <c r="I1189" t="str">
        <f>IF('Active List'!$A1189&lt;&gt;"", 'Active List'!K1189,"")</f>
        <v/>
      </c>
      <c r="J1189" t="str">
        <f>IF('Active List'!$A1189&lt;&gt;"", 'Active List'!L1189,"")</f>
        <v/>
      </c>
      <c r="K1189" t="str">
        <f>IF('Active List'!$A1189&lt;&gt;"", 'Active List'!M1189,"")</f>
        <v/>
      </c>
      <c r="L1189" t="str">
        <f>IF('Active List'!$A1189&lt;&gt;"", 'Active List'!N1189,"")</f>
        <v/>
      </c>
      <c r="M1189" t="str">
        <f>IF('Active List'!$A1189&lt;&gt;"", 'Active List'!O1189,"")</f>
        <v/>
      </c>
      <c r="N1189" t="str">
        <f>IF('Active List'!$A1189&lt;&gt;"", 'Active List'!P1189,"")</f>
        <v/>
      </c>
      <c r="O1189" t="str">
        <f>IF('Active List'!$A1189&lt;&gt;"", 'Active List'!Q1189,"")</f>
        <v/>
      </c>
      <c r="P1189" t="str">
        <f>IF('Active List'!$A1189&lt;&gt;"", 'Active List'!R1189,"")</f>
        <v/>
      </c>
      <c r="Q1189" t="str">
        <f>IF('Active List'!$A1189&lt;&gt;"", 'Active List'!S1189,"")</f>
        <v/>
      </c>
      <c r="R1189" t="str">
        <f>IF('Active List'!$A1189&lt;&gt;"", 'Active List'!T1189,"")</f>
        <v/>
      </c>
      <c r="S1189" t="str">
        <f>IF('Active List'!$A1189&lt;&gt;"", 'Active List'!U1189,"")</f>
        <v/>
      </c>
      <c r="T1189" t="str">
        <f>IF('Active List'!$A1189&lt;&gt;"", 'Active List'!X1189,"")</f>
        <v/>
      </c>
      <c r="U1189" t="str">
        <f>IF('Active List'!$A1189&lt;&gt;"", 'Active List'!Y1189,"")</f>
        <v/>
      </c>
      <c r="V1189" t="str">
        <f>IF('Active List'!$A1189&lt;&gt;"", 'Active List'!Z1189,"")</f>
        <v/>
      </c>
      <c r="W1189" s="60" t="str">
        <f>IF('Active List'!$A1189&lt;&gt;"", 'Active List'!AA1189,"")</f>
        <v/>
      </c>
      <c r="X1189" t="str">
        <f>IF('Active List'!$A1189&lt;&gt;"", 'Active List'!AB1189,"")</f>
        <v/>
      </c>
      <c r="Y1189" t="str">
        <f>IF('Active List'!$A1189&lt;&gt;"", 'Active List'!AE1189,"")</f>
        <v/>
      </c>
    </row>
    <row r="1190" spans="1:25">
      <c r="A1190" t="str">
        <f>IF('Active List'!$A1190&lt;&gt;"", 'Active List'!A1190,"")</f>
        <v/>
      </c>
      <c r="B1190" t="str">
        <f>IF('Active List'!$A1190&lt;&gt;"", 'Active List'!B1190,"")</f>
        <v/>
      </c>
      <c r="C1190" t="str">
        <f>IF('Active List'!$A1190&lt;&gt;"", 'Active List'!C1190,"")</f>
        <v/>
      </c>
      <c r="D1190" s="60" t="str">
        <f>IF('Active List'!$A1190&lt;&gt;"", 'Active List'!D1190,"")</f>
        <v/>
      </c>
      <c r="E1190" s="60" t="str">
        <f>IF('Active List'!$A1190&lt;&gt;"", 'Active List'!E1190,"")</f>
        <v/>
      </c>
      <c r="F1190" t="str">
        <f>IF('Active List'!$A1190&lt;&gt;"", 'Active List'!H1190,"")</f>
        <v/>
      </c>
      <c r="G1190" t="str">
        <f>IF('Active List'!$A1190&lt;&gt;"", 'Active List'!I1190,"")</f>
        <v/>
      </c>
      <c r="H1190" t="str">
        <f>IF('Active List'!$A1190&lt;&gt;"", 'Active List'!J1190,"")</f>
        <v/>
      </c>
      <c r="I1190" t="str">
        <f>IF('Active List'!$A1190&lt;&gt;"", 'Active List'!K1190,"")</f>
        <v/>
      </c>
      <c r="J1190" t="str">
        <f>IF('Active List'!$A1190&lt;&gt;"", 'Active List'!L1190,"")</f>
        <v/>
      </c>
      <c r="K1190" t="str">
        <f>IF('Active List'!$A1190&lt;&gt;"", 'Active List'!M1190,"")</f>
        <v/>
      </c>
      <c r="L1190" t="str">
        <f>IF('Active List'!$A1190&lt;&gt;"", 'Active List'!N1190,"")</f>
        <v/>
      </c>
      <c r="M1190" t="str">
        <f>IF('Active List'!$A1190&lt;&gt;"", 'Active List'!O1190,"")</f>
        <v/>
      </c>
      <c r="N1190" t="str">
        <f>IF('Active List'!$A1190&lt;&gt;"", 'Active List'!P1190,"")</f>
        <v/>
      </c>
      <c r="O1190" t="str">
        <f>IF('Active List'!$A1190&lt;&gt;"", 'Active List'!Q1190,"")</f>
        <v/>
      </c>
      <c r="P1190" t="str">
        <f>IF('Active List'!$A1190&lt;&gt;"", 'Active List'!R1190,"")</f>
        <v/>
      </c>
      <c r="Q1190" t="str">
        <f>IF('Active List'!$A1190&lt;&gt;"", 'Active List'!S1190,"")</f>
        <v/>
      </c>
      <c r="R1190" t="str">
        <f>IF('Active List'!$A1190&lt;&gt;"", 'Active List'!T1190,"")</f>
        <v/>
      </c>
      <c r="S1190" t="str">
        <f>IF('Active List'!$A1190&lt;&gt;"", 'Active List'!U1190,"")</f>
        <v/>
      </c>
      <c r="T1190" t="str">
        <f>IF('Active List'!$A1190&lt;&gt;"", 'Active List'!X1190,"")</f>
        <v/>
      </c>
      <c r="U1190" t="str">
        <f>IF('Active List'!$A1190&lt;&gt;"", 'Active List'!Y1190,"")</f>
        <v/>
      </c>
      <c r="V1190" t="str">
        <f>IF('Active List'!$A1190&lt;&gt;"", 'Active List'!Z1190,"")</f>
        <v/>
      </c>
      <c r="W1190" s="60" t="str">
        <f>IF('Active List'!$A1190&lt;&gt;"", 'Active List'!AA1190,"")</f>
        <v/>
      </c>
      <c r="X1190" t="str">
        <f>IF('Active List'!$A1190&lt;&gt;"", 'Active List'!AB1190,"")</f>
        <v/>
      </c>
      <c r="Y1190" t="str">
        <f>IF('Active List'!$A1190&lt;&gt;"", 'Active List'!AE1190,"")</f>
        <v/>
      </c>
    </row>
    <row r="1191" spans="1:25">
      <c r="A1191" t="str">
        <f>IF('Active List'!$A1191&lt;&gt;"", 'Active List'!A1191,"")</f>
        <v/>
      </c>
      <c r="B1191" t="str">
        <f>IF('Active List'!$A1191&lt;&gt;"", 'Active List'!B1191,"")</f>
        <v/>
      </c>
      <c r="C1191" t="str">
        <f>IF('Active List'!$A1191&lt;&gt;"", 'Active List'!C1191,"")</f>
        <v/>
      </c>
      <c r="D1191" s="60" t="str">
        <f>IF('Active List'!$A1191&lt;&gt;"", 'Active List'!D1191,"")</f>
        <v/>
      </c>
      <c r="E1191" s="60" t="str">
        <f>IF('Active List'!$A1191&lt;&gt;"", 'Active List'!E1191,"")</f>
        <v/>
      </c>
      <c r="F1191" t="str">
        <f>IF('Active List'!$A1191&lt;&gt;"", 'Active List'!H1191,"")</f>
        <v/>
      </c>
      <c r="G1191" t="str">
        <f>IF('Active List'!$A1191&lt;&gt;"", 'Active List'!I1191,"")</f>
        <v/>
      </c>
      <c r="H1191" t="str">
        <f>IF('Active List'!$A1191&lt;&gt;"", 'Active List'!J1191,"")</f>
        <v/>
      </c>
      <c r="I1191" t="str">
        <f>IF('Active List'!$A1191&lt;&gt;"", 'Active List'!K1191,"")</f>
        <v/>
      </c>
      <c r="J1191" t="str">
        <f>IF('Active List'!$A1191&lt;&gt;"", 'Active List'!L1191,"")</f>
        <v/>
      </c>
      <c r="K1191" t="str">
        <f>IF('Active List'!$A1191&lt;&gt;"", 'Active List'!M1191,"")</f>
        <v/>
      </c>
      <c r="L1191" t="str">
        <f>IF('Active List'!$A1191&lt;&gt;"", 'Active List'!N1191,"")</f>
        <v/>
      </c>
      <c r="M1191" t="str">
        <f>IF('Active List'!$A1191&lt;&gt;"", 'Active List'!O1191,"")</f>
        <v/>
      </c>
      <c r="N1191" t="str">
        <f>IF('Active List'!$A1191&lt;&gt;"", 'Active List'!P1191,"")</f>
        <v/>
      </c>
      <c r="O1191" t="str">
        <f>IF('Active List'!$A1191&lt;&gt;"", 'Active List'!Q1191,"")</f>
        <v/>
      </c>
      <c r="P1191" t="str">
        <f>IF('Active List'!$A1191&lt;&gt;"", 'Active List'!R1191,"")</f>
        <v/>
      </c>
      <c r="Q1191" t="str">
        <f>IF('Active List'!$A1191&lt;&gt;"", 'Active List'!S1191,"")</f>
        <v/>
      </c>
      <c r="R1191" t="str">
        <f>IF('Active List'!$A1191&lt;&gt;"", 'Active List'!T1191,"")</f>
        <v/>
      </c>
      <c r="S1191" t="str">
        <f>IF('Active List'!$A1191&lt;&gt;"", 'Active List'!U1191,"")</f>
        <v/>
      </c>
      <c r="T1191" t="str">
        <f>IF('Active List'!$A1191&lt;&gt;"", 'Active List'!X1191,"")</f>
        <v/>
      </c>
      <c r="U1191" t="str">
        <f>IF('Active List'!$A1191&lt;&gt;"", 'Active List'!Y1191,"")</f>
        <v/>
      </c>
      <c r="V1191" t="str">
        <f>IF('Active List'!$A1191&lt;&gt;"", 'Active List'!Z1191,"")</f>
        <v/>
      </c>
      <c r="W1191" s="60" t="str">
        <f>IF('Active List'!$A1191&lt;&gt;"", 'Active List'!AA1191,"")</f>
        <v/>
      </c>
      <c r="X1191" t="str">
        <f>IF('Active List'!$A1191&lt;&gt;"", 'Active List'!AB1191,"")</f>
        <v/>
      </c>
      <c r="Y1191" t="str">
        <f>IF('Active List'!$A1191&lt;&gt;"", 'Active List'!AE1191,"")</f>
        <v/>
      </c>
    </row>
    <row r="1192" spans="1:25">
      <c r="A1192" t="str">
        <f>IF('Active List'!$A1192&lt;&gt;"", 'Active List'!A1192,"")</f>
        <v/>
      </c>
      <c r="B1192" t="str">
        <f>IF('Active List'!$A1192&lt;&gt;"", 'Active List'!B1192,"")</f>
        <v/>
      </c>
      <c r="C1192" t="str">
        <f>IF('Active List'!$A1192&lt;&gt;"", 'Active List'!C1192,"")</f>
        <v/>
      </c>
      <c r="D1192" s="60" t="str">
        <f>IF('Active List'!$A1192&lt;&gt;"", 'Active List'!D1192,"")</f>
        <v/>
      </c>
      <c r="E1192" s="60" t="str">
        <f>IF('Active List'!$A1192&lt;&gt;"", 'Active List'!E1192,"")</f>
        <v/>
      </c>
      <c r="F1192" t="str">
        <f>IF('Active List'!$A1192&lt;&gt;"", 'Active List'!H1192,"")</f>
        <v/>
      </c>
      <c r="G1192" t="str">
        <f>IF('Active List'!$A1192&lt;&gt;"", 'Active List'!I1192,"")</f>
        <v/>
      </c>
      <c r="H1192" t="str">
        <f>IF('Active List'!$A1192&lt;&gt;"", 'Active List'!J1192,"")</f>
        <v/>
      </c>
      <c r="I1192" t="str">
        <f>IF('Active List'!$A1192&lt;&gt;"", 'Active List'!K1192,"")</f>
        <v/>
      </c>
      <c r="J1192" t="str">
        <f>IF('Active List'!$A1192&lt;&gt;"", 'Active List'!L1192,"")</f>
        <v/>
      </c>
      <c r="K1192" t="str">
        <f>IF('Active List'!$A1192&lt;&gt;"", 'Active List'!M1192,"")</f>
        <v/>
      </c>
      <c r="L1192" t="str">
        <f>IF('Active List'!$A1192&lt;&gt;"", 'Active List'!N1192,"")</f>
        <v/>
      </c>
      <c r="M1192" t="str">
        <f>IF('Active List'!$A1192&lt;&gt;"", 'Active List'!O1192,"")</f>
        <v/>
      </c>
      <c r="N1192" t="str">
        <f>IF('Active List'!$A1192&lt;&gt;"", 'Active List'!P1192,"")</f>
        <v/>
      </c>
      <c r="O1192" t="str">
        <f>IF('Active List'!$A1192&lt;&gt;"", 'Active List'!Q1192,"")</f>
        <v/>
      </c>
      <c r="P1192" t="str">
        <f>IF('Active List'!$A1192&lt;&gt;"", 'Active List'!R1192,"")</f>
        <v/>
      </c>
      <c r="Q1192" t="str">
        <f>IF('Active List'!$A1192&lt;&gt;"", 'Active List'!S1192,"")</f>
        <v/>
      </c>
      <c r="R1192" t="str">
        <f>IF('Active List'!$A1192&lt;&gt;"", 'Active List'!T1192,"")</f>
        <v/>
      </c>
      <c r="S1192" t="str">
        <f>IF('Active List'!$A1192&lt;&gt;"", 'Active List'!U1192,"")</f>
        <v/>
      </c>
      <c r="T1192" t="str">
        <f>IF('Active List'!$A1192&lt;&gt;"", 'Active List'!X1192,"")</f>
        <v/>
      </c>
      <c r="U1192" t="str">
        <f>IF('Active List'!$A1192&lt;&gt;"", 'Active List'!Y1192,"")</f>
        <v/>
      </c>
      <c r="V1192" t="str">
        <f>IF('Active List'!$A1192&lt;&gt;"", 'Active List'!Z1192,"")</f>
        <v/>
      </c>
      <c r="W1192" s="60" t="str">
        <f>IF('Active List'!$A1192&lt;&gt;"", 'Active List'!AA1192,"")</f>
        <v/>
      </c>
      <c r="X1192" t="str">
        <f>IF('Active List'!$A1192&lt;&gt;"", 'Active List'!AB1192,"")</f>
        <v/>
      </c>
      <c r="Y1192" t="str">
        <f>IF('Active List'!$A1192&lt;&gt;"", 'Active List'!AE1192,"")</f>
        <v/>
      </c>
    </row>
    <row r="1193" spans="1:25">
      <c r="A1193" t="str">
        <f>IF('Active List'!$A1193&lt;&gt;"", 'Active List'!A1193,"")</f>
        <v/>
      </c>
      <c r="B1193" t="str">
        <f>IF('Active List'!$A1193&lt;&gt;"", 'Active List'!B1193,"")</f>
        <v/>
      </c>
      <c r="C1193" t="str">
        <f>IF('Active List'!$A1193&lt;&gt;"", 'Active List'!C1193,"")</f>
        <v/>
      </c>
      <c r="D1193" s="60" t="str">
        <f>IF('Active List'!$A1193&lt;&gt;"", 'Active List'!D1193,"")</f>
        <v/>
      </c>
      <c r="E1193" s="60" t="str">
        <f>IF('Active List'!$A1193&lt;&gt;"", 'Active List'!E1193,"")</f>
        <v/>
      </c>
      <c r="F1193" t="str">
        <f>IF('Active List'!$A1193&lt;&gt;"", 'Active List'!H1193,"")</f>
        <v/>
      </c>
      <c r="G1193" t="str">
        <f>IF('Active List'!$A1193&lt;&gt;"", 'Active List'!I1193,"")</f>
        <v/>
      </c>
      <c r="H1193" t="str">
        <f>IF('Active List'!$A1193&lt;&gt;"", 'Active List'!J1193,"")</f>
        <v/>
      </c>
      <c r="I1193" t="str">
        <f>IF('Active List'!$A1193&lt;&gt;"", 'Active List'!K1193,"")</f>
        <v/>
      </c>
      <c r="J1193" t="str">
        <f>IF('Active List'!$A1193&lt;&gt;"", 'Active List'!L1193,"")</f>
        <v/>
      </c>
      <c r="K1193" t="str">
        <f>IF('Active List'!$A1193&lt;&gt;"", 'Active List'!M1193,"")</f>
        <v/>
      </c>
      <c r="L1193" t="str">
        <f>IF('Active List'!$A1193&lt;&gt;"", 'Active List'!N1193,"")</f>
        <v/>
      </c>
      <c r="M1193" t="str">
        <f>IF('Active List'!$A1193&lt;&gt;"", 'Active List'!O1193,"")</f>
        <v/>
      </c>
      <c r="N1193" t="str">
        <f>IF('Active List'!$A1193&lt;&gt;"", 'Active List'!P1193,"")</f>
        <v/>
      </c>
      <c r="O1193" t="str">
        <f>IF('Active List'!$A1193&lt;&gt;"", 'Active List'!Q1193,"")</f>
        <v/>
      </c>
      <c r="P1193" t="str">
        <f>IF('Active List'!$A1193&lt;&gt;"", 'Active List'!R1193,"")</f>
        <v/>
      </c>
      <c r="Q1193" t="str">
        <f>IF('Active List'!$A1193&lt;&gt;"", 'Active List'!S1193,"")</f>
        <v/>
      </c>
      <c r="R1193" t="str">
        <f>IF('Active List'!$A1193&lt;&gt;"", 'Active List'!T1193,"")</f>
        <v/>
      </c>
      <c r="S1193" t="str">
        <f>IF('Active List'!$A1193&lt;&gt;"", 'Active List'!U1193,"")</f>
        <v/>
      </c>
      <c r="T1193" t="str">
        <f>IF('Active List'!$A1193&lt;&gt;"", 'Active List'!X1193,"")</f>
        <v/>
      </c>
      <c r="U1193" t="str">
        <f>IF('Active List'!$A1193&lt;&gt;"", 'Active List'!Y1193,"")</f>
        <v/>
      </c>
      <c r="V1193" t="str">
        <f>IF('Active List'!$A1193&lt;&gt;"", 'Active List'!Z1193,"")</f>
        <v/>
      </c>
      <c r="W1193" s="60" t="str">
        <f>IF('Active List'!$A1193&lt;&gt;"", 'Active List'!AA1193,"")</f>
        <v/>
      </c>
      <c r="X1193" t="str">
        <f>IF('Active List'!$A1193&lt;&gt;"", 'Active List'!AB1193,"")</f>
        <v/>
      </c>
      <c r="Y1193" t="str">
        <f>IF('Active List'!$A1193&lt;&gt;"", 'Active List'!AE1193,"")</f>
        <v/>
      </c>
    </row>
    <row r="1194" spans="1:25">
      <c r="A1194" t="str">
        <f>IF('Active List'!$A1194&lt;&gt;"", 'Active List'!A1194,"")</f>
        <v/>
      </c>
      <c r="B1194" t="str">
        <f>IF('Active List'!$A1194&lt;&gt;"", 'Active List'!B1194,"")</f>
        <v/>
      </c>
      <c r="C1194" t="str">
        <f>IF('Active List'!$A1194&lt;&gt;"", 'Active List'!C1194,"")</f>
        <v/>
      </c>
      <c r="D1194" s="60" t="str">
        <f>IF('Active List'!$A1194&lt;&gt;"", 'Active List'!D1194,"")</f>
        <v/>
      </c>
      <c r="E1194" s="60" t="str">
        <f>IF('Active List'!$A1194&lt;&gt;"", 'Active List'!E1194,"")</f>
        <v/>
      </c>
      <c r="F1194" t="str">
        <f>IF('Active List'!$A1194&lt;&gt;"", 'Active List'!H1194,"")</f>
        <v/>
      </c>
      <c r="G1194" t="str">
        <f>IF('Active List'!$A1194&lt;&gt;"", 'Active List'!I1194,"")</f>
        <v/>
      </c>
      <c r="H1194" t="str">
        <f>IF('Active List'!$A1194&lt;&gt;"", 'Active List'!J1194,"")</f>
        <v/>
      </c>
      <c r="I1194" t="str">
        <f>IF('Active List'!$A1194&lt;&gt;"", 'Active List'!K1194,"")</f>
        <v/>
      </c>
      <c r="J1194" t="str">
        <f>IF('Active List'!$A1194&lt;&gt;"", 'Active List'!L1194,"")</f>
        <v/>
      </c>
      <c r="K1194" t="str">
        <f>IF('Active List'!$A1194&lt;&gt;"", 'Active List'!M1194,"")</f>
        <v/>
      </c>
      <c r="L1194" t="str">
        <f>IF('Active List'!$A1194&lt;&gt;"", 'Active List'!N1194,"")</f>
        <v/>
      </c>
      <c r="M1194" t="str">
        <f>IF('Active List'!$A1194&lt;&gt;"", 'Active List'!O1194,"")</f>
        <v/>
      </c>
      <c r="N1194" t="str">
        <f>IF('Active List'!$A1194&lt;&gt;"", 'Active List'!P1194,"")</f>
        <v/>
      </c>
      <c r="O1194" t="str">
        <f>IF('Active List'!$A1194&lt;&gt;"", 'Active List'!Q1194,"")</f>
        <v/>
      </c>
      <c r="P1194" t="str">
        <f>IF('Active List'!$A1194&lt;&gt;"", 'Active List'!R1194,"")</f>
        <v/>
      </c>
      <c r="Q1194" t="str">
        <f>IF('Active List'!$A1194&lt;&gt;"", 'Active List'!S1194,"")</f>
        <v/>
      </c>
      <c r="R1194" t="str">
        <f>IF('Active List'!$A1194&lt;&gt;"", 'Active List'!T1194,"")</f>
        <v/>
      </c>
      <c r="S1194" t="str">
        <f>IF('Active List'!$A1194&lt;&gt;"", 'Active List'!U1194,"")</f>
        <v/>
      </c>
      <c r="T1194" t="str">
        <f>IF('Active List'!$A1194&lt;&gt;"", 'Active List'!X1194,"")</f>
        <v/>
      </c>
      <c r="U1194" t="str">
        <f>IF('Active List'!$A1194&lt;&gt;"", 'Active List'!Y1194,"")</f>
        <v/>
      </c>
      <c r="V1194" t="str">
        <f>IF('Active List'!$A1194&lt;&gt;"", 'Active List'!Z1194,"")</f>
        <v/>
      </c>
      <c r="W1194" s="60" t="str">
        <f>IF('Active List'!$A1194&lt;&gt;"", 'Active List'!AA1194,"")</f>
        <v/>
      </c>
      <c r="X1194" t="str">
        <f>IF('Active List'!$A1194&lt;&gt;"", 'Active List'!AB1194,"")</f>
        <v/>
      </c>
      <c r="Y1194" t="str">
        <f>IF('Active List'!$A1194&lt;&gt;"", 'Active List'!AE1194,"")</f>
        <v/>
      </c>
    </row>
    <row r="1195" spans="1:25">
      <c r="A1195" t="str">
        <f>IF('Active List'!$A1195&lt;&gt;"", 'Active List'!A1195,"")</f>
        <v/>
      </c>
      <c r="B1195" t="str">
        <f>IF('Active List'!$A1195&lt;&gt;"", 'Active List'!B1195,"")</f>
        <v/>
      </c>
      <c r="C1195" t="str">
        <f>IF('Active List'!$A1195&lt;&gt;"", 'Active List'!C1195,"")</f>
        <v/>
      </c>
      <c r="D1195" s="60" t="str">
        <f>IF('Active List'!$A1195&lt;&gt;"", 'Active List'!D1195,"")</f>
        <v/>
      </c>
      <c r="E1195" s="60" t="str">
        <f>IF('Active List'!$A1195&lt;&gt;"", 'Active List'!E1195,"")</f>
        <v/>
      </c>
      <c r="F1195" t="str">
        <f>IF('Active List'!$A1195&lt;&gt;"", 'Active List'!H1195,"")</f>
        <v/>
      </c>
      <c r="G1195" t="str">
        <f>IF('Active List'!$A1195&lt;&gt;"", 'Active List'!I1195,"")</f>
        <v/>
      </c>
      <c r="H1195" t="str">
        <f>IF('Active List'!$A1195&lt;&gt;"", 'Active List'!J1195,"")</f>
        <v/>
      </c>
      <c r="I1195" t="str">
        <f>IF('Active List'!$A1195&lt;&gt;"", 'Active List'!K1195,"")</f>
        <v/>
      </c>
      <c r="J1195" t="str">
        <f>IF('Active List'!$A1195&lt;&gt;"", 'Active List'!L1195,"")</f>
        <v/>
      </c>
      <c r="K1195" t="str">
        <f>IF('Active List'!$A1195&lt;&gt;"", 'Active List'!M1195,"")</f>
        <v/>
      </c>
      <c r="L1195" t="str">
        <f>IF('Active List'!$A1195&lt;&gt;"", 'Active List'!N1195,"")</f>
        <v/>
      </c>
      <c r="M1195" t="str">
        <f>IF('Active List'!$A1195&lt;&gt;"", 'Active List'!O1195,"")</f>
        <v/>
      </c>
      <c r="N1195" t="str">
        <f>IF('Active List'!$A1195&lt;&gt;"", 'Active List'!P1195,"")</f>
        <v/>
      </c>
      <c r="O1195" t="str">
        <f>IF('Active List'!$A1195&lt;&gt;"", 'Active List'!Q1195,"")</f>
        <v/>
      </c>
      <c r="P1195" t="str">
        <f>IF('Active List'!$A1195&lt;&gt;"", 'Active List'!R1195,"")</f>
        <v/>
      </c>
      <c r="Q1195" t="str">
        <f>IF('Active List'!$A1195&lt;&gt;"", 'Active List'!S1195,"")</f>
        <v/>
      </c>
      <c r="R1195" t="str">
        <f>IF('Active List'!$A1195&lt;&gt;"", 'Active List'!T1195,"")</f>
        <v/>
      </c>
      <c r="S1195" t="str">
        <f>IF('Active List'!$A1195&lt;&gt;"", 'Active List'!U1195,"")</f>
        <v/>
      </c>
      <c r="T1195" t="str">
        <f>IF('Active List'!$A1195&lt;&gt;"", 'Active List'!X1195,"")</f>
        <v/>
      </c>
      <c r="U1195" t="str">
        <f>IF('Active List'!$A1195&lt;&gt;"", 'Active List'!Y1195,"")</f>
        <v/>
      </c>
      <c r="V1195" t="str">
        <f>IF('Active List'!$A1195&lt;&gt;"", 'Active List'!Z1195,"")</f>
        <v/>
      </c>
      <c r="W1195" s="60" t="str">
        <f>IF('Active List'!$A1195&lt;&gt;"", 'Active List'!AA1195,"")</f>
        <v/>
      </c>
      <c r="X1195" t="str">
        <f>IF('Active List'!$A1195&lt;&gt;"", 'Active List'!AB1195,"")</f>
        <v/>
      </c>
      <c r="Y1195" t="str">
        <f>IF('Active List'!$A1195&lt;&gt;"", 'Active List'!AE1195,"")</f>
        <v/>
      </c>
    </row>
    <row r="1196" spans="1:25">
      <c r="A1196" t="str">
        <f>IF('Active List'!$A1196&lt;&gt;"", 'Active List'!A1196,"")</f>
        <v/>
      </c>
      <c r="B1196" t="str">
        <f>IF('Active List'!$A1196&lt;&gt;"", 'Active List'!B1196,"")</f>
        <v/>
      </c>
      <c r="C1196" t="str">
        <f>IF('Active List'!$A1196&lt;&gt;"", 'Active List'!C1196,"")</f>
        <v/>
      </c>
      <c r="D1196" s="60" t="str">
        <f>IF('Active List'!$A1196&lt;&gt;"", 'Active List'!D1196,"")</f>
        <v/>
      </c>
      <c r="E1196" s="60" t="str">
        <f>IF('Active List'!$A1196&lt;&gt;"", 'Active List'!E1196,"")</f>
        <v/>
      </c>
      <c r="F1196" t="str">
        <f>IF('Active List'!$A1196&lt;&gt;"", 'Active List'!H1196,"")</f>
        <v/>
      </c>
      <c r="G1196" t="str">
        <f>IF('Active List'!$A1196&lt;&gt;"", 'Active List'!I1196,"")</f>
        <v/>
      </c>
      <c r="H1196" t="str">
        <f>IF('Active List'!$A1196&lt;&gt;"", 'Active List'!J1196,"")</f>
        <v/>
      </c>
      <c r="I1196" t="str">
        <f>IF('Active List'!$A1196&lt;&gt;"", 'Active List'!K1196,"")</f>
        <v/>
      </c>
      <c r="J1196" t="str">
        <f>IF('Active List'!$A1196&lt;&gt;"", 'Active List'!L1196,"")</f>
        <v/>
      </c>
      <c r="K1196" t="str">
        <f>IF('Active List'!$A1196&lt;&gt;"", 'Active List'!M1196,"")</f>
        <v/>
      </c>
      <c r="L1196" t="str">
        <f>IF('Active List'!$A1196&lt;&gt;"", 'Active List'!N1196,"")</f>
        <v/>
      </c>
      <c r="M1196" t="str">
        <f>IF('Active List'!$A1196&lt;&gt;"", 'Active List'!O1196,"")</f>
        <v/>
      </c>
      <c r="N1196" t="str">
        <f>IF('Active List'!$A1196&lt;&gt;"", 'Active List'!P1196,"")</f>
        <v/>
      </c>
      <c r="O1196" t="str">
        <f>IF('Active List'!$A1196&lt;&gt;"", 'Active List'!Q1196,"")</f>
        <v/>
      </c>
      <c r="P1196" t="str">
        <f>IF('Active List'!$A1196&lt;&gt;"", 'Active List'!R1196,"")</f>
        <v/>
      </c>
      <c r="Q1196" t="str">
        <f>IF('Active List'!$A1196&lt;&gt;"", 'Active List'!S1196,"")</f>
        <v/>
      </c>
      <c r="R1196" t="str">
        <f>IF('Active List'!$A1196&lt;&gt;"", 'Active List'!T1196,"")</f>
        <v/>
      </c>
      <c r="S1196" t="str">
        <f>IF('Active List'!$A1196&lt;&gt;"", 'Active List'!U1196,"")</f>
        <v/>
      </c>
      <c r="T1196" t="str">
        <f>IF('Active List'!$A1196&lt;&gt;"", 'Active List'!X1196,"")</f>
        <v/>
      </c>
      <c r="U1196" t="str">
        <f>IF('Active List'!$A1196&lt;&gt;"", 'Active List'!Y1196,"")</f>
        <v/>
      </c>
      <c r="V1196" t="str">
        <f>IF('Active List'!$A1196&lt;&gt;"", 'Active List'!Z1196,"")</f>
        <v/>
      </c>
      <c r="W1196" s="60" t="str">
        <f>IF('Active List'!$A1196&lt;&gt;"", 'Active List'!AA1196,"")</f>
        <v/>
      </c>
      <c r="X1196" t="str">
        <f>IF('Active List'!$A1196&lt;&gt;"", 'Active List'!AB1196,"")</f>
        <v/>
      </c>
      <c r="Y1196" t="str">
        <f>IF('Active List'!$A1196&lt;&gt;"", 'Active List'!AE1196,"")</f>
        <v/>
      </c>
    </row>
    <row r="1197" spans="1:25">
      <c r="A1197" t="str">
        <f>IF('Active List'!$A1197&lt;&gt;"", 'Active List'!A1197,"")</f>
        <v/>
      </c>
      <c r="B1197" t="str">
        <f>IF('Active List'!$A1197&lt;&gt;"", 'Active List'!B1197,"")</f>
        <v/>
      </c>
      <c r="C1197" t="str">
        <f>IF('Active List'!$A1197&lt;&gt;"", 'Active List'!C1197,"")</f>
        <v/>
      </c>
      <c r="D1197" s="60" t="str">
        <f>IF('Active List'!$A1197&lt;&gt;"", 'Active List'!D1197,"")</f>
        <v/>
      </c>
      <c r="E1197" s="60" t="str">
        <f>IF('Active List'!$A1197&lt;&gt;"", 'Active List'!E1197,"")</f>
        <v/>
      </c>
      <c r="F1197" t="str">
        <f>IF('Active List'!$A1197&lt;&gt;"", 'Active List'!H1197,"")</f>
        <v/>
      </c>
      <c r="G1197" t="str">
        <f>IF('Active List'!$A1197&lt;&gt;"", 'Active List'!I1197,"")</f>
        <v/>
      </c>
      <c r="H1197" t="str">
        <f>IF('Active List'!$A1197&lt;&gt;"", 'Active List'!J1197,"")</f>
        <v/>
      </c>
      <c r="I1197" t="str">
        <f>IF('Active List'!$A1197&lt;&gt;"", 'Active List'!K1197,"")</f>
        <v/>
      </c>
      <c r="J1197" t="str">
        <f>IF('Active List'!$A1197&lt;&gt;"", 'Active List'!L1197,"")</f>
        <v/>
      </c>
      <c r="K1197" t="str">
        <f>IF('Active List'!$A1197&lt;&gt;"", 'Active List'!M1197,"")</f>
        <v/>
      </c>
      <c r="L1197" t="str">
        <f>IF('Active List'!$A1197&lt;&gt;"", 'Active List'!N1197,"")</f>
        <v/>
      </c>
      <c r="M1197" t="str">
        <f>IF('Active List'!$A1197&lt;&gt;"", 'Active List'!O1197,"")</f>
        <v/>
      </c>
      <c r="N1197" t="str">
        <f>IF('Active List'!$A1197&lt;&gt;"", 'Active List'!P1197,"")</f>
        <v/>
      </c>
      <c r="O1197" t="str">
        <f>IF('Active List'!$A1197&lt;&gt;"", 'Active List'!Q1197,"")</f>
        <v/>
      </c>
      <c r="P1197" t="str">
        <f>IF('Active List'!$A1197&lt;&gt;"", 'Active List'!R1197,"")</f>
        <v/>
      </c>
      <c r="Q1197" t="str">
        <f>IF('Active List'!$A1197&lt;&gt;"", 'Active List'!S1197,"")</f>
        <v/>
      </c>
      <c r="R1197" t="str">
        <f>IF('Active List'!$A1197&lt;&gt;"", 'Active List'!T1197,"")</f>
        <v/>
      </c>
      <c r="S1197" t="str">
        <f>IF('Active List'!$A1197&lt;&gt;"", 'Active List'!U1197,"")</f>
        <v/>
      </c>
      <c r="T1197" t="str">
        <f>IF('Active List'!$A1197&lt;&gt;"", 'Active List'!X1197,"")</f>
        <v/>
      </c>
      <c r="U1197" t="str">
        <f>IF('Active List'!$A1197&lt;&gt;"", 'Active List'!Y1197,"")</f>
        <v/>
      </c>
      <c r="V1197" t="str">
        <f>IF('Active List'!$A1197&lt;&gt;"", 'Active List'!Z1197,"")</f>
        <v/>
      </c>
      <c r="W1197" s="60" t="str">
        <f>IF('Active List'!$A1197&lt;&gt;"", 'Active List'!AA1197,"")</f>
        <v/>
      </c>
      <c r="X1197" t="str">
        <f>IF('Active List'!$A1197&lt;&gt;"", 'Active List'!AB1197,"")</f>
        <v/>
      </c>
      <c r="Y1197" t="str">
        <f>IF('Active List'!$A1197&lt;&gt;"", 'Active List'!AE1197,"")</f>
        <v/>
      </c>
    </row>
    <row r="1198" spans="1:25">
      <c r="A1198" t="str">
        <f>IF('Active List'!$A1198&lt;&gt;"", 'Active List'!A1198,"")</f>
        <v/>
      </c>
      <c r="B1198" t="str">
        <f>IF('Active List'!$A1198&lt;&gt;"", 'Active List'!B1198,"")</f>
        <v/>
      </c>
      <c r="C1198" t="str">
        <f>IF('Active List'!$A1198&lt;&gt;"", 'Active List'!C1198,"")</f>
        <v/>
      </c>
      <c r="D1198" s="60" t="str">
        <f>IF('Active List'!$A1198&lt;&gt;"", 'Active List'!D1198,"")</f>
        <v/>
      </c>
      <c r="E1198" s="60" t="str">
        <f>IF('Active List'!$A1198&lt;&gt;"", 'Active List'!E1198,"")</f>
        <v/>
      </c>
      <c r="F1198" t="str">
        <f>IF('Active List'!$A1198&lt;&gt;"", 'Active List'!H1198,"")</f>
        <v/>
      </c>
      <c r="G1198" t="str">
        <f>IF('Active List'!$A1198&lt;&gt;"", 'Active List'!I1198,"")</f>
        <v/>
      </c>
      <c r="H1198" t="str">
        <f>IF('Active List'!$A1198&lt;&gt;"", 'Active List'!J1198,"")</f>
        <v/>
      </c>
      <c r="I1198" t="str">
        <f>IF('Active List'!$A1198&lt;&gt;"", 'Active List'!K1198,"")</f>
        <v/>
      </c>
      <c r="J1198" t="str">
        <f>IF('Active List'!$A1198&lt;&gt;"", 'Active List'!L1198,"")</f>
        <v/>
      </c>
      <c r="K1198" t="str">
        <f>IF('Active List'!$A1198&lt;&gt;"", 'Active List'!M1198,"")</f>
        <v/>
      </c>
      <c r="L1198" t="str">
        <f>IF('Active List'!$A1198&lt;&gt;"", 'Active List'!N1198,"")</f>
        <v/>
      </c>
      <c r="M1198" t="str">
        <f>IF('Active List'!$A1198&lt;&gt;"", 'Active List'!O1198,"")</f>
        <v/>
      </c>
      <c r="N1198" t="str">
        <f>IF('Active List'!$A1198&lt;&gt;"", 'Active List'!P1198,"")</f>
        <v/>
      </c>
      <c r="O1198" t="str">
        <f>IF('Active List'!$A1198&lt;&gt;"", 'Active List'!Q1198,"")</f>
        <v/>
      </c>
      <c r="P1198" t="str">
        <f>IF('Active List'!$A1198&lt;&gt;"", 'Active List'!R1198,"")</f>
        <v/>
      </c>
      <c r="Q1198" t="str">
        <f>IF('Active List'!$A1198&lt;&gt;"", 'Active List'!S1198,"")</f>
        <v/>
      </c>
      <c r="R1198" t="str">
        <f>IF('Active List'!$A1198&lt;&gt;"", 'Active List'!T1198,"")</f>
        <v/>
      </c>
      <c r="S1198" t="str">
        <f>IF('Active List'!$A1198&lt;&gt;"", 'Active List'!U1198,"")</f>
        <v/>
      </c>
      <c r="T1198" t="str">
        <f>IF('Active List'!$A1198&lt;&gt;"", 'Active List'!X1198,"")</f>
        <v/>
      </c>
      <c r="U1198" t="str">
        <f>IF('Active List'!$A1198&lt;&gt;"", 'Active List'!Y1198,"")</f>
        <v/>
      </c>
      <c r="V1198" t="str">
        <f>IF('Active List'!$A1198&lt;&gt;"", 'Active List'!Z1198,"")</f>
        <v/>
      </c>
      <c r="W1198" s="60" t="str">
        <f>IF('Active List'!$A1198&lt;&gt;"", 'Active List'!AA1198,"")</f>
        <v/>
      </c>
      <c r="X1198" t="str">
        <f>IF('Active List'!$A1198&lt;&gt;"", 'Active List'!AB1198,"")</f>
        <v/>
      </c>
      <c r="Y1198" t="str">
        <f>IF('Active List'!$A1198&lt;&gt;"", 'Active List'!AE1198,"")</f>
        <v/>
      </c>
    </row>
    <row r="1199" spans="1:25">
      <c r="A1199" t="str">
        <f>IF('Active List'!$A1199&lt;&gt;"", 'Active List'!A1199,"")</f>
        <v/>
      </c>
      <c r="B1199" t="str">
        <f>IF('Active List'!$A1199&lt;&gt;"", 'Active List'!B1199,"")</f>
        <v/>
      </c>
      <c r="C1199" t="str">
        <f>IF('Active List'!$A1199&lt;&gt;"", 'Active List'!C1199,"")</f>
        <v/>
      </c>
      <c r="D1199" s="60" t="str">
        <f>IF('Active List'!$A1199&lt;&gt;"", 'Active List'!D1199,"")</f>
        <v/>
      </c>
      <c r="E1199" s="60" t="str">
        <f>IF('Active List'!$A1199&lt;&gt;"", 'Active List'!E1199,"")</f>
        <v/>
      </c>
      <c r="F1199" t="str">
        <f>IF('Active List'!$A1199&lt;&gt;"", 'Active List'!H1199,"")</f>
        <v/>
      </c>
      <c r="G1199" t="str">
        <f>IF('Active List'!$A1199&lt;&gt;"", 'Active List'!I1199,"")</f>
        <v/>
      </c>
      <c r="H1199" t="str">
        <f>IF('Active List'!$A1199&lt;&gt;"", 'Active List'!J1199,"")</f>
        <v/>
      </c>
      <c r="I1199" t="str">
        <f>IF('Active List'!$A1199&lt;&gt;"", 'Active List'!K1199,"")</f>
        <v/>
      </c>
      <c r="J1199" t="str">
        <f>IF('Active List'!$A1199&lt;&gt;"", 'Active List'!L1199,"")</f>
        <v/>
      </c>
      <c r="K1199" t="str">
        <f>IF('Active List'!$A1199&lt;&gt;"", 'Active List'!M1199,"")</f>
        <v/>
      </c>
      <c r="L1199" t="str">
        <f>IF('Active List'!$A1199&lt;&gt;"", 'Active List'!N1199,"")</f>
        <v/>
      </c>
      <c r="M1199" t="str">
        <f>IF('Active List'!$A1199&lt;&gt;"", 'Active List'!O1199,"")</f>
        <v/>
      </c>
      <c r="N1199" t="str">
        <f>IF('Active List'!$A1199&lt;&gt;"", 'Active List'!P1199,"")</f>
        <v/>
      </c>
      <c r="O1199" t="str">
        <f>IF('Active List'!$A1199&lt;&gt;"", 'Active List'!Q1199,"")</f>
        <v/>
      </c>
      <c r="P1199" t="str">
        <f>IF('Active List'!$A1199&lt;&gt;"", 'Active List'!R1199,"")</f>
        <v/>
      </c>
      <c r="Q1199" t="str">
        <f>IF('Active List'!$A1199&lt;&gt;"", 'Active List'!S1199,"")</f>
        <v/>
      </c>
      <c r="R1199" t="str">
        <f>IF('Active List'!$A1199&lt;&gt;"", 'Active List'!T1199,"")</f>
        <v/>
      </c>
      <c r="S1199" t="str">
        <f>IF('Active List'!$A1199&lt;&gt;"", 'Active List'!U1199,"")</f>
        <v/>
      </c>
      <c r="T1199" t="str">
        <f>IF('Active List'!$A1199&lt;&gt;"", 'Active List'!X1199,"")</f>
        <v/>
      </c>
      <c r="U1199" t="str">
        <f>IF('Active List'!$A1199&lt;&gt;"", 'Active List'!Y1199,"")</f>
        <v/>
      </c>
      <c r="V1199" t="str">
        <f>IF('Active List'!$A1199&lt;&gt;"", 'Active List'!Z1199,"")</f>
        <v/>
      </c>
      <c r="W1199" s="60" t="str">
        <f>IF('Active List'!$A1199&lt;&gt;"", 'Active List'!AA1199,"")</f>
        <v/>
      </c>
      <c r="X1199" t="str">
        <f>IF('Active List'!$A1199&lt;&gt;"", 'Active List'!AB1199,"")</f>
        <v/>
      </c>
      <c r="Y1199" t="str">
        <f>IF('Active List'!$A1199&lt;&gt;"", 'Active List'!AE1199,"")</f>
        <v/>
      </c>
    </row>
    <row r="1200" spans="1:25">
      <c r="A1200" t="str">
        <f>IF('Active List'!$A1200&lt;&gt;"", 'Active List'!A1200,"")</f>
        <v/>
      </c>
      <c r="B1200" t="str">
        <f>IF('Active List'!$A1200&lt;&gt;"", 'Active List'!B1200,"")</f>
        <v/>
      </c>
      <c r="C1200" t="str">
        <f>IF('Active List'!$A1200&lt;&gt;"", 'Active List'!C1200,"")</f>
        <v/>
      </c>
      <c r="D1200" s="60" t="str">
        <f>IF('Active List'!$A1200&lt;&gt;"", 'Active List'!D1200,"")</f>
        <v/>
      </c>
      <c r="E1200" s="60" t="str">
        <f>IF('Active List'!$A1200&lt;&gt;"", 'Active List'!E1200,"")</f>
        <v/>
      </c>
      <c r="F1200" t="str">
        <f>IF('Active List'!$A1200&lt;&gt;"", 'Active List'!H1200,"")</f>
        <v/>
      </c>
      <c r="G1200" t="str">
        <f>IF('Active List'!$A1200&lt;&gt;"", 'Active List'!I1200,"")</f>
        <v/>
      </c>
      <c r="H1200" t="str">
        <f>IF('Active List'!$A1200&lt;&gt;"", 'Active List'!J1200,"")</f>
        <v/>
      </c>
      <c r="I1200" t="str">
        <f>IF('Active List'!$A1200&lt;&gt;"", 'Active List'!K1200,"")</f>
        <v/>
      </c>
      <c r="J1200" t="str">
        <f>IF('Active List'!$A1200&lt;&gt;"", 'Active List'!L1200,"")</f>
        <v/>
      </c>
      <c r="K1200" t="str">
        <f>IF('Active List'!$A1200&lt;&gt;"", 'Active List'!M1200,"")</f>
        <v/>
      </c>
      <c r="L1200" t="str">
        <f>IF('Active List'!$A1200&lt;&gt;"", 'Active List'!N1200,"")</f>
        <v/>
      </c>
      <c r="M1200" t="str">
        <f>IF('Active List'!$A1200&lt;&gt;"", 'Active List'!O1200,"")</f>
        <v/>
      </c>
      <c r="N1200" t="str">
        <f>IF('Active List'!$A1200&lt;&gt;"", 'Active List'!P1200,"")</f>
        <v/>
      </c>
      <c r="O1200" t="str">
        <f>IF('Active List'!$A1200&lt;&gt;"", 'Active List'!Q1200,"")</f>
        <v/>
      </c>
      <c r="P1200" t="str">
        <f>IF('Active List'!$A1200&lt;&gt;"", 'Active List'!R1200,"")</f>
        <v/>
      </c>
      <c r="Q1200" t="str">
        <f>IF('Active List'!$A1200&lt;&gt;"", 'Active List'!S1200,"")</f>
        <v/>
      </c>
      <c r="R1200" t="str">
        <f>IF('Active List'!$A1200&lt;&gt;"", 'Active List'!T1200,"")</f>
        <v/>
      </c>
      <c r="S1200" t="str">
        <f>IF('Active List'!$A1200&lt;&gt;"", 'Active List'!U1200,"")</f>
        <v/>
      </c>
      <c r="T1200" t="str">
        <f>IF('Active List'!$A1200&lt;&gt;"", 'Active List'!X1200,"")</f>
        <v/>
      </c>
      <c r="U1200" t="str">
        <f>IF('Active List'!$A1200&lt;&gt;"", 'Active List'!Y1200,"")</f>
        <v/>
      </c>
      <c r="V1200" t="str">
        <f>IF('Active List'!$A1200&lt;&gt;"", 'Active List'!Z1200,"")</f>
        <v/>
      </c>
      <c r="W1200" s="60" t="str">
        <f>IF('Active List'!$A1200&lt;&gt;"", 'Active List'!AA1200,"")</f>
        <v/>
      </c>
      <c r="X1200" t="str">
        <f>IF('Active List'!$A1200&lt;&gt;"", 'Active List'!AB1200,"")</f>
        <v/>
      </c>
      <c r="Y1200" t="str">
        <f>IF('Active List'!$A1200&lt;&gt;"", 'Active List'!AE1200,"")</f>
        <v/>
      </c>
    </row>
    <row r="1201" spans="1:25">
      <c r="A1201" t="str">
        <f>IF('Active List'!$A1201&lt;&gt;"", 'Active List'!A1201,"")</f>
        <v/>
      </c>
      <c r="B1201" t="str">
        <f>IF('Active List'!$A1201&lt;&gt;"", 'Active List'!B1201,"")</f>
        <v/>
      </c>
      <c r="C1201" t="str">
        <f>IF('Active List'!$A1201&lt;&gt;"", 'Active List'!C1201,"")</f>
        <v/>
      </c>
      <c r="D1201" s="60" t="str">
        <f>IF('Active List'!$A1201&lt;&gt;"", 'Active List'!D1201,"")</f>
        <v/>
      </c>
      <c r="E1201" s="60" t="str">
        <f>IF('Active List'!$A1201&lt;&gt;"", 'Active List'!E1201,"")</f>
        <v/>
      </c>
      <c r="F1201" t="str">
        <f>IF('Active List'!$A1201&lt;&gt;"", 'Active List'!H1201,"")</f>
        <v/>
      </c>
      <c r="G1201" t="str">
        <f>IF('Active List'!$A1201&lt;&gt;"", 'Active List'!I1201,"")</f>
        <v/>
      </c>
      <c r="H1201" t="str">
        <f>IF('Active List'!$A1201&lt;&gt;"", 'Active List'!J1201,"")</f>
        <v/>
      </c>
      <c r="I1201" t="str">
        <f>IF('Active List'!$A1201&lt;&gt;"", 'Active List'!K1201,"")</f>
        <v/>
      </c>
      <c r="J1201" t="str">
        <f>IF('Active List'!$A1201&lt;&gt;"", 'Active List'!L1201,"")</f>
        <v/>
      </c>
      <c r="K1201" t="str">
        <f>IF('Active List'!$A1201&lt;&gt;"", 'Active List'!M1201,"")</f>
        <v/>
      </c>
      <c r="L1201" t="str">
        <f>IF('Active List'!$A1201&lt;&gt;"", 'Active List'!N1201,"")</f>
        <v/>
      </c>
      <c r="M1201" t="str">
        <f>IF('Active List'!$A1201&lt;&gt;"", 'Active List'!O1201,"")</f>
        <v/>
      </c>
      <c r="N1201" t="str">
        <f>IF('Active List'!$A1201&lt;&gt;"", 'Active List'!P1201,"")</f>
        <v/>
      </c>
      <c r="O1201" t="str">
        <f>IF('Active List'!$A1201&lt;&gt;"", 'Active List'!Q1201,"")</f>
        <v/>
      </c>
      <c r="P1201" t="str">
        <f>IF('Active List'!$A1201&lt;&gt;"", 'Active List'!R1201,"")</f>
        <v/>
      </c>
      <c r="Q1201" t="str">
        <f>IF('Active List'!$A1201&lt;&gt;"", 'Active List'!S1201,"")</f>
        <v/>
      </c>
      <c r="R1201" t="str">
        <f>IF('Active List'!$A1201&lt;&gt;"", 'Active List'!T1201,"")</f>
        <v/>
      </c>
      <c r="S1201" t="str">
        <f>IF('Active List'!$A1201&lt;&gt;"", 'Active List'!U1201,"")</f>
        <v/>
      </c>
      <c r="T1201" t="str">
        <f>IF('Active List'!$A1201&lt;&gt;"", 'Active List'!X1201,"")</f>
        <v/>
      </c>
      <c r="U1201" t="str">
        <f>IF('Active List'!$A1201&lt;&gt;"", 'Active List'!Y1201,"")</f>
        <v/>
      </c>
      <c r="V1201" t="str">
        <f>IF('Active List'!$A1201&lt;&gt;"", 'Active List'!Z1201,"")</f>
        <v/>
      </c>
      <c r="W1201" s="60" t="str">
        <f>IF('Active List'!$A1201&lt;&gt;"", 'Active List'!AA1201,"")</f>
        <v/>
      </c>
      <c r="X1201" t="str">
        <f>IF('Active List'!$A1201&lt;&gt;"", 'Active List'!AB1201,"")</f>
        <v/>
      </c>
      <c r="Y1201" t="str">
        <f>IF('Active List'!$A1201&lt;&gt;"", 'Active List'!AE1201,"")</f>
        <v/>
      </c>
    </row>
    <row r="1202" spans="1:25">
      <c r="A1202" t="str">
        <f>IF('Active List'!$A1202&lt;&gt;"", 'Active List'!A1202,"")</f>
        <v/>
      </c>
      <c r="B1202" t="str">
        <f>IF('Active List'!$A1202&lt;&gt;"", 'Active List'!B1202,"")</f>
        <v/>
      </c>
      <c r="C1202" t="str">
        <f>IF('Active List'!$A1202&lt;&gt;"", 'Active List'!C1202,"")</f>
        <v/>
      </c>
      <c r="D1202" s="60" t="str">
        <f>IF('Active List'!$A1202&lt;&gt;"", 'Active List'!D1202,"")</f>
        <v/>
      </c>
      <c r="E1202" s="60" t="str">
        <f>IF('Active List'!$A1202&lt;&gt;"", 'Active List'!E1202,"")</f>
        <v/>
      </c>
      <c r="F1202" t="str">
        <f>IF('Active List'!$A1202&lt;&gt;"", 'Active List'!H1202,"")</f>
        <v/>
      </c>
      <c r="G1202" t="str">
        <f>IF('Active List'!$A1202&lt;&gt;"", 'Active List'!I1202,"")</f>
        <v/>
      </c>
      <c r="H1202" t="str">
        <f>IF('Active List'!$A1202&lt;&gt;"", 'Active List'!J1202,"")</f>
        <v/>
      </c>
      <c r="I1202" t="str">
        <f>IF('Active List'!$A1202&lt;&gt;"", 'Active List'!K1202,"")</f>
        <v/>
      </c>
      <c r="J1202" t="str">
        <f>IF('Active List'!$A1202&lt;&gt;"", 'Active List'!L1202,"")</f>
        <v/>
      </c>
      <c r="K1202" t="str">
        <f>IF('Active List'!$A1202&lt;&gt;"", 'Active List'!M1202,"")</f>
        <v/>
      </c>
      <c r="L1202" t="str">
        <f>IF('Active List'!$A1202&lt;&gt;"", 'Active List'!N1202,"")</f>
        <v/>
      </c>
      <c r="M1202" t="str">
        <f>IF('Active List'!$A1202&lt;&gt;"", 'Active List'!O1202,"")</f>
        <v/>
      </c>
      <c r="N1202" t="str">
        <f>IF('Active List'!$A1202&lt;&gt;"", 'Active List'!P1202,"")</f>
        <v/>
      </c>
      <c r="O1202" t="str">
        <f>IF('Active List'!$A1202&lt;&gt;"", 'Active List'!Q1202,"")</f>
        <v/>
      </c>
      <c r="P1202" t="str">
        <f>IF('Active List'!$A1202&lt;&gt;"", 'Active List'!R1202,"")</f>
        <v/>
      </c>
      <c r="Q1202" t="str">
        <f>IF('Active List'!$A1202&lt;&gt;"", 'Active List'!S1202,"")</f>
        <v/>
      </c>
      <c r="R1202" t="str">
        <f>IF('Active List'!$A1202&lt;&gt;"", 'Active List'!T1202,"")</f>
        <v/>
      </c>
      <c r="S1202" t="str">
        <f>IF('Active List'!$A1202&lt;&gt;"", 'Active List'!U1202,"")</f>
        <v/>
      </c>
      <c r="T1202" t="str">
        <f>IF('Active List'!$A1202&lt;&gt;"", 'Active List'!X1202,"")</f>
        <v/>
      </c>
      <c r="U1202" t="str">
        <f>IF('Active List'!$A1202&lt;&gt;"", 'Active List'!Y1202,"")</f>
        <v/>
      </c>
      <c r="V1202" t="str">
        <f>IF('Active List'!$A1202&lt;&gt;"", 'Active List'!Z1202,"")</f>
        <v/>
      </c>
      <c r="W1202" s="60" t="str">
        <f>IF('Active List'!$A1202&lt;&gt;"", 'Active List'!AA1202,"")</f>
        <v/>
      </c>
      <c r="X1202" t="str">
        <f>IF('Active List'!$A1202&lt;&gt;"", 'Active List'!AB1202,"")</f>
        <v/>
      </c>
      <c r="Y1202" t="str">
        <f>IF('Active List'!$A1202&lt;&gt;"", 'Active List'!AE1202,"")</f>
        <v/>
      </c>
    </row>
    <row r="1203" spans="1:25">
      <c r="A1203" t="str">
        <f>IF('Active List'!$A1203&lt;&gt;"", 'Active List'!A1203,"")</f>
        <v/>
      </c>
      <c r="B1203" t="str">
        <f>IF('Active List'!$A1203&lt;&gt;"", 'Active List'!B1203,"")</f>
        <v/>
      </c>
      <c r="C1203" t="str">
        <f>IF('Active List'!$A1203&lt;&gt;"", 'Active List'!C1203,"")</f>
        <v/>
      </c>
      <c r="D1203" s="60" t="str">
        <f>IF('Active List'!$A1203&lt;&gt;"", 'Active List'!D1203,"")</f>
        <v/>
      </c>
      <c r="E1203" s="60" t="str">
        <f>IF('Active List'!$A1203&lt;&gt;"", 'Active List'!E1203,"")</f>
        <v/>
      </c>
      <c r="F1203" t="str">
        <f>IF('Active List'!$A1203&lt;&gt;"", 'Active List'!H1203,"")</f>
        <v/>
      </c>
      <c r="G1203" t="str">
        <f>IF('Active List'!$A1203&lt;&gt;"", 'Active List'!I1203,"")</f>
        <v/>
      </c>
      <c r="H1203" t="str">
        <f>IF('Active List'!$A1203&lt;&gt;"", 'Active List'!J1203,"")</f>
        <v/>
      </c>
      <c r="I1203" t="str">
        <f>IF('Active List'!$A1203&lt;&gt;"", 'Active List'!K1203,"")</f>
        <v/>
      </c>
      <c r="J1203" t="str">
        <f>IF('Active List'!$A1203&lt;&gt;"", 'Active List'!L1203,"")</f>
        <v/>
      </c>
      <c r="K1203" t="str">
        <f>IF('Active List'!$A1203&lt;&gt;"", 'Active List'!M1203,"")</f>
        <v/>
      </c>
      <c r="L1203" t="str">
        <f>IF('Active List'!$A1203&lt;&gt;"", 'Active List'!N1203,"")</f>
        <v/>
      </c>
      <c r="M1203" t="str">
        <f>IF('Active List'!$A1203&lt;&gt;"", 'Active List'!O1203,"")</f>
        <v/>
      </c>
      <c r="N1203" t="str">
        <f>IF('Active List'!$A1203&lt;&gt;"", 'Active List'!P1203,"")</f>
        <v/>
      </c>
      <c r="O1203" t="str">
        <f>IF('Active List'!$A1203&lt;&gt;"", 'Active List'!Q1203,"")</f>
        <v/>
      </c>
      <c r="P1203" t="str">
        <f>IF('Active List'!$A1203&lt;&gt;"", 'Active List'!R1203,"")</f>
        <v/>
      </c>
      <c r="Q1203" t="str">
        <f>IF('Active List'!$A1203&lt;&gt;"", 'Active List'!S1203,"")</f>
        <v/>
      </c>
      <c r="R1203" t="str">
        <f>IF('Active List'!$A1203&lt;&gt;"", 'Active List'!T1203,"")</f>
        <v/>
      </c>
      <c r="S1203" t="str">
        <f>IF('Active List'!$A1203&lt;&gt;"", 'Active List'!U1203,"")</f>
        <v/>
      </c>
      <c r="T1203" t="str">
        <f>IF('Active List'!$A1203&lt;&gt;"", 'Active List'!X1203,"")</f>
        <v/>
      </c>
      <c r="U1203" t="str">
        <f>IF('Active List'!$A1203&lt;&gt;"", 'Active List'!Y1203,"")</f>
        <v/>
      </c>
      <c r="V1203" t="str">
        <f>IF('Active List'!$A1203&lt;&gt;"", 'Active List'!Z1203,"")</f>
        <v/>
      </c>
      <c r="W1203" s="60" t="str">
        <f>IF('Active List'!$A1203&lt;&gt;"", 'Active List'!AA1203,"")</f>
        <v/>
      </c>
      <c r="X1203" t="str">
        <f>IF('Active List'!$A1203&lt;&gt;"", 'Active List'!AB1203,"")</f>
        <v/>
      </c>
      <c r="Y1203" t="str">
        <f>IF('Active List'!$A1203&lt;&gt;"", 'Active List'!AE1203,"")</f>
        <v/>
      </c>
    </row>
    <row r="1204" spans="1:25">
      <c r="A1204" t="str">
        <f>IF('Active List'!$A1204&lt;&gt;"", 'Active List'!A1204,"")</f>
        <v/>
      </c>
      <c r="B1204" t="str">
        <f>IF('Active List'!$A1204&lt;&gt;"", 'Active List'!B1204,"")</f>
        <v/>
      </c>
      <c r="C1204" t="str">
        <f>IF('Active List'!$A1204&lt;&gt;"", 'Active List'!C1204,"")</f>
        <v/>
      </c>
      <c r="D1204" s="60" t="str">
        <f>IF('Active List'!$A1204&lt;&gt;"", 'Active List'!D1204,"")</f>
        <v/>
      </c>
      <c r="E1204" s="60" t="str">
        <f>IF('Active List'!$A1204&lt;&gt;"", 'Active List'!E1204,"")</f>
        <v/>
      </c>
      <c r="F1204" t="str">
        <f>IF('Active List'!$A1204&lt;&gt;"", 'Active List'!H1204,"")</f>
        <v/>
      </c>
      <c r="G1204" t="str">
        <f>IF('Active List'!$A1204&lt;&gt;"", 'Active List'!I1204,"")</f>
        <v/>
      </c>
      <c r="H1204" t="str">
        <f>IF('Active List'!$A1204&lt;&gt;"", 'Active List'!J1204,"")</f>
        <v/>
      </c>
      <c r="I1204" t="str">
        <f>IF('Active List'!$A1204&lt;&gt;"", 'Active List'!K1204,"")</f>
        <v/>
      </c>
      <c r="J1204" t="str">
        <f>IF('Active List'!$A1204&lt;&gt;"", 'Active List'!L1204,"")</f>
        <v/>
      </c>
      <c r="K1204" t="str">
        <f>IF('Active List'!$A1204&lt;&gt;"", 'Active List'!M1204,"")</f>
        <v/>
      </c>
      <c r="L1204" t="str">
        <f>IF('Active List'!$A1204&lt;&gt;"", 'Active List'!N1204,"")</f>
        <v/>
      </c>
      <c r="M1204" t="str">
        <f>IF('Active List'!$A1204&lt;&gt;"", 'Active List'!O1204,"")</f>
        <v/>
      </c>
      <c r="N1204" t="str">
        <f>IF('Active List'!$A1204&lt;&gt;"", 'Active List'!P1204,"")</f>
        <v/>
      </c>
      <c r="O1204" t="str">
        <f>IF('Active List'!$A1204&lt;&gt;"", 'Active List'!Q1204,"")</f>
        <v/>
      </c>
      <c r="P1204" t="str">
        <f>IF('Active List'!$A1204&lt;&gt;"", 'Active List'!R1204,"")</f>
        <v/>
      </c>
      <c r="Q1204" t="str">
        <f>IF('Active List'!$A1204&lt;&gt;"", 'Active List'!S1204,"")</f>
        <v/>
      </c>
      <c r="R1204" t="str">
        <f>IF('Active List'!$A1204&lt;&gt;"", 'Active List'!T1204,"")</f>
        <v/>
      </c>
      <c r="S1204" t="str">
        <f>IF('Active List'!$A1204&lt;&gt;"", 'Active List'!U1204,"")</f>
        <v/>
      </c>
      <c r="T1204" t="str">
        <f>IF('Active List'!$A1204&lt;&gt;"", 'Active List'!X1204,"")</f>
        <v/>
      </c>
      <c r="U1204" t="str">
        <f>IF('Active List'!$A1204&lt;&gt;"", 'Active List'!Y1204,"")</f>
        <v/>
      </c>
      <c r="V1204" t="str">
        <f>IF('Active List'!$A1204&lt;&gt;"", 'Active List'!Z1204,"")</f>
        <v/>
      </c>
      <c r="W1204" s="60" t="str">
        <f>IF('Active List'!$A1204&lt;&gt;"", 'Active List'!AA1204,"")</f>
        <v/>
      </c>
      <c r="X1204" t="str">
        <f>IF('Active List'!$A1204&lt;&gt;"", 'Active List'!AB1204,"")</f>
        <v/>
      </c>
      <c r="Y1204" t="str">
        <f>IF('Active List'!$A1204&lt;&gt;"", 'Active List'!AE1204,"")</f>
        <v/>
      </c>
    </row>
    <row r="1205" spans="1:25">
      <c r="A1205" t="str">
        <f>IF('Active List'!$A1205&lt;&gt;"", 'Active List'!A1205,"")</f>
        <v/>
      </c>
      <c r="B1205" t="str">
        <f>IF('Active List'!$A1205&lt;&gt;"", 'Active List'!B1205,"")</f>
        <v/>
      </c>
      <c r="C1205" t="str">
        <f>IF('Active List'!$A1205&lt;&gt;"", 'Active List'!C1205,"")</f>
        <v/>
      </c>
      <c r="D1205" s="60" t="str">
        <f>IF('Active List'!$A1205&lt;&gt;"", 'Active List'!D1205,"")</f>
        <v/>
      </c>
      <c r="E1205" s="60" t="str">
        <f>IF('Active List'!$A1205&lt;&gt;"", 'Active List'!E1205,"")</f>
        <v/>
      </c>
      <c r="F1205" t="str">
        <f>IF('Active List'!$A1205&lt;&gt;"", 'Active List'!H1205,"")</f>
        <v/>
      </c>
      <c r="G1205" t="str">
        <f>IF('Active List'!$A1205&lt;&gt;"", 'Active List'!I1205,"")</f>
        <v/>
      </c>
      <c r="H1205" t="str">
        <f>IF('Active List'!$A1205&lt;&gt;"", 'Active List'!J1205,"")</f>
        <v/>
      </c>
      <c r="I1205" t="str">
        <f>IF('Active List'!$A1205&lt;&gt;"", 'Active List'!K1205,"")</f>
        <v/>
      </c>
      <c r="J1205" t="str">
        <f>IF('Active List'!$A1205&lt;&gt;"", 'Active List'!L1205,"")</f>
        <v/>
      </c>
      <c r="K1205" t="str">
        <f>IF('Active List'!$A1205&lt;&gt;"", 'Active List'!M1205,"")</f>
        <v/>
      </c>
      <c r="L1205" t="str">
        <f>IF('Active List'!$A1205&lt;&gt;"", 'Active List'!N1205,"")</f>
        <v/>
      </c>
      <c r="M1205" t="str">
        <f>IF('Active List'!$A1205&lt;&gt;"", 'Active List'!O1205,"")</f>
        <v/>
      </c>
      <c r="N1205" t="str">
        <f>IF('Active List'!$A1205&lt;&gt;"", 'Active List'!P1205,"")</f>
        <v/>
      </c>
      <c r="O1205" t="str">
        <f>IF('Active List'!$A1205&lt;&gt;"", 'Active List'!Q1205,"")</f>
        <v/>
      </c>
      <c r="P1205" t="str">
        <f>IF('Active List'!$A1205&lt;&gt;"", 'Active List'!R1205,"")</f>
        <v/>
      </c>
      <c r="Q1205" t="str">
        <f>IF('Active List'!$A1205&lt;&gt;"", 'Active List'!S1205,"")</f>
        <v/>
      </c>
      <c r="R1205" t="str">
        <f>IF('Active List'!$A1205&lt;&gt;"", 'Active List'!T1205,"")</f>
        <v/>
      </c>
      <c r="S1205" t="str">
        <f>IF('Active List'!$A1205&lt;&gt;"", 'Active List'!U1205,"")</f>
        <v/>
      </c>
      <c r="T1205" t="str">
        <f>IF('Active List'!$A1205&lt;&gt;"", 'Active List'!X1205,"")</f>
        <v/>
      </c>
      <c r="U1205" t="str">
        <f>IF('Active List'!$A1205&lt;&gt;"", 'Active List'!Y1205,"")</f>
        <v/>
      </c>
      <c r="V1205" t="str">
        <f>IF('Active List'!$A1205&lt;&gt;"", 'Active List'!Z1205,"")</f>
        <v/>
      </c>
      <c r="W1205" s="60" t="str">
        <f>IF('Active List'!$A1205&lt;&gt;"", 'Active List'!AA1205,"")</f>
        <v/>
      </c>
      <c r="X1205" t="str">
        <f>IF('Active List'!$A1205&lt;&gt;"", 'Active List'!AB1205,"")</f>
        <v/>
      </c>
      <c r="Y1205" t="str">
        <f>IF('Active List'!$A1205&lt;&gt;"", 'Active List'!AE1205,"")</f>
        <v/>
      </c>
    </row>
    <row r="1206" spans="1:25">
      <c r="A1206" t="str">
        <f>IF('Active List'!$A1206&lt;&gt;"", 'Active List'!A1206,"")</f>
        <v/>
      </c>
      <c r="B1206" t="str">
        <f>IF('Active List'!$A1206&lt;&gt;"", 'Active List'!B1206,"")</f>
        <v/>
      </c>
      <c r="C1206" t="str">
        <f>IF('Active List'!$A1206&lt;&gt;"", 'Active List'!C1206,"")</f>
        <v/>
      </c>
      <c r="D1206" s="60" t="str">
        <f>IF('Active List'!$A1206&lt;&gt;"", 'Active List'!D1206,"")</f>
        <v/>
      </c>
      <c r="E1206" s="60" t="str">
        <f>IF('Active List'!$A1206&lt;&gt;"", 'Active List'!E1206,"")</f>
        <v/>
      </c>
      <c r="F1206" t="str">
        <f>IF('Active List'!$A1206&lt;&gt;"", 'Active List'!H1206,"")</f>
        <v/>
      </c>
      <c r="G1206" t="str">
        <f>IF('Active List'!$A1206&lt;&gt;"", 'Active List'!I1206,"")</f>
        <v/>
      </c>
      <c r="H1206" t="str">
        <f>IF('Active List'!$A1206&lt;&gt;"", 'Active List'!J1206,"")</f>
        <v/>
      </c>
      <c r="I1206" t="str">
        <f>IF('Active List'!$A1206&lt;&gt;"", 'Active List'!K1206,"")</f>
        <v/>
      </c>
      <c r="J1206" t="str">
        <f>IF('Active List'!$A1206&lt;&gt;"", 'Active List'!L1206,"")</f>
        <v/>
      </c>
      <c r="K1206" t="str">
        <f>IF('Active List'!$A1206&lt;&gt;"", 'Active List'!M1206,"")</f>
        <v/>
      </c>
      <c r="L1206" t="str">
        <f>IF('Active List'!$A1206&lt;&gt;"", 'Active List'!N1206,"")</f>
        <v/>
      </c>
      <c r="M1206" t="str">
        <f>IF('Active List'!$A1206&lt;&gt;"", 'Active List'!O1206,"")</f>
        <v/>
      </c>
      <c r="N1206" t="str">
        <f>IF('Active List'!$A1206&lt;&gt;"", 'Active List'!P1206,"")</f>
        <v/>
      </c>
      <c r="O1206" t="str">
        <f>IF('Active List'!$A1206&lt;&gt;"", 'Active List'!Q1206,"")</f>
        <v/>
      </c>
      <c r="P1206" t="str">
        <f>IF('Active List'!$A1206&lt;&gt;"", 'Active List'!R1206,"")</f>
        <v/>
      </c>
      <c r="Q1206" t="str">
        <f>IF('Active List'!$A1206&lt;&gt;"", 'Active List'!S1206,"")</f>
        <v/>
      </c>
      <c r="R1206" t="str">
        <f>IF('Active List'!$A1206&lt;&gt;"", 'Active List'!T1206,"")</f>
        <v/>
      </c>
      <c r="S1206" t="str">
        <f>IF('Active List'!$A1206&lt;&gt;"", 'Active List'!U1206,"")</f>
        <v/>
      </c>
      <c r="T1206" t="str">
        <f>IF('Active List'!$A1206&lt;&gt;"", 'Active List'!X1206,"")</f>
        <v/>
      </c>
      <c r="U1206" t="str">
        <f>IF('Active List'!$A1206&lt;&gt;"", 'Active List'!Y1206,"")</f>
        <v/>
      </c>
      <c r="V1206" t="str">
        <f>IF('Active List'!$A1206&lt;&gt;"", 'Active List'!Z1206,"")</f>
        <v/>
      </c>
      <c r="W1206" s="60" t="str">
        <f>IF('Active List'!$A1206&lt;&gt;"", 'Active List'!AA1206,"")</f>
        <v/>
      </c>
      <c r="X1206" t="str">
        <f>IF('Active List'!$A1206&lt;&gt;"", 'Active List'!AB1206,"")</f>
        <v/>
      </c>
      <c r="Y1206" t="str">
        <f>IF('Active List'!$A1206&lt;&gt;"", 'Active List'!AE1206,"")</f>
        <v/>
      </c>
    </row>
    <row r="1207" spans="1:25">
      <c r="A1207" t="str">
        <f>IF('Active List'!$A1207&lt;&gt;"", 'Active List'!A1207,"")</f>
        <v/>
      </c>
      <c r="B1207" t="str">
        <f>IF('Active List'!$A1207&lt;&gt;"", 'Active List'!B1207,"")</f>
        <v/>
      </c>
      <c r="C1207" t="str">
        <f>IF('Active List'!$A1207&lt;&gt;"", 'Active List'!C1207,"")</f>
        <v/>
      </c>
      <c r="D1207" s="60" t="str">
        <f>IF('Active List'!$A1207&lt;&gt;"", 'Active List'!D1207,"")</f>
        <v/>
      </c>
      <c r="E1207" s="60" t="str">
        <f>IF('Active List'!$A1207&lt;&gt;"", 'Active List'!E1207,"")</f>
        <v/>
      </c>
      <c r="F1207" t="str">
        <f>IF('Active List'!$A1207&lt;&gt;"", 'Active List'!H1207,"")</f>
        <v/>
      </c>
      <c r="G1207" t="str">
        <f>IF('Active List'!$A1207&lt;&gt;"", 'Active List'!I1207,"")</f>
        <v/>
      </c>
      <c r="H1207" t="str">
        <f>IF('Active List'!$A1207&lt;&gt;"", 'Active List'!J1207,"")</f>
        <v/>
      </c>
      <c r="I1207" t="str">
        <f>IF('Active List'!$A1207&lt;&gt;"", 'Active List'!K1207,"")</f>
        <v/>
      </c>
      <c r="J1207" t="str">
        <f>IF('Active List'!$A1207&lt;&gt;"", 'Active List'!L1207,"")</f>
        <v/>
      </c>
      <c r="K1207" t="str">
        <f>IF('Active List'!$A1207&lt;&gt;"", 'Active List'!M1207,"")</f>
        <v/>
      </c>
      <c r="L1207" t="str">
        <f>IF('Active List'!$A1207&lt;&gt;"", 'Active List'!N1207,"")</f>
        <v/>
      </c>
      <c r="M1207" t="str">
        <f>IF('Active List'!$A1207&lt;&gt;"", 'Active List'!O1207,"")</f>
        <v/>
      </c>
      <c r="N1207" t="str">
        <f>IF('Active List'!$A1207&lt;&gt;"", 'Active List'!P1207,"")</f>
        <v/>
      </c>
      <c r="O1207" t="str">
        <f>IF('Active List'!$A1207&lt;&gt;"", 'Active List'!Q1207,"")</f>
        <v/>
      </c>
      <c r="P1207" t="str">
        <f>IF('Active List'!$A1207&lt;&gt;"", 'Active List'!R1207,"")</f>
        <v/>
      </c>
      <c r="Q1207" t="str">
        <f>IF('Active List'!$A1207&lt;&gt;"", 'Active List'!S1207,"")</f>
        <v/>
      </c>
      <c r="R1207" t="str">
        <f>IF('Active List'!$A1207&lt;&gt;"", 'Active List'!T1207,"")</f>
        <v/>
      </c>
      <c r="S1207" t="str">
        <f>IF('Active List'!$A1207&lt;&gt;"", 'Active List'!U1207,"")</f>
        <v/>
      </c>
      <c r="T1207" t="str">
        <f>IF('Active List'!$A1207&lt;&gt;"", 'Active List'!X1207,"")</f>
        <v/>
      </c>
      <c r="U1207" t="str">
        <f>IF('Active List'!$A1207&lt;&gt;"", 'Active List'!Y1207,"")</f>
        <v/>
      </c>
      <c r="V1207" t="str">
        <f>IF('Active List'!$A1207&lt;&gt;"", 'Active List'!Z1207,"")</f>
        <v/>
      </c>
      <c r="W1207" s="60" t="str">
        <f>IF('Active List'!$A1207&lt;&gt;"", 'Active List'!AA1207,"")</f>
        <v/>
      </c>
      <c r="X1207" t="str">
        <f>IF('Active List'!$A1207&lt;&gt;"", 'Active List'!AB1207,"")</f>
        <v/>
      </c>
      <c r="Y1207" t="str">
        <f>IF('Active List'!$A1207&lt;&gt;"", 'Active List'!AE1207,"")</f>
        <v/>
      </c>
    </row>
    <row r="1208" spans="1:25">
      <c r="A1208" t="str">
        <f>IF('Active List'!$A1208&lt;&gt;"", 'Active List'!A1208,"")</f>
        <v/>
      </c>
      <c r="B1208" t="str">
        <f>IF('Active List'!$A1208&lt;&gt;"", 'Active List'!B1208,"")</f>
        <v/>
      </c>
      <c r="C1208" t="str">
        <f>IF('Active List'!$A1208&lt;&gt;"", 'Active List'!C1208,"")</f>
        <v/>
      </c>
      <c r="D1208" s="60" t="str">
        <f>IF('Active List'!$A1208&lt;&gt;"", 'Active List'!D1208,"")</f>
        <v/>
      </c>
      <c r="E1208" s="60" t="str">
        <f>IF('Active List'!$A1208&lt;&gt;"", 'Active List'!E1208,"")</f>
        <v/>
      </c>
      <c r="F1208" t="str">
        <f>IF('Active List'!$A1208&lt;&gt;"", 'Active List'!H1208,"")</f>
        <v/>
      </c>
      <c r="G1208" t="str">
        <f>IF('Active List'!$A1208&lt;&gt;"", 'Active List'!I1208,"")</f>
        <v/>
      </c>
      <c r="H1208" t="str">
        <f>IF('Active List'!$A1208&lt;&gt;"", 'Active List'!J1208,"")</f>
        <v/>
      </c>
      <c r="I1208" t="str">
        <f>IF('Active List'!$A1208&lt;&gt;"", 'Active List'!K1208,"")</f>
        <v/>
      </c>
      <c r="J1208" t="str">
        <f>IF('Active List'!$A1208&lt;&gt;"", 'Active List'!L1208,"")</f>
        <v/>
      </c>
      <c r="K1208" t="str">
        <f>IF('Active List'!$A1208&lt;&gt;"", 'Active List'!M1208,"")</f>
        <v/>
      </c>
      <c r="L1208" t="str">
        <f>IF('Active List'!$A1208&lt;&gt;"", 'Active List'!N1208,"")</f>
        <v/>
      </c>
      <c r="M1208" t="str">
        <f>IF('Active List'!$A1208&lt;&gt;"", 'Active List'!O1208,"")</f>
        <v/>
      </c>
      <c r="N1208" t="str">
        <f>IF('Active List'!$A1208&lt;&gt;"", 'Active List'!P1208,"")</f>
        <v/>
      </c>
      <c r="O1208" t="str">
        <f>IF('Active List'!$A1208&lt;&gt;"", 'Active List'!Q1208,"")</f>
        <v/>
      </c>
      <c r="P1208" t="str">
        <f>IF('Active List'!$A1208&lt;&gt;"", 'Active List'!R1208,"")</f>
        <v/>
      </c>
      <c r="Q1208" t="str">
        <f>IF('Active List'!$A1208&lt;&gt;"", 'Active List'!S1208,"")</f>
        <v/>
      </c>
      <c r="R1208" t="str">
        <f>IF('Active List'!$A1208&lt;&gt;"", 'Active List'!T1208,"")</f>
        <v/>
      </c>
      <c r="S1208" t="str">
        <f>IF('Active List'!$A1208&lt;&gt;"", 'Active List'!U1208,"")</f>
        <v/>
      </c>
      <c r="T1208" t="str">
        <f>IF('Active List'!$A1208&lt;&gt;"", 'Active List'!X1208,"")</f>
        <v/>
      </c>
      <c r="U1208" t="str">
        <f>IF('Active List'!$A1208&lt;&gt;"", 'Active List'!Y1208,"")</f>
        <v/>
      </c>
      <c r="V1208" t="str">
        <f>IF('Active List'!$A1208&lt;&gt;"", 'Active List'!Z1208,"")</f>
        <v/>
      </c>
      <c r="W1208" s="60" t="str">
        <f>IF('Active List'!$A1208&lt;&gt;"", 'Active List'!AA1208,"")</f>
        <v/>
      </c>
      <c r="X1208" t="str">
        <f>IF('Active List'!$A1208&lt;&gt;"", 'Active List'!AB1208,"")</f>
        <v/>
      </c>
      <c r="Y1208" t="str">
        <f>IF('Active List'!$A1208&lt;&gt;"", 'Active List'!AE1208,"")</f>
        <v/>
      </c>
    </row>
    <row r="1209" spans="1:25">
      <c r="A1209" t="str">
        <f>IF('Active List'!$A1209&lt;&gt;"", 'Active List'!A1209,"")</f>
        <v/>
      </c>
      <c r="B1209" t="str">
        <f>IF('Active List'!$A1209&lt;&gt;"", 'Active List'!B1209,"")</f>
        <v/>
      </c>
      <c r="C1209" t="str">
        <f>IF('Active List'!$A1209&lt;&gt;"", 'Active List'!C1209,"")</f>
        <v/>
      </c>
      <c r="D1209" s="60" t="str">
        <f>IF('Active List'!$A1209&lt;&gt;"", 'Active List'!D1209,"")</f>
        <v/>
      </c>
      <c r="E1209" s="60" t="str">
        <f>IF('Active List'!$A1209&lt;&gt;"", 'Active List'!E1209,"")</f>
        <v/>
      </c>
      <c r="F1209" t="str">
        <f>IF('Active List'!$A1209&lt;&gt;"", 'Active List'!H1209,"")</f>
        <v/>
      </c>
      <c r="G1209" t="str">
        <f>IF('Active List'!$A1209&lt;&gt;"", 'Active List'!I1209,"")</f>
        <v/>
      </c>
      <c r="H1209" t="str">
        <f>IF('Active List'!$A1209&lt;&gt;"", 'Active List'!J1209,"")</f>
        <v/>
      </c>
      <c r="I1209" t="str">
        <f>IF('Active List'!$A1209&lt;&gt;"", 'Active List'!K1209,"")</f>
        <v/>
      </c>
      <c r="J1209" t="str">
        <f>IF('Active List'!$A1209&lt;&gt;"", 'Active List'!L1209,"")</f>
        <v/>
      </c>
      <c r="K1209" t="str">
        <f>IF('Active List'!$A1209&lt;&gt;"", 'Active List'!M1209,"")</f>
        <v/>
      </c>
      <c r="L1209" t="str">
        <f>IF('Active List'!$A1209&lt;&gt;"", 'Active List'!N1209,"")</f>
        <v/>
      </c>
      <c r="M1209" t="str">
        <f>IF('Active List'!$A1209&lt;&gt;"", 'Active List'!O1209,"")</f>
        <v/>
      </c>
      <c r="N1209" t="str">
        <f>IF('Active List'!$A1209&lt;&gt;"", 'Active List'!P1209,"")</f>
        <v/>
      </c>
      <c r="O1209" t="str">
        <f>IF('Active List'!$A1209&lt;&gt;"", 'Active List'!Q1209,"")</f>
        <v/>
      </c>
      <c r="P1209" t="str">
        <f>IF('Active List'!$A1209&lt;&gt;"", 'Active List'!R1209,"")</f>
        <v/>
      </c>
      <c r="Q1209" t="str">
        <f>IF('Active List'!$A1209&lt;&gt;"", 'Active List'!S1209,"")</f>
        <v/>
      </c>
      <c r="R1209" t="str">
        <f>IF('Active List'!$A1209&lt;&gt;"", 'Active List'!T1209,"")</f>
        <v/>
      </c>
      <c r="S1209" t="str">
        <f>IF('Active List'!$A1209&lt;&gt;"", 'Active List'!U1209,"")</f>
        <v/>
      </c>
      <c r="T1209" t="str">
        <f>IF('Active List'!$A1209&lt;&gt;"", 'Active List'!X1209,"")</f>
        <v/>
      </c>
      <c r="U1209" t="str">
        <f>IF('Active List'!$A1209&lt;&gt;"", 'Active List'!Y1209,"")</f>
        <v/>
      </c>
      <c r="V1209" t="str">
        <f>IF('Active List'!$A1209&lt;&gt;"", 'Active List'!Z1209,"")</f>
        <v/>
      </c>
      <c r="W1209" s="60" t="str">
        <f>IF('Active List'!$A1209&lt;&gt;"", 'Active List'!AA1209,"")</f>
        <v/>
      </c>
      <c r="X1209" t="str">
        <f>IF('Active List'!$A1209&lt;&gt;"", 'Active List'!AB1209,"")</f>
        <v/>
      </c>
      <c r="Y1209" t="str">
        <f>IF('Active List'!$A1209&lt;&gt;"", 'Active List'!AE1209,"")</f>
        <v/>
      </c>
    </row>
    <row r="1210" spans="1:25">
      <c r="A1210" t="str">
        <f>IF('Active List'!$A1210&lt;&gt;"", 'Active List'!A1210,"")</f>
        <v/>
      </c>
      <c r="B1210" t="str">
        <f>IF('Active List'!$A1210&lt;&gt;"", 'Active List'!B1210,"")</f>
        <v/>
      </c>
      <c r="C1210" t="str">
        <f>IF('Active List'!$A1210&lt;&gt;"", 'Active List'!C1210,"")</f>
        <v/>
      </c>
      <c r="D1210" s="60" t="str">
        <f>IF('Active List'!$A1210&lt;&gt;"", 'Active List'!D1210,"")</f>
        <v/>
      </c>
      <c r="E1210" s="60" t="str">
        <f>IF('Active List'!$A1210&lt;&gt;"", 'Active List'!E1210,"")</f>
        <v/>
      </c>
      <c r="F1210" t="str">
        <f>IF('Active List'!$A1210&lt;&gt;"", 'Active List'!H1210,"")</f>
        <v/>
      </c>
      <c r="G1210" t="str">
        <f>IF('Active List'!$A1210&lt;&gt;"", 'Active List'!I1210,"")</f>
        <v/>
      </c>
      <c r="H1210" t="str">
        <f>IF('Active List'!$A1210&lt;&gt;"", 'Active List'!J1210,"")</f>
        <v/>
      </c>
      <c r="I1210" t="str">
        <f>IF('Active List'!$A1210&lt;&gt;"", 'Active List'!K1210,"")</f>
        <v/>
      </c>
      <c r="J1210" t="str">
        <f>IF('Active List'!$A1210&lt;&gt;"", 'Active List'!L1210,"")</f>
        <v/>
      </c>
      <c r="K1210" t="str">
        <f>IF('Active List'!$A1210&lt;&gt;"", 'Active List'!M1210,"")</f>
        <v/>
      </c>
      <c r="L1210" t="str">
        <f>IF('Active List'!$A1210&lt;&gt;"", 'Active List'!N1210,"")</f>
        <v/>
      </c>
      <c r="M1210" t="str">
        <f>IF('Active List'!$A1210&lt;&gt;"", 'Active List'!O1210,"")</f>
        <v/>
      </c>
      <c r="N1210" t="str">
        <f>IF('Active List'!$A1210&lt;&gt;"", 'Active List'!P1210,"")</f>
        <v/>
      </c>
      <c r="O1210" t="str">
        <f>IF('Active List'!$A1210&lt;&gt;"", 'Active List'!Q1210,"")</f>
        <v/>
      </c>
      <c r="P1210" t="str">
        <f>IF('Active List'!$A1210&lt;&gt;"", 'Active List'!R1210,"")</f>
        <v/>
      </c>
      <c r="Q1210" t="str">
        <f>IF('Active List'!$A1210&lt;&gt;"", 'Active List'!S1210,"")</f>
        <v/>
      </c>
      <c r="R1210" t="str">
        <f>IF('Active List'!$A1210&lt;&gt;"", 'Active List'!T1210,"")</f>
        <v/>
      </c>
      <c r="S1210" t="str">
        <f>IF('Active List'!$A1210&lt;&gt;"", 'Active List'!U1210,"")</f>
        <v/>
      </c>
      <c r="T1210" t="str">
        <f>IF('Active List'!$A1210&lt;&gt;"", 'Active List'!X1210,"")</f>
        <v/>
      </c>
      <c r="U1210" t="str">
        <f>IF('Active List'!$A1210&lt;&gt;"", 'Active List'!Y1210,"")</f>
        <v/>
      </c>
      <c r="V1210" t="str">
        <f>IF('Active List'!$A1210&lt;&gt;"", 'Active List'!Z1210,"")</f>
        <v/>
      </c>
      <c r="W1210" s="60" t="str">
        <f>IF('Active List'!$A1210&lt;&gt;"", 'Active List'!AA1210,"")</f>
        <v/>
      </c>
      <c r="X1210" t="str">
        <f>IF('Active List'!$A1210&lt;&gt;"", 'Active List'!AB1210,"")</f>
        <v/>
      </c>
      <c r="Y1210" t="str">
        <f>IF('Active List'!$A1210&lt;&gt;"", 'Active List'!AE1210,"")</f>
        <v/>
      </c>
    </row>
    <row r="1211" spans="1:25">
      <c r="A1211" t="str">
        <f>IF('Active List'!$A1211&lt;&gt;"", 'Active List'!A1211,"")</f>
        <v/>
      </c>
      <c r="B1211" t="str">
        <f>IF('Active List'!$A1211&lt;&gt;"", 'Active List'!B1211,"")</f>
        <v/>
      </c>
      <c r="C1211" t="str">
        <f>IF('Active List'!$A1211&lt;&gt;"", 'Active List'!C1211,"")</f>
        <v/>
      </c>
      <c r="D1211" s="60" t="str">
        <f>IF('Active List'!$A1211&lt;&gt;"", 'Active List'!D1211,"")</f>
        <v/>
      </c>
      <c r="E1211" s="60" t="str">
        <f>IF('Active List'!$A1211&lt;&gt;"", 'Active List'!E1211,"")</f>
        <v/>
      </c>
      <c r="F1211" t="str">
        <f>IF('Active List'!$A1211&lt;&gt;"", 'Active List'!H1211,"")</f>
        <v/>
      </c>
      <c r="G1211" t="str">
        <f>IF('Active List'!$A1211&lt;&gt;"", 'Active List'!I1211,"")</f>
        <v/>
      </c>
      <c r="H1211" t="str">
        <f>IF('Active List'!$A1211&lt;&gt;"", 'Active List'!J1211,"")</f>
        <v/>
      </c>
      <c r="I1211" t="str">
        <f>IF('Active List'!$A1211&lt;&gt;"", 'Active List'!K1211,"")</f>
        <v/>
      </c>
      <c r="J1211" t="str">
        <f>IF('Active List'!$A1211&lt;&gt;"", 'Active List'!L1211,"")</f>
        <v/>
      </c>
      <c r="K1211" t="str">
        <f>IF('Active List'!$A1211&lt;&gt;"", 'Active List'!M1211,"")</f>
        <v/>
      </c>
      <c r="L1211" t="str">
        <f>IF('Active List'!$A1211&lt;&gt;"", 'Active List'!N1211,"")</f>
        <v/>
      </c>
      <c r="M1211" t="str">
        <f>IF('Active List'!$A1211&lt;&gt;"", 'Active List'!O1211,"")</f>
        <v/>
      </c>
      <c r="N1211" t="str">
        <f>IF('Active List'!$A1211&lt;&gt;"", 'Active List'!P1211,"")</f>
        <v/>
      </c>
      <c r="O1211" t="str">
        <f>IF('Active List'!$A1211&lt;&gt;"", 'Active List'!Q1211,"")</f>
        <v/>
      </c>
      <c r="P1211" t="str">
        <f>IF('Active List'!$A1211&lt;&gt;"", 'Active List'!R1211,"")</f>
        <v/>
      </c>
      <c r="Q1211" t="str">
        <f>IF('Active List'!$A1211&lt;&gt;"", 'Active List'!S1211,"")</f>
        <v/>
      </c>
      <c r="R1211" t="str">
        <f>IF('Active List'!$A1211&lt;&gt;"", 'Active List'!T1211,"")</f>
        <v/>
      </c>
      <c r="S1211" t="str">
        <f>IF('Active List'!$A1211&lt;&gt;"", 'Active List'!U1211,"")</f>
        <v/>
      </c>
      <c r="T1211" t="str">
        <f>IF('Active List'!$A1211&lt;&gt;"", 'Active List'!X1211,"")</f>
        <v/>
      </c>
      <c r="U1211" t="str">
        <f>IF('Active List'!$A1211&lt;&gt;"", 'Active List'!Y1211,"")</f>
        <v/>
      </c>
      <c r="V1211" t="str">
        <f>IF('Active List'!$A1211&lt;&gt;"", 'Active List'!Z1211,"")</f>
        <v/>
      </c>
      <c r="W1211" s="60" t="str">
        <f>IF('Active List'!$A1211&lt;&gt;"", 'Active List'!AA1211,"")</f>
        <v/>
      </c>
      <c r="X1211" t="str">
        <f>IF('Active List'!$A1211&lt;&gt;"", 'Active List'!AB1211,"")</f>
        <v/>
      </c>
      <c r="Y1211" t="str">
        <f>IF('Active List'!$A1211&lt;&gt;"", 'Active List'!AE1211,"")</f>
        <v/>
      </c>
    </row>
    <row r="1212" spans="1:25">
      <c r="A1212" t="str">
        <f>IF('Active List'!$A1212&lt;&gt;"", 'Active List'!A1212,"")</f>
        <v/>
      </c>
      <c r="B1212" t="str">
        <f>IF('Active List'!$A1212&lt;&gt;"", 'Active List'!B1212,"")</f>
        <v/>
      </c>
      <c r="C1212" t="str">
        <f>IF('Active List'!$A1212&lt;&gt;"", 'Active List'!C1212,"")</f>
        <v/>
      </c>
      <c r="D1212" s="60" t="str">
        <f>IF('Active List'!$A1212&lt;&gt;"", 'Active List'!D1212,"")</f>
        <v/>
      </c>
      <c r="E1212" s="60" t="str">
        <f>IF('Active List'!$A1212&lt;&gt;"", 'Active List'!E1212,"")</f>
        <v/>
      </c>
      <c r="F1212" t="str">
        <f>IF('Active List'!$A1212&lt;&gt;"", 'Active List'!H1212,"")</f>
        <v/>
      </c>
      <c r="G1212" t="str">
        <f>IF('Active List'!$A1212&lt;&gt;"", 'Active List'!I1212,"")</f>
        <v/>
      </c>
      <c r="H1212" t="str">
        <f>IF('Active List'!$A1212&lt;&gt;"", 'Active List'!J1212,"")</f>
        <v/>
      </c>
      <c r="I1212" t="str">
        <f>IF('Active List'!$A1212&lt;&gt;"", 'Active List'!K1212,"")</f>
        <v/>
      </c>
      <c r="J1212" t="str">
        <f>IF('Active List'!$A1212&lt;&gt;"", 'Active List'!L1212,"")</f>
        <v/>
      </c>
      <c r="K1212" t="str">
        <f>IF('Active List'!$A1212&lt;&gt;"", 'Active List'!M1212,"")</f>
        <v/>
      </c>
      <c r="L1212" t="str">
        <f>IF('Active List'!$A1212&lt;&gt;"", 'Active List'!N1212,"")</f>
        <v/>
      </c>
      <c r="M1212" t="str">
        <f>IF('Active List'!$A1212&lt;&gt;"", 'Active List'!O1212,"")</f>
        <v/>
      </c>
      <c r="N1212" t="str">
        <f>IF('Active List'!$A1212&lt;&gt;"", 'Active List'!P1212,"")</f>
        <v/>
      </c>
      <c r="O1212" t="str">
        <f>IF('Active List'!$A1212&lt;&gt;"", 'Active List'!Q1212,"")</f>
        <v/>
      </c>
      <c r="P1212" t="str">
        <f>IF('Active List'!$A1212&lt;&gt;"", 'Active List'!R1212,"")</f>
        <v/>
      </c>
      <c r="Q1212" t="str">
        <f>IF('Active List'!$A1212&lt;&gt;"", 'Active List'!S1212,"")</f>
        <v/>
      </c>
      <c r="R1212" t="str">
        <f>IF('Active List'!$A1212&lt;&gt;"", 'Active List'!T1212,"")</f>
        <v/>
      </c>
      <c r="S1212" t="str">
        <f>IF('Active List'!$A1212&lt;&gt;"", 'Active List'!U1212,"")</f>
        <v/>
      </c>
      <c r="T1212" t="str">
        <f>IF('Active List'!$A1212&lt;&gt;"", 'Active List'!X1212,"")</f>
        <v/>
      </c>
      <c r="U1212" t="str">
        <f>IF('Active List'!$A1212&lt;&gt;"", 'Active List'!Y1212,"")</f>
        <v/>
      </c>
      <c r="V1212" t="str">
        <f>IF('Active List'!$A1212&lt;&gt;"", 'Active List'!Z1212,"")</f>
        <v/>
      </c>
      <c r="W1212" s="60" t="str">
        <f>IF('Active List'!$A1212&lt;&gt;"", 'Active List'!AA1212,"")</f>
        <v/>
      </c>
      <c r="X1212" t="str">
        <f>IF('Active List'!$A1212&lt;&gt;"", 'Active List'!AB1212,"")</f>
        <v/>
      </c>
      <c r="Y1212" t="str">
        <f>IF('Active List'!$A1212&lt;&gt;"", 'Active List'!AE1212,"")</f>
        <v/>
      </c>
    </row>
    <row r="1213" spans="1:25">
      <c r="A1213" t="str">
        <f>IF('Active List'!$A1213&lt;&gt;"", 'Active List'!A1213,"")</f>
        <v/>
      </c>
      <c r="B1213" t="str">
        <f>IF('Active List'!$A1213&lt;&gt;"", 'Active List'!B1213,"")</f>
        <v/>
      </c>
      <c r="C1213" t="str">
        <f>IF('Active List'!$A1213&lt;&gt;"", 'Active List'!C1213,"")</f>
        <v/>
      </c>
      <c r="D1213" s="60" t="str">
        <f>IF('Active List'!$A1213&lt;&gt;"", 'Active List'!D1213,"")</f>
        <v/>
      </c>
      <c r="E1213" s="60" t="str">
        <f>IF('Active List'!$A1213&lt;&gt;"", 'Active List'!E1213,"")</f>
        <v/>
      </c>
      <c r="F1213" t="str">
        <f>IF('Active List'!$A1213&lt;&gt;"", 'Active List'!H1213,"")</f>
        <v/>
      </c>
      <c r="G1213" t="str">
        <f>IF('Active List'!$A1213&lt;&gt;"", 'Active List'!I1213,"")</f>
        <v/>
      </c>
      <c r="H1213" t="str">
        <f>IF('Active List'!$A1213&lt;&gt;"", 'Active List'!J1213,"")</f>
        <v/>
      </c>
      <c r="I1213" t="str">
        <f>IF('Active List'!$A1213&lt;&gt;"", 'Active List'!K1213,"")</f>
        <v/>
      </c>
      <c r="J1213" t="str">
        <f>IF('Active List'!$A1213&lt;&gt;"", 'Active List'!L1213,"")</f>
        <v/>
      </c>
      <c r="K1213" t="str">
        <f>IF('Active List'!$A1213&lt;&gt;"", 'Active List'!M1213,"")</f>
        <v/>
      </c>
      <c r="L1213" t="str">
        <f>IF('Active List'!$A1213&lt;&gt;"", 'Active List'!N1213,"")</f>
        <v/>
      </c>
      <c r="M1213" t="str">
        <f>IF('Active List'!$A1213&lt;&gt;"", 'Active List'!O1213,"")</f>
        <v/>
      </c>
      <c r="N1213" t="str">
        <f>IF('Active List'!$A1213&lt;&gt;"", 'Active List'!P1213,"")</f>
        <v/>
      </c>
      <c r="O1213" t="str">
        <f>IF('Active List'!$A1213&lt;&gt;"", 'Active List'!Q1213,"")</f>
        <v/>
      </c>
      <c r="P1213" t="str">
        <f>IF('Active List'!$A1213&lt;&gt;"", 'Active List'!R1213,"")</f>
        <v/>
      </c>
      <c r="Q1213" t="str">
        <f>IF('Active List'!$A1213&lt;&gt;"", 'Active List'!S1213,"")</f>
        <v/>
      </c>
      <c r="R1213" t="str">
        <f>IF('Active List'!$A1213&lt;&gt;"", 'Active List'!T1213,"")</f>
        <v/>
      </c>
      <c r="S1213" t="str">
        <f>IF('Active List'!$A1213&lt;&gt;"", 'Active List'!U1213,"")</f>
        <v/>
      </c>
      <c r="T1213" t="str">
        <f>IF('Active List'!$A1213&lt;&gt;"", 'Active List'!X1213,"")</f>
        <v/>
      </c>
      <c r="U1213" t="str">
        <f>IF('Active List'!$A1213&lt;&gt;"", 'Active List'!Y1213,"")</f>
        <v/>
      </c>
      <c r="V1213" t="str">
        <f>IF('Active List'!$A1213&lt;&gt;"", 'Active List'!Z1213,"")</f>
        <v/>
      </c>
      <c r="W1213" s="60" t="str">
        <f>IF('Active List'!$A1213&lt;&gt;"", 'Active List'!AA1213,"")</f>
        <v/>
      </c>
      <c r="X1213" t="str">
        <f>IF('Active List'!$A1213&lt;&gt;"", 'Active List'!AB1213,"")</f>
        <v/>
      </c>
      <c r="Y1213" t="str">
        <f>IF('Active List'!$A1213&lt;&gt;"", 'Active List'!AE1213,"")</f>
        <v/>
      </c>
    </row>
    <row r="1214" spans="1:25">
      <c r="A1214" t="str">
        <f>IF('Active List'!$A1214&lt;&gt;"", 'Active List'!A1214,"")</f>
        <v/>
      </c>
      <c r="B1214" t="str">
        <f>IF('Active List'!$A1214&lt;&gt;"", 'Active List'!B1214,"")</f>
        <v/>
      </c>
      <c r="C1214" t="str">
        <f>IF('Active List'!$A1214&lt;&gt;"", 'Active List'!C1214,"")</f>
        <v/>
      </c>
      <c r="D1214" s="60" t="str">
        <f>IF('Active List'!$A1214&lt;&gt;"", 'Active List'!D1214,"")</f>
        <v/>
      </c>
      <c r="E1214" s="60" t="str">
        <f>IF('Active List'!$A1214&lt;&gt;"", 'Active List'!E1214,"")</f>
        <v/>
      </c>
      <c r="F1214" t="str">
        <f>IF('Active List'!$A1214&lt;&gt;"", 'Active List'!H1214,"")</f>
        <v/>
      </c>
      <c r="G1214" t="str">
        <f>IF('Active List'!$A1214&lt;&gt;"", 'Active List'!I1214,"")</f>
        <v/>
      </c>
      <c r="H1214" t="str">
        <f>IF('Active List'!$A1214&lt;&gt;"", 'Active List'!J1214,"")</f>
        <v/>
      </c>
      <c r="I1214" t="str">
        <f>IF('Active List'!$A1214&lt;&gt;"", 'Active List'!K1214,"")</f>
        <v/>
      </c>
      <c r="J1214" t="str">
        <f>IF('Active List'!$A1214&lt;&gt;"", 'Active List'!L1214,"")</f>
        <v/>
      </c>
      <c r="K1214" t="str">
        <f>IF('Active List'!$A1214&lt;&gt;"", 'Active List'!M1214,"")</f>
        <v/>
      </c>
      <c r="L1214" t="str">
        <f>IF('Active List'!$A1214&lt;&gt;"", 'Active List'!N1214,"")</f>
        <v/>
      </c>
      <c r="M1214" t="str">
        <f>IF('Active List'!$A1214&lt;&gt;"", 'Active List'!O1214,"")</f>
        <v/>
      </c>
      <c r="N1214" t="str">
        <f>IF('Active List'!$A1214&lt;&gt;"", 'Active List'!P1214,"")</f>
        <v/>
      </c>
      <c r="O1214" t="str">
        <f>IF('Active List'!$A1214&lt;&gt;"", 'Active List'!Q1214,"")</f>
        <v/>
      </c>
      <c r="P1214" t="str">
        <f>IF('Active List'!$A1214&lt;&gt;"", 'Active List'!R1214,"")</f>
        <v/>
      </c>
      <c r="Q1214" t="str">
        <f>IF('Active List'!$A1214&lt;&gt;"", 'Active List'!S1214,"")</f>
        <v/>
      </c>
      <c r="R1214" t="str">
        <f>IF('Active List'!$A1214&lt;&gt;"", 'Active List'!T1214,"")</f>
        <v/>
      </c>
      <c r="S1214" t="str">
        <f>IF('Active List'!$A1214&lt;&gt;"", 'Active List'!U1214,"")</f>
        <v/>
      </c>
      <c r="T1214" t="str">
        <f>IF('Active List'!$A1214&lt;&gt;"", 'Active List'!X1214,"")</f>
        <v/>
      </c>
      <c r="U1214" t="str">
        <f>IF('Active List'!$A1214&lt;&gt;"", 'Active List'!Y1214,"")</f>
        <v/>
      </c>
      <c r="V1214" t="str">
        <f>IF('Active List'!$A1214&lt;&gt;"", 'Active List'!Z1214,"")</f>
        <v/>
      </c>
      <c r="W1214" s="60" t="str">
        <f>IF('Active List'!$A1214&lt;&gt;"", 'Active List'!AA1214,"")</f>
        <v/>
      </c>
      <c r="X1214" t="str">
        <f>IF('Active List'!$A1214&lt;&gt;"", 'Active List'!AB1214,"")</f>
        <v/>
      </c>
      <c r="Y1214" t="str">
        <f>IF('Active List'!$A1214&lt;&gt;"", 'Active List'!AE1214,"")</f>
        <v/>
      </c>
    </row>
    <row r="1215" spans="1:25">
      <c r="A1215" t="str">
        <f>IF('Active List'!$A1215&lt;&gt;"", 'Active List'!A1215,"")</f>
        <v/>
      </c>
      <c r="B1215" t="str">
        <f>IF('Active List'!$A1215&lt;&gt;"", 'Active List'!B1215,"")</f>
        <v/>
      </c>
      <c r="C1215" t="str">
        <f>IF('Active List'!$A1215&lt;&gt;"", 'Active List'!C1215,"")</f>
        <v/>
      </c>
      <c r="D1215" s="60" t="str">
        <f>IF('Active List'!$A1215&lt;&gt;"", 'Active List'!D1215,"")</f>
        <v/>
      </c>
      <c r="E1215" s="60" t="str">
        <f>IF('Active List'!$A1215&lt;&gt;"", 'Active List'!E1215,"")</f>
        <v/>
      </c>
      <c r="F1215" t="str">
        <f>IF('Active List'!$A1215&lt;&gt;"", 'Active List'!H1215,"")</f>
        <v/>
      </c>
      <c r="G1215" t="str">
        <f>IF('Active List'!$A1215&lt;&gt;"", 'Active List'!I1215,"")</f>
        <v/>
      </c>
      <c r="H1215" t="str">
        <f>IF('Active List'!$A1215&lt;&gt;"", 'Active List'!J1215,"")</f>
        <v/>
      </c>
      <c r="I1215" t="str">
        <f>IF('Active List'!$A1215&lt;&gt;"", 'Active List'!K1215,"")</f>
        <v/>
      </c>
      <c r="J1215" t="str">
        <f>IF('Active List'!$A1215&lt;&gt;"", 'Active List'!L1215,"")</f>
        <v/>
      </c>
      <c r="K1215" t="str">
        <f>IF('Active List'!$A1215&lt;&gt;"", 'Active List'!M1215,"")</f>
        <v/>
      </c>
      <c r="L1215" t="str">
        <f>IF('Active List'!$A1215&lt;&gt;"", 'Active List'!N1215,"")</f>
        <v/>
      </c>
      <c r="M1215" t="str">
        <f>IF('Active List'!$A1215&lt;&gt;"", 'Active List'!O1215,"")</f>
        <v/>
      </c>
      <c r="N1215" t="str">
        <f>IF('Active List'!$A1215&lt;&gt;"", 'Active List'!P1215,"")</f>
        <v/>
      </c>
      <c r="O1215" t="str">
        <f>IF('Active List'!$A1215&lt;&gt;"", 'Active List'!Q1215,"")</f>
        <v/>
      </c>
      <c r="P1215" t="str">
        <f>IF('Active List'!$A1215&lt;&gt;"", 'Active List'!R1215,"")</f>
        <v/>
      </c>
      <c r="Q1215" t="str">
        <f>IF('Active List'!$A1215&lt;&gt;"", 'Active List'!S1215,"")</f>
        <v/>
      </c>
      <c r="R1215" t="str">
        <f>IF('Active List'!$A1215&lt;&gt;"", 'Active List'!T1215,"")</f>
        <v/>
      </c>
      <c r="S1215" t="str">
        <f>IF('Active List'!$A1215&lt;&gt;"", 'Active List'!U1215,"")</f>
        <v/>
      </c>
      <c r="T1215" t="str">
        <f>IF('Active List'!$A1215&lt;&gt;"", 'Active List'!X1215,"")</f>
        <v/>
      </c>
      <c r="U1215" t="str">
        <f>IF('Active List'!$A1215&lt;&gt;"", 'Active List'!Y1215,"")</f>
        <v/>
      </c>
      <c r="V1215" t="str">
        <f>IF('Active List'!$A1215&lt;&gt;"", 'Active List'!Z1215,"")</f>
        <v/>
      </c>
      <c r="W1215" s="60" t="str">
        <f>IF('Active List'!$A1215&lt;&gt;"", 'Active List'!AA1215,"")</f>
        <v/>
      </c>
      <c r="X1215" t="str">
        <f>IF('Active List'!$A1215&lt;&gt;"", 'Active List'!AB1215,"")</f>
        <v/>
      </c>
      <c r="Y1215" t="str">
        <f>IF('Active List'!$A1215&lt;&gt;"", 'Active List'!AE1215,"")</f>
        <v/>
      </c>
    </row>
    <row r="1216" spans="1:25">
      <c r="A1216" t="str">
        <f>IF('Active List'!$A1216&lt;&gt;"", 'Active List'!A1216,"")</f>
        <v/>
      </c>
      <c r="B1216" t="str">
        <f>IF('Active List'!$A1216&lt;&gt;"", 'Active List'!B1216,"")</f>
        <v/>
      </c>
      <c r="C1216" t="str">
        <f>IF('Active List'!$A1216&lt;&gt;"", 'Active List'!C1216,"")</f>
        <v/>
      </c>
      <c r="D1216" s="60" t="str">
        <f>IF('Active List'!$A1216&lt;&gt;"", 'Active List'!D1216,"")</f>
        <v/>
      </c>
      <c r="E1216" s="60" t="str">
        <f>IF('Active List'!$A1216&lt;&gt;"", 'Active List'!E1216,"")</f>
        <v/>
      </c>
      <c r="F1216" t="str">
        <f>IF('Active List'!$A1216&lt;&gt;"", 'Active List'!H1216,"")</f>
        <v/>
      </c>
      <c r="G1216" t="str">
        <f>IF('Active List'!$A1216&lt;&gt;"", 'Active List'!I1216,"")</f>
        <v/>
      </c>
      <c r="H1216" t="str">
        <f>IF('Active List'!$A1216&lt;&gt;"", 'Active List'!J1216,"")</f>
        <v/>
      </c>
      <c r="I1216" t="str">
        <f>IF('Active List'!$A1216&lt;&gt;"", 'Active List'!K1216,"")</f>
        <v/>
      </c>
      <c r="J1216" t="str">
        <f>IF('Active List'!$A1216&lt;&gt;"", 'Active List'!L1216,"")</f>
        <v/>
      </c>
      <c r="K1216" t="str">
        <f>IF('Active List'!$A1216&lt;&gt;"", 'Active List'!M1216,"")</f>
        <v/>
      </c>
      <c r="L1216" t="str">
        <f>IF('Active List'!$A1216&lt;&gt;"", 'Active List'!N1216,"")</f>
        <v/>
      </c>
      <c r="M1216" t="str">
        <f>IF('Active List'!$A1216&lt;&gt;"", 'Active List'!O1216,"")</f>
        <v/>
      </c>
      <c r="N1216" t="str">
        <f>IF('Active List'!$A1216&lt;&gt;"", 'Active List'!P1216,"")</f>
        <v/>
      </c>
      <c r="O1216" t="str">
        <f>IF('Active List'!$A1216&lt;&gt;"", 'Active List'!Q1216,"")</f>
        <v/>
      </c>
      <c r="P1216" t="str">
        <f>IF('Active List'!$A1216&lt;&gt;"", 'Active List'!R1216,"")</f>
        <v/>
      </c>
      <c r="Q1216" t="str">
        <f>IF('Active List'!$A1216&lt;&gt;"", 'Active List'!S1216,"")</f>
        <v/>
      </c>
      <c r="R1216" t="str">
        <f>IF('Active List'!$A1216&lt;&gt;"", 'Active List'!T1216,"")</f>
        <v/>
      </c>
      <c r="S1216" t="str">
        <f>IF('Active List'!$A1216&lt;&gt;"", 'Active List'!U1216,"")</f>
        <v/>
      </c>
      <c r="T1216" t="str">
        <f>IF('Active List'!$A1216&lt;&gt;"", 'Active List'!X1216,"")</f>
        <v/>
      </c>
      <c r="U1216" t="str">
        <f>IF('Active List'!$A1216&lt;&gt;"", 'Active List'!Y1216,"")</f>
        <v/>
      </c>
      <c r="V1216" t="str">
        <f>IF('Active List'!$A1216&lt;&gt;"", 'Active List'!Z1216,"")</f>
        <v/>
      </c>
      <c r="W1216" s="60" t="str">
        <f>IF('Active List'!$A1216&lt;&gt;"", 'Active List'!AA1216,"")</f>
        <v/>
      </c>
      <c r="X1216" t="str">
        <f>IF('Active List'!$A1216&lt;&gt;"", 'Active List'!AB1216,"")</f>
        <v/>
      </c>
      <c r="Y1216" t="str">
        <f>IF('Active List'!$A1216&lt;&gt;"", 'Active List'!AE1216,"")</f>
        <v/>
      </c>
    </row>
    <row r="1217" spans="1:25">
      <c r="A1217" t="str">
        <f>IF('Active List'!$A1217&lt;&gt;"", 'Active List'!A1217,"")</f>
        <v/>
      </c>
      <c r="B1217" t="str">
        <f>IF('Active List'!$A1217&lt;&gt;"", 'Active List'!B1217,"")</f>
        <v/>
      </c>
      <c r="C1217" t="str">
        <f>IF('Active List'!$A1217&lt;&gt;"", 'Active List'!C1217,"")</f>
        <v/>
      </c>
      <c r="D1217" s="60" t="str">
        <f>IF('Active List'!$A1217&lt;&gt;"", 'Active List'!D1217,"")</f>
        <v/>
      </c>
      <c r="E1217" s="60" t="str">
        <f>IF('Active List'!$A1217&lt;&gt;"", 'Active List'!E1217,"")</f>
        <v/>
      </c>
      <c r="F1217" t="str">
        <f>IF('Active List'!$A1217&lt;&gt;"", 'Active List'!H1217,"")</f>
        <v/>
      </c>
      <c r="G1217" t="str">
        <f>IF('Active List'!$A1217&lt;&gt;"", 'Active List'!I1217,"")</f>
        <v/>
      </c>
      <c r="H1217" t="str">
        <f>IF('Active List'!$A1217&lt;&gt;"", 'Active List'!J1217,"")</f>
        <v/>
      </c>
      <c r="I1217" t="str">
        <f>IF('Active List'!$A1217&lt;&gt;"", 'Active List'!K1217,"")</f>
        <v/>
      </c>
      <c r="J1217" t="str">
        <f>IF('Active List'!$A1217&lt;&gt;"", 'Active List'!L1217,"")</f>
        <v/>
      </c>
      <c r="K1217" t="str">
        <f>IF('Active List'!$A1217&lt;&gt;"", 'Active List'!M1217,"")</f>
        <v/>
      </c>
      <c r="L1217" t="str">
        <f>IF('Active List'!$A1217&lt;&gt;"", 'Active List'!N1217,"")</f>
        <v/>
      </c>
      <c r="M1217" t="str">
        <f>IF('Active List'!$A1217&lt;&gt;"", 'Active List'!O1217,"")</f>
        <v/>
      </c>
      <c r="N1217" t="str">
        <f>IF('Active List'!$A1217&lt;&gt;"", 'Active List'!P1217,"")</f>
        <v/>
      </c>
      <c r="O1217" t="str">
        <f>IF('Active List'!$A1217&lt;&gt;"", 'Active List'!Q1217,"")</f>
        <v/>
      </c>
      <c r="P1217" t="str">
        <f>IF('Active List'!$A1217&lt;&gt;"", 'Active List'!R1217,"")</f>
        <v/>
      </c>
      <c r="Q1217" t="str">
        <f>IF('Active List'!$A1217&lt;&gt;"", 'Active List'!S1217,"")</f>
        <v/>
      </c>
      <c r="R1217" t="str">
        <f>IF('Active List'!$A1217&lt;&gt;"", 'Active List'!T1217,"")</f>
        <v/>
      </c>
      <c r="S1217" t="str">
        <f>IF('Active List'!$A1217&lt;&gt;"", 'Active List'!U1217,"")</f>
        <v/>
      </c>
      <c r="T1217" t="str">
        <f>IF('Active List'!$A1217&lt;&gt;"", 'Active List'!X1217,"")</f>
        <v/>
      </c>
      <c r="U1217" t="str">
        <f>IF('Active List'!$A1217&lt;&gt;"", 'Active List'!Y1217,"")</f>
        <v/>
      </c>
      <c r="V1217" t="str">
        <f>IF('Active List'!$A1217&lt;&gt;"", 'Active List'!Z1217,"")</f>
        <v/>
      </c>
      <c r="W1217" s="60" t="str">
        <f>IF('Active List'!$A1217&lt;&gt;"", 'Active List'!AA1217,"")</f>
        <v/>
      </c>
      <c r="X1217" t="str">
        <f>IF('Active List'!$A1217&lt;&gt;"", 'Active List'!AB1217,"")</f>
        <v/>
      </c>
      <c r="Y1217" t="str">
        <f>IF('Active List'!$A1217&lt;&gt;"", 'Active List'!AE1217,"")</f>
        <v/>
      </c>
    </row>
    <row r="1218" spans="1:25">
      <c r="A1218" t="str">
        <f>IF('Active List'!$A1218&lt;&gt;"", 'Active List'!A1218,"")</f>
        <v/>
      </c>
      <c r="B1218" t="str">
        <f>IF('Active List'!$A1218&lt;&gt;"", 'Active List'!B1218,"")</f>
        <v/>
      </c>
      <c r="C1218" t="str">
        <f>IF('Active List'!$A1218&lt;&gt;"", 'Active List'!C1218,"")</f>
        <v/>
      </c>
      <c r="D1218" s="60" t="str">
        <f>IF('Active List'!$A1218&lt;&gt;"", 'Active List'!D1218,"")</f>
        <v/>
      </c>
      <c r="E1218" s="60" t="str">
        <f>IF('Active List'!$A1218&lt;&gt;"", 'Active List'!E1218,"")</f>
        <v/>
      </c>
      <c r="F1218" t="str">
        <f>IF('Active List'!$A1218&lt;&gt;"", 'Active List'!H1218,"")</f>
        <v/>
      </c>
      <c r="G1218" t="str">
        <f>IF('Active List'!$A1218&lt;&gt;"", 'Active List'!I1218,"")</f>
        <v/>
      </c>
      <c r="H1218" t="str">
        <f>IF('Active List'!$A1218&lt;&gt;"", 'Active List'!J1218,"")</f>
        <v/>
      </c>
      <c r="I1218" t="str">
        <f>IF('Active List'!$A1218&lt;&gt;"", 'Active List'!K1218,"")</f>
        <v/>
      </c>
      <c r="J1218" t="str">
        <f>IF('Active List'!$A1218&lt;&gt;"", 'Active List'!L1218,"")</f>
        <v/>
      </c>
      <c r="K1218" t="str">
        <f>IF('Active List'!$A1218&lt;&gt;"", 'Active List'!M1218,"")</f>
        <v/>
      </c>
      <c r="L1218" t="str">
        <f>IF('Active List'!$A1218&lt;&gt;"", 'Active List'!N1218,"")</f>
        <v/>
      </c>
      <c r="M1218" t="str">
        <f>IF('Active List'!$A1218&lt;&gt;"", 'Active List'!O1218,"")</f>
        <v/>
      </c>
      <c r="N1218" t="str">
        <f>IF('Active List'!$A1218&lt;&gt;"", 'Active List'!P1218,"")</f>
        <v/>
      </c>
      <c r="O1218" t="str">
        <f>IF('Active List'!$A1218&lt;&gt;"", 'Active List'!Q1218,"")</f>
        <v/>
      </c>
      <c r="P1218" t="str">
        <f>IF('Active List'!$A1218&lt;&gt;"", 'Active List'!R1218,"")</f>
        <v/>
      </c>
      <c r="Q1218" t="str">
        <f>IF('Active List'!$A1218&lt;&gt;"", 'Active List'!S1218,"")</f>
        <v/>
      </c>
      <c r="R1218" t="str">
        <f>IF('Active List'!$A1218&lt;&gt;"", 'Active List'!T1218,"")</f>
        <v/>
      </c>
      <c r="S1218" t="str">
        <f>IF('Active List'!$A1218&lt;&gt;"", 'Active List'!U1218,"")</f>
        <v/>
      </c>
      <c r="T1218" t="str">
        <f>IF('Active List'!$A1218&lt;&gt;"", 'Active List'!X1218,"")</f>
        <v/>
      </c>
      <c r="U1218" t="str">
        <f>IF('Active List'!$A1218&lt;&gt;"", 'Active List'!Y1218,"")</f>
        <v/>
      </c>
      <c r="V1218" t="str">
        <f>IF('Active List'!$A1218&lt;&gt;"", 'Active List'!Z1218,"")</f>
        <v/>
      </c>
      <c r="W1218" s="60" t="str">
        <f>IF('Active List'!$A1218&lt;&gt;"", 'Active List'!AA1218,"")</f>
        <v/>
      </c>
      <c r="X1218" t="str">
        <f>IF('Active List'!$A1218&lt;&gt;"", 'Active List'!AB1218,"")</f>
        <v/>
      </c>
      <c r="Y1218" t="str">
        <f>IF('Active List'!$A1218&lt;&gt;"", 'Active List'!AE1218,"")</f>
        <v/>
      </c>
    </row>
    <row r="1219" spans="1:25">
      <c r="A1219" t="str">
        <f>IF('Active List'!$A1219&lt;&gt;"", 'Active List'!A1219,"")</f>
        <v/>
      </c>
      <c r="B1219" t="str">
        <f>IF('Active List'!$A1219&lt;&gt;"", 'Active List'!B1219,"")</f>
        <v/>
      </c>
      <c r="C1219" t="str">
        <f>IF('Active List'!$A1219&lt;&gt;"", 'Active List'!C1219,"")</f>
        <v/>
      </c>
      <c r="D1219" s="60" t="str">
        <f>IF('Active List'!$A1219&lt;&gt;"", 'Active List'!D1219,"")</f>
        <v/>
      </c>
      <c r="E1219" s="60" t="str">
        <f>IF('Active List'!$A1219&lt;&gt;"", 'Active List'!E1219,"")</f>
        <v/>
      </c>
      <c r="F1219" t="str">
        <f>IF('Active List'!$A1219&lt;&gt;"", 'Active List'!H1219,"")</f>
        <v/>
      </c>
      <c r="G1219" t="str">
        <f>IF('Active List'!$A1219&lt;&gt;"", 'Active List'!I1219,"")</f>
        <v/>
      </c>
      <c r="H1219" t="str">
        <f>IF('Active List'!$A1219&lt;&gt;"", 'Active List'!J1219,"")</f>
        <v/>
      </c>
      <c r="I1219" t="str">
        <f>IF('Active List'!$A1219&lt;&gt;"", 'Active List'!K1219,"")</f>
        <v/>
      </c>
      <c r="J1219" t="str">
        <f>IF('Active List'!$A1219&lt;&gt;"", 'Active List'!L1219,"")</f>
        <v/>
      </c>
      <c r="K1219" t="str">
        <f>IF('Active List'!$A1219&lt;&gt;"", 'Active List'!M1219,"")</f>
        <v/>
      </c>
      <c r="L1219" t="str">
        <f>IF('Active List'!$A1219&lt;&gt;"", 'Active List'!N1219,"")</f>
        <v/>
      </c>
      <c r="M1219" t="str">
        <f>IF('Active List'!$A1219&lt;&gt;"", 'Active List'!O1219,"")</f>
        <v/>
      </c>
      <c r="N1219" t="str">
        <f>IF('Active List'!$A1219&lt;&gt;"", 'Active List'!P1219,"")</f>
        <v/>
      </c>
      <c r="O1219" t="str">
        <f>IF('Active List'!$A1219&lt;&gt;"", 'Active List'!Q1219,"")</f>
        <v/>
      </c>
      <c r="P1219" t="str">
        <f>IF('Active List'!$A1219&lt;&gt;"", 'Active List'!R1219,"")</f>
        <v/>
      </c>
      <c r="Q1219" t="str">
        <f>IF('Active List'!$A1219&lt;&gt;"", 'Active List'!S1219,"")</f>
        <v/>
      </c>
      <c r="R1219" t="str">
        <f>IF('Active List'!$A1219&lt;&gt;"", 'Active List'!T1219,"")</f>
        <v/>
      </c>
      <c r="S1219" t="str">
        <f>IF('Active List'!$A1219&lt;&gt;"", 'Active List'!U1219,"")</f>
        <v/>
      </c>
      <c r="T1219" t="str">
        <f>IF('Active List'!$A1219&lt;&gt;"", 'Active List'!X1219,"")</f>
        <v/>
      </c>
      <c r="U1219" t="str">
        <f>IF('Active List'!$A1219&lt;&gt;"", 'Active List'!Y1219,"")</f>
        <v/>
      </c>
      <c r="V1219" t="str">
        <f>IF('Active List'!$A1219&lt;&gt;"", 'Active List'!Z1219,"")</f>
        <v/>
      </c>
      <c r="W1219" s="60" t="str">
        <f>IF('Active List'!$A1219&lt;&gt;"", 'Active List'!AA1219,"")</f>
        <v/>
      </c>
      <c r="X1219" t="str">
        <f>IF('Active List'!$A1219&lt;&gt;"", 'Active List'!AB1219,"")</f>
        <v/>
      </c>
      <c r="Y1219" t="str">
        <f>IF('Active List'!$A1219&lt;&gt;"", 'Active List'!AE1219,"")</f>
        <v/>
      </c>
    </row>
    <row r="1220" spans="1:25">
      <c r="A1220" t="str">
        <f>IF('Active List'!$A1220&lt;&gt;"", 'Active List'!A1220,"")</f>
        <v/>
      </c>
      <c r="B1220" t="str">
        <f>IF('Active List'!$A1220&lt;&gt;"", 'Active List'!B1220,"")</f>
        <v/>
      </c>
      <c r="C1220" t="str">
        <f>IF('Active List'!$A1220&lt;&gt;"", 'Active List'!C1220,"")</f>
        <v/>
      </c>
      <c r="D1220" s="60" t="str">
        <f>IF('Active List'!$A1220&lt;&gt;"", 'Active List'!D1220,"")</f>
        <v/>
      </c>
      <c r="E1220" s="60" t="str">
        <f>IF('Active List'!$A1220&lt;&gt;"", 'Active List'!E1220,"")</f>
        <v/>
      </c>
      <c r="F1220" t="str">
        <f>IF('Active List'!$A1220&lt;&gt;"", 'Active List'!H1220,"")</f>
        <v/>
      </c>
      <c r="G1220" t="str">
        <f>IF('Active List'!$A1220&lt;&gt;"", 'Active List'!I1220,"")</f>
        <v/>
      </c>
      <c r="H1220" t="str">
        <f>IF('Active List'!$A1220&lt;&gt;"", 'Active List'!J1220,"")</f>
        <v/>
      </c>
      <c r="I1220" t="str">
        <f>IF('Active List'!$A1220&lt;&gt;"", 'Active List'!K1220,"")</f>
        <v/>
      </c>
      <c r="J1220" t="str">
        <f>IF('Active List'!$A1220&lt;&gt;"", 'Active List'!L1220,"")</f>
        <v/>
      </c>
      <c r="K1220" t="str">
        <f>IF('Active List'!$A1220&lt;&gt;"", 'Active List'!M1220,"")</f>
        <v/>
      </c>
      <c r="L1220" t="str">
        <f>IF('Active List'!$A1220&lt;&gt;"", 'Active List'!N1220,"")</f>
        <v/>
      </c>
      <c r="M1220" t="str">
        <f>IF('Active List'!$A1220&lt;&gt;"", 'Active List'!O1220,"")</f>
        <v/>
      </c>
      <c r="N1220" t="str">
        <f>IF('Active List'!$A1220&lt;&gt;"", 'Active List'!P1220,"")</f>
        <v/>
      </c>
      <c r="O1220" t="str">
        <f>IF('Active List'!$A1220&lt;&gt;"", 'Active List'!Q1220,"")</f>
        <v/>
      </c>
      <c r="P1220" t="str">
        <f>IF('Active List'!$A1220&lt;&gt;"", 'Active List'!R1220,"")</f>
        <v/>
      </c>
      <c r="Q1220" t="str">
        <f>IF('Active List'!$A1220&lt;&gt;"", 'Active List'!S1220,"")</f>
        <v/>
      </c>
      <c r="R1220" t="str">
        <f>IF('Active List'!$A1220&lt;&gt;"", 'Active List'!T1220,"")</f>
        <v/>
      </c>
      <c r="S1220" t="str">
        <f>IF('Active List'!$A1220&lt;&gt;"", 'Active List'!U1220,"")</f>
        <v/>
      </c>
      <c r="T1220" t="str">
        <f>IF('Active List'!$A1220&lt;&gt;"", 'Active List'!X1220,"")</f>
        <v/>
      </c>
      <c r="U1220" t="str">
        <f>IF('Active List'!$A1220&lt;&gt;"", 'Active List'!Y1220,"")</f>
        <v/>
      </c>
      <c r="V1220" t="str">
        <f>IF('Active List'!$A1220&lt;&gt;"", 'Active List'!Z1220,"")</f>
        <v/>
      </c>
      <c r="W1220" s="60" t="str">
        <f>IF('Active List'!$A1220&lt;&gt;"", 'Active List'!AA1220,"")</f>
        <v/>
      </c>
      <c r="X1220" t="str">
        <f>IF('Active List'!$A1220&lt;&gt;"", 'Active List'!AB1220,"")</f>
        <v/>
      </c>
      <c r="Y1220" t="str">
        <f>IF('Active List'!$A1220&lt;&gt;"", 'Active List'!AE1220,"")</f>
        <v/>
      </c>
    </row>
    <row r="1221" spans="1:25">
      <c r="A1221" t="str">
        <f>IF('Active List'!$A1221&lt;&gt;"", 'Active List'!A1221,"")</f>
        <v/>
      </c>
      <c r="B1221" t="str">
        <f>IF('Active List'!$A1221&lt;&gt;"", 'Active List'!B1221,"")</f>
        <v/>
      </c>
      <c r="C1221" t="str">
        <f>IF('Active List'!$A1221&lt;&gt;"", 'Active List'!C1221,"")</f>
        <v/>
      </c>
      <c r="D1221" s="60" t="str">
        <f>IF('Active List'!$A1221&lt;&gt;"", 'Active List'!D1221,"")</f>
        <v/>
      </c>
      <c r="E1221" s="60" t="str">
        <f>IF('Active List'!$A1221&lt;&gt;"", 'Active List'!E1221,"")</f>
        <v/>
      </c>
      <c r="F1221" t="str">
        <f>IF('Active List'!$A1221&lt;&gt;"", 'Active List'!H1221,"")</f>
        <v/>
      </c>
      <c r="G1221" t="str">
        <f>IF('Active List'!$A1221&lt;&gt;"", 'Active List'!I1221,"")</f>
        <v/>
      </c>
      <c r="H1221" t="str">
        <f>IF('Active List'!$A1221&lt;&gt;"", 'Active List'!J1221,"")</f>
        <v/>
      </c>
      <c r="I1221" t="str">
        <f>IF('Active List'!$A1221&lt;&gt;"", 'Active List'!K1221,"")</f>
        <v/>
      </c>
      <c r="J1221" t="str">
        <f>IF('Active List'!$A1221&lt;&gt;"", 'Active List'!L1221,"")</f>
        <v/>
      </c>
      <c r="K1221" t="str">
        <f>IF('Active List'!$A1221&lt;&gt;"", 'Active List'!M1221,"")</f>
        <v/>
      </c>
      <c r="L1221" t="str">
        <f>IF('Active List'!$A1221&lt;&gt;"", 'Active List'!N1221,"")</f>
        <v/>
      </c>
      <c r="M1221" t="str">
        <f>IF('Active List'!$A1221&lt;&gt;"", 'Active List'!O1221,"")</f>
        <v/>
      </c>
      <c r="N1221" t="str">
        <f>IF('Active List'!$A1221&lt;&gt;"", 'Active List'!P1221,"")</f>
        <v/>
      </c>
      <c r="O1221" t="str">
        <f>IF('Active List'!$A1221&lt;&gt;"", 'Active List'!Q1221,"")</f>
        <v/>
      </c>
      <c r="P1221" t="str">
        <f>IF('Active List'!$A1221&lt;&gt;"", 'Active List'!R1221,"")</f>
        <v/>
      </c>
      <c r="Q1221" t="str">
        <f>IF('Active List'!$A1221&lt;&gt;"", 'Active List'!S1221,"")</f>
        <v/>
      </c>
      <c r="R1221" t="str">
        <f>IF('Active List'!$A1221&lt;&gt;"", 'Active List'!T1221,"")</f>
        <v/>
      </c>
      <c r="S1221" t="str">
        <f>IF('Active List'!$A1221&lt;&gt;"", 'Active List'!U1221,"")</f>
        <v/>
      </c>
      <c r="T1221" t="str">
        <f>IF('Active List'!$A1221&lt;&gt;"", 'Active List'!X1221,"")</f>
        <v/>
      </c>
      <c r="U1221" t="str">
        <f>IF('Active List'!$A1221&lt;&gt;"", 'Active List'!Y1221,"")</f>
        <v/>
      </c>
      <c r="V1221" t="str">
        <f>IF('Active List'!$A1221&lt;&gt;"", 'Active List'!Z1221,"")</f>
        <v/>
      </c>
      <c r="W1221" s="60" t="str">
        <f>IF('Active List'!$A1221&lt;&gt;"", 'Active List'!AA1221,"")</f>
        <v/>
      </c>
      <c r="X1221" t="str">
        <f>IF('Active List'!$A1221&lt;&gt;"", 'Active List'!AB1221,"")</f>
        <v/>
      </c>
      <c r="Y1221" t="str">
        <f>IF('Active List'!$A1221&lt;&gt;"", 'Active List'!AE1221,"")</f>
        <v/>
      </c>
    </row>
    <row r="1222" spans="1:25">
      <c r="A1222" t="str">
        <f>IF('Active List'!$A1222&lt;&gt;"", 'Active List'!A1222,"")</f>
        <v/>
      </c>
      <c r="B1222" t="str">
        <f>IF('Active List'!$A1222&lt;&gt;"", 'Active List'!B1222,"")</f>
        <v/>
      </c>
      <c r="C1222" t="str">
        <f>IF('Active List'!$A1222&lt;&gt;"", 'Active List'!C1222,"")</f>
        <v/>
      </c>
      <c r="D1222" s="60" t="str">
        <f>IF('Active List'!$A1222&lt;&gt;"", 'Active List'!D1222,"")</f>
        <v/>
      </c>
      <c r="E1222" s="60" t="str">
        <f>IF('Active List'!$A1222&lt;&gt;"", 'Active List'!E1222,"")</f>
        <v/>
      </c>
      <c r="F1222" t="str">
        <f>IF('Active List'!$A1222&lt;&gt;"", 'Active List'!H1222,"")</f>
        <v/>
      </c>
      <c r="G1222" t="str">
        <f>IF('Active List'!$A1222&lt;&gt;"", 'Active List'!I1222,"")</f>
        <v/>
      </c>
      <c r="H1222" t="str">
        <f>IF('Active List'!$A1222&lt;&gt;"", 'Active List'!J1222,"")</f>
        <v/>
      </c>
      <c r="I1222" t="str">
        <f>IF('Active List'!$A1222&lt;&gt;"", 'Active List'!K1222,"")</f>
        <v/>
      </c>
      <c r="J1222" t="str">
        <f>IF('Active List'!$A1222&lt;&gt;"", 'Active List'!L1222,"")</f>
        <v/>
      </c>
      <c r="K1222" t="str">
        <f>IF('Active List'!$A1222&lt;&gt;"", 'Active List'!M1222,"")</f>
        <v/>
      </c>
      <c r="L1222" t="str">
        <f>IF('Active List'!$A1222&lt;&gt;"", 'Active List'!N1222,"")</f>
        <v/>
      </c>
      <c r="M1222" t="str">
        <f>IF('Active List'!$A1222&lt;&gt;"", 'Active List'!O1222,"")</f>
        <v/>
      </c>
      <c r="N1222" t="str">
        <f>IF('Active List'!$A1222&lt;&gt;"", 'Active List'!P1222,"")</f>
        <v/>
      </c>
      <c r="O1222" t="str">
        <f>IF('Active List'!$A1222&lt;&gt;"", 'Active List'!Q1222,"")</f>
        <v/>
      </c>
      <c r="P1222" t="str">
        <f>IF('Active List'!$A1222&lt;&gt;"", 'Active List'!R1222,"")</f>
        <v/>
      </c>
      <c r="Q1222" t="str">
        <f>IF('Active List'!$A1222&lt;&gt;"", 'Active List'!S1222,"")</f>
        <v/>
      </c>
      <c r="R1222" t="str">
        <f>IF('Active List'!$A1222&lt;&gt;"", 'Active List'!T1222,"")</f>
        <v/>
      </c>
      <c r="S1222" t="str">
        <f>IF('Active List'!$A1222&lt;&gt;"", 'Active List'!U1222,"")</f>
        <v/>
      </c>
      <c r="T1222" t="str">
        <f>IF('Active List'!$A1222&lt;&gt;"", 'Active List'!X1222,"")</f>
        <v/>
      </c>
      <c r="U1222" t="str">
        <f>IF('Active List'!$A1222&lt;&gt;"", 'Active List'!Y1222,"")</f>
        <v/>
      </c>
      <c r="V1222" t="str">
        <f>IF('Active List'!$A1222&lt;&gt;"", 'Active List'!Z1222,"")</f>
        <v/>
      </c>
      <c r="W1222" s="60" t="str">
        <f>IF('Active List'!$A1222&lt;&gt;"", 'Active List'!AA1222,"")</f>
        <v/>
      </c>
      <c r="X1222" t="str">
        <f>IF('Active List'!$A1222&lt;&gt;"", 'Active List'!AB1222,"")</f>
        <v/>
      </c>
      <c r="Y1222" t="str">
        <f>IF('Active List'!$A1222&lt;&gt;"", 'Active List'!AE1222,"")</f>
        <v/>
      </c>
    </row>
    <row r="1223" spans="1:25">
      <c r="A1223" t="str">
        <f>IF('Active List'!$A1223&lt;&gt;"", 'Active List'!A1223,"")</f>
        <v/>
      </c>
      <c r="B1223" t="str">
        <f>IF('Active List'!$A1223&lt;&gt;"", 'Active List'!B1223,"")</f>
        <v/>
      </c>
      <c r="C1223" t="str">
        <f>IF('Active List'!$A1223&lt;&gt;"", 'Active List'!C1223,"")</f>
        <v/>
      </c>
      <c r="D1223" s="60" t="str">
        <f>IF('Active List'!$A1223&lt;&gt;"", 'Active List'!D1223,"")</f>
        <v/>
      </c>
      <c r="E1223" s="60" t="str">
        <f>IF('Active List'!$A1223&lt;&gt;"", 'Active List'!E1223,"")</f>
        <v/>
      </c>
      <c r="F1223" t="str">
        <f>IF('Active List'!$A1223&lt;&gt;"", 'Active List'!H1223,"")</f>
        <v/>
      </c>
      <c r="G1223" t="str">
        <f>IF('Active List'!$A1223&lt;&gt;"", 'Active List'!I1223,"")</f>
        <v/>
      </c>
      <c r="H1223" t="str">
        <f>IF('Active List'!$A1223&lt;&gt;"", 'Active List'!J1223,"")</f>
        <v/>
      </c>
      <c r="I1223" t="str">
        <f>IF('Active List'!$A1223&lt;&gt;"", 'Active List'!K1223,"")</f>
        <v/>
      </c>
      <c r="J1223" t="str">
        <f>IF('Active List'!$A1223&lt;&gt;"", 'Active List'!L1223,"")</f>
        <v/>
      </c>
      <c r="K1223" t="str">
        <f>IF('Active List'!$A1223&lt;&gt;"", 'Active List'!M1223,"")</f>
        <v/>
      </c>
      <c r="L1223" t="str">
        <f>IF('Active List'!$A1223&lt;&gt;"", 'Active List'!N1223,"")</f>
        <v/>
      </c>
      <c r="M1223" t="str">
        <f>IF('Active List'!$A1223&lt;&gt;"", 'Active List'!O1223,"")</f>
        <v/>
      </c>
      <c r="N1223" t="str">
        <f>IF('Active List'!$A1223&lt;&gt;"", 'Active List'!P1223,"")</f>
        <v/>
      </c>
      <c r="O1223" t="str">
        <f>IF('Active List'!$A1223&lt;&gt;"", 'Active List'!Q1223,"")</f>
        <v/>
      </c>
      <c r="P1223" t="str">
        <f>IF('Active List'!$A1223&lt;&gt;"", 'Active List'!R1223,"")</f>
        <v/>
      </c>
      <c r="Q1223" t="str">
        <f>IF('Active List'!$A1223&lt;&gt;"", 'Active List'!S1223,"")</f>
        <v/>
      </c>
      <c r="R1223" t="str">
        <f>IF('Active List'!$A1223&lt;&gt;"", 'Active List'!T1223,"")</f>
        <v/>
      </c>
      <c r="S1223" t="str">
        <f>IF('Active List'!$A1223&lt;&gt;"", 'Active List'!U1223,"")</f>
        <v/>
      </c>
      <c r="T1223" t="str">
        <f>IF('Active List'!$A1223&lt;&gt;"", 'Active List'!X1223,"")</f>
        <v/>
      </c>
      <c r="U1223" t="str">
        <f>IF('Active List'!$A1223&lt;&gt;"", 'Active List'!Y1223,"")</f>
        <v/>
      </c>
      <c r="V1223" t="str">
        <f>IF('Active List'!$A1223&lt;&gt;"", 'Active List'!Z1223,"")</f>
        <v/>
      </c>
      <c r="W1223" s="60" t="str">
        <f>IF('Active List'!$A1223&lt;&gt;"", 'Active List'!AA1223,"")</f>
        <v/>
      </c>
      <c r="X1223" t="str">
        <f>IF('Active List'!$A1223&lt;&gt;"", 'Active List'!AB1223,"")</f>
        <v/>
      </c>
      <c r="Y1223" t="str">
        <f>IF('Active List'!$A1223&lt;&gt;"", 'Active List'!AE1223,"")</f>
        <v/>
      </c>
    </row>
    <row r="1224" spans="1:25">
      <c r="A1224" t="str">
        <f>IF('Active List'!$A1224&lt;&gt;"", 'Active List'!A1224,"")</f>
        <v/>
      </c>
      <c r="B1224" t="str">
        <f>IF('Active List'!$A1224&lt;&gt;"", 'Active List'!B1224,"")</f>
        <v/>
      </c>
      <c r="C1224" t="str">
        <f>IF('Active List'!$A1224&lt;&gt;"", 'Active List'!C1224,"")</f>
        <v/>
      </c>
      <c r="D1224" s="60" t="str">
        <f>IF('Active List'!$A1224&lt;&gt;"", 'Active List'!D1224,"")</f>
        <v/>
      </c>
      <c r="E1224" s="60" t="str">
        <f>IF('Active List'!$A1224&lt;&gt;"", 'Active List'!E1224,"")</f>
        <v/>
      </c>
      <c r="F1224" t="str">
        <f>IF('Active List'!$A1224&lt;&gt;"", 'Active List'!H1224,"")</f>
        <v/>
      </c>
      <c r="G1224" t="str">
        <f>IF('Active List'!$A1224&lt;&gt;"", 'Active List'!I1224,"")</f>
        <v/>
      </c>
      <c r="H1224" t="str">
        <f>IF('Active List'!$A1224&lt;&gt;"", 'Active List'!J1224,"")</f>
        <v/>
      </c>
      <c r="I1224" t="str">
        <f>IF('Active List'!$A1224&lt;&gt;"", 'Active List'!K1224,"")</f>
        <v/>
      </c>
      <c r="J1224" t="str">
        <f>IF('Active List'!$A1224&lt;&gt;"", 'Active List'!L1224,"")</f>
        <v/>
      </c>
      <c r="K1224" t="str">
        <f>IF('Active List'!$A1224&lt;&gt;"", 'Active List'!M1224,"")</f>
        <v/>
      </c>
      <c r="L1224" t="str">
        <f>IF('Active List'!$A1224&lt;&gt;"", 'Active List'!N1224,"")</f>
        <v/>
      </c>
      <c r="M1224" t="str">
        <f>IF('Active List'!$A1224&lt;&gt;"", 'Active List'!O1224,"")</f>
        <v/>
      </c>
      <c r="N1224" t="str">
        <f>IF('Active List'!$A1224&lt;&gt;"", 'Active List'!P1224,"")</f>
        <v/>
      </c>
      <c r="O1224" t="str">
        <f>IF('Active List'!$A1224&lt;&gt;"", 'Active List'!Q1224,"")</f>
        <v/>
      </c>
      <c r="P1224" t="str">
        <f>IF('Active List'!$A1224&lt;&gt;"", 'Active List'!R1224,"")</f>
        <v/>
      </c>
      <c r="Q1224" t="str">
        <f>IF('Active List'!$A1224&lt;&gt;"", 'Active List'!S1224,"")</f>
        <v/>
      </c>
      <c r="R1224" t="str">
        <f>IF('Active List'!$A1224&lt;&gt;"", 'Active List'!T1224,"")</f>
        <v/>
      </c>
      <c r="S1224" t="str">
        <f>IF('Active List'!$A1224&lt;&gt;"", 'Active List'!U1224,"")</f>
        <v/>
      </c>
      <c r="T1224" t="str">
        <f>IF('Active List'!$A1224&lt;&gt;"", 'Active List'!X1224,"")</f>
        <v/>
      </c>
      <c r="U1224" t="str">
        <f>IF('Active List'!$A1224&lt;&gt;"", 'Active List'!Y1224,"")</f>
        <v/>
      </c>
      <c r="V1224" t="str">
        <f>IF('Active List'!$A1224&lt;&gt;"", 'Active List'!Z1224,"")</f>
        <v/>
      </c>
      <c r="W1224" s="60" t="str">
        <f>IF('Active List'!$A1224&lt;&gt;"", 'Active List'!AA1224,"")</f>
        <v/>
      </c>
      <c r="X1224" t="str">
        <f>IF('Active List'!$A1224&lt;&gt;"", 'Active List'!AB1224,"")</f>
        <v/>
      </c>
      <c r="Y1224" t="str">
        <f>IF('Active List'!$A1224&lt;&gt;"", 'Active List'!AE1224,"")</f>
        <v/>
      </c>
    </row>
    <row r="1225" spans="1:25">
      <c r="A1225" t="str">
        <f>IF('Active List'!$A1225&lt;&gt;"", 'Active List'!A1225,"")</f>
        <v/>
      </c>
      <c r="B1225" t="str">
        <f>IF('Active List'!$A1225&lt;&gt;"", 'Active List'!B1225,"")</f>
        <v/>
      </c>
      <c r="C1225" t="str">
        <f>IF('Active List'!$A1225&lt;&gt;"", 'Active List'!C1225,"")</f>
        <v/>
      </c>
      <c r="D1225" s="60" t="str">
        <f>IF('Active List'!$A1225&lt;&gt;"", 'Active List'!D1225,"")</f>
        <v/>
      </c>
      <c r="E1225" s="60" t="str">
        <f>IF('Active List'!$A1225&lt;&gt;"", 'Active List'!E1225,"")</f>
        <v/>
      </c>
      <c r="F1225" t="str">
        <f>IF('Active List'!$A1225&lt;&gt;"", 'Active List'!H1225,"")</f>
        <v/>
      </c>
      <c r="G1225" t="str">
        <f>IF('Active List'!$A1225&lt;&gt;"", 'Active List'!I1225,"")</f>
        <v/>
      </c>
      <c r="H1225" t="str">
        <f>IF('Active List'!$A1225&lt;&gt;"", 'Active List'!J1225,"")</f>
        <v/>
      </c>
      <c r="I1225" t="str">
        <f>IF('Active List'!$A1225&lt;&gt;"", 'Active List'!K1225,"")</f>
        <v/>
      </c>
      <c r="J1225" t="str">
        <f>IF('Active List'!$A1225&lt;&gt;"", 'Active List'!L1225,"")</f>
        <v/>
      </c>
      <c r="K1225" t="str">
        <f>IF('Active List'!$A1225&lt;&gt;"", 'Active List'!M1225,"")</f>
        <v/>
      </c>
      <c r="L1225" t="str">
        <f>IF('Active List'!$A1225&lt;&gt;"", 'Active List'!N1225,"")</f>
        <v/>
      </c>
      <c r="M1225" t="str">
        <f>IF('Active List'!$A1225&lt;&gt;"", 'Active List'!O1225,"")</f>
        <v/>
      </c>
      <c r="N1225" t="str">
        <f>IF('Active List'!$A1225&lt;&gt;"", 'Active List'!P1225,"")</f>
        <v/>
      </c>
      <c r="O1225" t="str">
        <f>IF('Active List'!$A1225&lt;&gt;"", 'Active List'!Q1225,"")</f>
        <v/>
      </c>
      <c r="P1225" t="str">
        <f>IF('Active List'!$A1225&lt;&gt;"", 'Active List'!R1225,"")</f>
        <v/>
      </c>
      <c r="Q1225" t="str">
        <f>IF('Active List'!$A1225&lt;&gt;"", 'Active List'!S1225,"")</f>
        <v/>
      </c>
      <c r="R1225" t="str">
        <f>IF('Active List'!$A1225&lt;&gt;"", 'Active List'!T1225,"")</f>
        <v/>
      </c>
      <c r="S1225" t="str">
        <f>IF('Active List'!$A1225&lt;&gt;"", 'Active List'!U1225,"")</f>
        <v/>
      </c>
      <c r="T1225" t="str">
        <f>IF('Active List'!$A1225&lt;&gt;"", 'Active List'!X1225,"")</f>
        <v/>
      </c>
      <c r="U1225" t="str">
        <f>IF('Active List'!$A1225&lt;&gt;"", 'Active List'!Y1225,"")</f>
        <v/>
      </c>
      <c r="V1225" t="str">
        <f>IF('Active List'!$A1225&lt;&gt;"", 'Active List'!Z1225,"")</f>
        <v/>
      </c>
      <c r="W1225" s="60" t="str">
        <f>IF('Active List'!$A1225&lt;&gt;"", 'Active List'!AA1225,"")</f>
        <v/>
      </c>
      <c r="X1225" t="str">
        <f>IF('Active List'!$A1225&lt;&gt;"", 'Active List'!AB1225,"")</f>
        <v/>
      </c>
      <c r="Y1225" t="str">
        <f>IF('Active List'!$A1225&lt;&gt;"", 'Active List'!AE1225,"")</f>
        <v/>
      </c>
    </row>
    <row r="1226" spans="1:25">
      <c r="A1226" t="str">
        <f>IF('Active List'!$A1226&lt;&gt;"", 'Active List'!A1226,"")</f>
        <v/>
      </c>
      <c r="B1226" t="str">
        <f>IF('Active List'!$A1226&lt;&gt;"", 'Active List'!B1226,"")</f>
        <v/>
      </c>
      <c r="C1226" t="str">
        <f>IF('Active List'!$A1226&lt;&gt;"", 'Active List'!C1226,"")</f>
        <v/>
      </c>
      <c r="D1226" s="60" t="str">
        <f>IF('Active List'!$A1226&lt;&gt;"", 'Active List'!D1226,"")</f>
        <v/>
      </c>
      <c r="E1226" s="60" t="str">
        <f>IF('Active List'!$A1226&lt;&gt;"", 'Active List'!E1226,"")</f>
        <v/>
      </c>
      <c r="F1226" t="str">
        <f>IF('Active List'!$A1226&lt;&gt;"", 'Active List'!H1226,"")</f>
        <v/>
      </c>
      <c r="G1226" t="str">
        <f>IF('Active List'!$A1226&lt;&gt;"", 'Active List'!I1226,"")</f>
        <v/>
      </c>
      <c r="H1226" t="str">
        <f>IF('Active List'!$A1226&lt;&gt;"", 'Active List'!J1226,"")</f>
        <v/>
      </c>
      <c r="I1226" t="str">
        <f>IF('Active List'!$A1226&lt;&gt;"", 'Active List'!K1226,"")</f>
        <v/>
      </c>
      <c r="J1226" t="str">
        <f>IF('Active List'!$A1226&lt;&gt;"", 'Active List'!L1226,"")</f>
        <v/>
      </c>
      <c r="K1226" t="str">
        <f>IF('Active List'!$A1226&lt;&gt;"", 'Active List'!M1226,"")</f>
        <v/>
      </c>
      <c r="L1226" t="str">
        <f>IF('Active List'!$A1226&lt;&gt;"", 'Active List'!N1226,"")</f>
        <v/>
      </c>
      <c r="M1226" t="str">
        <f>IF('Active List'!$A1226&lt;&gt;"", 'Active List'!O1226,"")</f>
        <v/>
      </c>
      <c r="N1226" t="str">
        <f>IF('Active List'!$A1226&lt;&gt;"", 'Active List'!P1226,"")</f>
        <v/>
      </c>
      <c r="O1226" t="str">
        <f>IF('Active List'!$A1226&lt;&gt;"", 'Active List'!Q1226,"")</f>
        <v/>
      </c>
      <c r="P1226" t="str">
        <f>IF('Active List'!$A1226&lt;&gt;"", 'Active List'!R1226,"")</f>
        <v/>
      </c>
      <c r="Q1226" t="str">
        <f>IF('Active List'!$A1226&lt;&gt;"", 'Active List'!S1226,"")</f>
        <v/>
      </c>
      <c r="R1226" t="str">
        <f>IF('Active List'!$A1226&lt;&gt;"", 'Active List'!T1226,"")</f>
        <v/>
      </c>
      <c r="S1226" t="str">
        <f>IF('Active List'!$A1226&lt;&gt;"", 'Active List'!U1226,"")</f>
        <v/>
      </c>
      <c r="T1226" t="str">
        <f>IF('Active List'!$A1226&lt;&gt;"", 'Active List'!X1226,"")</f>
        <v/>
      </c>
      <c r="U1226" t="str">
        <f>IF('Active List'!$A1226&lt;&gt;"", 'Active List'!Y1226,"")</f>
        <v/>
      </c>
      <c r="V1226" t="str">
        <f>IF('Active List'!$A1226&lt;&gt;"", 'Active List'!Z1226,"")</f>
        <v/>
      </c>
      <c r="W1226" s="60" t="str">
        <f>IF('Active List'!$A1226&lt;&gt;"", 'Active List'!AA1226,"")</f>
        <v/>
      </c>
      <c r="X1226" t="str">
        <f>IF('Active List'!$A1226&lt;&gt;"", 'Active List'!AB1226,"")</f>
        <v/>
      </c>
      <c r="Y1226" t="str">
        <f>IF('Active List'!$A1226&lt;&gt;"", 'Active List'!AE1226,"")</f>
        <v/>
      </c>
    </row>
    <row r="1227" spans="1:25">
      <c r="A1227" t="str">
        <f>IF('Active List'!$A1227&lt;&gt;"", 'Active List'!A1227,"")</f>
        <v/>
      </c>
      <c r="B1227" t="str">
        <f>IF('Active List'!$A1227&lt;&gt;"", 'Active List'!B1227,"")</f>
        <v/>
      </c>
      <c r="C1227" t="str">
        <f>IF('Active List'!$A1227&lt;&gt;"", 'Active List'!C1227,"")</f>
        <v/>
      </c>
      <c r="D1227" s="60" t="str">
        <f>IF('Active List'!$A1227&lt;&gt;"", 'Active List'!D1227,"")</f>
        <v/>
      </c>
      <c r="E1227" s="60" t="str">
        <f>IF('Active List'!$A1227&lt;&gt;"", 'Active List'!E1227,"")</f>
        <v/>
      </c>
      <c r="F1227" t="str">
        <f>IF('Active List'!$A1227&lt;&gt;"", 'Active List'!H1227,"")</f>
        <v/>
      </c>
      <c r="G1227" t="str">
        <f>IF('Active List'!$A1227&lt;&gt;"", 'Active List'!I1227,"")</f>
        <v/>
      </c>
      <c r="H1227" t="str">
        <f>IF('Active List'!$A1227&lt;&gt;"", 'Active List'!J1227,"")</f>
        <v/>
      </c>
      <c r="I1227" t="str">
        <f>IF('Active List'!$A1227&lt;&gt;"", 'Active List'!K1227,"")</f>
        <v/>
      </c>
      <c r="J1227" t="str">
        <f>IF('Active List'!$A1227&lt;&gt;"", 'Active List'!L1227,"")</f>
        <v/>
      </c>
      <c r="K1227" t="str">
        <f>IF('Active List'!$A1227&lt;&gt;"", 'Active List'!M1227,"")</f>
        <v/>
      </c>
      <c r="L1227" t="str">
        <f>IF('Active List'!$A1227&lt;&gt;"", 'Active List'!N1227,"")</f>
        <v/>
      </c>
      <c r="M1227" t="str">
        <f>IF('Active List'!$A1227&lt;&gt;"", 'Active List'!O1227,"")</f>
        <v/>
      </c>
      <c r="N1227" t="str">
        <f>IF('Active List'!$A1227&lt;&gt;"", 'Active List'!P1227,"")</f>
        <v/>
      </c>
      <c r="O1227" t="str">
        <f>IF('Active List'!$A1227&lt;&gt;"", 'Active List'!Q1227,"")</f>
        <v/>
      </c>
      <c r="P1227" t="str">
        <f>IF('Active List'!$A1227&lt;&gt;"", 'Active List'!R1227,"")</f>
        <v/>
      </c>
      <c r="Q1227" t="str">
        <f>IF('Active List'!$A1227&lt;&gt;"", 'Active List'!S1227,"")</f>
        <v/>
      </c>
      <c r="R1227" t="str">
        <f>IF('Active List'!$A1227&lt;&gt;"", 'Active List'!T1227,"")</f>
        <v/>
      </c>
      <c r="S1227" t="str">
        <f>IF('Active List'!$A1227&lt;&gt;"", 'Active List'!U1227,"")</f>
        <v/>
      </c>
      <c r="T1227" t="str">
        <f>IF('Active List'!$A1227&lt;&gt;"", 'Active List'!X1227,"")</f>
        <v/>
      </c>
      <c r="U1227" t="str">
        <f>IF('Active List'!$A1227&lt;&gt;"", 'Active List'!Y1227,"")</f>
        <v/>
      </c>
      <c r="V1227" t="str">
        <f>IF('Active List'!$A1227&lt;&gt;"", 'Active List'!Z1227,"")</f>
        <v/>
      </c>
      <c r="W1227" s="60" t="str">
        <f>IF('Active List'!$A1227&lt;&gt;"", 'Active List'!AA1227,"")</f>
        <v/>
      </c>
      <c r="X1227" t="str">
        <f>IF('Active List'!$A1227&lt;&gt;"", 'Active List'!AB1227,"")</f>
        <v/>
      </c>
      <c r="Y1227" t="str">
        <f>IF('Active List'!$A1227&lt;&gt;"", 'Active List'!AE1227,"")</f>
        <v/>
      </c>
    </row>
    <row r="1228" spans="1:25">
      <c r="A1228" t="str">
        <f>IF('Active List'!$A1228&lt;&gt;"", 'Active List'!A1228,"")</f>
        <v/>
      </c>
      <c r="B1228" t="str">
        <f>IF('Active List'!$A1228&lt;&gt;"", 'Active List'!B1228,"")</f>
        <v/>
      </c>
      <c r="C1228" t="str">
        <f>IF('Active List'!$A1228&lt;&gt;"", 'Active List'!C1228,"")</f>
        <v/>
      </c>
      <c r="D1228" s="60" t="str">
        <f>IF('Active List'!$A1228&lt;&gt;"", 'Active List'!D1228,"")</f>
        <v/>
      </c>
      <c r="E1228" s="60" t="str">
        <f>IF('Active List'!$A1228&lt;&gt;"", 'Active List'!E1228,"")</f>
        <v/>
      </c>
      <c r="F1228" t="str">
        <f>IF('Active List'!$A1228&lt;&gt;"", 'Active List'!H1228,"")</f>
        <v/>
      </c>
      <c r="G1228" t="str">
        <f>IF('Active List'!$A1228&lt;&gt;"", 'Active List'!I1228,"")</f>
        <v/>
      </c>
      <c r="H1228" t="str">
        <f>IF('Active List'!$A1228&lt;&gt;"", 'Active List'!J1228,"")</f>
        <v/>
      </c>
      <c r="I1228" t="str">
        <f>IF('Active List'!$A1228&lt;&gt;"", 'Active List'!K1228,"")</f>
        <v/>
      </c>
      <c r="J1228" t="str">
        <f>IF('Active List'!$A1228&lt;&gt;"", 'Active List'!L1228,"")</f>
        <v/>
      </c>
      <c r="K1228" t="str">
        <f>IF('Active List'!$A1228&lt;&gt;"", 'Active List'!M1228,"")</f>
        <v/>
      </c>
      <c r="L1228" t="str">
        <f>IF('Active List'!$A1228&lt;&gt;"", 'Active List'!N1228,"")</f>
        <v/>
      </c>
      <c r="M1228" t="str">
        <f>IF('Active List'!$A1228&lt;&gt;"", 'Active List'!O1228,"")</f>
        <v/>
      </c>
      <c r="N1228" t="str">
        <f>IF('Active List'!$A1228&lt;&gt;"", 'Active List'!P1228,"")</f>
        <v/>
      </c>
      <c r="O1228" t="str">
        <f>IF('Active List'!$A1228&lt;&gt;"", 'Active List'!Q1228,"")</f>
        <v/>
      </c>
      <c r="P1228" t="str">
        <f>IF('Active List'!$A1228&lt;&gt;"", 'Active List'!R1228,"")</f>
        <v/>
      </c>
      <c r="Q1228" t="str">
        <f>IF('Active List'!$A1228&lt;&gt;"", 'Active List'!S1228,"")</f>
        <v/>
      </c>
      <c r="R1228" t="str">
        <f>IF('Active List'!$A1228&lt;&gt;"", 'Active List'!T1228,"")</f>
        <v/>
      </c>
      <c r="S1228" t="str">
        <f>IF('Active List'!$A1228&lt;&gt;"", 'Active List'!U1228,"")</f>
        <v/>
      </c>
      <c r="T1228" t="str">
        <f>IF('Active List'!$A1228&lt;&gt;"", 'Active List'!X1228,"")</f>
        <v/>
      </c>
      <c r="U1228" t="str">
        <f>IF('Active List'!$A1228&lt;&gt;"", 'Active List'!Y1228,"")</f>
        <v/>
      </c>
      <c r="V1228" t="str">
        <f>IF('Active List'!$A1228&lt;&gt;"", 'Active List'!Z1228,"")</f>
        <v/>
      </c>
      <c r="W1228" s="60" t="str">
        <f>IF('Active List'!$A1228&lt;&gt;"", 'Active List'!AA1228,"")</f>
        <v/>
      </c>
      <c r="X1228" t="str">
        <f>IF('Active List'!$A1228&lt;&gt;"", 'Active List'!AB1228,"")</f>
        <v/>
      </c>
      <c r="Y1228" t="str">
        <f>IF('Active List'!$A1228&lt;&gt;"", 'Active List'!AE1228,"")</f>
        <v/>
      </c>
    </row>
    <row r="1229" spans="1:25">
      <c r="A1229" t="str">
        <f>IF('Active List'!$A1229&lt;&gt;"", 'Active List'!A1229,"")</f>
        <v/>
      </c>
      <c r="B1229" t="str">
        <f>IF('Active List'!$A1229&lt;&gt;"", 'Active List'!B1229,"")</f>
        <v/>
      </c>
      <c r="C1229" t="str">
        <f>IF('Active List'!$A1229&lt;&gt;"", 'Active List'!C1229,"")</f>
        <v/>
      </c>
      <c r="D1229" s="60" t="str">
        <f>IF('Active List'!$A1229&lt;&gt;"", 'Active List'!D1229,"")</f>
        <v/>
      </c>
      <c r="E1229" s="60" t="str">
        <f>IF('Active List'!$A1229&lt;&gt;"", 'Active List'!E1229,"")</f>
        <v/>
      </c>
      <c r="F1229" t="str">
        <f>IF('Active List'!$A1229&lt;&gt;"", 'Active List'!H1229,"")</f>
        <v/>
      </c>
      <c r="G1229" t="str">
        <f>IF('Active List'!$A1229&lt;&gt;"", 'Active List'!I1229,"")</f>
        <v/>
      </c>
      <c r="H1229" t="str">
        <f>IF('Active List'!$A1229&lt;&gt;"", 'Active List'!J1229,"")</f>
        <v/>
      </c>
      <c r="I1229" t="str">
        <f>IF('Active List'!$A1229&lt;&gt;"", 'Active List'!K1229,"")</f>
        <v/>
      </c>
      <c r="J1229" t="str">
        <f>IF('Active List'!$A1229&lt;&gt;"", 'Active List'!L1229,"")</f>
        <v/>
      </c>
      <c r="K1229" t="str">
        <f>IF('Active List'!$A1229&lt;&gt;"", 'Active List'!M1229,"")</f>
        <v/>
      </c>
      <c r="L1229" t="str">
        <f>IF('Active List'!$A1229&lt;&gt;"", 'Active List'!N1229,"")</f>
        <v/>
      </c>
      <c r="M1229" t="str">
        <f>IF('Active List'!$A1229&lt;&gt;"", 'Active List'!O1229,"")</f>
        <v/>
      </c>
      <c r="N1229" t="str">
        <f>IF('Active List'!$A1229&lt;&gt;"", 'Active List'!P1229,"")</f>
        <v/>
      </c>
      <c r="O1229" t="str">
        <f>IF('Active List'!$A1229&lt;&gt;"", 'Active List'!Q1229,"")</f>
        <v/>
      </c>
      <c r="P1229" t="str">
        <f>IF('Active List'!$A1229&lt;&gt;"", 'Active List'!R1229,"")</f>
        <v/>
      </c>
      <c r="Q1229" t="str">
        <f>IF('Active List'!$A1229&lt;&gt;"", 'Active List'!S1229,"")</f>
        <v/>
      </c>
      <c r="R1229" t="str">
        <f>IF('Active List'!$A1229&lt;&gt;"", 'Active List'!T1229,"")</f>
        <v/>
      </c>
      <c r="S1229" t="str">
        <f>IF('Active List'!$A1229&lt;&gt;"", 'Active List'!U1229,"")</f>
        <v/>
      </c>
      <c r="T1229" t="str">
        <f>IF('Active List'!$A1229&lt;&gt;"", 'Active List'!X1229,"")</f>
        <v/>
      </c>
      <c r="U1229" t="str">
        <f>IF('Active List'!$A1229&lt;&gt;"", 'Active List'!Y1229,"")</f>
        <v/>
      </c>
      <c r="V1229" t="str">
        <f>IF('Active List'!$A1229&lt;&gt;"", 'Active List'!Z1229,"")</f>
        <v/>
      </c>
      <c r="W1229" s="60" t="str">
        <f>IF('Active List'!$A1229&lt;&gt;"", 'Active List'!AA1229,"")</f>
        <v/>
      </c>
      <c r="X1229" t="str">
        <f>IF('Active List'!$A1229&lt;&gt;"", 'Active List'!AB1229,"")</f>
        <v/>
      </c>
      <c r="Y1229" t="str">
        <f>IF('Active List'!$A1229&lt;&gt;"", 'Active List'!AE1229,"")</f>
        <v/>
      </c>
    </row>
    <row r="1230" spans="1:25">
      <c r="A1230" t="str">
        <f>IF('Active List'!$A1230&lt;&gt;"", 'Active List'!A1230,"")</f>
        <v/>
      </c>
      <c r="B1230" t="str">
        <f>IF('Active List'!$A1230&lt;&gt;"", 'Active List'!B1230,"")</f>
        <v/>
      </c>
      <c r="C1230" t="str">
        <f>IF('Active List'!$A1230&lt;&gt;"", 'Active List'!C1230,"")</f>
        <v/>
      </c>
      <c r="D1230" s="60" t="str">
        <f>IF('Active List'!$A1230&lt;&gt;"", 'Active List'!D1230,"")</f>
        <v/>
      </c>
      <c r="E1230" s="60" t="str">
        <f>IF('Active List'!$A1230&lt;&gt;"", 'Active List'!E1230,"")</f>
        <v/>
      </c>
      <c r="F1230" t="str">
        <f>IF('Active List'!$A1230&lt;&gt;"", 'Active List'!H1230,"")</f>
        <v/>
      </c>
      <c r="G1230" t="str">
        <f>IF('Active List'!$A1230&lt;&gt;"", 'Active List'!I1230,"")</f>
        <v/>
      </c>
      <c r="H1230" t="str">
        <f>IF('Active List'!$A1230&lt;&gt;"", 'Active List'!J1230,"")</f>
        <v/>
      </c>
      <c r="I1230" t="str">
        <f>IF('Active List'!$A1230&lt;&gt;"", 'Active List'!K1230,"")</f>
        <v/>
      </c>
      <c r="J1230" t="str">
        <f>IF('Active List'!$A1230&lt;&gt;"", 'Active List'!L1230,"")</f>
        <v/>
      </c>
      <c r="K1230" t="str">
        <f>IF('Active List'!$A1230&lt;&gt;"", 'Active List'!M1230,"")</f>
        <v/>
      </c>
      <c r="L1230" t="str">
        <f>IF('Active List'!$A1230&lt;&gt;"", 'Active List'!N1230,"")</f>
        <v/>
      </c>
      <c r="M1230" t="str">
        <f>IF('Active List'!$A1230&lt;&gt;"", 'Active List'!O1230,"")</f>
        <v/>
      </c>
      <c r="N1230" t="str">
        <f>IF('Active List'!$A1230&lt;&gt;"", 'Active List'!P1230,"")</f>
        <v/>
      </c>
      <c r="O1230" t="str">
        <f>IF('Active List'!$A1230&lt;&gt;"", 'Active List'!Q1230,"")</f>
        <v/>
      </c>
      <c r="P1230" t="str">
        <f>IF('Active List'!$A1230&lt;&gt;"", 'Active List'!R1230,"")</f>
        <v/>
      </c>
      <c r="Q1230" t="str">
        <f>IF('Active List'!$A1230&lt;&gt;"", 'Active List'!S1230,"")</f>
        <v/>
      </c>
      <c r="R1230" t="str">
        <f>IF('Active List'!$A1230&lt;&gt;"", 'Active List'!T1230,"")</f>
        <v/>
      </c>
      <c r="S1230" t="str">
        <f>IF('Active List'!$A1230&lt;&gt;"", 'Active List'!U1230,"")</f>
        <v/>
      </c>
      <c r="T1230" t="str">
        <f>IF('Active List'!$A1230&lt;&gt;"", 'Active List'!X1230,"")</f>
        <v/>
      </c>
      <c r="U1230" t="str">
        <f>IF('Active List'!$A1230&lt;&gt;"", 'Active List'!Y1230,"")</f>
        <v/>
      </c>
      <c r="V1230" t="str">
        <f>IF('Active List'!$A1230&lt;&gt;"", 'Active List'!Z1230,"")</f>
        <v/>
      </c>
      <c r="W1230" s="60" t="str">
        <f>IF('Active List'!$A1230&lt;&gt;"", 'Active List'!AA1230,"")</f>
        <v/>
      </c>
      <c r="X1230" t="str">
        <f>IF('Active List'!$A1230&lt;&gt;"", 'Active List'!AB1230,"")</f>
        <v/>
      </c>
      <c r="Y1230" t="str">
        <f>IF('Active List'!$A1230&lt;&gt;"", 'Active List'!AE1230,"")</f>
        <v/>
      </c>
    </row>
    <row r="1231" spans="1:25">
      <c r="A1231" t="str">
        <f>IF('Active List'!$A1231&lt;&gt;"", 'Active List'!A1231,"")</f>
        <v/>
      </c>
      <c r="B1231" t="str">
        <f>IF('Active List'!$A1231&lt;&gt;"", 'Active List'!B1231,"")</f>
        <v/>
      </c>
      <c r="C1231" t="str">
        <f>IF('Active List'!$A1231&lt;&gt;"", 'Active List'!C1231,"")</f>
        <v/>
      </c>
      <c r="D1231" s="60" t="str">
        <f>IF('Active List'!$A1231&lt;&gt;"", 'Active List'!D1231,"")</f>
        <v/>
      </c>
      <c r="E1231" s="60" t="str">
        <f>IF('Active List'!$A1231&lt;&gt;"", 'Active List'!E1231,"")</f>
        <v/>
      </c>
      <c r="F1231" t="str">
        <f>IF('Active List'!$A1231&lt;&gt;"", 'Active List'!H1231,"")</f>
        <v/>
      </c>
      <c r="G1231" t="str">
        <f>IF('Active List'!$A1231&lt;&gt;"", 'Active List'!I1231,"")</f>
        <v/>
      </c>
      <c r="H1231" t="str">
        <f>IF('Active List'!$A1231&lt;&gt;"", 'Active List'!J1231,"")</f>
        <v/>
      </c>
      <c r="I1231" t="str">
        <f>IF('Active List'!$A1231&lt;&gt;"", 'Active List'!K1231,"")</f>
        <v/>
      </c>
      <c r="J1231" t="str">
        <f>IF('Active List'!$A1231&lt;&gt;"", 'Active List'!L1231,"")</f>
        <v/>
      </c>
      <c r="K1231" t="str">
        <f>IF('Active List'!$A1231&lt;&gt;"", 'Active List'!M1231,"")</f>
        <v/>
      </c>
      <c r="L1231" t="str">
        <f>IF('Active List'!$A1231&lt;&gt;"", 'Active List'!N1231,"")</f>
        <v/>
      </c>
      <c r="M1231" t="str">
        <f>IF('Active List'!$A1231&lt;&gt;"", 'Active List'!O1231,"")</f>
        <v/>
      </c>
      <c r="N1231" t="str">
        <f>IF('Active List'!$A1231&lt;&gt;"", 'Active List'!P1231,"")</f>
        <v/>
      </c>
      <c r="O1231" t="str">
        <f>IF('Active List'!$A1231&lt;&gt;"", 'Active List'!Q1231,"")</f>
        <v/>
      </c>
      <c r="P1231" t="str">
        <f>IF('Active List'!$A1231&lt;&gt;"", 'Active List'!R1231,"")</f>
        <v/>
      </c>
      <c r="Q1231" t="str">
        <f>IF('Active List'!$A1231&lt;&gt;"", 'Active List'!S1231,"")</f>
        <v/>
      </c>
      <c r="R1231" t="str">
        <f>IF('Active List'!$A1231&lt;&gt;"", 'Active List'!T1231,"")</f>
        <v/>
      </c>
      <c r="S1231" t="str">
        <f>IF('Active List'!$A1231&lt;&gt;"", 'Active List'!U1231,"")</f>
        <v/>
      </c>
      <c r="T1231" t="str">
        <f>IF('Active List'!$A1231&lt;&gt;"", 'Active List'!X1231,"")</f>
        <v/>
      </c>
      <c r="U1231" t="str">
        <f>IF('Active List'!$A1231&lt;&gt;"", 'Active List'!Y1231,"")</f>
        <v/>
      </c>
      <c r="V1231" t="str">
        <f>IF('Active List'!$A1231&lt;&gt;"", 'Active List'!Z1231,"")</f>
        <v/>
      </c>
      <c r="W1231" s="60" t="str">
        <f>IF('Active List'!$A1231&lt;&gt;"", 'Active List'!AA1231,"")</f>
        <v/>
      </c>
      <c r="X1231" t="str">
        <f>IF('Active List'!$A1231&lt;&gt;"", 'Active List'!AB1231,"")</f>
        <v/>
      </c>
      <c r="Y1231" t="str">
        <f>IF('Active List'!$A1231&lt;&gt;"", 'Active List'!AE1231,"")</f>
        <v/>
      </c>
    </row>
    <row r="1232" spans="1:25">
      <c r="A1232" t="str">
        <f>IF('Active List'!$A1232&lt;&gt;"", 'Active List'!A1232,"")</f>
        <v/>
      </c>
      <c r="B1232" t="str">
        <f>IF('Active List'!$A1232&lt;&gt;"", 'Active List'!B1232,"")</f>
        <v/>
      </c>
      <c r="C1232" t="str">
        <f>IF('Active List'!$A1232&lt;&gt;"", 'Active List'!C1232,"")</f>
        <v/>
      </c>
      <c r="D1232" s="60" t="str">
        <f>IF('Active List'!$A1232&lt;&gt;"", 'Active List'!D1232,"")</f>
        <v/>
      </c>
      <c r="E1232" s="60" t="str">
        <f>IF('Active List'!$A1232&lt;&gt;"", 'Active List'!E1232,"")</f>
        <v/>
      </c>
      <c r="F1232" t="str">
        <f>IF('Active List'!$A1232&lt;&gt;"", 'Active List'!H1232,"")</f>
        <v/>
      </c>
      <c r="G1232" t="str">
        <f>IF('Active List'!$A1232&lt;&gt;"", 'Active List'!I1232,"")</f>
        <v/>
      </c>
      <c r="H1232" t="str">
        <f>IF('Active List'!$A1232&lt;&gt;"", 'Active List'!J1232,"")</f>
        <v/>
      </c>
      <c r="I1232" t="str">
        <f>IF('Active List'!$A1232&lt;&gt;"", 'Active List'!K1232,"")</f>
        <v/>
      </c>
      <c r="J1232" t="str">
        <f>IF('Active List'!$A1232&lt;&gt;"", 'Active List'!L1232,"")</f>
        <v/>
      </c>
      <c r="K1232" t="str">
        <f>IF('Active List'!$A1232&lt;&gt;"", 'Active List'!M1232,"")</f>
        <v/>
      </c>
      <c r="L1232" t="str">
        <f>IF('Active List'!$A1232&lt;&gt;"", 'Active List'!N1232,"")</f>
        <v/>
      </c>
      <c r="M1232" t="str">
        <f>IF('Active List'!$A1232&lt;&gt;"", 'Active List'!O1232,"")</f>
        <v/>
      </c>
      <c r="N1232" t="str">
        <f>IF('Active List'!$A1232&lt;&gt;"", 'Active List'!P1232,"")</f>
        <v/>
      </c>
      <c r="O1232" t="str">
        <f>IF('Active List'!$A1232&lt;&gt;"", 'Active List'!Q1232,"")</f>
        <v/>
      </c>
      <c r="P1232" t="str">
        <f>IF('Active List'!$A1232&lt;&gt;"", 'Active List'!R1232,"")</f>
        <v/>
      </c>
      <c r="Q1232" t="str">
        <f>IF('Active List'!$A1232&lt;&gt;"", 'Active List'!S1232,"")</f>
        <v/>
      </c>
      <c r="R1232" t="str">
        <f>IF('Active List'!$A1232&lt;&gt;"", 'Active List'!T1232,"")</f>
        <v/>
      </c>
      <c r="S1232" t="str">
        <f>IF('Active List'!$A1232&lt;&gt;"", 'Active List'!U1232,"")</f>
        <v/>
      </c>
      <c r="T1232" t="str">
        <f>IF('Active List'!$A1232&lt;&gt;"", 'Active List'!X1232,"")</f>
        <v/>
      </c>
      <c r="U1232" t="str">
        <f>IF('Active List'!$A1232&lt;&gt;"", 'Active List'!Y1232,"")</f>
        <v/>
      </c>
      <c r="V1232" t="str">
        <f>IF('Active List'!$A1232&lt;&gt;"", 'Active List'!Z1232,"")</f>
        <v/>
      </c>
      <c r="W1232" s="60" t="str">
        <f>IF('Active List'!$A1232&lt;&gt;"", 'Active List'!AA1232,"")</f>
        <v/>
      </c>
      <c r="X1232" t="str">
        <f>IF('Active List'!$A1232&lt;&gt;"", 'Active List'!AB1232,"")</f>
        <v/>
      </c>
      <c r="Y1232" t="str">
        <f>IF('Active List'!$A1232&lt;&gt;"", 'Active List'!AE1232,"")</f>
        <v/>
      </c>
    </row>
    <row r="1233" spans="1:25">
      <c r="A1233" t="str">
        <f>IF('Active List'!$A1233&lt;&gt;"", 'Active List'!A1233,"")</f>
        <v/>
      </c>
      <c r="B1233" t="str">
        <f>IF('Active List'!$A1233&lt;&gt;"", 'Active List'!B1233,"")</f>
        <v/>
      </c>
      <c r="C1233" t="str">
        <f>IF('Active List'!$A1233&lt;&gt;"", 'Active List'!C1233,"")</f>
        <v/>
      </c>
      <c r="D1233" s="60" t="str">
        <f>IF('Active List'!$A1233&lt;&gt;"", 'Active List'!D1233,"")</f>
        <v/>
      </c>
      <c r="E1233" s="60" t="str">
        <f>IF('Active List'!$A1233&lt;&gt;"", 'Active List'!E1233,"")</f>
        <v/>
      </c>
      <c r="F1233" t="str">
        <f>IF('Active List'!$A1233&lt;&gt;"", 'Active List'!H1233,"")</f>
        <v/>
      </c>
      <c r="G1233" t="str">
        <f>IF('Active List'!$A1233&lt;&gt;"", 'Active List'!I1233,"")</f>
        <v/>
      </c>
      <c r="H1233" t="str">
        <f>IF('Active List'!$A1233&lt;&gt;"", 'Active List'!J1233,"")</f>
        <v/>
      </c>
      <c r="I1233" t="str">
        <f>IF('Active List'!$A1233&lt;&gt;"", 'Active List'!K1233,"")</f>
        <v/>
      </c>
      <c r="J1233" t="str">
        <f>IF('Active List'!$A1233&lt;&gt;"", 'Active List'!L1233,"")</f>
        <v/>
      </c>
      <c r="K1233" t="str">
        <f>IF('Active List'!$A1233&lt;&gt;"", 'Active List'!M1233,"")</f>
        <v/>
      </c>
      <c r="L1233" t="str">
        <f>IF('Active List'!$A1233&lt;&gt;"", 'Active List'!N1233,"")</f>
        <v/>
      </c>
      <c r="M1233" t="str">
        <f>IF('Active List'!$A1233&lt;&gt;"", 'Active List'!O1233,"")</f>
        <v/>
      </c>
      <c r="N1233" t="str">
        <f>IF('Active List'!$A1233&lt;&gt;"", 'Active List'!P1233,"")</f>
        <v/>
      </c>
      <c r="O1233" t="str">
        <f>IF('Active List'!$A1233&lt;&gt;"", 'Active List'!Q1233,"")</f>
        <v/>
      </c>
      <c r="P1233" t="str">
        <f>IF('Active List'!$A1233&lt;&gt;"", 'Active List'!R1233,"")</f>
        <v/>
      </c>
      <c r="Q1233" t="str">
        <f>IF('Active List'!$A1233&lt;&gt;"", 'Active List'!S1233,"")</f>
        <v/>
      </c>
      <c r="R1233" t="str">
        <f>IF('Active List'!$A1233&lt;&gt;"", 'Active List'!T1233,"")</f>
        <v/>
      </c>
      <c r="S1233" t="str">
        <f>IF('Active List'!$A1233&lt;&gt;"", 'Active List'!U1233,"")</f>
        <v/>
      </c>
      <c r="T1233" t="str">
        <f>IF('Active List'!$A1233&lt;&gt;"", 'Active List'!X1233,"")</f>
        <v/>
      </c>
      <c r="U1233" t="str">
        <f>IF('Active List'!$A1233&lt;&gt;"", 'Active List'!Y1233,"")</f>
        <v/>
      </c>
      <c r="V1233" t="str">
        <f>IF('Active List'!$A1233&lt;&gt;"", 'Active List'!Z1233,"")</f>
        <v/>
      </c>
      <c r="W1233" s="60" t="str">
        <f>IF('Active List'!$A1233&lt;&gt;"", 'Active List'!AA1233,"")</f>
        <v/>
      </c>
      <c r="X1233" t="str">
        <f>IF('Active List'!$A1233&lt;&gt;"", 'Active List'!AB1233,"")</f>
        <v/>
      </c>
      <c r="Y1233" t="str">
        <f>IF('Active List'!$A1233&lt;&gt;"", 'Active List'!AE1233,"")</f>
        <v/>
      </c>
    </row>
    <row r="1234" spans="1:25">
      <c r="A1234" t="str">
        <f>IF('Active List'!$A1234&lt;&gt;"", 'Active List'!A1234,"")</f>
        <v/>
      </c>
      <c r="B1234" t="str">
        <f>IF('Active List'!$A1234&lt;&gt;"", 'Active List'!B1234,"")</f>
        <v/>
      </c>
      <c r="C1234" t="str">
        <f>IF('Active List'!$A1234&lt;&gt;"", 'Active List'!C1234,"")</f>
        <v/>
      </c>
      <c r="D1234" s="60" t="str">
        <f>IF('Active List'!$A1234&lt;&gt;"", 'Active List'!D1234,"")</f>
        <v/>
      </c>
      <c r="E1234" s="60" t="str">
        <f>IF('Active List'!$A1234&lt;&gt;"", 'Active List'!E1234,"")</f>
        <v/>
      </c>
      <c r="F1234" t="str">
        <f>IF('Active List'!$A1234&lt;&gt;"", 'Active List'!H1234,"")</f>
        <v/>
      </c>
      <c r="G1234" t="str">
        <f>IF('Active List'!$A1234&lt;&gt;"", 'Active List'!I1234,"")</f>
        <v/>
      </c>
      <c r="H1234" t="str">
        <f>IF('Active List'!$A1234&lt;&gt;"", 'Active List'!J1234,"")</f>
        <v/>
      </c>
      <c r="I1234" t="str">
        <f>IF('Active List'!$A1234&lt;&gt;"", 'Active List'!K1234,"")</f>
        <v/>
      </c>
      <c r="J1234" t="str">
        <f>IF('Active List'!$A1234&lt;&gt;"", 'Active List'!L1234,"")</f>
        <v/>
      </c>
      <c r="K1234" t="str">
        <f>IF('Active List'!$A1234&lt;&gt;"", 'Active List'!M1234,"")</f>
        <v/>
      </c>
      <c r="L1234" t="str">
        <f>IF('Active List'!$A1234&lt;&gt;"", 'Active List'!N1234,"")</f>
        <v/>
      </c>
      <c r="M1234" t="str">
        <f>IF('Active List'!$A1234&lt;&gt;"", 'Active List'!O1234,"")</f>
        <v/>
      </c>
      <c r="N1234" t="str">
        <f>IF('Active List'!$A1234&lt;&gt;"", 'Active List'!P1234,"")</f>
        <v/>
      </c>
      <c r="O1234" t="str">
        <f>IF('Active List'!$A1234&lt;&gt;"", 'Active List'!Q1234,"")</f>
        <v/>
      </c>
      <c r="P1234" t="str">
        <f>IF('Active List'!$A1234&lt;&gt;"", 'Active List'!R1234,"")</f>
        <v/>
      </c>
      <c r="Q1234" t="str">
        <f>IF('Active List'!$A1234&lt;&gt;"", 'Active List'!S1234,"")</f>
        <v/>
      </c>
      <c r="R1234" t="str">
        <f>IF('Active List'!$A1234&lt;&gt;"", 'Active List'!T1234,"")</f>
        <v/>
      </c>
      <c r="S1234" t="str">
        <f>IF('Active List'!$A1234&lt;&gt;"", 'Active List'!U1234,"")</f>
        <v/>
      </c>
      <c r="T1234" t="str">
        <f>IF('Active List'!$A1234&lt;&gt;"", 'Active List'!X1234,"")</f>
        <v/>
      </c>
      <c r="U1234" t="str">
        <f>IF('Active List'!$A1234&lt;&gt;"", 'Active List'!Y1234,"")</f>
        <v/>
      </c>
      <c r="V1234" t="str">
        <f>IF('Active List'!$A1234&lt;&gt;"", 'Active List'!Z1234,"")</f>
        <v/>
      </c>
      <c r="W1234" s="60" t="str">
        <f>IF('Active List'!$A1234&lt;&gt;"", 'Active List'!AA1234,"")</f>
        <v/>
      </c>
      <c r="X1234" t="str">
        <f>IF('Active List'!$A1234&lt;&gt;"", 'Active List'!AB1234,"")</f>
        <v/>
      </c>
      <c r="Y1234" t="str">
        <f>IF('Active List'!$A1234&lt;&gt;"", 'Active List'!AE1234,"")</f>
        <v/>
      </c>
    </row>
    <row r="1235" spans="1:25">
      <c r="A1235" t="str">
        <f>IF('Active List'!$A1235&lt;&gt;"", 'Active List'!A1235,"")</f>
        <v/>
      </c>
      <c r="B1235" t="str">
        <f>IF('Active List'!$A1235&lt;&gt;"", 'Active List'!B1235,"")</f>
        <v/>
      </c>
      <c r="C1235" t="str">
        <f>IF('Active List'!$A1235&lt;&gt;"", 'Active List'!C1235,"")</f>
        <v/>
      </c>
      <c r="D1235" s="60" t="str">
        <f>IF('Active List'!$A1235&lt;&gt;"", 'Active List'!D1235,"")</f>
        <v/>
      </c>
      <c r="E1235" s="60" t="str">
        <f>IF('Active List'!$A1235&lt;&gt;"", 'Active List'!E1235,"")</f>
        <v/>
      </c>
      <c r="F1235" t="str">
        <f>IF('Active List'!$A1235&lt;&gt;"", 'Active List'!H1235,"")</f>
        <v/>
      </c>
      <c r="G1235" t="str">
        <f>IF('Active List'!$A1235&lt;&gt;"", 'Active List'!I1235,"")</f>
        <v/>
      </c>
      <c r="H1235" t="str">
        <f>IF('Active List'!$A1235&lt;&gt;"", 'Active List'!J1235,"")</f>
        <v/>
      </c>
      <c r="I1235" t="str">
        <f>IF('Active List'!$A1235&lt;&gt;"", 'Active List'!K1235,"")</f>
        <v/>
      </c>
      <c r="J1235" t="str">
        <f>IF('Active List'!$A1235&lt;&gt;"", 'Active List'!L1235,"")</f>
        <v/>
      </c>
      <c r="K1235" t="str">
        <f>IF('Active List'!$A1235&lt;&gt;"", 'Active List'!M1235,"")</f>
        <v/>
      </c>
      <c r="L1235" t="str">
        <f>IF('Active List'!$A1235&lt;&gt;"", 'Active List'!N1235,"")</f>
        <v/>
      </c>
      <c r="M1235" t="str">
        <f>IF('Active List'!$A1235&lt;&gt;"", 'Active List'!O1235,"")</f>
        <v/>
      </c>
      <c r="N1235" t="str">
        <f>IF('Active List'!$A1235&lt;&gt;"", 'Active List'!P1235,"")</f>
        <v/>
      </c>
      <c r="O1235" t="str">
        <f>IF('Active List'!$A1235&lt;&gt;"", 'Active List'!Q1235,"")</f>
        <v/>
      </c>
      <c r="P1235" t="str">
        <f>IF('Active List'!$A1235&lt;&gt;"", 'Active List'!R1235,"")</f>
        <v/>
      </c>
      <c r="Q1235" t="str">
        <f>IF('Active List'!$A1235&lt;&gt;"", 'Active List'!S1235,"")</f>
        <v/>
      </c>
      <c r="R1235" t="str">
        <f>IF('Active List'!$A1235&lt;&gt;"", 'Active List'!T1235,"")</f>
        <v/>
      </c>
      <c r="S1235" t="str">
        <f>IF('Active List'!$A1235&lt;&gt;"", 'Active List'!U1235,"")</f>
        <v/>
      </c>
      <c r="T1235" t="str">
        <f>IF('Active List'!$A1235&lt;&gt;"", 'Active List'!X1235,"")</f>
        <v/>
      </c>
      <c r="U1235" t="str">
        <f>IF('Active List'!$A1235&lt;&gt;"", 'Active List'!Y1235,"")</f>
        <v/>
      </c>
      <c r="V1235" t="str">
        <f>IF('Active List'!$A1235&lt;&gt;"", 'Active List'!Z1235,"")</f>
        <v/>
      </c>
      <c r="W1235" s="60" t="str">
        <f>IF('Active List'!$A1235&lt;&gt;"", 'Active List'!AA1235,"")</f>
        <v/>
      </c>
      <c r="X1235" t="str">
        <f>IF('Active List'!$A1235&lt;&gt;"", 'Active List'!AB1235,"")</f>
        <v/>
      </c>
      <c r="Y1235" t="str">
        <f>IF('Active List'!$A1235&lt;&gt;"", 'Active List'!AE1235,"")</f>
        <v/>
      </c>
    </row>
    <row r="1236" spans="1:25">
      <c r="A1236" t="str">
        <f>IF('Active List'!$A1236&lt;&gt;"", 'Active List'!A1236,"")</f>
        <v/>
      </c>
      <c r="B1236" t="str">
        <f>IF('Active List'!$A1236&lt;&gt;"", 'Active List'!B1236,"")</f>
        <v/>
      </c>
      <c r="C1236" t="str">
        <f>IF('Active List'!$A1236&lt;&gt;"", 'Active List'!C1236,"")</f>
        <v/>
      </c>
      <c r="D1236" s="60" t="str">
        <f>IF('Active List'!$A1236&lt;&gt;"", 'Active List'!D1236,"")</f>
        <v/>
      </c>
      <c r="E1236" s="60" t="str">
        <f>IF('Active List'!$A1236&lt;&gt;"", 'Active List'!E1236,"")</f>
        <v/>
      </c>
      <c r="F1236" t="str">
        <f>IF('Active List'!$A1236&lt;&gt;"", 'Active List'!H1236,"")</f>
        <v/>
      </c>
      <c r="G1236" t="str">
        <f>IF('Active List'!$A1236&lt;&gt;"", 'Active List'!I1236,"")</f>
        <v/>
      </c>
      <c r="H1236" t="str">
        <f>IF('Active List'!$A1236&lt;&gt;"", 'Active List'!J1236,"")</f>
        <v/>
      </c>
      <c r="I1236" t="str">
        <f>IF('Active List'!$A1236&lt;&gt;"", 'Active List'!K1236,"")</f>
        <v/>
      </c>
      <c r="J1236" t="str">
        <f>IF('Active List'!$A1236&lt;&gt;"", 'Active List'!L1236,"")</f>
        <v/>
      </c>
      <c r="K1236" t="str">
        <f>IF('Active List'!$A1236&lt;&gt;"", 'Active List'!M1236,"")</f>
        <v/>
      </c>
      <c r="L1236" t="str">
        <f>IF('Active List'!$A1236&lt;&gt;"", 'Active List'!N1236,"")</f>
        <v/>
      </c>
      <c r="M1236" t="str">
        <f>IF('Active List'!$A1236&lt;&gt;"", 'Active List'!O1236,"")</f>
        <v/>
      </c>
      <c r="N1236" t="str">
        <f>IF('Active List'!$A1236&lt;&gt;"", 'Active List'!P1236,"")</f>
        <v/>
      </c>
      <c r="O1236" t="str">
        <f>IF('Active List'!$A1236&lt;&gt;"", 'Active List'!Q1236,"")</f>
        <v/>
      </c>
      <c r="P1236" t="str">
        <f>IF('Active List'!$A1236&lt;&gt;"", 'Active List'!R1236,"")</f>
        <v/>
      </c>
      <c r="Q1236" t="str">
        <f>IF('Active List'!$A1236&lt;&gt;"", 'Active List'!S1236,"")</f>
        <v/>
      </c>
      <c r="R1236" t="str">
        <f>IF('Active List'!$A1236&lt;&gt;"", 'Active List'!T1236,"")</f>
        <v/>
      </c>
      <c r="S1236" t="str">
        <f>IF('Active List'!$A1236&lt;&gt;"", 'Active List'!U1236,"")</f>
        <v/>
      </c>
      <c r="T1236" t="str">
        <f>IF('Active List'!$A1236&lt;&gt;"", 'Active List'!X1236,"")</f>
        <v/>
      </c>
      <c r="U1236" t="str">
        <f>IF('Active List'!$A1236&lt;&gt;"", 'Active List'!Y1236,"")</f>
        <v/>
      </c>
      <c r="V1236" t="str">
        <f>IF('Active List'!$A1236&lt;&gt;"", 'Active List'!Z1236,"")</f>
        <v/>
      </c>
      <c r="W1236" s="60" t="str">
        <f>IF('Active List'!$A1236&lt;&gt;"", 'Active List'!AA1236,"")</f>
        <v/>
      </c>
      <c r="X1236" t="str">
        <f>IF('Active List'!$A1236&lt;&gt;"", 'Active List'!AB1236,"")</f>
        <v/>
      </c>
      <c r="Y1236" t="str">
        <f>IF('Active List'!$A1236&lt;&gt;"", 'Active List'!AE1236,"")</f>
        <v/>
      </c>
    </row>
    <row r="1237" spans="1:25">
      <c r="A1237" t="str">
        <f>IF('Active List'!$A1237&lt;&gt;"", 'Active List'!A1237,"")</f>
        <v/>
      </c>
      <c r="B1237" t="str">
        <f>IF('Active List'!$A1237&lt;&gt;"", 'Active List'!B1237,"")</f>
        <v/>
      </c>
      <c r="C1237" t="str">
        <f>IF('Active List'!$A1237&lt;&gt;"", 'Active List'!C1237,"")</f>
        <v/>
      </c>
      <c r="D1237" s="60" t="str">
        <f>IF('Active List'!$A1237&lt;&gt;"", 'Active List'!D1237,"")</f>
        <v/>
      </c>
      <c r="E1237" s="60" t="str">
        <f>IF('Active List'!$A1237&lt;&gt;"", 'Active List'!E1237,"")</f>
        <v/>
      </c>
      <c r="F1237" t="str">
        <f>IF('Active List'!$A1237&lt;&gt;"", 'Active List'!H1237,"")</f>
        <v/>
      </c>
      <c r="G1237" t="str">
        <f>IF('Active List'!$A1237&lt;&gt;"", 'Active List'!I1237,"")</f>
        <v/>
      </c>
      <c r="H1237" t="str">
        <f>IF('Active List'!$A1237&lt;&gt;"", 'Active List'!J1237,"")</f>
        <v/>
      </c>
      <c r="I1237" t="str">
        <f>IF('Active List'!$A1237&lt;&gt;"", 'Active List'!K1237,"")</f>
        <v/>
      </c>
      <c r="J1237" t="str">
        <f>IF('Active List'!$A1237&lt;&gt;"", 'Active List'!L1237,"")</f>
        <v/>
      </c>
      <c r="K1237" t="str">
        <f>IF('Active List'!$A1237&lt;&gt;"", 'Active List'!M1237,"")</f>
        <v/>
      </c>
      <c r="L1237" t="str">
        <f>IF('Active List'!$A1237&lt;&gt;"", 'Active List'!N1237,"")</f>
        <v/>
      </c>
      <c r="M1237" t="str">
        <f>IF('Active List'!$A1237&lt;&gt;"", 'Active List'!O1237,"")</f>
        <v/>
      </c>
      <c r="N1237" t="str">
        <f>IF('Active List'!$A1237&lt;&gt;"", 'Active List'!P1237,"")</f>
        <v/>
      </c>
      <c r="O1237" t="str">
        <f>IF('Active List'!$A1237&lt;&gt;"", 'Active List'!Q1237,"")</f>
        <v/>
      </c>
      <c r="P1237" t="str">
        <f>IF('Active List'!$A1237&lt;&gt;"", 'Active List'!R1237,"")</f>
        <v/>
      </c>
      <c r="Q1237" t="str">
        <f>IF('Active List'!$A1237&lt;&gt;"", 'Active List'!S1237,"")</f>
        <v/>
      </c>
      <c r="R1237" t="str">
        <f>IF('Active List'!$A1237&lt;&gt;"", 'Active List'!T1237,"")</f>
        <v/>
      </c>
      <c r="S1237" t="str">
        <f>IF('Active List'!$A1237&lt;&gt;"", 'Active List'!U1237,"")</f>
        <v/>
      </c>
      <c r="T1237" t="str">
        <f>IF('Active List'!$A1237&lt;&gt;"", 'Active List'!X1237,"")</f>
        <v/>
      </c>
      <c r="U1237" t="str">
        <f>IF('Active List'!$A1237&lt;&gt;"", 'Active List'!Y1237,"")</f>
        <v/>
      </c>
      <c r="V1237" t="str">
        <f>IF('Active List'!$A1237&lt;&gt;"", 'Active List'!Z1237,"")</f>
        <v/>
      </c>
      <c r="W1237" s="60" t="str">
        <f>IF('Active List'!$A1237&lt;&gt;"", 'Active List'!AA1237,"")</f>
        <v/>
      </c>
      <c r="X1237" t="str">
        <f>IF('Active List'!$A1237&lt;&gt;"", 'Active List'!AB1237,"")</f>
        <v/>
      </c>
      <c r="Y1237" t="str">
        <f>IF('Active List'!$A1237&lt;&gt;"", 'Active List'!AE1237,"")</f>
        <v/>
      </c>
    </row>
    <row r="1238" spans="1:25">
      <c r="A1238" t="str">
        <f>IF('Active List'!$A1238&lt;&gt;"", 'Active List'!A1238,"")</f>
        <v/>
      </c>
      <c r="B1238" t="str">
        <f>IF('Active List'!$A1238&lt;&gt;"", 'Active List'!B1238,"")</f>
        <v/>
      </c>
      <c r="C1238" t="str">
        <f>IF('Active List'!$A1238&lt;&gt;"", 'Active List'!C1238,"")</f>
        <v/>
      </c>
      <c r="D1238" s="60" t="str">
        <f>IF('Active List'!$A1238&lt;&gt;"", 'Active List'!D1238,"")</f>
        <v/>
      </c>
      <c r="E1238" s="60" t="str">
        <f>IF('Active List'!$A1238&lt;&gt;"", 'Active List'!E1238,"")</f>
        <v/>
      </c>
      <c r="F1238" t="str">
        <f>IF('Active List'!$A1238&lt;&gt;"", 'Active List'!H1238,"")</f>
        <v/>
      </c>
      <c r="G1238" t="str">
        <f>IF('Active List'!$A1238&lt;&gt;"", 'Active List'!I1238,"")</f>
        <v/>
      </c>
      <c r="H1238" t="str">
        <f>IF('Active List'!$A1238&lt;&gt;"", 'Active List'!J1238,"")</f>
        <v/>
      </c>
      <c r="I1238" t="str">
        <f>IF('Active List'!$A1238&lt;&gt;"", 'Active List'!K1238,"")</f>
        <v/>
      </c>
      <c r="J1238" t="str">
        <f>IF('Active List'!$A1238&lt;&gt;"", 'Active List'!L1238,"")</f>
        <v/>
      </c>
      <c r="K1238" t="str">
        <f>IF('Active List'!$A1238&lt;&gt;"", 'Active List'!M1238,"")</f>
        <v/>
      </c>
      <c r="L1238" t="str">
        <f>IF('Active List'!$A1238&lt;&gt;"", 'Active List'!N1238,"")</f>
        <v/>
      </c>
      <c r="M1238" t="str">
        <f>IF('Active List'!$A1238&lt;&gt;"", 'Active List'!O1238,"")</f>
        <v/>
      </c>
      <c r="N1238" t="str">
        <f>IF('Active List'!$A1238&lt;&gt;"", 'Active List'!P1238,"")</f>
        <v/>
      </c>
      <c r="O1238" t="str">
        <f>IF('Active List'!$A1238&lt;&gt;"", 'Active List'!Q1238,"")</f>
        <v/>
      </c>
      <c r="P1238" t="str">
        <f>IF('Active List'!$A1238&lt;&gt;"", 'Active List'!R1238,"")</f>
        <v/>
      </c>
      <c r="Q1238" t="str">
        <f>IF('Active List'!$A1238&lt;&gt;"", 'Active List'!S1238,"")</f>
        <v/>
      </c>
      <c r="R1238" t="str">
        <f>IF('Active List'!$A1238&lt;&gt;"", 'Active List'!T1238,"")</f>
        <v/>
      </c>
      <c r="S1238" t="str">
        <f>IF('Active List'!$A1238&lt;&gt;"", 'Active List'!U1238,"")</f>
        <v/>
      </c>
      <c r="T1238" t="str">
        <f>IF('Active List'!$A1238&lt;&gt;"", 'Active List'!X1238,"")</f>
        <v/>
      </c>
      <c r="U1238" t="str">
        <f>IF('Active List'!$A1238&lt;&gt;"", 'Active List'!Y1238,"")</f>
        <v/>
      </c>
      <c r="V1238" t="str">
        <f>IF('Active List'!$A1238&lt;&gt;"", 'Active List'!Z1238,"")</f>
        <v/>
      </c>
      <c r="W1238" s="60" t="str">
        <f>IF('Active List'!$A1238&lt;&gt;"", 'Active List'!AA1238,"")</f>
        <v/>
      </c>
      <c r="X1238" t="str">
        <f>IF('Active List'!$A1238&lt;&gt;"", 'Active List'!AB1238,"")</f>
        <v/>
      </c>
      <c r="Y1238" t="str">
        <f>IF('Active List'!$A1238&lt;&gt;"", 'Active List'!AE1238,"")</f>
        <v/>
      </c>
    </row>
    <row r="1239" spans="1:25">
      <c r="A1239" t="str">
        <f>IF('Active List'!$A1239&lt;&gt;"", 'Active List'!A1239,"")</f>
        <v/>
      </c>
      <c r="B1239" t="str">
        <f>IF('Active List'!$A1239&lt;&gt;"", 'Active List'!B1239,"")</f>
        <v/>
      </c>
      <c r="C1239" t="str">
        <f>IF('Active List'!$A1239&lt;&gt;"", 'Active List'!C1239,"")</f>
        <v/>
      </c>
      <c r="D1239" s="60" t="str">
        <f>IF('Active List'!$A1239&lt;&gt;"", 'Active List'!D1239,"")</f>
        <v/>
      </c>
      <c r="E1239" s="60" t="str">
        <f>IF('Active List'!$A1239&lt;&gt;"", 'Active List'!E1239,"")</f>
        <v/>
      </c>
      <c r="F1239" t="str">
        <f>IF('Active List'!$A1239&lt;&gt;"", 'Active List'!H1239,"")</f>
        <v/>
      </c>
      <c r="G1239" t="str">
        <f>IF('Active List'!$A1239&lt;&gt;"", 'Active List'!I1239,"")</f>
        <v/>
      </c>
      <c r="H1239" t="str">
        <f>IF('Active List'!$A1239&lt;&gt;"", 'Active List'!J1239,"")</f>
        <v/>
      </c>
      <c r="I1239" t="str">
        <f>IF('Active List'!$A1239&lt;&gt;"", 'Active List'!K1239,"")</f>
        <v/>
      </c>
      <c r="J1239" t="str">
        <f>IF('Active List'!$A1239&lt;&gt;"", 'Active List'!L1239,"")</f>
        <v/>
      </c>
      <c r="K1239" t="str">
        <f>IF('Active List'!$A1239&lt;&gt;"", 'Active List'!M1239,"")</f>
        <v/>
      </c>
      <c r="L1239" t="str">
        <f>IF('Active List'!$A1239&lt;&gt;"", 'Active List'!N1239,"")</f>
        <v/>
      </c>
      <c r="M1239" t="str">
        <f>IF('Active List'!$A1239&lt;&gt;"", 'Active List'!O1239,"")</f>
        <v/>
      </c>
      <c r="N1239" t="str">
        <f>IF('Active List'!$A1239&lt;&gt;"", 'Active List'!P1239,"")</f>
        <v/>
      </c>
      <c r="O1239" t="str">
        <f>IF('Active List'!$A1239&lt;&gt;"", 'Active List'!Q1239,"")</f>
        <v/>
      </c>
      <c r="P1239" t="str">
        <f>IF('Active List'!$A1239&lt;&gt;"", 'Active List'!R1239,"")</f>
        <v/>
      </c>
      <c r="Q1239" t="str">
        <f>IF('Active List'!$A1239&lt;&gt;"", 'Active List'!S1239,"")</f>
        <v/>
      </c>
      <c r="R1239" t="str">
        <f>IF('Active List'!$A1239&lt;&gt;"", 'Active List'!T1239,"")</f>
        <v/>
      </c>
      <c r="S1239" t="str">
        <f>IF('Active List'!$A1239&lt;&gt;"", 'Active List'!U1239,"")</f>
        <v/>
      </c>
      <c r="T1239" t="str">
        <f>IF('Active List'!$A1239&lt;&gt;"", 'Active List'!X1239,"")</f>
        <v/>
      </c>
      <c r="U1239" t="str">
        <f>IF('Active List'!$A1239&lt;&gt;"", 'Active List'!Y1239,"")</f>
        <v/>
      </c>
      <c r="V1239" t="str">
        <f>IF('Active List'!$A1239&lt;&gt;"", 'Active List'!Z1239,"")</f>
        <v/>
      </c>
      <c r="W1239" s="60" t="str">
        <f>IF('Active List'!$A1239&lt;&gt;"", 'Active List'!AA1239,"")</f>
        <v/>
      </c>
      <c r="X1239" t="str">
        <f>IF('Active List'!$A1239&lt;&gt;"", 'Active List'!AB1239,"")</f>
        <v/>
      </c>
      <c r="Y1239" t="str">
        <f>IF('Active List'!$A1239&lt;&gt;"", 'Active List'!AE1239,"")</f>
        <v/>
      </c>
    </row>
    <row r="1240" spans="1:25">
      <c r="A1240" t="str">
        <f>IF('Active List'!$A1240&lt;&gt;"", 'Active List'!A1240,"")</f>
        <v/>
      </c>
      <c r="B1240" t="str">
        <f>IF('Active List'!$A1240&lt;&gt;"", 'Active List'!B1240,"")</f>
        <v/>
      </c>
      <c r="C1240" t="str">
        <f>IF('Active List'!$A1240&lt;&gt;"", 'Active List'!C1240,"")</f>
        <v/>
      </c>
      <c r="D1240" s="60" t="str">
        <f>IF('Active List'!$A1240&lt;&gt;"", 'Active List'!D1240,"")</f>
        <v/>
      </c>
      <c r="E1240" s="60" t="str">
        <f>IF('Active List'!$A1240&lt;&gt;"", 'Active List'!E1240,"")</f>
        <v/>
      </c>
      <c r="F1240" t="str">
        <f>IF('Active List'!$A1240&lt;&gt;"", 'Active List'!H1240,"")</f>
        <v/>
      </c>
      <c r="G1240" t="str">
        <f>IF('Active List'!$A1240&lt;&gt;"", 'Active List'!I1240,"")</f>
        <v/>
      </c>
      <c r="H1240" t="str">
        <f>IF('Active List'!$A1240&lt;&gt;"", 'Active List'!J1240,"")</f>
        <v/>
      </c>
      <c r="I1240" t="str">
        <f>IF('Active List'!$A1240&lt;&gt;"", 'Active List'!K1240,"")</f>
        <v/>
      </c>
      <c r="J1240" t="str">
        <f>IF('Active List'!$A1240&lt;&gt;"", 'Active List'!L1240,"")</f>
        <v/>
      </c>
      <c r="K1240" t="str">
        <f>IF('Active List'!$A1240&lt;&gt;"", 'Active List'!M1240,"")</f>
        <v/>
      </c>
      <c r="L1240" t="str">
        <f>IF('Active List'!$A1240&lt;&gt;"", 'Active List'!N1240,"")</f>
        <v/>
      </c>
      <c r="M1240" t="str">
        <f>IF('Active List'!$A1240&lt;&gt;"", 'Active List'!O1240,"")</f>
        <v/>
      </c>
      <c r="N1240" t="str">
        <f>IF('Active List'!$A1240&lt;&gt;"", 'Active List'!P1240,"")</f>
        <v/>
      </c>
      <c r="O1240" t="str">
        <f>IF('Active List'!$A1240&lt;&gt;"", 'Active List'!Q1240,"")</f>
        <v/>
      </c>
      <c r="P1240" t="str">
        <f>IF('Active List'!$A1240&lt;&gt;"", 'Active List'!R1240,"")</f>
        <v/>
      </c>
      <c r="Q1240" t="str">
        <f>IF('Active List'!$A1240&lt;&gt;"", 'Active List'!S1240,"")</f>
        <v/>
      </c>
      <c r="R1240" t="str">
        <f>IF('Active List'!$A1240&lt;&gt;"", 'Active List'!T1240,"")</f>
        <v/>
      </c>
      <c r="S1240" t="str">
        <f>IF('Active List'!$A1240&lt;&gt;"", 'Active List'!U1240,"")</f>
        <v/>
      </c>
      <c r="T1240" t="str">
        <f>IF('Active List'!$A1240&lt;&gt;"", 'Active List'!X1240,"")</f>
        <v/>
      </c>
      <c r="U1240" t="str">
        <f>IF('Active List'!$A1240&lt;&gt;"", 'Active List'!Y1240,"")</f>
        <v/>
      </c>
      <c r="V1240" t="str">
        <f>IF('Active List'!$A1240&lt;&gt;"", 'Active List'!Z1240,"")</f>
        <v/>
      </c>
      <c r="W1240" s="60" t="str">
        <f>IF('Active List'!$A1240&lt;&gt;"", 'Active List'!AA1240,"")</f>
        <v/>
      </c>
      <c r="X1240" t="str">
        <f>IF('Active List'!$A1240&lt;&gt;"", 'Active List'!AB1240,"")</f>
        <v/>
      </c>
      <c r="Y1240" t="str">
        <f>IF('Active List'!$A1240&lt;&gt;"", 'Active List'!AE1240,"")</f>
        <v/>
      </c>
    </row>
    <row r="1241" spans="1:25">
      <c r="A1241" t="str">
        <f>IF('Active List'!$A1241&lt;&gt;"", 'Active List'!A1241,"")</f>
        <v/>
      </c>
      <c r="B1241" t="str">
        <f>IF('Active List'!$A1241&lt;&gt;"", 'Active List'!B1241,"")</f>
        <v/>
      </c>
      <c r="C1241" t="str">
        <f>IF('Active List'!$A1241&lt;&gt;"", 'Active List'!C1241,"")</f>
        <v/>
      </c>
      <c r="D1241" s="60" t="str">
        <f>IF('Active List'!$A1241&lt;&gt;"", 'Active List'!D1241,"")</f>
        <v/>
      </c>
      <c r="E1241" s="60" t="str">
        <f>IF('Active List'!$A1241&lt;&gt;"", 'Active List'!E1241,"")</f>
        <v/>
      </c>
      <c r="F1241" t="str">
        <f>IF('Active List'!$A1241&lt;&gt;"", 'Active List'!H1241,"")</f>
        <v/>
      </c>
      <c r="G1241" t="str">
        <f>IF('Active List'!$A1241&lt;&gt;"", 'Active List'!I1241,"")</f>
        <v/>
      </c>
      <c r="H1241" t="str">
        <f>IF('Active List'!$A1241&lt;&gt;"", 'Active List'!J1241,"")</f>
        <v/>
      </c>
      <c r="I1241" t="str">
        <f>IF('Active List'!$A1241&lt;&gt;"", 'Active List'!K1241,"")</f>
        <v/>
      </c>
      <c r="J1241" t="str">
        <f>IF('Active List'!$A1241&lt;&gt;"", 'Active List'!L1241,"")</f>
        <v/>
      </c>
      <c r="K1241" t="str">
        <f>IF('Active List'!$A1241&lt;&gt;"", 'Active List'!M1241,"")</f>
        <v/>
      </c>
      <c r="L1241" t="str">
        <f>IF('Active List'!$A1241&lt;&gt;"", 'Active List'!N1241,"")</f>
        <v/>
      </c>
      <c r="M1241" t="str">
        <f>IF('Active List'!$A1241&lt;&gt;"", 'Active List'!O1241,"")</f>
        <v/>
      </c>
      <c r="N1241" t="str">
        <f>IF('Active List'!$A1241&lt;&gt;"", 'Active List'!P1241,"")</f>
        <v/>
      </c>
      <c r="O1241" t="str">
        <f>IF('Active List'!$A1241&lt;&gt;"", 'Active List'!Q1241,"")</f>
        <v/>
      </c>
      <c r="P1241" t="str">
        <f>IF('Active List'!$A1241&lt;&gt;"", 'Active List'!R1241,"")</f>
        <v/>
      </c>
      <c r="Q1241" t="str">
        <f>IF('Active List'!$A1241&lt;&gt;"", 'Active List'!S1241,"")</f>
        <v/>
      </c>
      <c r="R1241" t="str">
        <f>IF('Active List'!$A1241&lt;&gt;"", 'Active List'!T1241,"")</f>
        <v/>
      </c>
      <c r="S1241" t="str">
        <f>IF('Active List'!$A1241&lt;&gt;"", 'Active List'!U1241,"")</f>
        <v/>
      </c>
      <c r="T1241" t="str">
        <f>IF('Active List'!$A1241&lt;&gt;"", 'Active List'!X1241,"")</f>
        <v/>
      </c>
      <c r="U1241" t="str">
        <f>IF('Active List'!$A1241&lt;&gt;"", 'Active List'!Y1241,"")</f>
        <v/>
      </c>
      <c r="V1241" t="str">
        <f>IF('Active List'!$A1241&lt;&gt;"", 'Active List'!Z1241,"")</f>
        <v/>
      </c>
      <c r="W1241" s="60" t="str">
        <f>IF('Active List'!$A1241&lt;&gt;"", 'Active List'!AA1241,"")</f>
        <v/>
      </c>
      <c r="X1241" t="str">
        <f>IF('Active List'!$A1241&lt;&gt;"", 'Active List'!AB1241,"")</f>
        <v/>
      </c>
      <c r="Y1241" t="str">
        <f>IF('Active List'!$A1241&lt;&gt;"", 'Active List'!AE1241,"")</f>
        <v/>
      </c>
    </row>
    <row r="1242" spans="1:25">
      <c r="A1242" t="str">
        <f>IF('Active List'!$A1242&lt;&gt;"", 'Active List'!A1242,"")</f>
        <v/>
      </c>
      <c r="B1242" t="str">
        <f>IF('Active List'!$A1242&lt;&gt;"", 'Active List'!B1242,"")</f>
        <v/>
      </c>
      <c r="C1242" t="str">
        <f>IF('Active List'!$A1242&lt;&gt;"", 'Active List'!C1242,"")</f>
        <v/>
      </c>
      <c r="D1242" s="60" t="str">
        <f>IF('Active List'!$A1242&lt;&gt;"", 'Active List'!D1242,"")</f>
        <v/>
      </c>
      <c r="E1242" s="60" t="str">
        <f>IF('Active List'!$A1242&lt;&gt;"", 'Active List'!E1242,"")</f>
        <v/>
      </c>
      <c r="F1242" t="str">
        <f>IF('Active List'!$A1242&lt;&gt;"", 'Active List'!H1242,"")</f>
        <v/>
      </c>
      <c r="G1242" t="str">
        <f>IF('Active List'!$A1242&lt;&gt;"", 'Active List'!I1242,"")</f>
        <v/>
      </c>
      <c r="H1242" t="str">
        <f>IF('Active List'!$A1242&lt;&gt;"", 'Active List'!J1242,"")</f>
        <v/>
      </c>
      <c r="I1242" t="str">
        <f>IF('Active List'!$A1242&lt;&gt;"", 'Active List'!K1242,"")</f>
        <v/>
      </c>
      <c r="J1242" t="str">
        <f>IF('Active List'!$A1242&lt;&gt;"", 'Active List'!L1242,"")</f>
        <v/>
      </c>
      <c r="K1242" t="str">
        <f>IF('Active List'!$A1242&lt;&gt;"", 'Active List'!M1242,"")</f>
        <v/>
      </c>
      <c r="L1242" t="str">
        <f>IF('Active List'!$A1242&lt;&gt;"", 'Active List'!N1242,"")</f>
        <v/>
      </c>
      <c r="M1242" t="str">
        <f>IF('Active List'!$A1242&lt;&gt;"", 'Active List'!O1242,"")</f>
        <v/>
      </c>
      <c r="N1242" t="str">
        <f>IF('Active List'!$A1242&lt;&gt;"", 'Active List'!P1242,"")</f>
        <v/>
      </c>
      <c r="O1242" t="str">
        <f>IF('Active List'!$A1242&lt;&gt;"", 'Active List'!Q1242,"")</f>
        <v/>
      </c>
      <c r="P1242" t="str">
        <f>IF('Active List'!$A1242&lt;&gt;"", 'Active List'!R1242,"")</f>
        <v/>
      </c>
      <c r="Q1242" t="str">
        <f>IF('Active List'!$A1242&lt;&gt;"", 'Active List'!S1242,"")</f>
        <v/>
      </c>
      <c r="R1242" t="str">
        <f>IF('Active List'!$A1242&lt;&gt;"", 'Active List'!T1242,"")</f>
        <v/>
      </c>
      <c r="S1242" t="str">
        <f>IF('Active List'!$A1242&lt;&gt;"", 'Active List'!U1242,"")</f>
        <v/>
      </c>
      <c r="T1242" t="str">
        <f>IF('Active List'!$A1242&lt;&gt;"", 'Active List'!X1242,"")</f>
        <v/>
      </c>
      <c r="U1242" t="str">
        <f>IF('Active List'!$A1242&lt;&gt;"", 'Active List'!Y1242,"")</f>
        <v/>
      </c>
      <c r="V1242" t="str">
        <f>IF('Active List'!$A1242&lt;&gt;"", 'Active List'!Z1242,"")</f>
        <v/>
      </c>
      <c r="W1242" s="60" t="str">
        <f>IF('Active List'!$A1242&lt;&gt;"", 'Active List'!AA1242,"")</f>
        <v/>
      </c>
      <c r="X1242" t="str">
        <f>IF('Active List'!$A1242&lt;&gt;"", 'Active List'!AB1242,"")</f>
        <v/>
      </c>
      <c r="Y1242" t="str">
        <f>IF('Active List'!$A1242&lt;&gt;"", 'Active List'!AE1242,"")</f>
        <v/>
      </c>
    </row>
    <row r="1243" spans="1:25">
      <c r="A1243" t="str">
        <f>IF('Active List'!$A1243&lt;&gt;"", 'Active List'!A1243,"")</f>
        <v/>
      </c>
      <c r="B1243" t="str">
        <f>IF('Active List'!$A1243&lt;&gt;"", 'Active List'!B1243,"")</f>
        <v/>
      </c>
      <c r="C1243" t="str">
        <f>IF('Active List'!$A1243&lt;&gt;"", 'Active List'!C1243,"")</f>
        <v/>
      </c>
      <c r="D1243" s="60" t="str">
        <f>IF('Active List'!$A1243&lt;&gt;"", 'Active List'!D1243,"")</f>
        <v/>
      </c>
      <c r="E1243" s="60" t="str">
        <f>IF('Active List'!$A1243&lt;&gt;"", 'Active List'!E1243,"")</f>
        <v/>
      </c>
      <c r="F1243" t="str">
        <f>IF('Active List'!$A1243&lt;&gt;"", 'Active List'!H1243,"")</f>
        <v/>
      </c>
      <c r="G1243" t="str">
        <f>IF('Active List'!$A1243&lt;&gt;"", 'Active List'!I1243,"")</f>
        <v/>
      </c>
      <c r="H1243" t="str">
        <f>IF('Active List'!$A1243&lt;&gt;"", 'Active List'!J1243,"")</f>
        <v/>
      </c>
      <c r="I1243" t="str">
        <f>IF('Active List'!$A1243&lt;&gt;"", 'Active List'!K1243,"")</f>
        <v/>
      </c>
      <c r="J1243" t="str">
        <f>IF('Active List'!$A1243&lt;&gt;"", 'Active List'!L1243,"")</f>
        <v/>
      </c>
      <c r="K1243" t="str">
        <f>IF('Active List'!$A1243&lt;&gt;"", 'Active List'!M1243,"")</f>
        <v/>
      </c>
      <c r="L1243" t="str">
        <f>IF('Active List'!$A1243&lt;&gt;"", 'Active List'!N1243,"")</f>
        <v/>
      </c>
      <c r="M1243" t="str">
        <f>IF('Active List'!$A1243&lt;&gt;"", 'Active List'!O1243,"")</f>
        <v/>
      </c>
      <c r="N1243" t="str">
        <f>IF('Active List'!$A1243&lt;&gt;"", 'Active List'!P1243,"")</f>
        <v/>
      </c>
      <c r="O1243" t="str">
        <f>IF('Active List'!$A1243&lt;&gt;"", 'Active List'!Q1243,"")</f>
        <v/>
      </c>
      <c r="P1243" t="str">
        <f>IF('Active List'!$A1243&lt;&gt;"", 'Active List'!R1243,"")</f>
        <v/>
      </c>
      <c r="Q1243" t="str">
        <f>IF('Active List'!$A1243&lt;&gt;"", 'Active List'!S1243,"")</f>
        <v/>
      </c>
      <c r="R1243" t="str">
        <f>IF('Active List'!$A1243&lt;&gt;"", 'Active List'!T1243,"")</f>
        <v/>
      </c>
      <c r="S1243" t="str">
        <f>IF('Active List'!$A1243&lt;&gt;"", 'Active List'!U1243,"")</f>
        <v/>
      </c>
      <c r="T1243" t="str">
        <f>IF('Active List'!$A1243&lt;&gt;"", 'Active List'!X1243,"")</f>
        <v/>
      </c>
      <c r="U1243" t="str">
        <f>IF('Active List'!$A1243&lt;&gt;"", 'Active List'!Y1243,"")</f>
        <v/>
      </c>
      <c r="V1243" t="str">
        <f>IF('Active List'!$A1243&lt;&gt;"", 'Active List'!Z1243,"")</f>
        <v/>
      </c>
      <c r="W1243" s="60" t="str">
        <f>IF('Active List'!$A1243&lt;&gt;"", 'Active List'!AA1243,"")</f>
        <v/>
      </c>
      <c r="X1243" t="str">
        <f>IF('Active List'!$A1243&lt;&gt;"", 'Active List'!AB1243,"")</f>
        <v/>
      </c>
      <c r="Y1243" t="str">
        <f>IF('Active List'!$A1243&lt;&gt;"", 'Active List'!AE1243,"")</f>
        <v/>
      </c>
    </row>
    <row r="1244" spans="1:25">
      <c r="A1244" t="str">
        <f>IF('Active List'!$A1244&lt;&gt;"", 'Active List'!A1244,"")</f>
        <v/>
      </c>
      <c r="B1244" t="str">
        <f>IF('Active List'!$A1244&lt;&gt;"", 'Active List'!B1244,"")</f>
        <v/>
      </c>
      <c r="C1244" t="str">
        <f>IF('Active List'!$A1244&lt;&gt;"", 'Active List'!C1244,"")</f>
        <v/>
      </c>
      <c r="D1244" s="60" t="str">
        <f>IF('Active List'!$A1244&lt;&gt;"", 'Active List'!D1244,"")</f>
        <v/>
      </c>
      <c r="E1244" s="60" t="str">
        <f>IF('Active List'!$A1244&lt;&gt;"", 'Active List'!E1244,"")</f>
        <v/>
      </c>
      <c r="F1244" t="str">
        <f>IF('Active List'!$A1244&lt;&gt;"", 'Active List'!H1244,"")</f>
        <v/>
      </c>
      <c r="G1244" t="str">
        <f>IF('Active List'!$A1244&lt;&gt;"", 'Active List'!I1244,"")</f>
        <v/>
      </c>
      <c r="H1244" t="str">
        <f>IF('Active List'!$A1244&lt;&gt;"", 'Active List'!J1244,"")</f>
        <v/>
      </c>
      <c r="I1244" t="str">
        <f>IF('Active List'!$A1244&lt;&gt;"", 'Active List'!K1244,"")</f>
        <v/>
      </c>
      <c r="J1244" t="str">
        <f>IF('Active List'!$A1244&lt;&gt;"", 'Active List'!L1244,"")</f>
        <v/>
      </c>
      <c r="K1244" t="str">
        <f>IF('Active List'!$A1244&lt;&gt;"", 'Active List'!M1244,"")</f>
        <v/>
      </c>
      <c r="L1244" t="str">
        <f>IF('Active List'!$A1244&lt;&gt;"", 'Active List'!N1244,"")</f>
        <v/>
      </c>
      <c r="M1244" t="str">
        <f>IF('Active List'!$A1244&lt;&gt;"", 'Active List'!O1244,"")</f>
        <v/>
      </c>
      <c r="N1244" t="str">
        <f>IF('Active List'!$A1244&lt;&gt;"", 'Active List'!P1244,"")</f>
        <v/>
      </c>
      <c r="O1244" t="str">
        <f>IF('Active List'!$A1244&lt;&gt;"", 'Active List'!Q1244,"")</f>
        <v/>
      </c>
      <c r="P1244" t="str">
        <f>IF('Active List'!$A1244&lt;&gt;"", 'Active List'!R1244,"")</f>
        <v/>
      </c>
      <c r="Q1244" t="str">
        <f>IF('Active List'!$A1244&lt;&gt;"", 'Active List'!S1244,"")</f>
        <v/>
      </c>
      <c r="R1244" t="str">
        <f>IF('Active List'!$A1244&lt;&gt;"", 'Active List'!T1244,"")</f>
        <v/>
      </c>
      <c r="S1244" t="str">
        <f>IF('Active List'!$A1244&lt;&gt;"", 'Active List'!U1244,"")</f>
        <v/>
      </c>
      <c r="T1244" t="str">
        <f>IF('Active List'!$A1244&lt;&gt;"", 'Active List'!X1244,"")</f>
        <v/>
      </c>
      <c r="U1244" t="str">
        <f>IF('Active List'!$A1244&lt;&gt;"", 'Active List'!Y1244,"")</f>
        <v/>
      </c>
      <c r="V1244" t="str">
        <f>IF('Active List'!$A1244&lt;&gt;"", 'Active List'!Z1244,"")</f>
        <v/>
      </c>
      <c r="W1244" s="60" t="str">
        <f>IF('Active List'!$A1244&lt;&gt;"", 'Active List'!AA1244,"")</f>
        <v/>
      </c>
      <c r="X1244" t="str">
        <f>IF('Active List'!$A1244&lt;&gt;"", 'Active List'!AB1244,"")</f>
        <v/>
      </c>
      <c r="Y1244" t="str">
        <f>IF('Active List'!$A1244&lt;&gt;"", 'Active List'!AE1244,"")</f>
        <v/>
      </c>
    </row>
    <row r="1245" spans="1:25">
      <c r="A1245" t="str">
        <f>IF('Active List'!$A1245&lt;&gt;"", 'Active List'!A1245,"")</f>
        <v/>
      </c>
      <c r="B1245" t="str">
        <f>IF('Active List'!$A1245&lt;&gt;"", 'Active List'!B1245,"")</f>
        <v/>
      </c>
      <c r="C1245" t="str">
        <f>IF('Active List'!$A1245&lt;&gt;"", 'Active List'!C1245,"")</f>
        <v/>
      </c>
      <c r="D1245" s="60" t="str">
        <f>IF('Active List'!$A1245&lt;&gt;"", 'Active List'!D1245,"")</f>
        <v/>
      </c>
      <c r="E1245" s="60" t="str">
        <f>IF('Active List'!$A1245&lt;&gt;"", 'Active List'!E1245,"")</f>
        <v/>
      </c>
      <c r="F1245" t="str">
        <f>IF('Active List'!$A1245&lt;&gt;"", 'Active List'!H1245,"")</f>
        <v/>
      </c>
      <c r="G1245" t="str">
        <f>IF('Active List'!$A1245&lt;&gt;"", 'Active List'!I1245,"")</f>
        <v/>
      </c>
      <c r="H1245" t="str">
        <f>IF('Active List'!$A1245&lt;&gt;"", 'Active List'!J1245,"")</f>
        <v/>
      </c>
      <c r="I1245" t="str">
        <f>IF('Active List'!$A1245&lt;&gt;"", 'Active List'!K1245,"")</f>
        <v/>
      </c>
      <c r="J1245" t="str">
        <f>IF('Active List'!$A1245&lt;&gt;"", 'Active List'!L1245,"")</f>
        <v/>
      </c>
      <c r="K1245" t="str">
        <f>IF('Active List'!$A1245&lt;&gt;"", 'Active List'!M1245,"")</f>
        <v/>
      </c>
      <c r="L1245" t="str">
        <f>IF('Active List'!$A1245&lt;&gt;"", 'Active List'!N1245,"")</f>
        <v/>
      </c>
      <c r="M1245" t="str">
        <f>IF('Active List'!$A1245&lt;&gt;"", 'Active List'!O1245,"")</f>
        <v/>
      </c>
      <c r="N1245" t="str">
        <f>IF('Active List'!$A1245&lt;&gt;"", 'Active List'!P1245,"")</f>
        <v/>
      </c>
      <c r="O1245" t="str">
        <f>IF('Active List'!$A1245&lt;&gt;"", 'Active List'!Q1245,"")</f>
        <v/>
      </c>
      <c r="P1245" t="str">
        <f>IF('Active List'!$A1245&lt;&gt;"", 'Active List'!R1245,"")</f>
        <v/>
      </c>
      <c r="Q1245" t="str">
        <f>IF('Active List'!$A1245&lt;&gt;"", 'Active List'!S1245,"")</f>
        <v/>
      </c>
      <c r="R1245" t="str">
        <f>IF('Active List'!$A1245&lt;&gt;"", 'Active List'!T1245,"")</f>
        <v/>
      </c>
      <c r="S1245" t="str">
        <f>IF('Active List'!$A1245&lt;&gt;"", 'Active List'!U1245,"")</f>
        <v/>
      </c>
      <c r="T1245" t="str">
        <f>IF('Active List'!$A1245&lt;&gt;"", 'Active List'!X1245,"")</f>
        <v/>
      </c>
      <c r="U1245" t="str">
        <f>IF('Active List'!$A1245&lt;&gt;"", 'Active List'!Y1245,"")</f>
        <v/>
      </c>
      <c r="V1245" t="str">
        <f>IF('Active List'!$A1245&lt;&gt;"", 'Active List'!Z1245,"")</f>
        <v/>
      </c>
      <c r="W1245" s="60" t="str">
        <f>IF('Active List'!$A1245&lt;&gt;"", 'Active List'!AA1245,"")</f>
        <v/>
      </c>
      <c r="X1245" t="str">
        <f>IF('Active List'!$A1245&lt;&gt;"", 'Active List'!AB1245,"")</f>
        <v/>
      </c>
      <c r="Y1245" t="str">
        <f>IF('Active List'!$A1245&lt;&gt;"", 'Active List'!AE1245,"")</f>
        <v/>
      </c>
    </row>
    <row r="1246" spans="1:25">
      <c r="A1246" t="str">
        <f>IF('Active List'!$A1246&lt;&gt;"", 'Active List'!A1246,"")</f>
        <v/>
      </c>
      <c r="B1246" t="str">
        <f>IF('Active List'!$A1246&lt;&gt;"", 'Active List'!B1246,"")</f>
        <v/>
      </c>
      <c r="C1246" t="str">
        <f>IF('Active List'!$A1246&lt;&gt;"", 'Active List'!C1246,"")</f>
        <v/>
      </c>
      <c r="D1246" s="60" t="str">
        <f>IF('Active List'!$A1246&lt;&gt;"", 'Active List'!D1246,"")</f>
        <v/>
      </c>
      <c r="E1246" s="60" t="str">
        <f>IF('Active List'!$A1246&lt;&gt;"", 'Active List'!E1246,"")</f>
        <v/>
      </c>
      <c r="F1246" t="str">
        <f>IF('Active List'!$A1246&lt;&gt;"", 'Active List'!H1246,"")</f>
        <v/>
      </c>
      <c r="G1246" t="str">
        <f>IF('Active List'!$A1246&lt;&gt;"", 'Active List'!I1246,"")</f>
        <v/>
      </c>
      <c r="H1246" t="str">
        <f>IF('Active List'!$A1246&lt;&gt;"", 'Active List'!J1246,"")</f>
        <v/>
      </c>
      <c r="I1246" t="str">
        <f>IF('Active List'!$A1246&lt;&gt;"", 'Active List'!K1246,"")</f>
        <v/>
      </c>
      <c r="J1246" t="str">
        <f>IF('Active List'!$A1246&lt;&gt;"", 'Active List'!L1246,"")</f>
        <v/>
      </c>
      <c r="K1246" t="str">
        <f>IF('Active List'!$A1246&lt;&gt;"", 'Active List'!M1246,"")</f>
        <v/>
      </c>
      <c r="L1246" t="str">
        <f>IF('Active List'!$A1246&lt;&gt;"", 'Active List'!N1246,"")</f>
        <v/>
      </c>
      <c r="M1246" t="str">
        <f>IF('Active List'!$A1246&lt;&gt;"", 'Active List'!O1246,"")</f>
        <v/>
      </c>
      <c r="N1246" t="str">
        <f>IF('Active List'!$A1246&lt;&gt;"", 'Active List'!P1246,"")</f>
        <v/>
      </c>
      <c r="O1246" t="str">
        <f>IF('Active List'!$A1246&lt;&gt;"", 'Active List'!Q1246,"")</f>
        <v/>
      </c>
      <c r="P1246" t="str">
        <f>IF('Active List'!$A1246&lt;&gt;"", 'Active List'!R1246,"")</f>
        <v/>
      </c>
      <c r="Q1246" t="str">
        <f>IF('Active List'!$A1246&lt;&gt;"", 'Active List'!S1246,"")</f>
        <v/>
      </c>
      <c r="R1246" t="str">
        <f>IF('Active List'!$A1246&lt;&gt;"", 'Active List'!T1246,"")</f>
        <v/>
      </c>
      <c r="S1246" t="str">
        <f>IF('Active List'!$A1246&lt;&gt;"", 'Active List'!U1246,"")</f>
        <v/>
      </c>
      <c r="T1246" t="str">
        <f>IF('Active List'!$A1246&lt;&gt;"", 'Active List'!X1246,"")</f>
        <v/>
      </c>
      <c r="U1246" t="str">
        <f>IF('Active List'!$A1246&lt;&gt;"", 'Active List'!Y1246,"")</f>
        <v/>
      </c>
      <c r="V1246" t="str">
        <f>IF('Active List'!$A1246&lt;&gt;"", 'Active List'!Z1246,"")</f>
        <v/>
      </c>
      <c r="W1246" s="60" t="str">
        <f>IF('Active List'!$A1246&lt;&gt;"", 'Active List'!AA1246,"")</f>
        <v/>
      </c>
      <c r="X1246" t="str">
        <f>IF('Active List'!$A1246&lt;&gt;"", 'Active List'!AB1246,"")</f>
        <v/>
      </c>
      <c r="Y1246" t="str">
        <f>IF('Active List'!$A1246&lt;&gt;"", 'Active List'!AE1246,"")</f>
        <v/>
      </c>
    </row>
    <row r="1247" spans="1:25">
      <c r="A1247" t="str">
        <f>IF('Active List'!$A1247&lt;&gt;"", 'Active List'!A1247,"")</f>
        <v/>
      </c>
      <c r="B1247" t="str">
        <f>IF('Active List'!$A1247&lt;&gt;"", 'Active List'!B1247,"")</f>
        <v/>
      </c>
      <c r="C1247" t="str">
        <f>IF('Active List'!$A1247&lt;&gt;"", 'Active List'!C1247,"")</f>
        <v/>
      </c>
      <c r="D1247" s="60" t="str">
        <f>IF('Active List'!$A1247&lt;&gt;"", 'Active List'!D1247,"")</f>
        <v/>
      </c>
      <c r="E1247" s="60" t="str">
        <f>IF('Active List'!$A1247&lt;&gt;"", 'Active List'!E1247,"")</f>
        <v/>
      </c>
      <c r="F1247" t="str">
        <f>IF('Active List'!$A1247&lt;&gt;"", 'Active List'!H1247,"")</f>
        <v/>
      </c>
      <c r="G1247" t="str">
        <f>IF('Active List'!$A1247&lt;&gt;"", 'Active List'!I1247,"")</f>
        <v/>
      </c>
      <c r="H1247" t="str">
        <f>IF('Active List'!$A1247&lt;&gt;"", 'Active List'!J1247,"")</f>
        <v/>
      </c>
      <c r="I1247" t="str">
        <f>IF('Active List'!$A1247&lt;&gt;"", 'Active List'!K1247,"")</f>
        <v/>
      </c>
      <c r="J1247" t="str">
        <f>IF('Active List'!$A1247&lt;&gt;"", 'Active List'!L1247,"")</f>
        <v/>
      </c>
      <c r="K1247" t="str">
        <f>IF('Active List'!$A1247&lt;&gt;"", 'Active List'!M1247,"")</f>
        <v/>
      </c>
      <c r="L1247" t="str">
        <f>IF('Active List'!$A1247&lt;&gt;"", 'Active List'!N1247,"")</f>
        <v/>
      </c>
      <c r="M1247" t="str">
        <f>IF('Active List'!$A1247&lt;&gt;"", 'Active List'!O1247,"")</f>
        <v/>
      </c>
      <c r="N1247" t="str">
        <f>IF('Active List'!$A1247&lt;&gt;"", 'Active List'!P1247,"")</f>
        <v/>
      </c>
      <c r="O1247" t="str">
        <f>IF('Active List'!$A1247&lt;&gt;"", 'Active List'!Q1247,"")</f>
        <v/>
      </c>
      <c r="P1247" t="str">
        <f>IF('Active List'!$A1247&lt;&gt;"", 'Active List'!R1247,"")</f>
        <v/>
      </c>
      <c r="Q1247" t="str">
        <f>IF('Active List'!$A1247&lt;&gt;"", 'Active List'!S1247,"")</f>
        <v/>
      </c>
      <c r="R1247" t="str">
        <f>IF('Active List'!$A1247&lt;&gt;"", 'Active List'!T1247,"")</f>
        <v/>
      </c>
      <c r="S1247" t="str">
        <f>IF('Active List'!$A1247&lt;&gt;"", 'Active List'!U1247,"")</f>
        <v/>
      </c>
      <c r="T1247" t="str">
        <f>IF('Active List'!$A1247&lt;&gt;"", 'Active List'!X1247,"")</f>
        <v/>
      </c>
      <c r="U1247" t="str">
        <f>IF('Active List'!$A1247&lt;&gt;"", 'Active List'!Y1247,"")</f>
        <v/>
      </c>
      <c r="V1247" t="str">
        <f>IF('Active List'!$A1247&lt;&gt;"", 'Active List'!Z1247,"")</f>
        <v/>
      </c>
      <c r="W1247" s="60" t="str">
        <f>IF('Active List'!$A1247&lt;&gt;"", 'Active List'!AA1247,"")</f>
        <v/>
      </c>
      <c r="X1247" t="str">
        <f>IF('Active List'!$A1247&lt;&gt;"", 'Active List'!AB1247,"")</f>
        <v/>
      </c>
      <c r="Y1247" t="str">
        <f>IF('Active List'!$A1247&lt;&gt;"", 'Active List'!AE1247,"")</f>
        <v/>
      </c>
    </row>
    <row r="1248" spans="1:25">
      <c r="A1248" t="str">
        <f>IF('Active List'!$A1248&lt;&gt;"", 'Active List'!A1248,"")</f>
        <v/>
      </c>
      <c r="B1248" t="str">
        <f>IF('Active List'!$A1248&lt;&gt;"", 'Active List'!B1248,"")</f>
        <v/>
      </c>
      <c r="C1248" t="str">
        <f>IF('Active List'!$A1248&lt;&gt;"", 'Active List'!C1248,"")</f>
        <v/>
      </c>
      <c r="D1248" s="60" t="str">
        <f>IF('Active List'!$A1248&lt;&gt;"", 'Active List'!D1248,"")</f>
        <v/>
      </c>
      <c r="E1248" s="60" t="str">
        <f>IF('Active List'!$A1248&lt;&gt;"", 'Active List'!E1248,"")</f>
        <v/>
      </c>
      <c r="F1248" t="str">
        <f>IF('Active List'!$A1248&lt;&gt;"", 'Active List'!H1248,"")</f>
        <v/>
      </c>
      <c r="G1248" t="str">
        <f>IF('Active List'!$A1248&lt;&gt;"", 'Active List'!I1248,"")</f>
        <v/>
      </c>
      <c r="H1248" t="str">
        <f>IF('Active List'!$A1248&lt;&gt;"", 'Active List'!J1248,"")</f>
        <v/>
      </c>
      <c r="I1248" t="str">
        <f>IF('Active List'!$A1248&lt;&gt;"", 'Active List'!K1248,"")</f>
        <v/>
      </c>
      <c r="J1248" t="str">
        <f>IF('Active List'!$A1248&lt;&gt;"", 'Active List'!L1248,"")</f>
        <v/>
      </c>
      <c r="K1248" t="str">
        <f>IF('Active List'!$A1248&lt;&gt;"", 'Active List'!M1248,"")</f>
        <v/>
      </c>
      <c r="L1248" t="str">
        <f>IF('Active List'!$A1248&lt;&gt;"", 'Active List'!N1248,"")</f>
        <v/>
      </c>
      <c r="M1248" t="str">
        <f>IF('Active List'!$A1248&lt;&gt;"", 'Active List'!O1248,"")</f>
        <v/>
      </c>
      <c r="N1248" t="str">
        <f>IF('Active List'!$A1248&lt;&gt;"", 'Active List'!P1248,"")</f>
        <v/>
      </c>
      <c r="O1248" t="str">
        <f>IF('Active List'!$A1248&lt;&gt;"", 'Active List'!Q1248,"")</f>
        <v/>
      </c>
      <c r="P1248" t="str">
        <f>IF('Active List'!$A1248&lt;&gt;"", 'Active List'!R1248,"")</f>
        <v/>
      </c>
      <c r="Q1248" t="str">
        <f>IF('Active List'!$A1248&lt;&gt;"", 'Active List'!S1248,"")</f>
        <v/>
      </c>
      <c r="R1248" t="str">
        <f>IF('Active List'!$A1248&lt;&gt;"", 'Active List'!T1248,"")</f>
        <v/>
      </c>
      <c r="S1248" t="str">
        <f>IF('Active List'!$A1248&lt;&gt;"", 'Active List'!U1248,"")</f>
        <v/>
      </c>
      <c r="T1248" t="str">
        <f>IF('Active List'!$A1248&lt;&gt;"", 'Active List'!X1248,"")</f>
        <v/>
      </c>
      <c r="U1248" t="str">
        <f>IF('Active List'!$A1248&lt;&gt;"", 'Active List'!Y1248,"")</f>
        <v/>
      </c>
      <c r="V1248" t="str">
        <f>IF('Active List'!$A1248&lt;&gt;"", 'Active List'!Z1248,"")</f>
        <v/>
      </c>
      <c r="W1248" s="60" t="str">
        <f>IF('Active List'!$A1248&lt;&gt;"", 'Active List'!AA1248,"")</f>
        <v/>
      </c>
      <c r="X1248" t="str">
        <f>IF('Active List'!$A1248&lt;&gt;"", 'Active List'!AB1248,"")</f>
        <v/>
      </c>
      <c r="Y1248" t="str">
        <f>IF('Active List'!$A1248&lt;&gt;"", 'Active List'!AE1248,"")</f>
        <v/>
      </c>
    </row>
    <row r="1249" spans="1:25">
      <c r="A1249" t="str">
        <f>IF('Active List'!$A1249&lt;&gt;"", 'Active List'!A1249,"")</f>
        <v/>
      </c>
      <c r="B1249" t="str">
        <f>IF('Active List'!$A1249&lt;&gt;"", 'Active List'!B1249,"")</f>
        <v/>
      </c>
      <c r="C1249" t="str">
        <f>IF('Active List'!$A1249&lt;&gt;"", 'Active List'!C1249,"")</f>
        <v/>
      </c>
      <c r="D1249" s="60" t="str">
        <f>IF('Active List'!$A1249&lt;&gt;"", 'Active List'!D1249,"")</f>
        <v/>
      </c>
      <c r="E1249" s="60" t="str">
        <f>IF('Active List'!$A1249&lt;&gt;"", 'Active List'!E1249,"")</f>
        <v/>
      </c>
      <c r="F1249" t="str">
        <f>IF('Active List'!$A1249&lt;&gt;"", 'Active List'!H1249,"")</f>
        <v/>
      </c>
      <c r="G1249" t="str">
        <f>IF('Active List'!$A1249&lt;&gt;"", 'Active List'!I1249,"")</f>
        <v/>
      </c>
      <c r="H1249" t="str">
        <f>IF('Active List'!$A1249&lt;&gt;"", 'Active List'!J1249,"")</f>
        <v/>
      </c>
      <c r="I1249" t="str">
        <f>IF('Active List'!$A1249&lt;&gt;"", 'Active List'!K1249,"")</f>
        <v/>
      </c>
      <c r="J1249" t="str">
        <f>IF('Active List'!$A1249&lt;&gt;"", 'Active List'!L1249,"")</f>
        <v/>
      </c>
      <c r="K1249" t="str">
        <f>IF('Active List'!$A1249&lt;&gt;"", 'Active List'!M1249,"")</f>
        <v/>
      </c>
      <c r="L1249" t="str">
        <f>IF('Active List'!$A1249&lt;&gt;"", 'Active List'!N1249,"")</f>
        <v/>
      </c>
      <c r="M1249" t="str">
        <f>IF('Active List'!$A1249&lt;&gt;"", 'Active List'!O1249,"")</f>
        <v/>
      </c>
      <c r="N1249" t="str">
        <f>IF('Active List'!$A1249&lt;&gt;"", 'Active List'!P1249,"")</f>
        <v/>
      </c>
      <c r="O1249" t="str">
        <f>IF('Active List'!$A1249&lt;&gt;"", 'Active List'!Q1249,"")</f>
        <v/>
      </c>
      <c r="P1249" t="str">
        <f>IF('Active List'!$A1249&lt;&gt;"", 'Active List'!R1249,"")</f>
        <v/>
      </c>
      <c r="Q1249" t="str">
        <f>IF('Active List'!$A1249&lt;&gt;"", 'Active List'!S1249,"")</f>
        <v/>
      </c>
      <c r="R1249" t="str">
        <f>IF('Active List'!$A1249&lt;&gt;"", 'Active List'!T1249,"")</f>
        <v/>
      </c>
      <c r="S1249" t="str">
        <f>IF('Active List'!$A1249&lt;&gt;"", 'Active List'!U1249,"")</f>
        <v/>
      </c>
      <c r="T1249" t="str">
        <f>IF('Active List'!$A1249&lt;&gt;"", 'Active List'!X1249,"")</f>
        <v/>
      </c>
      <c r="U1249" t="str">
        <f>IF('Active List'!$A1249&lt;&gt;"", 'Active List'!Y1249,"")</f>
        <v/>
      </c>
      <c r="V1249" t="str">
        <f>IF('Active List'!$A1249&lt;&gt;"", 'Active List'!Z1249,"")</f>
        <v/>
      </c>
      <c r="W1249" s="60" t="str">
        <f>IF('Active List'!$A1249&lt;&gt;"", 'Active List'!AA1249,"")</f>
        <v/>
      </c>
      <c r="X1249" t="str">
        <f>IF('Active List'!$A1249&lt;&gt;"", 'Active List'!AB1249,"")</f>
        <v/>
      </c>
      <c r="Y1249" t="str">
        <f>IF('Active List'!$A1249&lt;&gt;"", 'Active List'!AE1249,"")</f>
        <v/>
      </c>
    </row>
    <row r="1250" spans="1:25">
      <c r="A1250" t="str">
        <f>IF('Active List'!$A1250&lt;&gt;"", 'Active List'!A1250,"")</f>
        <v/>
      </c>
      <c r="B1250" t="str">
        <f>IF('Active List'!$A1250&lt;&gt;"", 'Active List'!B1250,"")</f>
        <v/>
      </c>
      <c r="C1250" t="str">
        <f>IF('Active List'!$A1250&lt;&gt;"", 'Active List'!C1250,"")</f>
        <v/>
      </c>
      <c r="D1250" s="60" t="str">
        <f>IF('Active List'!$A1250&lt;&gt;"", 'Active List'!D1250,"")</f>
        <v/>
      </c>
      <c r="E1250" s="60" t="str">
        <f>IF('Active List'!$A1250&lt;&gt;"", 'Active List'!E1250,"")</f>
        <v/>
      </c>
      <c r="F1250" t="str">
        <f>IF('Active List'!$A1250&lt;&gt;"", 'Active List'!H1250,"")</f>
        <v/>
      </c>
      <c r="G1250" t="str">
        <f>IF('Active List'!$A1250&lt;&gt;"", 'Active List'!I1250,"")</f>
        <v/>
      </c>
      <c r="H1250" t="str">
        <f>IF('Active List'!$A1250&lt;&gt;"", 'Active List'!J1250,"")</f>
        <v/>
      </c>
      <c r="I1250" t="str">
        <f>IF('Active List'!$A1250&lt;&gt;"", 'Active List'!K1250,"")</f>
        <v/>
      </c>
      <c r="J1250" t="str">
        <f>IF('Active List'!$A1250&lt;&gt;"", 'Active List'!L1250,"")</f>
        <v/>
      </c>
      <c r="K1250" t="str">
        <f>IF('Active List'!$A1250&lt;&gt;"", 'Active List'!M1250,"")</f>
        <v/>
      </c>
      <c r="L1250" t="str">
        <f>IF('Active List'!$A1250&lt;&gt;"", 'Active List'!N1250,"")</f>
        <v/>
      </c>
      <c r="M1250" t="str">
        <f>IF('Active List'!$A1250&lt;&gt;"", 'Active List'!O1250,"")</f>
        <v/>
      </c>
      <c r="N1250" t="str">
        <f>IF('Active List'!$A1250&lt;&gt;"", 'Active List'!P1250,"")</f>
        <v/>
      </c>
      <c r="O1250" t="str">
        <f>IF('Active List'!$A1250&lt;&gt;"", 'Active List'!Q1250,"")</f>
        <v/>
      </c>
      <c r="P1250" t="str">
        <f>IF('Active List'!$A1250&lt;&gt;"", 'Active List'!R1250,"")</f>
        <v/>
      </c>
      <c r="Q1250" t="str">
        <f>IF('Active List'!$A1250&lt;&gt;"", 'Active List'!S1250,"")</f>
        <v/>
      </c>
      <c r="R1250" t="str">
        <f>IF('Active List'!$A1250&lt;&gt;"", 'Active List'!T1250,"")</f>
        <v/>
      </c>
      <c r="S1250" t="str">
        <f>IF('Active List'!$A1250&lt;&gt;"", 'Active List'!U1250,"")</f>
        <v/>
      </c>
      <c r="T1250" t="str">
        <f>IF('Active List'!$A1250&lt;&gt;"", 'Active List'!X1250,"")</f>
        <v/>
      </c>
      <c r="U1250" t="str">
        <f>IF('Active List'!$A1250&lt;&gt;"", 'Active List'!Y1250,"")</f>
        <v/>
      </c>
      <c r="V1250" t="str">
        <f>IF('Active List'!$A1250&lt;&gt;"", 'Active List'!Z1250,"")</f>
        <v/>
      </c>
      <c r="W1250" s="60" t="str">
        <f>IF('Active List'!$A1250&lt;&gt;"", 'Active List'!AA1250,"")</f>
        <v/>
      </c>
      <c r="X1250" t="str">
        <f>IF('Active List'!$A1250&lt;&gt;"", 'Active List'!AB1250,"")</f>
        <v/>
      </c>
      <c r="Y1250" t="str">
        <f>IF('Active List'!$A1250&lt;&gt;"", 'Active List'!AE1250,"")</f>
        <v/>
      </c>
    </row>
    <row r="1251" spans="1:25">
      <c r="A1251" t="str">
        <f>IF('Active List'!$A1251&lt;&gt;"", 'Active List'!A1251,"")</f>
        <v/>
      </c>
      <c r="B1251" t="str">
        <f>IF('Active List'!$A1251&lt;&gt;"", 'Active List'!B1251,"")</f>
        <v/>
      </c>
      <c r="C1251" t="str">
        <f>IF('Active List'!$A1251&lt;&gt;"", 'Active List'!C1251,"")</f>
        <v/>
      </c>
      <c r="D1251" s="60" t="str">
        <f>IF('Active List'!$A1251&lt;&gt;"", 'Active List'!D1251,"")</f>
        <v/>
      </c>
      <c r="E1251" s="60" t="str">
        <f>IF('Active List'!$A1251&lt;&gt;"", 'Active List'!E1251,"")</f>
        <v/>
      </c>
      <c r="F1251" t="str">
        <f>IF('Active List'!$A1251&lt;&gt;"", 'Active List'!H1251,"")</f>
        <v/>
      </c>
      <c r="G1251" t="str">
        <f>IF('Active List'!$A1251&lt;&gt;"", 'Active List'!I1251,"")</f>
        <v/>
      </c>
      <c r="H1251" t="str">
        <f>IF('Active List'!$A1251&lt;&gt;"", 'Active List'!J1251,"")</f>
        <v/>
      </c>
      <c r="I1251" t="str">
        <f>IF('Active List'!$A1251&lt;&gt;"", 'Active List'!K1251,"")</f>
        <v/>
      </c>
      <c r="J1251" t="str">
        <f>IF('Active List'!$A1251&lt;&gt;"", 'Active List'!L1251,"")</f>
        <v/>
      </c>
      <c r="K1251" t="str">
        <f>IF('Active List'!$A1251&lt;&gt;"", 'Active List'!M1251,"")</f>
        <v/>
      </c>
      <c r="L1251" t="str">
        <f>IF('Active List'!$A1251&lt;&gt;"", 'Active List'!N1251,"")</f>
        <v/>
      </c>
      <c r="M1251" t="str">
        <f>IF('Active List'!$A1251&lt;&gt;"", 'Active List'!O1251,"")</f>
        <v/>
      </c>
      <c r="N1251" t="str">
        <f>IF('Active List'!$A1251&lt;&gt;"", 'Active List'!P1251,"")</f>
        <v/>
      </c>
      <c r="O1251" t="str">
        <f>IF('Active List'!$A1251&lt;&gt;"", 'Active List'!Q1251,"")</f>
        <v/>
      </c>
      <c r="P1251" t="str">
        <f>IF('Active List'!$A1251&lt;&gt;"", 'Active List'!R1251,"")</f>
        <v/>
      </c>
      <c r="Q1251" t="str">
        <f>IF('Active List'!$A1251&lt;&gt;"", 'Active List'!S1251,"")</f>
        <v/>
      </c>
      <c r="R1251" t="str">
        <f>IF('Active List'!$A1251&lt;&gt;"", 'Active List'!T1251,"")</f>
        <v/>
      </c>
      <c r="S1251" t="str">
        <f>IF('Active List'!$A1251&lt;&gt;"", 'Active List'!U1251,"")</f>
        <v/>
      </c>
      <c r="T1251" t="str">
        <f>IF('Active List'!$A1251&lt;&gt;"", 'Active List'!X1251,"")</f>
        <v/>
      </c>
      <c r="U1251" t="str">
        <f>IF('Active List'!$A1251&lt;&gt;"", 'Active List'!Y1251,"")</f>
        <v/>
      </c>
      <c r="V1251" t="str">
        <f>IF('Active List'!$A1251&lt;&gt;"", 'Active List'!Z1251,"")</f>
        <v/>
      </c>
      <c r="W1251" s="60" t="str">
        <f>IF('Active List'!$A1251&lt;&gt;"", 'Active List'!AA1251,"")</f>
        <v/>
      </c>
      <c r="X1251" t="str">
        <f>IF('Active List'!$A1251&lt;&gt;"", 'Active List'!AB1251,"")</f>
        <v/>
      </c>
      <c r="Y1251" t="str">
        <f>IF('Active List'!$A1251&lt;&gt;"", 'Active List'!AE1251,"")</f>
        <v/>
      </c>
    </row>
    <row r="1252" spans="1:25">
      <c r="A1252" t="str">
        <f>IF('Active List'!$A1252&lt;&gt;"", 'Active List'!A1252,"")</f>
        <v/>
      </c>
      <c r="B1252" t="str">
        <f>IF('Active List'!$A1252&lt;&gt;"", 'Active List'!B1252,"")</f>
        <v/>
      </c>
      <c r="C1252" t="str">
        <f>IF('Active List'!$A1252&lt;&gt;"", 'Active List'!C1252,"")</f>
        <v/>
      </c>
      <c r="D1252" s="60" t="str">
        <f>IF('Active List'!$A1252&lt;&gt;"", 'Active List'!D1252,"")</f>
        <v/>
      </c>
      <c r="E1252" s="60" t="str">
        <f>IF('Active List'!$A1252&lt;&gt;"", 'Active List'!E1252,"")</f>
        <v/>
      </c>
      <c r="F1252" t="str">
        <f>IF('Active List'!$A1252&lt;&gt;"", 'Active List'!H1252,"")</f>
        <v/>
      </c>
      <c r="G1252" t="str">
        <f>IF('Active List'!$A1252&lt;&gt;"", 'Active List'!I1252,"")</f>
        <v/>
      </c>
      <c r="H1252" t="str">
        <f>IF('Active List'!$A1252&lt;&gt;"", 'Active List'!J1252,"")</f>
        <v/>
      </c>
      <c r="I1252" t="str">
        <f>IF('Active List'!$A1252&lt;&gt;"", 'Active List'!K1252,"")</f>
        <v/>
      </c>
      <c r="J1252" t="str">
        <f>IF('Active List'!$A1252&lt;&gt;"", 'Active List'!L1252,"")</f>
        <v/>
      </c>
      <c r="K1252" t="str">
        <f>IF('Active List'!$A1252&lt;&gt;"", 'Active List'!M1252,"")</f>
        <v/>
      </c>
      <c r="L1252" t="str">
        <f>IF('Active List'!$A1252&lt;&gt;"", 'Active List'!N1252,"")</f>
        <v/>
      </c>
      <c r="M1252" t="str">
        <f>IF('Active List'!$A1252&lt;&gt;"", 'Active List'!O1252,"")</f>
        <v/>
      </c>
      <c r="N1252" t="str">
        <f>IF('Active List'!$A1252&lt;&gt;"", 'Active List'!P1252,"")</f>
        <v/>
      </c>
      <c r="O1252" t="str">
        <f>IF('Active List'!$A1252&lt;&gt;"", 'Active List'!Q1252,"")</f>
        <v/>
      </c>
      <c r="P1252" t="str">
        <f>IF('Active List'!$A1252&lt;&gt;"", 'Active List'!R1252,"")</f>
        <v/>
      </c>
      <c r="Q1252" t="str">
        <f>IF('Active List'!$A1252&lt;&gt;"", 'Active List'!S1252,"")</f>
        <v/>
      </c>
      <c r="R1252" t="str">
        <f>IF('Active List'!$A1252&lt;&gt;"", 'Active List'!T1252,"")</f>
        <v/>
      </c>
      <c r="S1252" t="str">
        <f>IF('Active List'!$A1252&lt;&gt;"", 'Active List'!U1252,"")</f>
        <v/>
      </c>
      <c r="T1252" t="str">
        <f>IF('Active List'!$A1252&lt;&gt;"", 'Active List'!X1252,"")</f>
        <v/>
      </c>
      <c r="U1252" t="str">
        <f>IF('Active List'!$A1252&lt;&gt;"", 'Active List'!Y1252,"")</f>
        <v/>
      </c>
      <c r="V1252" t="str">
        <f>IF('Active List'!$A1252&lt;&gt;"", 'Active List'!Z1252,"")</f>
        <v/>
      </c>
      <c r="W1252" s="60" t="str">
        <f>IF('Active List'!$A1252&lt;&gt;"", 'Active List'!AA1252,"")</f>
        <v/>
      </c>
      <c r="X1252" t="str">
        <f>IF('Active List'!$A1252&lt;&gt;"", 'Active List'!AB1252,"")</f>
        <v/>
      </c>
      <c r="Y1252" t="str">
        <f>IF('Active List'!$A1252&lt;&gt;"", 'Active List'!AE1252,"")</f>
        <v/>
      </c>
    </row>
    <row r="1253" spans="1:25">
      <c r="A1253" t="str">
        <f>IF('Active List'!$A1253&lt;&gt;"", 'Active List'!A1253,"")</f>
        <v/>
      </c>
      <c r="B1253" t="str">
        <f>IF('Active List'!$A1253&lt;&gt;"", 'Active List'!B1253,"")</f>
        <v/>
      </c>
      <c r="C1253" t="str">
        <f>IF('Active List'!$A1253&lt;&gt;"", 'Active List'!C1253,"")</f>
        <v/>
      </c>
      <c r="D1253" s="60" t="str">
        <f>IF('Active List'!$A1253&lt;&gt;"", 'Active List'!D1253,"")</f>
        <v/>
      </c>
      <c r="E1253" s="60" t="str">
        <f>IF('Active List'!$A1253&lt;&gt;"", 'Active List'!E1253,"")</f>
        <v/>
      </c>
      <c r="F1253" t="str">
        <f>IF('Active List'!$A1253&lt;&gt;"", 'Active List'!H1253,"")</f>
        <v/>
      </c>
      <c r="G1253" t="str">
        <f>IF('Active List'!$A1253&lt;&gt;"", 'Active List'!I1253,"")</f>
        <v/>
      </c>
      <c r="H1253" t="str">
        <f>IF('Active List'!$A1253&lt;&gt;"", 'Active List'!J1253,"")</f>
        <v/>
      </c>
      <c r="I1253" t="str">
        <f>IF('Active List'!$A1253&lt;&gt;"", 'Active List'!K1253,"")</f>
        <v/>
      </c>
      <c r="J1253" t="str">
        <f>IF('Active List'!$A1253&lt;&gt;"", 'Active List'!L1253,"")</f>
        <v/>
      </c>
      <c r="K1253" t="str">
        <f>IF('Active List'!$A1253&lt;&gt;"", 'Active List'!M1253,"")</f>
        <v/>
      </c>
      <c r="L1253" t="str">
        <f>IF('Active List'!$A1253&lt;&gt;"", 'Active List'!N1253,"")</f>
        <v/>
      </c>
      <c r="M1253" t="str">
        <f>IF('Active List'!$A1253&lt;&gt;"", 'Active List'!O1253,"")</f>
        <v/>
      </c>
      <c r="N1253" t="str">
        <f>IF('Active List'!$A1253&lt;&gt;"", 'Active List'!P1253,"")</f>
        <v/>
      </c>
      <c r="O1253" t="str">
        <f>IF('Active List'!$A1253&lt;&gt;"", 'Active List'!Q1253,"")</f>
        <v/>
      </c>
      <c r="P1253" t="str">
        <f>IF('Active List'!$A1253&lt;&gt;"", 'Active List'!R1253,"")</f>
        <v/>
      </c>
      <c r="Q1253" t="str">
        <f>IF('Active List'!$A1253&lt;&gt;"", 'Active List'!S1253,"")</f>
        <v/>
      </c>
      <c r="R1253" t="str">
        <f>IF('Active List'!$A1253&lt;&gt;"", 'Active List'!T1253,"")</f>
        <v/>
      </c>
      <c r="S1253" t="str">
        <f>IF('Active List'!$A1253&lt;&gt;"", 'Active List'!U1253,"")</f>
        <v/>
      </c>
      <c r="T1253" t="str">
        <f>IF('Active List'!$A1253&lt;&gt;"", 'Active List'!X1253,"")</f>
        <v/>
      </c>
      <c r="U1253" t="str">
        <f>IF('Active List'!$A1253&lt;&gt;"", 'Active List'!Y1253,"")</f>
        <v/>
      </c>
      <c r="V1253" t="str">
        <f>IF('Active List'!$A1253&lt;&gt;"", 'Active List'!Z1253,"")</f>
        <v/>
      </c>
      <c r="W1253" s="60" t="str">
        <f>IF('Active List'!$A1253&lt;&gt;"", 'Active List'!AA1253,"")</f>
        <v/>
      </c>
      <c r="X1253" t="str">
        <f>IF('Active List'!$A1253&lt;&gt;"", 'Active List'!AB1253,"")</f>
        <v/>
      </c>
      <c r="Y1253" t="str">
        <f>IF('Active List'!$A1253&lt;&gt;"", 'Active List'!AE1253,"")</f>
        <v/>
      </c>
    </row>
    <row r="1254" spans="1:25">
      <c r="A1254" t="str">
        <f>IF('Active List'!$A1254&lt;&gt;"", 'Active List'!A1254,"")</f>
        <v/>
      </c>
      <c r="B1254" t="str">
        <f>IF('Active List'!$A1254&lt;&gt;"", 'Active List'!B1254,"")</f>
        <v/>
      </c>
      <c r="C1254" t="str">
        <f>IF('Active List'!$A1254&lt;&gt;"", 'Active List'!C1254,"")</f>
        <v/>
      </c>
      <c r="D1254" s="60" t="str">
        <f>IF('Active List'!$A1254&lt;&gt;"", 'Active List'!D1254,"")</f>
        <v/>
      </c>
      <c r="E1254" s="60" t="str">
        <f>IF('Active List'!$A1254&lt;&gt;"", 'Active List'!E1254,"")</f>
        <v/>
      </c>
      <c r="F1254" t="str">
        <f>IF('Active List'!$A1254&lt;&gt;"", 'Active List'!H1254,"")</f>
        <v/>
      </c>
      <c r="G1254" t="str">
        <f>IF('Active List'!$A1254&lt;&gt;"", 'Active List'!I1254,"")</f>
        <v/>
      </c>
      <c r="H1254" t="str">
        <f>IF('Active List'!$A1254&lt;&gt;"", 'Active List'!J1254,"")</f>
        <v/>
      </c>
      <c r="I1254" t="str">
        <f>IF('Active List'!$A1254&lt;&gt;"", 'Active List'!K1254,"")</f>
        <v/>
      </c>
      <c r="J1254" t="str">
        <f>IF('Active List'!$A1254&lt;&gt;"", 'Active List'!L1254,"")</f>
        <v/>
      </c>
      <c r="K1254" t="str">
        <f>IF('Active List'!$A1254&lt;&gt;"", 'Active List'!M1254,"")</f>
        <v/>
      </c>
      <c r="L1254" t="str">
        <f>IF('Active List'!$A1254&lt;&gt;"", 'Active List'!N1254,"")</f>
        <v/>
      </c>
      <c r="M1254" t="str">
        <f>IF('Active List'!$A1254&lt;&gt;"", 'Active List'!O1254,"")</f>
        <v/>
      </c>
      <c r="N1254" t="str">
        <f>IF('Active List'!$A1254&lt;&gt;"", 'Active List'!P1254,"")</f>
        <v/>
      </c>
      <c r="O1254" t="str">
        <f>IF('Active List'!$A1254&lt;&gt;"", 'Active List'!Q1254,"")</f>
        <v/>
      </c>
      <c r="P1254" t="str">
        <f>IF('Active List'!$A1254&lt;&gt;"", 'Active List'!R1254,"")</f>
        <v/>
      </c>
      <c r="Q1254" t="str">
        <f>IF('Active List'!$A1254&lt;&gt;"", 'Active List'!S1254,"")</f>
        <v/>
      </c>
      <c r="R1254" t="str">
        <f>IF('Active List'!$A1254&lt;&gt;"", 'Active List'!T1254,"")</f>
        <v/>
      </c>
      <c r="S1254" t="str">
        <f>IF('Active List'!$A1254&lt;&gt;"", 'Active List'!U1254,"")</f>
        <v/>
      </c>
      <c r="T1254" t="str">
        <f>IF('Active List'!$A1254&lt;&gt;"", 'Active List'!X1254,"")</f>
        <v/>
      </c>
      <c r="U1254" t="str">
        <f>IF('Active List'!$A1254&lt;&gt;"", 'Active List'!Y1254,"")</f>
        <v/>
      </c>
      <c r="V1254" t="str">
        <f>IF('Active List'!$A1254&lt;&gt;"", 'Active List'!Z1254,"")</f>
        <v/>
      </c>
      <c r="W1254" s="60" t="str">
        <f>IF('Active List'!$A1254&lt;&gt;"", 'Active List'!AA1254,"")</f>
        <v/>
      </c>
      <c r="X1254" t="str">
        <f>IF('Active List'!$A1254&lt;&gt;"", 'Active List'!AB1254,"")</f>
        <v/>
      </c>
      <c r="Y1254" t="str">
        <f>IF('Active List'!$A1254&lt;&gt;"", 'Active List'!AE1254,"")</f>
        <v/>
      </c>
    </row>
    <row r="1255" spans="1:25">
      <c r="A1255" t="str">
        <f>IF('Active List'!$A1255&lt;&gt;"", 'Active List'!A1255,"")</f>
        <v/>
      </c>
      <c r="B1255" t="str">
        <f>IF('Active List'!$A1255&lt;&gt;"", 'Active List'!B1255,"")</f>
        <v/>
      </c>
      <c r="C1255" t="str">
        <f>IF('Active List'!$A1255&lt;&gt;"", 'Active List'!C1255,"")</f>
        <v/>
      </c>
      <c r="D1255" s="60" t="str">
        <f>IF('Active List'!$A1255&lt;&gt;"", 'Active List'!D1255,"")</f>
        <v/>
      </c>
      <c r="E1255" s="60" t="str">
        <f>IF('Active List'!$A1255&lt;&gt;"", 'Active List'!E1255,"")</f>
        <v/>
      </c>
      <c r="F1255" t="str">
        <f>IF('Active List'!$A1255&lt;&gt;"", 'Active List'!H1255,"")</f>
        <v/>
      </c>
      <c r="G1255" t="str">
        <f>IF('Active List'!$A1255&lt;&gt;"", 'Active List'!I1255,"")</f>
        <v/>
      </c>
      <c r="H1255" t="str">
        <f>IF('Active List'!$A1255&lt;&gt;"", 'Active List'!J1255,"")</f>
        <v/>
      </c>
      <c r="I1255" t="str">
        <f>IF('Active List'!$A1255&lt;&gt;"", 'Active List'!K1255,"")</f>
        <v/>
      </c>
      <c r="J1255" t="str">
        <f>IF('Active List'!$A1255&lt;&gt;"", 'Active List'!L1255,"")</f>
        <v/>
      </c>
      <c r="K1255" t="str">
        <f>IF('Active List'!$A1255&lt;&gt;"", 'Active List'!M1255,"")</f>
        <v/>
      </c>
      <c r="L1255" t="str">
        <f>IF('Active List'!$A1255&lt;&gt;"", 'Active List'!N1255,"")</f>
        <v/>
      </c>
      <c r="M1255" t="str">
        <f>IF('Active List'!$A1255&lt;&gt;"", 'Active List'!O1255,"")</f>
        <v/>
      </c>
      <c r="N1255" t="str">
        <f>IF('Active List'!$A1255&lt;&gt;"", 'Active List'!P1255,"")</f>
        <v/>
      </c>
      <c r="O1255" t="str">
        <f>IF('Active List'!$A1255&lt;&gt;"", 'Active List'!Q1255,"")</f>
        <v/>
      </c>
      <c r="P1255" t="str">
        <f>IF('Active List'!$A1255&lt;&gt;"", 'Active List'!R1255,"")</f>
        <v/>
      </c>
      <c r="Q1255" t="str">
        <f>IF('Active List'!$A1255&lt;&gt;"", 'Active List'!S1255,"")</f>
        <v/>
      </c>
      <c r="R1255" t="str">
        <f>IF('Active List'!$A1255&lt;&gt;"", 'Active List'!T1255,"")</f>
        <v/>
      </c>
      <c r="S1255" t="str">
        <f>IF('Active List'!$A1255&lt;&gt;"", 'Active List'!U1255,"")</f>
        <v/>
      </c>
      <c r="T1255" t="str">
        <f>IF('Active List'!$A1255&lt;&gt;"", 'Active List'!X1255,"")</f>
        <v/>
      </c>
      <c r="U1255" t="str">
        <f>IF('Active List'!$A1255&lt;&gt;"", 'Active List'!Y1255,"")</f>
        <v/>
      </c>
      <c r="V1255" t="str">
        <f>IF('Active List'!$A1255&lt;&gt;"", 'Active List'!Z1255,"")</f>
        <v/>
      </c>
      <c r="W1255" s="60" t="str">
        <f>IF('Active List'!$A1255&lt;&gt;"", 'Active List'!AA1255,"")</f>
        <v/>
      </c>
      <c r="X1255" t="str">
        <f>IF('Active List'!$A1255&lt;&gt;"", 'Active List'!AB1255,"")</f>
        <v/>
      </c>
      <c r="Y1255" t="str">
        <f>IF('Active List'!$A1255&lt;&gt;"", 'Active List'!AE1255,"")</f>
        <v/>
      </c>
    </row>
    <row r="1256" spans="1:25">
      <c r="A1256" t="str">
        <f>IF('Active List'!$A1256&lt;&gt;"", 'Active List'!A1256,"")</f>
        <v/>
      </c>
      <c r="B1256" t="str">
        <f>IF('Active List'!$A1256&lt;&gt;"", 'Active List'!B1256,"")</f>
        <v/>
      </c>
      <c r="C1256" t="str">
        <f>IF('Active List'!$A1256&lt;&gt;"", 'Active List'!C1256,"")</f>
        <v/>
      </c>
      <c r="D1256" s="60" t="str">
        <f>IF('Active List'!$A1256&lt;&gt;"", 'Active List'!D1256,"")</f>
        <v/>
      </c>
      <c r="E1256" s="60" t="str">
        <f>IF('Active List'!$A1256&lt;&gt;"", 'Active List'!E1256,"")</f>
        <v/>
      </c>
      <c r="F1256" t="str">
        <f>IF('Active List'!$A1256&lt;&gt;"", 'Active List'!H1256,"")</f>
        <v/>
      </c>
      <c r="G1256" t="str">
        <f>IF('Active List'!$A1256&lt;&gt;"", 'Active List'!I1256,"")</f>
        <v/>
      </c>
      <c r="H1256" t="str">
        <f>IF('Active List'!$A1256&lt;&gt;"", 'Active List'!J1256,"")</f>
        <v/>
      </c>
      <c r="I1256" t="str">
        <f>IF('Active List'!$A1256&lt;&gt;"", 'Active List'!K1256,"")</f>
        <v/>
      </c>
      <c r="J1256" t="str">
        <f>IF('Active List'!$A1256&lt;&gt;"", 'Active List'!L1256,"")</f>
        <v/>
      </c>
      <c r="K1256" t="str">
        <f>IF('Active List'!$A1256&lt;&gt;"", 'Active List'!M1256,"")</f>
        <v/>
      </c>
      <c r="L1256" t="str">
        <f>IF('Active List'!$A1256&lt;&gt;"", 'Active List'!N1256,"")</f>
        <v/>
      </c>
      <c r="M1256" t="str">
        <f>IF('Active List'!$A1256&lt;&gt;"", 'Active List'!O1256,"")</f>
        <v/>
      </c>
      <c r="N1256" t="str">
        <f>IF('Active List'!$A1256&lt;&gt;"", 'Active List'!P1256,"")</f>
        <v/>
      </c>
      <c r="O1256" t="str">
        <f>IF('Active List'!$A1256&lt;&gt;"", 'Active List'!Q1256,"")</f>
        <v/>
      </c>
      <c r="P1256" t="str">
        <f>IF('Active List'!$A1256&lt;&gt;"", 'Active List'!R1256,"")</f>
        <v/>
      </c>
      <c r="Q1256" t="str">
        <f>IF('Active List'!$A1256&lt;&gt;"", 'Active List'!S1256,"")</f>
        <v/>
      </c>
      <c r="R1256" t="str">
        <f>IF('Active List'!$A1256&lt;&gt;"", 'Active List'!T1256,"")</f>
        <v/>
      </c>
      <c r="S1256" t="str">
        <f>IF('Active List'!$A1256&lt;&gt;"", 'Active List'!U1256,"")</f>
        <v/>
      </c>
      <c r="T1256" t="str">
        <f>IF('Active List'!$A1256&lt;&gt;"", 'Active List'!X1256,"")</f>
        <v/>
      </c>
      <c r="U1256" t="str">
        <f>IF('Active List'!$A1256&lt;&gt;"", 'Active List'!Y1256,"")</f>
        <v/>
      </c>
      <c r="V1256" t="str">
        <f>IF('Active List'!$A1256&lt;&gt;"", 'Active List'!Z1256,"")</f>
        <v/>
      </c>
      <c r="W1256" s="60" t="str">
        <f>IF('Active List'!$A1256&lt;&gt;"", 'Active List'!AA1256,"")</f>
        <v/>
      </c>
      <c r="X1256" t="str">
        <f>IF('Active List'!$A1256&lt;&gt;"", 'Active List'!AB1256,"")</f>
        <v/>
      </c>
      <c r="Y1256" t="str">
        <f>IF('Active List'!$A1256&lt;&gt;"", 'Active List'!AE1256,"")</f>
        <v/>
      </c>
    </row>
    <row r="1257" spans="1:25">
      <c r="A1257" t="str">
        <f>IF('Active List'!$A1257&lt;&gt;"", 'Active List'!A1257,"")</f>
        <v/>
      </c>
      <c r="B1257" t="str">
        <f>IF('Active List'!$A1257&lt;&gt;"", 'Active List'!B1257,"")</f>
        <v/>
      </c>
      <c r="C1257" t="str">
        <f>IF('Active List'!$A1257&lt;&gt;"", 'Active List'!C1257,"")</f>
        <v/>
      </c>
      <c r="D1257" s="60" t="str">
        <f>IF('Active List'!$A1257&lt;&gt;"", 'Active List'!D1257,"")</f>
        <v/>
      </c>
      <c r="E1257" s="60" t="str">
        <f>IF('Active List'!$A1257&lt;&gt;"", 'Active List'!E1257,"")</f>
        <v/>
      </c>
      <c r="F1257" t="str">
        <f>IF('Active List'!$A1257&lt;&gt;"", 'Active List'!H1257,"")</f>
        <v/>
      </c>
      <c r="G1257" t="str">
        <f>IF('Active List'!$A1257&lt;&gt;"", 'Active List'!I1257,"")</f>
        <v/>
      </c>
      <c r="H1257" t="str">
        <f>IF('Active List'!$A1257&lt;&gt;"", 'Active List'!J1257,"")</f>
        <v/>
      </c>
      <c r="I1257" t="str">
        <f>IF('Active List'!$A1257&lt;&gt;"", 'Active List'!K1257,"")</f>
        <v/>
      </c>
      <c r="J1257" t="str">
        <f>IF('Active List'!$A1257&lt;&gt;"", 'Active List'!L1257,"")</f>
        <v/>
      </c>
      <c r="K1257" t="str">
        <f>IF('Active List'!$A1257&lt;&gt;"", 'Active List'!M1257,"")</f>
        <v/>
      </c>
      <c r="L1257" t="str">
        <f>IF('Active List'!$A1257&lt;&gt;"", 'Active List'!N1257,"")</f>
        <v/>
      </c>
      <c r="M1257" t="str">
        <f>IF('Active List'!$A1257&lt;&gt;"", 'Active List'!O1257,"")</f>
        <v/>
      </c>
      <c r="N1257" t="str">
        <f>IF('Active List'!$A1257&lt;&gt;"", 'Active List'!P1257,"")</f>
        <v/>
      </c>
      <c r="O1257" t="str">
        <f>IF('Active List'!$A1257&lt;&gt;"", 'Active List'!Q1257,"")</f>
        <v/>
      </c>
      <c r="P1257" t="str">
        <f>IF('Active List'!$A1257&lt;&gt;"", 'Active List'!R1257,"")</f>
        <v/>
      </c>
      <c r="Q1257" t="str">
        <f>IF('Active List'!$A1257&lt;&gt;"", 'Active List'!S1257,"")</f>
        <v/>
      </c>
      <c r="R1257" t="str">
        <f>IF('Active List'!$A1257&lt;&gt;"", 'Active List'!T1257,"")</f>
        <v/>
      </c>
      <c r="S1257" t="str">
        <f>IF('Active List'!$A1257&lt;&gt;"", 'Active List'!U1257,"")</f>
        <v/>
      </c>
      <c r="T1257" t="str">
        <f>IF('Active List'!$A1257&lt;&gt;"", 'Active List'!X1257,"")</f>
        <v/>
      </c>
      <c r="U1257" t="str">
        <f>IF('Active List'!$A1257&lt;&gt;"", 'Active List'!Y1257,"")</f>
        <v/>
      </c>
      <c r="V1257" t="str">
        <f>IF('Active List'!$A1257&lt;&gt;"", 'Active List'!Z1257,"")</f>
        <v/>
      </c>
      <c r="W1257" s="60" t="str">
        <f>IF('Active List'!$A1257&lt;&gt;"", 'Active List'!AA1257,"")</f>
        <v/>
      </c>
      <c r="X1257" t="str">
        <f>IF('Active List'!$A1257&lt;&gt;"", 'Active List'!AB1257,"")</f>
        <v/>
      </c>
      <c r="Y1257" t="str">
        <f>IF('Active List'!$A1257&lt;&gt;"", 'Active List'!AE1257,"")</f>
        <v/>
      </c>
    </row>
    <row r="1258" spans="1:25">
      <c r="A1258" t="str">
        <f>IF('Active List'!$A1258&lt;&gt;"", 'Active List'!A1258,"")</f>
        <v/>
      </c>
      <c r="B1258" t="str">
        <f>IF('Active List'!$A1258&lt;&gt;"", 'Active List'!B1258,"")</f>
        <v/>
      </c>
      <c r="C1258" t="str">
        <f>IF('Active List'!$A1258&lt;&gt;"", 'Active List'!C1258,"")</f>
        <v/>
      </c>
      <c r="D1258" s="60" t="str">
        <f>IF('Active List'!$A1258&lt;&gt;"", 'Active List'!D1258,"")</f>
        <v/>
      </c>
      <c r="E1258" s="60" t="str">
        <f>IF('Active List'!$A1258&lt;&gt;"", 'Active List'!E1258,"")</f>
        <v/>
      </c>
      <c r="F1258" t="str">
        <f>IF('Active List'!$A1258&lt;&gt;"", 'Active List'!H1258,"")</f>
        <v/>
      </c>
      <c r="G1258" t="str">
        <f>IF('Active List'!$A1258&lt;&gt;"", 'Active List'!I1258,"")</f>
        <v/>
      </c>
      <c r="H1258" t="str">
        <f>IF('Active List'!$A1258&lt;&gt;"", 'Active List'!J1258,"")</f>
        <v/>
      </c>
      <c r="I1258" t="str">
        <f>IF('Active List'!$A1258&lt;&gt;"", 'Active List'!K1258,"")</f>
        <v/>
      </c>
      <c r="J1258" t="str">
        <f>IF('Active List'!$A1258&lt;&gt;"", 'Active List'!L1258,"")</f>
        <v/>
      </c>
      <c r="K1258" t="str">
        <f>IF('Active List'!$A1258&lt;&gt;"", 'Active List'!M1258,"")</f>
        <v/>
      </c>
      <c r="L1258" t="str">
        <f>IF('Active List'!$A1258&lt;&gt;"", 'Active List'!N1258,"")</f>
        <v/>
      </c>
      <c r="M1258" t="str">
        <f>IF('Active List'!$A1258&lt;&gt;"", 'Active List'!O1258,"")</f>
        <v/>
      </c>
      <c r="N1258" t="str">
        <f>IF('Active List'!$A1258&lt;&gt;"", 'Active List'!P1258,"")</f>
        <v/>
      </c>
      <c r="O1258" t="str">
        <f>IF('Active List'!$A1258&lt;&gt;"", 'Active List'!Q1258,"")</f>
        <v/>
      </c>
      <c r="P1258" t="str">
        <f>IF('Active List'!$A1258&lt;&gt;"", 'Active List'!R1258,"")</f>
        <v/>
      </c>
      <c r="Q1258" t="str">
        <f>IF('Active List'!$A1258&lt;&gt;"", 'Active List'!S1258,"")</f>
        <v/>
      </c>
      <c r="R1258" t="str">
        <f>IF('Active List'!$A1258&lt;&gt;"", 'Active List'!T1258,"")</f>
        <v/>
      </c>
      <c r="S1258" t="str">
        <f>IF('Active List'!$A1258&lt;&gt;"", 'Active List'!U1258,"")</f>
        <v/>
      </c>
      <c r="T1258" t="str">
        <f>IF('Active List'!$A1258&lt;&gt;"", 'Active List'!X1258,"")</f>
        <v/>
      </c>
      <c r="U1258" t="str">
        <f>IF('Active List'!$A1258&lt;&gt;"", 'Active List'!Y1258,"")</f>
        <v/>
      </c>
      <c r="V1258" t="str">
        <f>IF('Active List'!$A1258&lt;&gt;"", 'Active List'!Z1258,"")</f>
        <v/>
      </c>
      <c r="W1258" s="60" t="str">
        <f>IF('Active List'!$A1258&lt;&gt;"", 'Active List'!AA1258,"")</f>
        <v/>
      </c>
      <c r="X1258" t="str">
        <f>IF('Active List'!$A1258&lt;&gt;"", 'Active List'!AB1258,"")</f>
        <v/>
      </c>
      <c r="Y1258" t="str">
        <f>IF('Active List'!$A1258&lt;&gt;"", 'Active List'!AE1258,"")</f>
        <v/>
      </c>
    </row>
    <row r="1259" spans="1:25">
      <c r="A1259" t="str">
        <f>IF('Active List'!$A1259&lt;&gt;"", 'Active List'!A1259,"")</f>
        <v/>
      </c>
      <c r="B1259" t="str">
        <f>IF('Active List'!$A1259&lt;&gt;"", 'Active List'!B1259,"")</f>
        <v/>
      </c>
      <c r="C1259" t="str">
        <f>IF('Active List'!$A1259&lt;&gt;"", 'Active List'!C1259,"")</f>
        <v/>
      </c>
      <c r="D1259" s="60" t="str">
        <f>IF('Active List'!$A1259&lt;&gt;"", 'Active List'!D1259,"")</f>
        <v/>
      </c>
      <c r="E1259" s="60" t="str">
        <f>IF('Active List'!$A1259&lt;&gt;"", 'Active List'!E1259,"")</f>
        <v/>
      </c>
      <c r="F1259" t="str">
        <f>IF('Active List'!$A1259&lt;&gt;"", 'Active List'!H1259,"")</f>
        <v/>
      </c>
      <c r="G1259" t="str">
        <f>IF('Active List'!$A1259&lt;&gt;"", 'Active List'!I1259,"")</f>
        <v/>
      </c>
      <c r="H1259" t="str">
        <f>IF('Active List'!$A1259&lt;&gt;"", 'Active List'!J1259,"")</f>
        <v/>
      </c>
      <c r="I1259" t="str">
        <f>IF('Active List'!$A1259&lt;&gt;"", 'Active List'!K1259,"")</f>
        <v/>
      </c>
      <c r="J1259" t="str">
        <f>IF('Active List'!$A1259&lt;&gt;"", 'Active List'!L1259,"")</f>
        <v/>
      </c>
      <c r="K1259" t="str">
        <f>IF('Active List'!$A1259&lt;&gt;"", 'Active List'!M1259,"")</f>
        <v/>
      </c>
      <c r="L1259" t="str">
        <f>IF('Active List'!$A1259&lt;&gt;"", 'Active List'!N1259,"")</f>
        <v/>
      </c>
      <c r="M1259" t="str">
        <f>IF('Active List'!$A1259&lt;&gt;"", 'Active List'!O1259,"")</f>
        <v/>
      </c>
      <c r="N1259" t="str">
        <f>IF('Active List'!$A1259&lt;&gt;"", 'Active List'!P1259,"")</f>
        <v/>
      </c>
      <c r="O1259" t="str">
        <f>IF('Active List'!$A1259&lt;&gt;"", 'Active List'!Q1259,"")</f>
        <v/>
      </c>
      <c r="P1259" t="str">
        <f>IF('Active List'!$A1259&lt;&gt;"", 'Active List'!R1259,"")</f>
        <v/>
      </c>
      <c r="Q1259" t="str">
        <f>IF('Active List'!$A1259&lt;&gt;"", 'Active List'!S1259,"")</f>
        <v/>
      </c>
      <c r="R1259" t="str">
        <f>IF('Active List'!$A1259&lt;&gt;"", 'Active List'!T1259,"")</f>
        <v/>
      </c>
      <c r="S1259" t="str">
        <f>IF('Active List'!$A1259&lt;&gt;"", 'Active List'!U1259,"")</f>
        <v/>
      </c>
      <c r="T1259" t="str">
        <f>IF('Active List'!$A1259&lt;&gt;"", 'Active List'!X1259,"")</f>
        <v/>
      </c>
      <c r="U1259" t="str">
        <f>IF('Active List'!$A1259&lt;&gt;"", 'Active List'!Y1259,"")</f>
        <v/>
      </c>
      <c r="V1259" t="str">
        <f>IF('Active List'!$A1259&lt;&gt;"", 'Active List'!Z1259,"")</f>
        <v/>
      </c>
      <c r="W1259" s="60" t="str">
        <f>IF('Active List'!$A1259&lt;&gt;"", 'Active List'!AA1259,"")</f>
        <v/>
      </c>
      <c r="X1259" t="str">
        <f>IF('Active List'!$A1259&lt;&gt;"", 'Active List'!AB1259,"")</f>
        <v/>
      </c>
      <c r="Y1259" t="str">
        <f>IF('Active List'!$A1259&lt;&gt;"", 'Active List'!AE1259,"")</f>
        <v/>
      </c>
    </row>
    <row r="1260" spans="1:25">
      <c r="A1260" t="str">
        <f>IF('Active List'!$A1260&lt;&gt;"", 'Active List'!A1260,"")</f>
        <v/>
      </c>
      <c r="B1260" t="str">
        <f>IF('Active List'!$A1260&lt;&gt;"", 'Active List'!B1260,"")</f>
        <v/>
      </c>
      <c r="C1260" t="str">
        <f>IF('Active List'!$A1260&lt;&gt;"", 'Active List'!C1260,"")</f>
        <v/>
      </c>
      <c r="D1260" s="60" t="str">
        <f>IF('Active List'!$A1260&lt;&gt;"", 'Active List'!D1260,"")</f>
        <v/>
      </c>
      <c r="E1260" s="60" t="str">
        <f>IF('Active List'!$A1260&lt;&gt;"", 'Active List'!E1260,"")</f>
        <v/>
      </c>
      <c r="F1260" t="str">
        <f>IF('Active List'!$A1260&lt;&gt;"", 'Active List'!H1260,"")</f>
        <v/>
      </c>
      <c r="G1260" t="str">
        <f>IF('Active List'!$A1260&lt;&gt;"", 'Active List'!I1260,"")</f>
        <v/>
      </c>
      <c r="H1260" t="str">
        <f>IF('Active List'!$A1260&lt;&gt;"", 'Active List'!J1260,"")</f>
        <v/>
      </c>
      <c r="I1260" t="str">
        <f>IF('Active List'!$A1260&lt;&gt;"", 'Active List'!K1260,"")</f>
        <v/>
      </c>
      <c r="J1260" t="str">
        <f>IF('Active List'!$A1260&lt;&gt;"", 'Active List'!L1260,"")</f>
        <v/>
      </c>
      <c r="K1260" t="str">
        <f>IF('Active List'!$A1260&lt;&gt;"", 'Active List'!M1260,"")</f>
        <v/>
      </c>
      <c r="L1260" t="str">
        <f>IF('Active List'!$A1260&lt;&gt;"", 'Active List'!N1260,"")</f>
        <v/>
      </c>
      <c r="M1260" t="str">
        <f>IF('Active List'!$A1260&lt;&gt;"", 'Active List'!O1260,"")</f>
        <v/>
      </c>
      <c r="N1260" t="str">
        <f>IF('Active List'!$A1260&lt;&gt;"", 'Active List'!P1260,"")</f>
        <v/>
      </c>
      <c r="O1260" t="str">
        <f>IF('Active List'!$A1260&lt;&gt;"", 'Active List'!Q1260,"")</f>
        <v/>
      </c>
      <c r="P1260" t="str">
        <f>IF('Active List'!$A1260&lt;&gt;"", 'Active List'!R1260,"")</f>
        <v/>
      </c>
      <c r="Q1260" t="str">
        <f>IF('Active List'!$A1260&lt;&gt;"", 'Active List'!S1260,"")</f>
        <v/>
      </c>
      <c r="R1260" t="str">
        <f>IF('Active List'!$A1260&lt;&gt;"", 'Active List'!T1260,"")</f>
        <v/>
      </c>
      <c r="S1260" t="str">
        <f>IF('Active List'!$A1260&lt;&gt;"", 'Active List'!U1260,"")</f>
        <v/>
      </c>
      <c r="T1260" t="str">
        <f>IF('Active List'!$A1260&lt;&gt;"", 'Active List'!X1260,"")</f>
        <v/>
      </c>
      <c r="U1260" t="str">
        <f>IF('Active List'!$A1260&lt;&gt;"", 'Active List'!Y1260,"")</f>
        <v/>
      </c>
      <c r="V1260" t="str">
        <f>IF('Active List'!$A1260&lt;&gt;"", 'Active List'!Z1260,"")</f>
        <v/>
      </c>
      <c r="W1260" s="60" t="str">
        <f>IF('Active List'!$A1260&lt;&gt;"", 'Active List'!AA1260,"")</f>
        <v/>
      </c>
      <c r="X1260" t="str">
        <f>IF('Active List'!$A1260&lt;&gt;"", 'Active List'!AB1260,"")</f>
        <v/>
      </c>
      <c r="Y1260" t="str">
        <f>IF('Active List'!$A1260&lt;&gt;"", 'Active List'!AE1260,"")</f>
        <v/>
      </c>
    </row>
    <row r="1261" spans="1:25">
      <c r="A1261" t="str">
        <f>IF('Active List'!$A1261&lt;&gt;"", 'Active List'!A1261,"")</f>
        <v/>
      </c>
      <c r="B1261" t="str">
        <f>IF('Active List'!$A1261&lt;&gt;"", 'Active List'!B1261,"")</f>
        <v/>
      </c>
      <c r="C1261" t="str">
        <f>IF('Active List'!$A1261&lt;&gt;"", 'Active List'!C1261,"")</f>
        <v/>
      </c>
      <c r="D1261" s="60" t="str">
        <f>IF('Active List'!$A1261&lt;&gt;"", 'Active List'!D1261,"")</f>
        <v/>
      </c>
      <c r="E1261" s="60" t="str">
        <f>IF('Active List'!$A1261&lt;&gt;"", 'Active List'!E1261,"")</f>
        <v/>
      </c>
      <c r="F1261" t="str">
        <f>IF('Active List'!$A1261&lt;&gt;"", 'Active List'!H1261,"")</f>
        <v/>
      </c>
      <c r="G1261" t="str">
        <f>IF('Active List'!$A1261&lt;&gt;"", 'Active List'!I1261,"")</f>
        <v/>
      </c>
      <c r="H1261" t="str">
        <f>IF('Active List'!$A1261&lt;&gt;"", 'Active List'!J1261,"")</f>
        <v/>
      </c>
      <c r="I1261" t="str">
        <f>IF('Active List'!$A1261&lt;&gt;"", 'Active List'!K1261,"")</f>
        <v/>
      </c>
      <c r="J1261" t="str">
        <f>IF('Active List'!$A1261&lt;&gt;"", 'Active List'!L1261,"")</f>
        <v/>
      </c>
      <c r="K1261" t="str">
        <f>IF('Active List'!$A1261&lt;&gt;"", 'Active List'!M1261,"")</f>
        <v/>
      </c>
      <c r="L1261" t="str">
        <f>IF('Active List'!$A1261&lt;&gt;"", 'Active List'!N1261,"")</f>
        <v/>
      </c>
      <c r="M1261" t="str">
        <f>IF('Active List'!$A1261&lt;&gt;"", 'Active List'!O1261,"")</f>
        <v/>
      </c>
      <c r="N1261" t="str">
        <f>IF('Active List'!$A1261&lt;&gt;"", 'Active List'!P1261,"")</f>
        <v/>
      </c>
      <c r="O1261" t="str">
        <f>IF('Active List'!$A1261&lt;&gt;"", 'Active List'!Q1261,"")</f>
        <v/>
      </c>
      <c r="P1261" t="str">
        <f>IF('Active List'!$A1261&lt;&gt;"", 'Active List'!R1261,"")</f>
        <v/>
      </c>
      <c r="Q1261" t="str">
        <f>IF('Active List'!$A1261&lt;&gt;"", 'Active List'!S1261,"")</f>
        <v/>
      </c>
      <c r="R1261" t="str">
        <f>IF('Active List'!$A1261&lt;&gt;"", 'Active List'!T1261,"")</f>
        <v/>
      </c>
      <c r="S1261" t="str">
        <f>IF('Active List'!$A1261&lt;&gt;"", 'Active List'!U1261,"")</f>
        <v/>
      </c>
      <c r="T1261" t="str">
        <f>IF('Active List'!$A1261&lt;&gt;"", 'Active List'!X1261,"")</f>
        <v/>
      </c>
      <c r="U1261" t="str">
        <f>IF('Active List'!$A1261&lt;&gt;"", 'Active List'!Y1261,"")</f>
        <v/>
      </c>
      <c r="V1261" t="str">
        <f>IF('Active List'!$A1261&lt;&gt;"", 'Active List'!Z1261,"")</f>
        <v/>
      </c>
      <c r="W1261" s="60" t="str">
        <f>IF('Active List'!$A1261&lt;&gt;"", 'Active List'!AA1261,"")</f>
        <v/>
      </c>
      <c r="X1261" t="str">
        <f>IF('Active List'!$A1261&lt;&gt;"", 'Active List'!AB1261,"")</f>
        <v/>
      </c>
      <c r="Y1261" t="str">
        <f>IF('Active List'!$A1261&lt;&gt;"", 'Active List'!AE1261,"")</f>
        <v/>
      </c>
    </row>
    <row r="1262" spans="1:25">
      <c r="A1262" t="str">
        <f>IF('Active List'!$A1262&lt;&gt;"", 'Active List'!A1262,"")</f>
        <v/>
      </c>
      <c r="B1262" t="str">
        <f>IF('Active List'!$A1262&lt;&gt;"", 'Active List'!B1262,"")</f>
        <v/>
      </c>
      <c r="C1262" t="str">
        <f>IF('Active List'!$A1262&lt;&gt;"", 'Active List'!C1262,"")</f>
        <v/>
      </c>
      <c r="D1262" s="60" t="str">
        <f>IF('Active List'!$A1262&lt;&gt;"", 'Active List'!D1262,"")</f>
        <v/>
      </c>
      <c r="E1262" s="60" t="str">
        <f>IF('Active List'!$A1262&lt;&gt;"", 'Active List'!E1262,"")</f>
        <v/>
      </c>
      <c r="F1262" t="str">
        <f>IF('Active List'!$A1262&lt;&gt;"", 'Active List'!H1262,"")</f>
        <v/>
      </c>
      <c r="G1262" t="str">
        <f>IF('Active List'!$A1262&lt;&gt;"", 'Active List'!I1262,"")</f>
        <v/>
      </c>
      <c r="H1262" t="str">
        <f>IF('Active List'!$A1262&lt;&gt;"", 'Active List'!J1262,"")</f>
        <v/>
      </c>
      <c r="I1262" t="str">
        <f>IF('Active List'!$A1262&lt;&gt;"", 'Active List'!K1262,"")</f>
        <v/>
      </c>
      <c r="J1262" t="str">
        <f>IF('Active List'!$A1262&lt;&gt;"", 'Active List'!L1262,"")</f>
        <v/>
      </c>
      <c r="K1262" t="str">
        <f>IF('Active List'!$A1262&lt;&gt;"", 'Active List'!M1262,"")</f>
        <v/>
      </c>
      <c r="L1262" t="str">
        <f>IF('Active List'!$A1262&lt;&gt;"", 'Active List'!N1262,"")</f>
        <v/>
      </c>
      <c r="M1262" t="str">
        <f>IF('Active List'!$A1262&lt;&gt;"", 'Active List'!O1262,"")</f>
        <v/>
      </c>
      <c r="N1262" t="str">
        <f>IF('Active List'!$A1262&lt;&gt;"", 'Active List'!P1262,"")</f>
        <v/>
      </c>
      <c r="O1262" t="str">
        <f>IF('Active List'!$A1262&lt;&gt;"", 'Active List'!Q1262,"")</f>
        <v/>
      </c>
      <c r="P1262" t="str">
        <f>IF('Active List'!$A1262&lt;&gt;"", 'Active List'!R1262,"")</f>
        <v/>
      </c>
      <c r="Q1262" t="str">
        <f>IF('Active List'!$A1262&lt;&gt;"", 'Active List'!S1262,"")</f>
        <v/>
      </c>
      <c r="R1262" t="str">
        <f>IF('Active List'!$A1262&lt;&gt;"", 'Active List'!T1262,"")</f>
        <v/>
      </c>
      <c r="S1262" t="str">
        <f>IF('Active List'!$A1262&lt;&gt;"", 'Active List'!U1262,"")</f>
        <v/>
      </c>
      <c r="T1262" t="str">
        <f>IF('Active List'!$A1262&lt;&gt;"", 'Active List'!X1262,"")</f>
        <v/>
      </c>
      <c r="U1262" t="str">
        <f>IF('Active List'!$A1262&lt;&gt;"", 'Active List'!Y1262,"")</f>
        <v/>
      </c>
      <c r="V1262" t="str">
        <f>IF('Active List'!$A1262&lt;&gt;"", 'Active List'!Z1262,"")</f>
        <v/>
      </c>
      <c r="W1262" s="60" t="str">
        <f>IF('Active List'!$A1262&lt;&gt;"", 'Active List'!AA1262,"")</f>
        <v/>
      </c>
      <c r="X1262" t="str">
        <f>IF('Active List'!$A1262&lt;&gt;"", 'Active List'!AB1262,"")</f>
        <v/>
      </c>
      <c r="Y1262" t="str">
        <f>IF('Active List'!$A1262&lt;&gt;"", 'Active List'!AE1262,"")</f>
        <v/>
      </c>
    </row>
    <row r="1263" spans="1:25">
      <c r="A1263" t="str">
        <f>IF('Active List'!$A1263&lt;&gt;"", 'Active List'!A1263,"")</f>
        <v/>
      </c>
      <c r="B1263" t="str">
        <f>IF('Active List'!$A1263&lt;&gt;"", 'Active List'!B1263,"")</f>
        <v/>
      </c>
      <c r="C1263" t="str">
        <f>IF('Active List'!$A1263&lt;&gt;"", 'Active List'!C1263,"")</f>
        <v/>
      </c>
      <c r="D1263" s="60" t="str">
        <f>IF('Active List'!$A1263&lt;&gt;"", 'Active List'!D1263,"")</f>
        <v/>
      </c>
      <c r="E1263" s="60" t="str">
        <f>IF('Active List'!$A1263&lt;&gt;"", 'Active List'!E1263,"")</f>
        <v/>
      </c>
      <c r="F1263" t="str">
        <f>IF('Active List'!$A1263&lt;&gt;"", 'Active List'!H1263,"")</f>
        <v/>
      </c>
      <c r="G1263" t="str">
        <f>IF('Active List'!$A1263&lt;&gt;"", 'Active List'!I1263,"")</f>
        <v/>
      </c>
      <c r="H1263" t="str">
        <f>IF('Active List'!$A1263&lt;&gt;"", 'Active List'!J1263,"")</f>
        <v/>
      </c>
      <c r="I1263" t="str">
        <f>IF('Active List'!$A1263&lt;&gt;"", 'Active List'!K1263,"")</f>
        <v/>
      </c>
      <c r="J1263" t="str">
        <f>IF('Active List'!$A1263&lt;&gt;"", 'Active List'!L1263,"")</f>
        <v/>
      </c>
      <c r="K1263" t="str">
        <f>IF('Active List'!$A1263&lt;&gt;"", 'Active List'!M1263,"")</f>
        <v/>
      </c>
      <c r="L1263" t="str">
        <f>IF('Active List'!$A1263&lt;&gt;"", 'Active List'!N1263,"")</f>
        <v/>
      </c>
      <c r="M1263" t="str">
        <f>IF('Active List'!$A1263&lt;&gt;"", 'Active List'!O1263,"")</f>
        <v/>
      </c>
      <c r="N1263" t="str">
        <f>IF('Active List'!$A1263&lt;&gt;"", 'Active List'!P1263,"")</f>
        <v/>
      </c>
      <c r="O1263" t="str">
        <f>IF('Active List'!$A1263&lt;&gt;"", 'Active List'!Q1263,"")</f>
        <v/>
      </c>
      <c r="P1263" t="str">
        <f>IF('Active List'!$A1263&lt;&gt;"", 'Active List'!R1263,"")</f>
        <v/>
      </c>
      <c r="Q1263" t="str">
        <f>IF('Active List'!$A1263&lt;&gt;"", 'Active List'!S1263,"")</f>
        <v/>
      </c>
      <c r="R1263" t="str">
        <f>IF('Active List'!$A1263&lt;&gt;"", 'Active List'!T1263,"")</f>
        <v/>
      </c>
      <c r="S1263" t="str">
        <f>IF('Active List'!$A1263&lt;&gt;"", 'Active List'!U1263,"")</f>
        <v/>
      </c>
      <c r="T1263" t="str">
        <f>IF('Active List'!$A1263&lt;&gt;"", 'Active List'!X1263,"")</f>
        <v/>
      </c>
      <c r="U1263" t="str">
        <f>IF('Active List'!$A1263&lt;&gt;"", 'Active List'!Y1263,"")</f>
        <v/>
      </c>
      <c r="V1263" t="str">
        <f>IF('Active List'!$A1263&lt;&gt;"", 'Active List'!Z1263,"")</f>
        <v/>
      </c>
      <c r="W1263" s="60" t="str">
        <f>IF('Active List'!$A1263&lt;&gt;"", 'Active List'!AA1263,"")</f>
        <v/>
      </c>
      <c r="X1263" t="str">
        <f>IF('Active List'!$A1263&lt;&gt;"", 'Active List'!AB1263,"")</f>
        <v/>
      </c>
      <c r="Y1263" t="str">
        <f>IF('Active List'!$A1263&lt;&gt;"", 'Active List'!AE1263,"")</f>
        <v/>
      </c>
    </row>
    <row r="1264" spans="1:25">
      <c r="A1264" t="str">
        <f>IF('Active List'!$A1264&lt;&gt;"", 'Active List'!A1264,"")</f>
        <v/>
      </c>
      <c r="B1264" t="str">
        <f>IF('Active List'!$A1264&lt;&gt;"", 'Active List'!B1264,"")</f>
        <v/>
      </c>
      <c r="C1264" t="str">
        <f>IF('Active List'!$A1264&lt;&gt;"", 'Active List'!C1264,"")</f>
        <v/>
      </c>
      <c r="D1264" s="60" t="str">
        <f>IF('Active List'!$A1264&lt;&gt;"", 'Active List'!D1264,"")</f>
        <v/>
      </c>
      <c r="E1264" s="60" t="str">
        <f>IF('Active List'!$A1264&lt;&gt;"", 'Active List'!E1264,"")</f>
        <v/>
      </c>
      <c r="F1264" t="str">
        <f>IF('Active List'!$A1264&lt;&gt;"", 'Active List'!H1264,"")</f>
        <v/>
      </c>
      <c r="G1264" t="str">
        <f>IF('Active List'!$A1264&lt;&gt;"", 'Active List'!I1264,"")</f>
        <v/>
      </c>
      <c r="H1264" t="str">
        <f>IF('Active List'!$A1264&lt;&gt;"", 'Active List'!J1264,"")</f>
        <v/>
      </c>
      <c r="I1264" t="str">
        <f>IF('Active List'!$A1264&lt;&gt;"", 'Active List'!K1264,"")</f>
        <v/>
      </c>
      <c r="J1264" t="str">
        <f>IF('Active List'!$A1264&lt;&gt;"", 'Active List'!L1264,"")</f>
        <v/>
      </c>
      <c r="K1264" t="str">
        <f>IF('Active List'!$A1264&lt;&gt;"", 'Active List'!M1264,"")</f>
        <v/>
      </c>
      <c r="L1264" t="str">
        <f>IF('Active List'!$A1264&lt;&gt;"", 'Active List'!N1264,"")</f>
        <v/>
      </c>
      <c r="M1264" t="str">
        <f>IF('Active List'!$A1264&lt;&gt;"", 'Active List'!O1264,"")</f>
        <v/>
      </c>
      <c r="N1264" t="str">
        <f>IF('Active List'!$A1264&lt;&gt;"", 'Active List'!P1264,"")</f>
        <v/>
      </c>
      <c r="O1264" t="str">
        <f>IF('Active List'!$A1264&lt;&gt;"", 'Active List'!Q1264,"")</f>
        <v/>
      </c>
      <c r="P1264" t="str">
        <f>IF('Active List'!$A1264&lt;&gt;"", 'Active List'!R1264,"")</f>
        <v/>
      </c>
      <c r="Q1264" t="str">
        <f>IF('Active List'!$A1264&lt;&gt;"", 'Active List'!S1264,"")</f>
        <v/>
      </c>
      <c r="R1264" t="str">
        <f>IF('Active List'!$A1264&lt;&gt;"", 'Active List'!T1264,"")</f>
        <v/>
      </c>
      <c r="S1264" t="str">
        <f>IF('Active List'!$A1264&lt;&gt;"", 'Active List'!U1264,"")</f>
        <v/>
      </c>
      <c r="T1264" t="str">
        <f>IF('Active List'!$A1264&lt;&gt;"", 'Active List'!X1264,"")</f>
        <v/>
      </c>
      <c r="U1264" t="str">
        <f>IF('Active List'!$A1264&lt;&gt;"", 'Active List'!Y1264,"")</f>
        <v/>
      </c>
      <c r="V1264" t="str">
        <f>IF('Active List'!$A1264&lt;&gt;"", 'Active List'!Z1264,"")</f>
        <v/>
      </c>
      <c r="W1264" s="60" t="str">
        <f>IF('Active List'!$A1264&lt;&gt;"", 'Active List'!AA1264,"")</f>
        <v/>
      </c>
      <c r="X1264" t="str">
        <f>IF('Active List'!$A1264&lt;&gt;"", 'Active List'!AB1264,"")</f>
        <v/>
      </c>
      <c r="Y1264" t="str">
        <f>IF('Active List'!$A1264&lt;&gt;"", 'Active List'!AE1264,"")</f>
        <v/>
      </c>
    </row>
    <row r="1265" spans="1:25">
      <c r="A1265" t="str">
        <f>IF('Active List'!$A1265&lt;&gt;"", 'Active List'!A1265,"")</f>
        <v/>
      </c>
      <c r="B1265" t="str">
        <f>IF('Active List'!$A1265&lt;&gt;"", 'Active List'!B1265,"")</f>
        <v/>
      </c>
      <c r="C1265" t="str">
        <f>IF('Active List'!$A1265&lt;&gt;"", 'Active List'!C1265,"")</f>
        <v/>
      </c>
      <c r="D1265" s="60" t="str">
        <f>IF('Active List'!$A1265&lt;&gt;"", 'Active List'!D1265,"")</f>
        <v/>
      </c>
      <c r="E1265" s="60" t="str">
        <f>IF('Active List'!$A1265&lt;&gt;"", 'Active List'!E1265,"")</f>
        <v/>
      </c>
      <c r="F1265" t="str">
        <f>IF('Active List'!$A1265&lt;&gt;"", 'Active List'!H1265,"")</f>
        <v/>
      </c>
      <c r="G1265" t="str">
        <f>IF('Active List'!$A1265&lt;&gt;"", 'Active List'!I1265,"")</f>
        <v/>
      </c>
      <c r="H1265" t="str">
        <f>IF('Active List'!$A1265&lt;&gt;"", 'Active List'!J1265,"")</f>
        <v/>
      </c>
      <c r="I1265" t="str">
        <f>IF('Active List'!$A1265&lt;&gt;"", 'Active List'!K1265,"")</f>
        <v/>
      </c>
      <c r="J1265" t="str">
        <f>IF('Active List'!$A1265&lt;&gt;"", 'Active List'!L1265,"")</f>
        <v/>
      </c>
      <c r="K1265" t="str">
        <f>IF('Active List'!$A1265&lt;&gt;"", 'Active List'!M1265,"")</f>
        <v/>
      </c>
      <c r="L1265" t="str">
        <f>IF('Active List'!$A1265&lt;&gt;"", 'Active List'!N1265,"")</f>
        <v/>
      </c>
      <c r="M1265" t="str">
        <f>IF('Active List'!$A1265&lt;&gt;"", 'Active List'!O1265,"")</f>
        <v/>
      </c>
      <c r="N1265" t="str">
        <f>IF('Active List'!$A1265&lt;&gt;"", 'Active List'!P1265,"")</f>
        <v/>
      </c>
      <c r="O1265" t="str">
        <f>IF('Active List'!$A1265&lt;&gt;"", 'Active List'!Q1265,"")</f>
        <v/>
      </c>
      <c r="P1265" t="str">
        <f>IF('Active List'!$A1265&lt;&gt;"", 'Active List'!R1265,"")</f>
        <v/>
      </c>
      <c r="Q1265" t="str">
        <f>IF('Active List'!$A1265&lt;&gt;"", 'Active List'!S1265,"")</f>
        <v/>
      </c>
      <c r="R1265" t="str">
        <f>IF('Active List'!$A1265&lt;&gt;"", 'Active List'!T1265,"")</f>
        <v/>
      </c>
      <c r="S1265" t="str">
        <f>IF('Active List'!$A1265&lt;&gt;"", 'Active List'!U1265,"")</f>
        <v/>
      </c>
      <c r="T1265" t="str">
        <f>IF('Active List'!$A1265&lt;&gt;"", 'Active List'!X1265,"")</f>
        <v/>
      </c>
      <c r="U1265" t="str">
        <f>IF('Active List'!$A1265&lt;&gt;"", 'Active List'!Y1265,"")</f>
        <v/>
      </c>
      <c r="V1265" t="str">
        <f>IF('Active List'!$A1265&lt;&gt;"", 'Active List'!Z1265,"")</f>
        <v/>
      </c>
      <c r="W1265" s="60" t="str">
        <f>IF('Active List'!$A1265&lt;&gt;"", 'Active List'!AA1265,"")</f>
        <v/>
      </c>
      <c r="X1265" t="str">
        <f>IF('Active List'!$A1265&lt;&gt;"", 'Active List'!AB1265,"")</f>
        <v/>
      </c>
      <c r="Y1265" t="str">
        <f>IF('Active List'!$A1265&lt;&gt;"", 'Active List'!AE1265,"")</f>
        <v/>
      </c>
    </row>
    <row r="1266" spans="1:25">
      <c r="A1266" t="str">
        <f>IF('Active List'!$A1266&lt;&gt;"", 'Active List'!A1266,"")</f>
        <v/>
      </c>
      <c r="B1266" t="str">
        <f>IF('Active List'!$A1266&lt;&gt;"", 'Active List'!B1266,"")</f>
        <v/>
      </c>
      <c r="C1266" t="str">
        <f>IF('Active List'!$A1266&lt;&gt;"", 'Active List'!C1266,"")</f>
        <v/>
      </c>
      <c r="D1266" s="60" t="str">
        <f>IF('Active List'!$A1266&lt;&gt;"", 'Active List'!D1266,"")</f>
        <v/>
      </c>
      <c r="E1266" s="60" t="str">
        <f>IF('Active List'!$A1266&lt;&gt;"", 'Active List'!E1266,"")</f>
        <v/>
      </c>
      <c r="F1266" t="str">
        <f>IF('Active List'!$A1266&lt;&gt;"", 'Active List'!H1266,"")</f>
        <v/>
      </c>
      <c r="G1266" t="str">
        <f>IF('Active List'!$A1266&lt;&gt;"", 'Active List'!I1266,"")</f>
        <v/>
      </c>
      <c r="H1266" t="str">
        <f>IF('Active List'!$A1266&lt;&gt;"", 'Active List'!J1266,"")</f>
        <v/>
      </c>
      <c r="I1266" t="str">
        <f>IF('Active List'!$A1266&lt;&gt;"", 'Active List'!K1266,"")</f>
        <v/>
      </c>
      <c r="J1266" t="str">
        <f>IF('Active List'!$A1266&lt;&gt;"", 'Active List'!L1266,"")</f>
        <v/>
      </c>
      <c r="K1266" t="str">
        <f>IF('Active List'!$A1266&lt;&gt;"", 'Active List'!M1266,"")</f>
        <v/>
      </c>
      <c r="L1266" t="str">
        <f>IF('Active List'!$A1266&lt;&gt;"", 'Active List'!N1266,"")</f>
        <v/>
      </c>
      <c r="M1266" t="str">
        <f>IF('Active List'!$A1266&lt;&gt;"", 'Active List'!O1266,"")</f>
        <v/>
      </c>
      <c r="N1266" t="str">
        <f>IF('Active List'!$A1266&lt;&gt;"", 'Active List'!P1266,"")</f>
        <v/>
      </c>
      <c r="O1266" t="str">
        <f>IF('Active List'!$A1266&lt;&gt;"", 'Active List'!Q1266,"")</f>
        <v/>
      </c>
      <c r="P1266" t="str">
        <f>IF('Active List'!$A1266&lt;&gt;"", 'Active List'!R1266,"")</f>
        <v/>
      </c>
      <c r="Q1266" t="str">
        <f>IF('Active List'!$A1266&lt;&gt;"", 'Active List'!S1266,"")</f>
        <v/>
      </c>
      <c r="R1266" t="str">
        <f>IF('Active List'!$A1266&lt;&gt;"", 'Active List'!T1266,"")</f>
        <v/>
      </c>
      <c r="S1266" t="str">
        <f>IF('Active List'!$A1266&lt;&gt;"", 'Active List'!U1266,"")</f>
        <v/>
      </c>
      <c r="T1266" t="str">
        <f>IF('Active List'!$A1266&lt;&gt;"", 'Active List'!X1266,"")</f>
        <v/>
      </c>
      <c r="U1266" t="str">
        <f>IF('Active List'!$A1266&lt;&gt;"", 'Active List'!Y1266,"")</f>
        <v/>
      </c>
      <c r="V1266" t="str">
        <f>IF('Active List'!$A1266&lt;&gt;"", 'Active List'!Z1266,"")</f>
        <v/>
      </c>
      <c r="W1266" s="60" t="str">
        <f>IF('Active List'!$A1266&lt;&gt;"", 'Active List'!AA1266,"")</f>
        <v/>
      </c>
      <c r="X1266" t="str">
        <f>IF('Active List'!$A1266&lt;&gt;"", 'Active List'!AB1266,"")</f>
        <v/>
      </c>
      <c r="Y1266" t="str">
        <f>IF('Active List'!$A1266&lt;&gt;"", 'Active List'!AE1266,"")</f>
        <v/>
      </c>
    </row>
    <row r="1267" spans="1:25">
      <c r="A1267" t="str">
        <f>IF('Active List'!$A1267&lt;&gt;"", 'Active List'!A1267,"")</f>
        <v/>
      </c>
      <c r="B1267" t="str">
        <f>IF('Active List'!$A1267&lt;&gt;"", 'Active List'!B1267,"")</f>
        <v/>
      </c>
      <c r="C1267" t="str">
        <f>IF('Active List'!$A1267&lt;&gt;"", 'Active List'!C1267,"")</f>
        <v/>
      </c>
      <c r="D1267" s="60" t="str">
        <f>IF('Active List'!$A1267&lt;&gt;"", 'Active List'!D1267,"")</f>
        <v/>
      </c>
      <c r="E1267" s="60" t="str">
        <f>IF('Active List'!$A1267&lt;&gt;"", 'Active List'!E1267,"")</f>
        <v/>
      </c>
      <c r="F1267" t="str">
        <f>IF('Active List'!$A1267&lt;&gt;"", 'Active List'!H1267,"")</f>
        <v/>
      </c>
      <c r="G1267" t="str">
        <f>IF('Active List'!$A1267&lt;&gt;"", 'Active List'!I1267,"")</f>
        <v/>
      </c>
      <c r="H1267" t="str">
        <f>IF('Active List'!$A1267&lt;&gt;"", 'Active List'!J1267,"")</f>
        <v/>
      </c>
      <c r="I1267" t="str">
        <f>IF('Active List'!$A1267&lt;&gt;"", 'Active List'!K1267,"")</f>
        <v/>
      </c>
      <c r="J1267" t="str">
        <f>IF('Active List'!$A1267&lt;&gt;"", 'Active List'!L1267,"")</f>
        <v/>
      </c>
      <c r="K1267" t="str">
        <f>IF('Active List'!$A1267&lt;&gt;"", 'Active List'!M1267,"")</f>
        <v/>
      </c>
      <c r="L1267" t="str">
        <f>IF('Active List'!$A1267&lt;&gt;"", 'Active List'!N1267,"")</f>
        <v/>
      </c>
      <c r="M1267" t="str">
        <f>IF('Active List'!$A1267&lt;&gt;"", 'Active List'!O1267,"")</f>
        <v/>
      </c>
      <c r="N1267" t="str">
        <f>IF('Active List'!$A1267&lt;&gt;"", 'Active List'!P1267,"")</f>
        <v/>
      </c>
      <c r="O1267" t="str">
        <f>IF('Active List'!$A1267&lt;&gt;"", 'Active List'!Q1267,"")</f>
        <v/>
      </c>
      <c r="P1267" t="str">
        <f>IF('Active List'!$A1267&lt;&gt;"", 'Active List'!R1267,"")</f>
        <v/>
      </c>
      <c r="Q1267" t="str">
        <f>IF('Active List'!$A1267&lt;&gt;"", 'Active List'!S1267,"")</f>
        <v/>
      </c>
      <c r="R1267" t="str">
        <f>IF('Active List'!$A1267&lt;&gt;"", 'Active List'!T1267,"")</f>
        <v/>
      </c>
      <c r="S1267" t="str">
        <f>IF('Active List'!$A1267&lt;&gt;"", 'Active List'!U1267,"")</f>
        <v/>
      </c>
      <c r="T1267" t="str">
        <f>IF('Active List'!$A1267&lt;&gt;"", 'Active List'!X1267,"")</f>
        <v/>
      </c>
      <c r="U1267" t="str">
        <f>IF('Active List'!$A1267&lt;&gt;"", 'Active List'!Y1267,"")</f>
        <v/>
      </c>
      <c r="V1267" t="str">
        <f>IF('Active List'!$A1267&lt;&gt;"", 'Active List'!Z1267,"")</f>
        <v/>
      </c>
      <c r="W1267" s="60" t="str">
        <f>IF('Active List'!$A1267&lt;&gt;"", 'Active List'!AA1267,"")</f>
        <v/>
      </c>
      <c r="X1267" t="str">
        <f>IF('Active List'!$A1267&lt;&gt;"", 'Active List'!AB1267,"")</f>
        <v/>
      </c>
      <c r="Y1267" t="str">
        <f>IF('Active List'!$A1267&lt;&gt;"", 'Active List'!AE1267,"")</f>
        <v/>
      </c>
    </row>
    <row r="1268" spans="1:25">
      <c r="A1268" t="str">
        <f>IF('Active List'!$A1268&lt;&gt;"", 'Active List'!A1268,"")</f>
        <v/>
      </c>
      <c r="B1268" t="str">
        <f>IF('Active List'!$A1268&lt;&gt;"", 'Active List'!B1268,"")</f>
        <v/>
      </c>
      <c r="C1268" t="str">
        <f>IF('Active List'!$A1268&lt;&gt;"", 'Active List'!C1268,"")</f>
        <v/>
      </c>
      <c r="D1268" s="60" t="str">
        <f>IF('Active List'!$A1268&lt;&gt;"", 'Active List'!D1268,"")</f>
        <v/>
      </c>
      <c r="E1268" s="60" t="str">
        <f>IF('Active List'!$A1268&lt;&gt;"", 'Active List'!E1268,"")</f>
        <v/>
      </c>
      <c r="F1268" t="str">
        <f>IF('Active List'!$A1268&lt;&gt;"", 'Active List'!H1268,"")</f>
        <v/>
      </c>
      <c r="G1268" t="str">
        <f>IF('Active List'!$A1268&lt;&gt;"", 'Active List'!I1268,"")</f>
        <v/>
      </c>
      <c r="H1268" t="str">
        <f>IF('Active List'!$A1268&lt;&gt;"", 'Active List'!J1268,"")</f>
        <v/>
      </c>
      <c r="I1268" t="str">
        <f>IF('Active List'!$A1268&lt;&gt;"", 'Active List'!K1268,"")</f>
        <v/>
      </c>
      <c r="J1268" t="str">
        <f>IF('Active List'!$A1268&lt;&gt;"", 'Active List'!L1268,"")</f>
        <v/>
      </c>
      <c r="K1268" t="str">
        <f>IF('Active List'!$A1268&lt;&gt;"", 'Active List'!M1268,"")</f>
        <v/>
      </c>
      <c r="L1268" t="str">
        <f>IF('Active List'!$A1268&lt;&gt;"", 'Active List'!N1268,"")</f>
        <v/>
      </c>
      <c r="M1268" t="str">
        <f>IF('Active List'!$A1268&lt;&gt;"", 'Active List'!O1268,"")</f>
        <v/>
      </c>
      <c r="N1268" t="str">
        <f>IF('Active List'!$A1268&lt;&gt;"", 'Active List'!P1268,"")</f>
        <v/>
      </c>
      <c r="O1268" t="str">
        <f>IF('Active List'!$A1268&lt;&gt;"", 'Active List'!Q1268,"")</f>
        <v/>
      </c>
      <c r="P1268" t="str">
        <f>IF('Active List'!$A1268&lt;&gt;"", 'Active List'!R1268,"")</f>
        <v/>
      </c>
      <c r="Q1268" t="str">
        <f>IF('Active List'!$A1268&lt;&gt;"", 'Active List'!S1268,"")</f>
        <v/>
      </c>
      <c r="R1268" t="str">
        <f>IF('Active List'!$A1268&lt;&gt;"", 'Active List'!T1268,"")</f>
        <v/>
      </c>
      <c r="S1268" t="str">
        <f>IF('Active List'!$A1268&lt;&gt;"", 'Active List'!U1268,"")</f>
        <v/>
      </c>
      <c r="T1268" t="str">
        <f>IF('Active List'!$A1268&lt;&gt;"", 'Active List'!X1268,"")</f>
        <v/>
      </c>
      <c r="U1268" t="str">
        <f>IF('Active List'!$A1268&lt;&gt;"", 'Active List'!Y1268,"")</f>
        <v/>
      </c>
      <c r="V1268" t="str">
        <f>IF('Active List'!$A1268&lt;&gt;"", 'Active List'!Z1268,"")</f>
        <v/>
      </c>
      <c r="W1268" s="60" t="str">
        <f>IF('Active List'!$A1268&lt;&gt;"", 'Active List'!AA1268,"")</f>
        <v/>
      </c>
      <c r="X1268" t="str">
        <f>IF('Active List'!$A1268&lt;&gt;"", 'Active List'!AB1268,"")</f>
        <v/>
      </c>
      <c r="Y1268" t="str">
        <f>IF('Active List'!$A1268&lt;&gt;"", 'Active List'!AE1268,"")</f>
        <v/>
      </c>
    </row>
    <row r="1269" spans="1:25">
      <c r="A1269" t="str">
        <f>IF('Active List'!$A1269&lt;&gt;"", 'Active List'!A1269,"")</f>
        <v/>
      </c>
      <c r="B1269" t="str">
        <f>IF('Active List'!$A1269&lt;&gt;"", 'Active List'!B1269,"")</f>
        <v/>
      </c>
      <c r="C1269" t="str">
        <f>IF('Active List'!$A1269&lt;&gt;"", 'Active List'!C1269,"")</f>
        <v/>
      </c>
      <c r="D1269" s="60" t="str">
        <f>IF('Active List'!$A1269&lt;&gt;"", 'Active List'!D1269,"")</f>
        <v/>
      </c>
      <c r="E1269" s="60" t="str">
        <f>IF('Active List'!$A1269&lt;&gt;"", 'Active List'!E1269,"")</f>
        <v/>
      </c>
      <c r="F1269" t="str">
        <f>IF('Active List'!$A1269&lt;&gt;"", 'Active List'!H1269,"")</f>
        <v/>
      </c>
      <c r="G1269" t="str">
        <f>IF('Active List'!$A1269&lt;&gt;"", 'Active List'!I1269,"")</f>
        <v/>
      </c>
      <c r="H1269" t="str">
        <f>IF('Active List'!$A1269&lt;&gt;"", 'Active List'!J1269,"")</f>
        <v/>
      </c>
      <c r="I1269" t="str">
        <f>IF('Active List'!$A1269&lt;&gt;"", 'Active List'!K1269,"")</f>
        <v/>
      </c>
      <c r="J1269" t="str">
        <f>IF('Active List'!$A1269&lt;&gt;"", 'Active List'!L1269,"")</f>
        <v/>
      </c>
      <c r="K1269" t="str">
        <f>IF('Active List'!$A1269&lt;&gt;"", 'Active List'!M1269,"")</f>
        <v/>
      </c>
      <c r="L1269" t="str">
        <f>IF('Active List'!$A1269&lt;&gt;"", 'Active List'!N1269,"")</f>
        <v/>
      </c>
      <c r="M1269" t="str">
        <f>IF('Active List'!$A1269&lt;&gt;"", 'Active List'!O1269,"")</f>
        <v/>
      </c>
      <c r="N1269" t="str">
        <f>IF('Active List'!$A1269&lt;&gt;"", 'Active List'!P1269,"")</f>
        <v/>
      </c>
      <c r="O1269" t="str">
        <f>IF('Active List'!$A1269&lt;&gt;"", 'Active List'!Q1269,"")</f>
        <v/>
      </c>
      <c r="P1269" t="str">
        <f>IF('Active List'!$A1269&lt;&gt;"", 'Active List'!R1269,"")</f>
        <v/>
      </c>
      <c r="Q1269" t="str">
        <f>IF('Active List'!$A1269&lt;&gt;"", 'Active List'!S1269,"")</f>
        <v/>
      </c>
      <c r="R1269" t="str">
        <f>IF('Active List'!$A1269&lt;&gt;"", 'Active List'!T1269,"")</f>
        <v/>
      </c>
      <c r="S1269" t="str">
        <f>IF('Active List'!$A1269&lt;&gt;"", 'Active List'!U1269,"")</f>
        <v/>
      </c>
      <c r="T1269" t="str">
        <f>IF('Active List'!$A1269&lt;&gt;"", 'Active List'!X1269,"")</f>
        <v/>
      </c>
      <c r="U1269" t="str">
        <f>IF('Active List'!$A1269&lt;&gt;"", 'Active List'!Y1269,"")</f>
        <v/>
      </c>
      <c r="V1269" t="str">
        <f>IF('Active List'!$A1269&lt;&gt;"", 'Active List'!Z1269,"")</f>
        <v/>
      </c>
      <c r="W1269" s="60" t="str">
        <f>IF('Active List'!$A1269&lt;&gt;"", 'Active List'!AA1269,"")</f>
        <v/>
      </c>
      <c r="X1269" t="str">
        <f>IF('Active List'!$A1269&lt;&gt;"", 'Active List'!AB1269,"")</f>
        <v/>
      </c>
      <c r="Y1269" t="str">
        <f>IF('Active List'!$A1269&lt;&gt;"", 'Active List'!AE1269,"")</f>
        <v/>
      </c>
    </row>
    <row r="1270" spans="1:25">
      <c r="A1270" t="str">
        <f>IF('Active List'!$A1270&lt;&gt;"", 'Active List'!A1270,"")</f>
        <v/>
      </c>
      <c r="B1270" t="str">
        <f>IF('Active List'!$A1270&lt;&gt;"", 'Active List'!B1270,"")</f>
        <v/>
      </c>
      <c r="C1270" t="str">
        <f>IF('Active List'!$A1270&lt;&gt;"", 'Active List'!C1270,"")</f>
        <v/>
      </c>
      <c r="D1270" s="60" t="str">
        <f>IF('Active List'!$A1270&lt;&gt;"", 'Active List'!D1270,"")</f>
        <v/>
      </c>
      <c r="E1270" s="60" t="str">
        <f>IF('Active List'!$A1270&lt;&gt;"", 'Active List'!E1270,"")</f>
        <v/>
      </c>
      <c r="F1270" t="str">
        <f>IF('Active List'!$A1270&lt;&gt;"", 'Active List'!H1270,"")</f>
        <v/>
      </c>
      <c r="G1270" t="str">
        <f>IF('Active List'!$A1270&lt;&gt;"", 'Active List'!I1270,"")</f>
        <v/>
      </c>
      <c r="H1270" t="str">
        <f>IF('Active List'!$A1270&lt;&gt;"", 'Active List'!J1270,"")</f>
        <v/>
      </c>
      <c r="I1270" t="str">
        <f>IF('Active List'!$A1270&lt;&gt;"", 'Active List'!K1270,"")</f>
        <v/>
      </c>
      <c r="J1270" t="str">
        <f>IF('Active List'!$A1270&lt;&gt;"", 'Active List'!L1270,"")</f>
        <v/>
      </c>
      <c r="K1270" t="str">
        <f>IF('Active List'!$A1270&lt;&gt;"", 'Active List'!M1270,"")</f>
        <v/>
      </c>
      <c r="L1270" t="str">
        <f>IF('Active List'!$A1270&lt;&gt;"", 'Active List'!N1270,"")</f>
        <v/>
      </c>
      <c r="M1270" t="str">
        <f>IF('Active List'!$A1270&lt;&gt;"", 'Active List'!O1270,"")</f>
        <v/>
      </c>
      <c r="N1270" t="str">
        <f>IF('Active List'!$A1270&lt;&gt;"", 'Active List'!P1270,"")</f>
        <v/>
      </c>
      <c r="O1270" t="str">
        <f>IF('Active List'!$A1270&lt;&gt;"", 'Active List'!Q1270,"")</f>
        <v/>
      </c>
      <c r="P1270" t="str">
        <f>IF('Active List'!$A1270&lt;&gt;"", 'Active List'!R1270,"")</f>
        <v/>
      </c>
      <c r="Q1270" t="str">
        <f>IF('Active List'!$A1270&lt;&gt;"", 'Active List'!S1270,"")</f>
        <v/>
      </c>
      <c r="R1270" t="str">
        <f>IF('Active List'!$A1270&lt;&gt;"", 'Active List'!T1270,"")</f>
        <v/>
      </c>
      <c r="S1270" t="str">
        <f>IF('Active List'!$A1270&lt;&gt;"", 'Active List'!U1270,"")</f>
        <v/>
      </c>
      <c r="T1270" t="str">
        <f>IF('Active List'!$A1270&lt;&gt;"", 'Active List'!X1270,"")</f>
        <v/>
      </c>
      <c r="U1270" t="str">
        <f>IF('Active List'!$A1270&lt;&gt;"", 'Active List'!Y1270,"")</f>
        <v/>
      </c>
      <c r="V1270" t="str">
        <f>IF('Active List'!$A1270&lt;&gt;"", 'Active List'!Z1270,"")</f>
        <v/>
      </c>
      <c r="W1270" s="60" t="str">
        <f>IF('Active List'!$A1270&lt;&gt;"", 'Active List'!AA1270,"")</f>
        <v/>
      </c>
      <c r="X1270" t="str">
        <f>IF('Active List'!$A1270&lt;&gt;"", 'Active List'!AB1270,"")</f>
        <v/>
      </c>
      <c r="Y1270" t="str">
        <f>IF('Active List'!$A1270&lt;&gt;"", 'Active List'!AE1270,"")</f>
        <v/>
      </c>
    </row>
    <row r="1271" spans="1:25">
      <c r="A1271" t="str">
        <f>IF('Active List'!$A1271&lt;&gt;"", 'Active List'!A1271,"")</f>
        <v/>
      </c>
      <c r="B1271" t="str">
        <f>IF('Active List'!$A1271&lt;&gt;"", 'Active List'!B1271,"")</f>
        <v/>
      </c>
      <c r="C1271" t="str">
        <f>IF('Active List'!$A1271&lt;&gt;"", 'Active List'!C1271,"")</f>
        <v/>
      </c>
      <c r="D1271" s="60" t="str">
        <f>IF('Active List'!$A1271&lt;&gt;"", 'Active List'!D1271,"")</f>
        <v/>
      </c>
      <c r="E1271" s="60" t="str">
        <f>IF('Active List'!$A1271&lt;&gt;"", 'Active List'!E1271,"")</f>
        <v/>
      </c>
      <c r="F1271" t="str">
        <f>IF('Active List'!$A1271&lt;&gt;"", 'Active List'!H1271,"")</f>
        <v/>
      </c>
      <c r="G1271" t="str">
        <f>IF('Active List'!$A1271&lt;&gt;"", 'Active List'!I1271,"")</f>
        <v/>
      </c>
      <c r="H1271" t="str">
        <f>IF('Active List'!$A1271&lt;&gt;"", 'Active List'!J1271,"")</f>
        <v/>
      </c>
      <c r="I1271" t="str">
        <f>IF('Active List'!$A1271&lt;&gt;"", 'Active List'!K1271,"")</f>
        <v/>
      </c>
      <c r="J1271" t="str">
        <f>IF('Active List'!$A1271&lt;&gt;"", 'Active List'!L1271,"")</f>
        <v/>
      </c>
      <c r="K1271" t="str">
        <f>IF('Active List'!$A1271&lt;&gt;"", 'Active List'!M1271,"")</f>
        <v/>
      </c>
      <c r="L1271" t="str">
        <f>IF('Active List'!$A1271&lt;&gt;"", 'Active List'!N1271,"")</f>
        <v/>
      </c>
      <c r="M1271" t="str">
        <f>IF('Active List'!$A1271&lt;&gt;"", 'Active List'!O1271,"")</f>
        <v/>
      </c>
      <c r="N1271" t="str">
        <f>IF('Active List'!$A1271&lt;&gt;"", 'Active List'!P1271,"")</f>
        <v/>
      </c>
      <c r="O1271" t="str">
        <f>IF('Active List'!$A1271&lt;&gt;"", 'Active List'!Q1271,"")</f>
        <v/>
      </c>
      <c r="P1271" t="str">
        <f>IF('Active List'!$A1271&lt;&gt;"", 'Active List'!R1271,"")</f>
        <v/>
      </c>
      <c r="Q1271" t="str">
        <f>IF('Active List'!$A1271&lt;&gt;"", 'Active List'!S1271,"")</f>
        <v/>
      </c>
      <c r="R1271" t="str">
        <f>IF('Active List'!$A1271&lt;&gt;"", 'Active List'!T1271,"")</f>
        <v/>
      </c>
      <c r="S1271" t="str">
        <f>IF('Active List'!$A1271&lt;&gt;"", 'Active List'!U1271,"")</f>
        <v/>
      </c>
      <c r="T1271" t="str">
        <f>IF('Active List'!$A1271&lt;&gt;"", 'Active List'!X1271,"")</f>
        <v/>
      </c>
      <c r="U1271" t="str">
        <f>IF('Active List'!$A1271&lt;&gt;"", 'Active List'!Y1271,"")</f>
        <v/>
      </c>
      <c r="V1271" t="str">
        <f>IF('Active List'!$A1271&lt;&gt;"", 'Active List'!Z1271,"")</f>
        <v/>
      </c>
      <c r="W1271" s="60" t="str">
        <f>IF('Active List'!$A1271&lt;&gt;"", 'Active List'!AA1271,"")</f>
        <v/>
      </c>
      <c r="X1271" t="str">
        <f>IF('Active List'!$A1271&lt;&gt;"", 'Active List'!AB1271,"")</f>
        <v/>
      </c>
      <c r="Y1271" t="str">
        <f>IF('Active List'!$A1271&lt;&gt;"", 'Active List'!AE1271,"")</f>
        <v/>
      </c>
    </row>
    <row r="1272" spans="1:25">
      <c r="A1272" t="str">
        <f>IF('Active List'!$A1272&lt;&gt;"", 'Active List'!A1272,"")</f>
        <v/>
      </c>
      <c r="B1272" t="str">
        <f>IF('Active List'!$A1272&lt;&gt;"", 'Active List'!B1272,"")</f>
        <v/>
      </c>
      <c r="C1272" t="str">
        <f>IF('Active List'!$A1272&lt;&gt;"", 'Active List'!C1272,"")</f>
        <v/>
      </c>
      <c r="D1272" s="60" t="str">
        <f>IF('Active List'!$A1272&lt;&gt;"", 'Active List'!D1272,"")</f>
        <v/>
      </c>
      <c r="E1272" s="60" t="str">
        <f>IF('Active List'!$A1272&lt;&gt;"", 'Active List'!E1272,"")</f>
        <v/>
      </c>
      <c r="F1272" t="str">
        <f>IF('Active List'!$A1272&lt;&gt;"", 'Active List'!H1272,"")</f>
        <v/>
      </c>
      <c r="G1272" t="str">
        <f>IF('Active List'!$A1272&lt;&gt;"", 'Active List'!I1272,"")</f>
        <v/>
      </c>
      <c r="H1272" t="str">
        <f>IF('Active List'!$A1272&lt;&gt;"", 'Active List'!J1272,"")</f>
        <v/>
      </c>
      <c r="I1272" t="str">
        <f>IF('Active List'!$A1272&lt;&gt;"", 'Active List'!K1272,"")</f>
        <v/>
      </c>
      <c r="J1272" t="str">
        <f>IF('Active List'!$A1272&lt;&gt;"", 'Active List'!L1272,"")</f>
        <v/>
      </c>
      <c r="K1272" t="str">
        <f>IF('Active List'!$A1272&lt;&gt;"", 'Active List'!M1272,"")</f>
        <v/>
      </c>
      <c r="L1272" t="str">
        <f>IF('Active List'!$A1272&lt;&gt;"", 'Active List'!N1272,"")</f>
        <v/>
      </c>
      <c r="M1272" t="str">
        <f>IF('Active List'!$A1272&lt;&gt;"", 'Active List'!O1272,"")</f>
        <v/>
      </c>
      <c r="N1272" t="str">
        <f>IF('Active List'!$A1272&lt;&gt;"", 'Active List'!P1272,"")</f>
        <v/>
      </c>
      <c r="O1272" t="str">
        <f>IF('Active List'!$A1272&lt;&gt;"", 'Active List'!Q1272,"")</f>
        <v/>
      </c>
      <c r="P1272" t="str">
        <f>IF('Active List'!$A1272&lt;&gt;"", 'Active List'!R1272,"")</f>
        <v/>
      </c>
      <c r="Q1272" t="str">
        <f>IF('Active List'!$A1272&lt;&gt;"", 'Active List'!S1272,"")</f>
        <v/>
      </c>
      <c r="R1272" t="str">
        <f>IF('Active List'!$A1272&lt;&gt;"", 'Active List'!T1272,"")</f>
        <v/>
      </c>
      <c r="S1272" t="str">
        <f>IF('Active List'!$A1272&lt;&gt;"", 'Active List'!U1272,"")</f>
        <v/>
      </c>
      <c r="T1272" t="str">
        <f>IF('Active List'!$A1272&lt;&gt;"", 'Active List'!X1272,"")</f>
        <v/>
      </c>
      <c r="U1272" t="str">
        <f>IF('Active List'!$A1272&lt;&gt;"", 'Active List'!Y1272,"")</f>
        <v/>
      </c>
      <c r="V1272" t="str">
        <f>IF('Active List'!$A1272&lt;&gt;"", 'Active List'!Z1272,"")</f>
        <v/>
      </c>
      <c r="W1272" s="60" t="str">
        <f>IF('Active List'!$A1272&lt;&gt;"", 'Active List'!AA1272,"")</f>
        <v/>
      </c>
      <c r="X1272" t="str">
        <f>IF('Active List'!$A1272&lt;&gt;"", 'Active List'!AB1272,"")</f>
        <v/>
      </c>
      <c r="Y1272" t="str">
        <f>IF('Active List'!$A1272&lt;&gt;"", 'Active List'!AE1272,"")</f>
        <v/>
      </c>
    </row>
    <row r="1273" spans="1:25">
      <c r="A1273" t="str">
        <f>IF('Active List'!$A1273&lt;&gt;"", 'Active List'!A1273,"")</f>
        <v/>
      </c>
      <c r="B1273" t="str">
        <f>IF('Active List'!$A1273&lt;&gt;"", 'Active List'!B1273,"")</f>
        <v/>
      </c>
      <c r="C1273" t="str">
        <f>IF('Active List'!$A1273&lt;&gt;"", 'Active List'!C1273,"")</f>
        <v/>
      </c>
      <c r="D1273" s="60" t="str">
        <f>IF('Active List'!$A1273&lt;&gt;"", 'Active List'!D1273,"")</f>
        <v/>
      </c>
      <c r="E1273" s="60" t="str">
        <f>IF('Active List'!$A1273&lt;&gt;"", 'Active List'!E1273,"")</f>
        <v/>
      </c>
      <c r="F1273" t="str">
        <f>IF('Active List'!$A1273&lt;&gt;"", 'Active List'!H1273,"")</f>
        <v/>
      </c>
      <c r="G1273" t="str">
        <f>IF('Active List'!$A1273&lt;&gt;"", 'Active List'!I1273,"")</f>
        <v/>
      </c>
      <c r="H1273" t="str">
        <f>IF('Active List'!$A1273&lt;&gt;"", 'Active List'!J1273,"")</f>
        <v/>
      </c>
      <c r="I1273" t="str">
        <f>IF('Active List'!$A1273&lt;&gt;"", 'Active List'!K1273,"")</f>
        <v/>
      </c>
      <c r="J1273" t="str">
        <f>IF('Active List'!$A1273&lt;&gt;"", 'Active List'!L1273,"")</f>
        <v/>
      </c>
      <c r="K1273" t="str">
        <f>IF('Active List'!$A1273&lt;&gt;"", 'Active List'!M1273,"")</f>
        <v/>
      </c>
      <c r="L1273" t="str">
        <f>IF('Active List'!$A1273&lt;&gt;"", 'Active List'!N1273,"")</f>
        <v/>
      </c>
      <c r="M1273" t="str">
        <f>IF('Active List'!$A1273&lt;&gt;"", 'Active List'!O1273,"")</f>
        <v/>
      </c>
      <c r="N1273" t="str">
        <f>IF('Active List'!$A1273&lt;&gt;"", 'Active List'!P1273,"")</f>
        <v/>
      </c>
      <c r="O1273" t="str">
        <f>IF('Active List'!$A1273&lt;&gt;"", 'Active List'!Q1273,"")</f>
        <v/>
      </c>
      <c r="P1273" t="str">
        <f>IF('Active List'!$A1273&lt;&gt;"", 'Active List'!R1273,"")</f>
        <v/>
      </c>
      <c r="Q1273" t="str">
        <f>IF('Active List'!$A1273&lt;&gt;"", 'Active List'!S1273,"")</f>
        <v/>
      </c>
      <c r="R1273" t="str">
        <f>IF('Active List'!$A1273&lt;&gt;"", 'Active List'!T1273,"")</f>
        <v/>
      </c>
      <c r="S1273" t="str">
        <f>IF('Active List'!$A1273&lt;&gt;"", 'Active List'!U1273,"")</f>
        <v/>
      </c>
      <c r="T1273" t="str">
        <f>IF('Active List'!$A1273&lt;&gt;"", 'Active List'!X1273,"")</f>
        <v/>
      </c>
      <c r="U1273" t="str">
        <f>IF('Active List'!$A1273&lt;&gt;"", 'Active List'!Y1273,"")</f>
        <v/>
      </c>
      <c r="V1273" t="str">
        <f>IF('Active List'!$A1273&lt;&gt;"", 'Active List'!Z1273,"")</f>
        <v/>
      </c>
      <c r="W1273" s="60" t="str">
        <f>IF('Active List'!$A1273&lt;&gt;"", 'Active List'!AA1273,"")</f>
        <v/>
      </c>
      <c r="X1273" t="str">
        <f>IF('Active List'!$A1273&lt;&gt;"", 'Active List'!AB1273,"")</f>
        <v/>
      </c>
      <c r="Y1273" t="str">
        <f>IF('Active List'!$A1273&lt;&gt;"", 'Active List'!AE1273,"")</f>
        <v/>
      </c>
    </row>
    <row r="1274" spans="1:25">
      <c r="A1274" t="str">
        <f>IF('Active List'!$A1274&lt;&gt;"", 'Active List'!A1274,"")</f>
        <v/>
      </c>
      <c r="B1274" t="str">
        <f>IF('Active List'!$A1274&lt;&gt;"", 'Active List'!B1274,"")</f>
        <v/>
      </c>
      <c r="C1274" t="str">
        <f>IF('Active List'!$A1274&lt;&gt;"", 'Active List'!C1274,"")</f>
        <v/>
      </c>
      <c r="D1274" s="60" t="str">
        <f>IF('Active List'!$A1274&lt;&gt;"", 'Active List'!D1274,"")</f>
        <v/>
      </c>
      <c r="E1274" s="60" t="str">
        <f>IF('Active List'!$A1274&lt;&gt;"", 'Active List'!E1274,"")</f>
        <v/>
      </c>
      <c r="F1274" t="str">
        <f>IF('Active List'!$A1274&lt;&gt;"", 'Active List'!H1274,"")</f>
        <v/>
      </c>
      <c r="G1274" t="str">
        <f>IF('Active List'!$A1274&lt;&gt;"", 'Active List'!I1274,"")</f>
        <v/>
      </c>
      <c r="H1274" t="str">
        <f>IF('Active List'!$A1274&lt;&gt;"", 'Active List'!J1274,"")</f>
        <v/>
      </c>
      <c r="I1274" t="str">
        <f>IF('Active List'!$A1274&lt;&gt;"", 'Active List'!K1274,"")</f>
        <v/>
      </c>
      <c r="J1274" t="str">
        <f>IF('Active List'!$A1274&lt;&gt;"", 'Active List'!L1274,"")</f>
        <v/>
      </c>
      <c r="K1274" t="str">
        <f>IF('Active List'!$A1274&lt;&gt;"", 'Active List'!M1274,"")</f>
        <v/>
      </c>
      <c r="L1274" t="str">
        <f>IF('Active List'!$A1274&lt;&gt;"", 'Active List'!N1274,"")</f>
        <v/>
      </c>
      <c r="M1274" t="str">
        <f>IF('Active List'!$A1274&lt;&gt;"", 'Active List'!O1274,"")</f>
        <v/>
      </c>
      <c r="N1274" t="str">
        <f>IF('Active List'!$A1274&lt;&gt;"", 'Active List'!P1274,"")</f>
        <v/>
      </c>
      <c r="O1274" t="str">
        <f>IF('Active List'!$A1274&lt;&gt;"", 'Active List'!Q1274,"")</f>
        <v/>
      </c>
      <c r="P1274" t="str">
        <f>IF('Active List'!$A1274&lt;&gt;"", 'Active List'!R1274,"")</f>
        <v/>
      </c>
      <c r="Q1274" t="str">
        <f>IF('Active List'!$A1274&lt;&gt;"", 'Active List'!S1274,"")</f>
        <v/>
      </c>
      <c r="R1274" t="str">
        <f>IF('Active List'!$A1274&lt;&gt;"", 'Active List'!T1274,"")</f>
        <v/>
      </c>
      <c r="S1274" t="str">
        <f>IF('Active List'!$A1274&lt;&gt;"", 'Active List'!U1274,"")</f>
        <v/>
      </c>
      <c r="T1274" t="str">
        <f>IF('Active List'!$A1274&lt;&gt;"", 'Active List'!X1274,"")</f>
        <v/>
      </c>
      <c r="U1274" t="str">
        <f>IF('Active List'!$A1274&lt;&gt;"", 'Active List'!Y1274,"")</f>
        <v/>
      </c>
      <c r="V1274" t="str">
        <f>IF('Active List'!$A1274&lt;&gt;"", 'Active List'!Z1274,"")</f>
        <v/>
      </c>
      <c r="W1274" s="60" t="str">
        <f>IF('Active List'!$A1274&lt;&gt;"", 'Active List'!AA1274,"")</f>
        <v/>
      </c>
      <c r="X1274" t="str">
        <f>IF('Active List'!$A1274&lt;&gt;"", 'Active List'!AB1274,"")</f>
        <v/>
      </c>
      <c r="Y1274" t="str">
        <f>IF('Active List'!$A1274&lt;&gt;"", 'Active List'!AE1274,"")</f>
        <v/>
      </c>
    </row>
    <row r="1275" spans="1:25">
      <c r="A1275" t="str">
        <f>IF('Active List'!$A1275&lt;&gt;"", 'Active List'!A1275,"")</f>
        <v/>
      </c>
      <c r="B1275" t="str">
        <f>IF('Active List'!$A1275&lt;&gt;"", 'Active List'!B1275,"")</f>
        <v/>
      </c>
      <c r="C1275" t="str">
        <f>IF('Active List'!$A1275&lt;&gt;"", 'Active List'!C1275,"")</f>
        <v/>
      </c>
      <c r="D1275" s="60" t="str">
        <f>IF('Active List'!$A1275&lt;&gt;"", 'Active List'!D1275,"")</f>
        <v/>
      </c>
      <c r="E1275" s="60" t="str">
        <f>IF('Active List'!$A1275&lt;&gt;"", 'Active List'!E1275,"")</f>
        <v/>
      </c>
      <c r="F1275" t="str">
        <f>IF('Active List'!$A1275&lt;&gt;"", 'Active List'!H1275,"")</f>
        <v/>
      </c>
      <c r="G1275" t="str">
        <f>IF('Active List'!$A1275&lt;&gt;"", 'Active List'!I1275,"")</f>
        <v/>
      </c>
      <c r="H1275" t="str">
        <f>IF('Active List'!$A1275&lt;&gt;"", 'Active List'!J1275,"")</f>
        <v/>
      </c>
      <c r="I1275" t="str">
        <f>IF('Active List'!$A1275&lt;&gt;"", 'Active List'!K1275,"")</f>
        <v/>
      </c>
      <c r="J1275" t="str">
        <f>IF('Active List'!$A1275&lt;&gt;"", 'Active List'!L1275,"")</f>
        <v/>
      </c>
      <c r="K1275" t="str">
        <f>IF('Active List'!$A1275&lt;&gt;"", 'Active List'!M1275,"")</f>
        <v/>
      </c>
      <c r="L1275" t="str">
        <f>IF('Active List'!$A1275&lt;&gt;"", 'Active List'!N1275,"")</f>
        <v/>
      </c>
      <c r="M1275" t="str">
        <f>IF('Active List'!$A1275&lt;&gt;"", 'Active List'!O1275,"")</f>
        <v/>
      </c>
      <c r="N1275" t="str">
        <f>IF('Active List'!$A1275&lt;&gt;"", 'Active List'!P1275,"")</f>
        <v/>
      </c>
      <c r="O1275" t="str">
        <f>IF('Active List'!$A1275&lt;&gt;"", 'Active List'!Q1275,"")</f>
        <v/>
      </c>
      <c r="P1275" t="str">
        <f>IF('Active List'!$A1275&lt;&gt;"", 'Active List'!R1275,"")</f>
        <v/>
      </c>
      <c r="Q1275" t="str">
        <f>IF('Active List'!$A1275&lt;&gt;"", 'Active List'!S1275,"")</f>
        <v/>
      </c>
      <c r="R1275" t="str">
        <f>IF('Active List'!$A1275&lt;&gt;"", 'Active List'!T1275,"")</f>
        <v/>
      </c>
      <c r="S1275" t="str">
        <f>IF('Active List'!$A1275&lt;&gt;"", 'Active List'!U1275,"")</f>
        <v/>
      </c>
      <c r="T1275" t="str">
        <f>IF('Active List'!$A1275&lt;&gt;"", 'Active List'!X1275,"")</f>
        <v/>
      </c>
      <c r="U1275" t="str">
        <f>IF('Active List'!$A1275&lt;&gt;"", 'Active List'!Y1275,"")</f>
        <v/>
      </c>
      <c r="V1275" t="str">
        <f>IF('Active List'!$A1275&lt;&gt;"", 'Active List'!Z1275,"")</f>
        <v/>
      </c>
      <c r="W1275" s="60" t="str">
        <f>IF('Active List'!$A1275&lt;&gt;"", 'Active List'!AA1275,"")</f>
        <v/>
      </c>
      <c r="X1275" t="str">
        <f>IF('Active List'!$A1275&lt;&gt;"", 'Active List'!AB1275,"")</f>
        <v/>
      </c>
      <c r="Y1275" t="str">
        <f>IF('Active List'!$A1275&lt;&gt;"", 'Active List'!AE1275,"")</f>
        <v/>
      </c>
    </row>
    <row r="1276" spans="1:25">
      <c r="A1276" t="str">
        <f>IF('Active List'!$A1276&lt;&gt;"", 'Active List'!A1276,"")</f>
        <v/>
      </c>
      <c r="B1276" t="str">
        <f>IF('Active List'!$A1276&lt;&gt;"", 'Active List'!B1276,"")</f>
        <v/>
      </c>
      <c r="C1276" t="str">
        <f>IF('Active List'!$A1276&lt;&gt;"", 'Active List'!C1276,"")</f>
        <v/>
      </c>
      <c r="D1276" s="60" t="str">
        <f>IF('Active List'!$A1276&lt;&gt;"", 'Active List'!D1276,"")</f>
        <v/>
      </c>
      <c r="E1276" s="60" t="str">
        <f>IF('Active List'!$A1276&lt;&gt;"", 'Active List'!E1276,"")</f>
        <v/>
      </c>
      <c r="F1276" t="str">
        <f>IF('Active List'!$A1276&lt;&gt;"", 'Active List'!H1276,"")</f>
        <v/>
      </c>
      <c r="G1276" t="str">
        <f>IF('Active List'!$A1276&lt;&gt;"", 'Active List'!I1276,"")</f>
        <v/>
      </c>
      <c r="H1276" t="str">
        <f>IF('Active List'!$A1276&lt;&gt;"", 'Active List'!J1276,"")</f>
        <v/>
      </c>
      <c r="I1276" t="str">
        <f>IF('Active List'!$A1276&lt;&gt;"", 'Active List'!K1276,"")</f>
        <v/>
      </c>
      <c r="J1276" t="str">
        <f>IF('Active List'!$A1276&lt;&gt;"", 'Active List'!L1276,"")</f>
        <v/>
      </c>
      <c r="K1276" t="str">
        <f>IF('Active List'!$A1276&lt;&gt;"", 'Active List'!M1276,"")</f>
        <v/>
      </c>
      <c r="L1276" t="str">
        <f>IF('Active List'!$A1276&lt;&gt;"", 'Active List'!N1276,"")</f>
        <v/>
      </c>
      <c r="M1276" t="str">
        <f>IF('Active List'!$A1276&lt;&gt;"", 'Active List'!O1276,"")</f>
        <v/>
      </c>
      <c r="N1276" t="str">
        <f>IF('Active List'!$A1276&lt;&gt;"", 'Active List'!P1276,"")</f>
        <v/>
      </c>
      <c r="O1276" t="str">
        <f>IF('Active List'!$A1276&lt;&gt;"", 'Active List'!Q1276,"")</f>
        <v/>
      </c>
      <c r="P1276" t="str">
        <f>IF('Active List'!$A1276&lt;&gt;"", 'Active List'!R1276,"")</f>
        <v/>
      </c>
      <c r="Q1276" t="str">
        <f>IF('Active List'!$A1276&lt;&gt;"", 'Active List'!S1276,"")</f>
        <v/>
      </c>
      <c r="R1276" t="str">
        <f>IF('Active List'!$A1276&lt;&gt;"", 'Active List'!T1276,"")</f>
        <v/>
      </c>
      <c r="S1276" t="str">
        <f>IF('Active List'!$A1276&lt;&gt;"", 'Active List'!U1276,"")</f>
        <v/>
      </c>
      <c r="T1276" t="str">
        <f>IF('Active List'!$A1276&lt;&gt;"", 'Active List'!X1276,"")</f>
        <v/>
      </c>
      <c r="U1276" t="str">
        <f>IF('Active List'!$A1276&lt;&gt;"", 'Active List'!Y1276,"")</f>
        <v/>
      </c>
      <c r="V1276" t="str">
        <f>IF('Active List'!$A1276&lt;&gt;"", 'Active List'!Z1276,"")</f>
        <v/>
      </c>
      <c r="W1276" s="60" t="str">
        <f>IF('Active List'!$A1276&lt;&gt;"", 'Active List'!AA1276,"")</f>
        <v/>
      </c>
      <c r="X1276" t="str">
        <f>IF('Active List'!$A1276&lt;&gt;"", 'Active List'!AB1276,"")</f>
        <v/>
      </c>
      <c r="Y1276" t="str">
        <f>IF('Active List'!$A1276&lt;&gt;"", 'Active List'!AE1276,"")</f>
        <v/>
      </c>
    </row>
    <row r="1277" spans="1:25">
      <c r="A1277" t="str">
        <f>IF('Active List'!$A1277&lt;&gt;"", 'Active List'!A1277,"")</f>
        <v/>
      </c>
      <c r="B1277" t="str">
        <f>IF('Active List'!$A1277&lt;&gt;"", 'Active List'!B1277,"")</f>
        <v/>
      </c>
      <c r="C1277" t="str">
        <f>IF('Active List'!$A1277&lt;&gt;"", 'Active List'!C1277,"")</f>
        <v/>
      </c>
      <c r="D1277" s="60" t="str">
        <f>IF('Active List'!$A1277&lt;&gt;"", 'Active List'!D1277,"")</f>
        <v/>
      </c>
      <c r="E1277" s="60" t="str">
        <f>IF('Active List'!$A1277&lt;&gt;"", 'Active List'!E1277,"")</f>
        <v/>
      </c>
      <c r="F1277" t="str">
        <f>IF('Active List'!$A1277&lt;&gt;"", 'Active List'!H1277,"")</f>
        <v/>
      </c>
      <c r="G1277" t="str">
        <f>IF('Active List'!$A1277&lt;&gt;"", 'Active List'!I1277,"")</f>
        <v/>
      </c>
      <c r="H1277" t="str">
        <f>IF('Active List'!$A1277&lt;&gt;"", 'Active List'!J1277,"")</f>
        <v/>
      </c>
      <c r="I1277" t="str">
        <f>IF('Active List'!$A1277&lt;&gt;"", 'Active List'!K1277,"")</f>
        <v/>
      </c>
      <c r="J1277" t="str">
        <f>IF('Active List'!$A1277&lt;&gt;"", 'Active List'!L1277,"")</f>
        <v/>
      </c>
      <c r="K1277" t="str">
        <f>IF('Active List'!$A1277&lt;&gt;"", 'Active List'!M1277,"")</f>
        <v/>
      </c>
      <c r="L1277" t="str">
        <f>IF('Active List'!$A1277&lt;&gt;"", 'Active List'!N1277,"")</f>
        <v/>
      </c>
      <c r="M1277" t="str">
        <f>IF('Active List'!$A1277&lt;&gt;"", 'Active List'!O1277,"")</f>
        <v/>
      </c>
      <c r="N1277" t="str">
        <f>IF('Active List'!$A1277&lt;&gt;"", 'Active List'!P1277,"")</f>
        <v/>
      </c>
      <c r="O1277" t="str">
        <f>IF('Active List'!$A1277&lt;&gt;"", 'Active List'!Q1277,"")</f>
        <v/>
      </c>
      <c r="P1277" t="str">
        <f>IF('Active List'!$A1277&lt;&gt;"", 'Active List'!R1277,"")</f>
        <v/>
      </c>
      <c r="Q1277" t="str">
        <f>IF('Active List'!$A1277&lt;&gt;"", 'Active List'!S1277,"")</f>
        <v/>
      </c>
      <c r="R1277" t="str">
        <f>IF('Active List'!$A1277&lt;&gt;"", 'Active List'!T1277,"")</f>
        <v/>
      </c>
      <c r="S1277" t="str">
        <f>IF('Active List'!$A1277&lt;&gt;"", 'Active List'!U1277,"")</f>
        <v/>
      </c>
      <c r="T1277" t="str">
        <f>IF('Active List'!$A1277&lt;&gt;"", 'Active List'!X1277,"")</f>
        <v/>
      </c>
      <c r="U1277" t="str">
        <f>IF('Active List'!$A1277&lt;&gt;"", 'Active List'!Y1277,"")</f>
        <v/>
      </c>
      <c r="V1277" t="str">
        <f>IF('Active List'!$A1277&lt;&gt;"", 'Active List'!Z1277,"")</f>
        <v/>
      </c>
      <c r="W1277" s="60" t="str">
        <f>IF('Active List'!$A1277&lt;&gt;"", 'Active List'!AA1277,"")</f>
        <v/>
      </c>
      <c r="X1277" t="str">
        <f>IF('Active List'!$A1277&lt;&gt;"", 'Active List'!AB1277,"")</f>
        <v/>
      </c>
      <c r="Y1277" t="str">
        <f>IF('Active List'!$A1277&lt;&gt;"", 'Active List'!AE1277,"")</f>
        <v/>
      </c>
    </row>
    <row r="1278" spans="1:25">
      <c r="A1278" t="str">
        <f>IF('Active List'!$A1278&lt;&gt;"", 'Active List'!A1278,"")</f>
        <v/>
      </c>
      <c r="B1278" t="str">
        <f>IF('Active List'!$A1278&lt;&gt;"", 'Active List'!B1278,"")</f>
        <v/>
      </c>
      <c r="C1278" t="str">
        <f>IF('Active List'!$A1278&lt;&gt;"", 'Active List'!C1278,"")</f>
        <v/>
      </c>
      <c r="D1278" s="60" t="str">
        <f>IF('Active List'!$A1278&lt;&gt;"", 'Active List'!D1278,"")</f>
        <v/>
      </c>
      <c r="E1278" s="60" t="str">
        <f>IF('Active List'!$A1278&lt;&gt;"", 'Active List'!E1278,"")</f>
        <v/>
      </c>
      <c r="F1278" t="str">
        <f>IF('Active List'!$A1278&lt;&gt;"", 'Active List'!H1278,"")</f>
        <v/>
      </c>
      <c r="G1278" t="str">
        <f>IF('Active List'!$A1278&lt;&gt;"", 'Active List'!I1278,"")</f>
        <v/>
      </c>
      <c r="H1278" t="str">
        <f>IF('Active List'!$A1278&lt;&gt;"", 'Active List'!J1278,"")</f>
        <v/>
      </c>
      <c r="I1278" t="str">
        <f>IF('Active List'!$A1278&lt;&gt;"", 'Active List'!K1278,"")</f>
        <v/>
      </c>
      <c r="J1278" t="str">
        <f>IF('Active List'!$A1278&lt;&gt;"", 'Active List'!L1278,"")</f>
        <v/>
      </c>
      <c r="K1278" t="str">
        <f>IF('Active List'!$A1278&lt;&gt;"", 'Active List'!M1278,"")</f>
        <v/>
      </c>
      <c r="L1278" t="str">
        <f>IF('Active List'!$A1278&lt;&gt;"", 'Active List'!N1278,"")</f>
        <v/>
      </c>
      <c r="M1278" t="str">
        <f>IF('Active List'!$A1278&lt;&gt;"", 'Active List'!O1278,"")</f>
        <v/>
      </c>
      <c r="N1278" t="str">
        <f>IF('Active List'!$A1278&lt;&gt;"", 'Active List'!P1278,"")</f>
        <v/>
      </c>
      <c r="O1278" t="str">
        <f>IF('Active List'!$A1278&lt;&gt;"", 'Active List'!Q1278,"")</f>
        <v/>
      </c>
      <c r="P1278" t="str">
        <f>IF('Active List'!$A1278&lt;&gt;"", 'Active List'!R1278,"")</f>
        <v/>
      </c>
      <c r="Q1278" t="str">
        <f>IF('Active List'!$A1278&lt;&gt;"", 'Active List'!S1278,"")</f>
        <v/>
      </c>
      <c r="R1278" t="str">
        <f>IF('Active List'!$A1278&lt;&gt;"", 'Active List'!T1278,"")</f>
        <v/>
      </c>
      <c r="S1278" t="str">
        <f>IF('Active List'!$A1278&lt;&gt;"", 'Active List'!U1278,"")</f>
        <v/>
      </c>
      <c r="T1278" t="str">
        <f>IF('Active List'!$A1278&lt;&gt;"", 'Active List'!X1278,"")</f>
        <v/>
      </c>
      <c r="U1278" t="str">
        <f>IF('Active List'!$A1278&lt;&gt;"", 'Active List'!Y1278,"")</f>
        <v/>
      </c>
      <c r="V1278" t="str">
        <f>IF('Active List'!$A1278&lt;&gt;"", 'Active List'!Z1278,"")</f>
        <v/>
      </c>
      <c r="W1278" s="60" t="str">
        <f>IF('Active List'!$A1278&lt;&gt;"", 'Active List'!AA1278,"")</f>
        <v/>
      </c>
      <c r="X1278" t="str">
        <f>IF('Active List'!$A1278&lt;&gt;"", 'Active List'!AB1278,"")</f>
        <v/>
      </c>
      <c r="Y1278" t="str">
        <f>IF('Active List'!$A1278&lt;&gt;"", 'Active List'!AE1278,"")</f>
        <v/>
      </c>
    </row>
    <row r="1279" spans="1:25">
      <c r="A1279" t="str">
        <f>IF('Active List'!$A1279&lt;&gt;"", 'Active List'!A1279,"")</f>
        <v/>
      </c>
      <c r="B1279" t="str">
        <f>IF('Active List'!$A1279&lt;&gt;"", 'Active List'!B1279,"")</f>
        <v/>
      </c>
      <c r="C1279" t="str">
        <f>IF('Active List'!$A1279&lt;&gt;"", 'Active List'!C1279,"")</f>
        <v/>
      </c>
      <c r="D1279" s="60" t="str">
        <f>IF('Active List'!$A1279&lt;&gt;"", 'Active List'!D1279,"")</f>
        <v/>
      </c>
      <c r="E1279" s="60" t="str">
        <f>IF('Active List'!$A1279&lt;&gt;"", 'Active List'!E1279,"")</f>
        <v/>
      </c>
      <c r="F1279" t="str">
        <f>IF('Active List'!$A1279&lt;&gt;"", 'Active List'!H1279,"")</f>
        <v/>
      </c>
      <c r="G1279" t="str">
        <f>IF('Active List'!$A1279&lt;&gt;"", 'Active List'!I1279,"")</f>
        <v/>
      </c>
      <c r="H1279" t="str">
        <f>IF('Active List'!$A1279&lt;&gt;"", 'Active List'!J1279,"")</f>
        <v/>
      </c>
      <c r="I1279" t="str">
        <f>IF('Active List'!$A1279&lt;&gt;"", 'Active List'!K1279,"")</f>
        <v/>
      </c>
      <c r="J1279" t="str">
        <f>IF('Active List'!$A1279&lt;&gt;"", 'Active List'!L1279,"")</f>
        <v/>
      </c>
      <c r="K1279" t="str">
        <f>IF('Active List'!$A1279&lt;&gt;"", 'Active List'!M1279,"")</f>
        <v/>
      </c>
      <c r="L1279" t="str">
        <f>IF('Active List'!$A1279&lt;&gt;"", 'Active List'!N1279,"")</f>
        <v/>
      </c>
      <c r="M1279" t="str">
        <f>IF('Active List'!$A1279&lt;&gt;"", 'Active List'!O1279,"")</f>
        <v/>
      </c>
      <c r="N1279" t="str">
        <f>IF('Active List'!$A1279&lt;&gt;"", 'Active List'!P1279,"")</f>
        <v/>
      </c>
      <c r="O1279" t="str">
        <f>IF('Active List'!$A1279&lt;&gt;"", 'Active List'!Q1279,"")</f>
        <v/>
      </c>
      <c r="P1279" t="str">
        <f>IF('Active List'!$A1279&lt;&gt;"", 'Active List'!R1279,"")</f>
        <v/>
      </c>
      <c r="Q1279" t="str">
        <f>IF('Active List'!$A1279&lt;&gt;"", 'Active List'!S1279,"")</f>
        <v/>
      </c>
      <c r="R1279" t="str">
        <f>IF('Active List'!$A1279&lt;&gt;"", 'Active List'!T1279,"")</f>
        <v/>
      </c>
      <c r="S1279" t="str">
        <f>IF('Active List'!$A1279&lt;&gt;"", 'Active List'!U1279,"")</f>
        <v/>
      </c>
      <c r="T1279" t="str">
        <f>IF('Active List'!$A1279&lt;&gt;"", 'Active List'!X1279,"")</f>
        <v/>
      </c>
      <c r="U1279" t="str">
        <f>IF('Active List'!$A1279&lt;&gt;"", 'Active List'!Y1279,"")</f>
        <v/>
      </c>
      <c r="V1279" t="str">
        <f>IF('Active List'!$A1279&lt;&gt;"", 'Active List'!Z1279,"")</f>
        <v/>
      </c>
      <c r="W1279" s="60" t="str">
        <f>IF('Active List'!$A1279&lt;&gt;"", 'Active List'!AA1279,"")</f>
        <v/>
      </c>
      <c r="X1279" t="str">
        <f>IF('Active List'!$A1279&lt;&gt;"", 'Active List'!AB1279,"")</f>
        <v/>
      </c>
      <c r="Y1279" t="str">
        <f>IF('Active List'!$A1279&lt;&gt;"", 'Active List'!AE1279,"")</f>
        <v/>
      </c>
    </row>
    <row r="1280" spans="1:25">
      <c r="A1280" t="str">
        <f>IF('Active List'!$A1280&lt;&gt;"", 'Active List'!A1280,"")</f>
        <v/>
      </c>
      <c r="B1280" t="str">
        <f>IF('Active List'!$A1280&lt;&gt;"", 'Active List'!B1280,"")</f>
        <v/>
      </c>
      <c r="C1280" t="str">
        <f>IF('Active List'!$A1280&lt;&gt;"", 'Active List'!C1280,"")</f>
        <v/>
      </c>
      <c r="D1280" s="60" t="str">
        <f>IF('Active List'!$A1280&lt;&gt;"", 'Active List'!D1280,"")</f>
        <v/>
      </c>
      <c r="E1280" s="60" t="str">
        <f>IF('Active List'!$A1280&lt;&gt;"", 'Active List'!E1280,"")</f>
        <v/>
      </c>
      <c r="F1280" t="str">
        <f>IF('Active List'!$A1280&lt;&gt;"", 'Active List'!H1280,"")</f>
        <v/>
      </c>
      <c r="G1280" t="str">
        <f>IF('Active List'!$A1280&lt;&gt;"", 'Active List'!I1280,"")</f>
        <v/>
      </c>
      <c r="H1280" t="str">
        <f>IF('Active List'!$A1280&lt;&gt;"", 'Active List'!J1280,"")</f>
        <v/>
      </c>
      <c r="I1280" t="str">
        <f>IF('Active List'!$A1280&lt;&gt;"", 'Active List'!K1280,"")</f>
        <v/>
      </c>
      <c r="J1280" t="str">
        <f>IF('Active List'!$A1280&lt;&gt;"", 'Active List'!L1280,"")</f>
        <v/>
      </c>
      <c r="K1280" t="str">
        <f>IF('Active List'!$A1280&lt;&gt;"", 'Active List'!M1280,"")</f>
        <v/>
      </c>
      <c r="L1280" t="str">
        <f>IF('Active List'!$A1280&lt;&gt;"", 'Active List'!N1280,"")</f>
        <v/>
      </c>
      <c r="M1280" t="str">
        <f>IF('Active List'!$A1280&lt;&gt;"", 'Active List'!O1280,"")</f>
        <v/>
      </c>
      <c r="N1280" t="str">
        <f>IF('Active List'!$A1280&lt;&gt;"", 'Active List'!P1280,"")</f>
        <v/>
      </c>
      <c r="O1280" t="str">
        <f>IF('Active List'!$A1280&lt;&gt;"", 'Active List'!Q1280,"")</f>
        <v/>
      </c>
      <c r="P1280" t="str">
        <f>IF('Active List'!$A1280&lt;&gt;"", 'Active List'!R1280,"")</f>
        <v/>
      </c>
      <c r="Q1280" t="str">
        <f>IF('Active List'!$A1280&lt;&gt;"", 'Active List'!S1280,"")</f>
        <v/>
      </c>
      <c r="R1280" t="str">
        <f>IF('Active List'!$A1280&lt;&gt;"", 'Active List'!T1280,"")</f>
        <v/>
      </c>
      <c r="S1280" t="str">
        <f>IF('Active List'!$A1280&lt;&gt;"", 'Active List'!U1280,"")</f>
        <v/>
      </c>
      <c r="T1280" t="str">
        <f>IF('Active List'!$A1280&lt;&gt;"", 'Active List'!X1280,"")</f>
        <v/>
      </c>
      <c r="U1280" t="str">
        <f>IF('Active List'!$A1280&lt;&gt;"", 'Active List'!Y1280,"")</f>
        <v/>
      </c>
      <c r="V1280" t="str">
        <f>IF('Active List'!$A1280&lt;&gt;"", 'Active List'!Z1280,"")</f>
        <v/>
      </c>
      <c r="W1280" s="60" t="str">
        <f>IF('Active List'!$A1280&lt;&gt;"", 'Active List'!AA1280,"")</f>
        <v/>
      </c>
      <c r="X1280" t="str">
        <f>IF('Active List'!$A1280&lt;&gt;"", 'Active List'!AB1280,"")</f>
        <v/>
      </c>
      <c r="Y1280" t="str">
        <f>IF('Active List'!$A1280&lt;&gt;"", 'Active List'!AE1280,"")</f>
        <v/>
      </c>
    </row>
    <row r="1281" spans="1:25">
      <c r="A1281" t="str">
        <f>IF('Active List'!$A1281&lt;&gt;"", 'Active List'!A1281,"")</f>
        <v/>
      </c>
      <c r="B1281" t="str">
        <f>IF('Active List'!$A1281&lt;&gt;"", 'Active List'!B1281,"")</f>
        <v/>
      </c>
      <c r="C1281" t="str">
        <f>IF('Active List'!$A1281&lt;&gt;"", 'Active List'!C1281,"")</f>
        <v/>
      </c>
      <c r="D1281" s="60" t="str">
        <f>IF('Active List'!$A1281&lt;&gt;"", 'Active List'!D1281,"")</f>
        <v/>
      </c>
      <c r="E1281" s="60" t="str">
        <f>IF('Active List'!$A1281&lt;&gt;"", 'Active List'!E1281,"")</f>
        <v/>
      </c>
      <c r="F1281" t="str">
        <f>IF('Active List'!$A1281&lt;&gt;"", 'Active List'!H1281,"")</f>
        <v/>
      </c>
      <c r="G1281" t="str">
        <f>IF('Active List'!$A1281&lt;&gt;"", 'Active List'!I1281,"")</f>
        <v/>
      </c>
      <c r="H1281" t="str">
        <f>IF('Active List'!$A1281&lt;&gt;"", 'Active List'!J1281,"")</f>
        <v/>
      </c>
      <c r="I1281" t="str">
        <f>IF('Active List'!$A1281&lt;&gt;"", 'Active List'!K1281,"")</f>
        <v/>
      </c>
      <c r="J1281" t="str">
        <f>IF('Active List'!$A1281&lt;&gt;"", 'Active List'!L1281,"")</f>
        <v/>
      </c>
      <c r="K1281" t="str">
        <f>IF('Active List'!$A1281&lt;&gt;"", 'Active List'!M1281,"")</f>
        <v/>
      </c>
      <c r="L1281" t="str">
        <f>IF('Active List'!$A1281&lt;&gt;"", 'Active List'!N1281,"")</f>
        <v/>
      </c>
      <c r="M1281" t="str">
        <f>IF('Active List'!$A1281&lt;&gt;"", 'Active List'!O1281,"")</f>
        <v/>
      </c>
      <c r="N1281" t="str">
        <f>IF('Active List'!$A1281&lt;&gt;"", 'Active List'!P1281,"")</f>
        <v/>
      </c>
      <c r="O1281" t="str">
        <f>IF('Active List'!$A1281&lt;&gt;"", 'Active List'!Q1281,"")</f>
        <v/>
      </c>
      <c r="P1281" t="str">
        <f>IF('Active List'!$A1281&lt;&gt;"", 'Active List'!R1281,"")</f>
        <v/>
      </c>
      <c r="Q1281" t="str">
        <f>IF('Active List'!$A1281&lt;&gt;"", 'Active List'!S1281,"")</f>
        <v/>
      </c>
      <c r="R1281" t="str">
        <f>IF('Active List'!$A1281&lt;&gt;"", 'Active List'!T1281,"")</f>
        <v/>
      </c>
      <c r="S1281" t="str">
        <f>IF('Active List'!$A1281&lt;&gt;"", 'Active List'!U1281,"")</f>
        <v/>
      </c>
      <c r="T1281" t="str">
        <f>IF('Active List'!$A1281&lt;&gt;"", 'Active List'!X1281,"")</f>
        <v/>
      </c>
      <c r="U1281" t="str">
        <f>IF('Active List'!$A1281&lt;&gt;"", 'Active List'!Y1281,"")</f>
        <v/>
      </c>
      <c r="V1281" t="str">
        <f>IF('Active List'!$A1281&lt;&gt;"", 'Active List'!Z1281,"")</f>
        <v/>
      </c>
      <c r="W1281" s="60" t="str">
        <f>IF('Active List'!$A1281&lt;&gt;"", 'Active List'!AA1281,"")</f>
        <v/>
      </c>
      <c r="X1281" t="str">
        <f>IF('Active List'!$A1281&lt;&gt;"", 'Active List'!AB1281,"")</f>
        <v/>
      </c>
      <c r="Y1281" t="str">
        <f>IF('Active List'!$A1281&lt;&gt;"", 'Active List'!AE1281,"")</f>
        <v/>
      </c>
    </row>
    <row r="1282" spans="1:25">
      <c r="A1282" t="str">
        <f>IF('Active List'!$A1282&lt;&gt;"", 'Active List'!A1282,"")</f>
        <v/>
      </c>
      <c r="B1282" t="str">
        <f>IF('Active List'!$A1282&lt;&gt;"", 'Active List'!B1282,"")</f>
        <v/>
      </c>
      <c r="C1282" t="str">
        <f>IF('Active List'!$A1282&lt;&gt;"", 'Active List'!C1282,"")</f>
        <v/>
      </c>
      <c r="D1282" s="60" t="str">
        <f>IF('Active List'!$A1282&lt;&gt;"", 'Active List'!D1282,"")</f>
        <v/>
      </c>
      <c r="E1282" s="60" t="str">
        <f>IF('Active List'!$A1282&lt;&gt;"", 'Active List'!E1282,"")</f>
        <v/>
      </c>
      <c r="F1282" t="str">
        <f>IF('Active List'!$A1282&lt;&gt;"", 'Active List'!H1282,"")</f>
        <v/>
      </c>
      <c r="G1282" t="str">
        <f>IF('Active List'!$A1282&lt;&gt;"", 'Active List'!I1282,"")</f>
        <v/>
      </c>
      <c r="H1282" t="str">
        <f>IF('Active List'!$A1282&lt;&gt;"", 'Active List'!J1282,"")</f>
        <v/>
      </c>
      <c r="I1282" t="str">
        <f>IF('Active List'!$A1282&lt;&gt;"", 'Active List'!K1282,"")</f>
        <v/>
      </c>
      <c r="J1282" t="str">
        <f>IF('Active List'!$A1282&lt;&gt;"", 'Active List'!L1282,"")</f>
        <v/>
      </c>
      <c r="K1282" t="str">
        <f>IF('Active List'!$A1282&lt;&gt;"", 'Active List'!M1282,"")</f>
        <v/>
      </c>
      <c r="L1282" t="str">
        <f>IF('Active List'!$A1282&lt;&gt;"", 'Active List'!N1282,"")</f>
        <v/>
      </c>
      <c r="M1282" t="str">
        <f>IF('Active List'!$A1282&lt;&gt;"", 'Active List'!O1282,"")</f>
        <v/>
      </c>
      <c r="N1282" t="str">
        <f>IF('Active List'!$A1282&lt;&gt;"", 'Active List'!P1282,"")</f>
        <v/>
      </c>
      <c r="O1282" t="str">
        <f>IF('Active List'!$A1282&lt;&gt;"", 'Active List'!Q1282,"")</f>
        <v/>
      </c>
      <c r="P1282" t="str">
        <f>IF('Active List'!$A1282&lt;&gt;"", 'Active List'!R1282,"")</f>
        <v/>
      </c>
      <c r="Q1282" t="str">
        <f>IF('Active List'!$A1282&lt;&gt;"", 'Active List'!S1282,"")</f>
        <v/>
      </c>
      <c r="R1282" t="str">
        <f>IF('Active List'!$A1282&lt;&gt;"", 'Active List'!T1282,"")</f>
        <v/>
      </c>
      <c r="S1282" t="str">
        <f>IF('Active List'!$A1282&lt;&gt;"", 'Active List'!U1282,"")</f>
        <v/>
      </c>
      <c r="T1282" t="str">
        <f>IF('Active List'!$A1282&lt;&gt;"", 'Active List'!X1282,"")</f>
        <v/>
      </c>
      <c r="U1282" t="str">
        <f>IF('Active List'!$A1282&lt;&gt;"", 'Active List'!Y1282,"")</f>
        <v/>
      </c>
      <c r="V1282" t="str">
        <f>IF('Active List'!$A1282&lt;&gt;"", 'Active List'!Z1282,"")</f>
        <v/>
      </c>
      <c r="W1282" s="60" t="str">
        <f>IF('Active List'!$A1282&lt;&gt;"", 'Active List'!AA1282,"")</f>
        <v/>
      </c>
      <c r="X1282" t="str">
        <f>IF('Active List'!$A1282&lt;&gt;"", 'Active List'!AB1282,"")</f>
        <v/>
      </c>
      <c r="Y1282" t="str">
        <f>IF('Active List'!$A1282&lt;&gt;"", 'Active List'!AE1282,"")</f>
        <v/>
      </c>
    </row>
    <row r="1283" spans="1:25">
      <c r="A1283" t="str">
        <f>IF('Active List'!$A1283&lt;&gt;"", 'Active List'!A1283,"")</f>
        <v/>
      </c>
      <c r="B1283" t="str">
        <f>IF('Active List'!$A1283&lt;&gt;"", 'Active List'!B1283,"")</f>
        <v/>
      </c>
      <c r="C1283" t="str">
        <f>IF('Active List'!$A1283&lt;&gt;"", 'Active List'!C1283,"")</f>
        <v/>
      </c>
      <c r="D1283" s="60" t="str">
        <f>IF('Active List'!$A1283&lt;&gt;"", 'Active List'!D1283,"")</f>
        <v/>
      </c>
      <c r="E1283" s="60" t="str">
        <f>IF('Active List'!$A1283&lt;&gt;"", 'Active List'!E1283,"")</f>
        <v/>
      </c>
      <c r="F1283" t="str">
        <f>IF('Active List'!$A1283&lt;&gt;"", 'Active List'!H1283,"")</f>
        <v/>
      </c>
      <c r="G1283" t="str">
        <f>IF('Active List'!$A1283&lt;&gt;"", 'Active List'!I1283,"")</f>
        <v/>
      </c>
      <c r="H1283" t="str">
        <f>IF('Active List'!$A1283&lt;&gt;"", 'Active List'!J1283,"")</f>
        <v/>
      </c>
      <c r="I1283" t="str">
        <f>IF('Active List'!$A1283&lt;&gt;"", 'Active List'!K1283,"")</f>
        <v/>
      </c>
      <c r="J1283" t="str">
        <f>IF('Active List'!$A1283&lt;&gt;"", 'Active List'!L1283,"")</f>
        <v/>
      </c>
      <c r="K1283" t="str">
        <f>IF('Active List'!$A1283&lt;&gt;"", 'Active List'!M1283,"")</f>
        <v/>
      </c>
      <c r="L1283" t="str">
        <f>IF('Active List'!$A1283&lt;&gt;"", 'Active List'!N1283,"")</f>
        <v/>
      </c>
      <c r="M1283" t="str">
        <f>IF('Active List'!$A1283&lt;&gt;"", 'Active List'!O1283,"")</f>
        <v/>
      </c>
      <c r="N1283" t="str">
        <f>IF('Active List'!$A1283&lt;&gt;"", 'Active List'!P1283,"")</f>
        <v/>
      </c>
      <c r="O1283" t="str">
        <f>IF('Active List'!$A1283&lt;&gt;"", 'Active List'!Q1283,"")</f>
        <v/>
      </c>
      <c r="P1283" t="str">
        <f>IF('Active List'!$A1283&lt;&gt;"", 'Active List'!R1283,"")</f>
        <v/>
      </c>
      <c r="Q1283" t="str">
        <f>IF('Active List'!$A1283&lt;&gt;"", 'Active List'!S1283,"")</f>
        <v/>
      </c>
      <c r="R1283" t="str">
        <f>IF('Active List'!$A1283&lt;&gt;"", 'Active List'!T1283,"")</f>
        <v/>
      </c>
      <c r="S1283" t="str">
        <f>IF('Active List'!$A1283&lt;&gt;"", 'Active List'!U1283,"")</f>
        <v/>
      </c>
      <c r="T1283" t="str">
        <f>IF('Active List'!$A1283&lt;&gt;"", 'Active List'!X1283,"")</f>
        <v/>
      </c>
      <c r="U1283" t="str">
        <f>IF('Active List'!$A1283&lt;&gt;"", 'Active List'!Y1283,"")</f>
        <v/>
      </c>
      <c r="V1283" t="str">
        <f>IF('Active List'!$A1283&lt;&gt;"", 'Active List'!Z1283,"")</f>
        <v/>
      </c>
      <c r="W1283" s="60" t="str">
        <f>IF('Active List'!$A1283&lt;&gt;"", 'Active List'!AA1283,"")</f>
        <v/>
      </c>
      <c r="X1283" t="str">
        <f>IF('Active List'!$A1283&lt;&gt;"", 'Active List'!AB1283,"")</f>
        <v/>
      </c>
      <c r="Y1283" t="str">
        <f>IF('Active List'!$A1283&lt;&gt;"", 'Active List'!AE1283,"")</f>
        <v/>
      </c>
    </row>
    <row r="1284" spans="1:25">
      <c r="A1284" t="str">
        <f>IF('Active List'!$A1284&lt;&gt;"", 'Active List'!A1284,"")</f>
        <v/>
      </c>
      <c r="B1284" t="str">
        <f>IF('Active List'!$A1284&lt;&gt;"", 'Active List'!B1284,"")</f>
        <v/>
      </c>
      <c r="C1284" t="str">
        <f>IF('Active List'!$A1284&lt;&gt;"", 'Active List'!C1284,"")</f>
        <v/>
      </c>
      <c r="D1284" s="60" t="str">
        <f>IF('Active List'!$A1284&lt;&gt;"", 'Active List'!D1284,"")</f>
        <v/>
      </c>
      <c r="E1284" s="60" t="str">
        <f>IF('Active List'!$A1284&lt;&gt;"", 'Active List'!E1284,"")</f>
        <v/>
      </c>
      <c r="F1284" t="str">
        <f>IF('Active List'!$A1284&lt;&gt;"", 'Active List'!H1284,"")</f>
        <v/>
      </c>
      <c r="G1284" t="str">
        <f>IF('Active List'!$A1284&lt;&gt;"", 'Active List'!I1284,"")</f>
        <v/>
      </c>
      <c r="H1284" t="str">
        <f>IF('Active List'!$A1284&lt;&gt;"", 'Active List'!J1284,"")</f>
        <v/>
      </c>
      <c r="I1284" t="str">
        <f>IF('Active List'!$A1284&lt;&gt;"", 'Active List'!K1284,"")</f>
        <v/>
      </c>
      <c r="J1284" t="str">
        <f>IF('Active List'!$A1284&lt;&gt;"", 'Active List'!L1284,"")</f>
        <v/>
      </c>
      <c r="K1284" t="str">
        <f>IF('Active List'!$A1284&lt;&gt;"", 'Active List'!M1284,"")</f>
        <v/>
      </c>
      <c r="L1284" t="str">
        <f>IF('Active List'!$A1284&lt;&gt;"", 'Active List'!N1284,"")</f>
        <v/>
      </c>
      <c r="M1284" t="str">
        <f>IF('Active List'!$A1284&lt;&gt;"", 'Active List'!O1284,"")</f>
        <v/>
      </c>
      <c r="N1284" t="str">
        <f>IF('Active List'!$A1284&lt;&gt;"", 'Active List'!P1284,"")</f>
        <v/>
      </c>
      <c r="O1284" t="str">
        <f>IF('Active List'!$A1284&lt;&gt;"", 'Active List'!Q1284,"")</f>
        <v/>
      </c>
      <c r="P1284" t="str">
        <f>IF('Active List'!$A1284&lt;&gt;"", 'Active List'!R1284,"")</f>
        <v/>
      </c>
      <c r="Q1284" t="str">
        <f>IF('Active List'!$A1284&lt;&gt;"", 'Active List'!S1284,"")</f>
        <v/>
      </c>
      <c r="R1284" t="str">
        <f>IF('Active List'!$A1284&lt;&gt;"", 'Active List'!T1284,"")</f>
        <v/>
      </c>
      <c r="S1284" t="str">
        <f>IF('Active List'!$A1284&lt;&gt;"", 'Active List'!U1284,"")</f>
        <v/>
      </c>
      <c r="T1284" t="str">
        <f>IF('Active List'!$A1284&lt;&gt;"", 'Active List'!X1284,"")</f>
        <v/>
      </c>
      <c r="U1284" t="str">
        <f>IF('Active List'!$A1284&lt;&gt;"", 'Active List'!Y1284,"")</f>
        <v/>
      </c>
      <c r="V1284" t="str">
        <f>IF('Active List'!$A1284&lt;&gt;"", 'Active List'!Z1284,"")</f>
        <v/>
      </c>
      <c r="W1284" s="60" t="str">
        <f>IF('Active List'!$A1284&lt;&gt;"", 'Active List'!AA1284,"")</f>
        <v/>
      </c>
      <c r="X1284" t="str">
        <f>IF('Active List'!$A1284&lt;&gt;"", 'Active List'!AB1284,"")</f>
        <v/>
      </c>
      <c r="Y1284" t="str">
        <f>IF('Active List'!$A1284&lt;&gt;"", 'Active List'!AE1284,"")</f>
        <v/>
      </c>
    </row>
    <row r="1285" spans="1:25">
      <c r="A1285" t="str">
        <f>IF('Active List'!$A1285&lt;&gt;"", 'Active List'!A1285,"")</f>
        <v/>
      </c>
      <c r="B1285" t="str">
        <f>IF('Active List'!$A1285&lt;&gt;"", 'Active List'!B1285,"")</f>
        <v/>
      </c>
      <c r="C1285" t="str">
        <f>IF('Active List'!$A1285&lt;&gt;"", 'Active List'!C1285,"")</f>
        <v/>
      </c>
      <c r="D1285" s="60" t="str">
        <f>IF('Active List'!$A1285&lt;&gt;"", 'Active List'!D1285,"")</f>
        <v/>
      </c>
      <c r="E1285" s="60" t="str">
        <f>IF('Active List'!$A1285&lt;&gt;"", 'Active List'!E1285,"")</f>
        <v/>
      </c>
      <c r="F1285" t="str">
        <f>IF('Active List'!$A1285&lt;&gt;"", 'Active List'!H1285,"")</f>
        <v/>
      </c>
      <c r="G1285" t="str">
        <f>IF('Active List'!$A1285&lt;&gt;"", 'Active List'!I1285,"")</f>
        <v/>
      </c>
      <c r="H1285" t="str">
        <f>IF('Active List'!$A1285&lt;&gt;"", 'Active List'!J1285,"")</f>
        <v/>
      </c>
      <c r="I1285" t="str">
        <f>IF('Active List'!$A1285&lt;&gt;"", 'Active List'!K1285,"")</f>
        <v/>
      </c>
      <c r="J1285" t="str">
        <f>IF('Active List'!$A1285&lt;&gt;"", 'Active List'!L1285,"")</f>
        <v/>
      </c>
      <c r="K1285" t="str">
        <f>IF('Active List'!$A1285&lt;&gt;"", 'Active List'!M1285,"")</f>
        <v/>
      </c>
      <c r="L1285" t="str">
        <f>IF('Active List'!$A1285&lt;&gt;"", 'Active List'!N1285,"")</f>
        <v/>
      </c>
      <c r="M1285" t="str">
        <f>IF('Active List'!$A1285&lt;&gt;"", 'Active List'!O1285,"")</f>
        <v/>
      </c>
      <c r="N1285" t="str">
        <f>IF('Active List'!$A1285&lt;&gt;"", 'Active List'!P1285,"")</f>
        <v/>
      </c>
      <c r="O1285" t="str">
        <f>IF('Active List'!$A1285&lt;&gt;"", 'Active List'!Q1285,"")</f>
        <v/>
      </c>
      <c r="P1285" t="str">
        <f>IF('Active List'!$A1285&lt;&gt;"", 'Active List'!R1285,"")</f>
        <v/>
      </c>
      <c r="Q1285" t="str">
        <f>IF('Active List'!$A1285&lt;&gt;"", 'Active List'!S1285,"")</f>
        <v/>
      </c>
      <c r="R1285" t="str">
        <f>IF('Active List'!$A1285&lt;&gt;"", 'Active List'!T1285,"")</f>
        <v/>
      </c>
      <c r="S1285" t="str">
        <f>IF('Active List'!$A1285&lt;&gt;"", 'Active List'!U1285,"")</f>
        <v/>
      </c>
      <c r="T1285" t="str">
        <f>IF('Active List'!$A1285&lt;&gt;"", 'Active List'!X1285,"")</f>
        <v/>
      </c>
      <c r="U1285" t="str">
        <f>IF('Active List'!$A1285&lt;&gt;"", 'Active List'!Y1285,"")</f>
        <v/>
      </c>
      <c r="V1285" t="str">
        <f>IF('Active List'!$A1285&lt;&gt;"", 'Active List'!Z1285,"")</f>
        <v/>
      </c>
      <c r="W1285" s="60" t="str">
        <f>IF('Active List'!$A1285&lt;&gt;"", 'Active List'!AA1285,"")</f>
        <v/>
      </c>
      <c r="X1285" t="str">
        <f>IF('Active List'!$A1285&lt;&gt;"", 'Active List'!AB1285,"")</f>
        <v/>
      </c>
      <c r="Y1285" t="str">
        <f>IF('Active List'!$A1285&lt;&gt;"", 'Active List'!AE1285,"")</f>
        <v/>
      </c>
    </row>
    <row r="1286" spans="1:25">
      <c r="A1286" t="str">
        <f>IF('Active List'!$A1286&lt;&gt;"", 'Active List'!A1286,"")</f>
        <v/>
      </c>
      <c r="B1286" t="str">
        <f>IF('Active List'!$A1286&lt;&gt;"", 'Active List'!B1286,"")</f>
        <v/>
      </c>
      <c r="C1286" t="str">
        <f>IF('Active List'!$A1286&lt;&gt;"", 'Active List'!C1286,"")</f>
        <v/>
      </c>
      <c r="D1286" s="60" t="str">
        <f>IF('Active List'!$A1286&lt;&gt;"", 'Active List'!D1286,"")</f>
        <v/>
      </c>
      <c r="E1286" s="60" t="str">
        <f>IF('Active List'!$A1286&lt;&gt;"", 'Active List'!E1286,"")</f>
        <v/>
      </c>
      <c r="F1286" t="str">
        <f>IF('Active List'!$A1286&lt;&gt;"", 'Active List'!H1286,"")</f>
        <v/>
      </c>
      <c r="G1286" t="str">
        <f>IF('Active List'!$A1286&lt;&gt;"", 'Active List'!I1286,"")</f>
        <v/>
      </c>
      <c r="H1286" t="str">
        <f>IF('Active List'!$A1286&lt;&gt;"", 'Active List'!J1286,"")</f>
        <v/>
      </c>
      <c r="I1286" t="str">
        <f>IF('Active List'!$A1286&lt;&gt;"", 'Active List'!K1286,"")</f>
        <v/>
      </c>
      <c r="J1286" t="str">
        <f>IF('Active List'!$A1286&lt;&gt;"", 'Active List'!L1286,"")</f>
        <v/>
      </c>
      <c r="K1286" t="str">
        <f>IF('Active List'!$A1286&lt;&gt;"", 'Active List'!M1286,"")</f>
        <v/>
      </c>
      <c r="L1286" t="str">
        <f>IF('Active List'!$A1286&lt;&gt;"", 'Active List'!N1286,"")</f>
        <v/>
      </c>
      <c r="M1286" t="str">
        <f>IF('Active List'!$A1286&lt;&gt;"", 'Active List'!O1286,"")</f>
        <v/>
      </c>
      <c r="N1286" t="str">
        <f>IF('Active List'!$A1286&lt;&gt;"", 'Active List'!P1286,"")</f>
        <v/>
      </c>
      <c r="O1286" t="str">
        <f>IF('Active List'!$A1286&lt;&gt;"", 'Active List'!Q1286,"")</f>
        <v/>
      </c>
      <c r="P1286" t="str">
        <f>IF('Active List'!$A1286&lt;&gt;"", 'Active List'!R1286,"")</f>
        <v/>
      </c>
      <c r="Q1286" t="str">
        <f>IF('Active List'!$A1286&lt;&gt;"", 'Active List'!S1286,"")</f>
        <v/>
      </c>
      <c r="R1286" t="str">
        <f>IF('Active List'!$A1286&lt;&gt;"", 'Active List'!T1286,"")</f>
        <v/>
      </c>
      <c r="S1286" t="str">
        <f>IF('Active List'!$A1286&lt;&gt;"", 'Active List'!U1286,"")</f>
        <v/>
      </c>
      <c r="T1286" t="str">
        <f>IF('Active List'!$A1286&lt;&gt;"", 'Active List'!X1286,"")</f>
        <v/>
      </c>
      <c r="U1286" t="str">
        <f>IF('Active List'!$A1286&lt;&gt;"", 'Active List'!Y1286,"")</f>
        <v/>
      </c>
      <c r="V1286" t="str">
        <f>IF('Active List'!$A1286&lt;&gt;"", 'Active List'!Z1286,"")</f>
        <v/>
      </c>
      <c r="W1286" s="60" t="str">
        <f>IF('Active List'!$A1286&lt;&gt;"", 'Active List'!AA1286,"")</f>
        <v/>
      </c>
      <c r="X1286" t="str">
        <f>IF('Active List'!$A1286&lt;&gt;"", 'Active List'!AB1286,"")</f>
        <v/>
      </c>
      <c r="Y1286" t="str">
        <f>IF('Active List'!$A1286&lt;&gt;"", 'Active List'!AE1286,"")</f>
        <v/>
      </c>
    </row>
    <row r="1287" spans="1:25">
      <c r="A1287" t="str">
        <f>IF('Active List'!$A1287&lt;&gt;"", 'Active List'!A1287,"")</f>
        <v/>
      </c>
      <c r="B1287" t="str">
        <f>IF('Active List'!$A1287&lt;&gt;"", 'Active List'!B1287,"")</f>
        <v/>
      </c>
      <c r="C1287" t="str">
        <f>IF('Active List'!$A1287&lt;&gt;"", 'Active List'!C1287,"")</f>
        <v/>
      </c>
      <c r="D1287" s="60" t="str">
        <f>IF('Active List'!$A1287&lt;&gt;"", 'Active List'!D1287,"")</f>
        <v/>
      </c>
      <c r="E1287" s="60" t="str">
        <f>IF('Active List'!$A1287&lt;&gt;"", 'Active List'!E1287,"")</f>
        <v/>
      </c>
      <c r="F1287" t="str">
        <f>IF('Active List'!$A1287&lt;&gt;"", 'Active List'!H1287,"")</f>
        <v/>
      </c>
      <c r="G1287" t="str">
        <f>IF('Active List'!$A1287&lt;&gt;"", 'Active List'!I1287,"")</f>
        <v/>
      </c>
      <c r="H1287" t="str">
        <f>IF('Active List'!$A1287&lt;&gt;"", 'Active List'!J1287,"")</f>
        <v/>
      </c>
      <c r="I1287" t="str">
        <f>IF('Active List'!$A1287&lt;&gt;"", 'Active List'!K1287,"")</f>
        <v/>
      </c>
      <c r="J1287" t="str">
        <f>IF('Active List'!$A1287&lt;&gt;"", 'Active List'!L1287,"")</f>
        <v/>
      </c>
      <c r="K1287" t="str">
        <f>IF('Active List'!$A1287&lt;&gt;"", 'Active List'!M1287,"")</f>
        <v/>
      </c>
      <c r="L1287" t="str">
        <f>IF('Active List'!$A1287&lt;&gt;"", 'Active List'!N1287,"")</f>
        <v/>
      </c>
      <c r="M1287" t="str">
        <f>IF('Active List'!$A1287&lt;&gt;"", 'Active List'!O1287,"")</f>
        <v/>
      </c>
      <c r="N1287" t="str">
        <f>IF('Active List'!$A1287&lt;&gt;"", 'Active List'!P1287,"")</f>
        <v/>
      </c>
      <c r="O1287" t="str">
        <f>IF('Active List'!$A1287&lt;&gt;"", 'Active List'!Q1287,"")</f>
        <v/>
      </c>
      <c r="P1287" t="str">
        <f>IF('Active List'!$A1287&lt;&gt;"", 'Active List'!R1287,"")</f>
        <v/>
      </c>
      <c r="Q1287" t="str">
        <f>IF('Active List'!$A1287&lt;&gt;"", 'Active List'!S1287,"")</f>
        <v/>
      </c>
      <c r="R1287" t="str">
        <f>IF('Active List'!$A1287&lt;&gt;"", 'Active List'!T1287,"")</f>
        <v/>
      </c>
      <c r="S1287" t="str">
        <f>IF('Active List'!$A1287&lt;&gt;"", 'Active List'!U1287,"")</f>
        <v/>
      </c>
      <c r="T1287" t="str">
        <f>IF('Active List'!$A1287&lt;&gt;"", 'Active List'!X1287,"")</f>
        <v/>
      </c>
      <c r="U1287" t="str">
        <f>IF('Active List'!$A1287&lt;&gt;"", 'Active List'!Y1287,"")</f>
        <v/>
      </c>
      <c r="V1287" t="str">
        <f>IF('Active List'!$A1287&lt;&gt;"", 'Active List'!Z1287,"")</f>
        <v/>
      </c>
      <c r="W1287" s="60" t="str">
        <f>IF('Active List'!$A1287&lt;&gt;"", 'Active List'!AA1287,"")</f>
        <v/>
      </c>
      <c r="X1287" t="str">
        <f>IF('Active List'!$A1287&lt;&gt;"", 'Active List'!AB1287,"")</f>
        <v/>
      </c>
      <c r="Y1287" t="str">
        <f>IF('Active List'!$A1287&lt;&gt;"", 'Active List'!AE1287,"")</f>
        <v/>
      </c>
    </row>
    <row r="1288" spans="1:25">
      <c r="A1288" t="str">
        <f>IF('Active List'!$A1288&lt;&gt;"", 'Active List'!A1288,"")</f>
        <v/>
      </c>
      <c r="B1288" t="str">
        <f>IF('Active List'!$A1288&lt;&gt;"", 'Active List'!B1288,"")</f>
        <v/>
      </c>
      <c r="C1288" t="str">
        <f>IF('Active List'!$A1288&lt;&gt;"", 'Active List'!C1288,"")</f>
        <v/>
      </c>
      <c r="D1288" s="60" t="str">
        <f>IF('Active List'!$A1288&lt;&gt;"", 'Active List'!D1288,"")</f>
        <v/>
      </c>
      <c r="E1288" s="60" t="str">
        <f>IF('Active List'!$A1288&lt;&gt;"", 'Active List'!E1288,"")</f>
        <v/>
      </c>
      <c r="F1288" t="str">
        <f>IF('Active List'!$A1288&lt;&gt;"", 'Active List'!H1288,"")</f>
        <v/>
      </c>
      <c r="G1288" t="str">
        <f>IF('Active List'!$A1288&lt;&gt;"", 'Active List'!I1288,"")</f>
        <v/>
      </c>
      <c r="H1288" t="str">
        <f>IF('Active List'!$A1288&lt;&gt;"", 'Active List'!J1288,"")</f>
        <v/>
      </c>
      <c r="I1288" t="str">
        <f>IF('Active List'!$A1288&lt;&gt;"", 'Active List'!K1288,"")</f>
        <v/>
      </c>
      <c r="J1288" t="str">
        <f>IF('Active List'!$A1288&lt;&gt;"", 'Active List'!L1288,"")</f>
        <v/>
      </c>
      <c r="K1288" t="str">
        <f>IF('Active List'!$A1288&lt;&gt;"", 'Active List'!M1288,"")</f>
        <v/>
      </c>
      <c r="L1288" t="str">
        <f>IF('Active List'!$A1288&lt;&gt;"", 'Active List'!N1288,"")</f>
        <v/>
      </c>
      <c r="M1288" t="str">
        <f>IF('Active List'!$A1288&lt;&gt;"", 'Active List'!O1288,"")</f>
        <v/>
      </c>
      <c r="N1288" t="str">
        <f>IF('Active List'!$A1288&lt;&gt;"", 'Active List'!P1288,"")</f>
        <v/>
      </c>
      <c r="O1288" t="str">
        <f>IF('Active List'!$A1288&lt;&gt;"", 'Active List'!Q1288,"")</f>
        <v/>
      </c>
      <c r="P1288" t="str">
        <f>IF('Active List'!$A1288&lt;&gt;"", 'Active List'!R1288,"")</f>
        <v/>
      </c>
      <c r="Q1288" t="str">
        <f>IF('Active List'!$A1288&lt;&gt;"", 'Active List'!S1288,"")</f>
        <v/>
      </c>
      <c r="R1288" t="str">
        <f>IF('Active List'!$A1288&lt;&gt;"", 'Active List'!T1288,"")</f>
        <v/>
      </c>
      <c r="S1288" t="str">
        <f>IF('Active List'!$A1288&lt;&gt;"", 'Active List'!U1288,"")</f>
        <v/>
      </c>
      <c r="T1288" t="str">
        <f>IF('Active List'!$A1288&lt;&gt;"", 'Active List'!X1288,"")</f>
        <v/>
      </c>
      <c r="U1288" t="str">
        <f>IF('Active List'!$A1288&lt;&gt;"", 'Active List'!Y1288,"")</f>
        <v/>
      </c>
      <c r="V1288" t="str">
        <f>IF('Active List'!$A1288&lt;&gt;"", 'Active List'!Z1288,"")</f>
        <v/>
      </c>
      <c r="W1288" s="60" t="str">
        <f>IF('Active List'!$A1288&lt;&gt;"", 'Active List'!AA1288,"")</f>
        <v/>
      </c>
      <c r="X1288" t="str">
        <f>IF('Active List'!$A1288&lt;&gt;"", 'Active List'!AB1288,"")</f>
        <v/>
      </c>
      <c r="Y1288" t="str">
        <f>IF('Active List'!$A1288&lt;&gt;"", 'Active List'!AE1288,"")</f>
        <v/>
      </c>
    </row>
    <row r="1289" spans="1:25">
      <c r="A1289" t="str">
        <f>IF('Active List'!$A1289&lt;&gt;"", 'Active List'!A1289,"")</f>
        <v/>
      </c>
      <c r="B1289" t="str">
        <f>IF('Active List'!$A1289&lt;&gt;"", 'Active List'!B1289,"")</f>
        <v/>
      </c>
      <c r="C1289" t="str">
        <f>IF('Active List'!$A1289&lt;&gt;"", 'Active List'!C1289,"")</f>
        <v/>
      </c>
      <c r="D1289" s="60" t="str">
        <f>IF('Active List'!$A1289&lt;&gt;"", 'Active List'!D1289,"")</f>
        <v/>
      </c>
      <c r="E1289" s="60" t="str">
        <f>IF('Active List'!$A1289&lt;&gt;"", 'Active List'!E1289,"")</f>
        <v/>
      </c>
      <c r="F1289" t="str">
        <f>IF('Active List'!$A1289&lt;&gt;"", 'Active List'!H1289,"")</f>
        <v/>
      </c>
      <c r="G1289" t="str">
        <f>IF('Active List'!$A1289&lt;&gt;"", 'Active List'!I1289,"")</f>
        <v/>
      </c>
      <c r="H1289" t="str">
        <f>IF('Active List'!$A1289&lt;&gt;"", 'Active List'!J1289,"")</f>
        <v/>
      </c>
      <c r="I1289" t="str">
        <f>IF('Active List'!$A1289&lt;&gt;"", 'Active List'!K1289,"")</f>
        <v/>
      </c>
      <c r="J1289" t="str">
        <f>IF('Active List'!$A1289&lt;&gt;"", 'Active List'!L1289,"")</f>
        <v/>
      </c>
      <c r="K1289" t="str">
        <f>IF('Active List'!$A1289&lt;&gt;"", 'Active List'!M1289,"")</f>
        <v/>
      </c>
      <c r="L1289" t="str">
        <f>IF('Active List'!$A1289&lt;&gt;"", 'Active List'!N1289,"")</f>
        <v/>
      </c>
      <c r="M1289" t="str">
        <f>IF('Active List'!$A1289&lt;&gt;"", 'Active List'!O1289,"")</f>
        <v/>
      </c>
      <c r="N1289" t="str">
        <f>IF('Active List'!$A1289&lt;&gt;"", 'Active List'!P1289,"")</f>
        <v/>
      </c>
      <c r="O1289" t="str">
        <f>IF('Active List'!$A1289&lt;&gt;"", 'Active List'!Q1289,"")</f>
        <v/>
      </c>
      <c r="P1289" t="str">
        <f>IF('Active List'!$A1289&lt;&gt;"", 'Active List'!R1289,"")</f>
        <v/>
      </c>
      <c r="Q1289" t="str">
        <f>IF('Active List'!$A1289&lt;&gt;"", 'Active List'!S1289,"")</f>
        <v/>
      </c>
      <c r="R1289" t="str">
        <f>IF('Active List'!$A1289&lt;&gt;"", 'Active List'!T1289,"")</f>
        <v/>
      </c>
      <c r="S1289" t="str">
        <f>IF('Active List'!$A1289&lt;&gt;"", 'Active List'!U1289,"")</f>
        <v/>
      </c>
      <c r="T1289" t="str">
        <f>IF('Active List'!$A1289&lt;&gt;"", 'Active List'!X1289,"")</f>
        <v/>
      </c>
      <c r="U1289" t="str">
        <f>IF('Active List'!$A1289&lt;&gt;"", 'Active List'!Y1289,"")</f>
        <v/>
      </c>
      <c r="V1289" t="str">
        <f>IF('Active List'!$A1289&lt;&gt;"", 'Active List'!Z1289,"")</f>
        <v/>
      </c>
      <c r="W1289" s="60" t="str">
        <f>IF('Active List'!$A1289&lt;&gt;"", 'Active List'!AA1289,"")</f>
        <v/>
      </c>
      <c r="X1289" t="str">
        <f>IF('Active List'!$A1289&lt;&gt;"", 'Active List'!AB1289,"")</f>
        <v/>
      </c>
      <c r="Y1289" t="str">
        <f>IF('Active List'!$A1289&lt;&gt;"", 'Active List'!AE1289,"")</f>
        <v/>
      </c>
    </row>
    <row r="1290" spans="1:25">
      <c r="A1290" t="str">
        <f>IF('Active List'!$A1290&lt;&gt;"", 'Active List'!A1290,"")</f>
        <v/>
      </c>
      <c r="B1290" t="str">
        <f>IF('Active List'!$A1290&lt;&gt;"", 'Active List'!B1290,"")</f>
        <v/>
      </c>
      <c r="C1290" t="str">
        <f>IF('Active List'!$A1290&lt;&gt;"", 'Active List'!C1290,"")</f>
        <v/>
      </c>
      <c r="D1290" s="60" t="str">
        <f>IF('Active List'!$A1290&lt;&gt;"", 'Active List'!D1290,"")</f>
        <v/>
      </c>
      <c r="E1290" s="60" t="str">
        <f>IF('Active List'!$A1290&lt;&gt;"", 'Active List'!E1290,"")</f>
        <v/>
      </c>
      <c r="F1290" t="str">
        <f>IF('Active List'!$A1290&lt;&gt;"", 'Active List'!H1290,"")</f>
        <v/>
      </c>
      <c r="G1290" t="str">
        <f>IF('Active List'!$A1290&lt;&gt;"", 'Active List'!I1290,"")</f>
        <v/>
      </c>
      <c r="H1290" t="str">
        <f>IF('Active List'!$A1290&lt;&gt;"", 'Active List'!J1290,"")</f>
        <v/>
      </c>
      <c r="I1290" t="str">
        <f>IF('Active List'!$A1290&lt;&gt;"", 'Active List'!K1290,"")</f>
        <v/>
      </c>
      <c r="J1290" t="str">
        <f>IF('Active List'!$A1290&lt;&gt;"", 'Active List'!L1290,"")</f>
        <v/>
      </c>
      <c r="K1290" t="str">
        <f>IF('Active List'!$A1290&lt;&gt;"", 'Active List'!M1290,"")</f>
        <v/>
      </c>
      <c r="L1290" t="str">
        <f>IF('Active List'!$A1290&lt;&gt;"", 'Active List'!N1290,"")</f>
        <v/>
      </c>
      <c r="M1290" t="str">
        <f>IF('Active List'!$A1290&lt;&gt;"", 'Active List'!O1290,"")</f>
        <v/>
      </c>
      <c r="N1290" t="str">
        <f>IF('Active List'!$A1290&lt;&gt;"", 'Active List'!P1290,"")</f>
        <v/>
      </c>
      <c r="O1290" t="str">
        <f>IF('Active List'!$A1290&lt;&gt;"", 'Active List'!Q1290,"")</f>
        <v/>
      </c>
      <c r="P1290" t="str">
        <f>IF('Active List'!$A1290&lt;&gt;"", 'Active List'!R1290,"")</f>
        <v/>
      </c>
      <c r="Q1290" t="str">
        <f>IF('Active List'!$A1290&lt;&gt;"", 'Active List'!S1290,"")</f>
        <v/>
      </c>
      <c r="R1290" t="str">
        <f>IF('Active List'!$A1290&lt;&gt;"", 'Active List'!T1290,"")</f>
        <v/>
      </c>
      <c r="S1290" t="str">
        <f>IF('Active List'!$A1290&lt;&gt;"", 'Active List'!U1290,"")</f>
        <v/>
      </c>
      <c r="T1290" t="str">
        <f>IF('Active List'!$A1290&lt;&gt;"", 'Active List'!X1290,"")</f>
        <v/>
      </c>
      <c r="U1290" t="str">
        <f>IF('Active List'!$A1290&lt;&gt;"", 'Active List'!Y1290,"")</f>
        <v/>
      </c>
      <c r="V1290" t="str">
        <f>IF('Active List'!$A1290&lt;&gt;"", 'Active List'!Z1290,"")</f>
        <v/>
      </c>
      <c r="W1290" s="60" t="str">
        <f>IF('Active List'!$A1290&lt;&gt;"", 'Active List'!AA1290,"")</f>
        <v/>
      </c>
      <c r="X1290" t="str">
        <f>IF('Active List'!$A1290&lt;&gt;"", 'Active List'!AB1290,"")</f>
        <v/>
      </c>
      <c r="Y1290" t="str">
        <f>IF('Active List'!$A1290&lt;&gt;"", 'Active List'!AE1290,"")</f>
        <v/>
      </c>
    </row>
    <row r="1291" spans="1:25">
      <c r="A1291" t="str">
        <f>IF('Active List'!$A1291&lt;&gt;"", 'Active List'!A1291,"")</f>
        <v/>
      </c>
      <c r="B1291" t="str">
        <f>IF('Active List'!$A1291&lt;&gt;"", 'Active List'!B1291,"")</f>
        <v/>
      </c>
      <c r="C1291" t="str">
        <f>IF('Active List'!$A1291&lt;&gt;"", 'Active List'!C1291,"")</f>
        <v/>
      </c>
      <c r="D1291" s="60" t="str">
        <f>IF('Active List'!$A1291&lt;&gt;"", 'Active List'!D1291,"")</f>
        <v/>
      </c>
      <c r="E1291" s="60" t="str">
        <f>IF('Active List'!$A1291&lt;&gt;"", 'Active List'!E1291,"")</f>
        <v/>
      </c>
      <c r="F1291" t="str">
        <f>IF('Active List'!$A1291&lt;&gt;"", 'Active List'!H1291,"")</f>
        <v/>
      </c>
      <c r="G1291" t="str">
        <f>IF('Active List'!$A1291&lt;&gt;"", 'Active List'!I1291,"")</f>
        <v/>
      </c>
      <c r="H1291" t="str">
        <f>IF('Active List'!$A1291&lt;&gt;"", 'Active List'!J1291,"")</f>
        <v/>
      </c>
      <c r="I1291" t="str">
        <f>IF('Active List'!$A1291&lt;&gt;"", 'Active List'!K1291,"")</f>
        <v/>
      </c>
      <c r="J1291" t="str">
        <f>IF('Active List'!$A1291&lt;&gt;"", 'Active List'!L1291,"")</f>
        <v/>
      </c>
      <c r="K1291" t="str">
        <f>IF('Active List'!$A1291&lt;&gt;"", 'Active List'!M1291,"")</f>
        <v/>
      </c>
      <c r="L1291" t="str">
        <f>IF('Active List'!$A1291&lt;&gt;"", 'Active List'!N1291,"")</f>
        <v/>
      </c>
      <c r="M1291" t="str">
        <f>IF('Active List'!$A1291&lt;&gt;"", 'Active List'!O1291,"")</f>
        <v/>
      </c>
      <c r="N1291" t="str">
        <f>IF('Active List'!$A1291&lt;&gt;"", 'Active List'!P1291,"")</f>
        <v/>
      </c>
      <c r="O1291" t="str">
        <f>IF('Active List'!$A1291&lt;&gt;"", 'Active List'!Q1291,"")</f>
        <v/>
      </c>
      <c r="P1291" t="str">
        <f>IF('Active List'!$A1291&lt;&gt;"", 'Active List'!R1291,"")</f>
        <v/>
      </c>
      <c r="Q1291" t="str">
        <f>IF('Active List'!$A1291&lt;&gt;"", 'Active List'!S1291,"")</f>
        <v/>
      </c>
      <c r="R1291" t="str">
        <f>IF('Active List'!$A1291&lt;&gt;"", 'Active List'!T1291,"")</f>
        <v/>
      </c>
      <c r="S1291" t="str">
        <f>IF('Active List'!$A1291&lt;&gt;"", 'Active List'!U1291,"")</f>
        <v/>
      </c>
      <c r="T1291" t="str">
        <f>IF('Active List'!$A1291&lt;&gt;"", 'Active List'!X1291,"")</f>
        <v/>
      </c>
      <c r="U1291" t="str">
        <f>IF('Active List'!$A1291&lt;&gt;"", 'Active List'!Y1291,"")</f>
        <v/>
      </c>
      <c r="V1291" t="str">
        <f>IF('Active List'!$A1291&lt;&gt;"", 'Active List'!Z1291,"")</f>
        <v/>
      </c>
      <c r="W1291" s="60" t="str">
        <f>IF('Active List'!$A1291&lt;&gt;"", 'Active List'!AA1291,"")</f>
        <v/>
      </c>
      <c r="X1291" t="str">
        <f>IF('Active List'!$A1291&lt;&gt;"", 'Active List'!AB1291,"")</f>
        <v/>
      </c>
      <c r="Y1291" t="str">
        <f>IF('Active List'!$A1291&lt;&gt;"", 'Active List'!AE1291,"")</f>
        <v/>
      </c>
    </row>
    <row r="1292" spans="1:25">
      <c r="A1292" t="str">
        <f>IF('Active List'!$A1292&lt;&gt;"", 'Active List'!A1292,"")</f>
        <v/>
      </c>
      <c r="B1292" t="str">
        <f>IF('Active List'!$A1292&lt;&gt;"", 'Active List'!B1292,"")</f>
        <v/>
      </c>
      <c r="C1292" t="str">
        <f>IF('Active List'!$A1292&lt;&gt;"", 'Active List'!C1292,"")</f>
        <v/>
      </c>
      <c r="D1292" s="60" t="str">
        <f>IF('Active List'!$A1292&lt;&gt;"", 'Active List'!D1292,"")</f>
        <v/>
      </c>
      <c r="E1292" s="60" t="str">
        <f>IF('Active List'!$A1292&lt;&gt;"", 'Active List'!E1292,"")</f>
        <v/>
      </c>
      <c r="F1292" t="str">
        <f>IF('Active List'!$A1292&lt;&gt;"", 'Active List'!H1292,"")</f>
        <v/>
      </c>
      <c r="G1292" t="str">
        <f>IF('Active List'!$A1292&lt;&gt;"", 'Active List'!I1292,"")</f>
        <v/>
      </c>
      <c r="H1292" t="str">
        <f>IF('Active List'!$A1292&lt;&gt;"", 'Active List'!J1292,"")</f>
        <v/>
      </c>
      <c r="I1292" t="str">
        <f>IF('Active List'!$A1292&lt;&gt;"", 'Active List'!K1292,"")</f>
        <v/>
      </c>
      <c r="J1292" t="str">
        <f>IF('Active List'!$A1292&lt;&gt;"", 'Active List'!L1292,"")</f>
        <v/>
      </c>
      <c r="K1292" t="str">
        <f>IF('Active List'!$A1292&lt;&gt;"", 'Active List'!M1292,"")</f>
        <v/>
      </c>
      <c r="L1292" t="str">
        <f>IF('Active List'!$A1292&lt;&gt;"", 'Active List'!N1292,"")</f>
        <v/>
      </c>
      <c r="M1292" t="str">
        <f>IF('Active List'!$A1292&lt;&gt;"", 'Active List'!O1292,"")</f>
        <v/>
      </c>
      <c r="N1292" t="str">
        <f>IF('Active List'!$A1292&lt;&gt;"", 'Active List'!P1292,"")</f>
        <v/>
      </c>
      <c r="O1292" t="str">
        <f>IF('Active List'!$A1292&lt;&gt;"", 'Active List'!Q1292,"")</f>
        <v/>
      </c>
      <c r="P1292" t="str">
        <f>IF('Active List'!$A1292&lt;&gt;"", 'Active List'!R1292,"")</f>
        <v/>
      </c>
      <c r="Q1292" t="str">
        <f>IF('Active List'!$A1292&lt;&gt;"", 'Active List'!S1292,"")</f>
        <v/>
      </c>
      <c r="R1292" t="str">
        <f>IF('Active List'!$A1292&lt;&gt;"", 'Active List'!T1292,"")</f>
        <v/>
      </c>
      <c r="S1292" t="str">
        <f>IF('Active List'!$A1292&lt;&gt;"", 'Active List'!U1292,"")</f>
        <v/>
      </c>
      <c r="T1292" t="str">
        <f>IF('Active List'!$A1292&lt;&gt;"", 'Active List'!X1292,"")</f>
        <v/>
      </c>
      <c r="U1292" t="str">
        <f>IF('Active List'!$A1292&lt;&gt;"", 'Active List'!Y1292,"")</f>
        <v/>
      </c>
      <c r="V1292" t="str">
        <f>IF('Active List'!$A1292&lt;&gt;"", 'Active List'!Z1292,"")</f>
        <v/>
      </c>
      <c r="W1292" s="60" t="str">
        <f>IF('Active List'!$A1292&lt;&gt;"", 'Active List'!AA1292,"")</f>
        <v/>
      </c>
      <c r="X1292" t="str">
        <f>IF('Active List'!$A1292&lt;&gt;"", 'Active List'!AB1292,"")</f>
        <v/>
      </c>
      <c r="Y1292" t="str">
        <f>IF('Active List'!$A1292&lt;&gt;"", 'Active List'!AE1292,"")</f>
        <v/>
      </c>
    </row>
    <row r="1293" spans="1:25">
      <c r="A1293" t="str">
        <f>IF('Active List'!$A1293&lt;&gt;"", 'Active List'!A1293,"")</f>
        <v/>
      </c>
      <c r="B1293" t="str">
        <f>IF('Active List'!$A1293&lt;&gt;"", 'Active List'!B1293,"")</f>
        <v/>
      </c>
      <c r="C1293" t="str">
        <f>IF('Active List'!$A1293&lt;&gt;"", 'Active List'!C1293,"")</f>
        <v/>
      </c>
      <c r="D1293" s="60" t="str">
        <f>IF('Active List'!$A1293&lt;&gt;"", 'Active List'!D1293,"")</f>
        <v/>
      </c>
      <c r="E1293" s="60" t="str">
        <f>IF('Active List'!$A1293&lt;&gt;"", 'Active List'!E1293,"")</f>
        <v/>
      </c>
      <c r="F1293" t="str">
        <f>IF('Active List'!$A1293&lt;&gt;"", 'Active List'!H1293,"")</f>
        <v/>
      </c>
      <c r="G1293" t="str">
        <f>IF('Active List'!$A1293&lt;&gt;"", 'Active List'!I1293,"")</f>
        <v/>
      </c>
      <c r="H1293" t="str">
        <f>IF('Active List'!$A1293&lt;&gt;"", 'Active List'!J1293,"")</f>
        <v/>
      </c>
      <c r="I1293" t="str">
        <f>IF('Active List'!$A1293&lt;&gt;"", 'Active List'!K1293,"")</f>
        <v/>
      </c>
      <c r="J1293" t="str">
        <f>IF('Active List'!$A1293&lt;&gt;"", 'Active List'!L1293,"")</f>
        <v/>
      </c>
      <c r="K1293" t="str">
        <f>IF('Active List'!$A1293&lt;&gt;"", 'Active List'!M1293,"")</f>
        <v/>
      </c>
      <c r="L1293" t="str">
        <f>IF('Active List'!$A1293&lt;&gt;"", 'Active List'!N1293,"")</f>
        <v/>
      </c>
      <c r="M1293" t="str">
        <f>IF('Active List'!$A1293&lt;&gt;"", 'Active List'!O1293,"")</f>
        <v/>
      </c>
      <c r="N1293" t="str">
        <f>IF('Active List'!$A1293&lt;&gt;"", 'Active List'!P1293,"")</f>
        <v/>
      </c>
      <c r="O1293" t="str">
        <f>IF('Active List'!$A1293&lt;&gt;"", 'Active List'!Q1293,"")</f>
        <v/>
      </c>
      <c r="P1293" t="str">
        <f>IF('Active List'!$A1293&lt;&gt;"", 'Active List'!R1293,"")</f>
        <v/>
      </c>
      <c r="Q1293" t="str">
        <f>IF('Active List'!$A1293&lt;&gt;"", 'Active List'!S1293,"")</f>
        <v/>
      </c>
      <c r="R1293" t="str">
        <f>IF('Active List'!$A1293&lt;&gt;"", 'Active List'!T1293,"")</f>
        <v/>
      </c>
      <c r="S1293" t="str">
        <f>IF('Active List'!$A1293&lt;&gt;"", 'Active List'!U1293,"")</f>
        <v/>
      </c>
      <c r="T1293" t="str">
        <f>IF('Active List'!$A1293&lt;&gt;"", 'Active List'!X1293,"")</f>
        <v/>
      </c>
      <c r="U1293" t="str">
        <f>IF('Active List'!$A1293&lt;&gt;"", 'Active List'!Y1293,"")</f>
        <v/>
      </c>
      <c r="V1293" t="str">
        <f>IF('Active List'!$A1293&lt;&gt;"", 'Active List'!Z1293,"")</f>
        <v/>
      </c>
      <c r="W1293" s="60" t="str">
        <f>IF('Active List'!$A1293&lt;&gt;"", 'Active List'!AA1293,"")</f>
        <v/>
      </c>
      <c r="X1293" t="str">
        <f>IF('Active List'!$A1293&lt;&gt;"", 'Active List'!AB1293,"")</f>
        <v/>
      </c>
      <c r="Y1293" t="str">
        <f>IF('Active List'!$A1293&lt;&gt;"", 'Active List'!AE1293,"")</f>
        <v/>
      </c>
    </row>
    <row r="1294" spans="1:25">
      <c r="A1294" t="str">
        <f>IF('Active List'!$A1294&lt;&gt;"", 'Active List'!A1294,"")</f>
        <v/>
      </c>
      <c r="B1294" t="str">
        <f>IF('Active List'!$A1294&lt;&gt;"", 'Active List'!B1294,"")</f>
        <v/>
      </c>
      <c r="C1294" t="str">
        <f>IF('Active List'!$A1294&lt;&gt;"", 'Active List'!C1294,"")</f>
        <v/>
      </c>
      <c r="D1294" s="60" t="str">
        <f>IF('Active List'!$A1294&lt;&gt;"", 'Active List'!D1294,"")</f>
        <v/>
      </c>
      <c r="E1294" s="60" t="str">
        <f>IF('Active List'!$A1294&lt;&gt;"", 'Active List'!E1294,"")</f>
        <v/>
      </c>
      <c r="F1294" t="str">
        <f>IF('Active List'!$A1294&lt;&gt;"", 'Active List'!H1294,"")</f>
        <v/>
      </c>
      <c r="G1294" t="str">
        <f>IF('Active List'!$A1294&lt;&gt;"", 'Active List'!I1294,"")</f>
        <v/>
      </c>
      <c r="H1294" t="str">
        <f>IF('Active List'!$A1294&lt;&gt;"", 'Active List'!J1294,"")</f>
        <v/>
      </c>
      <c r="I1294" t="str">
        <f>IF('Active List'!$A1294&lt;&gt;"", 'Active List'!K1294,"")</f>
        <v/>
      </c>
      <c r="J1294" t="str">
        <f>IF('Active List'!$A1294&lt;&gt;"", 'Active List'!L1294,"")</f>
        <v/>
      </c>
      <c r="K1294" t="str">
        <f>IF('Active List'!$A1294&lt;&gt;"", 'Active List'!M1294,"")</f>
        <v/>
      </c>
      <c r="L1294" t="str">
        <f>IF('Active List'!$A1294&lt;&gt;"", 'Active List'!N1294,"")</f>
        <v/>
      </c>
      <c r="M1294" t="str">
        <f>IF('Active List'!$A1294&lt;&gt;"", 'Active List'!O1294,"")</f>
        <v/>
      </c>
      <c r="N1294" t="str">
        <f>IF('Active List'!$A1294&lt;&gt;"", 'Active List'!P1294,"")</f>
        <v/>
      </c>
      <c r="O1294" t="str">
        <f>IF('Active List'!$A1294&lt;&gt;"", 'Active List'!Q1294,"")</f>
        <v/>
      </c>
      <c r="P1294" t="str">
        <f>IF('Active List'!$A1294&lt;&gt;"", 'Active List'!R1294,"")</f>
        <v/>
      </c>
      <c r="Q1294" t="str">
        <f>IF('Active List'!$A1294&lt;&gt;"", 'Active List'!S1294,"")</f>
        <v/>
      </c>
      <c r="R1294" t="str">
        <f>IF('Active List'!$A1294&lt;&gt;"", 'Active List'!T1294,"")</f>
        <v/>
      </c>
      <c r="S1294" t="str">
        <f>IF('Active List'!$A1294&lt;&gt;"", 'Active List'!U1294,"")</f>
        <v/>
      </c>
      <c r="T1294" t="str">
        <f>IF('Active List'!$A1294&lt;&gt;"", 'Active List'!X1294,"")</f>
        <v/>
      </c>
      <c r="U1294" t="str">
        <f>IF('Active List'!$A1294&lt;&gt;"", 'Active List'!Y1294,"")</f>
        <v/>
      </c>
      <c r="V1294" t="str">
        <f>IF('Active List'!$A1294&lt;&gt;"", 'Active List'!Z1294,"")</f>
        <v/>
      </c>
      <c r="W1294" s="60" t="str">
        <f>IF('Active List'!$A1294&lt;&gt;"", 'Active List'!AA1294,"")</f>
        <v/>
      </c>
      <c r="X1294" t="str">
        <f>IF('Active List'!$A1294&lt;&gt;"", 'Active List'!AB1294,"")</f>
        <v/>
      </c>
      <c r="Y1294" t="str">
        <f>IF('Active List'!$A1294&lt;&gt;"", 'Active List'!AE1294,"")</f>
        <v/>
      </c>
    </row>
    <row r="1295" spans="1:25">
      <c r="A1295" t="str">
        <f>IF('Active List'!$A1295&lt;&gt;"", 'Active List'!A1295,"")</f>
        <v/>
      </c>
      <c r="B1295" t="str">
        <f>IF('Active List'!$A1295&lt;&gt;"", 'Active List'!B1295,"")</f>
        <v/>
      </c>
      <c r="C1295" t="str">
        <f>IF('Active List'!$A1295&lt;&gt;"", 'Active List'!C1295,"")</f>
        <v/>
      </c>
      <c r="D1295" s="60" t="str">
        <f>IF('Active List'!$A1295&lt;&gt;"", 'Active List'!D1295,"")</f>
        <v/>
      </c>
      <c r="E1295" s="60" t="str">
        <f>IF('Active List'!$A1295&lt;&gt;"", 'Active List'!E1295,"")</f>
        <v/>
      </c>
      <c r="F1295" t="str">
        <f>IF('Active List'!$A1295&lt;&gt;"", 'Active List'!H1295,"")</f>
        <v/>
      </c>
      <c r="G1295" t="str">
        <f>IF('Active List'!$A1295&lt;&gt;"", 'Active List'!I1295,"")</f>
        <v/>
      </c>
      <c r="H1295" t="str">
        <f>IF('Active List'!$A1295&lt;&gt;"", 'Active List'!J1295,"")</f>
        <v/>
      </c>
      <c r="I1295" t="str">
        <f>IF('Active List'!$A1295&lt;&gt;"", 'Active List'!K1295,"")</f>
        <v/>
      </c>
      <c r="J1295" t="str">
        <f>IF('Active List'!$A1295&lt;&gt;"", 'Active List'!L1295,"")</f>
        <v/>
      </c>
      <c r="K1295" t="str">
        <f>IF('Active List'!$A1295&lt;&gt;"", 'Active List'!M1295,"")</f>
        <v/>
      </c>
      <c r="L1295" t="str">
        <f>IF('Active List'!$A1295&lt;&gt;"", 'Active List'!N1295,"")</f>
        <v/>
      </c>
      <c r="M1295" t="str">
        <f>IF('Active List'!$A1295&lt;&gt;"", 'Active List'!O1295,"")</f>
        <v/>
      </c>
      <c r="N1295" t="str">
        <f>IF('Active List'!$A1295&lt;&gt;"", 'Active List'!P1295,"")</f>
        <v/>
      </c>
      <c r="O1295" t="str">
        <f>IF('Active List'!$A1295&lt;&gt;"", 'Active List'!Q1295,"")</f>
        <v/>
      </c>
      <c r="P1295" t="str">
        <f>IF('Active List'!$A1295&lt;&gt;"", 'Active List'!R1295,"")</f>
        <v/>
      </c>
      <c r="Q1295" t="str">
        <f>IF('Active List'!$A1295&lt;&gt;"", 'Active List'!S1295,"")</f>
        <v/>
      </c>
      <c r="R1295" t="str">
        <f>IF('Active List'!$A1295&lt;&gt;"", 'Active List'!T1295,"")</f>
        <v/>
      </c>
      <c r="S1295" t="str">
        <f>IF('Active List'!$A1295&lt;&gt;"", 'Active List'!U1295,"")</f>
        <v/>
      </c>
      <c r="T1295" t="str">
        <f>IF('Active List'!$A1295&lt;&gt;"", 'Active List'!X1295,"")</f>
        <v/>
      </c>
      <c r="U1295" t="str">
        <f>IF('Active List'!$A1295&lt;&gt;"", 'Active List'!Y1295,"")</f>
        <v/>
      </c>
      <c r="V1295" t="str">
        <f>IF('Active List'!$A1295&lt;&gt;"", 'Active List'!Z1295,"")</f>
        <v/>
      </c>
      <c r="W1295" s="60" t="str">
        <f>IF('Active List'!$A1295&lt;&gt;"", 'Active List'!AA1295,"")</f>
        <v/>
      </c>
      <c r="X1295" t="str">
        <f>IF('Active List'!$A1295&lt;&gt;"", 'Active List'!AB1295,"")</f>
        <v/>
      </c>
      <c r="Y1295" t="str">
        <f>IF('Active List'!$A1295&lt;&gt;"", 'Active List'!AE1295,"")</f>
        <v/>
      </c>
    </row>
    <row r="1296" spans="1:25">
      <c r="A1296" t="str">
        <f>IF('Active List'!$A1296&lt;&gt;"", 'Active List'!A1296,"")</f>
        <v/>
      </c>
      <c r="B1296" t="str">
        <f>IF('Active List'!$A1296&lt;&gt;"", 'Active List'!B1296,"")</f>
        <v/>
      </c>
      <c r="C1296" t="str">
        <f>IF('Active List'!$A1296&lt;&gt;"", 'Active List'!C1296,"")</f>
        <v/>
      </c>
      <c r="D1296" s="60" t="str">
        <f>IF('Active List'!$A1296&lt;&gt;"", 'Active List'!D1296,"")</f>
        <v/>
      </c>
      <c r="E1296" s="60" t="str">
        <f>IF('Active List'!$A1296&lt;&gt;"", 'Active List'!E1296,"")</f>
        <v/>
      </c>
      <c r="F1296" t="str">
        <f>IF('Active List'!$A1296&lt;&gt;"", 'Active List'!H1296,"")</f>
        <v/>
      </c>
      <c r="G1296" t="str">
        <f>IF('Active List'!$A1296&lt;&gt;"", 'Active List'!I1296,"")</f>
        <v/>
      </c>
      <c r="H1296" t="str">
        <f>IF('Active List'!$A1296&lt;&gt;"", 'Active List'!J1296,"")</f>
        <v/>
      </c>
      <c r="I1296" t="str">
        <f>IF('Active List'!$A1296&lt;&gt;"", 'Active List'!K1296,"")</f>
        <v/>
      </c>
      <c r="J1296" t="str">
        <f>IF('Active List'!$A1296&lt;&gt;"", 'Active List'!L1296,"")</f>
        <v/>
      </c>
      <c r="K1296" t="str">
        <f>IF('Active List'!$A1296&lt;&gt;"", 'Active List'!M1296,"")</f>
        <v/>
      </c>
      <c r="L1296" t="str">
        <f>IF('Active List'!$A1296&lt;&gt;"", 'Active List'!N1296,"")</f>
        <v/>
      </c>
      <c r="M1296" t="str">
        <f>IF('Active List'!$A1296&lt;&gt;"", 'Active List'!O1296,"")</f>
        <v/>
      </c>
      <c r="N1296" t="str">
        <f>IF('Active List'!$A1296&lt;&gt;"", 'Active List'!P1296,"")</f>
        <v/>
      </c>
      <c r="O1296" t="str">
        <f>IF('Active List'!$A1296&lt;&gt;"", 'Active List'!Q1296,"")</f>
        <v/>
      </c>
      <c r="P1296" t="str">
        <f>IF('Active List'!$A1296&lt;&gt;"", 'Active List'!R1296,"")</f>
        <v/>
      </c>
      <c r="Q1296" t="str">
        <f>IF('Active List'!$A1296&lt;&gt;"", 'Active List'!S1296,"")</f>
        <v/>
      </c>
      <c r="R1296" t="str">
        <f>IF('Active List'!$A1296&lt;&gt;"", 'Active List'!T1296,"")</f>
        <v/>
      </c>
      <c r="S1296" t="str">
        <f>IF('Active List'!$A1296&lt;&gt;"", 'Active List'!U1296,"")</f>
        <v/>
      </c>
      <c r="T1296" t="str">
        <f>IF('Active List'!$A1296&lt;&gt;"", 'Active List'!X1296,"")</f>
        <v/>
      </c>
      <c r="U1296" t="str">
        <f>IF('Active List'!$A1296&lt;&gt;"", 'Active List'!Y1296,"")</f>
        <v/>
      </c>
      <c r="V1296" t="str">
        <f>IF('Active List'!$A1296&lt;&gt;"", 'Active List'!Z1296,"")</f>
        <v/>
      </c>
      <c r="W1296" s="60" t="str">
        <f>IF('Active List'!$A1296&lt;&gt;"", 'Active List'!AA1296,"")</f>
        <v/>
      </c>
      <c r="X1296" t="str">
        <f>IF('Active List'!$A1296&lt;&gt;"", 'Active List'!AB1296,"")</f>
        <v/>
      </c>
      <c r="Y1296" t="str">
        <f>IF('Active List'!$A1296&lt;&gt;"", 'Active List'!AE1296,"")</f>
        <v/>
      </c>
    </row>
    <row r="1297" spans="1:25">
      <c r="A1297" t="str">
        <f>IF('Active List'!$A1297&lt;&gt;"", 'Active List'!A1297,"")</f>
        <v/>
      </c>
      <c r="B1297" t="str">
        <f>IF('Active List'!$A1297&lt;&gt;"", 'Active List'!B1297,"")</f>
        <v/>
      </c>
      <c r="C1297" t="str">
        <f>IF('Active List'!$A1297&lt;&gt;"", 'Active List'!C1297,"")</f>
        <v/>
      </c>
      <c r="D1297" s="60" t="str">
        <f>IF('Active List'!$A1297&lt;&gt;"", 'Active List'!D1297,"")</f>
        <v/>
      </c>
      <c r="E1297" s="60" t="str">
        <f>IF('Active List'!$A1297&lt;&gt;"", 'Active List'!E1297,"")</f>
        <v/>
      </c>
      <c r="F1297" t="str">
        <f>IF('Active List'!$A1297&lt;&gt;"", 'Active List'!H1297,"")</f>
        <v/>
      </c>
      <c r="G1297" t="str">
        <f>IF('Active List'!$A1297&lt;&gt;"", 'Active List'!I1297,"")</f>
        <v/>
      </c>
      <c r="H1297" t="str">
        <f>IF('Active List'!$A1297&lt;&gt;"", 'Active List'!J1297,"")</f>
        <v/>
      </c>
      <c r="I1297" t="str">
        <f>IF('Active List'!$A1297&lt;&gt;"", 'Active List'!K1297,"")</f>
        <v/>
      </c>
      <c r="J1297" t="str">
        <f>IF('Active List'!$A1297&lt;&gt;"", 'Active List'!L1297,"")</f>
        <v/>
      </c>
      <c r="K1297" t="str">
        <f>IF('Active List'!$A1297&lt;&gt;"", 'Active List'!M1297,"")</f>
        <v/>
      </c>
      <c r="L1297" t="str">
        <f>IF('Active List'!$A1297&lt;&gt;"", 'Active List'!N1297,"")</f>
        <v/>
      </c>
      <c r="M1297" t="str">
        <f>IF('Active List'!$A1297&lt;&gt;"", 'Active List'!O1297,"")</f>
        <v/>
      </c>
      <c r="N1297" t="str">
        <f>IF('Active List'!$A1297&lt;&gt;"", 'Active List'!P1297,"")</f>
        <v/>
      </c>
      <c r="O1297" t="str">
        <f>IF('Active List'!$A1297&lt;&gt;"", 'Active List'!Q1297,"")</f>
        <v/>
      </c>
      <c r="P1297" t="str">
        <f>IF('Active List'!$A1297&lt;&gt;"", 'Active List'!R1297,"")</f>
        <v/>
      </c>
      <c r="Q1297" t="str">
        <f>IF('Active List'!$A1297&lt;&gt;"", 'Active List'!S1297,"")</f>
        <v/>
      </c>
      <c r="R1297" t="str">
        <f>IF('Active List'!$A1297&lt;&gt;"", 'Active List'!T1297,"")</f>
        <v/>
      </c>
      <c r="S1297" t="str">
        <f>IF('Active List'!$A1297&lt;&gt;"", 'Active List'!U1297,"")</f>
        <v/>
      </c>
      <c r="T1297" t="str">
        <f>IF('Active List'!$A1297&lt;&gt;"", 'Active List'!X1297,"")</f>
        <v/>
      </c>
      <c r="U1297" t="str">
        <f>IF('Active List'!$A1297&lt;&gt;"", 'Active List'!Y1297,"")</f>
        <v/>
      </c>
      <c r="V1297" t="str">
        <f>IF('Active List'!$A1297&lt;&gt;"", 'Active List'!Z1297,"")</f>
        <v/>
      </c>
      <c r="W1297" s="60" t="str">
        <f>IF('Active List'!$A1297&lt;&gt;"", 'Active List'!AA1297,"")</f>
        <v/>
      </c>
      <c r="X1297" t="str">
        <f>IF('Active List'!$A1297&lt;&gt;"", 'Active List'!AB1297,"")</f>
        <v/>
      </c>
      <c r="Y1297" t="str">
        <f>IF('Active List'!$A1297&lt;&gt;"", 'Active List'!AE1297,"")</f>
        <v/>
      </c>
    </row>
    <row r="1298" spans="1:25">
      <c r="A1298" t="str">
        <f>IF('Active List'!$A1298&lt;&gt;"", 'Active List'!A1298,"")</f>
        <v/>
      </c>
      <c r="B1298" t="str">
        <f>IF('Active List'!$A1298&lt;&gt;"", 'Active List'!B1298,"")</f>
        <v/>
      </c>
      <c r="C1298" t="str">
        <f>IF('Active List'!$A1298&lt;&gt;"", 'Active List'!C1298,"")</f>
        <v/>
      </c>
      <c r="D1298" s="60" t="str">
        <f>IF('Active List'!$A1298&lt;&gt;"", 'Active List'!D1298,"")</f>
        <v/>
      </c>
      <c r="E1298" s="60" t="str">
        <f>IF('Active List'!$A1298&lt;&gt;"", 'Active List'!E1298,"")</f>
        <v/>
      </c>
      <c r="F1298" t="str">
        <f>IF('Active List'!$A1298&lt;&gt;"", 'Active List'!H1298,"")</f>
        <v/>
      </c>
      <c r="G1298" t="str">
        <f>IF('Active List'!$A1298&lt;&gt;"", 'Active List'!I1298,"")</f>
        <v/>
      </c>
      <c r="H1298" t="str">
        <f>IF('Active List'!$A1298&lt;&gt;"", 'Active List'!J1298,"")</f>
        <v/>
      </c>
      <c r="I1298" t="str">
        <f>IF('Active List'!$A1298&lt;&gt;"", 'Active List'!K1298,"")</f>
        <v/>
      </c>
      <c r="J1298" t="str">
        <f>IF('Active List'!$A1298&lt;&gt;"", 'Active List'!L1298,"")</f>
        <v/>
      </c>
      <c r="K1298" t="str">
        <f>IF('Active List'!$A1298&lt;&gt;"", 'Active List'!M1298,"")</f>
        <v/>
      </c>
      <c r="L1298" t="str">
        <f>IF('Active List'!$A1298&lt;&gt;"", 'Active List'!N1298,"")</f>
        <v/>
      </c>
      <c r="M1298" t="str">
        <f>IF('Active List'!$A1298&lt;&gt;"", 'Active List'!O1298,"")</f>
        <v/>
      </c>
      <c r="N1298" t="str">
        <f>IF('Active List'!$A1298&lt;&gt;"", 'Active List'!P1298,"")</f>
        <v/>
      </c>
      <c r="O1298" t="str">
        <f>IF('Active List'!$A1298&lt;&gt;"", 'Active List'!Q1298,"")</f>
        <v/>
      </c>
      <c r="P1298" t="str">
        <f>IF('Active List'!$A1298&lt;&gt;"", 'Active List'!R1298,"")</f>
        <v/>
      </c>
      <c r="Q1298" t="str">
        <f>IF('Active List'!$A1298&lt;&gt;"", 'Active List'!S1298,"")</f>
        <v/>
      </c>
      <c r="R1298" t="str">
        <f>IF('Active List'!$A1298&lt;&gt;"", 'Active List'!T1298,"")</f>
        <v/>
      </c>
      <c r="S1298" t="str">
        <f>IF('Active List'!$A1298&lt;&gt;"", 'Active List'!U1298,"")</f>
        <v/>
      </c>
      <c r="T1298" t="str">
        <f>IF('Active List'!$A1298&lt;&gt;"", 'Active List'!X1298,"")</f>
        <v/>
      </c>
      <c r="U1298" t="str">
        <f>IF('Active List'!$A1298&lt;&gt;"", 'Active List'!Y1298,"")</f>
        <v/>
      </c>
      <c r="V1298" t="str">
        <f>IF('Active List'!$A1298&lt;&gt;"", 'Active List'!Z1298,"")</f>
        <v/>
      </c>
      <c r="W1298" s="60" t="str">
        <f>IF('Active List'!$A1298&lt;&gt;"", 'Active List'!AA1298,"")</f>
        <v/>
      </c>
      <c r="X1298" t="str">
        <f>IF('Active List'!$A1298&lt;&gt;"", 'Active List'!AB1298,"")</f>
        <v/>
      </c>
      <c r="Y1298" t="str">
        <f>IF('Active List'!$A1298&lt;&gt;"", 'Active List'!AE1298,"")</f>
        <v/>
      </c>
    </row>
    <row r="1299" spans="1:25">
      <c r="A1299" t="str">
        <f>IF('Active List'!$A1299&lt;&gt;"", 'Active List'!A1299,"")</f>
        <v/>
      </c>
      <c r="B1299" t="str">
        <f>IF('Active List'!$A1299&lt;&gt;"", 'Active List'!B1299,"")</f>
        <v/>
      </c>
      <c r="C1299" t="str">
        <f>IF('Active List'!$A1299&lt;&gt;"", 'Active List'!C1299,"")</f>
        <v/>
      </c>
      <c r="D1299" s="60" t="str">
        <f>IF('Active List'!$A1299&lt;&gt;"", 'Active List'!D1299,"")</f>
        <v/>
      </c>
      <c r="E1299" s="60" t="str">
        <f>IF('Active List'!$A1299&lt;&gt;"", 'Active List'!E1299,"")</f>
        <v/>
      </c>
      <c r="F1299" t="str">
        <f>IF('Active List'!$A1299&lt;&gt;"", 'Active List'!H1299,"")</f>
        <v/>
      </c>
      <c r="G1299" t="str">
        <f>IF('Active List'!$A1299&lt;&gt;"", 'Active List'!I1299,"")</f>
        <v/>
      </c>
      <c r="H1299" t="str">
        <f>IF('Active List'!$A1299&lt;&gt;"", 'Active List'!J1299,"")</f>
        <v/>
      </c>
      <c r="I1299" t="str">
        <f>IF('Active List'!$A1299&lt;&gt;"", 'Active List'!K1299,"")</f>
        <v/>
      </c>
      <c r="J1299" t="str">
        <f>IF('Active List'!$A1299&lt;&gt;"", 'Active List'!L1299,"")</f>
        <v/>
      </c>
      <c r="K1299" t="str">
        <f>IF('Active List'!$A1299&lt;&gt;"", 'Active List'!M1299,"")</f>
        <v/>
      </c>
      <c r="L1299" t="str">
        <f>IF('Active List'!$A1299&lt;&gt;"", 'Active List'!N1299,"")</f>
        <v/>
      </c>
      <c r="M1299" t="str">
        <f>IF('Active List'!$A1299&lt;&gt;"", 'Active List'!O1299,"")</f>
        <v/>
      </c>
      <c r="N1299" t="str">
        <f>IF('Active List'!$A1299&lt;&gt;"", 'Active List'!P1299,"")</f>
        <v/>
      </c>
      <c r="O1299" t="str">
        <f>IF('Active List'!$A1299&lt;&gt;"", 'Active List'!Q1299,"")</f>
        <v/>
      </c>
      <c r="P1299" t="str">
        <f>IF('Active List'!$A1299&lt;&gt;"", 'Active List'!R1299,"")</f>
        <v/>
      </c>
      <c r="Q1299" t="str">
        <f>IF('Active List'!$A1299&lt;&gt;"", 'Active List'!S1299,"")</f>
        <v/>
      </c>
      <c r="R1299" t="str">
        <f>IF('Active List'!$A1299&lt;&gt;"", 'Active List'!T1299,"")</f>
        <v/>
      </c>
      <c r="S1299" t="str">
        <f>IF('Active List'!$A1299&lt;&gt;"", 'Active List'!U1299,"")</f>
        <v/>
      </c>
      <c r="T1299" t="str">
        <f>IF('Active List'!$A1299&lt;&gt;"", 'Active List'!X1299,"")</f>
        <v/>
      </c>
      <c r="U1299" t="str">
        <f>IF('Active List'!$A1299&lt;&gt;"", 'Active List'!Y1299,"")</f>
        <v/>
      </c>
      <c r="V1299" t="str">
        <f>IF('Active List'!$A1299&lt;&gt;"", 'Active List'!Z1299,"")</f>
        <v/>
      </c>
      <c r="W1299" s="60" t="str">
        <f>IF('Active List'!$A1299&lt;&gt;"", 'Active List'!AA1299,"")</f>
        <v/>
      </c>
      <c r="X1299" t="str">
        <f>IF('Active List'!$A1299&lt;&gt;"", 'Active List'!AB1299,"")</f>
        <v/>
      </c>
      <c r="Y1299" t="str">
        <f>IF('Active List'!$A1299&lt;&gt;"", 'Active List'!AE1299,"")</f>
        <v/>
      </c>
    </row>
    <row r="1300" spans="1:25">
      <c r="A1300" t="str">
        <f>IF('Active List'!$A1300&lt;&gt;"", 'Active List'!A1300,"")</f>
        <v/>
      </c>
      <c r="B1300" t="str">
        <f>IF('Active List'!$A1300&lt;&gt;"", 'Active List'!B1300,"")</f>
        <v/>
      </c>
      <c r="C1300" t="str">
        <f>IF('Active List'!$A1300&lt;&gt;"", 'Active List'!C1300,"")</f>
        <v/>
      </c>
      <c r="D1300" s="60" t="str">
        <f>IF('Active List'!$A1300&lt;&gt;"", 'Active List'!D1300,"")</f>
        <v/>
      </c>
      <c r="E1300" s="60" t="str">
        <f>IF('Active List'!$A1300&lt;&gt;"", 'Active List'!E1300,"")</f>
        <v/>
      </c>
      <c r="F1300" t="str">
        <f>IF('Active List'!$A1300&lt;&gt;"", 'Active List'!H1300,"")</f>
        <v/>
      </c>
      <c r="G1300" t="str">
        <f>IF('Active List'!$A1300&lt;&gt;"", 'Active List'!I1300,"")</f>
        <v/>
      </c>
      <c r="H1300" t="str">
        <f>IF('Active List'!$A1300&lt;&gt;"", 'Active List'!J1300,"")</f>
        <v/>
      </c>
      <c r="I1300" t="str">
        <f>IF('Active List'!$A1300&lt;&gt;"", 'Active List'!K1300,"")</f>
        <v/>
      </c>
      <c r="J1300" t="str">
        <f>IF('Active List'!$A1300&lt;&gt;"", 'Active List'!L1300,"")</f>
        <v/>
      </c>
      <c r="K1300" t="str">
        <f>IF('Active List'!$A1300&lt;&gt;"", 'Active List'!M1300,"")</f>
        <v/>
      </c>
      <c r="L1300" t="str">
        <f>IF('Active List'!$A1300&lt;&gt;"", 'Active List'!N1300,"")</f>
        <v/>
      </c>
      <c r="M1300" t="str">
        <f>IF('Active List'!$A1300&lt;&gt;"", 'Active List'!O1300,"")</f>
        <v/>
      </c>
      <c r="N1300" t="str">
        <f>IF('Active List'!$A1300&lt;&gt;"", 'Active List'!P1300,"")</f>
        <v/>
      </c>
      <c r="O1300" t="str">
        <f>IF('Active List'!$A1300&lt;&gt;"", 'Active List'!Q1300,"")</f>
        <v/>
      </c>
      <c r="P1300" t="str">
        <f>IF('Active List'!$A1300&lt;&gt;"", 'Active List'!R1300,"")</f>
        <v/>
      </c>
      <c r="Q1300" t="str">
        <f>IF('Active List'!$A1300&lt;&gt;"", 'Active List'!S1300,"")</f>
        <v/>
      </c>
      <c r="R1300" t="str">
        <f>IF('Active List'!$A1300&lt;&gt;"", 'Active List'!T1300,"")</f>
        <v/>
      </c>
      <c r="S1300" t="str">
        <f>IF('Active List'!$A1300&lt;&gt;"", 'Active List'!U1300,"")</f>
        <v/>
      </c>
      <c r="T1300" t="str">
        <f>IF('Active List'!$A1300&lt;&gt;"", 'Active List'!X1300,"")</f>
        <v/>
      </c>
      <c r="U1300" t="str">
        <f>IF('Active List'!$A1300&lt;&gt;"", 'Active List'!Y1300,"")</f>
        <v/>
      </c>
      <c r="V1300" t="str">
        <f>IF('Active List'!$A1300&lt;&gt;"", 'Active List'!Z1300,"")</f>
        <v/>
      </c>
      <c r="W1300" s="60" t="str">
        <f>IF('Active List'!$A1300&lt;&gt;"", 'Active List'!AA1300,"")</f>
        <v/>
      </c>
      <c r="X1300" t="str">
        <f>IF('Active List'!$A1300&lt;&gt;"", 'Active List'!AB1300,"")</f>
        <v/>
      </c>
      <c r="Y1300" t="str">
        <f>IF('Active List'!$A1300&lt;&gt;"", 'Active List'!AE1300,"")</f>
        <v/>
      </c>
    </row>
    <row r="1301" spans="1:25">
      <c r="A1301" t="str">
        <f>IF('Active List'!$A1301&lt;&gt;"", 'Active List'!A1301,"")</f>
        <v/>
      </c>
      <c r="B1301" t="str">
        <f>IF('Active List'!$A1301&lt;&gt;"", 'Active List'!B1301,"")</f>
        <v/>
      </c>
      <c r="C1301" t="str">
        <f>IF('Active List'!$A1301&lt;&gt;"", 'Active List'!C1301,"")</f>
        <v/>
      </c>
      <c r="D1301" s="60" t="str">
        <f>IF('Active List'!$A1301&lt;&gt;"", 'Active List'!D1301,"")</f>
        <v/>
      </c>
      <c r="E1301" s="60" t="str">
        <f>IF('Active List'!$A1301&lt;&gt;"", 'Active List'!E1301,"")</f>
        <v/>
      </c>
      <c r="F1301" t="str">
        <f>IF('Active List'!$A1301&lt;&gt;"", 'Active List'!H1301,"")</f>
        <v/>
      </c>
      <c r="G1301" t="str">
        <f>IF('Active List'!$A1301&lt;&gt;"", 'Active List'!I1301,"")</f>
        <v/>
      </c>
      <c r="H1301" t="str">
        <f>IF('Active List'!$A1301&lt;&gt;"", 'Active List'!J1301,"")</f>
        <v/>
      </c>
      <c r="I1301" t="str">
        <f>IF('Active List'!$A1301&lt;&gt;"", 'Active List'!K1301,"")</f>
        <v/>
      </c>
      <c r="J1301" t="str">
        <f>IF('Active List'!$A1301&lt;&gt;"", 'Active List'!L1301,"")</f>
        <v/>
      </c>
      <c r="K1301" t="str">
        <f>IF('Active List'!$A1301&lt;&gt;"", 'Active List'!M1301,"")</f>
        <v/>
      </c>
      <c r="L1301" t="str">
        <f>IF('Active List'!$A1301&lt;&gt;"", 'Active List'!N1301,"")</f>
        <v/>
      </c>
      <c r="M1301" t="str">
        <f>IF('Active List'!$A1301&lt;&gt;"", 'Active List'!O1301,"")</f>
        <v/>
      </c>
      <c r="N1301" t="str">
        <f>IF('Active List'!$A1301&lt;&gt;"", 'Active List'!P1301,"")</f>
        <v/>
      </c>
      <c r="O1301" t="str">
        <f>IF('Active List'!$A1301&lt;&gt;"", 'Active List'!Q1301,"")</f>
        <v/>
      </c>
      <c r="P1301" t="str">
        <f>IF('Active List'!$A1301&lt;&gt;"", 'Active List'!R1301,"")</f>
        <v/>
      </c>
      <c r="Q1301" t="str">
        <f>IF('Active List'!$A1301&lt;&gt;"", 'Active List'!S1301,"")</f>
        <v/>
      </c>
      <c r="R1301" t="str">
        <f>IF('Active List'!$A1301&lt;&gt;"", 'Active List'!T1301,"")</f>
        <v/>
      </c>
      <c r="S1301" t="str">
        <f>IF('Active List'!$A1301&lt;&gt;"", 'Active List'!U1301,"")</f>
        <v/>
      </c>
      <c r="T1301" t="str">
        <f>IF('Active List'!$A1301&lt;&gt;"", 'Active List'!X1301,"")</f>
        <v/>
      </c>
      <c r="U1301" t="str">
        <f>IF('Active List'!$A1301&lt;&gt;"", 'Active List'!Y1301,"")</f>
        <v/>
      </c>
      <c r="V1301" t="str">
        <f>IF('Active List'!$A1301&lt;&gt;"", 'Active List'!Z1301,"")</f>
        <v/>
      </c>
      <c r="W1301" s="60" t="str">
        <f>IF('Active List'!$A1301&lt;&gt;"", 'Active List'!AA1301,"")</f>
        <v/>
      </c>
      <c r="X1301" t="str">
        <f>IF('Active List'!$A1301&lt;&gt;"", 'Active List'!AB1301,"")</f>
        <v/>
      </c>
      <c r="Y1301" t="str">
        <f>IF('Active List'!$A1301&lt;&gt;"", 'Active List'!AE1301,"")</f>
        <v/>
      </c>
    </row>
    <row r="1302" spans="1:25">
      <c r="A1302" t="str">
        <f>IF('Active List'!$A1302&lt;&gt;"", 'Active List'!A1302,"")</f>
        <v/>
      </c>
      <c r="B1302" t="str">
        <f>IF('Active List'!$A1302&lt;&gt;"", 'Active List'!B1302,"")</f>
        <v/>
      </c>
      <c r="C1302" t="str">
        <f>IF('Active List'!$A1302&lt;&gt;"", 'Active List'!C1302,"")</f>
        <v/>
      </c>
      <c r="D1302" s="60" t="str">
        <f>IF('Active List'!$A1302&lt;&gt;"", 'Active List'!D1302,"")</f>
        <v/>
      </c>
      <c r="E1302" s="60" t="str">
        <f>IF('Active List'!$A1302&lt;&gt;"", 'Active List'!E1302,"")</f>
        <v/>
      </c>
      <c r="F1302" t="str">
        <f>IF('Active List'!$A1302&lt;&gt;"", 'Active List'!H1302,"")</f>
        <v/>
      </c>
      <c r="G1302" t="str">
        <f>IF('Active List'!$A1302&lt;&gt;"", 'Active List'!I1302,"")</f>
        <v/>
      </c>
      <c r="H1302" t="str">
        <f>IF('Active List'!$A1302&lt;&gt;"", 'Active List'!J1302,"")</f>
        <v/>
      </c>
      <c r="I1302" t="str">
        <f>IF('Active List'!$A1302&lt;&gt;"", 'Active List'!K1302,"")</f>
        <v/>
      </c>
      <c r="J1302" t="str">
        <f>IF('Active List'!$A1302&lt;&gt;"", 'Active List'!L1302,"")</f>
        <v/>
      </c>
      <c r="K1302" t="str">
        <f>IF('Active List'!$A1302&lt;&gt;"", 'Active List'!M1302,"")</f>
        <v/>
      </c>
      <c r="L1302" t="str">
        <f>IF('Active List'!$A1302&lt;&gt;"", 'Active List'!N1302,"")</f>
        <v/>
      </c>
      <c r="M1302" t="str">
        <f>IF('Active List'!$A1302&lt;&gt;"", 'Active List'!O1302,"")</f>
        <v/>
      </c>
      <c r="N1302" t="str">
        <f>IF('Active List'!$A1302&lt;&gt;"", 'Active List'!P1302,"")</f>
        <v/>
      </c>
      <c r="O1302" t="str">
        <f>IF('Active List'!$A1302&lt;&gt;"", 'Active List'!Q1302,"")</f>
        <v/>
      </c>
      <c r="P1302" t="str">
        <f>IF('Active List'!$A1302&lt;&gt;"", 'Active List'!R1302,"")</f>
        <v/>
      </c>
      <c r="Q1302" t="str">
        <f>IF('Active List'!$A1302&lt;&gt;"", 'Active List'!S1302,"")</f>
        <v/>
      </c>
      <c r="R1302" t="str">
        <f>IF('Active List'!$A1302&lt;&gt;"", 'Active List'!T1302,"")</f>
        <v/>
      </c>
      <c r="S1302" t="str">
        <f>IF('Active List'!$A1302&lt;&gt;"", 'Active List'!U1302,"")</f>
        <v/>
      </c>
      <c r="T1302" t="str">
        <f>IF('Active List'!$A1302&lt;&gt;"", 'Active List'!X1302,"")</f>
        <v/>
      </c>
      <c r="U1302" t="str">
        <f>IF('Active List'!$A1302&lt;&gt;"", 'Active List'!Y1302,"")</f>
        <v/>
      </c>
      <c r="V1302" t="str">
        <f>IF('Active List'!$A1302&lt;&gt;"", 'Active List'!Z1302,"")</f>
        <v/>
      </c>
      <c r="W1302" s="60" t="str">
        <f>IF('Active List'!$A1302&lt;&gt;"", 'Active List'!AA1302,"")</f>
        <v/>
      </c>
      <c r="X1302" t="str">
        <f>IF('Active List'!$A1302&lt;&gt;"", 'Active List'!AB1302,"")</f>
        <v/>
      </c>
      <c r="Y1302" t="str">
        <f>IF('Active List'!$A1302&lt;&gt;"", 'Active List'!AE1302,"")</f>
        <v/>
      </c>
    </row>
    <row r="1303" spans="1:25">
      <c r="A1303" t="str">
        <f>IF('Active List'!$A1303&lt;&gt;"", 'Active List'!A1303,"")</f>
        <v/>
      </c>
      <c r="B1303" t="str">
        <f>IF('Active List'!$A1303&lt;&gt;"", 'Active List'!B1303,"")</f>
        <v/>
      </c>
      <c r="C1303" t="str">
        <f>IF('Active List'!$A1303&lt;&gt;"", 'Active List'!C1303,"")</f>
        <v/>
      </c>
      <c r="D1303" s="60" t="str">
        <f>IF('Active List'!$A1303&lt;&gt;"", 'Active List'!D1303,"")</f>
        <v/>
      </c>
      <c r="E1303" s="60" t="str">
        <f>IF('Active List'!$A1303&lt;&gt;"", 'Active List'!E1303,"")</f>
        <v/>
      </c>
      <c r="F1303" t="str">
        <f>IF('Active List'!$A1303&lt;&gt;"", 'Active List'!H1303,"")</f>
        <v/>
      </c>
      <c r="G1303" t="str">
        <f>IF('Active List'!$A1303&lt;&gt;"", 'Active List'!I1303,"")</f>
        <v/>
      </c>
      <c r="H1303" t="str">
        <f>IF('Active List'!$A1303&lt;&gt;"", 'Active List'!J1303,"")</f>
        <v/>
      </c>
      <c r="I1303" t="str">
        <f>IF('Active List'!$A1303&lt;&gt;"", 'Active List'!K1303,"")</f>
        <v/>
      </c>
      <c r="J1303" t="str">
        <f>IF('Active List'!$A1303&lt;&gt;"", 'Active List'!L1303,"")</f>
        <v/>
      </c>
      <c r="K1303" t="str">
        <f>IF('Active List'!$A1303&lt;&gt;"", 'Active List'!M1303,"")</f>
        <v/>
      </c>
      <c r="L1303" t="str">
        <f>IF('Active List'!$A1303&lt;&gt;"", 'Active List'!N1303,"")</f>
        <v/>
      </c>
      <c r="M1303" t="str">
        <f>IF('Active List'!$A1303&lt;&gt;"", 'Active List'!O1303,"")</f>
        <v/>
      </c>
      <c r="N1303" t="str">
        <f>IF('Active List'!$A1303&lt;&gt;"", 'Active List'!P1303,"")</f>
        <v/>
      </c>
      <c r="O1303" t="str">
        <f>IF('Active List'!$A1303&lt;&gt;"", 'Active List'!Q1303,"")</f>
        <v/>
      </c>
      <c r="P1303" t="str">
        <f>IF('Active List'!$A1303&lt;&gt;"", 'Active List'!R1303,"")</f>
        <v/>
      </c>
      <c r="Q1303" t="str">
        <f>IF('Active List'!$A1303&lt;&gt;"", 'Active List'!S1303,"")</f>
        <v/>
      </c>
      <c r="R1303" t="str">
        <f>IF('Active List'!$A1303&lt;&gt;"", 'Active List'!T1303,"")</f>
        <v/>
      </c>
      <c r="S1303" t="str">
        <f>IF('Active List'!$A1303&lt;&gt;"", 'Active List'!U1303,"")</f>
        <v/>
      </c>
      <c r="T1303" t="str">
        <f>IF('Active List'!$A1303&lt;&gt;"", 'Active List'!X1303,"")</f>
        <v/>
      </c>
      <c r="U1303" t="str">
        <f>IF('Active List'!$A1303&lt;&gt;"", 'Active List'!Y1303,"")</f>
        <v/>
      </c>
      <c r="V1303" t="str">
        <f>IF('Active List'!$A1303&lt;&gt;"", 'Active List'!Z1303,"")</f>
        <v/>
      </c>
      <c r="W1303" s="60" t="str">
        <f>IF('Active List'!$A1303&lt;&gt;"", 'Active List'!AA1303,"")</f>
        <v/>
      </c>
      <c r="X1303" t="str">
        <f>IF('Active List'!$A1303&lt;&gt;"", 'Active List'!AB1303,"")</f>
        <v/>
      </c>
      <c r="Y1303" t="str">
        <f>IF('Active List'!$A1303&lt;&gt;"", 'Active List'!AE1303,"")</f>
        <v/>
      </c>
    </row>
    <row r="1304" spans="1:25">
      <c r="A1304" t="str">
        <f>IF('Active List'!$A1304&lt;&gt;"", 'Active List'!A1304,"")</f>
        <v/>
      </c>
      <c r="B1304" t="str">
        <f>IF('Active List'!$A1304&lt;&gt;"", 'Active List'!B1304,"")</f>
        <v/>
      </c>
      <c r="C1304" t="str">
        <f>IF('Active List'!$A1304&lt;&gt;"", 'Active List'!C1304,"")</f>
        <v/>
      </c>
      <c r="D1304" s="60" t="str">
        <f>IF('Active List'!$A1304&lt;&gt;"", 'Active List'!D1304,"")</f>
        <v/>
      </c>
      <c r="E1304" s="60" t="str">
        <f>IF('Active List'!$A1304&lt;&gt;"", 'Active List'!E1304,"")</f>
        <v/>
      </c>
      <c r="F1304" t="str">
        <f>IF('Active List'!$A1304&lt;&gt;"", 'Active List'!H1304,"")</f>
        <v/>
      </c>
      <c r="G1304" t="str">
        <f>IF('Active List'!$A1304&lt;&gt;"", 'Active List'!I1304,"")</f>
        <v/>
      </c>
      <c r="H1304" t="str">
        <f>IF('Active List'!$A1304&lt;&gt;"", 'Active List'!J1304,"")</f>
        <v/>
      </c>
      <c r="I1304" t="str">
        <f>IF('Active List'!$A1304&lt;&gt;"", 'Active List'!K1304,"")</f>
        <v/>
      </c>
      <c r="J1304" t="str">
        <f>IF('Active List'!$A1304&lt;&gt;"", 'Active List'!L1304,"")</f>
        <v/>
      </c>
      <c r="K1304" t="str">
        <f>IF('Active List'!$A1304&lt;&gt;"", 'Active List'!M1304,"")</f>
        <v/>
      </c>
      <c r="L1304" t="str">
        <f>IF('Active List'!$A1304&lt;&gt;"", 'Active List'!N1304,"")</f>
        <v/>
      </c>
      <c r="M1304" t="str">
        <f>IF('Active List'!$A1304&lt;&gt;"", 'Active List'!O1304,"")</f>
        <v/>
      </c>
      <c r="N1304" t="str">
        <f>IF('Active List'!$A1304&lt;&gt;"", 'Active List'!P1304,"")</f>
        <v/>
      </c>
      <c r="O1304" t="str">
        <f>IF('Active List'!$A1304&lt;&gt;"", 'Active List'!Q1304,"")</f>
        <v/>
      </c>
      <c r="P1304" t="str">
        <f>IF('Active List'!$A1304&lt;&gt;"", 'Active List'!R1304,"")</f>
        <v/>
      </c>
      <c r="Q1304" t="str">
        <f>IF('Active List'!$A1304&lt;&gt;"", 'Active List'!S1304,"")</f>
        <v/>
      </c>
      <c r="R1304" t="str">
        <f>IF('Active List'!$A1304&lt;&gt;"", 'Active List'!T1304,"")</f>
        <v/>
      </c>
      <c r="S1304" t="str">
        <f>IF('Active List'!$A1304&lt;&gt;"", 'Active List'!U1304,"")</f>
        <v/>
      </c>
      <c r="T1304" t="str">
        <f>IF('Active List'!$A1304&lt;&gt;"", 'Active List'!X1304,"")</f>
        <v/>
      </c>
      <c r="U1304" t="str">
        <f>IF('Active List'!$A1304&lt;&gt;"", 'Active List'!Y1304,"")</f>
        <v/>
      </c>
      <c r="V1304" t="str">
        <f>IF('Active List'!$A1304&lt;&gt;"", 'Active List'!Z1304,"")</f>
        <v/>
      </c>
      <c r="W1304" s="60" t="str">
        <f>IF('Active List'!$A1304&lt;&gt;"", 'Active List'!AA1304,"")</f>
        <v/>
      </c>
      <c r="X1304" t="str">
        <f>IF('Active List'!$A1304&lt;&gt;"", 'Active List'!AB1304,"")</f>
        <v/>
      </c>
      <c r="Y1304" t="str">
        <f>IF('Active List'!$A1304&lt;&gt;"", 'Active List'!AE1304,"")</f>
        <v/>
      </c>
    </row>
    <row r="1305" spans="1:25">
      <c r="A1305" t="str">
        <f>IF('Active List'!$A1305&lt;&gt;"", 'Active List'!A1305,"")</f>
        <v/>
      </c>
      <c r="B1305" t="str">
        <f>IF('Active List'!$A1305&lt;&gt;"", 'Active List'!B1305,"")</f>
        <v/>
      </c>
      <c r="C1305" t="str">
        <f>IF('Active List'!$A1305&lt;&gt;"", 'Active List'!C1305,"")</f>
        <v/>
      </c>
      <c r="D1305" s="60" t="str">
        <f>IF('Active List'!$A1305&lt;&gt;"", 'Active List'!D1305,"")</f>
        <v/>
      </c>
      <c r="E1305" s="60" t="str">
        <f>IF('Active List'!$A1305&lt;&gt;"", 'Active List'!E1305,"")</f>
        <v/>
      </c>
      <c r="F1305" t="str">
        <f>IF('Active List'!$A1305&lt;&gt;"", 'Active List'!H1305,"")</f>
        <v/>
      </c>
      <c r="G1305" t="str">
        <f>IF('Active List'!$A1305&lt;&gt;"", 'Active List'!I1305,"")</f>
        <v/>
      </c>
      <c r="H1305" t="str">
        <f>IF('Active List'!$A1305&lt;&gt;"", 'Active List'!J1305,"")</f>
        <v/>
      </c>
      <c r="I1305" t="str">
        <f>IF('Active List'!$A1305&lt;&gt;"", 'Active List'!K1305,"")</f>
        <v/>
      </c>
      <c r="J1305" t="str">
        <f>IF('Active List'!$A1305&lt;&gt;"", 'Active List'!L1305,"")</f>
        <v/>
      </c>
      <c r="K1305" t="str">
        <f>IF('Active List'!$A1305&lt;&gt;"", 'Active List'!M1305,"")</f>
        <v/>
      </c>
      <c r="L1305" t="str">
        <f>IF('Active List'!$A1305&lt;&gt;"", 'Active List'!N1305,"")</f>
        <v/>
      </c>
      <c r="M1305" t="str">
        <f>IF('Active List'!$A1305&lt;&gt;"", 'Active List'!O1305,"")</f>
        <v/>
      </c>
      <c r="N1305" t="str">
        <f>IF('Active List'!$A1305&lt;&gt;"", 'Active List'!P1305,"")</f>
        <v/>
      </c>
      <c r="O1305" t="str">
        <f>IF('Active List'!$A1305&lt;&gt;"", 'Active List'!Q1305,"")</f>
        <v/>
      </c>
      <c r="P1305" t="str">
        <f>IF('Active List'!$A1305&lt;&gt;"", 'Active List'!R1305,"")</f>
        <v/>
      </c>
      <c r="Q1305" t="str">
        <f>IF('Active List'!$A1305&lt;&gt;"", 'Active List'!S1305,"")</f>
        <v/>
      </c>
      <c r="R1305" t="str">
        <f>IF('Active List'!$A1305&lt;&gt;"", 'Active List'!T1305,"")</f>
        <v/>
      </c>
      <c r="S1305" t="str">
        <f>IF('Active List'!$A1305&lt;&gt;"", 'Active List'!U1305,"")</f>
        <v/>
      </c>
      <c r="T1305" t="str">
        <f>IF('Active List'!$A1305&lt;&gt;"", 'Active List'!X1305,"")</f>
        <v/>
      </c>
      <c r="U1305" t="str">
        <f>IF('Active List'!$A1305&lt;&gt;"", 'Active List'!Y1305,"")</f>
        <v/>
      </c>
      <c r="V1305" t="str">
        <f>IF('Active List'!$A1305&lt;&gt;"", 'Active List'!Z1305,"")</f>
        <v/>
      </c>
      <c r="W1305" s="60" t="str">
        <f>IF('Active List'!$A1305&lt;&gt;"", 'Active List'!AA1305,"")</f>
        <v/>
      </c>
      <c r="X1305" t="str">
        <f>IF('Active List'!$A1305&lt;&gt;"", 'Active List'!AB1305,"")</f>
        <v/>
      </c>
      <c r="Y1305" t="str">
        <f>IF('Active List'!$A1305&lt;&gt;"", 'Active List'!AE1305,"")</f>
        <v/>
      </c>
    </row>
    <row r="1306" spans="1:25">
      <c r="A1306" t="str">
        <f>IF('Active List'!$A1306&lt;&gt;"", 'Active List'!A1306,"")</f>
        <v/>
      </c>
      <c r="B1306" t="str">
        <f>IF('Active List'!$A1306&lt;&gt;"", 'Active List'!B1306,"")</f>
        <v/>
      </c>
      <c r="C1306" t="str">
        <f>IF('Active List'!$A1306&lt;&gt;"", 'Active List'!C1306,"")</f>
        <v/>
      </c>
      <c r="D1306" s="60" t="str">
        <f>IF('Active List'!$A1306&lt;&gt;"", 'Active List'!D1306,"")</f>
        <v/>
      </c>
      <c r="E1306" s="60" t="str">
        <f>IF('Active List'!$A1306&lt;&gt;"", 'Active List'!E1306,"")</f>
        <v/>
      </c>
      <c r="F1306" t="str">
        <f>IF('Active List'!$A1306&lt;&gt;"", 'Active List'!H1306,"")</f>
        <v/>
      </c>
      <c r="G1306" t="str">
        <f>IF('Active List'!$A1306&lt;&gt;"", 'Active List'!I1306,"")</f>
        <v/>
      </c>
      <c r="H1306" t="str">
        <f>IF('Active List'!$A1306&lt;&gt;"", 'Active List'!J1306,"")</f>
        <v/>
      </c>
      <c r="I1306" t="str">
        <f>IF('Active List'!$A1306&lt;&gt;"", 'Active List'!K1306,"")</f>
        <v/>
      </c>
      <c r="J1306" t="str">
        <f>IF('Active List'!$A1306&lt;&gt;"", 'Active List'!L1306,"")</f>
        <v/>
      </c>
      <c r="K1306" t="str">
        <f>IF('Active List'!$A1306&lt;&gt;"", 'Active List'!M1306,"")</f>
        <v/>
      </c>
      <c r="L1306" t="str">
        <f>IF('Active List'!$A1306&lt;&gt;"", 'Active List'!N1306,"")</f>
        <v/>
      </c>
      <c r="M1306" t="str">
        <f>IF('Active List'!$A1306&lt;&gt;"", 'Active List'!O1306,"")</f>
        <v/>
      </c>
      <c r="N1306" t="str">
        <f>IF('Active List'!$A1306&lt;&gt;"", 'Active List'!P1306,"")</f>
        <v/>
      </c>
      <c r="O1306" t="str">
        <f>IF('Active List'!$A1306&lt;&gt;"", 'Active List'!Q1306,"")</f>
        <v/>
      </c>
      <c r="P1306" t="str">
        <f>IF('Active List'!$A1306&lt;&gt;"", 'Active List'!R1306,"")</f>
        <v/>
      </c>
      <c r="Q1306" t="str">
        <f>IF('Active List'!$A1306&lt;&gt;"", 'Active List'!S1306,"")</f>
        <v/>
      </c>
      <c r="R1306" t="str">
        <f>IF('Active List'!$A1306&lt;&gt;"", 'Active List'!T1306,"")</f>
        <v/>
      </c>
      <c r="S1306" t="str">
        <f>IF('Active List'!$A1306&lt;&gt;"", 'Active List'!U1306,"")</f>
        <v/>
      </c>
      <c r="T1306" t="str">
        <f>IF('Active List'!$A1306&lt;&gt;"", 'Active List'!X1306,"")</f>
        <v/>
      </c>
      <c r="U1306" t="str">
        <f>IF('Active List'!$A1306&lt;&gt;"", 'Active List'!Y1306,"")</f>
        <v/>
      </c>
      <c r="V1306" t="str">
        <f>IF('Active List'!$A1306&lt;&gt;"", 'Active List'!Z1306,"")</f>
        <v/>
      </c>
      <c r="W1306" s="60" t="str">
        <f>IF('Active List'!$A1306&lt;&gt;"", 'Active List'!AA1306,"")</f>
        <v/>
      </c>
      <c r="X1306" t="str">
        <f>IF('Active List'!$A1306&lt;&gt;"", 'Active List'!AB1306,"")</f>
        <v/>
      </c>
      <c r="Y1306" t="str">
        <f>IF('Active List'!$A1306&lt;&gt;"", 'Active List'!AE1306,"")</f>
        <v/>
      </c>
    </row>
    <row r="1307" spans="1:25">
      <c r="A1307" t="str">
        <f>IF('Active List'!$A1307&lt;&gt;"", 'Active List'!A1307,"")</f>
        <v/>
      </c>
      <c r="B1307" t="str">
        <f>IF('Active List'!$A1307&lt;&gt;"", 'Active List'!B1307,"")</f>
        <v/>
      </c>
      <c r="C1307" t="str">
        <f>IF('Active List'!$A1307&lt;&gt;"", 'Active List'!C1307,"")</f>
        <v/>
      </c>
      <c r="D1307" s="60" t="str">
        <f>IF('Active List'!$A1307&lt;&gt;"", 'Active List'!D1307,"")</f>
        <v/>
      </c>
      <c r="E1307" s="60" t="str">
        <f>IF('Active List'!$A1307&lt;&gt;"", 'Active List'!E1307,"")</f>
        <v/>
      </c>
      <c r="F1307" t="str">
        <f>IF('Active List'!$A1307&lt;&gt;"", 'Active List'!H1307,"")</f>
        <v/>
      </c>
      <c r="G1307" t="str">
        <f>IF('Active List'!$A1307&lt;&gt;"", 'Active List'!I1307,"")</f>
        <v/>
      </c>
      <c r="H1307" t="str">
        <f>IF('Active List'!$A1307&lt;&gt;"", 'Active List'!J1307,"")</f>
        <v/>
      </c>
      <c r="I1307" t="str">
        <f>IF('Active List'!$A1307&lt;&gt;"", 'Active List'!K1307,"")</f>
        <v/>
      </c>
      <c r="J1307" t="str">
        <f>IF('Active List'!$A1307&lt;&gt;"", 'Active List'!L1307,"")</f>
        <v/>
      </c>
      <c r="K1307" t="str">
        <f>IF('Active List'!$A1307&lt;&gt;"", 'Active List'!M1307,"")</f>
        <v/>
      </c>
      <c r="L1307" t="str">
        <f>IF('Active List'!$A1307&lt;&gt;"", 'Active List'!N1307,"")</f>
        <v/>
      </c>
      <c r="M1307" t="str">
        <f>IF('Active List'!$A1307&lt;&gt;"", 'Active List'!O1307,"")</f>
        <v/>
      </c>
      <c r="N1307" t="str">
        <f>IF('Active List'!$A1307&lt;&gt;"", 'Active List'!P1307,"")</f>
        <v/>
      </c>
      <c r="O1307" t="str">
        <f>IF('Active List'!$A1307&lt;&gt;"", 'Active List'!Q1307,"")</f>
        <v/>
      </c>
      <c r="P1307" t="str">
        <f>IF('Active List'!$A1307&lt;&gt;"", 'Active List'!R1307,"")</f>
        <v/>
      </c>
      <c r="Q1307" t="str">
        <f>IF('Active List'!$A1307&lt;&gt;"", 'Active List'!S1307,"")</f>
        <v/>
      </c>
      <c r="R1307" t="str">
        <f>IF('Active List'!$A1307&lt;&gt;"", 'Active List'!T1307,"")</f>
        <v/>
      </c>
      <c r="S1307" t="str">
        <f>IF('Active List'!$A1307&lt;&gt;"", 'Active List'!U1307,"")</f>
        <v/>
      </c>
      <c r="T1307" t="str">
        <f>IF('Active List'!$A1307&lt;&gt;"", 'Active List'!X1307,"")</f>
        <v/>
      </c>
      <c r="U1307" t="str">
        <f>IF('Active List'!$A1307&lt;&gt;"", 'Active List'!Y1307,"")</f>
        <v/>
      </c>
      <c r="V1307" t="str">
        <f>IF('Active List'!$A1307&lt;&gt;"", 'Active List'!Z1307,"")</f>
        <v/>
      </c>
      <c r="W1307" s="60" t="str">
        <f>IF('Active List'!$A1307&lt;&gt;"", 'Active List'!AA1307,"")</f>
        <v/>
      </c>
      <c r="X1307" t="str">
        <f>IF('Active List'!$A1307&lt;&gt;"", 'Active List'!AB1307,"")</f>
        <v/>
      </c>
      <c r="Y1307" t="str">
        <f>IF('Active List'!$A1307&lt;&gt;"", 'Active List'!AE1307,"")</f>
        <v/>
      </c>
    </row>
    <row r="1308" spans="1:25">
      <c r="A1308" t="str">
        <f>IF('Active List'!$A1308&lt;&gt;"", 'Active List'!A1308,"")</f>
        <v/>
      </c>
      <c r="B1308" t="str">
        <f>IF('Active List'!$A1308&lt;&gt;"", 'Active List'!B1308,"")</f>
        <v/>
      </c>
      <c r="C1308" t="str">
        <f>IF('Active List'!$A1308&lt;&gt;"", 'Active List'!C1308,"")</f>
        <v/>
      </c>
      <c r="D1308" s="60" t="str">
        <f>IF('Active List'!$A1308&lt;&gt;"", 'Active List'!D1308,"")</f>
        <v/>
      </c>
      <c r="E1308" s="60" t="str">
        <f>IF('Active List'!$A1308&lt;&gt;"", 'Active List'!E1308,"")</f>
        <v/>
      </c>
      <c r="F1308" t="str">
        <f>IF('Active List'!$A1308&lt;&gt;"", 'Active List'!H1308,"")</f>
        <v/>
      </c>
      <c r="G1308" t="str">
        <f>IF('Active List'!$A1308&lt;&gt;"", 'Active List'!I1308,"")</f>
        <v/>
      </c>
      <c r="H1308" t="str">
        <f>IF('Active List'!$A1308&lt;&gt;"", 'Active List'!J1308,"")</f>
        <v/>
      </c>
      <c r="I1308" t="str">
        <f>IF('Active List'!$A1308&lt;&gt;"", 'Active List'!K1308,"")</f>
        <v/>
      </c>
      <c r="J1308" t="str">
        <f>IF('Active List'!$A1308&lt;&gt;"", 'Active List'!L1308,"")</f>
        <v/>
      </c>
      <c r="K1308" t="str">
        <f>IF('Active List'!$A1308&lt;&gt;"", 'Active List'!M1308,"")</f>
        <v/>
      </c>
      <c r="L1308" t="str">
        <f>IF('Active List'!$A1308&lt;&gt;"", 'Active List'!N1308,"")</f>
        <v/>
      </c>
      <c r="M1308" t="str">
        <f>IF('Active List'!$A1308&lt;&gt;"", 'Active List'!O1308,"")</f>
        <v/>
      </c>
      <c r="N1308" t="str">
        <f>IF('Active List'!$A1308&lt;&gt;"", 'Active List'!P1308,"")</f>
        <v/>
      </c>
      <c r="O1308" t="str">
        <f>IF('Active List'!$A1308&lt;&gt;"", 'Active List'!Q1308,"")</f>
        <v/>
      </c>
      <c r="P1308" t="str">
        <f>IF('Active List'!$A1308&lt;&gt;"", 'Active List'!R1308,"")</f>
        <v/>
      </c>
      <c r="Q1308" t="str">
        <f>IF('Active List'!$A1308&lt;&gt;"", 'Active List'!S1308,"")</f>
        <v/>
      </c>
      <c r="R1308" t="str">
        <f>IF('Active List'!$A1308&lt;&gt;"", 'Active List'!T1308,"")</f>
        <v/>
      </c>
      <c r="S1308" t="str">
        <f>IF('Active List'!$A1308&lt;&gt;"", 'Active List'!U1308,"")</f>
        <v/>
      </c>
      <c r="T1308" t="str">
        <f>IF('Active List'!$A1308&lt;&gt;"", 'Active List'!X1308,"")</f>
        <v/>
      </c>
      <c r="U1308" t="str">
        <f>IF('Active List'!$A1308&lt;&gt;"", 'Active List'!Y1308,"")</f>
        <v/>
      </c>
      <c r="V1308" t="str">
        <f>IF('Active List'!$A1308&lt;&gt;"", 'Active List'!Z1308,"")</f>
        <v/>
      </c>
      <c r="W1308" s="60" t="str">
        <f>IF('Active List'!$A1308&lt;&gt;"", 'Active List'!AA1308,"")</f>
        <v/>
      </c>
      <c r="X1308" t="str">
        <f>IF('Active List'!$A1308&lt;&gt;"", 'Active List'!AB1308,"")</f>
        <v/>
      </c>
      <c r="Y1308" t="str">
        <f>IF('Active List'!$A1308&lt;&gt;"", 'Active List'!AE1308,"")</f>
        <v/>
      </c>
    </row>
    <row r="1309" spans="1:25">
      <c r="A1309" t="str">
        <f>IF('Active List'!$A1309&lt;&gt;"", 'Active List'!A1309,"")</f>
        <v/>
      </c>
      <c r="B1309" t="str">
        <f>IF('Active List'!$A1309&lt;&gt;"", 'Active List'!B1309,"")</f>
        <v/>
      </c>
      <c r="C1309" t="str">
        <f>IF('Active List'!$A1309&lt;&gt;"", 'Active List'!C1309,"")</f>
        <v/>
      </c>
      <c r="D1309" s="60" t="str">
        <f>IF('Active List'!$A1309&lt;&gt;"", 'Active List'!D1309,"")</f>
        <v/>
      </c>
      <c r="E1309" s="60" t="str">
        <f>IF('Active List'!$A1309&lt;&gt;"", 'Active List'!E1309,"")</f>
        <v/>
      </c>
      <c r="F1309" t="str">
        <f>IF('Active List'!$A1309&lt;&gt;"", 'Active List'!H1309,"")</f>
        <v/>
      </c>
      <c r="G1309" t="str">
        <f>IF('Active List'!$A1309&lt;&gt;"", 'Active List'!I1309,"")</f>
        <v/>
      </c>
      <c r="H1309" t="str">
        <f>IF('Active List'!$A1309&lt;&gt;"", 'Active List'!J1309,"")</f>
        <v/>
      </c>
      <c r="I1309" t="str">
        <f>IF('Active List'!$A1309&lt;&gt;"", 'Active List'!K1309,"")</f>
        <v/>
      </c>
      <c r="J1309" t="str">
        <f>IF('Active List'!$A1309&lt;&gt;"", 'Active List'!L1309,"")</f>
        <v/>
      </c>
      <c r="K1309" t="str">
        <f>IF('Active List'!$A1309&lt;&gt;"", 'Active List'!M1309,"")</f>
        <v/>
      </c>
      <c r="L1309" t="str">
        <f>IF('Active List'!$A1309&lt;&gt;"", 'Active List'!N1309,"")</f>
        <v/>
      </c>
      <c r="M1309" t="str">
        <f>IF('Active List'!$A1309&lt;&gt;"", 'Active List'!O1309,"")</f>
        <v/>
      </c>
      <c r="N1309" t="str">
        <f>IF('Active List'!$A1309&lt;&gt;"", 'Active List'!P1309,"")</f>
        <v/>
      </c>
      <c r="O1309" t="str">
        <f>IF('Active List'!$A1309&lt;&gt;"", 'Active List'!Q1309,"")</f>
        <v/>
      </c>
      <c r="P1309" t="str">
        <f>IF('Active List'!$A1309&lt;&gt;"", 'Active List'!R1309,"")</f>
        <v/>
      </c>
      <c r="Q1309" t="str">
        <f>IF('Active List'!$A1309&lt;&gt;"", 'Active List'!S1309,"")</f>
        <v/>
      </c>
      <c r="R1309" t="str">
        <f>IF('Active List'!$A1309&lt;&gt;"", 'Active List'!T1309,"")</f>
        <v/>
      </c>
      <c r="S1309" t="str">
        <f>IF('Active List'!$A1309&lt;&gt;"", 'Active List'!U1309,"")</f>
        <v/>
      </c>
      <c r="T1309" t="str">
        <f>IF('Active List'!$A1309&lt;&gt;"", 'Active List'!X1309,"")</f>
        <v/>
      </c>
      <c r="U1309" t="str">
        <f>IF('Active List'!$A1309&lt;&gt;"", 'Active List'!Y1309,"")</f>
        <v/>
      </c>
      <c r="V1309" t="str">
        <f>IF('Active List'!$A1309&lt;&gt;"", 'Active List'!Z1309,"")</f>
        <v/>
      </c>
      <c r="W1309" s="60" t="str">
        <f>IF('Active List'!$A1309&lt;&gt;"", 'Active List'!AA1309,"")</f>
        <v/>
      </c>
      <c r="X1309" t="str">
        <f>IF('Active List'!$A1309&lt;&gt;"", 'Active List'!AB1309,"")</f>
        <v/>
      </c>
      <c r="Y1309" t="str">
        <f>IF('Active List'!$A1309&lt;&gt;"", 'Active List'!AE1309,"")</f>
        <v/>
      </c>
    </row>
    <row r="1310" spans="1:25">
      <c r="A1310" t="str">
        <f>IF('Active List'!$A1310&lt;&gt;"", 'Active List'!A1310,"")</f>
        <v/>
      </c>
      <c r="B1310" t="str">
        <f>IF('Active List'!$A1310&lt;&gt;"", 'Active List'!B1310,"")</f>
        <v/>
      </c>
      <c r="C1310" t="str">
        <f>IF('Active List'!$A1310&lt;&gt;"", 'Active List'!C1310,"")</f>
        <v/>
      </c>
      <c r="D1310" s="60" t="str">
        <f>IF('Active List'!$A1310&lt;&gt;"", 'Active List'!D1310,"")</f>
        <v/>
      </c>
      <c r="E1310" s="60" t="str">
        <f>IF('Active List'!$A1310&lt;&gt;"", 'Active List'!E1310,"")</f>
        <v/>
      </c>
      <c r="F1310" t="str">
        <f>IF('Active List'!$A1310&lt;&gt;"", 'Active List'!H1310,"")</f>
        <v/>
      </c>
      <c r="G1310" t="str">
        <f>IF('Active List'!$A1310&lt;&gt;"", 'Active List'!I1310,"")</f>
        <v/>
      </c>
      <c r="H1310" t="str">
        <f>IF('Active List'!$A1310&lt;&gt;"", 'Active List'!J1310,"")</f>
        <v/>
      </c>
      <c r="I1310" t="str">
        <f>IF('Active List'!$A1310&lt;&gt;"", 'Active List'!K1310,"")</f>
        <v/>
      </c>
      <c r="J1310" t="str">
        <f>IF('Active List'!$A1310&lt;&gt;"", 'Active List'!L1310,"")</f>
        <v/>
      </c>
      <c r="K1310" t="str">
        <f>IF('Active List'!$A1310&lt;&gt;"", 'Active List'!M1310,"")</f>
        <v/>
      </c>
      <c r="L1310" t="str">
        <f>IF('Active List'!$A1310&lt;&gt;"", 'Active List'!N1310,"")</f>
        <v/>
      </c>
      <c r="M1310" t="str">
        <f>IF('Active List'!$A1310&lt;&gt;"", 'Active List'!O1310,"")</f>
        <v/>
      </c>
      <c r="N1310" t="str">
        <f>IF('Active List'!$A1310&lt;&gt;"", 'Active List'!P1310,"")</f>
        <v/>
      </c>
      <c r="O1310" t="str">
        <f>IF('Active List'!$A1310&lt;&gt;"", 'Active List'!Q1310,"")</f>
        <v/>
      </c>
      <c r="P1310" t="str">
        <f>IF('Active List'!$A1310&lt;&gt;"", 'Active List'!R1310,"")</f>
        <v/>
      </c>
      <c r="Q1310" t="str">
        <f>IF('Active List'!$A1310&lt;&gt;"", 'Active List'!S1310,"")</f>
        <v/>
      </c>
      <c r="R1310" t="str">
        <f>IF('Active List'!$A1310&lt;&gt;"", 'Active List'!T1310,"")</f>
        <v/>
      </c>
      <c r="S1310" t="str">
        <f>IF('Active List'!$A1310&lt;&gt;"", 'Active List'!U1310,"")</f>
        <v/>
      </c>
      <c r="T1310" t="str">
        <f>IF('Active List'!$A1310&lt;&gt;"", 'Active List'!X1310,"")</f>
        <v/>
      </c>
      <c r="U1310" t="str">
        <f>IF('Active List'!$A1310&lt;&gt;"", 'Active List'!Y1310,"")</f>
        <v/>
      </c>
      <c r="V1310" t="str">
        <f>IF('Active List'!$A1310&lt;&gt;"", 'Active List'!Z1310,"")</f>
        <v/>
      </c>
      <c r="W1310" s="60" t="str">
        <f>IF('Active List'!$A1310&lt;&gt;"", 'Active List'!AA1310,"")</f>
        <v/>
      </c>
      <c r="X1310" t="str">
        <f>IF('Active List'!$A1310&lt;&gt;"", 'Active List'!AB1310,"")</f>
        <v/>
      </c>
      <c r="Y1310" t="str">
        <f>IF('Active List'!$A1310&lt;&gt;"", 'Active List'!AE1310,"")</f>
        <v/>
      </c>
    </row>
    <row r="1311" spans="1:25">
      <c r="A1311" t="str">
        <f>IF('Active List'!$A1311&lt;&gt;"", 'Active List'!A1311,"")</f>
        <v/>
      </c>
      <c r="B1311" t="str">
        <f>IF('Active List'!$A1311&lt;&gt;"", 'Active List'!B1311,"")</f>
        <v/>
      </c>
      <c r="C1311" t="str">
        <f>IF('Active List'!$A1311&lt;&gt;"", 'Active List'!C1311,"")</f>
        <v/>
      </c>
      <c r="D1311" s="60" t="str">
        <f>IF('Active List'!$A1311&lt;&gt;"", 'Active List'!D1311,"")</f>
        <v/>
      </c>
      <c r="E1311" s="60" t="str">
        <f>IF('Active List'!$A1311&lt;&gt;"", 'Active List'!E1311,"")</f>
        <v/>
      </c>
      <c r="F1311" t="str">
        <f>IF('Active List'!$A1311&lt;&gt;"", 'Active List'!H1311,"")</f>
        <v/>
      </c>
      <c r="G1311" t="str">
        <f>IF('Active List'!$A1311&lt;&gt;"", 'Active List'!I1311,"")</f>
        <v/>
      </c>
      <c r="H1311" t="str">
        <f>IF('Active List'!$A1311&lt;&gt;"", 'Active List'!J1311,"")</f>
        <v/>
      </c>
      <c r="I1311" t="str">
        <f>IF('Active List'!$A1311&lt;&gt;"", 'Active List'!K1311,"")</f>
        <v/>
      </c>
      <c r="J1311" t="str">
        <f>IF('Active List'!$A1311&lt;&gt;"", 'Active List'!L1311,"")</f>
        <v/>
      </c>
      <c r="K1311" t="str">
        <f>IF('Active List'!$A1311&lt;&gt;"", 'Active List'!M1311,"")</f>
        <v/>
      </c>
      <c r="L1311" t="str">
        <f>IF('Active List'!$A1311&lt;&gt;"", 'Active List'!N1311,"")</f>
        <v/>
      </c>
      <c r="M1311" t="str">
        <f>IF('Active List'!$A1311&lt;&gt;"", 'Active List'!O1311,"")</f>
        <v/>
      </c>
      <c r="N1311" t="str">
        <f>IF('Active List'!$A1311&lt;&gt;"", 'Active List'!P1311,"")</f>
        <v/>
      </c>
      <c r="O1311" t="str">
        <f>IF('Active List'!$A1311&lt;&gt;"", 'Active List'!Q1311,"")</f>
        <v/>
      </c>
      <c r="P1311" t="str">
        <f>IF('Active List'!$A1311&lt;&gt;"", 'Active List'!R1311,"")</f>
        <v/>
      </c>
      <c r="Q1311" t="str">
        <f>IF('Active List'!$A1311&lt;&gt;"", 'Active List'!S1311,"")</f>
        <v/>
      </c>
      <c r="R1311" t="str">
        <f>IF('Active List'!$A1311&lt;&gt;"", 'Active List'!T1311,"")</f>
        <v/>
      </c>
      <c r="S1311" t="str">
        <f>IF('Active List'!$A1311&lt;&gt;"", 'Active List'!U1311,"")</f>
        <v/>
      </c>
      <c r="T1311" t="str">
        <f>IF('Active List'!$A1311&lt;&gt;"", 'Active List'!X1311,"")</f>
        <v/>
      </c>
      <c r="U1311" t="str">
        <f>IF('Active List'!$A1311&lt;&gt;"", 'Active List'!Y1311,"")</f>
        <v/>
      </c>
      <c r="V1311" t="str">
        <f>IF('Active List'!$A1311&lt;&gt;"", 'Active List'!Z1311,"")</f>
        <v/>
      </c>
      <c r="W1311" s="60" t="str">
        <f>IF('Active List'!$A1311&lt;&gt;"", 'Active List'!AA1311,"")</f>
        <v/>
      </c>
      <c r="X1311" t="str">
        <f>IF('Active List'!$A1311&lt;&gt;"", 'Active List'!AB1311,"")</f>
        <v/>
      </c>
      <c r="Y1311" t="str">
        <f>IF('Active List'!$A1311&lt;&gt;"", 'Active List'!AE1311,"")</f>
        <v/>
      </c>
    </row>
    <row r="1312" spans="1:25">
      <c r="A1312" t="str">
        <f>IF('Active List'!$A1312&lt;&gt;"", 'Active List'!A1312,"")</f>
        <v/>
      </c>
      <c r="B1312" t="str">
        <f>IF('Active List'!$A1312&lt;&gt;"", 'Active List'!B1312,"")</f>
        <v/>
      </c>
      <c r="C1312" t="str">
        <f>IF('Active List'!$A1312&lt;&gt;"", 'Active List'!C1312,"")</f>
        <v/>
      </c>
      <c r="D1312" s="60" t="str">
        <f>IF('Active List'!$A1312&lt;&gt;"", 'Active List'!D1312,"")</f>
        <v/>
      </c>
      <c r="E1312" s="60" t="str">
        <f>IF('Active List'!$A1312&lt;&gt;"", 'Active List'!E1312,"")</f>
        <v/>
      </c>
      <c r="F1312" t="str">
        <f>IF('Active List'!$A1312&lt;&gt;"", 'Active List'!H1312,"")</f>
        <v/>
      </c>
      <c r="G1312" t="str">
        <f>IF('Active List'!$A1312&lt;&gt;"", 'Active List'!I1312,"")</f>
        <v/>
      </c>
      <c r="H1312" t="str">
        <f>IF('Active List'!$A1312&lt;&gt;"", 'Active List'!J1312,"")</f>
        <v/>
      </c>
      <c r="I1312" t="str">
        <f>IF('Active List'!$A1312&lt;&gt;"", 'Active List'!K1312,"")</f>
        <v/>
      </c>
      <c r="J1312" t="str">
        <f>IF('Active List'!$A1312&lt;&gt;"", 'Active List'!L1312,"")</f>
        <v/>
      </c>
      <c r="K1312" t="str">
        <f>IF('Active List'!$A1312&lt;&gt;"", 'Active List'!M1312,"")</f>
        <v/>
      </c>
      <c r="L1312" t="str">
        <f>IF('Active List'!$A1312&lt;&gt;"", 'Active List'!N1312,"")</f>
        <v/>
      </c>
      <c r="M1312" t="str">
        <f>IF('Active List'!$A1312&lt;&gt;"", 'Active List'!O1312,"")</f>
        <v/>
      </c>
      <c r="N1312" t="str">
        <f>IF('Active List'!$A1312&lt;&gt;"", 'Active List'!P1312,"")</f>
        <v/>
      </c>
      <c r="O1312" t="str">
        <f>IF('Active List'!$A1312&lt;&gt;"", 'Active List'!Q1312,"")</f>
        <v/>
      </c>
      <c r="P1312" t="str">
        <f>IF('Active List'!$A1312&lt;&gt;"", 'Active List'!R1312,"")</f>
        <v/>
      </c>
      <c r="Q1312" t="str">
        <f>IF('Active List'!$A1312&lt;&gt;"", 'Active List'!S1312,"")</f>
        <v/>
      </c>
      <c r="R1312" t="str">
        <f>IF('Active List'!$A1312&lt;&gt;"", 'Active List'!T1312,"")</f>
        <v/>
      </c>
      <c r="S1312" t="str">
        <f>IF('Active List'!$A1312&lt;&gt;"", 'Active List'!U1312,"")</f>
        <v/>
      </c>
      <c r="T1312" t="str">
        <f>IF('Active List'!$A1312&lt;&gt;"", 'Active List'!X1312,"")</f>
        <v/>
      </c>
      <c r="U1312" t="str">
        <f>IF('Active List'!$A1312&lt;&gt;"", 'Active List'!Y1312,"")</f>
        <v/>
      </c>
      <c r="V1312" t="str">
        <f>IF('Active List'!$A1312&lt;&gt;"", 'Active List'!Z1312,"")</f>
        <v/>
      </c>
      <c r="W1312" s="60" t="str">
        <f>IF('Active List'!$A1312&lt;&gt;"", 'Active List'!AA1312,"")</f>
        <v/>
      </c>
      <c r="X1312" t="str">
        <f>IF('Active List'!$A1312&lt;&gt;"", 'Active List'!AB1312,"")</f>
        <v/>
      </c>
      <c r="Y1312" t="str">
        <f>IF('Active List'!$A1312&lt;&gt;"", 'Active List'!AE1312,"")</f>
        <v/>
      </c>
    </row>
    <row r="1313" spans="1:25">
      <c r="A1313" t="str">
        <f>IF('Active List'!$A1313&lt;&gt;"", 'Active List'!A1313,"")</f>
        <v/>
      </c>
      <c r="B1313" t="str">
        <f>IF('Active List'!$A1313&lt;&gt;"", 'Active List'!B1313,"")</f>
        <v/>
      </c>
      <c r="C1313" t="str">
        <f>IF('Active List'!$A1313&lt;&gt;"", 'Active List'!C1313,"")</f>
        <v/>
      </c>
      <c r="D1313" s="60" t="str">
        <f>IF('Active List'!$A1313&lt;&gt;"", 'Active List'!D1313,"")</f>
        <v/>
      </c>
      <c r="E1313" s="60" t="str">
        <f>IF('Active List'!$A1313&lt;&gt;"", 'Active List'!E1313,"")</f>
        <v/>
      </c>
      <c r="F1313" t="str">
        <f>IF('Active List'!$A1313&lt;&gt;"", 'Active List'!H1313,"")</f>
        <v/>
      </c>
      <c r="G1313" t="str">
        <f>IF('Active List'!$A1313&lt;&gt;"", 'Active List'!I1313,"")</f>
        <v/>
      </c>
      <c r="H1313" t="str">
        <f>IF('Active List'!$A1313&lt;&gt;"", 'Active List'!J1313,"")</f>
        <v/>
      </c>
      <c r="I1313" t="str">
        <f>IF('Active List'!$A1313&lt;&gt;"", 'Active List'!K1313,"")</f>
        <v/>
      </c>
      <c r="J1313" t="str">
        <f>IF('Active List'!$A1313&lt;&gt;"", 'Active List'!L1313,"")</f>
        <v/>
      </c>
      <c r="K1313" t="str">
        <f>IF('Active List'!$A1313&lt;&gt;"", 'Active List'!M1313,"")</f>
        <v/>
      </c>
      <c r="L1313" t="str">
        <f>IF('Active List'!$A1313&lt;&gt;"", 'Active List'!N1313,"")</f>
        <v/>
      </c>
      <c r="M1313" t="str">
        <f>IF('Active List'!$A1313&lt;&gt;"", 'Active List'!O1313,"")</f>
        <v/>
      </c>
      <c r="N1313" t="str">
        <f>IF('Active List'!$A1313&lt;&gt;"", 'Active List'!P1313,"")</f>
        <v/>
      </c>
      <c r="O1313" t="str">
        <f>IF('Active List'!$A1313&lt;&gt;"", 'Active List'!Q1313,"")</f>
        <v/>
      </c>
      <c r="P1313" t="str">
        <f>IF('Active List'!$A1313&lt;&gt;"", 'Active List'!R1313,"")</f>
        <v/>
      </c>
      <c r="Q1313" t="str">
        <f>IF('Active List'!$A1313&lt;&gt;"", 'Active List'!S1313,"")</f>
        <v/>
      </c>
      <c r="R1313" t="str">
        <f>IF('Active List'!$A1313&lt;&gt;"", 'Active List'!T1313,"")</f>
        <v/>
      </c>
      <c r="S1313" t="str">
        <f>IF('Active List'!$A1313&lt;&gt;"", 'Active List'!U1313,"")</f>
        <v/>
      </c>
      <c r="T1313" t="str">
        <f>IF('Active List'!$A1313&lt;&gt;"", 'Active List'!X1313,"")</f>
        <v/>
      </c>
      <c r="U1313" t="str">
        <f>IF('Active List'!$A1313&lt;&gt;"", 'Active List'!Y1313,"")</f>
        <v/>
      </c>
      <c r="V1313" t="str">
        <f>IF('Active List'!$A1313&lt;&gt;"", 'Active List'!Z1313,"")</f>
        <v/>
      </c>
      <c r="W1313" s="60" t="str">
        <f>IF('Active List'!$A1313&lt;&gt;"", 'Active List'!AA1313,"")</f>
        <v/>
      </c>
      <c r="X1313" t="str">
        <f>IF('Active List'!$A1313&lt;&gt;"", 'Active List'!AB1313,"")</f>
        <v/>
      </c>
      <c r="Y1313" t="str">
        <f>IF('Active List'!$A1313&lt;&gt;"", 'Active List'!AE1313,"")</f>
        <v/>
      </c>
    </row>
    <row r="1314" spans="1:25">
      <c r="A1314" t="str">
        <f>IF('Active List'!$A1314&lt;&gt;"", 'Active List'!A1314,"")</f>
        <v/>
      </c>
      <c r="B1314" t="str">
        <f>IF('Active List'!$A1314&lt;&gt;"", 'Active List'!B1314,"")</f>
        <v/>
      </c>
      <c r="C1314" t="str">
        <f>IF('Active List'!$A1314&lt;&gt;"", 'Active List'!C1314,"")</f>
        <v/>
      </c>
      <c r="D1314" s="60" t="str">
        <f>IF('Active List'!$A1314&lt;&gt;"", 'Active List'!D1314,"")</f>
        <v/>
      </c>
      <c r="E1314" s="60" t="str">
        <f>IF('Active List'!$A1314&lt;&gt;"", 'Active List'!E1314,"")</f>
        <v/>
      </c>
      <c r="F1314" t="str">
        <f>IF('Active List'!$A1314&lt;&gt;"", 'Active List'!H1314,"")</f>
        <v/>
      </c>
      <c r="G1314" t="str">
        <f>IF('Active List'!$A1314&lt;&gt;"", 'Active List'!I1314,"")</f>
        <v/>
      </c>
      <c r="H1314" t="str">
        <f>IF('Active List'!$A1314&lt;&gt;"", 'Active List'!J1314,"")</f>
        <v/>
      </c>
      <c r="I1314" t="str">
        <f>IF('Active List'!$A1314&lt;&gt;"", 'Active List'!K1314,"")</f>
        <v/>
      </c>
      <c r="J1314" t="str">
        <f>IF('Active List'!$A1314&lt;&gt;"", 'Active List'!L1314,"")</f>
        <v/>
      </c>
      <c r="K1314" t="str">
        <f>IF('Active List'!$A1314&lt;&gt;"", 'Active List'!M1314,"")</f>
        <v/>
      </c>
      <c r="L1314" t="str">
        <f>IF('Active List'!$A1314&lt;&gt;"", 'Active List'!N1314,"")</f>
        <v/>
      </c>
      <c r="M1314" t="str">
        <f>IF('Active List'!$A1314&lt;&gt;"", 'Active List'!O1314,"")</f>
        <v/>
      </c>
      <c r="N1314" t="str">
        <f>IF('Active List'!$A1314&lt;&gt;"", 'Active List'!P1314,"")</f>
        <v/>
      </c>
      <c r="O1314" t="str">
        <f>IF('Active List'!$A1314&lt;&gt;"", 'Active List'!Q1314,"")</f>
        <v/>
      </c>
      <c r="P1314" t="str">
        <f>IF('Active List'!$A1314&lt;&gt;"", 'Active List'!R1314,"")</f>
        <v/>
      </c>
      <c r="Q1314" t="str">
        <f>IF('Active List'!$A1314&lt;&gt;"", 'Active List'!S1314,"")</f>
        <v/>
      </c>
      <c r="R1314" t="str">
        <f>IF('Active List'!$A1314&lt;&gt;"", 'Active List'!T1314,"")</f>
        <v/>
      </c>
      <c r="S1314" t="str">
        <f>IF('Active List'!$A1314&lt;&gt;"", 'Active List'!U1314,"")</f>
        <v/>
      </c>
      <c r="T1314" t="str">
        <f>IF('Active List'!$A1314&lt;&gt;"", 'Active List'!X1314,"")</f>
        <v/>
      </c>
      <c r="U1314" t="str">
        <f>IF('Active List'!$A1314&lt;&gt;"", 'Active List'!Y1314,"")</f>
        <v/>
      </c>
      <c r="V1314" t="str">
        <f>IF('Active List'!$A1314&lt;&gt;"", 'Active List'!Z1314,"")</f>
        <v/>
      </c>
      <c r="W1314" s="60" t="str">
        <f>IF('Active List'!$A1314&lt;&gt;"", 'Active List'!AA1314,"")</f>
        <v/>
      </c>
      <c r="X1314" t="str">
        <f>IF('Active List'!$A1314&lt;&gt;"", 'Active List'!AB1314,"")</f>
        <v/>
      </c>
      <c r="Y1314" t="str">
        <f>IF('Active List'!$A1314&lt;&gt;"", 'Active List'!AE1314,"")</f>
        <v/>
      </c>
    </row>
    <row r="1315" spans="1:25">
      <c r="A1315" t="str">
        <f>IF('Active List'!$A1315&lt;&gt;"", 'Active List'!A1315,"")</f>
        <v/>
      </c>
      <c r="B1315" t="str">
        <f>IF('Active List'!$A1315&lt;&gt;"", 'Active List'!B1315,"")</f>
        <v/>
      </c>
      <c r="C1315" t="str">
        <f>IF('Active List'!$A1315&lt;&gt;"", 'Active List'!C1315,"")</f>
        <v/>
      </c>
      <c r="D1315" s="60" t="str">
        <f>IF('Active List'!$A1315&lt;&gt;"", 'Active List'!D1315,"")</f>
        <v/>
      </c>
      <c r="E1315" s="60" t="str">
        <f>IF('Active List'!$A1315&lt;&gt;"", 'Active List'!E1315,"")</f>
        <v/>
      </c>
      <c r="F1315" t="str">
        <f>IF('Active List'!$A1315&lt;&gt;"", 'Active List'!H1315,"")</f>
        <v/>
      </c>
      <c r="G1315" t="str">
        <f>IF('Active List'!$A1315&lt;&gt;"", 'Active List'!I1315,"")</f>
        <v/>
      </c>
      <c r="H1315" t="str">
        <f>IF('Active List'!$A1315&lt;&gt;"", 'Active List'!J1315,"")</f>
        <v/>
      </c>
      <c r="I1315" t="str">
        <f>IF('Active List'!$A1315&lt;&gt;"", 'Active List'!K1315,"")</f>
        <v/>
      </c>
      <c r="J1315" t="str">
        <f>IF('Active List'!$A1315&lt;&gt;"", 'Active List'!L1315,"")</f>
        <v/>
      </c>
      <c r="K1315" t="str">
        <f>IF('Active List'!$A1315&lt;&gt;"", 'Active List'!M1315,"")</f>
        <v/>
      </c>
      <c r="L1315" t="str">
        <f>IF('Active List'!$A1315&lt;&gt;"", 'Active List'!N1315,"")</f>
        <v/>
      </c>
      <c r="M1315" t="str">
        <f>IF('Active List'!$A1315&lt;&gt;"", 'Active List'!O1315,"")</f>
        <v/>
      </c>
      <c r="N1315" t="str">
        <f>IF('Active List'!$A1315&lt;&gt;"", 'Active List'!P1315,"")</f>
        <v/>
      </c>
      <c r="O1315" t="str">
        <f>IF('Active List'!$A1315&lt;&gt;"", 'Active List'!Q1315,"")</f>
        <v/>
      </c>
      <c r="P1315" t="str">
        <f>IF('Active List'!$A1315&lt;&gt;"", 'Active List'!R1315,"")</f>
        <v/>
      </c>
      <c r="Q1315" t="str">
        <f>IF('Active List'!$A1315&lt;&gt;"", 'Active List'!S1315,"")</f>
        <v/>
      </c>
      <c r="R1315" t="str">
        <f>IF('Active List'!$A1315&lt;&gt;"", 'Active List'!T1315,"")</f>
        <v/>
      </c>
      <c r="S1315" t="str">
        <f>IF('Active List'!$A1315&lt;&gt;"", 'Active List'!U1315,"")</f>
        <v/>
      </c>
      <c r="T1315" t="str">
        <f>IF('Active List'!$A1315&lt;&gt;"", 'Active List'!X1315,"")</f>
        <v/>
      </c>
      <c r="U1315" t="str">
        <f>IF('Active List'!$A1315&lt;&gt;"", 'Active List'!Y1315,"")</f>
        <v/>
      </c>
      <c r="V1315" t="str">
        <f>IF('Active List'!$A1315&lt;&gt;"", 'Active List'!Z1315,"")</f>
        <v/>
      </c>
      <c r="W1315" s="60" t="str">
        <f>IF('Active List'!$A1315&lt;&gt;"", 'Active List'!AA1315,"")</f>
        <v/>
      </c>
      <c r="X1315" t="str">
        <f>IF('Active List'!$A1315&lt;&gt;"", 'Active List'!AB1315,"")</f>
        <v/>
      </c>
      <c r="Y1315" t="str">
        <f>IF('Active List'!$A1315&lt;&gt;"", 'Active List'!AE1315,"")</f>
        <v/>
      </c>
    </row>
    <row r="1316" spans="1:25">
      <c r="A1316" t="str">
        <f>IF('Active List'!$A1316&lt;&gt;"", 'Active List'!A1316,"")</f>
        <v/>
      </c>
      <c r="B1316" t="str">
        <f>IF('Active List'!$A1316&lt;&gt;"", 'Active List'!B1316,"")</f>
        <v/>
      </c>
      <c r="C1316" t="str">
        <f>IF('Active List'!$A1316&lt;&gt;"", 'Active List'!C1316,"")</f>
        <v/>
      </c>
      <c r="D1316" s="60" t="str">
        <f>IF('Active List'!$A1316&lt;&gt;"", 'Active List'!D1316,"")</f>
        <v/>
      </c>
      <c r="E1316" s="60" t="str">
        <f>IF('Active List'!$A1316&lt;&gt;"", 'Active List'!E1316,"")</f>
        <v/>
      </c>
      <c r="F1316" t="str">
        <f>IF('Active List'!$A1316&lt;&gt;"", 'Active List'!H1316,"")</f>
        <v/>
      </c>
      <c r="G1316" t="str">
        <f>IF('Active List'!$A1316&lt;&gt;"", 'Active List'!I1316,"")</f>
        <v/>
      </c>
      <c r="H1316" t="str">
        <f>IF('Active List'!$A1316&lt;&gt;"", 'Active List'!J1316,"")</f>
        <v/>
      </c>
      <c r="I1316" t="str">
        <f>IF('Active List'!$A1316&lt;&gt;"", 'Active List'!K1316,"")</f>
        <v/>
      </c>
      <c r="J1316" t="str">
        <f>IF('Active List'!$A1316&lt;&gt;"", 'Active List'!L1316,"")</f>
        <v/>
      </c>
      <c r="K1316" t="str">
        <f>IF('Active List'!$A1316&lt;&gt;"", 'Active List'!M1316,"")</f>
        <v/>
      </c>
      <c r="L1316" t="str">
        <f>IF('Active List'!$A1316&lt;&gt;"", 'Active List'!N1316,"")</f>
        <v/>
      </c>
      <c r="M1316" t="str">
        <f>IF('Active List'!$A1316&lt;&gt;"", 'Active List'!O1316,"")</f>
        <v/>
      </c>
      <c r="N1316" t="str">
        <f>IF('Active List'!$A1316&lt;&gt;"", 'Active List'!P1316,"")</f>
        <v/>
      </c>
      <c r="O1316" t="str">
        <f>IF('Active List'!$A1316&lt;&gt;"", 'Active List'!Q1316,"")</f>
        <v/>
      </c>
      <c r="P1316" t="str">
        <f>IF('Active List'!$A1316&lt;&gt;"", 'Active List'!R1316,"")</f>
        <v/>
      </c>
      <c r="Q1316" t="str">
        <f>IF('Active List'!$A1316&lt;&gt;"", 'Active List'!S1316,"")</f>
        <v/>
      </c>
      <c r="R1316" t="str">
        <f>IF('Active List'!$A1316&lt;&gt;"", 'Active List'!T1316,"")</f>
        <v/>
      </c>
      <c r="S1316" t="str">
        <f>IF('Active List'!$A1316&lt;&gt;"", 'Active List'!U1316,"")</f>
        <v/>
      </c>
      <c r="T1316" t="str">
        <f>IF('Active List'!$A1316&lt;&gt;"", 'Active List'!X1316,"")</f>
        <v/>
      </c>
      <c r="U1316" t="str">
        <f>IF('Active List'!$A1316&lt;&gt;"", 'Active List'!Y1316,"")</f>
        <v/>
      </c>
      <c r="V1316" t="str">
        <f>IF('Active List'!$A1316&lt;&gt;"", 'Active List'!Z1316,"")</f>
        <v/>
      </c>
      <c r="W1316" s="60" t="str">
        <f>IF('Active List'!$A1316&lt;&gt;"", 'Active List'!AA1316,"")</f>
        <v/>
      </c>
      <c r="X1316" t="str">
        <f>IF('Active List'!$A1316&lt;&gt;"", 'Active List'!AB1316,"")</f>
        <v/>
      </c>
      <c r="Y1316" t="str">
        <f>IF('Active List'!$A1316&lt;&gt;"", 'Active List'!AE1316,"")</f>
        <v/>
      </c>
    </row>
    <row r="1317" spans="1:25">
      <c r="A1317" t="str">
        <f>IF('Active List'!$A1317&lt;&gt;"", 'Active List'!A1317,"")</f>
        <v/>
      </c>
      <c r="B1317" t="str">
        <f>IF('Active List'!$A1317&lt;&gt;"", 'Active List'!B1317,"")</f>
        <v/>
      </c>
      <c r="C1317" t="str">
        <f>IF('Active List'!$A1317&lt;&gt;"", 'Active List'!C1317,"")</f>
        <v/>
      </c>
      <c r="D1317" s="60" t="str">
        <f>IF('Active List'!$A1317&lt;&gt;"", 'Active List'!D1317,"")</f>
        <v/>
      </c>
      <c r="E1317" s="60" t="str">
        <f>IF('Active List'!$A1317&lt;&gt;"", 'Active List'!E1317,"")</f>
        <v/>
      </c>
      <c r="F1317" t="str">
        <f>IF('Active List'!$A1317&lt;&gt;"", 'Active List'!H1317,"")</f>
        <v/>
      </c>
      <c r="G1317" t="str">
        <f>IF('Active List'!$A1317&lt;&gt;"", 'Active List'!I1317,"")</f>
        <v/>
      </c>
      <c r="H1317" t="str">
        <f>IF('Active List'!$A1317&lt;&gt;"", 'Active List'!J1317,"")</f>
        <v/>
      </c>
      <c r="I1317" t="str">
        <f>IF('Active List'!$A1317&lt;&gt;"", 'Active List'!K1317,"")</f>
        <v/>
      </c>
      <c r="J1317" t="str">
        <f>IF('Active List'!$A1317&lt;&gt;"", 'Active List'!L1317,"")</f>
        <v/>
      </c>
      <c r="K1317" t="str">
        <f>IF('Active List'!$A1317&lt;&gt;"", 'Active List'!M1317,"")</f>
        <v/>
      </c>
      <c r="L1317" t="str">
        <f>IF('Active List'!$A1317&lt;&gt;"", 'Active List'!N1317,"")</f>
        <v/>
      </c>
      <c r="M1317" t="str">
        <f>IF('Active List'!$A1317&lt;&gt;"", 'Active List'!O1317,"")</f>
        <v/>
      </c>
      <c r="N1317" t="str">
        <f>IF('Active List'!$A1317&lt;&gt;"", 'Active List'!P1317,"")</f>
        <v/>
      </c>
      <c r="O1317" t="str">
        <f>IF('Active List'!$A1317&lt;&gt;"", 'Active List'!Q1317,"")</f>
        <v/>
      </c>
      <c r="P1317" t="str">
        <f>IF('Active List'!$A1317&lt;&gt;"", 'Active List'!R1317,"")</f>
        <v/>
      </c>
      <c r="Q1317" t="str">
        <f>IF('Active List'!$A1317&lt;&gt;"", 'Active List'!S1317,"")</f>
        <v/>
      </c>
      <c r="R1317" t="str">
        <f>IF('Active List'!$A1317&lt;&gt;"", 'Active List'!T1317,"")</f>
        <v/>
      </c>
      <c r="S1317" t="str">
        <f>IF('Active List'!$A1317&lt;&gt;"", 'Active List'!U1317,"")</f>
        <v/>
      </c>
      <c r="T1317" t="str">
        <f>IF('Active List'!$A1317&lt;&gt;"", 'Active List'!X1317,"")</f>
        <v/>
      </c>
      <c r="U1317" t="str">
        <f>IF('Active List'!$A1317&lt;&gt;"", 'Active List'!Y1317,"")</f>
        <v/>
      </c>
      <c r="V1317" t="str">
        <f>IF('Active List'!$A1317&lt;&gt;"", 'Active List'!Z1317,"")</f>
        <v/>
      </c>
      <c r="W1317" s="60" t="str">
        <f>IF('Active List'!$A1317&lt;&gt;"", 'Active List'!AA1317,"")</f>
        <v/>
      </c>
      <c r="X1317" t="str">
        <f>IF('Active List'!$A1317&lt;&gt;"", 'Active List'!AB1317,"")</f>
        <v/>
      </c>
      <c r="Y1317" t="str">
        <f>IF('Active List'!$A1317&lt;&gt;"", 'Active List'!AE1317,"")</f>
        <v/>
      </c>
    </row>
    <row r="1318" spans="1:25">
      <c r="A1318" t="str">
        <f>IF('Active List'!$A1318&lt;&gt;"", 'Active List'!A1318,"")</f>
        <v/>
      </c>
      <c r="B1318" t="str">
        <f>IF('Active List'!$A1318&lt;&gt;"", 'Active List'!B1318,"")</f>
        <v/>
      </c>
      <c r="C1318" t="str">
        <f>IF('Active List'!$A1318&lt;&gt;"", 'Active List'!C1318,"")</f>
        <v/>
      </c>
      <c r="D1318" s="60" t="str">
        <f>IF('Active List'!$A1318&lt;&gt;"", 'Active List'!D1318,"")</f>
        <v/>
      </c>
      <c r="E1318" s="60" t="str">
        <f>IF('Active List'!$A1318&lt;&gt;"", 'Active List'!E1318,"")</f>
        <v/>
      </c>
      <c r="F1318" t="str">
        <f>IF('Active List'!$A1318&lt;&gt;"", 'Active List'!H1318,"")</f>
        <v/>
      </c>
      <c r="G1318" t="str">
        <f>IF('Active List'!$A1318&lt;&gt;"", 'Active List'!I1318,"")</f>
        <v/>
      </c>
      <c r="H1318" t="str">
        <f>IF('Active List'!$A1318&lt;&gt;"", 'Active List'!J1318,"")</f>
        <v/>
      </c>
      <c r="I1318" t="str">
        <f>IF('Active List'!$A1318&lt;&gt;"", 'Active List'!K1318,"")</f>
        <v/>
      </c>
      <c r="J1318" t="str">
        <f>IF('Active List'!$A1318&lt;&gt;"", 'Active List'!L1318,"")</f>
        <v/>
      </c>
      <c r="K1318" t="str">
        <f>IF('Active List'!$A1318&lt;&gt;"", 'Active List'!M1318,"")</f>
        <v/>
      </c>
      <c r="L1318" t="str">
        <f>IF('Active List'!$A1318&lt;&gt;"", 'Active List'!N1318,"")</f>
        <v/>
      </c>
      <c r="M1318" t="str">
        <f>IF('Active List'!$A1318&lt;&gt;"", 'Active List'!O1318,"")</f>
        <v/>
      </c>
      <c r="N1318" t="str">
        <f>IF('Active List'!$A1318&lt;&gt;"", 'Active List'!P1318,"")</f>
        <v/>
      </c>
      <c r="O1318" t="str">
        <f>IF('Active List'!$A1318&lt;&gt;"", 'Active List'!Q1318,"")</f>
        <v/>
      </c>
      <c r="P1318" t="str">
        <f>IF('Active List'!$A1318&lt;&gt;"", 'Active List'!R1318,"")</f>
        <v/>
      </c>
      <c r="Q1318" t="str">
        <f>IF('Active List'!$A1318&lt;&gt;"", 'Active List'!S1318,"")</f>
        <v/>
      </c>
      <c r="R1318" t="str">
        <f>IF('Active List'!$A1318&lt;&gt;"", 'Active List'!T1318,"")</f>
        <v/>
      </c>
      <c r="S1318" t="str">
        <f>IF('Active List'!$A1318&lt;&gt;"", 'Active List'!U1318,"")</f>
        <v/>
      </c>
      <c r="T1318" t="str">
        <f>IF('Active List'!$A1318&lt;&gt;"", 'Active List'!X1318,"")</f>
        <v/>
      </c>
      <c r="U1318" t="str">
        <f>IF('Active List'!$A1318&lt;&gt;"", 'Active List'!Y1318,"")</f>
        <v/>
      </c>
      <c r="V1318" t="str">
        <f>IF('Active List'!$A1318&lt;&gt;"", 'Active List'!Z1318,"")</f>
        <v/>
      </c>
      <c r="W1318" s="60" t="str">
        <f>IF('Active List'!$A1318&lt;&gt;"", 'Active List'!AA1318,"")</f>
        <v/>
      </c>
      <c r="X1318" t="str">
        <f>IF('Active List'!$A1318&lt;&gt;"", 'Active List'!AB1318,"")</f>
        <v/>
      </c>
      <c r="Y1318" t="str">
        <f>IF('Active List'!$A1318&lt;&gt;"", 'Active List'!AE1318,"")</f>
        <v/>
      </c>
    </row>
    <row r="1319" spans="1:25">
      <c r="A1319" t="str">
        <f>IF('Active List'!$A1319&lt;&gt;"", 'Active List'!A1319,"")</f>
        <v/>
      </c>
      <c r="B1319" t="str">
        <f>IF('Active List'!$A1319&lt;&gt;"", 'Active List'!B1319,"")</f>
        <v/>
      </c>
      <c r="C1319" t="str">
        <f>IF('Active List'!$A1319&lt;&gt;"", 'Active List'!C1319,"")</f>
        <v/>
      </c>
      <c r="D1319" s="60" t="str">
        <f>IF('Active List'!$A1319&lt;&gt;"", 'Active List'!D1319,"")</f>
        <v/>
      </c>
      <c r="E1319" s="60" t="str">
        <f>IF('Active List'!$A1319&lt;&gt;"", 'Active List'!E1319,"")</f>
        <v/>
      </c>
      <c r="F1319" t="str">
        <f>IF('Active List'!$A1319&lt;&gt;"", 'Active List'!H1319,"")</f>
        <v/>
      </c>
      <c r="G1319" t="str">
        <f>IF('Active List'!$A1319&lt;&gt;"", 'Active List'!I1319,"")</f>
        <v/>
      </c>
      <c r="H1319" t="str">
        <f>IF('Active List'!$A1319&lt;&gt;"", 'Active List'!J1319,"")</f>
        <v/>
      </c>
      <c r="I1319" t="str">
        <f>IF('Active List'!$A1319&lt;&gt;"", 'Active List'!K1319,"")</f>
        <v/>
      </c>
      <c r="J1319" t="str">
        <f>IF('Active List'!$A1319&lt;&gt;"", 'Active List'!L1319,"")</f>
        <v/>
      </c>
      <c r="K1319" t="str">
        <f>IF('Active List'!$A1319&lt;&gt;"", 'Active List'!M1319,"")</f>
        <v/>
      </c>
      <c r="L1319" t="str">
        <f>IF('Active List'!$A1319&lt;&gt;"", 'Active List'!N1319,"")</f>
        <v/>
      </c>
      <c r="M1319" t="str">
        <f>IF('Active List'!$A1319&lt;&gt;"", 'Active List'!O1319,"")</f>
        <v/>
      </c>
      <c r="N1319" t="str">
        <f>IF('Active List'!$A1319&lt;&gt;"", 'Active List'!P1319,"")</f>
        <v/>
      </c>
      <c r="O1319" t="str">
        <f>IF('Active List'!$A1319&lt;&gt;"", 'Active List'!Q1319,"")</f>
        <v/>
      </c>
      <c r="P1319" t="str">
        <f>IF('Active List'!$A1319&lt;&gt;"", 'Active List'!R1319,"")</f>
        <v/>
      </c>
      <c r="Q1319" t="str">
        <f>IF('Active List'!$A1319&lt;&gt;"", 'Active List'!S1319,"")</f>
        <v/>
      </c>
      <c r="R1319" t="str">
        <f>IF('Active List'!$A1319&lt;&gt;"", 'Active List'!T1319,"")</f>
        <v/>
      </c>
      <c r="S1319" t="str">
        <f>IF('Active List'!$A1319&lt;&gt;"", 'Active List'!U1319,"")</f>
        <v/>
      </c>
      <c r="T1319" t="str">
        <f>IF('Active List'!$A1319&lt;&gt;"", 'Active List'!X1319,"")</f>
        <v/>
      </c>
      <c r="U1319" t="str">
        <f>IF('Active List'!$A1319&lt;&gt;"", 'Active List'!Y1319,"")</f>
        <v/>
      </c>
      <c r="V1319" t="str">
        <f>IF('Active List'!$A1319&lt;&gt;"", 'Active List'!Z1319,"")</f>
        <v/>
      </c>
      <c r="W1319" s="60" t="str">
        <f>IF('Active List'!$A1319&lt;&gt;"", 'Active List'!AA1319,"")</f>
        <v/>
      </c>
      <c r="X1319" t="str">
        <f>IF('Active List'!$A1319&lt;&gt;"", 'Active List'!AB1319,"")</f>
        <v/>
      </c>
      <c r="Y1319" t="str">
        <f>IF('Active List'!$A1319&lt;&gt;"", 'Active List'!AE1319,"")</f>
        <v/>
      </c>
    </row>
    <row r="1320" spans="1:25">
      <c r="A1320" t="str">
        <f>IF('Active List'!$A1320&lt;&gt;"", 'Active List'!A1320,"")</f>
        <v/>
      </c>
      <c r="B1320" t="str">
        <f>IF('Active List'!$A1320&lt;&gt;"", 'Active List'!B1320,"")</f>
        <v/>
      </c>
      <c r="C1320" t="str">
        <f>IF('Active List'!$A1320&lt;&gt;"", 'Active List'!C1320,"")</f>
        <v/>
      </c>
      <c r="D1320" s="60" t="str">
        <f>IF('Active List'!$A1320&lt;&gt;"", 'Active List'!D1320,"")</f>
        <v/>
      </c>
      <c r="E1320" s="60" t="str">
        <f>IF('Active List'!$A1320&lt;&gt;"", 'Active List'!E1320,"")</f>
        <v/>
      </c>
      <c r="F1320" t="str">
        <f>IF('Active List'!$A1320&lt;&gt;"", 'Active List'!H1320,"")</f>
        <v/>
      </c>
      <c r="G1320" t="str">
        <f>IF('Active List'!$A1320&lt;&gt;"", 'Active List'!I1320,"")</f>
        <v/>
      </c>
      <c r="H1320" t="str">
        <f>IF('Active List'!$A1320&lt;&gt;"", 'Active List'!J1320,"")</f>
        <v/>
      </c>
      <c r="I1320" t="str">
        <f>IF('Active List'!$A1320&lt;&gt;"", 'Active List'!K1320,"")</f>
        <v/>
      </c>
      <c r="J1320" t="str">
        <f>IF('Active List'!$A1320&lt;&gt;"", 'Active List'!L1320,"")</f>
        <v/>
      </c>
      <c r="K1320" t="str">
        <f>IF('Active List'!$A1320&lt;&gt;"", 'Active List'!M1320,"")</f>
        <v/>
      </c>
      <c r="L1320" t="str">
        <f>IF('Active List'!$A1320&lt;&gt;"", 'Active List'!N1320,"")</f>
        <v/>
      </c>
      <c r="M1320" t="str">
        <f>IF('Active List'!$A1320&lt;&gt;"", 'Active List'!O1320,"")</f>
        <v/>
      </c>
      <c r="N1320" t="str">
        <f>IF('Active List'!$A1320&lt;&gt;"", 'Active List'!P1320,"")</f>
        <v/>
      </c>
      <c r="O1320" t="str">
        <f>IF('Active List'!$A1320&lt;&gt;"", 'Active List'!Q1320,"")</f>
        <v/>
      </c>
      <c r="P1320" t="str">
        <f>IF('Active List'!$A1320&lt;&gt;"", 'Active List'!R1320,"")</f>
        <v/>
      </c>
      <c r="Q1320" t="str">
        <f>IF('Active List'!$A1320&lt;&gt;"", 'Active List'!S1320,"")</f>
        <v/>
      </c>
      <c r="R1320" t="str">
        <f>IF('Active List'!$A1320&lt;&gt;"", 'Active List'!T1320,"")</f>
        <v/>
      </c>
      <c r="S1320" t="str">
        <f>IF('Active List'!$A1320&lt;&gt;"", 'Active List'!U1320,"")</f>
        <v/>
      </c>
      <c r="T1320" t="str">
        <f>IF('Active List'!$A1320&lt;&gt;"", 'Active List'!X1320,"")</f>
        <v/>
      </c>
      <c r="U1320" t="str">
        <f>IF('Active List'!$A1320&lt;&gt;"", 'Active List'!Y1320,"")</f>
        <v/>
      </c>
      <c r="V1320" t="str">
        <f>IF('Active List'!$A1320&lt;&gt;"", 'Active List'!Z1320,"")</f>
        <v/>
      </c>
      <c r="W1320" s="60" t="str">
        <f>IF('Active List'!$A1320&lt;&gt;"", 'Active List'!AA1320,"")</f>
        <v/>
      </c>
      <c r="X1320" t="str">
        <f>IF('Active List'!$A1320&lt;&gt;"", 'Active List'!AB1320,"")</f>
        <v/>
      </c>
      <c r="Y1320" t="str">
        <f>IF('Active List'!$A1320&lt;&gt;"", 'Active List'!AE1320,"")</f>
        <v/>
      </c>
    </row>
    <row r="1321" spans="1:25">
      <c r="A1321" t="str">
        <f>IF('Active List'!$A1321&lt;&gt;"", 'Active List'!A1321,"")</f>
        <v/>
      </c>
      <c r="B1321" t="str">
        <f>IF('Active List'!$A1321&lt;&gt;"", 'Active List'!B1321,"")</f>
        <v/>
      </c>
      <c r="C1321" t="str">
        <f>IF('Active List'!$A1321&lt;&gt;"", 'Active List'!C1321,"")</f>
        <v/>
      </c>
      <c r="D1321" s="60" t="str">
        <f>IF('Active List'!$A1321&lt;&gt;"", 'Active List'!D1321,"")</f>
        <v/>
      </c>
      <c r="E1321" s="60" t="str">
        <f>IF('Active List'!$A1321&lt;&gt;"", 'Active List'!E1321,"")</f>
        <v/>
      </c>
      <c r="F1321" t="str">
        <f>IF('Active List'!$A1321&lt;&gt;"", 'Active List'!H1321,"")</f>
        <v/>
      </c>
      <c r="G1321" t="str">
        <f>IF('Active List'!$A1321&lt;&gt;"", 'Active List'!I1321,"")</f>
        <v/>
      </c>
      <c r="H1321" t="str">
        <f>IF('Active List'!$A1321&lt;&gt;"", 'Active List'!J1321,"")</f>
        <v/>
      </c>
      <c r="I1321" t="str">
        <f>IF('Active List'!$A1321&lt;&gt;"", 'Active List'!K1321,"")</f>
        <v/>
      </c>
      <c r="J1321" t="str">
        <f>IF('Active List'!$A1321&lt;&gt;"", 'Active List'!L1321,"")</f>
        <v/>
      </c>
      <c r="K1321" t="str">
        <f>IF('Active List'!$A1321&lt;&gt;"", 'Active List'!M1321,"")</f>
        <v/>
      </c>
      <c r="L1321" t="str">
        <f>IF('Active List'!$A1321&lt;&gt;"", 'Active List'!N1321,"")</f>
        <v/>
      </c>
      <c r="M1321" t="str">
        <f>IF('Active List'!$A1321&lt;&gt;"", 'Active List'!O1321,"")</f>
        <v/>
      </c>
      <c r="N1321" t="str">
        <f>IF('Active List'!$A1321&lt;&gt;"", 'Active List'!P1321,"")</f>
        <v/>
      </c>
      <c r="O1321" t="str">
        <f>IF('Active List'!$A1321&lt;&gt;"", 'Active List'!Q1321,"")</f>
        <v/>
      </c>
      <c r="P1321" t="str">
        <f>IF('Active List'!$A1321&lt;&gt;"", 'Active List'!R1321,"")</f>
        <v/>
      </c>
      <c r="Q1321" t="str">
        <f>IF('Active List'!$A1321&lt;&gt;"", 'Active List'!S1321,"")</f>
        <v/>
      </c>
      <c r="R1321" t="str">
        <f>IF('Active List'!$A1321&lt;&gt;"", 'Active List'!T1321,"")</f>
        <v/>
      </c>
      <c r="S1321" t="str">
        <f>IF('Active List'!$A1321&lt;&gt;"", 'Active List'!U1321,"")</f>
        <v/>
      </c>
      <c r="T1321" t="str">
        <f>IF('Active List'!$A1321&lt;&gt;"", 'Active List'!X1321,"")</f>
        <v/>
      </c>
      <c r="U1321" t="str">
        <f>IF('Active List'!$A1321&lt;&gt;"", 'Active List'!Y1321,"")</f>
        <v/>
      </c>
      <c r="V1321" t="str">
        <f>IF('Active List'!$A1321&lt;&gt;"", 'Active List'!Z1321,"")</f>
        <v/>
      </c>
      <c r="W1321" s="60" t="str">
        <f>IF('Active List'!$A1321&lt;&gt;"", 'Active List'!AA1321,"")</f>
        <v/>
      </c>
      <c r="X1321" t="str">
        <f>IF('Active List'!$A1321&lt;&gt;"", 'Active List'!AB1321,"")</f>
        <v/>
      </c>
      <c r="Y1321" t="str">
        <f>IF('Active List'!$A1321&lt;&gt;"", 'Active List'!AE1321,"")</f>
        <v/>
      </c>
    </row>
    <row r="1322" spans="1:25">
      <c r="A1322" t="str">
        <f>IF('Active List'!$A1322&lt;&gt;"", 'Active List'!A1322,"")</f>
        <v/>
      </c>
      <c r="B1322" t="str">
        <f>IF('Active List'!$A1322&lt;&gt;"", 'Active List'!B1322,"")</f>
        <v/>
      </c>
      <c r="C1322" t="str">
        <f>IF('Active List'!$A1322&lt;&gt;"", 'Active List'!C1322,"")</f>
        <v/>
      </c>
      <c r="D1322" s="60" t="str">
        <f>IF('Active List'!$A1322&lt;&gt;"", 'Active List'!D1322,"")</f>
        <v/>
      </c>
      <c r="E1322" s="60" t="str">
        <f>IF('Active List'!$A1322&lt;&gt;"", 'Active List'!E1322,"")</f>
        <v/>
      </c>
      <c r="F1322" t="str">
        <f>IF('Active List'!$A1322&lt;&gt;"", 'Active List'!H1322,"")</f>
        <v/>
      </c>
      <c r="G1322" t="str">
        <f>IF('Active List'!$A1322&lt;&gt;"", 'Active List'!I1322,"")</f>
        <v/>
      </c>
      <c r="H1322" t="str">
        <f>IF('Active List'!$A1322&lt;&gt;"", 'Active List'!J1322,"")</f>
        <v/>
      </c>
      <c r="I1322" t="str">
        <f>IF('Active List'!$A1322&lt;&gt;"", 'Active List'!K1322,"")</f>
        <v/>
      </c>
      <c r="J1322" t="str">
        <f>IF('Active List'!$A1322&lt;&gt;"", 'Active List'!L1322,"")</f>
        <v/>
      </c>
      <c r="K1322" t="str">
        <f>IF('Active List'!$A1322&lt;&gt;"", 'Active List'!M1322,"")</f>
        <v/>
      </c>
      <c r="L1322" t="str">
        <f>IF('Active List'!$A1322&lt;&gt;"", 'Active List'!N1322,"")</f>
        <v/>
      </c>
      <c r="M1322" t="str">
        <f>IF('Active List'!$A1322&lt;&gt;"", 'Active List'!O1322,"")</f>
        <v/>
      </c>
      <c r="N1322" t="str">
        <f>IF('Active List'!$A1322&lt;&gt;"", 'Active List'!P1322,"")</f>
        <v/>
      </c>
      <c r="O1322" t="str">
        <f>IF('Active List'!$A1322&lt;&gt;"", 'Active List'!Q1322,"")</f>
        <v/>
      </c>
      <c r="P1322" t="str">
        <f>IF('Active List'!$A1322&lt;&gt;"", 'Active List'!R1322,"")</f>
        <v/>
      </c>
      <c r="Q1322" t="str">
        <f>IF('Active List'!$A1322&lt;&gt;"", 'Active List'!S1322,"")</f>
        <v/>
      </c>
      <c r="R1322" t="str">
        <f>IF('Active List'!$A1322&lt;&gt;"", 'Active List'!T1322,"")</f>
        <v/>
      </c>
      <c r="S1322" t="str">
        <f>IF('Active List'!$A1322&lt;&gt;"", 'Active List'!U1322,"")</f>
        <v/>
      </c>
      <c r="T1322" t="str">
        <f>IF('Active List'!$A1322&lt;&gt;"", 'Active List'!X1322,"")</f>
        <v/>
      </c>
      <c r="U1322" t="str">
        <f>IF('Active List'!$A1322&lt;&gt;"", 'Active List'!Y1322,"")</f>
        <v/>
      </c>
      <c r="V1322" t="str">
        <f>IF('Active List'!$A1322&lt;&gt;"", 'Active List'!Z1322,"")</f>
        <v/>
      </c>
      <c r="W1322" s="60" t="str">
        <f>IF('Active List'!$A1322&lt;&gt;"", 'Active List'!AA1322,"")</f>
        <v/>
      </c>
      <c r="X1322" t="str">
        <f>IF('Active List'!$A1322&lt;&gt;"", 'Active List'!AB1322,"")</f>
        <v/>
      </c>
      <c r="Y1322" t="str">
        <f>IF('Active List'!$A1322&lt;&gt;"", 'Active List'!AE1322,"")</f>
        <v/>
      </c>
    </row>
    <row r="1323" spans="1:25">
      <c r="A1323" t="str">
        <f>IF('Active List'!$A1323&lt;&gt;"", 'Active List'!A1323,"")</f>
        <v/>
      </c>
      <c r="B1323" t="str">
        <f>IF('Active List'!$A1323&lt;&gt;"", 'Active List'!B1323,"")</f>
        <v/>
      </c>
      <c r="C1323" t="str">
        <f>IF('Active List'!$A1323&lt;&gt;"", 'Active List'!C1323,"")</f>
        <v/>
      </c>
      <c r="D1323" s="60" t="str">
        <f>IF('Active List'!$A1323&lt;&gt;"", 'Active List'!D1323,"")</f>
        <v/>
      </c>
      <c r="E1323" s="60" t="str">
        <f>IF('Active List'!$A1323&lt;&gt;"", 'Active List'!E1323,"")</f>
        <v/>
      </c>
      <c r="F1323" t="str">
        <f>IF('Active List'!$A1323&lt;&gt;"", 'Active List'!H1323,"")</f>
        <v/>
      </c>
      <c r="G1323" t="str">
        <f>IF('Active List'!$A1323&lt;&gt;"", 'Active List'!I1323,"")</f>
        <v/>
      </c>
      <c r="H1323" t="str">
        <f>IF('Active List'!$A1323&lt;&gt;"", 'Active List'!J1323,"")</f>
        <v/>
      </c>
      <c r="I1323" t="str">
        <f>IF('Active List'!$A1323&lt;&gt;"", 'Active List'!K1323,"")</f>
        <v/>
      </c>
      <c r="J1323" t="str">
        <f>IF('Active List'!$A1323&lt;&gt;"", 'Active List'!L1323,"")</f>
        <v/>
      </c>
      <c r="K1323" t="str">
        <f>IF('Active List'!$A1323&lt;&gt;"", 'Active List'!M1323,"")</f>
        <v/>
      </c>
      <c r="L1323" t="str">
        <f>IF('Active List'!$A1323&lt;&gt;"", 'Active List'!N1323,"")</f>
        <v/>
      </c>
      <c r="M1323" t="str">
        <f>IF('Active List'!$A1323&lt;&gt;"", 'Active List'!O1323,"")</f>
        <v/>
      </c>
      <c r="N1323" t="str">
        <f>IF('Active List'!$A1323&lt;&gt;"", 'Active List'!P1323,"")</f>
        <v/>
      </c>
      <c r="O1323" t="str">
        <f>IF('Active List'!$A1323&lt;&gt;"", 'Active List'!Q1323,"")</f>
        <v/>
      </c>
      <c r="P1323" t="str">
        <f>IF('Active List'!$A1323&lt;&gt;"", 'Active List'!R1323,"")</f>
        <v/>
      </c>
      <c r="Q1323" t="str">
        <f>IF('Active List'!$A1323&lt;&gt;"", 'Active List'!S1323,"")</f>
        <v/>
      </c>
      <c r="R1323" t="str">
        <f>IF('Active List'!$A1323&lt;&gt;"", 'Active List'!T1323,"")</f>
        <v/>
      </c>
      <c r="S1323" t="str">
        <f>IF('Active List'!$A1323&lt;&gt;"", 'Active List'!U1323,"")</f>
        <v/>
      </c>
      <c r="T1323" t="str">
        <f>IF('Active List'!$A1323&lt;&gt;"", 'Active List'!X1323,"")</f>
        <v/>
      </c>
      <c r="U1323" t="str">
        <f>IF('Active List'!$A1323&lt;&gt;"", 'Active List'!Y1323,"")</f>
        <v/>
      </c>
      <c r="V1323" t="str">
        <f>IF('Active List'!$A1323&lt;&gt;"", 'Active List'!Z1323,"")</f>
        <v/>
      </c>
      <c r="W1323" s="60" t="str">
        <f>IF('Active List'!$A1323&lt;&gt;"", 'Active List'!AA1323,"")</f>
        <v/>
      </c>
      <c r="X1323" t="str">
        <f>IF('Active List'!$A1323&lt;&gt;"", 'Active List'!AB1323,"")</f>
        <v/>
      </c>
      <c r="Y1323" t="str">
        <f>IF('Active List'!$A1323&lt;&gt;"", 'Active List'!AE1323,"")</f>
        <v/>
      </c>
    </row>
    <row r="1324" spans="1:25">
      <c r="A1324" t="str">
        <f>IF('Active List'!$A1324&lt;&gt;"", 'Active List'!A1324,"")</f>
        <v/>
      </c>
      <c r="B1324" t="str">
        <f>IF('Active List'!$A1324&lt;&gt;"", 'Active List'!B1324,"")</f>
        <v/>
      </c>
      <c r="C1324" t="str">
        <f>IF('Active List'!$A1324&lt;&gt;"", 'Active List'!C1324,"")</f>
        <v/>
      </c>
      <c r="D1324" s="60" t="str">
        <f>IF('Active List'!$A1324&lt;&gt;"", 'Active List'!D1324,"")</f>
        <v/>
      </c>
      <c r="E1324" s="60" t="str">
        <f>IF('Active List'!$A1324&lt;&gt;"", 'Active List'!E1324,"")</f>
        <v/>
      </c>
      <c r="F1324" t="str">
        <f>IF('Active List'!$A1324&lt;&gt;"", 'Active List'!H1324,"")</f>
        <v/>
      </c>
      <c r="G1324" t="str">
        <f>IF('Active List'!$A1324&lt;&gt;"", 'Active List'!I1324,"")</f>
        <v/>
      </c>
      <c r="H1324" t="str">
        <f>IF('Active List'!$A1324&lt;&gt;"", 'Active List'!J1324,"")</f>
        <v/>
      </c>
      <c r="I1324" t="str">
        <f>IF('Active List'!$A1324&lt;&gt;"", 'Active List'!K1324,"")</f>
        <v/>
      </c>
      <c r="J1324" t="str">
        <f>IF('Active List'!$A1324&lt;&gt;"", 'Active List'!L1324,"")</f>
        <v/>
      </c>
      <c r="K1324" t="str">
        <f>IF('Active List'!$A1324&lt;&gt;"", 'Active List'!M1324,"")</f>
        <v/>
      </c>
      <c r="L1324" t="str">
        <f>IF('Active List'!$A1324&lt;&gt;"", 'Active List'!N1324,"")</f>
        <v/>
      </c>
      <c r="M1324" t="str">
        <f>IF('Active List'!$A1324&lt;&gt;"", 'Active List'!O1324,"")</f>
        <v/>
      </c>
      <c r="N1324" t="str">
        <f>IF('Active List'!$A1324&lt;&gt;"", 'Active List'!P1324,"")</f>
        <v/>
      </c>
      <c r="O1324" t="str">
        <f>IF('Active List'!$A1324&lt;&gt;"", 'Active List'!Q1324,"")</f>
        <v/>
      </c>
      <c r="P1324" t="str">
        <f>IF('Active List'!$A1324&lt;&gt;"", 'Active List'!R1324,"")</f>
        <v/>
      </c>
      <c r="Q1324" t="str">
        <f>IF('Active List'!$A1324&lt;&gt;"", 'Active List'!S1324,"")</f>
        <v/>
      </c>
      <c r="R1324" t="str">
        <f>IF('Active List'!$A1324&lt;&gt;"", 'Active List'!T1324,"")</f>
        <v/>
      </c>
      <c r="S1324" t="str">
        <f>IF('Active List'!$A1324&lt;&gt;"", 'Active List'!U1324,"")</f>
        <v/>
      </c>
      <c r="T1324" t="str">
        <f>IF('Active List'!$A1324&lt;&gt;"", 'Active List'!X1324,"")</f>
        <v/>
      </c>
      <c r="U1324" t="str">
        <f>IF('Active List'!$A1324&lt;&gt;"", 'Active List'!Y1324,"")</f>
        <v/>
      </c>
      <c r="V1324" t="str">
        <f>IF('Active List'!$A1324&lt;&gt;"", 'Active List'!Z1324,"")</f>
        <v/>
      </c>
      <c r="W1324" s="60" t="str">
        <f>IF('Active List'!$A1324&lt;&gt;"", 'Active List'!AA1324,"")</f>
        <v/>
      </c>
      <c r="X1324" t="str">
        <f>IF('Active List'!$A1324&lt;&gt;"", 'Active List'!AB1324,"")</f>
        <v/>
      </c>
      <c r="Y1324" t="str">
        <f>IF('Active List'!$A1324&lt;&gt;"", 'Active List'!AE1324,"")</f>
        <v/>
      </c>
    </row>
    <row r="1325" spans="1:25">
      <c r="A1325" t="str">
        <f>IF('Active List'!$A1325&lt;&gt;"", 'Active List'!A1325,"")</f>
        <v/>
      </c>
      <c r="B1325" t="str">
        <f>IF('Active List'!$A1325&lt;&gt;"", 'Active List'!B1325,"")</f>
        <v/>
      </c>
      <c r="C1325" t="str">
        <f>IF('Active List'!$A1325&lt;&gt;"", 'Active List'!C1325,"")</f>
        <v/>
      </c>
      <c r="D1325" s="60" t="str">
        <f>IF('Active List'!$A1325&lt;&gt;"", 'Active List'!D1325,"")</f>
        <v/>
      </c>
      <c r="E1325" s="60" t="str">
        <f>IF('Active List'!$A1325&lt;&gt;"", 'Active List'!E1325,"")</f>
        <v/>
      </c>
      <c r="F1325" t="str">
        <f>IF('Active List'!$A1325&lt;&gt;"", 'Active List'!H1325,"")</f>
        <v/>
      </c>
      <c r="G1325" t="str">
        <f>IF('Active List'!$A1325&lt;&gt;"", 'Active List'!I1325,"")</f>
        <v/>
      </c>
      <c r="H1325" t="str">
        <f>IF('Active List'!$A1325&lt;&gt;"", 'Active List'!J1325,"")</f>
        <v/>
      </c>
      <c r="I1325" t="str">
        <f>IF('Active List'!$A1325&lt;&gt;"", 'Active List'!K1325,"")</f>
        <v/>
      </c>
      <c r="J1325" t="str">
        <f>IF('Active List'!$A1325&lt;&gt;"", 'Active List'!L1325,"")</f>
        <v/>
      </c>
      <c r="K1325" t="str">
        <f>IF('Active List'!$A1325&lt;&gt;"", 'Active List'!M1325,"")</f>
        <v/>
      </c>
      <c r="L1325" t="str">
        <f>IF('Active List'!$A1325&lt;&gt;"", 'Active List'!N1325,"")</f>
        <v/>
      </c>
      <c r="M1325" t="str">
        <f>IF('Active List'!$A1325&lt;&gt;"", 'Active List'!O1325,"")</f>
        <v/>
      </c>
      <c r="N1325" t="str">
        <f>IF('Active List'!$A1325&lt;&gt;"", 'Active List'!P1325,"")</f>
        <v/>
      </c>
      <c r="O1325" t="str">
        <f>IF('Active List'!$A1325&lt;&gt;"", 'Active List'!Q1325,"")</f>
        <v/>
      </c>
      <c r="P1325" t="str">
        <f>IF('Active List'!$A1325&lt;&gt;"", 'Active List'!R1325,"")</f>
        <v/>
      </c>
      <c r="Q1325" t="str">
        <f>IF('Active List'!$A1325&lt;&gt;"", 'Active List'!S1325,"")</f>
        <v/>
      </c>
      <c r="R1325" t="str">
        <f>IF('Active List'!$A1325&lt;&gt;"", 'Active List'!T1325,"")</f>
        <v/>
      </c>
      <c r="S1325" t="str">
        <f>IF('Active List'!$A1325&lt;&gt;"", 'Active List'!U1325,"")</f>
        <v/>
      </c>
      <c r="T1325" t="str">
        <f>IF('Active List'!$A1325&lt;&gt;"", 'Active List'!X1325,"")</f>
        <v/>
      </c>
      <c r="U1325" t="str">
        <f>IF('Active List'!$A1325&lt;&gt;"", 'Active List'!Y1325,"")</f>
        <v/>
      </c>
      <c r="V1325" t="str">
        <f>IF('Active List'!$A1325&lt;&gt;"", 'Active List'!Z1325,"")</f>
        <v/>
      </c>
      <c r="W1325" s="60" t="str">
        <f>IF('Active List'!$A1325&lt;&gt;"", 'Active List'!AA1325,"")</f>
        <v/>
      </c>
      <c r="X1325" t="str">
        <f>IF('Active List'!$A1325&lt;&gt;"", 'Active List'!AB1325,"")</f>
        <v/>
      </c>
      <c r="Y1325" t="str">
        <f>IF('Active List'!$A1325&lt;&gt;"", 'Active List'!AE1325,"")</f>
        <v/>
      </c>
    </row>
    <row r="1326" spans="1:25">
      <c r="A1326" t="str">
        <f>IF('Active List'!$A1326&lt;&gt;"", 'Active List'!A1326,"")</f>
        <v/>
      </c>
      <c r="B1326" t="str">
        <f>IF('Active List'!$A1326&lt;&gt;"", 'Active List'!B1326,"")</f>
        <v/>
      </c>
      <c r="C1326" t="str">
        <f>IF('Active List'!$A1326&lt;&gt;"", 'Active List'!C1326,"")</f>
        <v/>
      </c>
      <c r="D1326" s="60" t="str">
        <f>IF('Active List'!$A1326&lt;&gt;"", 'Active List'!D1326,"")</f>
        <v/>
      </c>
      <c r="E1326" s="60" t="str">
        <f>IF('Active List'!$A1326&lt;&gt;"", 'Active List'!E1326,"")</f>
        <v/>
      </c>
      <c r="F1326" t="str">
        <f>IF('Active List'!$A1326&lt;&gt;"", 'Active List'!H1326,"")</f>
        <v/>
      </c>
      <c r="G1326" t="str">
        <f>IF('Active List'!$A1326&lt;&gt;"", 'Active List'!I1326,"")</f>
        <v/>
      </c>
      <c r="H1326" t="str">
        <f>IF('Active List'!$A1326&lt;&gt;"", 'Active List'!J1326,"")</f>
        <v/>
      </c>
      <c r="I1326" t="str">
        <f>IF('Active List'!$A1326&lt;&gt;"", 'Active List'!K1326,"")</f>
        <v/>
      </c>
      <c r="J1326" t="str">
        <f>IF('Active List'!$A1326&lt;&gt;"", 'Active List'!L1326,"")</f>
        <v/>
      </c>
      <c r="K1326" t="str">
        <f>IF('Active List'!$A1326&lt;&gt;"", 'Active List'!M1326,"")</f>
        <v/>
      </c>
      <c r="L1326" t="str">
        <f>IF('Active List'!$A1326&lt;&gt;"", 'Active List'!N1326,"")</f>
        <v/>
      </c>
      <c r="M1326" t="str">
        <f>IF('Active List'!$A1326&lt;&gt;"", 'Active List'!O1326,"")</f>
        <v/>
      </c>
      <c r="N1326" t="str">
        <f>IF('Active List'!$A1326&lt;&gt;"", 'Active List'!P1326,"")</f>
        <v/>
      </c>
      <c r="O1326" t="str">
        <f>IF('Active List'!$A1326&lt;&gt;"", 'Active List'!Q1326,"")</f>
        <v/>
      </c>
      <c r="P1326" t="str">
        <f>IF('Active List'!$A1326&lt;&gt;"", 'Active List'!R1326,"")</f>
        <v/>
      </c>
      <c r="Q1326" t="str">
        <f>IF('Active List'!$A1326&lt;&gt;"", 'Active List'!S1326,"")</f>
        <v/>
      </c>
      <c r="R1326" t="str">
        <f>IF('Active List'!$A1326&lt;&gt;"", 'Active List'!T1326,"")</f>
        <v/>
      </c>
      <c r="S1326" t="str">
        <f>IF('Active List'!$A1326&lt;&gt;"", 'Active List'!U1326,"")</f>
        <v/>
      </c>
      <c r="T1326" t="str">
        <f>IF('Active List'!$A1326&lt;&gt;"", 'Active List'!X1326,"")</f>
        <v/>
      </c>
      <c r="U1326" t="str">
        <f>IF('Active List'!$A1326&lt;&gt;"", 'Active List'!Y1326,"")</f>
        <v/>
      </c>
      <c r="V1326" t="str">
        <f>IF('Active List'!$A1326&lt;&gt;"", 'Active List'!Z1326,"")</f>
        <v/>
      </c>
      <c r="W1326" s="60" t="str">
        <f>IF('Active List'!$A1326&lt;&gt;"", 'Active List'!AA1326,"")</f>
        <v/>
      </c>
      <c r="X1326" t="str">
        <f>IF('Active List'!$A1326&lt;&gt;"", 'Active List'!AB1326,"")</f>
        <v/>
      </c>
      <c r="Y1326" t="str">
        <f>IF('Active List'!$A1326&lt;&gt;"", 'Active List'!AE1326,"")</f>
        <v/>
      </c>
    </row>
    <row r="1327" spans="1:25">
      <c r="A1327" t="str">
        <f>IF('Active List'!$A1327&lt;&gt;"", 'Active List'!A1327,"")</f>
        <v/>
      </c>
      <c r="B1327" t="str">
        <f>IF('Active List'!$A1327&lt;&gt;"", 'Active List'!B1327,"")</f>
        <v/>
      </c>
      <c r="C1327" t="str">
        <f>IF('Active List'!$A1327&lt;&gt;"", 'Active List'!C1327,"")</f>
        <v/>
      </c>
      <c r="D1327" s="60" t="str">
        <f>IF('Active List'!$A1327&lt;&gt;"", 'Active List'!D1327,"")</f>
        <v/>
      </c>
      <c r="E1327" s="60" t="str">
        <f>IF('Active List'!$A1327&lt;&gt;"", 'Active List'!E1327,"")</f>
        <v/>
      </c>
      <c r="F1327" t="str">
        <f>IF('Active List'!$A1327&lt;&gt;"", 'Active List'!H1327,"")</f>
        <v/>
      </c>
      <c r="G1327" t="str">
        <f>IF('Active List'!$A1327&lt;&gt;"", 'Active List'!I1327,"")</f>
        <v/>
      </c>
      <c r="H1327" t="str">
        <f>IF('Active List'!$A1327&lt;&gt;"", 'Active List'!J1327,"")</f>
        <v/>
      </c>
      <c r="I1327" t="str">
        <f>IF('Active List'!$A1327&lt;&gt;"", 'Active List'!K1327,"")</f>
        <v/>
      </c>
      <c r="J1327" t="str">
        <f>IF('Active List'!$A1327&lt;&gt;"", 'Active List'!L1327,"")</f>
        <v/>
      </c>
      <c r="K1327" t="str">
        <f>IF('Active List'!$A1327&lt;&gt;"", 'Active List'!M1327,"")</f>
        <v/>
      </c>
      <c r="L1327" t="str">
        <f>IF('Active List'!$A1327&lt;&gt;"", 'Active List'!N1327,"")</f>
        <v/>
      </c>
      <c r="M1327" t="str">
        <f>IF('Active List'!$A1327&lt;&gt;"", 'Active List'!O1327,"")</f>
        <v/>
      </c>
      <c r="N1327" t="str">
        <f>IF('Active List'!$A1327&lt;&gt;"", 'Active List'!P1327,"")</f>
        <v/>
      </c>
      <c r="O1327" t="str">
        <f>IF('Active List'!$A1327&lt;&gt;"", 'Active List'!Q1327,"")</f>
        <v/>
      </c>
      <c r="P1327" t="str">
        <f>IF('Active List'!$A1327&lt;&gt;"", 'Active List'!R1327,"")</f>
        <v/>
      </c>
      <c r="Q1327" t="str">
        <f>IF('Active List'!$A1327&lt;&gt;"", 'Active List'!S1327,"")</f>
        <v/>
      </c>
      <c r="R1327" t="str">
        <f>IF('Active List'!$A1327&lt;&gt;"", 'Active List'!T1327,"")</f>
        <v/>
      </c>
      <c r="S1327" t="str">
        <f>IF('Active List'!$A1327&lt;&gt;"", 'Active List'!U1327,"")</f>
        <v/>
      </c>
      <c r="T1327" t="str">
        <f>IF('Active List'!$A1327&lt;&gt;"", 'Active List'!X1327,"")</f>
        <v/>
      </c>
      <c r="U1327" t="str">
        <f>IF('Active List'!$A1327&lt;&gt;"", 'Active List'!Y1327,"")</f>
        <v/>
      </c>
      <c r="V1327" t="str">
        <f>IF('Active List'!$A1327&lt;&gt;"", 'Active List'!Z1327,"")</f>
        <v/>
      </c>
      <c r="W1327" s="60" t="str">
        <f>IF('Active List'!$A1327&lt;&gt;"", 'Active List'!AA1327,"")</f>
        <v/>
      </c>
      <c r="X1327" t="str">
        <f>IF('Active List'!$A1327&lt;&gt;"", 'Active List'!AB1327,"")</f>
        <v/>
      </c>
      <c r="Y1327" t="str">
        <f>IF('Active List'!$A1327&lt;&gt;"", 'Active List'!AE1327,"")</f>
        <v/>
      </c>
    </row>
    <row r="1328" spans="1:25">
      <c r="A1328" t="str">
        <f>IF('Active List'!$A1328&lt;&gt;"", 'Active List'!A1328,"")</f>
        <v/>
      </c>
      <c r="B1328" t="str">
        <f>IF('Active List'!$A1328&lt;&gt;"", 'Active List'!B1328,"")</f>
        <v/>
      </c>
      <c r="C1328" t="str">
        <f>IF('Active List'!$A1328&lt;&gt;"", 'Active List'!C1328,"")</f>
        <v/>
      </c>
      <c r="D1328" s="60" t="str">
        <f>IF('Active List'!$A1328&lt;&gt;"", 'Active List'!D1328,"")</f>
        <v/>
      </c>
      <c r="E1328" s="60" t="str">
        <f>IF('Active List'!$A1328&lt;&gt;"", 'Active List'!E1328,"")</f>
        <v/>
      </c>
      <c r="F1328" t="str">
        <f>IF('Active List'!$A1328&lt;&gt;"", 'Active List'!H1328,"")</f>
        <v/>
      </c>
      <c r="G1328" t="str">
        <f>IF('Active List'!$A1328&lt;&gt;"", 'Active List'!I1328,"")</f>
        <v/>
      </c>
      <c r="H1328" t="str">
        <f>IF('Active List'!$A1328&lt;&gt;"", 'Active List'!J1328,"")</f>
        <v/>
      </c>
      <c r="I1328" t="str">
        <f>IF('Active List'!$A1328&lt;&gt;"", 'Active List'!K1328,"")</f>
        <v/>
      </c>
      <c r="J1328" t="str">
        <f>IF('Active List'!$A1328&lt;&gt;"", 'Active List'!L1328,"")</f>
        <v/>
      </c>
      <c r="K1328" t="str">
        <f>IF('Active List'!$A1328&lt;&gt;"", 'Active List'!M1328,"")</f>
        <v/>
      </c>
      <c r="L1328" t="str">
        <f>IF('Active List'!$A1328&lt;&gt;"", 'Active List'!N1328,"")</f>
        <v/>
      </c>
      <c r="M1328" t="str">
        <f>IF('Active List'!$A1328&lt;&gt;"", 'Active List'!O1328,"")</f>
        <v/>
      </c>
      <c r="N1328" t="str">
        <f>IF('Active List'!$A1328&lt;&gt;"", 'Active List'!P1328,"")</f>
        <v/>
      </c>
      <c r="O1328" t="str">
        <f>IF('Active List'!$A1328&lt;&gt;"", 'Active List'!Q1328,"")</f>
        <v/>
      </c>
      <c r="P1328" t="str">
        <f>IF('Active List'!$A1328&lt;&gt;"", 'Active List'!R1328,"")</f>
        <v/>
      </c>
      <c r="Q1328" t="str">
        <f>IF('Active List'!$A1328&lt;&gt;"", 'Active List'!S1328,"")</f>
        <v/>
      </c>
      <c r="R1328" t="str">
        <f>IF('Active List'!$A1328&lt;&gt;"", 'Active List'!T1328,"")</f>
        <v/>
      </c>
      <c r="S1328" t="str">
        <f>IF('Active List'!$A1328&lt;&gt;"", 'Active List'!U1328,"")</f>
        <v/>
      </c>
      <c r="T1328" t="str">
        <f>IF('Active List'!$A1328&lt;&gt;"", 'Active List'!X1328,"")</f>
        <v/>
      </c>
      <c r="U1328" t="str">
        <f>IF('Active List'!$A1328&lt;&gt;"", 'Active List'!Y1328,"")</f>
        <v/>
      </c>
      <c r="V1328" t="str">
        <f>IF('Active List'!$A1328&lt;&gt;"", 'Active List'!Z1328,"")</f>
        <v/>
      </c>
      <c r="W1328" s="60" t="str">
        <f>IF('Active List'!$A1328&lt;&gt;"", 'Active List'!AA1328,"")</f>
        <v/>
      </c>
      <c r="X1328" t="str">
        <f>IF('Active List'!$A1328&lt;&gt;"", 'Active List'!AB1328,"")</f>
        <v/>
      </c>
      <c r="Y1328" t="str">
        <f>IF('Active List'!$A1328&lt;&gt;"", 'Active List'!AE1328,"")</f>
        <v/>
      </c>
    </row>
    <row r="1329" spans="1:25">
      <c r="A1329" t="str">
        <f>IF('Active List'!$A1329&lt;&gt;"", 'Active List'!A1329,"")</f>
        <v/>
      </c>
      <c r="B1329" t="str">
        <f>IF('Active List'!$A1329&lt;&gt;"", 'Active List'!B1329,"")</f>
        <v/>
      </c>
      <c r="C1329" t="str">
        <f>IF('Active List'!$A1329&lt;&gt;"", 'Active List'!C1329,"")</f>
        <v/>
      </c>
      <c r="D1329" s="60" t="str">
        <f>IF('Active List'!$A1329&lt;&gt;"", 'Active List'!D1329,"")</f>
        <v/>
      </c>
      <c r="E1329" s="60" t="str">
        <f>IF('Active List'!$A1329&lt;&gt;"", 'Active List'!E1329,"")</f>
        <v/>
      </c>
      <c r="F1329" t="str">
        <f>IF('Active List'!$A1329&lt;&gt;"", 'Active List'!H1329,"")</f>
        <v/>
      </c>
      <c r="G1329" t="str">
        <f>IF('Active List'!$A1329&lt;&gt;"", 'Active List'!I1329,"")</f>
        <v/>
      </c>
      <c r="H1329" t="str">
        <f>IF('Active List'!$A1329&lt;&gt;"", 'Active List'!J1329,"")</f>
        <v/>
      </c>
      <c r="I1329" t="str">
        <f>IF('Active List'!$A1329&lt;&gt;"", 'Active List'!K1329,"")</f>
        <v/>
      </c>
      <c r="J1329" t="str">
        <f>IF('Active List'!$A1329&lt;&gt;"", 'Active List'!L1329,"")</f>
        <v/>
      </c>
      <c r="K1329" t="str">
        <f>IF('Active List'!$A1329&lt;&gt;"", 'Active List'!M1329,"")</f>
        <v/>
      </c>
      <c r="L1329" t="str">
        <f>IF('Active List'!$A1329&lt;&gt;"", 'Active List'!N1329,"")</f>
        <v/>
      </c>
      <c r="M1329" t="str">
        <f>IF('Active List'!$A1329&lt;&gt;"", 'Active List'!O1329,"")</f>
        <v/>
      </c>
      <c r="N1329" t="str">
        <f>IF('Active List'!$A1329&lt;&gt;"", 'Active List'!P1329,"")</f>
        <v/>
      </c>
      <c r="O1329" t="str">
        <f>IF('Active List'!$A1329&lt;&gt;"", 'Active List'!Q1329,"")</f>
        <v/>
      </c>
      <c r="P1329" t="str">
        <f>IF('Active List'!$A1329&lt;&gt;"", 'Active List'!R1329,"")</f>
        <v/>
      </c>
      <c r="Q1329" t="str">
        <f>IF('Active List'!$A1329&lt;&gt;"", 'Active List'!S1329,"")</f>
        <v/>
      </c>
      <c r="R1329" t="str">
        <f>IF('Active List'!$A1329&lt;&gt;"", 'Active List'!T1329,"")</f>
        <v/>
      </c>
      <c r="S1329" t="str">
        <f>IF('Active List'!$A1329&lt;&gt;"", 'Active List'!U1329,"")</f>
        <v/>
      </c>
      <c r="T1329" t="str">
        <f>IF('Active List'!$A1329&lt;&gt;"", 'Active List'!X1329,"")</f>
        <v/>
      </c>
      <c r="U1329" t="str">
        <f>IF('Active List'!$A1329&lt;&gt;"", 'Active List'!Y1329,"")</f>
        <v/>
      </c>
      <c r="V1329" t="str">
        <f>IF('Active List'!$A1329&lt;&gt;"", 'Active List'!Z1329,"")</f>
        <v/>
      </c>
      <c r="W1329" s="60" t="str">
        <f>IF('Active List'!$A1329&lt;&gt;"", 'Active List'!AA1329,"")</f>
        <v/>
      </c>
      <c r="X1329" t="str">
        <f>IF('Active List'!$A1329&lt;&gt;"", 'Active List'!AB1329,"")</f>
        <v/>
      </c>
      <c r="Y1329" t="str">
        <f>IF('Active List'!$A1329&lt;&gt;"", 'Active List'!AE1329,"")</f>
        <v/>
      </c>
    </row>
    <row r="1330" spans="1:25">
      <c r="A1330" t="str">
        <f>IF('Active List'!$A1330&lt;&gt;"", 'Active List'!A1330,"")</f>
        <v/>
      </c>
      <c r="B1330" t="str">
        <f>IF('Active List'!$A1330&lt;&gt;"", 'Active List'!B1330,"")</f>
        <v/>
      </c>
      <c r="C1330" t="str">
        <f>IF('Active List'!$A1330&lt;&gt;"", 'Active List'!C1330,"")</f>
        <v/>
      </c>
      <c r="D1330" s="60" t="str">
        <f>IF('Active List'!$A1330&lt;&gt;"", 'Active List'!D1330,"")</f>
        <v/>
      </c>
      <c r="E1330" s="60" t="str">
        <f>IF('Active List'!$A1330&lt;&gt;"", 'Active List'!E1330,"")</f>
        <v/>
      </c>
      <c r="F1330" t="str">
        <f>IF('Active List'!$A1330&lt;&gt;"", 'Active List'!H1330,"")</f>
        <v/>
      </c>
      <c r="G1330" t="str">
        <f>IF('Active List'!$A1330&lt;&gt;"", 'Active List'!I1330,"")</f>
        <v/>
      </c>
      <c r="H1330" t="str">
        <f>IF('Active List'!$A1330&lt;&gt;"", 'Active List'!J1330,"")</f>
        <v/>
      </c>
      <c r="I1330" t="str">
        <f>IF('Active List'!$A1330&lt;&gt;"", 'Active List'!K1330,"")</f>
        <v/>
      </c>
      <c r="J1330" t="str">
        <f>IF('Active List'!$A1330&lt;&gt;"", 'Active List'!L1330,"")</f>
        <v/>
      </c>
      <c r="K1330" t="str">
        <f>IF('Active List'!$A1330&lt;&gt;"", 'Active List'!M1330,"")</f>
        <v/>
      </c>
      <c r="L1330" t="str">
        <f>IF('Active List'!$A1330&lt;&gt;"", 'Active List'!N1330,"")</f>
        <v/>
      </c>
      <c r="M1330" t="str">
        <f>IF('Active List'!$A1330&lt;&gt;"", 'Active List'!O1330,"")</f>
        <v/>
      </c>
      <c r="N1330" t="str">
        <f>IF('Active List'!$A1330&lt;&gt;"", 'Active List'!P1330,"")</f>
        <v/>
      </c>
      <c r="O1330" t="str">
        <f>IF('Active List'!$A1330&lt;&gt;"", 'Active List'!Q1330,"")</f>
        <v/>
      </c>
      <c r="P1330" t="str">
        <f>IF('Active List'!$A1330&lt;&gt;"", 'Active List'!R1330,"")</f>
        <v/>
      </c>
      <c r="Q1330" t="str">
        <f>IF('Active List'!$A1330&lt;&gt;"", 'Active List'!S1330,"")</f>
        <v/>
      </c>
      <c r="R1330" t="str">
        <f>IF('Active List'!$A1330&lt;&gt;"", 'Active List'!T1330,"")</f>
        <v/>
      </c>
      <c r="S1330" t="str">
        <f>IF('Active List'!$A1330&lt;&gt;"", 'Active List'!U1330,"")</f>
        <v/>
      </c>
      <c r="T1330" t="str">
        <f>IF('Active List'!$A1330&lt;&gt;"", 'Active List'!X1330,"")</f>
        <v/>
      </c>
      <c r="U1330" t="str">
        <f>IF('Active List'!$A1330&lt;&gt;"", 'Active List'!Y1330,"")</f>
        <v/>
      </c>
      <c r="V1330" t="str">
        <f>IF('Active List'!$A1330&lt;&gt;"", 'Active List'!Z1330,"")</f>
        <v/>
      </c>
      <c r="W1330" s="60" t="str">
        <f>IF('Active List'!$A1330&lt;&gt;"", 'Active List'!AA1330,"")</f>
        <v/>
      </c>
      <c r="X1330" t="str">
        <f>IF('Active List'!$A1330&lt;&gt;"", 'Active List'!AB1330,"")</f>
        <v/>
      </c>
      <c r="Y1330" t="str">
        <f>IF('Active List'!$A1330&lt;&gt;"", 'Active List'!AE1330,"")</f>
        <v/>
      </c>
    </row>
    <row r="1331" spans="1:25">
      <c r="A1331" t="str">
        <f>IF('Active List'!$A1331&lt;&gt;"", 'Active List'!A1331,"")</f>
        <v/>
      </c>
      <c r="B1331" t="str">
        <f>IF('Active List'!$A1331&lt;&gt;"", 'Active List'!B1331,"")</f>
        <v/>
      </c>
      <c r="C1331" t="str">
        <f>IF('Active List'!$A1331&lt;&gt;"", 'Active List'!C1331,"")</f>
        <v/>
      </c>
      <c r="D1331" s="60" t="str">
        <f>IF('Active List'!$A1331&lt;&gt;"", 'Active List'!D1331,"")</f>
        <v/>
      </c>
      <c r="E1331" s="60" t="str">
        <f>IF('Active List'!$A1331&lt;&gt;"", 'Active List'!E1331,"")</f>
        <v/>
      </c>
      <c r="F1331" t="str">
        <f>IF('Active List'!$A1331&lt;&gt;"", 'Active List'!H1331,"")</f>
        <v/>
      </c>
      <c r="G1331" t="str">
        <f>IF('Active List'!$A1331&lt;&gt;"", 'Active List'!I1331,"")</f>
        <v/>
      </c>
      <c r="H1331" t="str">
        <f>IF('Active List'!$A1331&lt;&gt;"", 'Active List'!J1331,"")</f>
        <v/>
      </c>
      <c r="I1331" t="str">
        <f>IF('Active List'!$A1331&lt;&gt;"", 'Active List'!K1331,"")</f>
        <v/>
      </c>
      <c r="J1331" t="str">
        <f>IF('Active List'!$A1331&lt;&gt;"", 'Active List'!L1331,"")</f>
        <v/>
      </c>
      <c r="K1331" t="str">
        <f>IF('Active List'!$A1331&lt;&gt;"", 'Active List'!M1331,"")</f>
        <v/>
      </c>
      <c r="L1331" t="str">
        <f>IF('Active List'!$A1331&lt;&gt;"", 'Active List'!N1331,"")</f>
        <v/>
      </c>
      <c r="M1331" t="str">
        <f>IF('Active List'!$A1331&lt;&gt;"", 'Active List'!O1331,"")</f>
        <v/>
      </c>
      <c r="N1331" t="str">
        <f>IF('Active List'!$A1331&lt;&gt;"", 'Active List'!P1331,"")</f>
        <v/>
      </c>
      <c r="O1331" t="str">
        <f>IF('Active List'!$A1331&lt;&gt;"", 'Active List'!Q1331,"")</f>
        <v/>
      </c>
      <c r="P1331" t="str">
        <f>IF('Active List'!$A1331&lt;&gt;"", 'Active List'!R1331,"")</f>
        <v/>
      </c>
      <c r="Q1331" t="str">
        <f>IF('Active List'!$A1331&lt;&gt;"", 'Active List'!S1331,"")</f>
        <v/>
      </c>
      <c r="R1331" t="str">
        <f>IF('Active List'!$A1331&lt;&gt;"", 'Active List'!T1331,"")</f>
        <v/>
      </c>
      <c r="S1331" t="str">
        <f>IF('Active List'!$A1331&lt;&gt;"", 'Active List'!U1331,"")</f>
        <v/>
      </c>
      <c r="T1331" t="str">
        <f>IF('Active List'!$A1331&lt;&gt;"", 'Active List'!X1331,"")</f>
        <v/>
      </c>
      <c r="U1331" t="str">
        <f>IF('Active List'!$A1331&lt;&gt;"", 'Active List'!Y1331,"")</f>
        <v/>
      </c>
      <c r="V1331" t="str">
        <f>IF('Active List'!$A1331&lt;&gt;"", 'Active List'!Z1331,"")</f>
        <v/>
      </c>
      <c r="W1331" s="60" t="str">
        <f>IF('Active List'!$A1331&lt;&gt;"", 'Active List'!AA1331,"")</f>
        <v/>
      </c>
      <c r="X1331" t="str">
        <f>IF('Active List'!$A1331&lt;&gt;"", 'Active List'!AB1331,"")</f>
        <v/>
      </c>
      <c r="Y1331" t="str">
        <f>IF('Active List'!$A1331&lt;&gt;"", 'Active List'!AE1331,"")</f>
        <v/>
      </c>
    </row>
    <row r="1332" spans="1:25">
      <c r="A1332" t="str">
        <f>IF('Active List'!$A1332&lt;&gt;"", 'Active List'!A1332,"")</f>
        <v/>
      </c>
      <c r="B1332" t="str">
        <f>IF('Active List'!$A1332&lt;&gt;"", 'Active List'!B1332,"")</f>
        <v/>
      </c>
      <c r="C1332" t="str">
        <f>IF('Active List'!$A1332&lt;&gt;"", 'Active List'!C1332,"")</f>
        <v/>
      </c>
      <c r="D1332" s="60" t="str">
        <f>IF('Active List'!$A1332&lt;&gt;"", 'Active List'!D1332,"")</f>
        <v/>
      </c>
      <c r="E1332" s="60" t="str">
        <f>IF('Active List'!$A1332&lt;&gt;"", 'Active List'!E1332,"")</f>
        <v/>
      </c>
      <c r="F1332" t="str">
        <f>IF('Active List'!$A1332&lt;&gt;"", 'Active List'!H1332,"")</f>
        <v/>
      </c>
      <c r="G1332" t="str">
        <f>IF('Active List'!$A1332&lt;&gt;"", 'Active List'!I1332,"")</f>
        <v/>
      </c>
      <c r="H1332" t="str">
        <f>IF('Active List'!$A1332&lt;&gt;"", 'Active List'!J1332,"")</f>
        <v/>
      </c>
      <c r="I1332" t="str">
        <f>IF('Active List'!$A1332&lt;&gt;"", 'Active List'!K1332,"")</f>
        <v/>
      </c>
      <c r="J1332" t="str">
        <f>IF('Active List'!$A1332&lt;&gt;"", 'Active List'!L1332,"")</f>
        <v/>
      </c>
      <c r="K1332" t="str">
        <f>IF('Active List'!$A1332&lt;&gt;"", 'Active List'!M1332,"")</f>
        <v/>
      </c>
      <c r="L1332" t="str">
        <f>IF('Active List'!$A1332&lt;&gt;"", 'Active List'!N1332,"")</f>
        <v/>
      </c>
      <c r="M1332" t="str">
        <f>IF('Active List'!$A1332&lt;&gt;"", 'Active List'!O1332,"")</f>
        <v/>
      </c>
      <c r="N1332" t="str">
        <f>IF('Active List'!$A1332&lt;&gt;"", 'Active List'!P1332,"")</f>
        <v/>
      </c>
      <c r="O1332" t="str">
        <f>IF('Active List'!$A1332&lt;&gt;"", 'Active List'!Q1332,"")</f>
        <v/>
      </c>
      <c r="P1332" t="str">
        <f>IF('Active List'!$A1332&lt;&gt;"", 'Active List'!R1332,"")</f>
        <v/>
      </c>
      <c r="Q1332" t="str">
        <f>IF('Active List'!$A1332&lt;&gt;"", 'Active List'!S1332,"")</f>
        <v/>
      </c>
      <c r="R1332" t="str">
        <f>IF('Active List'!$A1332&lt;&gt;"", 'Active List'!T1332,"")</f>
        <v/>
      </c>
      <c r="S1332" t="str">
        <f>IF('Active List'!$A1332&lt;&gt;"", 'Active List'!U1332,"")</f>
        <v/>
      </c>
      <c r="T1332" t="str">
        <f>IF('Active List'!$A1332&lt;&gt;"", 'Active List'!X1332,"")</f>
        <v/>
      </c>
      <c r="U1332" t="str">
        <f>IF('Active List'!$A1332&lt;&gt;"", 'Active List'!Y1332,"")</f>
        <v/>
      </c>
      <c r="V1332" t="str">
        <f>IF('Active List'!$A1332&lt;&gt;"", 'Active List'!Z1332,"")</f>
        <v/>
      </c>
      <c r="W1332" s="60" t="str">
        <f>IF('Active List'!$A1332&lt;&gt;"", 'Active List'!AA1332,"")</f>
        <v/>
      </c>
      <c r="X1332" t="str">
        <f>IF('Active List'!$A1332&lt;&gt;"", 'Active List'!AB1332,"")</f>
        <v/>
      </c>
      <c r="Y1332" t="str">
        <f>IF('Active List'!$A1332&lt;&gt;"", 'Active List'!AE1332,"")</f>
        <v/>
      </c>
    </row>
    <row r="1333" spans="1:25">
      <c r="A1333" t="str">
        <f>IF('Active List'!$A1333&lt;&gt;"", 'Active List'!A1333,"")</f>
        <v/>
      </c>
      <c r="B1333" t="str">
        <f>IF('Active List'!$A1333&lt;&gt;"", 'Active List'!B1333,"")</f>
        <v/>
      </c>
      <c r="C1333" t="str">
        <f>IF('Active List'!$A1333&lt;&gt;"", 'Active List'!C1333,"")</f>
        <v/>
      </c>
      <c r="D1333" s="60" t="str">
        <f>IF('Active List'!$A1333&lt;&gt;"", 'Active List'!D1333,"")</f>
        <v/>
      </c>
      <c r="E1333" s="60" t="str">
        <f>IF('Active List'!$A1333&lt;&gt;"", 'Active List'!E1333,"")</f>
        <v/>
      </c>
      <c r="F1333" t="str">
        <f>IF('Active List'!$A1333&lt;&gt;"", 'Active List'!H1333,"")</f>
        <v/>
      </c>
      <c r="G1333" t="str">
        <f>IF('Active List'!$A1333&lt;&gt;"", 'Active List'!I1333,"")</f>
        <v/>
      </c>
      <c r="H1333" t="str">
        <f>IF('Active List'!$A1333&lt;&gt;"", 'Active List'!J1333,"")</f>
        <v/>
      </c>
      <c r="I1333" t="str">
        <f>IF('Active List'!$A1333&lt;&gt;"", 'Active List'!K1333,"")</f>
        <v/>
      </c>
      <c r="J1333" t="str">
        <f>IF('Active List'!$A1333&lt;&gt;"", 'Active List'!L1333,"")</f>
        <v/>
      </c>
      <c r="K1333" t="str">
        <f>IF('Active List'!$A1333&lt;&gt;"", 'Active List'!M1333,"")</f>
        <v/>
      </c>
      <c r="L1333" t="str">
        <f>IF('Active List'!$A1333&lt;&gt;"", 'Active List'!N1333,"")</f>
        <v/>
      </c>
      <c r="M1333" t="str">
        <f>IF('Active List'!$A1333&lt;&gt;"", 'Active List'!O1333,"")</f>
        <v/>
      </c>
      <c r="N1333" t="str">
        <f>IF('Active List'!$A1333&lt;&gt;"", 'Active List'!P1333,"")</f>
        <v/>
      </c>
      <c r="O1333" t="str">
        <f>IF('Active List'!$A1333&lt;&gt;"", 'Active List'!Q1333,"")</f>
        <v/>
      </c>
      <c r="P1333" t="str">
        <f>IF('Active List'!$A1333&lt;&gt;"", 'Active List'!R1333,"")</f>
        <v/>
      </c>
      <c r="Q1333" t="str">
        <f>IF('Active List'!$A1333&lt;&gt;"", 'Active List'!S1333,"")</f>
        <v/>
      </c>
      <c r="R1333" t="str">
        <f>IF('Active List'!$A1333&lt;&gt;"", 'Active List'!T1333,"")</f>
        <v/>
      </c>
      <c r="S1333" t="str">
        <f>IF('Active List'!$A1333&lt;&gt;"", 'Active List'!U1333,"")</f>
        <v/>
      </c>
      <c r="T1333" t="str">
        <f>IF('Active List'!$A1333&lt;&gt;"", 'Active List'!X1333,"")</f>
        <v/>
      </c>
      <c r="U1333" t="str">
        <f>IF('Active List'!$A1333&lt;&gt;"", 'Active List'!Y1333,"")</f>
        <v/>
      </c>
      <c r="V1333" t="str">
        <f>IF('Active List'!$A1333&lt;&gt;"", 'Active List'!Z1333,"")</f>
        <v/>
      </c>
      <c r="W1333" s="60" t="str">
        <f>IF('Active List'!$A1333&lt;&gt;"", 'Active List'!AA1333,"")</f>
        <v/>
      </c>
      <c r="X1333" t="str">
        <f>IF('Active List'!$A1333&lt;&gt;"", 'Active List'!AB1333,"")</f>
        <v/>
      </c>
      <c r="Y1333" t="str">
        <f>IF('Active List'!$A1333&lt;&gt;"", 'Active List'!AE1333,"")</f>
        <v/>
      </c>
    </row>
    <row r="1334" spans="1:25">
      <c r="A1334" t="str">
        <f>IF('Active List'!$A1334&lt;&gt;"", 'Active List'!A1334,"")</f>
        <v/>
      </c>
      <c r="B1334" t="str">
        <f>IF('Active List'!$A1334&lt;&gt;"", 'Active List'!B1334,"")</f>
        <v/>
      </c>
      <c r="C1334" t="str">
        <f>IF('Active List'!$A1334&lt;&gt;"", 'Active List'!C1334,"")</f>
        <v/>
      </c>
      <c r="D1334" s="60" t="str">
        <f>IF('Active List'!$A1334&lt;&gt;"", 'Active List'!D1334,"")</f>
        <v/>
      </c>
      <c r="E1334" s="60" t="str">
        <f>IF('Active List'!$A1334&lt;&gt;"", 'Active List'!E1334,"")</f>
        <v/>
      </c>
      <c r="F1334" t="str">
        <f>IF('Active List'!$A1334&lt;&gt;"", 'Active List'!H1334,"")</f>
        <v/>
      </c>
      <c r="G1334" t="str">
        <f>IF('Active List'!$A1334&lt;&gt;"", 'Active List'!I1334,"")</f>
        <v/>
      </c>
      <c r="H1334" t="str">
        <f>IF('Active List'!$A1334&lt;&gt;"", 'Active List'!J1334,"")</f>
        <v/>
      </c>
      <c r="I1334" t="str">
        <f>IF('Active List'!$A1334&lt;&gt;"", 'Active List'!K1334,"")</f>
        <v/>
      </c>
      <c r="J1334" t="str">
        <f>IF('Active List'!$A1334&lt;&gt;"", 'Active List'!L1334,"")</f>
        <v/>
      </c>
      <c r="K1334" t="str">
        <f>IF('Active List'!$A1334&lt;&gt;"", 'Active List'!M1334,"")</f>
        <v/>
      </c>
      <c r="L1334" t="str">
        <f>IF('Active List'!$A1334&lt;&gt;"", 'Active List'!N1334,"")</f>
        <v/>
      </c>
      <c r="M1334" t="str">
        <f>IF('Active List'!$A1334&lt;&gt;"", 'Active List'!O1334,"")</f>
        <v/>
      </c>
      <c r="N1334" t="str">
        <f>IF('Active List'!$A1334&lt;&gt;"", 'Active List'!P1334,"")</f>
        <v/>
      </c>
      <c r="O1334" t="str">
        <f>IF('Active List'!$A1334&lt;&gt;"", 'Active List'!Q1334,"")</f>
        <v/>
      </c>
      <c r="P1334" t="str">
        <f>IF('Active List'!$A1334&lt;&gt;"", 'Active List'!R1334,"")</f>
        <v/>
      </c>
      <c r="Q1334" t="str">
        <f>IF('Active List'!$A1334&lt;&gt;"", 'Active List'!S1334,"")</f>
        <v/>
      </c>
      <c r="R1334" t="str">
        <f>IF('Active List'!$A1334&lt;&gt;"", 'Active List'!T1334,"")</f>
        <v/>
      </c>
      <c r="S1334" t="str">
        <f>IF('Active List'!$A1334&lt;&gt;"", 'Active List'!U1334,"")</f>
        <v/>
      </c>
      <c r="T1334" t="str">
        <f>IF('Active List'!$A1334&lt;&gt;"", 'Active List'!X1334,"")</f>
        <v/>
      </c>
      <c r="U1334" t="str">
        <f>IF('Active List'!$A1334&lt;&gt;"", 'Active List'!Y1334,"")</f>
        <v/>
      </c>
      <c r="V1334" t="str">
        <f>IF('Active List'!$A1334&lt;&gt;"", 'Active List'!Z1334,"")</f>
        <v/>
      </c>
      <c r="W1334" s="60" t="str">
        <f>IF('Active List'!$A1334&lt;&gt;"", 'Active List'!AA1334,"")</f>
        <v/>
      </c>
      <c r="X1334" t="str">
        <f>IF('Active List'!$A1334&lt;&gt;"", 'Active List'!AB1334,"")</f>
        <v/>
      </c>
      <c r="Y1334" t="str">
        <f>IF('Active List'!$A1334&lt;&gt;"", 'Active List'!AE1334,"")</f>
        <v/>
      </c>
    </row>
    <row r="1335" spans="1:25">
      <c r="A1335" t="str">
        <f>IF('Active List'!$A1335&lt;&gt;"", 'Active List'!A1335,"")</f>
        <v/>
      </c>
      <c r="B1335" t="str">
        <f>IF('Active List'!$A1335&lt;&gt;"", 'Active List'!B1335,"")</f>
        <v/>
      </c>
      <c r="C1335" t="str">
        <f>IF('Active List'!$A1335&lt;&gt;"", 'Active List'!C1335,"")</f>
        <v/>
      </c>
      <c r="D1335" s="60" t="str">
        <f>IF('Active List'!$A1335&lt;&gt;"", 'Active List'!D1335,"")</f>
        <v/>
      </c>
      <c r="E1335" s="60" t="str">
        <f>IF('Active List'!$A1335&lt;&gt;"", 'Active List'!E1335,"")</f>
        <v/>
      </c>
      <c r="F1335" t="str">
        <f>IF('Active List'!$A1335&lt;&gt;"", 'Active List'!H1335,"")</f>
        <v/>
      </c>
      <c r="G1335" t="str">
        <f>IF('Active List'!$A1335&lt;&gt;"", 'Active List'!I1335,"")</f>
        <v/>
      </c>
      <c r="H1335" t="str">
        <f>IF('Active List'!$A1335&lt;&gt;"", 'Active List'!J1335,"")</f>
        <v/>
      </c>
      <c r="I1335" t="str">
        <f>IF('Active List'!$A1335&lt;&gt;"", 'Active List'!K1335,"")</f>
        <v/>
      </c>
      <c r="J1335" t="str">
        <f>IF('Active List'!$A1335&lt;&gt;"", 'Active List'!L1335,"")</f>
        <v/>
      </c>
      <c r="K1335" t="str">
        <f>IF('Active List'!$A1335&lt;&gt;"", 'Active List'!M1335,"")</f>
        <v/>
      </c>
      <c r="L1335" t="str">
        <f>IF('Active List'!$A1335&lt;&gt;"", 'Active List'!N1335,"")</f>
        <v/>
      </c>
      <c r="M1335" t="str">
        <f>IF('Active List'!$A1335&lt;&gt;"", 'Active List'!O1335,"")</f>
        <v/>
      </c>
      <c r="N1335" t="str">
        <f>IF('Active List'!$A1335&lt;&gt;"", 'Active List'!P1335,"")</f>
        <v/>
      </c>
      <c r="O1335" t="str">
        <f>IF('Active List'!$A1335&lt;&gt;"", 'Active List'!Q1335,"")</f>
        <v/>
      </c>
      <c r="P1335" t="str">
        <f>IF('Active List'!$A1335&lt;&gt;"", 'Active List'!R1335,"")</f>
        <v/>
      </c>
      <c r="Q1335" t="str">
        <f>IF('Active List'!$A1335&lt;&gt;"", 'Active List'!S1335,"")</f>
        <v/>
      </c>
      <c r="R1335" t="str">
        <f>IF('Active List'!$A1335&lt;&gt;"", 'Active List'!T1335,"")</f>
        <v/>
      </c>
      <c r="S1335" t="str">
        <f>IF('Active List'!$A1335&lt;&gt;"", 'Active List'!U1335,"")</f>
        <v/>
      </c>
      <c r="T1335" t="str">
        <f>IF('Active List'!$A1335&lt;&gt;"", 'Active List'!X1335,"")</f>
        <v/>
      </c>
      <c r="U1335" t="str">
        <f>IF('Active List'!$A1335&lt;&gt;"", 'Active List'!Y1335,"")</f>
        <v/>
      </c>
      <c r="V1335" t="str">
        <f>IF('Active List'!$A1335&lt;&gt;"", 'Active List'!Z1335,"")</f>
        <v/>
      </c>
      <c r="W1335" s="60" t="str">
        <f>IF('Active List'!$A1335&lt;&gt;"", 'Active List'!AA1335,"")</f>
        <v/>
      </c>
      <c r="X1335" t="str">
        <f>IF('Active List'!$A1335&lt;&gt;"", 'Active List'!AB1335,"")</f>
        <v/>
      </c>
      <c r="Y1335" t="str">
        <f>IF('Active List'!$A1335&lt;&gt;"", 'Active List'!AE1335,"")</f>
        <v/>
      </c>
    </row>
    <row r="1336" spans="1:25">
      <c r="A1336" t="str">
        <f>IF('Active List'!$A1336&lt;&gt;"", 'Active List'!A1336,"")</f>
        <v/>
      </c>
      <c r="B1336" t="str">
        <f>IF('Active List'!$A1336&lt;&gt;"", 'Active List'!B1336,"")</f>
        <v/>
      </c>
      <c r="C1336" t="str">
        <f>IF('Active List'!$A1336&lt;&gt;"", 'Active List'!C1336,"")</f>
        <v/>
      </c>
      <c r="D1336" s="60" t="str">
        <f>IF('Active List'!$A1336&lt;&gt;"", 'Active List'!D1336,"")</f>
        <v/>
      </c>
      <c r="E1336" s="60" t="str">
        <f>IF('Active List'!$A1336&lt;&gt;"", 'Active List'!E1336,"")</f>
        <v/>
      </c>
      <c r="F1336" t="str">
        <f>IF('Active List'!$A1336&lt;&gt;"", 'Active List'!H1336,"")</f>
        <v/>
      </c>
      <c r="G1336" t="str">
        <f>IF('Active List'!$A1336&lt;&gt;"", 'Active List'!I1336,"")</f>
        <v/>
      </c>
      <c r="H1336" t="str">
        <f>IF('Active List'!$A1336&lt;&gt;"", 'Active List'!J1336,"")</f>
        <v/>
      </c>
      <c r="I1336" t="str">
        <f>IF('Active List'!$A1336&lt;&gt;"", 'Active List'!K1336,"")</f>
        <v/>
      </c>
      <c r="J1336" t="str">
        <f>IF('Active List'!$A1336&lt;&gt;"", 'Active List'!L1336,"")</f>
        <v/>
      </c>
      <c r="K1336" t="str">
        <f>IF('Active List'!$A1336&lt;&gt;"", 'Active List'!M1336,"")</f>
        <v/>
      </c>
      <c r="L1336" t="str">
        <f>IF('Active List'!$A1336&lt;&gt;"", 'Active List'!N1336,"")</f>
        <v/>
      </c>
      <c r="M1336" t="str">
        <f>IF('Active List'!$A1336&lt;&gt;"", 'Active List'!O1336,"")</f>
        <v/>
      </c>
      <c r="N1336" t="str">
        <f>IF('Active List'!$A1336&lt;&gt;"", 'Active List'!P1336,"")</f>
        <v/>
      </c>
      <c r="O1336" t="str">
        <f>IF('Active List'!$A1336&lt;&gt;"", 'Active List'!Q1336,"")</f>
        <v/>
      </c>
      <c r="P1336" t="str">
        <f>IF('Active List'!$A1336&lt;&gt;"", 'Active List'!R1336,"")</f>
        <v/>
      </c>
      <c r="Q1336" t="str">
        <f>IF('Active List'!$A1336&lt;&gt;"", 'Active List'!S1336,"")</f>
        <v/>
      </c>
      <c r="R1336" t="str">
        <f>IF('Active List'!$A1336&lt;&gt;"", 'Active List'!T1336,"")</f>
        <v/>
      </c>
      <c r="S1336" t="str">
        <f>IF('Active List'!$A1336&lt;&gt;"", 'Active List'!U1336,"")</f>
        <v/>
      </c>
      <c r="T1336" t="str">
        <f>IF('Active List'!$A1336&lt;&gt;"", 'Active List'!X1336,"")</f>
        <v/>
      </c>
      <c r="U1336" t="str">
        <f>IF('Active List'!$A1336&lt;&gt;"", 'Active List'!Y1336,"")</f>
        <v/>
      </c>
      <c r="V1336" t="str">
        <f>IF('Active List'!$A1336&lt;&gt;"", 'Active List'!Z1336,"")</f>
        <v/>
      </c>
      <c r="W1336" s="60" t="str">
        <f>IF('Active List'!$A1336&lt;&gt;"", 'Active List'!AA1336,"")</f>
        <v/>
      </c>
      <c r="X1336" t="str">
        <f>IF('Active List'!$A1336&lt;&gt;"", 'Active List'!AB1336,"")</f>
        <v/>
      </c>
      <c r="Y1336" t="str">
        <f>IF('Active List'!$A1336&lt;&gt;"", 'Active List'!AE1336,"")</f>
        <v/>
      </c>
    </row>
    <row r="1337" spans="1:25">
      <c r="A1337" t="str">
        <f>IF('Active List'!$A1337&lt;&gt;"", 'Active List'!A1337,"")</f>
        <v/>
      </c>
      <c r="B1337" t="str">
        <f>IF('Active List'!$A1337&lt;&gt;"", 'Active List'!B1337,"")</f>
        <v/>
      </c>
      <c r="C1337" t="str">
        <f>IF('Active List'!$A1337&lt;&gt;"", 'Active List'!C1337,"")</f>
        <v/>
      </c>
      <c r="D1337" s="60" t="str">
        <f>IF('Active List'!$A1337&lt;&gt;"", 'Active List'!D1337,"")</f>
        <v/>
      </c>
      <c r="E1337" s="60" t="str">
        <f>IF('Active List'!$A1337&lt;&gt;"", 'Active List'!E1337,"")</f>
        <v/>
      </c>
      <c r="F1337" t="str">
        <f>IF('Active List'!$A1337&lt;&gt;"", 'Active List'!H1337,"")</f>
        <v/>
      </c>
      <c r="G1337" t="str">
        <f>IF('Active List'!$A1337&lt;&gt;"", 'Active List'!I1337,"")</f>
        <v/>
      </c>
      <c r="H1337" t="str">
        <f>IF('Active List'!$A1337&lt;&gt;"", 'Active List'!J1337,"")</f>
        <v/>
      </c>
      <c r="I1337" t="str">
        <f>IF('Active List'!$A1337&lt;&gt;"", 'Active List'!K1337,"")</f>
        <v/>
      </c>
      <c r="J1337" t="str">
        <f>IF('Active List'!$A1337&lt;&gt;"", 'Active List'!L1337,"")</f>
        <v/>
      </c>
      <c r="K1337" t="str">
        <f>IF('Active List'!$A1337&lt;&gt;"", 'Active List'!M1337,"")</f>
        <v/>
      </c>
      <c r="L1337" t="str">
        <f>IF('Active List'!$A1337&lt;&gt;"", 'Active List'!N1337,"")</f>
        <v/>
      </c>
      <c r="M1337" t="str">
        <f>IF('Active List'!$A1337&lt;&gt;"", 'Active List'!O1337,"")</f>
        <v/>
      </c>
      <c r="N1337" t="str">
        <f>IF('Active List'!$A1337&lt;&gt;"", 'Active List'!P1337,"")</f>
        <v/>
      </c>
      <c r="O1337" t="str">
        <f>IF('Active List'!$A1337&lt;&gt;"", 'Active List'!Q1337,"")</f>
        <v/>
      </c>
      <c r="P1337" t="str">
        <f>IF('Active List'!$A1337&lt;&gt;"", 'Active List'!R1337,"")</f>
        <v/>
      </c>
      <c r="Q1337" t="str">
        <f>IF('Active List'!$A1337&lt;&gt;"", 'Active List'!S1337,"")</f>
        <v/>
      </c>
      <c r="R1337" t="str">
        <f>IF('Active List'!$A1337&lt;&gt;"", 'Active List'!T1337,"")</f>
        <v/>
      </c>
      <c r="S1337" t="str">
        <f>IF('Active List'!$A1337&lt;&gt;"", 'Active List'!U1337,"")</f>
        <v/>
      </c>
      <c r="T1337" t="str">
        <f>IF('Active List'!$A1337&lt;&gt;"", 'Active List'!X1337,"")</f>
        <v/>
      </c>
      <c r="U1337" t="str">
        <f>IF('Active List'!$A1337&lt;&gt;"", 'Active List'!Y1337,"")</f>
        <v/>
      </c>
      <c r="V1337" t="str">
        <f>IF('Active List'!$A1337&lt;&gt;"", 'Active List'!Z1337,"")</f>
        <v/>
      </c>
      <c r="W1337" s="60" t="str">
        <f>IF('Active List'!$A1337&lt;&gt;"", 'Active List'!AA1337,"")</f>
        <v/>
      </c>
      <c r="X1337" t="str">
        <f>IF('Active List'!$A1337&lt;&gt;"", 'Active List'!AB1337,"")</f>
        <v/>
      </c>
      <c r="Y1337" t="str">
        <f>IF('Active List'!$A1337&lt;&gt;"", 'Active List'!AE1337,"")</f>
        <v/>
      </c>
    </row>
    <row r="1338" spans="1:25">
      <c r="A1338" t="str">
        <f>IF('Active List'!$A1338&lt;&gt;"", 'Active List'!A1338,"")</f>
        <v/>
      </c>
      <c r="B1338" t="str">
        <f>IF('Active List'!$A1338&lt;&gt;"", 'Active List'!B1338,"")</f>
        <v/>
      </c>
      <c r="C1338" t="str">
        <f>IF('Active List'!$A1338&lt;&gt;"", 'Active List'!C1338,"")</f>
        <v/>
      </c>
      <c r="D1338" s="60" t="str">
        <f>IF('Active List'!$A1338&lt;&gt;"", 'Active List'!D1338,"")</f>
        <v/>
      </c>
      <c r="E1338" s="60" t="str">
        <f>IF('Active List'!$A1338&lt;&gt;"", 'Active List'!E1338,"")</f>
        <v/>
      </c>
      <c r="F1338" t="str">
        <f>IF('Active List'!$A1338&lt;&gt;"", 'Active List'!H1338,"")</f>
        <v/>
      </c>
      <c r="G1338" t="str">
        <f>IF('Active List'!$A1338&lt;&gt;"", 'Active List'!I1338,"")</f>
        <v/>
      </c>
      <c r="H1338" t="str">
        <f>IF('Active List'!$A1338&lt;&gt;"", 'Active List'!J1338,"")</f>
        <v/>
      </c>
      <c r="I1338" t="str">
        <f>IF('Active List'!$A1338&lt;&gt;"", 'Active List'!K1338,"")</f>
        <v/>
      </c>
      <c r="J1338" t="str">
        <f>IF('Active List'!$A1338&lt;&gt;"", 'Active List'!L1338,"")</f>
        <v/>
      </c>
      <c r="K1338" t="str">
        <f>IF('Active List'!$A1338&lt;&gt;"", 'Active List'!M1338,"")</f>
        <v/>
      </c>
      <c r="L1338" t="str">
        <f>IF('Active List'!$A1338&lt;&gt;"", 'Active List'!N1338,"")</f>
        <v/>
      </c>
      <c r="M1338" t="str">
        <f>IF('Active List'!$A1338&lt;&gt;"", 'Active List'!O1338,"")</f>
        <v/>
      </c>
      <c r="N1338" t="str">
        <f>IF('Active List'!$A1338&lt;&gt;"", 'Active List'!P1338,"")</f>
        <v/>
      </c>
      <c r="O1338" t="str">
        <f>IF('Active List'!$A1338&lt;&gt;"", 'Active List'!Q1338,"")</f>
        <v/>
      </c>
      <c r="P1338" t="str">
        <f>IF('Active List'!$A1338&lt;&gt;"", 'Active List'!R1338,"")</f>
        <v/>
      </c>
      <c r="Q1338" t="str">
        <f>IF('Active List'!$A1338&lt;&gt;"", 'Active List'!S1338,"")</f>
        <v/>
      </c>
      <c r="R1338" t="str">
        <f>IF('Active List'!$A1338&lt;&gt;"", 'Active List'!T1338,"")</f>
        <v/>
      </c>
      <c r="S1338" t="str">
        <f>IF('Active List'!$A1338&lt;&gt;"", 'Active List'!U1338,"")</f>
        <v/>
      </c>
      <c r="T1338" t="str">
        <f>IF('Active List'!$A1338&lt;&gt;"", 'Active List'!X1338,"")</f>
        <v/>
      </c>
      <c r="U1338" t="str">
        <f>IF('Active List'!$A1338&lt;&gt;"", 'Active List'!Y1338,"")</f>
        <v/>
      </c>
      <c r="V1338" t="str">
        <f>IF('Active List'!$A1338&lt;&gt;"", 'Active List'!Z1338,"")</f>
        <v/>
      </c>
      <c r="W1338" s="60" t="str">
        <f>IF('Active List'!$A1338&lt;&gt;"", 'Active List'!AA1338,"")</f>
        <v/>
      </c>
      <c r="X1338" t="str">
        <f>IF('Active List'!$A1338&lt;&gt;"", 'Active List'!AB1338,"")</f>
        <v/>
      </c>
      <c r="Y1338" t="str">
        <f>IF('Active List'!$A1338&lt;&gt;"", 'Active List'!AE1338,"")</f>
        <v/>
      </c>
    </row>
    <row r="1339" spans="1:25">
      <c r="A1339" t="str">
        <f>IF('Active List'!$A1339&lt;&gt;"", 'Active List'!A1339,"")</f>
        <v/>
      </c>
      <c r="B1339" t="str">
        <f>IF('Active List'!$A1339&lt;&gt;"", 'Active List'!B1339,"")</f>
        <v/>
      </c>
      <c r="C1339" t="str">
        <f>IF('Active List'!$A1339&lt;&gt;"", 'Active List'!C1339,"")</f>
        <v/>
      </c>
      <c r="D1339" s="60" t="str">
        <f>IF('Active List'!$A1339&lt;&gt;"", 'Active List'!D1339,"")</f>
        <v/>
      </c>
      <c r="E1339" s="60" t="str">
        <f>IF('Active List'!$A1339&lt;&gt;"", 'Active List'!E1339,"")</f>
        <v/>
      </c>
      <c r="F1339" t="str">
        <f>IF('Active List'!$A1339&lt;&gt;"", 'Active List'!H1339,"")</f>
        <v/>
      </c>
      <c r="G1339" t="str">
        <f>IF('Active List'!$A1339&lt;&gt;"", 'Active List'!I1339,"")</f>
        <v/>
      </c>
      <c r="H1339" t="str">
        <f>IF('Active List'!$A1339&lt;&gt;"", 'Active List'!J1339,"")</f>
        <v/>
      </c>
      <c r="I1339" t="str">
        <f>IF('Active List'!$A1339&lt;&gt;"", 'Active List'!K1339,"")</f>
        <v/>
      </c>
      <c r="J1339" t="str">
        <f>IF('Active List'!$A1339&lt;&gt;"", 'Active List'!L1339,"")</f>
        <v/>
      </c>
      <c r="K1339" t="str">
        <f>IF('Active List'!$A1339&lt;&gt;"", 'Active List'!M1339,"")</f>
        <v/>
      </c>
      <c r="L1339" t="str">
        <f>IF('Active List'!$A1339&lt;&gt;"", 'Active List'!N1339,"")</f>
        <v/>
      </c>
      <c r="M1339" t="str">
        <f>IF('Active List'!$A1339&lt;&gt;"", 'Active List'!O1339,"")</f>
        <v/>
      </c>
      <c r="N1339" t="str">
        <f>IF('Active List'!$A1339&lt;&gt;"", 'Active List'!P1339,"")</f>
        <v/>
      </c>
      <c r="O1339" t="str">
        <f>IF('Active List'!$A1339&lt;&gt;"", 'Active List'!Q1339,"")</f>
        <v/>
      </c>
      <c r="P1339" t="str">
        <f>IF('Active List'!$A1339&lt;&gt;"", 'Active List'!R1339,"")</f>
        <v/>
      </c>
      <c r="Q1339" t="str">
        <f>IF('Active List'!$A1339&lt;&gt;"", 'Active List'!S1339,"")</f>
        <v/>
      </c>
      <c r="R1339" t="str">
        <f>IF('Active List'!$A1339&lt;&gt;"", 'Active List'!T1339,"")</f>
        <v/>
      </c>
      <c r="S1339" t="str">
        <f>IF('Active List'!$A1339&lt;&gt;"", 'Active List'!U1339,"")</f>
        <v/>
      </c>
      <c r="T1339" t="str">
        <f>IF('Active List'!$A1339&lt;&gt;"", 'Active List'!X1339,"")</f>
        <v/>
      </c>
      <c r="U1339" t="str">
        <f>IF('Active List'!$A1339&lt;&gt;"", 'Active List'!Y1339,"")</f>
        <v/>
      </c>
      <c r="V1339" t="str">
        <f>IF('Active List'!$A1339&lt;&gt;"", 'Active List'!Z1339,"")</f>
        <v/>
      </c>
      <c r="W1339" s="60" t="str">
        <f>IF('Active List'!$A1339&lt;&gt;"", 'Active List'!AA1339,"")</f>
        <v/>
      </c>
      <c r="X1339" t="str">
        <f>IF('Active List'!$A1339&lt;&gt;"", 'Active List'!AB1339,"")</f>
        <v/>
      </c>
      <c r="Y1339" t="str">
        <f>IF('Active List'!$A1339&lt;&gt;"", 'Active List'!AE1339,"")</f>
        <v/>
      </c>
    </row>
    <row r="1340" spans="1:25">
      <c r="A1340" t="str">
        <f>IF('Active List'!$A1340&lt;&gt;"", 'Active List'!A1340,"")</f>
        <v/>
      </c>
      <c r="B1340" t="str">
        <f>IF('Active List'!$A1340&lt;&gt;"", 'Active List'!B1340,"")</f>
        <v/>
      </c>
      <c r="C1340" t="str">
        <f>IF('Active List'!$A1340&lt;&gt;"", 'Active List'!C1340,"")</f>
        <v/>
      </c>
      <c r="D1340" s="60" t="str">
        <f>IF('Active List'!$A1340&lt;&gt;"", 'Active List'!D1340,"")</f>
        <v/>
      </c>
      <c r="E1340" s="60" t="str">
        <f>IF('Active List'!$A1340&lt;&gt;"", 'Active List'!E1340,"")</f>
        <v/>
      </c>
      <c r="F1340" t="str">
        <f>IF('Active List'!$A1340&lt;&gt;"", 'Active List'!H1340,"")</f>
        <v/>
      </c>
      <c r="G1340" t="str">
        <f>IF('Active List'!$A1340&lt;&gt;"", 'Active List'!I1340,"")</f>
        <v/>
      </c>
      <c r="H1340" t="str">
        <f>IF('Active List'!$A1340&lt;&gt;"", 'Active List'!J1340,"")</f>
        <v/>
      </c>
      <c r="I1340" t="str">
        <f>IF('Active List'!$A1340&lt;&gt;"", 'Active List'!K1340,"")</f>
        <v/>
      </c>
      <c r="J1340" t="str">
        <f>IF('Active List'!$A1340&lt;&gt;"", 'Active List'!L1340,"")</f>
        <v/>
      </c>
      <c r="K1340" t="str">
        <f>IF('Active List'!$A1340&lt;&gt;"", 'Active List'!M1340,"")</f>
        <v/>
      </c>
      <c r="L1340" t="str">
        <f>IF('Active List'!$A1340&lt;&gt;"", 'Active List'!N1340,"")</f>
        <v/>
      </c>
      <c r="M1340" t="str">
        <f>IF('Active List'!$A1340&lt;&gt;"", 'Active List'!O1340,"")</f>
        <v/>
      </c>
      <c r="N1340" t="str">
        <f>IF('Active List'!$A1340&lt;&gt;"", 'Active List'!P1340,"")</f>
        <v/>
      </c>
      <c r="O1340" t="str">
        <f>IF('Active List'!$A1340&lt;&gt;"", 'Active List'!Q1340,"")</f>
        <v/>
      </c>
      <c r="P1340" t="str">
        <f>IF('Active List'!$A1340&lt;&gt;"", 'Active List'!R1340,"")</f>
        <v/>
      </c>
      <c r="Q1340" t="str">
        <f>IF('Active List'!$A1340&lt;&gt;"", 'Active List'!S1340,"")</f>
        <v/>
      </c>
      <c r="R1340" t="str">
        <f>IF('Active List'!$A1340&lt;&gt;"", 'Active List'!T1340,"")</f>
        <v/>
      </c>
      <c r="S1340" t="str">
        <f>IF('Active List'!$A1340&lt;&gt;"", 'Active List'!U1340,"")</f>
        <v/>
      </c>
      <c r="T1340" t="str">
        <f>IF('Active List'!$A1340&lt;&gt;"", 'Active List'!X1340,"")</f>
        <v/>
      </c>
      <c r="U1340" t="str">
        <f>IF('Active List'!$A1340&lt;&gt;"", 'Active List'!Y1340,"")</f>
        <v/>
      </c>
      <c r="V1340" t="str">
        <f>IF('Active List'!$A1340&lt;&gt;"", 'Active List'!Z1340,"")</f>
        <v/>
      </c>
      <c r="W1340" s="60" t="str">
        <f>IF('Active List'!$A1340&lt;&gt;"", 'Active List'!AA1340,"")</f>
        <v/>
      </c>
      <c r="X1340" t="str">
        <f>IF('Active List'!$A1340&lt;&gt;"", 'Active List'!AB1340,"")</f>
        <v/>
      </c>
      <c r="Y1340" t="str">
        <f>IF('Active List'!$A1340&lt;&gt;"", 'Active List'!AE1340,"")</f>
        <v/>
      </c>
    </row>
    <row r="1341" spans="1:25">
      <c r="A1341" t="str">
        <f>IF('Active List'!$A1341&lt;&gt;"", 'Active List'!A1341,"")</f>
        <v/>
      </c>
      <c r="B1341" t="str">
        <f>IF('Active List'!$A1341&lt;&gt;"", 'Active List'!B1341,"")</f>
        <v/>
      </c>
      <c r="C1341" t="str">
        <f>IF('Active List'!$A1341&lt;&gt;"", 'Active List'!C1341,"")</f>
        <v/>
      </c>
      <c r="D1341" s="60" t="str">
        <f>IF('Active List'!$A1341&lt;&gt;"", 'Active List'!D1341,"")</f>
        <v/>
      </c>
      <c r="E1341" s="60" t="str">
        <f>IF('Active List'!$A1341&lt;&gt;"", 'Active List'!E1341,"")</f>
        <v/>
      </c>
      <c r="F1341" t="str">
        <f>IF('Active List'!$A1341&lt;&gt;"", 'Active List'!H1341,"")</f>
        <v/>
      </c>
      <c r="G1341" t="str">
        <f>IF('Active List'!$A1341&lt;&gt;"", 'Active List'!I1341,"")</f>
        <v/>
      </c>
      <c r="H1341" t="str">
        <f>IF('Active List'!$A1341&lt;&gt;"", 'Active List'!J1341,"")</f>
        <v/>
      </c>
      <c r="I1341" t="str">
        <f>IF('Active List'!$A1341&lt;&gt;"", 'Active List'!K1341,"")</f>
        <v/>
      </c>
      <c r="J1341" t="str">
        <f>IF('Active List'!$A1341&lt;&gt;"", 'Active List'!L1341,"")</f>
        <v/>
      </c>
      <c r="K1341" t="str">
        <f>IF('Active List'!$A1341&lt;&gt;"", 'Active List'!M1341,"")</f>
        <v/>
      </c>
      <c r="L1341" t="str">
        <f>IF('Active List'!$A1341&lt;&gt;"", 'Active List'!N1341,"")</f>
        <v/>
      </c>
      <c r="M1341" t="str">
        <f>IF('Active List'!$A1341&lt;&gt;"", 'Active List'!O1341,"")</f>
        <v/>
      </c>
      <c r="N1341" t="str">
        <f>IF('Active List'!$A1341&lt;&gt;"", 'Active List'!P1341,"")</f>
        <v/>
      </c>
      <c r="O1341" t="str">
        <f>IF('Active List'!$A1341&lt;&gt;"", 'Active List'!Q1341,"")</f>
        <v/>
      </c>
      <c r="P1341" t="str">
        <f>IF('Active List'!$A1341&lt;&gt;"", 'Active List'!R1341,"")</f>
        <v/>
      </c>
      <c r="Q1341" t="str">
        <f>IF('Active List'!$A1341&lt;&gt;"", 'Active List'!S1341,"")</f>
        <v/>
      </c>
      <c r="R1341" t="str">
        <f>IF('Active List'!$A1341&lt;&gt;"", 'Active List'!T1341,"")</f>
        <v/>
      </c>
      <c r="S1341" t="str">
        <f>IF('Active List'!$A1341&lt;&gt;"", 'Active List'!U1341,"")</f>
        <v/>
      </c>
      <c r="T1341" t="str">
        <f>IF('Active List'!$A1341&lt;&gt;"", 'Active List'!X1341,"")</f>
        <v/>
      </c>
      <c r="U1341" t="str">
        <f>IF('Active List'!$A1341&lt;&gt;"", 'Active List'!Y1341,"")</f>
        <v/>
      </c>
      <c r="V1341" t="str">
        <f>IF('Active List'!$A1341&lt;&gt;"", 'Active List'!Z1341,"")</f>
        <v/>
      </c>
      <c r="W1341" s="60" t="str">
        <f>IF('Active List'!$A1341&lt;&gt;"", 'Active List'!AA1341,"")</f>
        <v/>
      </c>
      <c r="X1341" t="str">
        <f>IF('Active List'!$A1341&lt;&gt;"", 'Active List'!AB1341,"")</f>
        <v/>
      </c>
      <c r="Y1341" t="str">
        <f>IF('Active List'!$A1341&lt;&gt;"", 'Active List'!AE1341,"")</f>
        <v/>
      </c>
    </row>
    <row r="1342" spans="1:25">
      <c r="A1342" t="str">
        <f>IF('Active List'!$A1342&lt;&gt;"", 'Active List'!A1342,"")</f>
        <v/>
      </c>
      <c r="B1342" t="str">
        <f>IF('Active List'!$A1342&lt;&gt;"", 'Active List'!B1342,"")</f>
        <v/>
      </c>
      <c r="C1342" t="str">
        <f>IF('Active List'!$A1342&lt;&gt;"", 'Active List'!C1342,"")</f>
        <v/>
      </c>
      <c r="D1342" s="60" t="str">
        <f>IF('Active List'!$A1342&lt;&gt;"", 'Active List'!D1342,"")</f>
        <v/>
      </c>
      <c r="E1342" s="60" t="str">
        <f>IF('Active List'!$A1342&lt;&gt;"", 'Active List'!E1342,"")</f>
        <v/>
      </c>
      <c r="F1342" t="str">
        <f>IF('Active List'!$A1342&lt;&gt;"", 'Active List'!H1342,"")</f>
        <v/>
      </c>
      <c r="G1342" t="str">
        <f>IF('Active List'!$A1342&lt;&gt;"", 'Active List'!I1342,"")</f>
        <v/>
      </c>
      <c r="H1342" t="str">
        <f>IF('Active List'!$A1342&lt;&gt;"", 'Active List'!J1342,"")</f>
        <v/>
      </c>
      <c r="I1342" t="str">
        <f>IF('Active List'!$A1342&lt;&gt;"", 'Active List'!K1342,"")</f>
        <v/>
      </c>
      <c r="J1342" t="str">
        <f>IF('Active List'!$A1342&lt;&gt;"", 'Active List'!L1342,"")</f>
        <v/>
      </c>
      <c r="K1342" t="str">
        <f>IF('Active List'!$A1342&lt;&gt;"", 'Active List'!M1342,"")</f>
        <v/>
      </c>
      <c r="L1342" t="str">
        <f>IF('Active List'!$A1342&lt;&gt;"", 'Active List'!N1342,"")</f>
        <v/>
      </c>
      <c r="M1342" t="str">
        <f>IF('Active List'!$A1342&lt;&gt;"", 'Active List'!O1342,"")</f>
        <v/>
      </c>
      <c r="N1342" t="str">
        <f>IF('Active List'!$A1342&lt;&gt;"", 'Active List'!P1342,"")</f>
        <v/>
      </c>
      <c r="O1342" t="str">
        <f>IF('Active List'!$A1342&lt;&gt;"", 'Active List'!Q1342,"")</f>
        <v/>
      </c>
      <c r="P1342" t="str">
        <f>IF('Active List'!$A1342&lt;&gt;"", 'Active List'!R1342,"")</f>
        <v/>
      </c>
      <c r="Q1342" t="str">
        <f>IF('Active List'!$A1342&lt;&gt;"", 'Active List'!S1342,"")</f>
        <v/>
      </c>
      <c r="R1342" t="str">
        <f>IF('Active List'!$A1342&lt;&gt;"", 'Active List'!T1342,"")</f>
        <v/>
      </c>
      <c r="S1342" t="str">
        <f>IF('Active List'!$A1342&lt;&gt;"", 'Active List'!U1342,"")</f>
        <v/>
      </c>
      <c r="T1342" t="str">
        <f>IF('Active List'!$A1342&lt;&gt;"", 'Active List'!X1342,"")</f>
        <v/>
      </c>
      <c r="U1342" t="str">
        <f>IF('Active List'!$A1342&lt;&gt;"", 'Active List'!Y1342,"")</f>
        <v/>
      </c>
      <c r="V1342" t="str">
        <f>IF('Active List'!$A1342&lt;&gt;"", 'Active List'!Z1342,"")</f>
        <v/>
      </c>
      <c r="W1342" s="60" t="str">
        <f>IF('Active List'!$A1342&lt;&gt;"", 'Active List'!AA1342,"")</f>
        <v/>
      </c>
      <c r="X1342" t="str">
        <f>IF('Active List'!$A1342&lt;&gt;"", 'Active List'!AB1342,"")</f>
        <v/>
      </c>
      <c r="Y1342" t="str">
        <f>IF('Active List'!$A1342&lt;&gt;"", 'Active List'!AE1342,"")</f>
        <v/>
      </c>
    </row>
    <row r="1343" spans="1:25">
      <c r="A1343" t="str">
        <f>IF('Active List'!$A1343&lt;&gt;"", 'Active List'!A1343,"")</f>
        <v/>
      </c>
      <c r="B1343" t="str">
        <f>IF('Active List'!$A1343&lt;&gt;"", 'Active List'!B1343,"")</f>
        <v/>
      </c>
      <c r="C1343" t="str">
        <f>IF('Active List'!$A1343&lt;&gt;"", 'Active List'!C1343,"")</f>
        <v/>
      </c>
      <c r="D1343" s="60" t="str">
        <f>IF('Active List'!$A1343&lt;&gt;"", 'Active List'!D1343,"")</f>
        <v/>
      </c>
      <c r="E1343" s="60" t="str">
        <f>IF('Active List'!$A1343&lt;&gt;"", 'Active List'!E1343,"")</f>
        <v/>
      </c>
      <c r="F1343" t="str">
        <f>IF('Active List'!$A1343&lt;&gt;"", 'Active List'!H1343,"")</f>
        <v/>
      </c>
      <c r="G1343" t="str">
        <f>IF('Active List'!$A1343&lt;&gt;"", 'Active List'!I1343,"")</f>
        <v/>
      </c>
      <c r="H1343" t="str">
        <f>IF('Active List'!$A1343&lt;&gt;"", 'Active List'!J1343,"")</f>
        <v/>
      </c>
      <c r="I1343" t="str">
        <f>IF('Active List'!$A1343&lt;&gt;"", 'Active List'!K1343,"")</f>
        <v/>
      </c>
      <c r="J1343" t="str">
        <f>IF('Active List'!$A1343&lt;&gt;"", 'Active List'!L1343,"")</f>
        <v/>
      </c>
      <c r="K1343" t="str">
        <f>IF('Active List'!$A1343&lt;&gt;"", 'Active List'!M1343,"")</f>
        <v/>
      </c>
      <c r="L1343" t="str">
        <f>IF('Active List'!$A1343&lt;&gt;"", 'Active List'!N1343,"")</f>
        <v/>
      </c>
      <c r="M1343" t="str">
        <f>IF('Active List'!$A1343&lt;&gt;"", 'Active List'!O1343,"")</f>
        <v/>
      </c>
      <c r="N1343" t="str">
        <f>IF('Active List'!$A1343&lt;&gt;"", 'Active List'!P1343,"")</f>
        <v/>
      </c>
      <c r="O1343" t="str">
        <f>IF('Active List'!$A1343&lt;&gt;"", 'Active List'!Q1343,"")</f>
        <v/>
      </c>
      <c r="P1343" t="str">
        <f>IF('Active List'!$A1343&lt;&gt;"", 'Active List'!R1343,"")</f>
        <v/>
      </c>
      <c r="Q1343" t="str">
        <f>IF('Active List'!$A1343&lt;&gt;"", 'Active List'!S1343,"")</f>
        <v/>
      </c>
      <c r="R1343" t="str">
        <f>IF('Active List'!$A1343&lt;&gt;"", 'Active List'!T1343,"")</f>
        <v/>
      </c>
      <c r="S1343" t="str">
        <f>IF('Active List'!$A1343&lt;&gt;"", 'Active List'!U1343,"")</f>
        <v/>
      </c>
      <c r="T1343" t="str">
        <f>IF('Active List'!$A1343&lt;&gt;"", 'Active List'!X1343,"")</f>
        <v/>
      </c>
      <c r="U1343" t="str">
        <f>IF('Active List'!$A1343&lt;&gt;"", 'Active List'!Y1343,"")</f>
        <v/>
      </c>
      <c r="V1343" t="str">
        <f>IF('Active List'!$A1343&lt;&gt;"", 'Active List'!Z1343,"")</f>
        <v/>
      </c>
      <c r="W1343" s="60" t="str">
        <f>IF('Active List'!$A1343&lt;&gt;"", 'Active List'!AA1343,"")</f>
        <v/>
      </c>
      <c r="X1343" t="str">
        <f>IF('Active List'!$A1343&lt;&gt;"", 'Active List'!AB1343,"")</f>
        <v/>
      </c>
      <c r="Y1343" t="str">
        <f>IF('Active List'!$A1343&lt;&gt;"", 'Active List'!AE1343,"")</f>
        <v/>
      </c>
    </row>
    <row r="1344" spans="1:25">
      <c r="A1344" t="str">
        <f>IF('Active List'!$A1344&lt;&gt;"", 'Active List'!A1344,"")</f>
        <v/>
      </c>
      <c r="B1344" t="str">
        <f>IF('Active List'!$A1344&lt;&gt;"", 'Active List'!B1344,"")</f>
        <v/>
      </c>
      <c r="C1344" t="str">
        <f>IF('Active List'!$A1344&lt;&gt;"", 'Active List'!C1344,"")</f>
        <v/>
      </c>
      <c r="D1344" s="60" t="str">
        <f>IF('Active List'!$A1344&lt;&gt;"", 'Active List'!D1344,"")</f>
        <v/>
      </c>
      <c r="E1344" s="60" t="str">
        <f>IF('Active List'!$A1344&lt;&gt;"", 'Active List'!E1344,"")</f>
        <v/>
      </c>
      <c r="F1344" t="str">
        <f>IF('Active List'!$A1344&lt;&gt;"", 'Active List'!H1344,"")</f>
        <v/>
      </c>
      <c r="G1344" t="str">
        <f>IF('Active List'!$A1344&lt;&gt;"", 'Active List'!I1344,"")</f>
        <v/>
      </c>
      <c r="H1344" t="str">
        <f>IF('Active List'!$A1344&lt;&gt;"", 'Active List'!J1344,"")</f>
        <v/>
      </c>
      <c r="I1344" t="str">
        <f>IF('Active List'!$A1344&lt;&gt;"", 'Active List'!K1344,"")</f>
        <v/>
      </c>
      <c r="J1344" t="str">
        <f>IF('Active List'!$A1344&lt;&gt;"", 'Active List'!L1344,"")</f>
        <v/>
      </c>
      <c r="K1344" t="str">
        <f>IF('Active List'!$A1344&lt;&gt;"", 'Active List'!M1344,"")</f>
        <v/>
      </c>
      <c r="L1344" t="str">
        <f>IF('Active List'!$A1344&lt;&gt;"", 'Active List'!N1344,"")</f>
        <v/>
      </c>
      <c r="M1344" t="str">
        <f>IF('Active List'!$A1344&lt;&gt;"", 'Active List'!O1344,"")</f>
        <v/>
      </c>
      <c r="N1344" t="str">
        <f>IF('Active List'!$A1344&lt;&gt;"", 'Active List'!P1344,"")</f>
        <v/>
      </c>
      <c r="O1344" t="str">
        <f>IF('Active List'!$A1344&lt;&gt;"", 'Active List'!Q1344,"")</f>
        <v/>
      </c>
      <c r="P1344" t="str">
        <f>IF('Active List'!$A1344&lt;&gt;"", 'Active List'!R1344,"")</f>
        <v/>
      </c>
      <c r="Q1344" t="str">
        <f>IF('Active List'!$A1344&lt;&gt;"", 'Active List'!S1344,"")</f>
        <v/>
      </c>
      <c r="R1344" t="str">
        <f>IF('Active List'!$A1344&lt;&gt;"", 'Active List'!T1344,"")</f>
        <v/>
      </c>
      <c r="S1344" t="str">
        <f>IF('Active List'!$A1344&lt;&gt;"", 'Active List'!U1344,"")</f>
        <v/>
      </c>
      <c r="T1344" t="str">
        <f>IF('Active List'!$A1344&lt;&gt;"", 'Active List'!X1344,"")</f>
        <v/>
      </c>
      <c r="U1344" t="str">
        <f>IF('Active List'!$A1344&lt;&gt;"", 'Active List'!Y1344,"")</f>
        <v/>
      </c>
      <c r="V1344" t="str">
        <f>IF('Active List'!$A1344&lt;&gt;"", 'Active List'!Z1344,"")</f>
        <v/>
      </c>
      <c r="W1344" s="60" t="str">
        <f>IF('Active List'!$A1344&lt;&gt;"", 'Active List'!AA1344,"")</f>
        <v/>
      </c>
      <c r="X1344" t="str">
        <f>IF('Active List'!$A1344&lt;&gt;"", 'Active List'!AB1344,"")</f>
        <v/>
      </c>
      <c r="Y1344" t="str">
        <f>IF('Active List'!$A1344&lt;&gt;"", 'Active List'!AE1344,"")</f>
        <v/>
      </c>
    </row>
    <row r="1345" spans="1:25">
      <c r="A1345" t="str">
        <f>IF('Active List'!$A1345&lt;&gt;"", 'Active List'!A1345,"")</f>
        <v/>
      </c>
      <c r="B1345" t="str">
        <f>IF('Active List'!$A1345&lt;&gt;"", 'Active List'!B1345,"")</f>
        <v/>
      </c>
      <c r="C1345" t="str">
        <f>IF('Active List'!$A1345&lt;&gt;"", 'Active List'!C1345,"")</f>
        <v/>
      </c>
      <c r="D1345" s="60" t="str">
        <f>IF('Active List'!$A1345&lt;&gt;"", 'Active List'!D1345,"")</f>
        <v/>
      </c>
      <c r="E1345" s="60" t="str">
        <f>IF('Active List'!$A1345&lt;&gt;"", 'Active List'!E1345,"")</f>
        <v/>
      </c>
      <c r="F1345" t="str">
        <f>IF('Active List'!$A1345&lt;&gt;"", 'Active List'!H1345,"")</f>
        <v/>
      </c>
      <c r="G1345" t="str">
        <f>IF('Active List'!$A1345&lt;&gt;"", 'Active List'!I1345,"")</f>
        <v/>
      </c>
      <c r="H1345" t="str">
        <f>IF('Active List'!$A1345&lt;&gt;"", 'Active List'!J1345,"")</f>
        <v/>
      </c>
      <c r="I1345" t="str">
        <f>IF('Active List'!$A1345&lt;&gt;"", 'Active List'!K1345,"")</f>
        <v/>
      </c>
      <c r="J1345" t="str">
        <f>IF('Active List'!$A1345&lt;&gt;"", 'Active List'!L1345,"")</f>
        <v/>
      </c>
      <c r="K1345" t="str">
        <f>IF('Active List'!$A1345&lt;&gt;"", 'Active List'!M1345,"")</f>
        <v/>
      </c>
      <c r="L1345" t="str">
        <f>IF('Active List'!$A1345&lt;&gt;"", 'Active List'!N1345,"")</f>
        <v/>
      </c>
      <c r="M1345" t="str">
        <f>IF('Active List'!$A1345&lt;&gt;"", 'Active List'!O1345,"")</f>
        <v/>
      </c>
      <c r="N1345" t="str">
        <f>IF('Active List'!$A1345&lt;&gt;"", 'Active List'!P1345,"")</f>
        <v/>
      </c>
      <c r="O1345" t="str">
        <f>IF('Active List'!$A1345&lt;&gt;"", 'Active List'!Q1345,"")</f>
        <v/>
      </c>
      <c r="P1345" t="str">
        <f>IF('Active List'!$A1345&lt;&gt;"", 'Active List'!R1345,"")</f>
        <v/>
      </c>
      <c r="Q1345" t="str">
        <f>IF('Active List'!$A1345&lt;&gt;"", 'Active List'!S1345,"")</f>
        <v/>
      </c>
      <c r="R1345" t="str">
        <f>IF('Active List'!$A1345&lt;&gt;"", 'Active List'!T1345,"")</f>
        <v/>
      </c>
      <c r="S1345" t="str">
        <f>IF('Active List'!$A1345&lt;&gt;"", 'Active List'!U1345,"")</f>
        <v/>
      </c>
      <c r="T1345" t="str">
        <f>IF('Active List'!$A1345&lt;&gt;"", 'Active List'!X1345,"")</f>
        <v/>
      </c>
      <c r="U1345" t="str">
        <f>IF('Active List'!$A1345&lt;&gt;"", 'Active List'!Y1345,"")</f>
        <v/>
      </c>
      <c r="V1345" t="str">
        <f>IF('Active List'!$A1345&lt;&gt;"", 'Active List'!Z1345,"")</f>
        <v/>
      </c>
      <c r="W1345" s="60" t="str">
        <f>IF('Active List'!$A1345&lt;&gt;"", 'Active List'!AA1345,"")</f>
        <v/>
      </c>
      <c r="X1345" t="str">
        <f>IF('Active List'!$A1345&lt;&gt;"", 'Active List'!AB1345,"")</f>
        <v/>
      </c>
      <c r="Y1345" t="str">
        <f>IF('Active List'!$A1345&lt;&gt;"", 'Active List'!AE1345,"")</f>
        <v/>
      </c>
    </row>
    <row r="1346" spans="1:25">
      <c r="A1346" t="str">
        <f>IF('Active List'!$A1346&lt;&gt;"", 'Active List'!A1346,"")</f>
        <v/>
      </c>
      <c r="B1346" t="str">
        <f>IF('Active List'!$A1346&lt;&gt;"", 'Active List'!B1346,"")</f>
        <v/>
      </c>
      <c r="C1346" t="str">
        <f>IF('Active List'!$A1346&lt;&gt;"", 'Active List'!C1346,"")</f>
        <v/>
      </c>
      <c r="D1346" s="60" t="str">
        <f>IF('Active List'!$A1346&lt;&gt;"", 'Active List'!D1346,"")</f>
        <v/>
      </c>
      <c r="E1346" s="60" t="str">
        <f>IF('Active List'!$A1346&lt;&gt;"", 'Active List'!E1346,"")</f>
        <v/>
      </c>
      <c r="F1346" t="str">
        <f>IF('Active List'!$A1346&lt;&gt;"", 'Active List'!H1346,"")</f>
        <v/>
      </c>
      <c r="G1346" t="str">
        <f>IF('Active List'!$A1346&lt;&gt;"", 'Active List'!I1346,"")</f>
        <v/>
      </c>
      <c r="H1346" t="str">
        <f>IF('Active List'!$A1346&lt;&gt;"", 'Active List'!J1346,"")</f>
        <v/>
      </c>
      <c r="I1346" t="str">
        <f>IF('Active List'!$A1346&lt;&gt;"", 'Active List'!K1346,"")</f>
        <v/>
      </c>
      <c r="J1346" t="str">
        <f>IF('Active List'!$A1346&lt;&gt;"", 'Active List'!L1346,"")</f>
        <v/>
      </c>
      <c r="K1346" t="str">
        <f>IF('Active List'!$A1346&lt;&gt;"", 'Active List'!M1346,"")</f>
        <v/>
      </c>
      <c r="L1346" t="str">
        <f>IF('Active List'!$A1346&lt;&gt;"", 'Active List'!N1346,"")</f>
        <v/>
      </c>
      <c r="M1346" t="str">
        <f>IF('Active List'!$A1346&lt;&gt;"", 'Active List'!O1346,"")</f>
        <v/>
      </c>
      <c r="N1346" t="str">
        <f>IF('Active List'!$A1346&lt;&gt;"", 'Active List'!P1346,"")</f>
        <v/>
      </c>
      <c r="O1346" t="str">
        <f>IF('Active List'!$A1346&lt;&gt;"", 'Active List'!Q1346,"")</f>
        <v/>
      </c>
      <c r="P1346" t="str">
        <f>IF('Active List'!$A1346&lt;&gt;"", 'Active List'!R1346,"")</f>
        <v/>
      </c>
      <c r="Q1346" t="str">
        <f>IF('Active List'!$A1346&lt;&gt;"", 'Active List'!S1346,"")</f>
        <v/>
      </c>
      <c r="R1346" t="str">
        <f>IF('Active List'!$A1346&lt;&gt;"", 'Active List'!T1346,"")</f>
        <v/>
      </c>
      <c r="S1346" t="str">
        <f>IF('Active List'!$A1346&lt;&gt;"", 'Active List'!U1346,"")</f>
        <v/>
      </c>
      <c r="T1346" t="str">
        <f>IF('Active List'!$A1346&lt;&gt;"", 'Active List'!X1346,"")</f>
        <v/>
      </c>
      <c r="U1346" t="str">
        <f>IF('Active List'!$A1346&lt;&gt;"", 'Active List'!Y1346,"")</f>
        <v/>
      </c>
      <c r="V1346" t="str">
        <f>IF('Active List'!$A1346&lt;&gt;"", 'Active List'!Z1346,"")</f>
        <v/>
      </c>
      <c r="W1346" s="60" t="str">
        <f>IF('Active List'!$A1346&lt;&gt;"", 'Active List'!AA1346,"")</f>
        <v/>
      </c>
      <c r="X1346" t="str">
        <f>IF('Active List'!$A1346&lt;&gt;"", 'Active List'!AB1346,"")</f>
        <v/>
      </c>
      <c r="Y1346" t="str">
        <f>IF('Active List'!$A1346&lt;&gt;"", 'Active List'!AE1346,"")</f>
        <v/>
      </c>
    </row>
    <row r="1347" spans="1:25">
      <c r="A1347" t="str">
        <f>IF('Active List'!$A1347&lt;&gt;"", 'Active List'!A1347,"")</f>
        <v/>
      </c>
      <c r="B1347" t="str">
        <f>IF('Active List'!$A1347&lt;&gt;"", 'Active List'!B1347,"")</f>
        <v/>
      </c>
      <c r="C1347" t="str">
        <f>IF('Active List'!$A1347&lt;&gt;"", 'Active List'!C1347,"")</f>
        <v/>
      </c>
      <c r="D1347" s="60" t="str">
        <f>IF('Active List'!$A1347&lt;&gt;"", 'Active List'!D1347,"")</f>
        <v/>
      </c>
      <c r="E1347" s="60" t="str">
        <f>IF('Active List'!$A1347&lt;&gt;"", 'Active List'!E1347,"")</f>
        <v/>
      </c>
      <c r="F1347" t="str">
        <f>IF('Active List'!$A1347&lt;&gt;"", 'Active List'!H1347,"")</f>
        <v/>
      </c>
      <c r="G1347" t="str">
        <f>IF('Active List'!$A1347&lt;&gt;"", 'Active List'!I1347,"")</f>
        <v/>
      </c>
      <c r="H1347" t="str">
        <f>IF('Active List'!$A1347&lt;&gt;"", 'Active List'!J1347,"")</f>
        <v/>
      </c>
      <c r="I1347" t="str">
        <f>IF('Active List'!$A1347&lt;&gt;"", 'Active List'!K1347,"")</f>
        <v/>
      </c>
      <c r="J1347" t="str">
        <f>IF('Active List'!$A1347&lt;&gt;"", 'Active List'!L1347,"")</f>
        <v/>
      </c>
      <c r="K1347" t="str">
        <f>IF('Active List'!$A1347&lt;&gt;"", 'Active List'!M1347,"")</f>
        <v/>
      </c>
      <c r="L1347" t="str">
        <f>IF('Active List'!$A1347&lt;&gt;"", 'Active List'!N1347,"")</f>
        <v/>
      </c>
      <c r="M1347" t="str">
        <f>IF('Active List'!$A1347&lt;&gt;"", 'Active List'!O1347,"")</f>
        <v/>
      </c>
      <c r="N1347" t="str">
        <f>IF('Active List'!$A1347&lt;&gt;"", 'Active List'!P1347,"")</f>
        <v/>
      </c>
      <c r="O1347" t="str">
        <f>IF('Active List'!$A1347&lt;&gt;"", 'Active List'!Q1347,"")</f>
        <v/>
      </c>
      <c r="P1347" t="str">
        <f>IF('Active List'!$A1347&lt;&gt;"", 'Active List'!R1347,"")</f>
        <v/>
      </c>
      <c r="Q1347" t="str">
        <f>IF('Active List'!$A1347&lt;&gt;"", 'Active List'!S1347,"")</f>
        <v/>
      </c>
      <c r="R1347" t="str">
        <f>IF('Active List'!$A1347&lt;&gt;"", 'Active List'!T1347,"")</f>
        <v/>
      </c>
      <c r="S1347" t="str">
        <f>IF('Active List'!$A1347&lt;&gt;"", 'Active List'!U1347,"")</f>
        <v/>
      </c>
      <c r="T1347" t="str">
        <f>IF('Active List'!$A1347&lt;&gt;"", 'Active List'!X1347,"")</f>
        <v/>
      </c>
      <c r="U1347" t="str">
        <f>IF('Active List'!$A1347&lt;&gt;"", 'Active List'!Y1347,"")</f>
        <v/>
      </c>
      <c r="V1347" t="str">
        <f>IF('Active List'!$A1347&lt;&gt;"", 'Active List'!Z1347,"")</f>
        <v/>
      </c>
      <c r="W1347" s="60" t="str">
        <f>IF('Active List'!$A1347&lt;&gt;"", 'Active List'!AA1347,"")</f>
        <v/>
      </c>
      <c r="X1347" t="str">
        <f>IF('Active List'!$A1347&lt;&gt;"", 'Active List'!AB1347,"")</f>
        <v/>
      </c>
      <c r="Y1347" t="str">
        <f>IF('Active List'!$A1347&lt;&gt;"", 'Active List'!AE1347,"")</f>
        <v/>
      </c>
    </row>
    <row r="1348" spans="1:25">
      <c r="A1348" t="str">
        <f>IF('Active List'!$A1348&lt;&gt;"", 'Active List'!A1348,"")</f>
        <v/>
      </c>
      <c r="B1348" t="str">
        <f>IF('Active List'!$A1348&lt;&gt;"", 'Active List'!B1348,"")</f>
        <v/>
      </c>
      <c r="C1348" t="str">
        <f>IF('Active List'!$A1348&lt;&gt;"", 'Active List'!C1348,"")</f>
        <v/>
      </c>
      <c r="D1348" s="60" t="str">
        <f>IF('Active List'!$A1348&lt;&gt;"", 'Active List'!D1348,"")</f>
        <v/>
      </c>
      <c r="E1348" s="60" t="str">
        <f>IF('Active List'!$A1348&lt;&gt;"", 'Active List'!E1348,"")</f>
        <v/>
      </c>
      <c r="F1348" t="str">
        <f>IF('Active List'!$A1348&lt;&gt;"", 'Active List'!H1348,"")</f>
        <v/>
      </c>
      <c r="G1348" t="str">
        <f>IF('Active List'!$A1348&lt;&gt;"", 'Active List'!I1348,"")</f>
        <v/>
      </c>
      <c r="H1348" t="str">
        <f>IF('Active List'!$A1348&lt;&gt;"", 'Active List'!J1348,"")</f>
        <v/>
      </c>
      <c r="I1348" t="str">
        <f>IF('Active List'!$A1348&lt;&gt;"", 'Active List'!K1348,"")</f>
        <v/>
      </c>
      <c r="J1348" t="str">
        <f>IF('Active List'!$A1348&lt;&gt;"", 'Active List'!L1348,"")</f>
        <v/>
      </c>
      <c r="K1348" t="str">
        <f>IF('Active List'!$A1348&lt;&gt;"", 'Active List'!M1348,"")</f>
        <v/>
      </c>
      <c r="L1348" t="str">
        <f>IF('Active List'!$A1348&lt;&gt;"", 'Active List'!N1348,"")</f>
        <v/>
      </c>
      <c r="M1348" t="str">
        <f>IF('Active List'!$A1348&lt;&gt;"", 'Active List'!O1348,"")</f>
        <v/>
      </c>
      <c r="N1348" t="str">
        <f>IF('Active List'!$A1348&lt;&gt;"", 'Active List'!P1348,"")</f>
        <v/>
      </c>
      <c r="O1348" t="str">
        <f>IF('Active List'!$A1348&lt;&gt;"", 'Active List'!Q1348,"")</f>
        <v/>
      </c>
      <c r="P1348" t="str">
        <f>IF('Active List'!$A1348&lt;&gt;"", 'Active List'!R1348,"")</f>
        <v/>
      </c>
      <c r="Q1348" t="str">
        <f>IF('Active List'!$A1348&lt;&gt;"", 'Active List'!S1348,"")</f>
        <v/>
      </c>
      <c r="R1348" t="str">
        <f>IF('Active List'!$A1348&lt;&gt;"", 'Active List'!T1348,"")</f>
        <v/>
      </c>
      <c r="S1348" t="str">
        <f>IF('Active List'!$A1348&lt;&gt;"", 'Active List'!U1348,"")</f>
        <v/>
      </c>
      <c r="T1348" t="str">
        <f>IF('Active List'!$A1348&lt;&gt;"", 'Active List'!X1348,"")</f>
        <v/>
      </c>
      <c r="U1348" t="str">
        <f>IF('Active List'!$A1348&lt;&gt;"", 'Active List'!Y1348,"")</f>
        <v/>
      </c>
      <c r="V1348" t="str">
        <f>IF('Active List'!$A1348&lt;&gt;"", 'Active List'!Z1348,"")</f>
        <v/>
      </c>
      <c r="W1348" s="60" t="str">
        <f>IF('Active List'!$A1348&lt;&gt;"", 'Active List'!AA1348,"")</f>
        <v/>
      </c>
      <c r="X1348" t="str">
        <f>IF('Active List'!$A1348&lt;&gt;"", 'Active List'!AB1348,"")</f>
        <v/>
      </c>
      <c r="Y1348" t="str">
        <f>IF('Active List'!$A1348&lt;&gt;"", 'Active List'!AE1348,"")</f>
        <v/>
      </c>
    </row>
    <row r="1349" spans="1:25">
      <c r="A1349" t="str">
        <f>IF('Active List'!$A1349&lt;&gt;"", 'Active List'!A1349,"")</f>
        <v/>
      </c>
      <c r="B1349" t="str">
        <f>IF('Active List'!$A1349&lt;&gt;"", 'Active List'!B1349,"")</f>
        <v/>
      </c>
      <c r="C1349" t="str">
        <f>IF('Active List'!$A1349&lt;&gt;"", 'Active List'!C1349,"")</f>
        <v/>
      </c>
      <c r="D1349" s="60" t="str">
        <f>IF('Active List'!$A1349&lt;&gt;"", 'Active List'!D1349,"")</f>
        <v/>
      </c>
      <c r="E1349" s="60" t="str">
        <f>IF('Active List'!$A1349&lt;&gt;"", 'Active List'!E1349,"")</f>
        <v/>
      </c>
      <c r="F1349" t="str">
        <f>IF('Active List'!$A1349&lt;&gt;"", 'Active List'!H1349,"")</f>
        <v/>
      </c>
      <c r="G1349" t="str">
        <f>IF('Active List'!$A1349&lt;&gt;"", 'Active List'!I1349,"")</f>
        <v/>
      </c>
      <c r="H1349" t="str">
        <f>IF('Active List'!$A1349&lt;&gt;"", 'Active List'!J1349,"")</f>
        <v/>
      </c>
      <c r="I1349" t="str">
        <f>IF('Active List'!$A1349&lt;&gt;"", 'Active List'!K1349,"")</f>
        <v/>
      </c>
      <c r="J1349" t="str">
        <f>IF('Active List'!$A1349&lt;&gt;"", 'Active List'!L1349,"")</f>
        <v/>
      </c>
      <c r="K1349" t="str">
        <f>IF('Active List'!$A1349&lt;&gt;"", 'Active List'!M1349,"")</f>
        <v/>
      </c>
      <c r="L1349" t="str">
        <f>IF('Active List'!$A1349&lt;&gt;"", 'Active List'!N1349,"")</f>
        <v/>
      </c>
      <c r="M1349" t="str">
        <f>IF('Active List'!$A1349&lt;&gt;"", 'Active List'!O1349,"")</f>
        <v/>
      </c>
      <c r="N1349" t="str">
        <f>IF('Active List'!$A1349&lt;&gt;"", 'Active List'!P1349,"")</f>
        <v/>
      </c>
      <c r="O1349" t="str">
        <f>IF('Active List'!$A1349&lt;&gt;"", 'Active List'!Q1349,"")</f>
        <v/>
      </c>
      <c r="P1349" t="str">
        <f>IF('Active List'!$A1349&lt;&gt;"", 'Active List'!R1349,"")</f>
        <v/>
      </c>
      <c r="Q1349" t="str">
        <f>IF('Active List'!$A1349&lt;&gt;"", 'Active List'!S1349,"")</f>
        <v/>
      </c>
      <c r="R1349" t="str">
        <f>IF('Active List'!$A1349&lt;&gt;"", 'Active List'!T1349,"")</f>
        <v/>
      </c>
      <c r="S1349" t="str">
        <f>IF('Active List'!$A1349&lt;&gt;"", 'Active List'!U1349,"")</f>
        <v/>
      </c>
      <c r="T1349" t="str">
        <f>IF('Active List'!$A1349&lt;&gt;"", 'Active List'!X1349,"")</f>
        <v/>
      </c>
      <c r="U1349" t="str">
        <f>IF('Active List'!$A1349&lt;&gt;"", 'Active List'!Y1349,"")</f>
        <v/>
      </c>
      <c r="V1349" t="str">
        <f>IF('Active List'!$A1349&lt;&gt;"", 'Active List'!Z1349,"")</f>
        <v/>
      </c>
      <c r="W1349" s="60" t="str">
        <f>IF('Active List'!$A1349&lt;&gt;"", 'Active List'!AA1349,"")</f>
        <v/>
      </c>
      <c r="X1349" t="str">
        <f>IF('Active List'!$A1349&lt;&gt;"", 'Active List'!AB1349,"")</f>
        <v/>
      </c>
      <c r="Y1349" t="str">
        <f>IF('Active List'!$A1349&lt;&gt;"", 'Active List'!AE1349,"")</f>
        <v/>
      </c>
    </row>
    <row r="1350" spans="1:25">
      <c r="A1350" t="str">
        <f>IF('Active List'!$A1350&lt;&gt;"", 'Active List'!A1350,"")</f>
        <v/>
      </c>
      <c r="B1350" t="str">
        <f>IF('Active List'!$A1350&lt;&gt;"", 'Active List'!B1350,"")</f>
        <v/>
      </c>
      <c r="C1350" t="str">
        <f>IF('Active List'!$A1350&lt;&gt;"", 'Active List'!C1350,"")</f>
        <v/>
      </c>
      <c r="D1350" s="60" t="str">
        <f>IF('Active List'!$A1350&lt;&gt;"", 'Active List'!D1350,"")</f>
        <v/>
      </c>
      <c r="E1350" s="60" t="str">
        <f>IF('Active List'!$A1350&lt;&gt;"", 'Active List'!E1350,"")</f>
        <v/>
      </c>
      <c r="F1350" t="str">
        <f>IF('Active List'!$A1350&lt;&gt;"", 'Active List'!H1350,"")</f>
        <v/>
      </c>
      <c r="G1350" t="str">
        <f>IF('Active List'!$A1350&lt;&gt;"", 'Active List'!I1350,"")</f>
        <v/>
      </c>
      <c r="H1350" t="str">
        <f>IF('Active List'!$A1350&lt;&gt;"", 'Active List'!J1350,"")</f>
        <v/>
      </c>
      <c r="I1350" t="str">
        <f>IF('Active List'!$A1350&lt;&gt;"", 'Active List'!K1350,"")</f>
        <v/>
      </c>
      <c r="J1350" t="str">
        <f>IF('Active List'!$A1350&lt;&gt;"", 'Active List'!L1350,"")</f>
        <v/>
      </c>
      <c r="K1350" t="str">
        <f>IF('Active List'!$A1350&lt;&gt;"", 'Active List'!M1350,"")</f>
        <v/>
      </c>
      <c r="L1350" t="str">
        <f>IF('Active List'!$A1350&lt;&gt;"", 'Active List'!N1350,"")</f>
        <v/>
      </c>
      <c r="M1350" t="str">
        <f>IF('Active List'!$A1350&lt;&gt;"", 'Active List'!O1350,"")</f>
        <v/>
      </c>
      <c r="N1350" t="str">
        <f>IF('Active List'!$A1350&lt;&gt;"", 'Active List'!P1350,"")</f>
        <v/>
      </c>
      <c r="O1350" t="str">
        <f>IF('Active List'!$A1350&lt;&gt;"", 'Active List'!Q1350,"")</f>
        <v/>
      </c>
      <c r="P1350" t="str">
        <f>IF('Active List'!$A1350&lt;&gt;"", 'Active List'!R1350,"")</f>
        <v/>
      </c>
      <c r="Q1350" t="str">
        <f>IF('Active List'!$A1350&lt;&gt;"", 'Active List'!S1350,"")</f>
        <v/>
      </c>
      <c r="R1350" t="str">
        <f>IF('Active List'!$A1350&lt;&gt;"", 'Active List'!T1350,"")</f>
        <v/>
      </c>
      <c r="S1350" t="str">
        <f>IF('Active List'!$A1350&lt;&gt;"", 'Active List'!U1350,"")</f>
        <v/>
      </c>
      <c r="T1350" t="str">
        <f>IF('Active List'!$A1350&lt;&gt;"", 'Active List'!X1350,"")</f>
        <v/>
      </c>
      <c r="U1350" t="str">
        <f>IF('Active List'!$A1350&lt;&gt;"", 'Active List'!Y1350,"")</f>
        <v/>
      </c>
      <c r="V1350" t="str">
        <f>IF('Active List'!$A1350&lt;&gt;"", 'Active List'!Z1350,"")</f>
        <v/>
      </c>
      <c r="W1350" s="60" t="str">
        <f>IF('Active List'!$A1350&lt;&gt;"", 'Active List'!AA1350,"")</f>
        <v/>
      </c>
      <c r="X1350" t="str">
        <f>IF('Active List'!$A1350&lt;&gt;"", 'Active List'!AB1350,"")</f>
        <v/>
      </c>
      <c r="Y1350" t="str">
        <f>IF('Active List'!$A1350&lt;&gt;"", 'Active List'!AE1350,"")</f>
        <v/>
      </c>
    </row>
    <row r="1351" spans="1:25">
      <c r="A1351" t="str">
        <f>IF('Active List'!$A1351&lt;&gt;"", 'Active List'!A1351,"")</f>
        <v/>
      </c>
      <c r="B1351" t="str">
        <f>IF('Active List'!$A1351&lt;&gt;"", 'Active List'!B1351,"")</f>
        <v/>
      </c>
      <c r="C1351" t="str">
        <f>IF('Active List'!$A1351&lt;&gt;"", 'Active List'!C1351,"")</f>
        <v/>
      </c>
      <c r="D1351" s="60" t="str">
        <f>IF('Active List'!$A1351&lt;&gt;"", 'Active List'!D1351,"")</f>
        <v/>
      </c>
      <c r="E1351" s="60" t="str">
        <f>IF('Active List'!$A1351&lt;&gt;"", 'Active List'!E1351,"")</f>
        <v/>
      </c>
      <c r="F1351" t="str">
        <f>IF('Active List'!$A1351&lt;&gt;"", 'Active List'!H1351,"")</f>
        <v/>
      </c>
      <c r="G1351" t="str">
        <f>IF('Active List'!$A1351&lt;&gt;"", 'Active List'!I1351,"")</f>
        <v/>
      </c>
      <c r="H1351" t="str">
        <f>IF('Active List'!$A1351&lt;&gt;"", 'Active List'!J1351,"")</f>
        <v/>
      </c>
      <c r="I1351" t="str">
        <f>IF('Active List'!$A1351&lt;&gt;"", 'Active List'!K1351,"")</f>
        <v/>
      </c>
      <c r="J1351" t="str">
        <f>IF('Active List'!$A1351&lt;&gt;"", 'Active List'!L1351,"")</f>
        <v/>
      </c>
      <c r="K1351" t="str">
        <f>IF('Active List'!$A1351&lt;&gt;"", 'Active List'!M1351,"")</f>
        <v/>
      </c>
      <c r="L1351" t="str">
        <f>IF('Active List'!$A1351&lt;&gt;"", 'Active List'!N1351,"")</f>
        <v/>
      </c>
      <c r="M1351" t="str">
        <f>IF('Active List'!$A1351&lt;&gt;"", 'Active List'!O1351,"")</f>
        <v/>
      </c>
      <c r="N1351" t="str">
        <f>IF('Active List'!$A1351&lt;&gt;"", 'Active List'!P1351,"")</f>
        <v/>
      </c>
      <c r="O1351" t="str">
        <f>IF('Active List'!$A1351&lt;&gt;"", 'Active List'!Q1351,"")</f>
        <v/>
      </c>
      <c r="P1351" t="str">
        <f>IF('Active List'!$A1351&lt;&gt;"", 'Active List'!R1351,"")</f>
        <v/>
      </c>
      <c r="Q1351" t="str">
        <f>IF('Active List'!$A1351&lt;&gt;"", 'Active List'!S1351,"")</f>
        <v/>
      </c>
      <c r="R1351" t="str">
        <f>IF('Active List'!$A1351&lt;&gt;"", 'Active List'!T1351,"")</f>
        <v/>
      </c>
      <c r="S1351" t="str">
        <f>IF('Active List'!$A1351&lt;&gt;"", 'Active List'!U1351,"")</f>
        <v/>
      </c>
      <c r="T1351" t="str">
        <f>IF('Active List'!$A1351&lt;&gt;"", 'Active List'!X1351,"")</f>
        <v/>
      </c>
      <c r="U1351" t="str">
        <f>IF('Active List'!$A1351&lt;&gt;"", 'Active List'!Y1351,"")</f>
        <v/>
      </c>
      <c r="V1351" t="str">
        <f>IF('Active List'!$A1351&lt;&gt;"", 'Active List'!Z1351,"")</f>
        <v/>
      </c>
      <c r="W1351" s="60" t="str">
        <f>IF('Active List'!$A1351&lt;&gt;"", 'Active List'!AA1351,"")</f>
        <v/>
      </c>
      <c r="X1351" t="str">
        <f>IF('Active List'!$A1351&lt;&gt;"", 'Active List'!AB1351,"")</f>
        <v/>
      </c>
      <c r="Y1351" t="str">
        <f>IF('Active List'!$A1351&lt;&gt;"", 'Active List'!AE1351,"")</f>
        <v/>
      </c>
    </row>
    <row r="1352" spans="1:25">
      <c r="A1352" t="str">
        <f>IF('Active List'!$A1352&lt;&gt;"", 'Active List'!A1352,"")</f>
        <v/>
      </c>
      <c r="B1352" t="str">
        <f>IF('Active List'!$A1352&lt;&gt;"", 'Active List'!B1352,"")</f>
        <v/>
      </c>
      <c r="C1352" t="str">
        <f>IF('Active List'!$A1352&lt;&gt;"", 'Active List'!C1352,"")</f>
        <v/>
      </c>
      <c r="D1352" s="60" t="str">
        <f>IF('Active List'!$A1352&lt;&gt;"", 'Active List'!D1352,"")</f>
        <v/>
      </c>
      <c r="E1352" s="60" t="str">
        <f>IF('Active List'!$A1352&lt;&gt;"", 'Active List'!E1352,"")</f>
        <v/>
      </c>
      <c r="F1352" t="str">
        <f>IF('Active List'!$A1352&lt;&gt;"", 'Active List'!H1352,"")</f>
        <v/>
      </c>
      <c r="G1352" t="str">
        <f>IF('Active List'!$A1352&lt;&gt;"", 'Active List'!I1352,"")</f>
        <v/>
      </c>
      <c r="H1352" t="str">
        <f>IF('Active List'!$A1352&lt;&gt;"", 'Active List'!J1352,"")</f>
        <v/>
      </c>
      <c r="I1352" t="str">
        <f>IF('Active List'!$A1352&lt;&gt;"", 'Active List'!K1352,"")</f>
        <v/>
      </c>
      <c r="J1352" t="str">
        <f>IF('Active List'!$A1352&lt;&gt;"", 'Active List'!L1352,"")</f>
        <v/>
      </c>
      <c r="K1352" t="str">
        <f>IF('Active List'!$A1352&lt;&gt;"", 'Active List'!M1352,"")</f>
        <v/>
      </c>
      <c r="L1352" t="str">
        <f>IF('Active List'!$A1352&lt;&gt;"", 'Active List'!N1352,"")</f>
        <v/>
      </c>
      <c r="M1352" t="str">
        <f>IF('Active List'!$A1352&lt;&gt;"", 'Active List'!O1352,"")</f>
        <v/>
      </c>
      <c r="N1352" t="str">
        <f>IF('Active List'!$A1352&lt;&gt;"", 'Active List'!P1352,"")</f>
        <v/>
      </c>
      <c r="O1352" t="str">
        <f>IF('Active List'!$A1352&lt;&gt;"", 'Active List'!Q1352,"")</f>
        <v/>
      </c>
      <c r="P1352" t="str">
        <f>IF('Active List'!$A1352&lt;&gt;"", 'Active List'!R1352,"")</f>
        <v/>
      </c>
      <c r="Q1352" t="str">
        <f>IF('Active List'!$A1352&lt;&gt;"", 'Active List'!S1352,"")</f>
        <v/>
      </c>
      <c r="R1352" t="str">
        <f>IF('Active List'!$A1352&lt;&gt;"", 'Active List'!T1352,"")</f>
        <v/>
      </c>
      <c r="S1352" t="str">
        <f>IF('Active List'!$A1352&lt;&gt;"", 'Active List'!U1352,"")</f>
        <v/>
      </c>
      <c r="T1352" t="str">
        <f>IF('Active List'!$A1352&lt;&gt;"", 'Active List'!X1352,"")</f>
        <v/>
      </c>
      <c r="U1352" t="str">
        <f>IF('Active List'!$A1352&lt;&gt;"", 'Active List'!Y1352,"")</f>
        <v/>
      </c>
      <c r="V1352" t="str">
        <f>IF('Active List'!$A1352&lt;&gt;"", 'Active List'!Z1352,"")</f>
        <v/>
      </c>
      <c r="W1352" s="60" t="str">
        <f>IF('Active List'!$A1352&lt;&gt;"", 'Active List'!AA1352,"")</f>
        <v/>
      </c>
      <c r="X1352" t="str">
        <f>IF('Active List'!$A1352&lt;&gt;"", 'Active List'!AB1352,"")</f>
        <v/>
      </c>
      <c r="Y1352" t="str">
        <f>IF('Active List'!$A1352&lt;&gt;"", 'Active List'!AE1352,"")</f>
        <v/>
      </c>
    </row>
    <row r="1353" spans="1:25">
      <c r="A1353" t="str">
        <f>IF('Active List'!$A1353&lt;&gt;"", 'Active List'!A1353,"")</f>
        <v/>
      </c>
      <c r="B1353" t="str">
        <f>IF('Active List'!$A1353&lt;&gt;"", 'Active List'!B1353,"")</f>
        <v/>
      </c>
      <c r="C1353" t="str">
        <f>IF('Active List'!$A1353&lt;&gt;"", 'Active List'!C1353,"")</f>
        <v/>
      </c>
      <c r="D1353" s="60" t="str">
        <f>IF('Active List'!$A1353&lt;&gt;"", 'Active List'!D1353,"")</f>
        <v/>
      </c>
      <c r="E1353" s="60" t="str">
        <f>IF('Active List'!$A1353&lt;&gt;"", 'Active List'!E1353,"")</f>
        <v/>
      </c>
      <c r="F1353" t="str">
        <f>IF('Active List'!$A1353&lt;&gt;"", 'Active List'!H1353,"")</f>
        <v/>
      </c>
      <c r="G1353" t="str">
        <f>IF('Active List'!$A1353&lt;&gt;"", 'Active List'!I1353,"")</f>
        <v/>
      </c>
      <c r="H1353" t="str">
        <f>IF('Active List'!$A1353&lt;&gt;"", 'Active List'!J1353,"")</f>
        <v/>
      </c>
      <c r="I1353" t="str">
        <f>IF('Active List'!$A1353&lt;&gt;"", 'Active List'!K1353,"")</f>
        <v/>
      </c>
      <c r="J1353" t="str">
        <f>IF('Active List'!$A1353&lt;&gt;"", 'Active List'!L1353,"")</f>
        <v/>
      </c>
      <c r="K1353" t="str">
        <f>IF('Active List'!$A1353&lt;&gt;"", 'Active List'!M1353,"")</f>
        <v/>
      </c>
      <c r="L1353" t="str">
        <f>IF('Active List'!$A1353&lt;&gt;"", 'Active List'!N1353,"")</f>
        <v/>
      </c>
      <c r="M1353" t="str">
        <f>IF('Active List'!$A1353&lt;&gt;"", 'Active List'!O1353,"")</f>
        <v/>
      </c>
      <c r="N1353" t="str">
        <f>IF('Active List'!$A1353&lt;&gt;"", 'Active List'!P1353,"")</f>
        <v/>
      </c>
      <c r="O1353" t="str">
        <f>IF('Active List'!$A1353&lt;&gt;"", 'Active List'!Q1353,"")</f>
        <v/>
      </c>
      <c r="P1353" t="str">
        <f>IF('Active List'!$A1353&lt;&gt;"", 'Active List'!R1353,"")</f>
        <v/>
      </c>
      <c r="Q1353" t="str">
        <f>IF('Active List'!$A1353&lt;&gt;"", 'Active List'!S1353,"")</f>
        <v/>
      </c>
      <c r="R1353" t="str">
        <f>IF('Active List'!$A1353&lt;&gt;"", 'Active List'!T1353,"")</f>
        <v/>
      </c>
      <c r="S1353" t="str">
        <f>IF('Active List'!$A1353&lt;&gt;"", 'Active List'!U1353,"")</f>
        <v/>
      </c>
      <c r="T1353" t="str">
        <f>IF('Active List'!$A1353&lt;&gt;"", 'Active List'!X1353,"")</f>
        <v/>
      </c>
      <c r="U1353" t="str">
        <f>IF('Active List'!$A1353&lt;&gt;"", 'Active List'!Y1353,"")</f>
        <v/>
      </c>
      <c r="V1353" t="str">
        <f>IF('Active List'!$A1353&lt;&gt;"", 'Active List'!Z1353,"")</f>
        <v/>
      </c>
      <c r="W1353" s="60" t="str">
        <f>IF('Active List'!$A1353&lt;&gt;"", 'Active List'!AA1353,"")</f>
        <v/>
      </c>
      <c r="X1353" t="str">
        <f>IF('Active List'!$A1353&lt;&gt;"", 'Active List'!AB1353,"")</f>
        <v/>
      </c>
      <c r="Y1353" t="str">
        <f>IF('Active List'!$A1353&lt;&gt;"", 'Active List'!AE1353,"")</f>
        <v/>
      </c>
    </row>
    <row r="1354" spans="1:25">
      <c r="A1354" t="str">
        <f>IF('Active List'!$A1354&lt;&gt;"", 'Active List'!A1354,"")</f>
        <v/>
      </c>
      <c r="B1354" t="str">
        <f>IF('Active List'!$A1354&lt;&gt;"", 'Active List'!B1354,"")</f>
        <v/>
      </c>
      <c r="C1354" t="str">
        <f>IF('Active List'!$A1354&lt;&gt;"", 'Active List'!C1354,"")</f>
        <v/>
      </c>
      <c r="D1354" s="60" t="str">
        <f>IF('Active List'!$A1354&lt;&gt;"", 'Active List'!D1354,"")</f>
        <v/>
      </c>
      <c r="E1354" s="60" t="str">
        <f>IF('Active List'!$A1354&lt;&gt;"", 'Active List'!E1354,"")</f>
        <v/>
      </c>
      <c r="F1354" t="str">
        <f>IF('Active List'!$A1354&lt;&gt;"", 'Active List'!H1354,"")</f>
        <v/>
      </c>
      <c r="G1354" t="str">
        <f>IF('Active List'!$A1354&lt;&gt;"", 'Active List'!I1354,"")</f>
        <v/>
      </c>
      <c r="H1354" t="str">
        <f>IF('Active List'!$A1354&lt;&gt;"", 'Active List'!J1354,"")</f>
        <v/>
      </c>
      <c r="I1354" t="str">
        <f>IF('Active List'!$A1354&lt;&gt;"", 'Active List'!K1354,"")</f>
        <v/>
      </c>
      <c r="J1354" t="str">
        <f>IF('Active List'!$A1354&lt;&gt;"", 'Active List'!L1354,"")</f>
        <v/>
      </c>
      <c r="K1354" t="str">
        <f>IF('Active List'!$A1354&lt;&gt;"", 'Active List'!M1354,"")</f>
        <v/>
      </c>
      <c r="L1354" t="str">
        <f>IF('Active List'!$A1354&lt;&gt;"", 'Active List'!N1354,"")</f>
        <v/>
      </c>
      <c r="M1354" t="str">
        <f>IF('Active List'!$A1354&lt;&gt;"", 'Active List'!O1354,"")</f>
        <v/>
      </c>
      <c r="N1354" t="str">
        <f>IF('Active List'!$A1354&lt;&gt;"", 'Active List'!P1354,"")</f>
        <v/>
      </c>
      <c r="O1354" t="str">
        <f>IF('Active List'!$A1354&lt;&gt;"", 'Active List'!Q1354,"")</f>
        <v/>
      </c>
      <c r="P1354" t="str">
        <f>IF('Active List'!$A1354&lt;&gt;"", 'Active List'!R1354,"")</f>
        <v/>
      </c>
      <c r="Q1354" t="str">
        <f>IF('Active List'!$A1354&lt;&gt;"", 'Active List'!S1354,"")</f>
        <v/>
      </c>
      <c r="R1354" t="str">
        <f>IF('Active List'!$A1354&lt;&gt;"", 'Active List'!T1354,"")</f>
        <v/>
      </c>
      <c r="S1354" t="str">
        <f>IF('Active List'!$A1354&lt;&gt;"", 'Active List'!U1354,"")</f>
        <v/>
      </c>
      <c r="T1354" t="str">
        <f>IF('Active List'!$A1354&lt;&gt;"", 'Active List'!X1354,"")</f>
        <v/>
      </c>
      <c r="U1354" t="str">
        <f>IF('Active List'!$A1354&lt;&gt;"", 'Active List'!Y1354,"")</f>
        <v/>
      </c>
      <c r="V1354" t="str">
        <f>IF('Active List'!$A1354&lt;&gt;"", 'Active List'!Z1354,"")</f>
        <v/>
      </c>
      <c r="W1354" s="60" t="str">
        <f>IF('Active List'!$A1354&lt;&gt;"", 'Active List'!AA1354,"")</f>
        <v/>
      </c>
      <c r="X1354" t="str">
        <f>IF('Active List'!$A1354&lt;&gt;"", 'Active List'!AB1354,"")</f>
        <v/>
      </c>
      <c r="Y1354" t="str">
        <f>IF('Active List'!$A1354&lt;&gt;"", 'Active List'!AE1354,"")</f>
        <v/>
      </c>
    </row>
    <row r="1355" spans="1:25">
      <c r="A1355" t="str">
        <f>IF('Active List'!$A1355&lt;&gt;"", 'Active List'!A1355,"")</f>
        <v/>
      </c>
      <c r="B1355" t="str">
        <f>IF('Active List'!$A1355&lt;&gt;"", 'Active List'!B1355,"")</f>
        <v/>
      </c>
      <c r="C1355" t="str">
        <f>IF('Active List'!$A1355&lt;&gt;"", 'Active List'!C1355,"")</f>
        <v/>
      </c>
      <c r="D1355" s="60" t="str">
        <f>IF('Active List'!$A1355&lt;&gt;"", 'Active List'!D1355,"")</f>
        <v/>
      </c>
      <c r="E1355" s="60" t="str">
        <f>IF('Active List'!$A1355&lt;&gt;"", 'Active List'!E1355,"")</f>
        <v/>
      </c>
      <c r="F1355" t="str">
        <f>IF('Active List'!$A1355&lt;&gt;"", 'Active List'!H1355,"")</f>
        <v/>
      </c>
      <c r="G1355" t="str">
        <f>IF('Active List'!$A1355&lt;&gt;"", 'Active List'!I1355,"")</f>
        <v/>
      </c>
      <c r="H1355" t="str">
        <f>IF('Active List'!$A1355&lt;&gt;"", 'Active List'!J1355,"")</f>
        <v/>
      </c>
      <c r="I1355" t="str">
        <f>IF('Active List'!$A1355&lt;&gt;"", 'Active List'!K1355,"")</f>
        <v/>
      </c>
      <c r="J1355" t="str">
        <f>IF('Active List'!$A1355&lt;&gt;"", 'Active List'!L1355,"")</f>
        <v/>
      </c>
      <c r="K1355" t="str">
        <f>IF('Active List'!$A1355&lt;&gt;"", 'Active List'!M1355,"")</f>
        <v/>
      </c>
      <c r="L1355" t="str">
        <f>IF('Active List'!$A1355&lt;&gt;"", 'Active List'!N1355,"")</f>
        <v/>
      </c>
      <c r="M1355" t="str">
        <f>IF('Active List'!$A1355&lt;&gt;"", 'Active List'!O1355,"")</f>
        <v/>
      </c>
      <c r="N1355" t="str">
        <f>IF('Active List'!$A1355&lt;&gt;"", 'Active List'!P1355,"")</f>
        <v/>
      </c>
      <c r="O1355" t="str">
        <f>IF('Active List'!$A1355&lt;&gt;"", 'Active List'!Q1355,"")</f>
        <v/>
      </c>
      <c r="P1355" t="str">
        <f>IF('Active List'!$A1355&lt;&gt;"", 'Active List'!R1355,"")</f>
        <v/>
      </c>
      <c r="Q1355" t="str">
        <f>IF('Active List'!$A1355&lt;&gt;"", 'Active List'!S1355,"")</f>
        <v/>
      </c>
      <c r="R1355" t="str">
        <f>IF('Active List'!$A1355&lt;&gt;"", 'Active List'!T1355,"")</f>
        <v/>
      </c>
      <c r="S1355" t="str">
        <f>IF('Active List'!$A1355&lt;&gt;"", 'Active List'!U1355,"")</f>
        <v/>
      </c>
      <c r="T1355" t="str">
        <f>IF('Active List'!$A1355&lt;&gt;"", 'Active List'!X1355,"")</f>
        <v/>
      </c>
      <c r="U1355" t="str">
        <f>IF('Active List'!$A1355&lt;&gt;"", 'Active List'!Y1355,"")</f>
        <v/>
      </c>
      <c r="V1355" t="str">
        <f>IF('Active List'!$A1355&lt;&gt;"", 'Active List'!Z1355,"")</f>
        <v/>
      </c>
      <c r="W1355" s="60" t="str">
        <f>IF('Active List'!$A1355&lt;&gt;"", 'Active List'!AA1355,"")</f>
        <v/>
      </c>
      <c r="X1355" t="str">
        <f>IF('Active List'!$A1355&lt;&gt;"", 'Active List'!AB1355,"")</f>
        <v/>
      </c>
      <c r="Y1355" t="str">
        <f>IF('Active List'!$A1355&lt;&gt;"", 'Active List'!AE1355,"")</f>
        <v/>
      </c>
    </row>
    <row r="1356" spans="1:25">
      <c r="A1356" t="str">
        <f>IF('Active List'!$A1356&lt;&gt;"", 'Active List'!A1356,"")</f>
        <v/>
      </c>
      <c r="B1356" t="str">
        <f>IF('Active List'!$A1356&lt;&gt;"", 'Active List'!B1356,"")</f>
        <v/>
      </c>
      <c r="C1356" t="str">
        <f>IF('Active List'!$A1356&lt;&gt;"", 'Active List'!C1356,"")</f>
        <v/>
      </c>
      <c r="D1356" s="60" t="str">
        <f>IF('Active List'!$A1356&lt;&gt;"", 'Active List'!D1356,"")</f>
        <v/>
      </c>
      <c r="E1356" s="60" t="str">
        <f>IF('Active List'!$A1356&lt;&gt;"", 'Active List'!E1356,"")</f>
        <v/>
      </c>
      <c r="F1356" t="str">
        <f>IF('Active List'!$A1356&lt;&gt;"", 'Active List'!H1356,"")</f>
        <v/>
      </c>
      <c r="G1356" t="str">
        <f>IF('Active List'!$A1356&lt;&gt;"", 'Active List'!I1356,"")</f>
        <v/>
      </c>
      <c r="H1356" t="str">
        <f>IF('Active List'!$A1356&lt;&gt;"", 'Active List'!J1356,"")</f>
        <v/>
      </c>
      <c r="I1356" t="str">
        <f>IF('Active List'!$A1356&lt;&gt;"", 'Active List'!K1356,"")</f>
        <v/>
      </c>
      <c r="J1356" t="str">
        <f>IF('Active List'!$A1356&lt;&gt;"", 'Active List'!L1356,"")</f>
        <v/>
      </c>
      <c r="K1356" t="str">
        <f>IF('Active List'!$A1356&lt;&gt;"", 'Active List'!M1356,"")</f>
        <v/>
      </c>
      <c r="L1356" t="str">
        <f>IF('Active List'!$A1356&lt;&gt;"", 'Active List'!N1356,"")</f>
        <v/>
      </c>
      <c r="M1356" t="str">
        <f>IF('Active List'!$A1356&lt;&gt;"", 'Active List'!O1356,"")</f>
        <v/>
      </c>
      <c r="N1356" t="str">
        <f>IF('Active List'!$A1356&lt;&gt;"", 'Active List'!P1356,"")</f>
        <v/>
      </c>
      <c r="O1356" t="str">
        <f>IF('Active List'!$A1356&lt;&gt;"", 'Active List'!Q1356,"")</f>
        <v/>
      </c>
      <c r="P1356" t="str">
        <f>IF('Active List'!$A1356&lt;&gt;"", 'Active List'!R1356,"")</f>
        <v/>
      </c>
      <c r="Q1356" t="str">
        <f>IF('Active List'!$A1356&lt;&gt;"", 'Active List'!S1356,"")</f>
        <v/>
      </c>
      <c r="R1356" t="str">
        <f>IF('Active List'!$A1356&lt;&gt;"", 'Active List'!T1356,"")</f>
        <v/>
      </c>
      <c r="S1356" t="str">
        <f>IF('Active List'!$A1356&lt;&gt;"", 'Active List'!U1356,"")</f>
        <v/>
      </c>
      <c r="T1356" t="str">
        <f>IF('Active List'!$A1356&lt;&gt;"", 'Active List'!X1356,"")</f>
        <v/>
      </c>
      <c r="U1356" t="str">
        <f>IF('Active List'!$A1356&lt;&gt;"", 'Active List'!Y1356,"")</f>
        <v/>
      </c>
      <c r="V1356" t="str">
        <f>IF('Active List'!$A1356&lt;&gt;"", 'Active List'!Z1356,"")</f>
        <v/>
      </c>
      <c r="W1356" s="60" t="str">
        <f>IF('Active List'!$A1356&lt;&gt;"", 'Active List'!AA1356,"")</f>
        <v/>
      </c>
      <c r="X1356" t="str">
        <f>IF('Active List'!$A1356&lt;&gt;"", 'Active List'!AB1356,"")</f>
        <v/>
      </c>
      <c r="Y1356" t="str">
        <f>IF('Active List'!$A1356&lt;&gt;"", 'Active List'!AE1356,"")</f>
        <v/>
      </c>
    </row>
    <row r="1357" spans="1:25">
      <c r="A1357" t="str">
        <f>IF('Active List'!$A1357&lt;&gt;"", 'Active List'!A1357,"")</f>
        <v/>
      </c>
      <c r="B1357" t="str">
        <f>IF('Active List'!$A1357&lt;&gt;"", 'Active List'!B1357,"")</f>
        <v/>
      </c>
      <c r="C1357" t="str">
        <f>IF('Active List'!$A1357&lt;&gt;"", 'Active List'!C1357,"")</f>
        <v/>
      </c>
      <c r="D1357" s="60" t="str">
        <f>IF('Active List'!$A1357&lt;&gt;"", 'Active List'!D1357,"")</f>
        <v/>
      </c>
      <c r="E1357" s="60" t="str">
        <f>IF('Active List'!$A1357&lt;&gt;"", 'Active List'!E1357,"")</f>
        <v/>
      </c>
      <c r="F1357" t="str">
        <f>IF('Active List'!$A1357&lt;&gt;"", 'Active List'!H1357,"")</f>
        <v/>
      </c>
      <c r="G1357" t="str">
        <f>IF('Active List'!$A1357&lt;&gt;"", 'Active List'!I1357,"")</f>
        <v/>
      </c>
      <c r="H1357" t="str">
        <f>IF('Active List'!$A1357&lt;&gt;"", 'Active List'!J1357,"")</f>
        <v/>
      </c>
      <c r="I1357" t="str">
        <f>IF('Active List'!$A1357&lt;&gt;"", 'Active List'!K1357,"")</f>
        <v/>
      </c>
      <c r="J1357" t="str">
        <f>IF('Active List'!$A1357&lt;&gt;"", 'Active List'!L1357,"")</f>
        <v/>
      </c>
      <c r="K1357" t="str">
        <f>IF('Active List'!$A1357&lt;&gt;"", 'Active List'!M1357,"")</f>
        <v/>
      </c>
      <c r="L1357" t="str">
        <f>IF('Active List'!$A1357&lt;&gt;"", 'Active List'!N1357,"")</f>
        <v/>
      </c>
      <c r="M1357" t="str">
        <f>IF('Active List'!$A1357&lt;&gt;"", 'Active List'!O1357,"")</f>
        <v/>
      </c>
      <c r="N1357" t="str">
        <f>IF('Active List'!$A1357&lt;&gt;"", 'Active List'!P1357,"")</f>
        <v/>
      </c>
      <c r="O1357" t="str">
        <f>IF('Active List'!$A1357&lt;&gt;"", 'Active List'!Q1357,"")</f>
        <v/>
      </c>
      <c r="P1357" t="str">
        <f>IF('Active List'!$A1357&lt;&gt;"", 'Active List'!R1357,"")</f>
        <v/>
      </c>
      <c r="Q1357" t="str">
        <f>IF('Active List'!$A1357&lt;&gt;"", 'Active List'!S1357,"")</f>
        <v/>
      </c>
      <c r="R1357" t="str">
        <f>IF('Active List'!$A1357&lt;&gt;"", 'Active List'!T1357,"")</f>
        <v/>
      </c>
      <c r="S1357" t="str">
        <f>IF('Active List'!$A1357&lt;&gt;"", 'Active List'!U1357,"")</f>
        <v/>
      </c>
      <c r="T1357" t="str">
        <f>IF('Active List'!$A1357&lt;&gt;"", 'Active List'!X1357,"")</f>
        <v/>
      </c>
      <c r="U1357" t="str">
        <f>IF('Active List'!$A1357&lt;&gt;"", 'Active List'!Y1357,"")</f>
        <v/>
      </c>
      <c r="V1357" t="str">
        <f>IF('Active List'!$A1357&lt;&gt;"", 'Active List'!Z1357,"")</f>
        <v/>
      </c>
      <c r="W1357" s="60" t="str">
        <f>IF('Active List'!$A1357&lt;&gt;"", 'Active List'!AA1357,"")</f>
        <v/>
      </c>
      <c r="X1357" t="str">
        <f>IF('Active List'!$A1357&lt;&gt;"", 'Active List'!AB1357,"")</f>
        <v/>
      </c>
      <c r="Y1357" t="str">
        <f>IF('Active List'!$A1357&lt;&gt;"", 'Active List'!AE1357,"")</f>
        <v/>
      </c>
    </row>
    <row r="1358" spans="1:25">
      <c r="A1358" t="str">
        <f>IF('Active List'!$A1358&lt;&gt;"", 'Active List'!A1358,"")</f>
        <v/>
      </c>
      <c r="B1358" t="str">
        <f>IF('Active List'!$A1358&lt;&gt;"", 'Active List'!B1358,"")</f>
        <v/>
      </c>
      <c r="C1358" t="str">
        <f>IF('Active List'!$A1358&lt;&gt;"", 'Active List'!C1358,"")</f>
        <v/>
      </c>
      <c r="D1358" s="60" t="str">
        <f>IF('Active List'!$A1358&lt;&gt;"", 'Active List'!D1358,"")</f>
        <v/>
      </c>
      <c r="E1358" s="60" t="str">
        <f>IF('Active List'!$A1358&lt;&gt;"", 'Active List'!E1358,"")</f>
        <v/>
      </c>
      <c r="F1358" t="str">
        <f>IF('Active List'!$A1358&lt;&gt;"", 'Active List'!H1358,"")</f>
        <v/>
      </c>
      <c r="G1358" t="str">
        <f>IF('Active List'!$A1358&lt;&gt;"", 'Active List'!I1358,"")</f>
        <v/>
      </c>
      <c r="H1358" t="str">
        <f>IF('Active List'!$A1358&lt;&gt;"", 'Active List'!J1358,"")</f>
        <v/>
      </c>
      <c r="I1358" t="str">
        <f>IF('Active List'!$A1358&lt;&gt;"", 'Active List'!K1358,"")</f>
        <v/>
      </c>
      <c r="J1358" t="str">
        <f>IF('Active List'!$A1358&lt;&gt;"", 'Active List'!L1358,"")</f>
        <v/>
      </c>
      <c r="K1358" t="str">
        <f>IF('Active List'!$A1358&lt;&gt;"", 'Active List'!M1358,"")</f>
        <v/>
      </c>
      <c r="L1358" t="str">
        <f>IF('Active List'!$A1358&lt;&gt;"", 'Active List'!N1358,"")</f>
        <v/>
      </c>
      <c r="M1358" t="str">
        <f>IF('Active List'!$A1358&lt;&gt;"", 'Active List'!O1358,"")</f>
        <v/>
      </c>
      <c r="N1358" t="str">
        <f>IF('Active List'!$A1358&lt;&gt;"", 'Active List'!P1358,"")</f>
        <v/>
      </c>
      <c r="O1358" t="str">
        <f>IF('Active List'!$A1358&lt;&gt;"", 'Active List'!Q1358,"")</f>
        <v/>
      </c>
      <c r="P1358" t="str">
        <f>IF('Active List'!$A1358&lt;&gt;"", 'Active List'!R1358,"")</f>
        <v/>
      </c>
      <c r="Q1358" t="str">
        <f>IF('Active List'!$A1358&lt;&gt;"", 'Active List'!S1358,"")</f>
        <v/>
      </c>
      <c r="R1358" t="str">
        <f>IF('Active List'!$A1358&lt;&gt;"", 'Active List'!T1358,"")</f>
        <v/>
      </c>
      <c r="S1358" t="str">
        <f>IF('Active List'!$A1358&lt;&gt;"", 'Active List'!U1358,"")</f>
        <v/>
      </c>
      <c r="T1358" t="str">
        <f>IF('Active List'!$A1358&lt;&gt;"", 'Active List'!X1358,"")</f>
        <v/>
      </c>
      <c r="U1358" t="str">
        <f>IF('Active List'!$A1358&lt;&gt;"", 'Active List'!Y1358,"")</f>
        <v/>
      </c>
      <c r="V1358" t="str">
        <f>IF('Active List'!$A1358&lt;&gt;"", 'Active List'!Z1358,"")</f>
        <v/>
      </c>
      <c r="W1358" s="60" t="str">
        <f>IF('Active List'!$A1358&lt;&gt;"", 'Active List'!AA1358,"")</f>
        <v/>
      </c>
      <c r="X1358" t="str">
        <f>IF('Active List'!$A1358&lt;&gt;"", 'Active List'!AB1358,"")</f>
        <v/>
      </c>
      <c r="Y1358" t="str">
        <f>IF('Active List'!$A1358&lt;&gt;"", 'Active List'!AE1358,"")</f>
        <v/>
      </c>
    </row>
    <row r="1359" spans="1:25">
      <c r="A1359" t="str">
        <f>IF('Active List'!$A1359&lt;&gt;"", 'Active List'!A1359,"")</f>
        <v/>
      </c>
      <c r="B1359" t="str">
        <f>IF('Active List'!$A1359&lt;&gt;"", 'Active List'!B1359,"")</f>
        <v/>
      </c>
      <c r="C1359" t="str">
        <f>IF('Active List'!$A1359&lt;&gt;"", 'Active List'!C1359,"")</f>
        <v/>
      </c>
      <c r="D1359" s="60" t="str">
        <f>IF('Active List'!$A1359&lt;&gt;"", 'Active List'!D1359,"")</f>
        <v/>
      </c>
      <c r="E1359" s="60" t="str">
        <f>IF('Active List'!$A1359&lt;&gt;"", 'Active List'!E1359,"")</f>
        <v/>
      </c>
      <c r="F1359" t="str">
        <f>IF('Active List'!$A1359&lt;&gt;"", 'Active List'!H1359,"")</f>
        <v/>
      </c>
      <c r="G1359" t="str">
        <f>IF('Active List'!$A1359&lt;&gt;"", 'Active List'!I1359,"")</f>
        <v/>
      </c>
      <c r="H1359" t="str">
        <f>IF('Active List'!$A1359&lt;&gt;"", 'Active List'!J1359,"")</f>
        <v/>
      </c>
      <c r="I1359" t="str">
        <f>IF('Active List'!$A1359&lt;&gt;"", 'Active List'!K1359,"")</f>
        <v/>
      </c>
      <c r="J1359" t="str">
        <f>IF('Active List'!$A1359&lt;&gt;"", 'Active List'!L1359,"")</f>
        <v/>
      </c>
      <c r="K1359" t="str">
        <f>IF('Active List'!$A1359&lt;&gt;"", 'Active List'!M1359,"")</f>
        <v/>
      </c>
      <c r="L1359" t="str">
        <f>IF('Active List'!$A1359&lt;&gt;"", 'Active List'!N1359,"")</f>
        <v/>
      </c>
      <c r="M1359" t="str">
        <f>IF('Active List'!$A1359&lt;&gt;"", 'Active List'!O1359,"")</f>
        <v/>
      </c>
      <c r="N1359" t="str">
        <f>IF('Active List'!$A1359&lt;&gt;"", 'Active List'!P1359,"")</f>
        <v/>
      </c>
      <c r="O1359" t="str">
        <f>IF('Active List'!$A1359&lt;&gt;"", 'Active List'!Q1359,"")</f>
        <v/>
      </c>
      <c r="P1359" t="str">
        <f>IF('Active List'!$A1359&lt;&gt;"", 'Active List'!R1359,"")</f>
        <v/>
      </c>
      <c r="Q1359" t="str">
        <f>IF('Active List'!$A1359&lt;&gt;"", 'Active List'!S1359,"")</f>
        <v/>
      </c>
      <c r="R1359" t="str">
        <f>IF('Active List'!$A1359&lt;&gt;"", 'Active List'!T1359,"")</f>
        <v/>
      </c>
      <c r="S1359" t="str">
        <f>IF('Active List'!$A1359&lt;&gt;"", 'Active List'!U1359,"")</f>
        <v/>
      </c>
      <c r="T1359" t="str">
        <f>IF('Active List'!$A1359&lt;&gt;"", 'Active List'!X1359,"")</f>
        <v/>
      </c>
      <c r="U1359" t="str">
        <f>IF('Active List'!$A1359&lt;&gt;"", 'Active List'!Y1359,"")</f>
        <v/>
      </c>
      <c r="V1359" t="str">
        <f>IF('Active List'!$A1359&lt;&gt;"", 'Active List'!Z1359,"")</f>
        <v/>
      </c>
      <c r="W1359" s="60" t="str">
        <f>IF('Active List'!$A1359&lt;&gt;"", 'Active List'!AA1359,"")</f>
        <v/>
      </c>
      <c r="X1359" t="str">
        <f>IF('Active List'!$A1359&lt;&gt;"", 'Active List'!AB1359,"")</f>
        <v/>
      </c>
      <c r="Y1359" t="str">
        <f>IF('Active List'!$A1359&lt;&gt;"", 'Active List'!AE1359,"")</f>
        <v/>
      </c>
    </row>
    <row r="1360" spans="1:25">
      <c r="A1360" t="str">
        <f>IF('Active List'!$A1360&lt;&gt;"", 'Active List'!A1360,"")</f>
        <v/>
      </c>
      <c r="B1360" t="str">
        <f>IF('Active List'!$A1360&lt;&gt;"", 'Active List'!B1360,"")</f>
        <v/>
      </c>
      <c r="C1360" t="str">
        <f>IF('Active List'!$A1360&lt;&gt;"", 'Active List'!C1360,"")</f>
        <v/>
      </c>
      <c r="D1360" s="60" t="str">
        <f>IF('Active List'!$A1360&lt;&gt;"", 'Active List'!D1360,"")</f>
        <v/>
      </c>
      <c r="E1360" s="60" t="str">
        <f>IF('Active List'!$A1360&lt;&gt;"", 'Active List'!E1360,"")</f>
        <v/>
      </c>
      <c r="F1360" t="str">
        <f>IF('Active List'!$A1360&lt;&gt;"", 'Active List'!H1360,"")</f>
        <v/>
      </c>
      <c r="G1360" t="str">
        <f>IF('Active List'!$A1360&lt;&gt;"", 'Active List'!I1360,"")</f>
        <v/>
      </c>
      <c r="H1360" t="str">
        <f>IF('Active List'!$A1360&lt;&gt;"", 'Active List'!J1360,"")</f>
        <v/>
      </c>
      <c r="I1360" t="str">
        <f>IF('Active List'!$A1360&lt;&gt;"", 'Active List'!K1360,"")</f>
        <v/>
      </c>
      <c r="J1360" t="str">
        <f>IF('Active List'!$A1360&lt;&gt;"", 'Active List'!L1360,"")</f>
        <v/>
      </c>
      <c r="K1360" t="str">
        <f>IF('Active List'!$A1360&lt;&gt;"", 'Active List'!M1360,"")</f>
        <v/>
      </c>
      <c r="L1360" t="str">
        <f>IF('Active List'!$A1360&lt;&gt;"", 'Active List'!N1360,"")</f>
        <v/>
      </c>
      <c r="M1360" t="str">
        <f>IF('Active List'!$A1360&lt;&gt;"", 'Active List'!O1360,"")</f>
        <v/>
      </c>
      <c r="N1360" t="str">
        <f>IF('Active List'!$A1360&lt;&gt;"", 'Active List'!P1360,"")</f>
        <v/>
      </c>
      <c r="O1360" t="str">
        <f>IF('Active List'!$A1360&lt;&gt;"", 'Active List'!Q1360,"")</f>
        <v/>
      </c>
      <c r="P1360" t="str">
        <f>IF('Active List'!$A1360&lt;&gt;"", 'Active List'!R1360,"")</f>
        <v/>
      </c>
      <c r="Q1360" t="str">
        <f>IF('Active List'!$A1360&lt;&gt;"", 'Active List'!S1360,"")</f>
        <v/>
      </c>
      <c r="R1360" t="str">
        <f>IF('Active List'!$A1360&lt;&gt;"", 'Active List'!T1360,"")</f>
        <v/>
      </c>
      <c r="S1360" t="str">
        <f>IF('Active List'!$A1360&lt;&gt;"", 'Active List'!U1360,"")</f>
        <v/>
      </c>
      <c r="T1360" t="str">
        <f>IF('Active List'!$A1360&lt;&gt;"", 'Active List'!X1360,"")</f>
        <v/>
      </c>
      <c r="U1360" t="str">
        <f>IF('Active List'!$A1360&lt;&gt;"", 'Active List'!Y1360,"")</f>
        <v/>
      </c>
      <c r="V1360" t="str">
        <f>IF('Active List'!$A1360&lt;&gt;"", 'Active List'!Z1360,"")</f>
        <v/>
      </c>
      <c r="W1360" s="60" t="str">
        <f>IF('Active List'!$A1360&lt;&gt;"", 'Active List'!AA1360,"")</f>
        <v/>
      </c>
      <c r="X1360" t="str">
        <f>IF('Active List'!$A1360&lt;&gt;"", 'Active List'!AB1360,"")</f>
        <v/>
      </c>
      <c r="Y1360" t="str">
        <f>IF('Active List'!$A1360&lt;&gt;"", 'Active List'!AE1360,"")</f>
        <v/>
      </c>
    </row>
    <row r="1361" spans="1:25">
      <c r="A1361" t="str">
        <f>IF('Active List'!$A1361&lt;&gt;"", 'Active List'!A1361,"")</f>
        <v/>
      </c>
      <c r="B1361" t="str">
        <f>IF('Active List'!$A1361&lt;&gt;"", 'Active List'!B1361,"")</f>
        <v/>
      </c>
      <c r="C1361" t="str">
        <f>IF('Active List'!$A1361&lt;&gt;"", 'Active List'!C1361,"")</f>
        <v/>
      </c>
      <c r="D1361" s="60" t="str">
        <f>IF('Active List'!$A1361&lt;&gt;"", 'Active List'!D1361,"")</f>
        <v/>
      </c>
      <c r="E1361" s="60" t="str">
        <f>IF('Active List'!$A1361&lt;&gt;"", 'Active List'!E1361,"")</f>
        <v/>
      </c>
      <c r="F1361" t="str">
        <f>IF('Active List'!$A1361&lt;&gt;"", 'Active List'!H1361,"")</f>
        <v/>
      </c>
      <c r="G1361" t="str">
        <f>IF('Active List'!$A1361&lt;&gt;"", 'Active List'!I1361,"")</f>
        <v/>
      </c>
      <c r="H1361" t="str">
        <f>IF('Active List'!$A1361&lt;&gt;"", 'Active List'!J1361,"")</f>
        <v/>
      </c>
      <c r="I1361" t="str">
        <f>IF('Active List'!$A1361&lt;&gt;"", 'Active List'!K1361,"")</f>
        <v/>
      </c>
      <c r="J1361" t="str">
        <f>IF('Active List'!$A1361&lt;&gt;"", 'Active List'!L1361,"")</f>
        <v/>
      </c>
      <c r="K1361" t="str">
        <f>IF('Active List'!$A1361&lt;&gt;"", 'Active List'!M1361,"")</f>
        <v/>
      </c>
      <c r="L1361" t="str">
        <f>IF('Active List'!$A1361&lt;&gt;"", 'Active List'!N1361,"")</f>
        <v/>
      </c>
      <c r="M1361" t="str">
        <f>IF('Active List'!$A1361&lt;&gt;"", 'Active List'!O1361,"")</f>
        <v/>
      </c>
      <c r="N1361" t="str">
        <f>IF('Active List'!$A1361&lt;&gt;"", 'Active List'!P1361,"")</f>
        <v/>
      </c>
      <c r="O1361" t="str">
        <f>IF('Active List'!$A1361&lt;&gt;"", 'Active List'!Q1361,"")</f>
        <v/>
      </c>
      <c r="P1361" t="str">
        <f>IF('Active List'!$A1361&lt;&gt;"", 'Active List'!R1361,"")</f>
        <v/>
      </c>
      <c r="Q1361" t="str">
        <f>IF('Active List'!$A1361&lt;&gt;"", 'Active List'!S1361,"")</f>
        <v/>
      </c>
      <c r="R1361" t="str">
        <f>IF('Active List'!$A1361&lt;&gt;"", 'Active List'!T1361,"")</f>
        <v/>
      </c>
      <c r="S1361" t="str">
        <f>IF('Active List'!$A1361&lt;&gt;"", 'Active List'!U1361,"")</f>
        <v/>
      </c>
      <c r="T1361" t="str">
        <f>IF('Active List'!$A1361&lt;&gt;"", 'Active List'!X1361,"")</f>
        <v/>
      </c>
      <c r="U1361" t="str">
        <f>IF('Active List'!$A1361&lt;&gt;"", 'Active List'!Y1361,"")</f>
        <v/>
      </c>
      <c r="V1361" t="str">
        <f>IF('Active List'!$A1361&lt;&gt;"", 'Active List'!Z1361,"")</f>
        <v/>
      </c>
      <c r="W1361" s="60" t="str">
        <f>IF('Active List'!$A1361&lt;&gt;"", 'Active List'!AA1361,"")</f>
        <v/>
      </c>
      <c r="X1361" t="str">
        <f>IF('Active List'!$A1361&lt;&gt;"", 'Active List'!AB1361,"")</f>
        <v/>
      </c>
      <c r="Y1361" t="str">
        <f>IF('Active List'!$A1361&lt;&gt;"", 'Active List'!AE1361,"")</f>
        <v/>
      </c>
    </row>
    <row r="1362" spans="1:25">
      <c r="A1362" t="str">
        <f>IF('Active List'!$A1362&lt;&gt;"", 'Active List'!A1362,"")</f>
        <v/>
      </c>
      <c r="B1362" t="str">
        <f>IF('Active List'!$A1362&lt;&gt;"", 'Active List'!B1362,"")</f>
        <v/>
      </c>
      <c r="C1362" t="str">
        <f>IF('Active List'!$A1362&lt;&gt;"", 'Active List'!C1362,"")</f>
        <v/>
      </c>
      <c r="D1362" s="60" t="str">
        <f>IF('Active List'!$A1362&lt;&gt;"", 'Active List'!D1362,"")</f>
        <v/>
      </c>
      <c r="E1362" s="60" t="str">
        <f>IF('Active List'!$A1362&lt;&gt;"", 'Active List'!E1362,"")</f>
        <v/>
      </c>
      <c r="F1362" t="str">
        <f>IF('Active List'!$A1362&lt;&gt;"", 'Active List'!H1362,"")</f>
        <v/>
      </c>
      <c r="G1362" t="str">
        <f>IF('Active List'!$A1362&lt;&gt;"", 'Active List'!I1362,"")</f>
        <v/>
      </c>
      <c r="H1362" t="str">
        <f>IF('Active List'!$A1362&lt;&gt;"", 'Active List'!J1362,"")</f>
        <v/>
      </c>
      <c r="I1362" t="str">
        <f>IF('Active List'!$A1362&lt;&gt;"", 'Active List'!K1362,"")</f>
        <v/>
      </c>
      <c r="J1362" t="str">
        <f>IF('Active List'!$A1362&lt;&gt;"", 'Active List'!L1362,"")</f>
        <v/>
      </c>
      <c r="K1362" t="str">
        <f>IF('Active List'!$A1362&lt;&gt;"", 'Active List'!M1362,"")</f>
        <v/>
      </c>
      <c r="L1362" t="str">
        <f>IF('Active List'!$A1362&lt;&gt;"", 'Active List'!N1362,"")</f>
        <v/>
      </c>
      <c r="M1362" t="str">
        <f>IF('Active List'!$A1362&lt;&gt;"", 'Active List'!O1362,"")</f>
        <v/>
      </c>
      <c r="N1362" t="str">
        <f>IF('Active List'!$A1362&lt;&gt;"", 'Active List'!P1362,"")</f>
        <v/>
      </c>
      <c r="O1362" t="str">
        <f>IF('Active List'!$A1362&lt;&gt;"", 'Active List'!Q1362,"")</f>
        <v/>
      </c>
      <c r="P1362" t="str">
        <f>IF('Active List'!$A1362&lt;&gt;"", 'Active List'!R1362,"")</f>
        <v/>
      </c>
      <c r="Q1362" t="str">
        <f>IF('Active List'!$A1362&lt;&gt;"", 'Active List'!S1362,"")</f>
        <v/>
      </c>
      <c r="R1362" t="str">
        <f>IF('Active List'!$A1362&lt;&gt;"", 'Active List'!T1362,"")</f>
        <v/>
      </c>
      <c r="S1362" t="str">
        <f>IF('Active List'!$A1362&lt;&gt;"", 'Active List'!U1362,"")</f>
        <v/>
      </c>
      <c r="T1362" t="str">
        <f>IF('Active List'!$A1362&lt;&gt;"", 'Active List'!X1362,"")</f>
        <v/>
      </c>
      <c r="U1362" t="str">
        <f>IF('Active List'!$A1362&lt;&gt;"", 'Active List'!Y1362,"")</f>
        <v/>
      </c>
      <c r="V1362" t="str">
        <f>IF('Active List'!$A1362&lt;&gt;"", 'Active List'!Z1362,"")</f>
        <v/>
      </c>
      <c r="W1362" s="60" t="str">
        <f>IF('Active List'!$A1362&lt;&gt;"", 'Active List'!AA1362,"")</f>
        <v/>
      </c>
      <c r="X1362" t="str">
        <f>IF('Active List'!$A1362&lt;&gt;"", 'Active List'!AB1362,"")</f>
        <v/>
      </c>
      <c r="Y1362" t="str">
        <f>IF('Active List'!$A1362&lt;&gt;"", 'Active List'!AE1362,"")</f>
        <v/>
      </c>
    </row>
    <row r="1363" spans="1:25">
      <c r="A1363" t="str">
        <f>IF('Active List'!$A1363&lt;&gt;"", 'Active List'!A1363,"")</f>
        <v/>
      </c>
      <c r="B1363" t="str">
        <f>IF('Active List'!$A1363&lt;&gt;"", 'Active List'!B1363,"")</f>
        <v/>
      </c>
      <c r="C1363" t="str">
        <f>IF('Active List'!$A1363&lt;&gt;"", 'Active List'!C1363,"")</f>
        <v/>
      </c>
      <c r="D1363" s="60" t="str">
        <f>IF('Active List'!$A1363&lt;&gt;"", 'Active List'!D1363,"")</f>
        <v/>
      </c>
      <c r="E1363" s="60" t="str">
        <f>IF('Active List'!$A1363&lt;&gt;"", 'Active List'!E1363,"")</f>
        <v/>
      </c>
      <c r="F1363" t="str">
        <f>IF('Active List'!$A1363&lt;&gt;"", 'Active List'!H1363,"")</f>
        <v/>
      </c>
      <c r="G1363" t="str">
        <f>IF('Active List'!$A1363&lt;&gt;"", 'Active List'!I1363,"")</f>
        <v/>
      </c>
      <c r="H1363" t="str">
        <f>IF('Active List'!$A1363&lt;&gt;"", 'Active List'!J1363,"")</f>
        <v/>
      </c>
      <c r="I1363" t="str">
        <f>IF('Active List'!$A1363&lt;&gt;"", 'Active List'!K1363,"")</f>
        <v/>
      </c>
      <c r="J1363" t="str">
        <f>IF('Active List'!$A1363&lt;&gt;"", 'Active List'!L1363,"")</f>
        <v/>
      </c>
      <c r="K1363" t="str">
        <f>IF('Active List'!$A1363&lt;&gt;"", 'Active List'!M1363,"")</f>
        <v/>
      </c>
      <c r="L1363" t="str">
        <f>IF('Active List'!$A1363&lt;&gt;"", 'Active List'!N1363,"")</f>
        <v/>
      </c>
      <c r="M1363" t="str">
        <f>IF('Active List'!$A1363&lt;&gt;"", 'Active List'!O1363,"")</f>
        <v/>
      </c>
      <c r="N1363" t="str">
        <f>IF('Active List'!$A1363&lt;&gt;"", 'Active List'!P1363,"")</f>
        <v/>
      </c>
      <c r="O1363" t="str">
        <f>IF('Active List'!$A1363&lt;&gt;"", 'Active List'!Q1363,"")</f>
        <v/>
      </c>
      <c r="P1363" t="str">
        <f>IF('Active List'!$A1363&lt;&gt;"", 'Active List'!R1363,"")</f>
        <v/>
      </c>
      <c r="Q1363" t="str">
        <f>IF('Active List'!$A1363&lt;&gt;"", 'Active List'!S1363,"")</f>
        <v/>
      </c>
      <c r="R1363" t="str">
        <f>IF('Active List'!$A1363&lt;&gt;"", 'Active List'!T1363,"")</f>
        <v/>
      </c>
      <c r="S1363" t="str">
        <f>IF('Active List'!$A1363&lt;&gt;"", 'Active List'!U1363,"")</f>
        <v/>
      </c>
      <c r="T1363" t="str">
        <f>IF('Active List'!$A1363&lt;&gt;"", 'Active List'!X1363,"")</f>
        <v/>
      </c>
      <c r="U1363" t="str">
        <f>IF('Active List'!$A1363&lt;&gt;"", 'Active List'!Y1363,"")</f>
        <v/>
      </c>
      <c r="V1363" t="str">
        <f>IF('Active List'!$A1363&lt;&gt;"", 'Active List'!Z1363,"")</f>
        <v/>
      </c>
      <c r="W1363" s="60" t="str">
        <f>IF('Active List'!$A1363&lt;&gt;"", 'Active List'!AA1363,"")</f>
        <v/>
      </c>
      <c r="X1363" t="str">
        <f>IF('Active List'!$A1363&lt;&gt;"", 'Active List'!AB1363,"")</f>
        <v/>
      </c>
      <c r="Y1363" t="str">
        <f>IF('Active List'!$A1363&lt;&gt;"", 'Active List'!AE1363,"")</f>
        <v/>
      </c>
    </row>
    <row r="1364" spans="1:25">
      <c r="A1364" t="str">
        <f>IF('Active List'!$A1364&lt;&gt;"", 'Active List'!A1364,"")</f>
        <v/>
      </c>
      <c r="B1364" t="str">
        <f>IF('Active List'!$A1364&lt;&gt;"", 'Active List'!B1364,"")</f>
        <v/>
      </c>
      <c r="C1364" t="str">
        <f>IF('Active List'!$A1364&lt;&gt;"", 'Active List'!C1364,"")</f>
        <v/>
      </c>
      <c r="D1364" s="60" t="str">
        <f>IF('Active List'!$A1364&lt;&gt;"", 'Active List'!D1364,"")</f>
        <v/>
      </c>
      <c r="E1364" s="60" t="str">
        <f>IF('Active List'!$A1364&lt;&gt;"", 'Active List'!E1364,"")</f>
        <v/>
      </c>
      <c r="F1364" t="str">
        <f>IF('Active List'!$A1364&lt;&gt;"", 'Active List'!H1364,"")</f>
        <v/>
      </c>
      <c r="G1364" t="str">
        <f>IF('Active List'!$A1364&lt;&gt;"", 'Active List'!I1364,"")</f>
        <v/>
      </c>
      <c r="H1364" t="str">
        <f>IF('Active List'!$A1364&lt;&gt;"", 'Active List'!J1364,"")</f>
        <v/>
      </c>
      <c r="I1364" t="str">
        <f>IF('Active List'!$A1364&lt;&gt;"", 'Active List'!K1364,"")</f>
        <v/>
      </c>
      <c r="J1364" t="str">
        <f>IF('Active List'!$A1364&lt;&gt;"", 'Active List'!L1364,"")</f>
        <v/>
      </c>
      <c r="K1364" t="str">
        <f>IF('Active List'!$A1364&lt;&gt;"", 'Active List'!M1364,"")</f>
        <v/>
      </c>
      <c r="L1364" t="str">
        <f>IF('Active List'!$A1364&lt;&gt;"", 'Active List'!N1364,"")</f>
        <v/>
      </c>
      <c r="M1364" t="str">
        <f>IF('Active List'!$A1364&lt;&gt;"", 'Active List'!O1364,"")</f>
        <v/>
      </c>
      <c r="N1364" t="str">
        <f>IF('Active List'!$A1364&lt;&gt;"", 'Active List'!P1364,"")</f>
        <v/>
      </c>
      <c r="O1364" t="str">
        <f>IF('Active List'!$A1364&lt;&gt;"", 'Active List'!Q1364,"")</f>
        <v/>
      </c>
      <c r="P1364" t="str">
        <f>IF('Active List'!$A1364&lt;&gt;"", 'Active List'!R1364,"")</f>
        <v/>
      </c>
      <c r="Q1364" t="str">
        <f>IF('Active List'!$A1364&lt;&gt;"", 'Active List'!S1364,"")</f>
        <v/>
      </c>
      <c r="R1364" t="str">
        <f>IF('Active List'!$A1364&lt;&gt;"", 'Active List'!T1364,"")</f>
        <v/>
      </c>
      <c r="S1364" t="str">
        <f>IF('Active List'!$A1364&lt;&gt;"", 'Active List'!U1364,"")</f>
        <v/>
      </c>
      <c r="T1364" t="str">
        <f>IF('Active List'!$A1364&lt;&gt;"", 'Active List'!X1364,"")</f>
        <v/>
      </c>
      <c r="U1364" t="str">
        <f>IF('Active List'!$A1364&lt;&gt;"", 'Active List'!Y1364,"")</f>
        <v/>
      </c>
      <c r="V1364" t="str">
        <f>IF('Active List'!$A1364&lt;&gt;"", 'Active List'!Z1364,"")</f>
        <v/>
      </c>
      <c r="W1364" s="60" t="str">
        <f>IF('Active List'!$A1364&lt;&gt;"", 'Active List'!AA1364,"")</f>
        <v/>
      </c>
      <c r="X1364" t="str">
        <f>IF('Active List'!$A1364&lt;&gt;"", 'Active List'!AB1364,"")</f>
        <v/>
      </c>
      <c r="Y1364" t="str">
        <f>IF('Active List'!$A1364&lt;&gt;"", 'Active List'!AE1364,"")</f>
        <v/>
      </c>
    </row>
    <row r="1365" spans="1:25">
      <c r="A1365" t="str">
        <f>IF('Active List'!$A1365&lt;&gt;"", 'Active List'!A1365,"")</f>
        <v/>
      </c>
      <c r="B1365" t="str">
        <f>IF('Active List'!$A1365&lt;&gt;"", 'Active List'!B1365,"")</f>
        <v/>
      </c>
      <c r="C1365" t="str">
        <f>IF('Active List'!$A1365&lt;&gt;"", 'Active List'!C1365,"")</f>
        <v/>
      </c>
      <c r="D1365" s="60" t="str">
        <f>IF('Active List'!$A1365&lt;&gt;"", 'Active List'!D1365,"")</f>
        <v/>
      </c>
      <c r="E1365" s="60" t="str">
        <f>IF('Active List'!$A1365&lt;&gt;"", 'Active List'!E1365,"")</f>
        <v/>
      </c>
      <c r="F1365" t="str">
        <f>IF('Active List'!$A1365&lt;&gt;"", 'Active List'!H1365,"")</f>
        <v/>
      </c>
      <c r="G1365" t="str">
        <f>IF('Active List'!$A1365&lt;&gt;"", 'Active List'!I1365,"")</f>
        <v/>
      </c>
      <c r="H1365" t="str">
        <f>IF('Active List'!$A1365&lt;&gt;"", 'Active List'!J1365,"")</f>
        <v/>
      </c>
      <c r="I1365" t="str">
        <f>IF('Active List'!$A1365&lt;&gt;"", 'Active List'!K1365,"")</f>
        <v/>
      </c>
      <c r="J1365" t="str">
        <f>IF('Active List'!$A1365&lt;&gt;"", 'Active List'!L1365,"")</f>
        <v/>
      </c>
      <c r="K1365" t="str">
        <f>IF('Active List'!$A1365&lt;&gt;"", 'Active List'!M1365,"")</f>
        <v/>
      </c>
      <c r="L1365" t="str">
        <f>IF('Active List'!$A1365&lt;&gt;"", 'Active List'!N1365,"")</f>
        <v/>
      </c>
      <c r="M1365" t="str">
        <f>IF('Active List'!$A1365&lt;&gt;"", 'Active List'!O1365,"")</f>
        <v/>
      </c>
      <c r="N1365" t="str">
        <f>IF('Active List'!$A1365&lt;&gt;"", 'Active List'!P1365,"")</f>
        <v/>
      </c>
      <c r="O1365" t="str">
        <f>IF('Active List'!$A1365&lt;&gt;"", 'Active List'!Q1365,"")</f>
        <v/>
      </c>
      <c r="P1365" t="str">
        <f>IF('Active List'!$A1365&lt;&gt;"", 'Active List'!R1365,"")</f>
        <v/>
      </c>
      <c r="Q1365" t="str">
        <f>IF('Active List'!$A1365&lt;&gt;"", 'Active List'!S1365,"")</f>
        <v/>
      </c>
      <c r="R1365" t="str">
        <f>IF('Active List'!$A1365&lt;&gt;"", 'Active List'!T1365,"")</f>
        <v/>
      </c>
      <c r="S1365" t="str">
        <f>IF('Active List'!$A1365&lt;&gt;"", 'Active List'!U1365,"")</f>
        <v/>
      </c>
      <c r="T1365" t="str">
        <f>IF('Active List'!$A1365&lt;&gt;"", 'Active List'!X1365,"")</f>
        <v/>
      </c>
      <c r="U1365" t="str">
        <f>IF('Active List'!$A1365&lt;&gt;"", 'Active List'!Y1365,"")</f>
        <v/>
      </c>
      <c r="V1365" t="str">
        <f>IF('Active List'!$A1365&lt;&gt;"", 'Active List'!Z1365,"")</f>
        <v/>
      </c>
      <c r="W1365" s="60" t="str">
        <f>IF('Active List'!$A1365&lt;&gt;"", 'Active List'!AA1365,"")</f>
        <v/>
      </c>
      <c r="X1365" t="str">
        <f>IF('Active List'!$A1365&lt;&gt;"", 'Active List'!AB1365,"")</f>
        <v/>
      </c>
      <c r="Y1365" t="str">
        <f>IF('Active List'!$A1365&lt;&gt;"", 'Active List'!AE1365,"")</f>
        <v/>
      </c>
    </row>
    <row r="1366" spans="1:25">
      <c r="A1366" t="str">
        <f>IF('Active List'!$A1366&lt;&gt;"", 'Active List'!A1366,"")</f>
        <v/>
      </c>
      <c r="B1366" t="str">
        <f>IF('Active List'!$A1366&lt;&gt;"", 'Active List'!B1366,"")</f>
        <v/>
      </c>
      <c r="C1366" t="str">
        <f>IF('Active List'!$A1366&lt;&gt;"", 'Active List'!C1366,"")</f>
        <v/>
      </c>
      <c r="D1366" s="60" t="str">
        <f>IF('Active List'!$A1366&lt;&gt;"", 'Active List'!D1366,"")</f>
        <v/>
      </c>
      <c r="E1366" s="60" t="str">
        <f>IF('Active List'!$A1366&lt;&gt;"", 'Active List'!E1366,"")</f>
        <v/>
      </c>
      <c r="F1366" t="str">
        <f>IF('Active List'!$A1366&lt;&gt;"", 'Active List'!H1366,"")</f>
        <v/>
      </c>
      <c r="G1366" t="str">
        <f>IF('Active List'!$A1366&lt;&gt;"", 'Active List'!I1366,"")</f>
        <v/>
      </c>
      <c r="H1366" t="str">
        <f>IF('Active List'!$A1366&lt;&gt;"", 'Active List'!J1366,"")</f>
        <v/>
      </c>
      <c r="I1366" t="str">
        <f>IF('Active List'!$A1366&lt;&gt;"", 'Active List'!K1366,"")</f>
        <v/>
      </c>
      <c r="J1366" t="str">
        <f>IF('Active List'!$A1366&lt;&gt;"", 'Active List'!L1366,"")</f>
        <v/>
      </c>
      <c r="K1366" t="str">
        <f>IF('Active List'!$A1366&lt;&gt;"", 'Active List'!M1366,"")</f>
        <v/>
      </c>
      <c r="L1366" t="str">
        <f>IF('Active List'!$A1366&lt;&gt;"", 'Active List'!N1366,"")</f>
        <v/>
      </c>
      <c r="M1366" t="str">
        <f>IF('Active List'!$A1366&lt;&gt;"", 'Active List'!O1366,"")</f>
        <v/>
      </c>
      <c r="N1366" t="str">
        <f>IF('Active List'!$A1366&lt;&gt;"", 'Active List'!P1366,"")</f>
        <v/>
      </c>
      <c r="O1366" t="str">
        <f>IF('Active List'!$A1366&lt;&gt;"", 'Active List'!Q1366,"")</f>
        <v/>
      </c>
      <c r="P1366" t="str">
        <f>IF('Active List'!$A1366&lt;&gt;"", 'Active List'!R1366,"")</f>
        <v/>
      </c>
      <c r="Q1366" t="str">
        <f>IF('Active List'!$A1366&lt;&gt;"", 'Active List'!S1366,"")</f>
        <v/>
      </c>
      <c r="R1366" t="str">
        <f>IF('Active List'!$A1366&lt;&gt;"", 'Active List'!T1366,"")</f>
        <v/>
      </c>
      <c r="S1366" t="str">
        <f>IF('Active List'!$A1366&lt;&gt;"", 'Active List'!U1366,"")</f>
        <v/>
      </c>
      <c r="T1366" t="str">
        <f>IF('Active List'!$A1366&lt;&gt;"", 'Active List'!X1366,"")</f>
        <v/>
      </c>
      <c r="U1366" t="str">
        <f>IF('Active List'!$A1366&lt;&gt;"", 'Active List'!Y1366,"")</f>
        <v/>
      </c>
      <c r="V1366" t="str">
        <f>IF('Active List'!$A1366&lt;&gt;"", 'Active List'!Z1366,"")</f>
        <v/>
      </c>
      <c r="W1366" s="60" t="str">
        <f>IF('Active List'!$A1366&lt;&gt;"", 'Active List'!AA1366,"")</f>
        <v/>
      </c>
      <c r="X1366" t="str">
        <f>IF('Active List'!$A1366&lt;&gt;"", 'Active List'!AB1366,"")</f>
        <v/>
      </c>
      <c r="Y1366" t="str">
        <f>IF('Active List'!$A1366&lt;&gt;"", 'Active List'!AE1366,"")</f>
        <v/>
      </c>
    </row>
    <row r="1367" spans="1:25">
      <c r="A1367" t="str">
        <f>IF('Active List'!$A1367&lt;&gt;"", 'Active List'!A1367,"")</f>
        <v/>
      </c>
      <c r="B1367" t="str">
        <f>IF('Active List'!$A1367&lt;&gt;"", 'Active List'!B1367,"")</f>
        <v/>
      </c>
      <c r="C1367" t="str">
        <f>IF('Active List'!$A1367&lt;&gt;"", 'Active List'!C1367,"")</f>
        <v/>
      </c>
      <c r="D1367" s="60" t="str">
        <f>IF('Active List'!$A1367&lt;&gt;"", 'Active List'!D1367,"")</f>
        <v/>
      </c>
      <c r="E1367" s="60" t="str">
        <f>IF('Active List'!$A1367&lt;&gt;"", 'Active List'!E1367,"")</f>
        <v/>
      </c>
      <c r="F1367" t="str">
        <f>IF('Active List'!$A1367&lt;&gt;"", 'Active List'!H1367,"")</f>
        <v/>
      </c>
      <c r="G1367" t="str">
        <f>IF('Active List'!$A1367&lt;&gt;"", 'Active List'!I1367,"")</f>
        <v/>
      </c>
      <c r="H1367" t="str">
        <f>IF('Active List'!$A1367&lt;&gt;"", 'Active List'!J1367,"")</f>
        <v/>
      </c>
      <c r="I1367" t="str">
        <f>IF('Active List'!$A1367&lt;&gt;"", 'Active List'!K1367,"")</f>
        <v/>
      </c>
      <c r="J1367" t="str">
        <f>IF('Active List'!$A1367&lt;&gt;"", 'Active List'!L1367,"")</f>
        <v/>
      </c>
      <c r="K1367" t="str">
        <f>IF('Active List'!$A1367&lt;&gt;"", 'Active List'!M1367,"")</f>
        <v/>
      </c>
      <c r="L1367" t="str">
        <f>IF('Active List'!$A1367&lt;&gt;"", 'Active List'!N1367,"")</f>
        <v/>
      </c>
      <c r="M1367" t="str">
        <f>IF('Active List'!$A1367&lt;&gt;"", 'Active List'!O1367,"")</f>
        <v/>
      </c>
      <c r="N1367" t="str">
        <f>IF('Active List'!$A1367&lt;&gt;"", 'Active List'!P1367,"")</f>
        <v/>
      </c>
      <c r="O1367" t="str">
        <f>IF('Active List'!$A1367&lt;&gt;"", 'Active List'!Q1367,"")</f>
        <v/>
      </c>
      <c r="P1367" t="str">
        <f>IF('Active List'!$A1367&lt;&gt;"", 'Active List'!R1367,"")</f>
        <v/>
      </c>
      <c r="Q1367" t="str">
        <f>IF('Active List'!$A1367&lt;&gt;"", 'Active List'!S1367,"")</f>
        <v/>
      </c>
      <c r="R1367" t="str">
        <f>IF('Active List'!$A1367&lt;&gt;"", 'Active List'!T1367,"")</f>
        <v/>
      </c>
      <c r="S1367" t="str">
        <f>IF('Active List'!$A1367&lt;&gt;"", 'Active List'!U1367,"")</f>
        <v/>
      </c>
      <c r="T1367" t="str">
        <f>IF('Active List'!$A1367&lt;&gt;"", 'Active List'!X1367,"")</f>
        <v/>
      </c>
      <c r="U1367" t="str">
        <f>IF('Active List'!$A1367&lt;&gt;"", 'Active List'!Y1367,"")</f>
        <v/>
      </c>
      <c r="V1367" t="str">
        <f>IF('Active List'!$A1367&lt;&gt;"", 'Active List'!Z1367,"")</f>
        <v/>
      </c>
      <c r="W1367" s="60" t="str">
        <f>IF('Active List'!$A1367&lt;&gt;"", 'Active List'!AA1367,"")</f>
        <v/>
      </c>
      <c r="X1367" t="str">
        <f>IF('Active List'!$A1367&lt;&gt;"", 'Active List'!AB1367,"")</f>
        <v/>
      </c>
      <c r="Y1367" t="str">
        <f>IF('Active List'!$A1367&lt;&gt;"", 'Active List'!AE1367,"")</f>
        <v/>
      </c>
    </row>
    <row r="1368" spans="1:25">
      <c r="A1368" t="str">
        <f>IF('Active List'!$A1368&lt;&gt;"", 'Active List'!A1368,"")</f>
        <v/>
      </c>
      <c r="B1368" t="str">
        <f>IF('Active List'!$A1368&lt;&gt;"", 'Active List'!B1368,"")</f>
        <v/>
      </c>
      <c r="C1368" t="str">
        <f>IF('Active List'!$A1368&lt;&gt;"", 'Active List'!C1368,"")</f>
        <v/>
      </c>
      <c r="D1368" s="60" t="str">
        <f>IF('Active List'!$A1368&lt;&gt;"", 'Active List'!D1368,"")</f>
        <v/>
      </c>
      <c r="E1368" s="60" t="str">
        <f>IF('Active List'!$A1368&lt;&gt;"", 'Active List'!E1368,"")</f>
        <v/>
      </c>
      <c r="F1368" t="str">
        <f>IF('Active List'!$A1368&lt;&gt;"", 'Active List'!H1368,"")</f>
        <v/>
      </c>
      <c r="G1368" t="str">
        <f>IF('Active List'!$A1368&lt;&gt;"", 'Active List'!I1368,"")</f>
        <v/>
      </c>
      <c r="H1368" t="str">
        <f>IF('Active List'!$A1368&lt;&gt;"", 'Active List'!J1368,"")</f>
        <v/>
      </c>
      <c r="I1368" t="str">
        <f>IF('Active List'!$A1368&lt;&gt;"", 'Active List'!K1368,"")</f>
        <v/>
      </c>
      <c r="J1368" t="str">
        <f>IF('Active List'!$A1368&lt;&gt;"", 'Active List'!L1368,"")</f>
        <v/>
      </c>
      <c r="K1368" t="str">
        <f>IF('Active List'!$A1368&lt;&gt;"", 'Active List'!M1368,"")</f>
        <v/>
      </c>
      <c r="L1368" t="str">
        <f>IF('Active List'!$A1368&lt;&gt;"", 'Active List'!N1368,"")</f>
        <v/>
      </c>
      <c r="M1368" t="str">
        <f>IF('Active List'!$A1368&lt;&gt;"", 'Active List'!O1368,"")</f>
        <v/>
      </c>
      <c r="N1368" t="str">
        <f>IF('Active List'!$A1368&lt;&gt;"", 'Active List'!P1368,"")</f>
        <v/>
      </c>
      <c r="O1368" t="str">
        <f>IF('Active List'!$A1368&lt;&gt;"", 'Active List'!Q1368,"")</f>
        <v/>
      </c>
      <c r="P1368" t="str">
        <f>IF('Active List'!$A1368&lt;&gt;"", 'Active List'!R1368,"")</f>
        <v/>
      </c>
      <c r="Q1368" t="str">
        <f>IF('Active List'!$A1368&lt;&gt;"", 'Active List'!S1368,"")</f>
        <v/>
      </c>
      <c r="R1368" t="str">
        <f>IF('Active List'!$A1368&lt;&gt;"", 'Active List'!T1368,"")</f>
        <v/>
      </c>
      <c r="S1368" t="str">
        <f>IF('Active List'!$A1368&lt;&gt;"", 'Active List'!U1368,"")</f>
        <v/>
      </c>
      <c r="T1368" t="str">
        <f>IF('Active List'!$A1368&lt;&gt;"", 'Active List'!X1368,"")</f>
        <v/>
      </c>
      <c r="U1368" t="str">
        <f>IF('Active List'!$A1368&lt;&gt;"", 'Active List'!Y1368,"")</f>
        <v/>
      </c>
      <c r="V1368" t="str">
        <f>IF('Active List'!$A1368&lt;&gt;"", 'Active List'!Z1368,"")</f>
        <v/>
      </c>
      <c r="W1368" s="60" t="str">
        <f>IF('Active List'!$A1368&lt;&gt;"", 'Active List'!AA1368,"")</f>
        <v/>
      </c>
      <c r="X1368" t="str">
        <f>IF('Active List'!$A1368&lt;&gt;"", 'Active List'!AB1368,"")</f>
        <v/>
      </c>
      <c r="Y1368" t="str">
        <f>IF('Active List'!$A1368&lt;&gt;"", 'Active List'!AE1368,"")</f>
        <v/>
      </c>
    </row>
    <row r="1369" spans="1:25">
      <c r="A1369" t="str">
        <f>IF('Active List'!$A1369&lt;&gt;"", 'Active List'!A1369,"")</f>
        <v/>
      </c>
      <c r="B1369" t="str">
        <f>IF('Active List'!$A1369&lt;&gt;"", 'Active List'!B1369,"")</f>
        <v/>
      </c>
      <c r="C1369" t="str">
        <f>IF('Active List'!$A1369&lt;&gt;"", 'Active List'!C1369,"")</f>
        <v/>
      </c>
      <c r="D1369" s="60" t="str">
        <f>IF('Active List'!$A1369&lt;&gt;"", 'Active List'!D1369,"")</f>
        <v/>
      </c>
      <c r="E1369" s="60" t="str">
        <f>IF('Active List'!$A1369&lt;&gt;"", 'Active List'!E1369,"")</f>
        <v/>
      </c>
      <c r="F1369" t="str">
        <f>IF('Active List'!$A1369&lt;&gt;"", 'Active List'!H1369,"")</f>
        <v/>
      </c>
      <c r="G1369" t="str">
        <f>IF('Active List'!$A1369&lt;&gt;"", 'Active List'!I1369,"")</f>
        <v/>
      </c>
      <c r="H1369" t="str">
        <f>IF('Active List'!$A1369&lt;&gt;"", 'Active List'!J1369,"")</f>
        <v/>
      </c>
      <c r="I1369" t="str">
        <f>IF('Active List'!$A1369&lt;&gt;"", 'Active List'!K1369,"")</f>
        <v/>
      </c>
      <c r="J1369" t="str">
        <f>IF('Active List'!$A1369&lt;&gt;"", 'Active List'!L1369,"")</f>
        <v/>
      </c>
      <c r="K1369" t="str">
        <f>IF('Active List'!$A1369&lt;&gt;"", 'Active List'!M1369,"")</f>
        <v/>
      </c>
      <c r="L1369" t="str">
        <f>IF('Active List'!$A1369&lt;&gt;"", 'Active List'!N1369,"")</f>
        <v/>
      </c>
      <c r="M1369" t="str">
        <f>IF('Active List'!$A1369&lt;&gt;"", 'Active List'!O1369,"")</f>
        <v/>
      </c>
      <c r="N1369" t="str">
        <f>IF('Active List'!$A1369&lt;&gt;"", 'Active List'!P1369,"")</f>
        <v/>
      </c>
      <c r="O1369" t="str">
        <f>IF('Active List'!$A1369&lt;&gt;"", 'Active List'!Q1369,"")</f>
        <v/>
      </c>
      <c r="P1369" t="str">
        <f>IF('Active List'!$A1369&lt;&gt;"", 'Active List'!R1369,"")</f>
        <v/>
      </c>
      <c r="Q1369" t="str">
        <f>IF('Active List'!$A1369&lt;&gt;"", 'Active List'!S1369,"")</f>
        <v/>
      </c>
      <c r="R1369" t="str">
        <f>IF('Active List'!$A1369&lt;&gt;"", 'Active List'!T1369,"")</f>
        <v/>
      </c>
      <c r="S1369" t="str">
        <f>IF('Active List'!$A1369&lt;&gt;"", 'Active List'!U1369,"")</f>
        <v/>
      </c>
      <c r="T1369" t="str">
        <f>IF('Active List'!$A1369&lt;&gt;"", 'Active List'!X1369,"")</f>
        <v/>
      </c>
      <c r="U1369" t="str">
        <f>IF('Active List'!$A1369&lt;&gt;"", 'Active List'!Y1369,"")</f>
        <v/>
      </c>
      <c r="V1369" t="str">
        <f>IF('Active List'!$A1369&lt;&gt;"", 'Active List'!Z1369,"")</f>
        <v/>
      </c>
      <c r="W1369" s="60" t="str">
        <f>IF('Active List'!$A1369&lt;&gt;"", 'Active List'!AA1369,"")</f>
        <v/>
      </c>
      <c r="X1369" t="str">
        <f>IF('Active List'!$A1369&lt;&gt;"", 'Active List'!AB1369,"")</f>
        <v/>
      </c>
      <c r="Y1369" t="str">
        <f>IF('Active List'!$A1369&lt;&gt;"", 'Active List'!AE1369,"")</f>
        <v/>
      </c>
    </row>
    <row r="1370" spans="1:25">
      <c r="A1370" t="str">
        <f>IF('Active List'!$A1370&lt;&gt;"", 'Active List'!A1370,"")</f>
        <v/>
      </c>
      <c r="B1370" t="str">
        <f>IF('Active List'!$A1370&lt;&gt;"", 'Active List'!B1370,"")</f>
        <v/>
      </c>
      <c r="C1370" t="str">
        <f>IF('Active List'!$A1370&lt;&gt;"", 'Active List'!C1370,"")</f>
        <v/>
      </c>
      <c r="D1370" s="60" t="str">
        <f>IF('Active List'!$A1370&lt;&gt;"", 'Active List'!D1370,"")</f>
        <v/>
      </c>
      <c r="E1370" s="60" t="str">
        <f>IF('Active List'!$A1370&lt;&gt;"", 'Active List'!E1370,"")</f>
        <v/>
      </c>
      <c r="F1370" t="str">
        <f>IF('Active List'!$A1370&lt;&gt;"", 'Active List'!H1370,"")</f>
        <v/>
      </c>
      <c r="G1370" t="str">
        <f>IF('Active List'!$A1370&lt;&gt;"", 'Active List'!I1370,"")</f>
        <v/>
      </c>
      <c r="H1370" t="str">
        <f>IF('Active List'!$A1370&lt;&gt;"", 'Active List'!J1370,"")</f>
        <v/>
      </c>
      <c r="I1370" t="str">
        <f>IF('Active List'!$A1370&lt;&gt;"", 'Active List'!K1370,"")</f>
        <v/>
      </c>
      <c r="J1370" t="str">
        <f>IF('Active List'!$A1370&lt;&gt;"", 'Active List'!L1370,"")</f>
        <v/>
      </c>
      <c r="K1370" t="str">
        <f>IF('Active List'!$A1370&lt;&gt;"", 'Active List'!M1370,"")</f>
        <v/>
      </c>
      <c r="L1370" t="str">
        <f>IF('Active List'!$A1370&lt;&gt;"", 'Active List'!N1370,"")</f>
        <v/>
      </c>
      <c r="M1370" t="str">
        <f>IF('Active List'!$A1370&lt;&gt;"", 'Active List'!O1370,"")</f>
        <v/>
      </c>
      <c r="N1370" t="str">
        <f>IF('Active List'!$A1370&lt;&gt;"", 'Active List'!P1370,"")</f>
        <v/>
      </c>
      <c r="O1370" t="str">
        <f>IF('Active List'!$A1370&lt;&gt;"", 'Active List'!Q1370,"")</f>
        <v/>
      </c>
      <c r="P1370" t="str">
        <f>IF('Active List'!$A1370&lt;&gt;"", 'Active List'!R1370,"")</f>
        <v/>
      </c>
      <c r="Q1370" t="str">
        <f>IF('Active List'!$A1370&lt;&gt;"", 'Active List'!S1370,"")</f>
        <v/>
      </c>
      <c r="R1370" t="str">
        <f>IF('Active List'!$A1370&lt;&gt;"", 'Active List'!T1370,"")</f>
        <v/>
      </c>
      <c r="S1370" t="str">
        <f>IF('Active List'!$A1370&lt;&gt;"", 'Active List'!U1370,"")</f>
        <v/>
      </c>
      <c r="T1370" t="str">
        <f>IF('Active List'!$A1370&lt;&gt;"", 'Active List'!X1370,"")</f>
        <v/>
      </c>
      <c r="U1370" t="str">
        <f>IF('Active List'!$A1370&lt;&gt;"", 'Active List'!Y1370,"")</f>
        <v/>
      </c>
      <c r="V1370" t="str">
        <f>IF('Active List'!$A1370&lt;&gt;"", 'Active List'!Z1370,"")</f>
        <v/>
      </c>
      <c r="W1370" s="60" t="str">
        <f>IF('Active List'!$A1370&lt;&gt;"", 'Active List'!AA1370,"")</f>
        <v/>
      </c>
      <c r="X1370" t="str">
        <f>IF('Active List'!$A1370&lt;&gt;"", 'Active List'!AB1370,"")</f>
        <v/>
      </c>
      <c r="Y1370" t="str">
        <f>IF('Active List'!$A1370&lt;&gt;"", 'Active List'!AE1370,"")</f>
        <v/>
      </c>
    </row>
    <row r="1371" spans="1:25">
      <c r="A1371" t="str">
        <f>IF('Active List'!$A1371&lt;&gt;"", 'Active List'!A1371,"")</f>
        <v/>
      </c>
      <c r="B1371" t="str">
        <f>IF('Active List'!$A1371&lt;&gt;"", 'Active List'!B1371,"")</f>
        <v/>
      </c>
      <c r="C1371" t="str">
        <f>IF('Active List'!$A1371&lt;&gt;"", 'Active List'!C1371,"")</f>
        <v/>
      </c>
      <c r="D1371" s="60" t="str">
        <f>IF('Active List'!$A1371&lt;&gt;"", 'Active List'!D1371,"")</f>
        <v/>
      </c>
      <c r="E1371" s="60" t="str">
        <f>IF('Active List'!$A1371&lt;&gt;"", 'Active List'!E1371,"")</f>
        <v/>
      </c>
      <c r="F1371" t="str">
        <f>IF('Active List'!$A1371&lt;&gt;"", 'Active List'!H1371,"")</f>
        <v/>
      </c>
      <c r="G1371" t="str">
        <f>IF('Active List'!$A1371&lt;&gt;"", 'Active List'!I1371,"")</f>
        <v/>
      </c>
      <c r="H1371" t="str">
        <f>IF('Active List'!$A1371&lt;&gt;"", 'Active List'!J1371,"")</f>
        <v/>
      </c>
      <c r="I1371" t="str">
        <f>IF('Active List'!$A1371&lt;&gt;"", 'Active List'!K1371,"")</f>
        <v/>
      </c>
      <c r="J1371" t="str">
        <f>IF('Active List'!$A1371&lt;&gt;"", 'Active List'!L1371,"")</f>
        <v/>
      </c>
      <c r="K1371" t="str">
        <f>IF('Active List'!$A1371&lt;&gt;"", 'Active List'!M1371,"")</f>
        <v/>
      </c>
      <c r="L1371" t="str">
        <f>IF('Active List'!$A1371&lt;&gt;"", 'Active List'!N1371,"")</f>
        <v/>
      </c>
      <c r="M1371" t="str">
        <f>IF('Active List'!$A1371&lt;&gt;"", 'Active List'!O1371,"")</f>
        <v/>
      </c>
      <c r="N1371" t="str">
        <f>IF('Active List'!$A1371&lt;&gt;"", 'Active List'!P1371,"")</f>
        <v/>
      </c>
      <c r="O1371" t="str">
        <f>IF('Active List'!$A1371&lt;&gt;"", 'Active List'!Q1371,"")</f>
        <v/>
      </c>
      <c r="P1371" t="str">
        <f>IF('Active List'!$A1371&lt;&gt;"", 'Active List'!R1371,"")</f>
        <v/>
      </c>
      <c r="Q1371" t="str">
        <f>IF('Active List'!$A1371&lt;&gt;"", 'Active List'!S1371,"")</f>
        <v/>
      </c>
      <c r="R1371" t="str">
        <f>IF('Active List'!$A1371&lt;&gt;"", 'Active List'!T1371,"")</f>
        <v/>
      </c>
      <c r="S1371" t="str">
        <f>IF('Active List'!$A1371&lt;&gt;"", 'Active List'!U1371,"")</f>
        <v/>
      </c>
      <c r="T1371" t="str">
        <f>IF('Active List'!$A1371&lt;&gt;"", 'Active List'!X1371,"")</f>
        <v/>
      </c>
      <c r="U1371" t="str">
        <f>IF('Active List'!$A1371&lt;&gt;"", 'Active List'!Y1371,"")</f>
        <v/>
      </c>
      <c r="V1371" t="str">
        <f>IF('Active List'!$A1371&lt;&gt;"", 'Active List'!Z1371,"")</f>
        <v/>
      </c>
      <c r="W1371" s="60" t="str">
        <f>IF('Active List'!$A1371&lt;&gt;"", 'Active List'!AA1371,"")</f>
        <v/>
      </c>
      <c r="X1371" t="str">
        <f>IF('Active List'!$A1371&lt;&gt;"", 'Active List'!AB1371,"")</f>
        <v/>
      </c>
      <c r="Y1371" t="str">
        <f>IF('Active List'!$A1371&lt;&gt;"", 'Active List'!AE1371,"")</f>
        <v/>
      </c>
    </row>
    <row r="1372" spans="1:25">
      <c r="A1372" t="str">
        <f>IF('Active List'!$A1372&lt;&gt;"", 'Active List'!A1372,"")</f>
        <v/>
      </c>
      <c r="B1372" t="str">
        <f>IF('Active List'!$A1372&lt;&gt;"", 'Active List'!B1372,"")</f>
        <v/>
      </c>
      <c r="C1372" t="str">
        <f>IF('Active List'!$A1372&lt;&gt;"", 'Active List'!C1372,"")</f>
        <v/>
      </c>
      <c r="D1372" s="60" t="str">
        <f>IF('Active List'!$A1372&lt;&gt;"", 'Active List'!D1372,"")</f>
        <v/>
      </c>
      <c r="E1372" s="60" t="str">
        <f>IF('Active List'!$A1372&lt;&gt;"", 'Active List'!E1372,"")</f>
        <v/>
      </c>
      <c r="F1372" t="str">
        <f>IF('Active List'!$A1372&lt;&gt;"", 'Active List'!H1372,"")</f>
        <v/>
      </c>
      <c r="G1372" t="str">
        <f>IF('Active List'!$A1372&lt;&gt;"", 'Active List'!I1372,"")</f>
        <v/>
      </c>
      <c r="H1372" t="str">
        <f>IF('Active List'!$A1372&lt;&gt;"", 'Active List'!J1372,"")</f>
        <v/>
      </c>
      <c r="I1372" t="str">
        <f>IF('Active List'!$A1372&lt;&gt;"", 'Active List'!K1372,"")</f>
        <v/>
      </c>
      <c r="J1372" t="str">
        <f>IF('Active List'!$A1372&lt;&gt;"", 'Active List'!L1372,"")</f>
        <v/>
      </c>
      <c r="K1372" t="str">
        <f>IF('Active List'!$A1372&lt;&gt;"", 'Active List'!M1372,"")</f>
        <v/>
      </c>
      <c r="L1372" t="str">
        <f>IF('Active List'!$A1372&lt;&gt;"", 'Active List'!N1372,"")</f>
        <v/>
      </c>
      <c r="M1372" t="str">
        <f>IF('Active List'!$A1372&lt;&gt;"", 'Active List'!O1372,"")</f>
        <v/>
      </c>
      <c r="N1372" t="str">
        <f>IF('Active List'!$A1372&lt;&gt;"", 'Active List'!P1372,"")</f>
        <v/>
      </c>
      <c r="O1372" t="str">
        <f>IF('Active List'!$A1372&lt;&gt;"", 'Active List'!Q1372,"")</f>
        <v/>
      </c>
      <c r="P1372" t="str">
        <f>IF('Active List'!$A1372&lt;&gt;"", 'Active List'!R1372,"")</f>
        <v/>
      </c>
      <c r="Q1372" t="str">
        <f>IF('Active List'!$A1372&lt;&gt;"", 'Active List'!S1372,"")</f>
        <v/>
      </c>
      <c r="R1372" t="str">
        <f>IF('Active List'!$A1372&lt;&gt;"", 'Active List'!T1372,"")</f>
        <v/>
      </c>
      <c r="S1372" t="str">
        <f>IF('Active List'!$A1372&lt;&gt;"", 'Active List'!U1372,"")</f>
        <v/>
      </c>
      <c r="T1372" t="str">
        <f>IF('Active List'!$A1372&lt;&gt;"", 'Active List'!X1372,"")</f>
        <v/>
      </c>
      <c r="U1372" t="str">
        <f>IF('Active List'!$A1372&lt;&gt;"", 'Active List'!Y1372,"")</f>
        <v/>
      </c>
      <c r="V1372" t="str">
        <f>IF('Active List'!$A1372&lt;&gt;"", 'Active List'!Z1372,"")</f>
        <v/>
      </c>
      <c r="W1372" s="60" t="str">
        <f>IF('Active List'!$A1372&lt;&gt;"", 'Active List'!AA1372,"")</f>
        <v/>
      </c>
      <c r="X1372" t="str">
        <f>IF('Active List'!$A1372&lt;&gt;"", 'Active List'!AB1372,"")</f>
        <v/>
      </c>
      <c r="Y1372" t="str">
        <f>IF('Active List'!$A1372&lt;&gt;"", 'Active List'!AE1372,"")</f>
        <v/>
      </c>
    </row>
    <row r="1373" spans="1:25">
      <c r="A1373" t="str">
        <f>IF('Active List'!$A1373&lt;&gt;"", 'Active List'!A1373,"")</f>
        <v/>
      </c>
      <c r="B1373" t="str">
        <f>IF('Active List'!$A1373&lt;&gt;"", 'Active List'!B1373,"")</f>
        <v/>
      </c>
      <c r="C1373" t="str">
        <f>IF('Active List'!$A1373&lt;&gt;"", 'Active List'!C1373,"")</f>
        <v/>
      </c>
      <c r="D1373" s="60" t="str">
        <f>IF('Active List'!$A1373&lt;&gt;"", 'Active List'!D1373,"")</f>
        <v/>
      </c>
      <c r="E1373" s="60" t="str">
        <f>IF('Active List'!$A1373&lt;&gt;"", 'Active List'!E1373,"")</f>
        <v/>
      </c>
      <c r="F1373" t="str">
        <f>IF('Active List'!$A1373&lt;&gt;"", 'Active List'!H1373,"")</f>
        <v/>
      </c>
      <c r="G1373" t="str">
        <f>IF('Active List'!$A1373&lt;&gt;"", 'Active List'!I1373,"")</f>
        <v/>
      </c>
      <c r="H1373" t="str">
        <f>IF('Active List'!$A1373&lt;&gt;"", 'Active List'!J1373,"")</f>
        <v/>
      </c>
      <c r="I1373" t="str">
        <f>IF('Active List'!$A1373&lt;&gt;"", 'Active List'!K1373,"")</f>
        <v/>
      </c>
      <c r="J1373" t="str">
        <f>IF('Active List'!$A1373&lt;&gt;"", 'Active List'!L1373,"")</f>
        <v/>
      </c>
      <c r="K1373" t="str">
        <f>IF('Active List'!$A1373&lt;&gt;"", 'Active List'!M1373,"")</f>
        <v/>
      </c>
      <c r="L1373" t="str">
        <f>IF('Active List'!$A1373&lt;&gt;"", 'Active List'!N1373,"")</f>
        <v/>
      </c>
      <c r="M1373" t="str">
        <f>IF('Active List'!$A1373&lt;&gt;"", 'Active List'!O1373,"")</f>
        <v/>
      </c>
      <c r="N1373" t="str">
        <f>IF('Active List'!$A1373&lt;&gt;"", 'Active List'!P1373,"")</f>
        <v/>
      </c>
      <c r="O1373" t="str">
        <f>IF('Active List'!$A1373&lt;&gt;"", 'Active List'!Q1373,"")</f>
        <v/>
      </c>
      <c r="P1373" t="str">
        <f>IF('Active List'!$A1373&lt;&gt;"", 'Active List'!R1373,"")</f>
        <v/>
      </c>
      <c r="Q1373" t="str">
        <f>IF('Active List'!$A1373&lt;&gt;"", 'Active List'!S1373,"")</f>
        <v/>
      </c>
      <c r="R1373" t="str">
        <f>IF('Active List'!$A1373&lt;&gt;"", 'Active List'!T1373,"")</f>
        <v/>
      </c>
      <c r="S1373" t="str">
        <f>IF('Active List'!$A1373&lt;&gt;"", 'Active List'!U1373,"")</f>
        <v/>
      </c>
      <c r="T1373" t="str">
        <f>IF('Active List'!$A1373&lt;&gt;"", 'Active List'!X1373,"")</f>
        <v/>
      </c>
      <c r="U1373" t="str">
        <f>IF('Active List'!$A1373&lt;&gt;"", 'Active List'!Y1373,"")</f>
        <v/>
      </c>
      <c r="V1373" t="str">
        <f>IF('Active List'!$A1373&lt;&gt;"", 'Active List'!Z1373,"")</f>
        <v/>
      </c>
      <c r="W1373" s="60" t="str">
        <f>IF('Active List'!$A1373&lt;&gt;"", 'Active List'!AA1373,"")</f>
        <v/>
      </c>
      <c r="X1373" t="str">
        <f>IF('Active List'!$A1373&lt;&gt;"", 'Active List'!AB1373,"")</f>
        <v/>
      </c>
      <c r="Y1373" t="str">
        <f>IF('Active List'!$A1373&lt;&gt;"", 'Active List'!AE1373,"")</f>
        <v/>
      </c>
    </row>
    <row r="1374" spans="1:25">
      <c r="A1374" t="str">
        <f>IF('Active List'!$A1374&lt;&gt;"", 'Active List'!A1374,"")</f>
        <v/>
      </c>
      <c r="B1374" t="str">
        <f>IF('Active List'!$A1374&lt;&gt;"", 'Active List'!B1374,"")</f>
        <v/>
      </c>
      <c r="C1374" t="str">
        <f>IF('Active List'!$A1374&lt;&gt;"", 'Active List'!C1374,"")</f>
        <v/>
      </c>
      <c r="D1374" s="60" t="str">
        <f>IF('Active List'!$A1374&lt;&gt;"", 'Active List'!D1374,"")</f>
        <v/>
      </c>
      <c r="E1374" s="60" t="str">
        <f>IF('Active List'!$A1374&lt;&gt;"", 'Active List'!E1374,"")</f>
        <v/>
      </c>
      <c r="F1374" t="str">
        <f>IF('Active List'!$A1374&lt;&gt;"", 'Active List'!H1374,"")</f>
        <v/>
      </c>
      <c r="G1374" t="str">
        <f>IF('Active List'!$A1374&lt;&gt;"", 'Active List'!I1374,"")</f>
        <v/>
      </c>
      <c r="H1374" t="str">
        <f>IF('Active List'!$A1374&lt;&gt;"", 'Active List'!J1374,"")</f>
        <v/>
      </c>
      <c r="I1374" t="str">
        <f>IF('Active List'!$A1374&lt;&gt;"", 'Active List'!K1374,"")</f>
        <v/>
      </c>
      <c r="J1374" t="str">
        <f>IF('Active List'!$A1374&lt;&gt;"", 'Active List'!L1374,"")</f>
        <v/>
      </c>
      <c r="K1374" t="str">
        <f>IF('Active List'!$A1374&lt;&gt;"", 'Active List'!M1374,"")</f>
        <v/>
      </c>
      <c r="L1374" t="str">
        <f>IF('Active List'!$A1374&lt;&gt;"", 'Active List'!N1374,"")</f>
        <v/>
      </c>
      <c r="M1374" t="str">
        <f>IF('Active List'!$A1374&lt;&gt;"", 'Active List'!O1374,"")</f>
        <v/>
      </c>
      <c r="N1374" t="str">
        <f>IF('Active List'!$A1374&lt;&gt;"", 'Active List'!P1374,"")</f>
        <v/>
      </c>
      <c r="O1374" t="str">
        <f>IF('Active List'!$A1374&lt;&gt;"", 'Active List'!Q1374,"")</f>
        <v/>
      </c>
      <c r="P1374" t="str">
        <f>IF('Active List'!$A1374&lt;&gt;"", 'Active List'!R1374,"")</f>
        <v/>
      </c>
      <c r="Q1374" t="str">
        <f>IF('Active List'!$A1374&lt;&gt;"", 'Active List'!S1374,"")</f>
        <v/>
      </c>
      <c r="R1374" t="str">
        <f>IF('Active List'!$A1374&lt;&gt;"", 'Active List'!T1374,"")</f>
        <v/>
      </c>
      <c r="S1374" t="str">
        <f>IF('Active List'!$A1374&lt;&gt;"", 'Active List'!U1374,"")</f>
        <v/>
      </c>
      <c r="T1374" t="str">
        <f>IF('Active List'!$A1374&lt;&gt;"", 'Active List'!X1374,"")</f>
        <v/>
      </c>
      <c r="U1374" t="str">
        <f>IF('Active List'!$A1374&lt;&gt;"", 'Active List'!Y1374,"")</f>
        <v/>
      </c>
      <c r="V1374" t="str">
        <f>IF('Active List'!$A1374&lt;&gt;"", 'Active List'!Z1374,"")</f>
        <v/>
      </c>
      <c r="W1374" s="60" t="str">
        <f>IF('Active List'!$A1374&lt;&gt;"", 'Active List'!AA1374,"")</f>
        <v/>
      </c>
      <c r="X1374" t="str">
        <f>IF('Active List'!$A1374&lt;&gt;"", 'Active List'!AB1374,"")</f>
        <v/>
      </c>
      <c r="Y1374" t="str">
        <f>IF('Active List'!$A1374&lt;&gt;"", 'Active List'!AE1374,"")</f>
        <v/>
      </c>
    </row>
    <row r="1375" spans="1:25">
      <c r="A1375" t="str">
        <f>IF('Active List'!$A1375&lt;&gt;"", 'Active List'!A1375,"")</f>
        <v/>
      </c>
      <c r="B1375" t="str">
        <f>IF('Active List'!$A1375&lt;&gt;"", 'Active List'!B1375,"")</f>
        <v/>
      </c>
      <c r="C1375" t="str">
        <f>IF('Active List'!$A1375&lt;&gt;"", 'Active List'!C1375,"")</f>
        <v/>
      </c>
      <c r="D1375" s="60" t="str">
        <f>IF('Active List'!$A1375&lt;&gt;"", 'Active List'!D1375,"")</f>
        <v/>
      </c>
      <c r="E1375" s="60" t="str">
        <f>IF('Active List'!$A1375&lt;&gt;"", 'Active List'!E1375,"")</f>
        <v/>
      </c>
      <c r="F1375" t="str">
        <f>IF('Active List'!$A1375&lt;&gt;"", 'Active List'!H1375,"")</f>
        <v/>
      </c>
      <c r="G1375" t="str">
        <f>IF('Active List'!$A1375&lt;&gt;"", 'Active List'!I1375,"")</f>
        <v/>
      </c>
      <c r="H1375" t="str">
        <f>IF('Active List'!$A1375&lt;&gt;"", 'Active List'!J1375,"")</f>
        <v/>
      </c>
      <c r="I1375" t="str">
        <f>IF('Active List'!$A1375&lt;&gt;"", 'Active List'!K1375,"")</f>
        <v/>
      </c>
      <c r="J1375" t="str">
        <f>IF('Active List'!$A1375&lt;&gt;"", 'Active List'!L1375,"")</f>
        <v/>
      </c>
      <c r="K1375" t="str">
        <f>IF('Active List'!$A1375&lt;&gt;"", 'Active List'!M1375,"")</f>
        <v/>
      </c>
      <c r="L1375" t="str">
        <f>IF('Active List'!$A1375&lt;&gt;"", 'Active List'!N1375,"")</f>
        <v/>
      </c>
      <c r="M1375" t="str">
        <f>IF('Active List'!$A1375&lt;&gt;"", 'Active List'!O1375,"")</f>
        <v/>
      </c>
      <c r="N1375" t="str">
        <f>IF('Active List'!$A1375&lt;&gt;"", 'Active List'!P1375,"")</f>
        <v/>
      </c>
      <c r="O1375" t="str">
        <f>IF('Active List'!$A1375&lt;&gt;"", 'Active List'!Q1375,"")</f>
        <v/>
      </c>
      <c r="P1375" t="str">
        <f>IF('Active List'!$A1375&lt;&gt;"", 'Active List'!R1375,"")</f>
        <v/>
      </c>
      <c r="Q1375" t="str">
        <f>IF('Active List'!$A1375&lt;&gt;"", 'Active List'!S1375,"")</f>
        <v/>
      </c>
      <c r="R1375" t="str">
        <f>IF('Active List'!$A1375&lt;&gt;"", 'Active List'!T1375,"")</f>
        <v/>
      </c>
      <c r="S1375" t="str">
        <f>IF('Active List'!$A1375&lt;&gt;"", 'Active List'!U1375,"")</f>
        <v/>
      </c>
      <c r="T1375" t="str">
        <f>IF('Active List'!$A1375&lt;&gt;"", 'Active List'!X1375,"")</f>
        <v/>
      </c>
      <c r="U1375" t="str">
        <f>IF('Active List'!$A1375&lt;&gt;"", 'Active List'!Y1375,"")</f>
        <v/>
      </c>
      <c r="V1375" t="str">
        <f>IF('Active List'!$A1375&lt;&gt;"", 'Active List'!Z1375,"")</f>
        <v/>
      </c>
      <c r="W1375" s="60" t="str">
        <f>IF('Active List'!$A1375&lt;&gt;"", 'Active List'!AA1375,"")</f>
        <v/>
      </c>
      <c r="X1375" t="str">
        <f>IF('Active List'!$A1375&lt;&gt;"", 'Active List'!AB1375,"")</f>
        <v/>
      </c>
      <c r="Y1375" t="str">
        <f>IF('Active List'!$A1375&lt;&gt;"", 'Active List'!AE1375,"")</f>
        <v/>
      </c>
    </row>
    <row r="1376" spans="1:25">
      <c r="A1376" t="str">
        <f>IF('Active List'!$A1376&lt;&gt;"", 'Active List'!A1376,"")</f>
        <v/>
      </c>
      <c r="B1376" t="str">
        <f>IF('Active List'!$A1376&lt;&gt;"", 'Active List'!B1376,"")</f>
        <v/>
      </c>
      <c r="C1376" t="str">
        <f>IF('Active List'!$A1376&lt;&gt;"", 'Active List'!C1376,"")</f>
        <v/>
      </c>
      <c r="D1376" s="60" t="str">
        <f>IF('Active List'!$A1376&lt;&gt;"", 'Active List'!D1376,"")</f>
        <v/>
      </c>
      <c r="E1376" s="60" t="str">
        <f>IF('Active List'!$A1376&lt;&gt;"", 'Active List'!E1376,"")</f>
        <v/>
      </c>
      <c r="F1376" t="str">
        <f>IF('Active List'!$A1376&lt;&gt;"", 'Active List'!H1376,"")</f>
        <v/>
      </c>
      <c r="G1376" t="str">
        <f>IF('Active List'!$A1376&lt;&gt;"", 'Active List'!I1376,"")</f>
        <v/>
      </c>
      <c r="H1376" t="str">
        <f>IF('Active List'!$A1376&lt;&gt;"", 'Active List'!J1376,"")</f>
        <v/>
      </c>
      <c r="I1376" t="str">
        <f>IF('Active List'!$A1376&lt;&gt;"", 'Active List'!K1376,"")</f>
        <v/>
      </c>
      <c r="J1376" t="str">
        <f>IF('Active List'!$A1376&lt;&gt;"", 'Active List'!L1376,"")</f>
        <v/>
      </c>
      <c r="K1376" t="str">
        <f>IF('Active List'!$A1376&lt;&gt;"", 'Active List'!M1376,"")</f>
        <v/>
      </c>
      <c r="L1376" t="str">
        <f>IF('Active List'!$A1376&lt;&gt;"", 'Active List'!N1376,"")</f>
        <v/>
      </c>
      <c r="M1376" t="str">
        <f>IF('Active List'!$A1376&lt;&gt;"", 'Active List'!O1376,"")</f>
        <v/>
      </c>
      <c r="N1376" t="str">
        <f>IF('Active List'!$A1376&lt;&gt;"", 'Active List'!P1376,"")</f>
        <v/>
      </c>
      <c r="O1376" t="str">
        <f>IF('Active List'!$A1376&lt;&gt;"", 'Active List'!Q1376,"")</f>
        <v/>
      </c>
      <c r="P1376" t="str">
        <f>IF('Active List'!$A1376&lt;&gt;"", 'Active List'!R1376,"")</f>
        <v/>
      </c>
      <c r="Q1376" t="str">
        <f>IF('Active List'!$A1376&lt;&gt;"", 'Active List'!S1376,"")</f>
        <v/>
      </c>
      <c r="R1376" t="str">
        <f>IF('Active List'!$A1376&lt;&gt;"", 'Active List'!T1376,"")</f>
        <v/>
      </c>
      <c r="S1376" t="str">
        <f>IF('Active List'!$A1376&lt;&gt;"", 'Active List'!U1376,"")</f>
        <v/>
      </c>
      <c r="T1376" t="str">
        <f>IF('Active List'!$A1376&lt;&gt;"", 'Active List'!X1376,"")</f>
        <v/>
      </c>
      <c r="U1376" t="str">
        <f>IF('Active List'!$A1376&lt;&gt;"", 'Active List'!Y1376,"")</f>
        <v/>
      </c>
      <c r="V1376" t="str">
        <f>IF('Active List'!$A1376&lt;&gt;"", 'Active List'!Z1376,"")</f>
        <v/>
      </c>
      <c r="W1376" s="60" t="str">
        <f>IF('Active List'!$A1376&lt;&gt;"", 'Active List'!AA1376,"")</f>
        <v/>
      </c>
      <c r="X1376" t="str">
        <f>IF('Active List'!$A1376&lt;&gt;"", 'Active List'!AB1376,"")</f>
        <v/>
      </c>
      <c r="Y1376" t="str">
        <f>IF('Active List'!$A1376&lt;&gt;"", 'Active List'!AE1376,"")</f>
        <v/>
      </c>
    </row>
    <row r="1377" spans="1:25">
      <c r="A1377" t="str">
        <f>IF('Active List'!$A1377&lt;&gt;"", 'Active List'!A1377,"")</f>
        <v/>
      </c>
      <c r="B1377" t="str">
        <f>IF('Active List'!$A1377&lt;&gt;"", 'Active List'!B1377,"")</f>
        <v/>
      </c>
      <c r="C1377" t="str">
        <f>IF('Active List'!$A1377&lt;&gt;"", 'Active List'!C1377,"")</f>
        <v/>
      </c>
      <c r="D1377" s="60" t="str">
        <f>IF('Active List'!$A1377&lt;&gt;"", 'Active List'!D1377,"")</f>
        <v/>
      </c>
      <c r="E1377" s="60" t="str">
        <f>IF('Active List'!$A1377&lt;&gt;"", 'Active List'!E1377,"")</f>
        <v/>
      </c>
      <c r="F1377" t="str">
        <f>IF('Active List'!$A1377&lt;&gt;"", 'Active List'!H1377,"")</f>
        <v/>
      </c>
      <c r="G1377" t="str">
        <f>IF('Active List'!$A1377&lt;&gt;"", 'Active List'!I1377,"")</f>
        <v/>
      </c>
      <c r="H1377" t="str">
        <f>IF('Active List'!$A1377&lt;&gt;"", 'Active List'!J1377,"")</f>
        <v/>
      </c>
      <c r="I1377" t="str">
        <f>IF('Active List'!$A1377&lt;&gt;"", 'Active List'!K1377,"")</f>
        <v/>
      </c>
      <c r="J1377" t="str">
        <f>IF('Active List'!$A1377&lt;&gt;"", 'Active List'!L1377,"")</f>
        <v/>
      </c>
      <c r="K1377" t="str">
        <f>IF('Active List'!$A1377&lt;&gt;"", 'Active List'!M1377,"")</f>
        <v/>
      </c>
      <c r="L1377" t="str">
        <f>IF('Active List'!$A1377&lt;&gt;"", 'Active List'!N1377,"")</f>
        <v/>
      </c>
      <c r="M1377" t="str">
        <f>IF('Active List'!$A1377&lt;&gt;"", 'Active List'!O1377,"")</f>
        <v/>
      </c>
      <c r="N1377" t="str">
        <f>IF('Active List'!$A1377&lt;&gt;"", 'Active List'!P1377,"")</f>
        <v/>
      </c>
      <c r="O1377" t="str">
        <f>IF('Active List'!$A1377&lt;&gt;"", 'Active List'!Q1377,"")</f>
        <v/>
      </c>
      <c r="P1377" t="str">
        <f>IF('Active List'!$A1377&lt;&gt;"", 'Active List'!R1377,"")</f>
        <v/>
      </c>
      <c r="Q1377" t="str">
        <f>IF('Active List'!$A1377&lt;&gt;"", 'Active List'!S1377,"")</f>
        <v/>
      </c>
      <c r="R1377" t="str">
        <f>IF('Active List'!$A1377&lt;&gt;"", 'Active List'!T1377,"")</f>
        <v/>
      </c>
      <c r="S1377" t="str">
        <f>IF('Active List'!$A1377&lt;&gt;"", 'Active List'!U1377,"")</f>
        <v/>
      </c>
      <c r="T1377" t="str">
        <f>IF('Active List'!$A1377&lt;&gt;"", 'Active List'!X1377,"")</f>
        <v/>
      </c>
      <c r="U1377" t="str">
        <f>IF('Active List'!$A1377&lt;&gt;"", 'Active List'!Y1377,"")</f>
        <v/>
      </c>
      <c r="V1377" t="str">
        <f>IF('Active List'!$A1377&lt;&gt;"", 'Active List'!Z1377,"")</f>
        <v/>
      </c>
      <c r="W1377" s="60" t="str">
        <f>IF('Active List'!$A1377&lt;&gt;"", 'Active List'!AA1377,"")</f>
        <v/>
      </c>
      <c r="X1377" t="str">
        <f>IF('Active List'!$A1377&lt;&gt;"", 'Active List'!AB1377,"")</f>
        <v/>
      </c>
      <c r="Y1377" t="str">
        <f>IF('Active List'!$A1377&lt;&gt;"", 'Active List'!AE1377,"")</f>
        <v/>
      </c>
    </row>
    <row r="1378" spans="1:25">
      <c r="A1378" t="str">
        <f>IF('Active List'!$A1378&lt;&gt;"", 'Active List'!A1378,"")</f>
        <v/>
      </c>
      <c r="B1378" t="str">
        <f>IF('Active List'!$A1378&lt;&gt;"", 'Active List'!B1378,"")</f>
        <v/>
      </c>
      <c r="C1378" t="str">
        <f>IF('Active List'!$A1378&lt;&gt;"", 'Active List'!C1378,"")</f>
        <v/>
      </c>
      <c r="D1378" s="60" t="str">
        <f>IF('Active List'!$A1378&lt;&gt;"", 'Active List'!D1378,"")</f>
        <v/>
      </c>
      <c r="E1378" s="60" t="str">
        <f>IF('Active List'!$A1378&lt;&gt;"", 'Active List'!E1378,"")</f>
        <v/>
      </c>
      <c r="F1378" t="str">
        <f>IF('Active List'!$A1378&lt;&gt;"", 'Active List'!H1378,"")</f>
        <v/>
      </c>
      <c r="G1378" t="str">
        <f>IF('Active List'!$A1378&lt;&gt;"", 'Active List'!I1378,"")</f>
        <v/>
      </c>
      <c r="H1378" t="str">
        <f>IF('Active List'!$A1378&lt;&gt;"", 'Active List'!J1378,"")</f>
        <v/>
      </c>
      <c r="I1378" t="str">
        <f>IF('Active List'!$A1378&lt;&gt;"", 'Active List'!K1378,"")</f>
        <v/>
      </c>
      <c r="J1378" t="str">
        <f>IF('Active List'!$A1378&lt;&gt;"", 'Active List'!L1378,"")</f>
        <v/>
      </c>
      <c r="K1378" t="str">
        <f>IF('Active List'!$A1378&lt;&gt;"", 'Active List'!M1378,"")</f>
        <v/>
      </c>
      <c r="L1378" t="str">
        <f>IF('Active List'!$A1378&lt;&gt;"", 'Active List'!N1378,"")</f>
        <v/>
      </c>
      <c r="M1378" t="str">
        <f>IF('Active List'!$A1378&lt;&gt;"", 'Active List'!O1378,"")</f>
        <v/>
      </c>
      <c r="N1378" t="str">
        <f>IF('Active List'!$A1378&lt;&gt;"", 'Active List'!P1378,"")</f>
        <v/>
      </c>
      <c r="O1378" t="str">
        <f>IF('Active List'!$A1378&lt;&gt;"", 'Active List'!Q1378,"")</f>
        <v/>
      </c>
      <c r="P1378" t="str">
        <f>IF('Active List'!$A1378&lt;&gt;"", 'Active List'!R1378,"")</f>
        <v/>
      </c>
      <c r="Q1378" t="str">
        <f>IF('Active List'!$A1378&lt;&gt;"", 'Active List'!S1378,"")</f>
        <v/>
      </c>
      <c r="R1378" t="str">
        <f>IF('Active List'!$A1378&lt;&gt;"", 'Active List'!T1378,"")</f>
        <v/>
      </c>
      <c r="S1378" t="str">
        <f>IF('Active List'!$A1378&lt;&gt;"", 'Active List'!U1378,"")</f>
        <v/>
      </c>
      <c r="T1378" t="str">
        <f>IF('Active List'!$A1378&lt;&gt;"", 'Active List'!X1378,"")</f>
        <v/>
      </c>
      <c r="U1378" t="str">
        <f>IF('Active List'!$A1378&lt;&gt;"", 'Active List'!Y1378,"")</f>
        <v/>
      </c>
      <c r="V1378" t="str">
        <f>IF('Active List'!$A1378&lt;&gt;"", 'Active List'!Z1378,"")</f>
        <v/>
      </c>
      <c r="W1378" s="60" t="str">
        <f>IF('Active List'!$A1378&lt;&gt;"", 'Active List'!AA1378,"")</f>
        <v/>
      </c>
      <c r="X1378" t="str">
        <f>IF('Active List'!$A1378&lt;&gt;"", 'Active List'!AB1378,"")</f>
        <v/>
      </c>
      <c r="Y1378" t="str">
        <f>IF('Active List'!$A1378&lt;&gt;"", 'Active List'!AE1378,"")</f>
        <v/>
      </c>
    </row>
    <row r="1379" spans="1:25">
      <c r="A1379" t="str">
        <f>IF('Active List'!$A1379&lt;&gt;"", 'Active List'!A1379,"")</f>
        <v/>
      </c>
      <c r="B1379" t="str">
        <f>IF('Active List'!$A1379&lt;&gt;"", 'Active List'!B1379,"")</f>
        <v/>
      </c>
      <c r="C1379" t="str">
        <f>IF('Active List'!$A1379&lt;&gt;"", 'Active List'!C1379,"")</f>
        <v/>
      </c>
      <c r="D1379" s="60" t="str">
        <f>IF('Active List'!$A1379&lt;&gt;"", 'Active List'!D1379,"")</f>
        <v/>
      </c>
      <c r="E1379" s="60" t="str">
        <f>IF('Active List'!$A1379&lt;&gt;"", 'Active List'!E1379,"")</f>
        <v/>
      </c>
      <c r="F1379" t="str">
        <f>IF('Active List'!$A1379&lt;&gt;"", 'Active List'!H1379,"")</f>
        <v/>
      </c>
      <c r="G1379" t="str">
        <f>IF('Active List'!$A1379&lt;&gt;"", 'Active List'!I1379,"")</f>
        <v/>
      </c>
      <c r="H1379" t="str">
        <f>IF('Active List'!$A1379&lt;&gt;"", 'Active List'!J1379,"")</f>
        <v/>
      </c>
      <c r="I1379" t="str">
        <f>IF('Active List'!$A1379&lt;&gt;"", 'Active List'!K1379,"")</f>
        <v/>
      </c>
      <c r="J1379" t="str">
        <f>IF('Active List'!$A1379&lt;&gt;"", 'Active List'!L1379,"")</f>
        <v/>
      </c>
      <c r="K1379" t="str">
        <f>IF('Active List'!$A1379&lt;&gt;"", 'Active List'!M1379,"")</f>
        <v/>
      </c>
      <c r="L1379" t="str">
        <f>IF('Active List'!$A1379&lt;&gt;"", 'Active List'!N1379,"")</f>
        <v/>
      </c>
      <c r="M1379" t="str">
        <f>IF('Active List'!$A1379&lt;&gt;"", 'Active List'!O1379,"")</f>
        <v/>
      </c>
      <c r="N1379" t="str">
        <f>IF('Active List'!$A1379&lt;&gt;"", 'Active List'!P1379,"")</f>
        <v/>
      </c>
      <c r="O1379" t="str">
        <f>IF('Active List'!$A1379&lt;&gt;"", 'Active List'!Q1379,"")</f>
        <v/>
      </c>
      <c r="P1379" t="str">
        <f>IF('Active List'!$A1379&lt;&gt;"", 'Active List'!R1379,"")</f>
        <v/>
      </c>
      <c r="Q1379" t="str">
        <f>IF('Active List'!$A1379&lt;&gt;"", 'Active List'!S1379,"")</f>
        <v/>
      </c>
      <c r="R1379" t="str">
        <f>IF('Active List'!$A1379&lt;&gt;"", 'Active List'!T1379,"")</f>
        <v/>
      </c>
      <c r="S1379" t="str">
        <f>IF('Active List'!$A1379&lt;&gt;"", 'Active List'!U1379,"")</f>
        <v/>
      </c>
      <c r="T1379" t="str">
        <f>IF('Active List'!$A1379&lt;&gt;"", 'Active List'!X1379,"")</f>
        <v/>
      </c>
      <c r="U1379" t="str">
        <f>IF('Active List'!$A1379&lt;&gt;"", 'Active List'!Y1379,"")</f>
        <v/>
      </c>
      <c r="V1379" t="str">
        <f>IF('Active List'!$A1379&lt;&gt;"", 'Active List'!Z1379,"")</f>
        <v/>
      </c>
      <c r="W1379" s="60" t="str">
        <f>IF('Active List'!$A1379&lt;&gt;"", 'Active List'!AA1379,"")</f>
        <v/>
      </c>
      <c r="X1379" t="str">
        <f>IF('Active List'!$A1379&lt;&gt;"", 'Active List'!AB1379,"")</f>
        <v/>
      </c>
      <c r="Y1379" t="str">
        <f>IF('Active List'!$A1379&lt;&gt;"", 'Active List'!AE1379,"")</f>
        <v/>
      </c>
    </row>
    <row r="1380" spans="1:25">
      <c r="A1380" t="str">
        <f>IF('Active List'!$A1380&lt;&gt;"", 'Active List'!A1380,"")</f>
        <v/>
      </c>
      <c r="B1380" t="str">
        <f>IF('Active List'!$A1380&lt;&gt;"", 'Active List'!B1380,"")</f>
        <v/>
      </c>
      <c r="C1380" t="str">
        <f>IF('Active List'!$A1380&lt;&gt;"", 'Active List'!C1380,"")</f>
        <v/>
      </c>
      <c r="D1380" s="60" t="str">
        <f>IF('Active List'!$A1380&lt;&gt;"", 'Active List'!D1380,"")</f>
        <v/>
      </c>
      <c r="E1380" s="60" t="str">
        <f>IF('Active List'!$A1380&lt;&gt;"", 'Active List'!E1380,"")</f>
        <v/>
      </c>
      <c r="F1380" t="str">
        <f>IF('Active List'!$A1380&lt;&gt;"", 'Active List'!H1380,"")</f>
        <v/>
      </c>
      <c r="G1380" t="str">
        <f>IF('Active List'!$A1380&lt;&gt;"", 'Active List'!I1380,"")</f>
        <v/>
      </c>
      <c r="H1380" t="str">
        <f>IF('Active List'!$A1380&lt;&gt;"", 'Active List'!J1380,"")</f>
        <v/>
      </c>
      <c r="I1380" t="str">
        <f>IF('Active List'!$A1380&lt;&gt;"", 'Active List'!K1380,"")</f>
        <v/>
      </c>
      <c r="J1380" t="str">
        <f>IF('Active List'!$A1380&lt;&gt;"", 'Active List'!L1380,"")</f>
        <v/>
      </c>
      <c r="K1380" t="str">
        <f>IF('Active List'!$A1380&lt;&gt;"", 'Active List'!M1380,"")</f>
        <v/>
      </c>
      <c r="L1380" t="str">
        <f>IF('Active List'!$A1380&lt;&gt;"", 'Active List'!N1380,"")</f>
        <v/>
      </c>
      <c r="M1380" t="str">
        <f>IF('Active List'!$A1380&lt;&gt;"", 'Active List'!O1380,"")</f>
        <v/>
      </c>
      <c r="N1380" t="str">
        <f>IF('Active List'!$A1380&lt;&gt;"", 'Active List'!P1380,"")</f>
        <v/>
      </c>
      <c r="O1380" t="str">
        <f>IF('Active List'!$A1380&lt;&gt;"", 'Active List'!Q1380,"")</f>
        <v/>
      </c>
      <c r="P1380" t="str">
        <f>IF('Active List'!$A1380&lt;&gt;"", 'Active List'!R1380,"")</f>
        <v/>
      </c>
      <c r="Q1380" t="str">
        <f>IF('Active List'!$A1380&lt;&gt;"", 'Active List'!S1380,"")</f>
        <v/>
      </c>
      <c r="R1380" t="str">
        <f>IF('Active List'!$A1380&lt;&gt;"", 'Active List'!T1380,"")</f>
        <v/>
      </c>
      <c r="S1380" t="str">
        <f>IF('Active List'!$A1380&lt;&gt;"", 'Active List'!U1380,"")</f>
        <v/>
      </c>
      <c r="T1380" t="str">
        <f>IF('Active List'!$A1380&lt;&gt;"", 'Active List'!X1380,"")</f>
        <v/>
      </c>
      <c r="U1380" t="str">
        <f>IF('Active List'!$A1380&lt;&gt;"", 'Active List'!Y1380,"")</f>
        <v/>
      </c>
      <c r="V1380" t="str">
        <f>IF('Active List'!$A1380&lt;&gt;"", 'Active List'!Z1380,"")</f>
        <v/>
      </c>
      <c r="W1380" s="60" t="str">
        <f>IF('Active List'!$A1380&lt;&gt;"", 'Active List'!AA1380,"")</f>
        <v/>
      </c>
      <c r="X1380" t="str">
        <f>IF('Active List'!$A1380&lt;&gt;"", 'Active List'!AB1380,"")</f>
        <v/>
      </c>
      <c r="Y1380" t="str">
        <f>IF('Active List'!$A1380&lt;&gt;"", 'Active List'!AE1380,"")</f>
        <v/>
      </c>
    </row>
    <row r="1381" spans="1:25">
      <c r="A1381" t="str">
        <f>IF('Active List'!$A1381&lt;&gt;"", 'Active List'!A1381,"")</f>
        <v/>
      </c>
      <c r="B1381" t="str">
        <f>IF('Active List'!$A1381&lt;&gt;"", 'Active List'!B1381,"")</f>
        <v/>
      </c>
      <c r="C1381" t="str">
        <f>IF('Active List'!$A1381&lt;&gt;"", 'Active List'!C1381,"")</f>
        <v/>
      </c>
      <c r="D1381" s="60" t="str">
        <f>IF('Active List'!$A1381&lt;&gt;"", 'Active List'!D1381,"")</f>
        <v/>
      </c>
      <c r="E1381" s="60" t="str">
        <f>IF('Active List'!$A1381&lt;&gt;"", 'Active List'!E1381,"")</f>
        <v/>
      </c>
      <c r="F1381" t="str">
        <f>IF('Active List'!$A1381&lt;&gt;"", 'Active List'!H1381,"")</f>
        <v/>
      </c>
      <c r="G1381" t="str">
        <f>IF('Active List'!$A1381&lt;&gt;"", 'Active List'!I1381,"")</f>
        <v/>
      </c>
      <c r="H1381" t="str">
        <f>IF('Active List'!$A1381&lt;&gt;"", 'Active List'!J1381,"")</f>
        <v/>
      </c>
      <c r="I1381" t="str">
        <f>IF('Active List'!$A1381&lt;&gt;"", 'Active List'!K1381,"")</f>
        <v/>
      </c>
      <c r="J1381" t="str">
        <f>IF('Active List'!$A1381&lt;&gt;"", 'Active List'!L1381,"")</f>
        <v/>
      </c>
      <c r="K1381" t="str">
        <f>IF('Active List'!$A1381&lt;&gt;"", 'Active List'!M1381,"")</f>
        <v/>
      </c>
      <c r="L1381" t="str">
        <f>IF('Active List'!$A1381&lt;&gt;"", 'Active List'!N1381,"")</f>
        <v/>
      </c>
      <c r="M1381" t="str">
        <f>IF('Active List'!$A1381&lt;&gt;"", 'Active List'!O1381,"")</f>
        <v/>
      </c>
      <c r="N1381" t="str">
        <f>IF('Active List'!$A1381&lt;&gt;"", 'Active List'!P1381,"")</f>
        <v/>
      </c>
      <c r="O1381" t="str">
        <f>IF('Active List'!$A1381&lt;&gt;"", 'Active List'!Q1381,"")</f>
        <v/>
      </c>
      <c r="P1381" t="str">
        <f>IF('Active List'!$A1381&lt;&gt;"", 'Active List'!R1381,"")</f>
        <v/>
      </c>
      <c r="Q1381" t="str">
        <f>IF('Active List'!$A1381&lt;&gt;"", 'Active List'!S1381,"")</f>
        <v/>
      </c>
      <c r="R1381" t="str">
        <f>IF('Active List'!$A1381&lt;&gt;"", 'Active List'!T1381,"")</f>
        <v/>
      </c>
      <c r="S1381" t="str">
        <f>IF('Active List'!$A1381&lt;&gt;"", 'Active List'!U1381,"")</f>
        <v/>
      </c>
      <c r="T1381" t="str">
        <f>IF('Active List'!$A1381&lt;&gt;"", 'Active List'!X1381,"")</f>
        <v/>
      </c>
      <c r="U1381" t="str">
        <f>IF('Active List'!$A1381&lt;&gt;"", 'Active List'!Y1381,"")</f>
        <v/>
      </c>
      <c r="V1381" t="str">
        <f>IF('Active List'!$A1381&lt;&gt;"", 'Active List'!Z1381,"")</f>
        <v/>
      </c>
      <c r="W1381" s="60" t="str">
        <f>IF('Active List'!$A1381&lt;&gt;"", 'Active List'!AA1381,"")</f>
        <v/>
      </c>
      <c r="X1381" t="str">
        <f>IF('Active List'!$A1381&lt;&gt;"", 'Active List'!AB1381,"")</f>
        <v/>
      </c>
      <c r="Y1381" t="str">
        <f>IF('Active List'!$A1381&lt;&gt;"", 'Active List'!AE1381,"")</f>
        <v/>
      </c>
    </row>
    <row r="1382" spans="1:25">
      <c r="A1382" t="str">
        <f>IF('Active List'!$A1382&lt;&gt;"", 'Active List'!A1382,"")</f>
        <v/>
      </c>
      <c r="B1382" t="str">
        <f>IF('Active List'!$A1382&lt;&gt;"", 'Active List'!B1382,"")</f>
        <v/>
      </c>
      <c r="C1382" t="str">
        <f>IF('Active List'!$A1382&lt;&gt;"", 'Active List'!C1382,"")</f>
        <v/>
      </c>
      <c r="D1382" s="60" t="str">
        <f>IF('Active List'!$A1382&lt;&gt;"", 'Active List'!D1382,"")</f>
        <v/>
      </c>
      <c r="E1382" s="60" t="str">
        <f>IF('Active List'!$A1382&lt;&gt;"", 'Active List'!E1382,"")</f>
        <v/>
      </c>
      <c r="F1382" t="str">
        <f>IF('Active List'!$A1382&lt;&gt;"", 'Active List'!H1382,"")</f>
        <v/>
      </c>
      <c r="G1382" t="str">
        <f>IF('Active List'!$A1382&lt;&gt;"", 'Active List'!I1382,"")</f>
        <v/>
      </c>
      <c r="H1382" t="str">
        <f>IF('Active List'!$A1382&lt;&gt;"", 'Active List'!J1382,"")</f>
        <v/>
      </c>
      <c r="I1382" t="str">
        <f>IF('Active List'!$A1382&lt;&gt;"", 'Active List'!K1382,"")</f>
        <v/>
      </c>
      <c r="J1382" t="str">
        <f>IF('Active List'!$A1382&lt;&gt;"", 'Active List'!L1382,"")</f>
        <v/>
      </c>
      <c r="K1382" t="str">
        <f>IF('Active List'!$A1382&lt;&gt;"", 'Active List'!M1382,"")</f>
        <v/>
      </c>
      <c r="L1382" t="str">
        <f>IF('Active List'!$A1382&lt;&gt;"", 'Active List'!N1382,"")</f>
        <v/>
      </c>
      <c r="M1382" t="str">
        <f>IF('Active List'!$A1382&lt;&gt;"", 'Active List'!O1382,"")</f>
        <v/>
      </c>
      <c r="N1382" t="str">
        <f>IF('Active List'!$A1382&lt;&gt;"", 'Active List'!P1382,"")</f>
        <v/>
      </c>
      <c r="O1382" t="str">
        <f>IF('Active List'!$A1382&lt;&gt;"", 'Active List'!Q1382,"")</f>
        <v/>
      </c>
      <c r="P1382" t="str">
        <f>IF('Active List'!$A1382&lt;&gt;"", 'Active List'!R1382,"")</f>
        <v/>
      </c>
      <c r="Q1382" t="str">
        <f>IF('Active List'!$A1382&lt;&gt;"", 'Active List'!S1382,"")</f>
        <v/>
      </c>
      <c r="R1382" t="str">
        <f>IF('Active List'!$A1382&lt;&gt;"", 'Active List'!T1382,"")</f>
        <v/>
      </c>
      <c r="S1382" t="str">
        <f>IF('Active List'!$A1382&lt;&gt;"", 'Active List'!U1382,"")</f>
        <v/>
      </c>
      <c r="T1382" t="str">
        <f>IF('Active List'!$A1382&lt;&gt;"", 'Active List'!X1382,"")</f>
        <v/>
      </c>
      <c r="U1382" t="str">
        <f>IF('Active List'!$A1382&lt;&gt;"", 'Active List'!Y1382,"")</f>
        <v/>
      </c>
      <c r="V1382" t="str">
        <f>IF('Active List'!$A1382&lt;&gt;"", 'Active List'!Z1382,"")</f>
        <v/>
      </c>
      <c r="W1382" s="60" t="str">
        <f>IF('Active List'!$A1382&lt;&gt;"", 'Active List'!AA1382,"")</f>
        <v/>
      </c>
      <c r="X1382" t="str">
        <f>IF('Active List'!$A1382&lt;&gt;"", 'Active List'!AB1382,"")</f>
        <v/>
      </c>
      <c r="Y1382" t="str">
        <f>IF('Active List'!$A1382&lt;&gt;"", 'Active List'!AE1382,"")</f>
        <v/>
      </c>
    </row>
    <row r="1383" spans="1:25">
      <c r="A1383" t="str">
        <f>IF('Active List'!$A1383&lt;&gt;"", 'Active List'!A1383,"")</f>
        <v/>
      </c>
      <c r="B1383" t="str">
        <f>IF('Active List'!$A1383&lt;&gt;"", 'Active List'!B1383,"")</f>
        <v/>
      </c>
      <c r="C1383" t="str">
        <f>IF('Active List'!$A1383&lt;&gt;"", 'Active List'!C1383,"")</f>
        <v/>
      </c>
      <c r="D1383" s="60" t="str">
        <f>IF('Active List'!$A1383&lt;&gt;"", 'Active List'!D1383,"")</f>
        <v/>
      </c>
      <c r="E1383" s="60" t="str">
        <f>IF('Active List'!$A1383&lt;&gt;"", 'Active List'!E1383,"")</f>
        <v/>
      </c>
      <c r="F1383" t="str">
        <f>IF('Active List'!$A1383&lt;&gt;"", 'Active List'!H1383,"")</f>
        <v/>
      </c>
      <c r="G1383" t="str">
        <f>IF('Active List'!$A1383&lt;&gt;"", 'Active List'!I1383,"")</f>
        <v/>
      </c>
      <c r="H1383" t="str">
        <f>IF('Active List'!$A1383&lt;&gt;"", 'Active List'!J1383,"")</f>
        <v/>
      </c>
      <c r="I1383" t="str">
        <f>IF('Active List'!$A1383&lt;&gt;"", 'Active List'!K1383,"")</f>
        <v/>
      </c>
      <c r="J1383" t="str">
        <f>IF('Active List'!$A1383&lt;&gt;"", 'Active List'!L1383,"")</f>
        <v/>
      </c>
      <c r="K1383" t="str">
        <f>IF('Active List'!$A1383&lt;&gt;"", 'Active List'!M1383,"")</f>
        <v/>
      </c>
      <c r="L1383" t="str">
        <f>IF('Active List'!$A1383&lt;&gt;"", 'Active List'!N1383,"")</f>
        <v/>
      </c>
      <c r="M1383" t="str">
        <f>IF('Active List'!$A1383&lt;&gt;"", 'Active List'!O1383,"")</f>
        <v/>
      </c>
      <c r="N1383" t="str">
        <f>IF('Active List'!$A1383&lt;&gt;"", 'Active List'!P1383,"")</f>
        <v/>
      </c>
      <c r="O1383" t="str">
        <f>IF('Active List'!$A1383&lt;&gt;"", 'Active List'!Q1383,"")</f>
        <v/>
      </c>
      <c r="P1383" t="str">
        <f>IF('Active List'!$A1383&lt;&gt;"", 'Active List'!R1383,"")</f>
        <v/>
      </c>
      <c r="Q1383" t="str">
        <f>IF('Active List'!$A1383&lt;&gt;"", 'Active List'!S1383,"")</f>
        <v/>
      </c>
      <c r="R1383" t="str">
        <f>IF('Active List'!$A1383&lt;&gt;"", 'Active List'!T1383,"")</f>
        <v/>
      </c>
      <c r="S1383" t="str">
        <f>IF('Active List'!$A1383&lt;&gt;"", 'Active List'!U1383,"")</f>
        <v/>
      </c>
      <c r="T1383" t="str">
        <f>IF('Active List'!$A1383&lt;&gt;"", 'Active List'!X1383,"")</f>
        <v/>
      </c>
      <c r="U1383" t="str">
        <f>IF('Active List'!$A1383&lt;&gt;"", 'Active List'!Y1383,"")</f>
        <v/>
      </c>
      <c r="V1383" t="str">
        <f>IF('Active List'!$A1383&lt;&gt;"", 'Active List'!Z1383,"")</f>
        <v/>
      </c>
      <c r="W1383" s="60" t="str">
        <f>IF('Active List'!$A1383&lt;&gt;"", 'Active List'!AA1383,"")</f>
        <v/>
      </c>
      <c r="X1383" t="str">
        <f>IF('Active List'!$A1383&lt;&gt;"", 'Active List'!AB1383,"")</f>
        <v/>
      </c>
      <c r="Y1383" t="str">
        <f>IF('Active List'!$A1383&lt;&gt;"", 'Active List'!AE1383,"")</f>
        <v/>
      </c>
    </row>
    <row r="1384" spans="1:25">
      <c r="A1384" t="str">
        <f>IF('Active List'!$A1384&lt;&gt;"", 'Active List'!A1384,"")</f>
        <v/>
      </c>
      <c r="B1384" t="str">
        <f>IF('Active List'!$A1384&lt;&gt;"", 'Active List'!B1384,"")</f>
        <v/>
      </c>
      <c r="C1384" t="str">
        <f>IF('Active List'!$A1384&lt;&gt;"", 'Active List'!C1384,"")</f>
        <v/>
      </c>
      <c r="D1384" s="60" t="str">
        <f>IF('Active List'!$A1384&lt;&gt;"", 'Active List'!D1384,"")</f>
        <v/>
      </c>
      <c r="E1384" s="60" t="str">
        <f>IF('Active List'!$A1384&lt;&gt;"", 'Active List'!E1384,"")</f>
        <v/>
      </c>
      <c r="F1384" t="str">
        <f>IF('Active List'!$A1384&lt;&gt;"", 'Active List'!H1384,"")</f>
        <v/>
      </c>
      <c r="G1384" t="str">
        <f>IF('Active List'!$A1384&lt;&gt;"", 'Active List'!I1384,"")</f>
        <v/>
      </c>
      <c r="H1384" t="str">
        <f>IF('Active List'!$A1384&lt;&gt;"", 'Active List'!J1384,"")</f>
        <v/>
      </c>
      <c r="I1384" t="str">
        <f>IF('Active List'!$A1384&lt;&gt;"", 'Active List'!K1384,"")</f>
        <v/>
      </c>
      <c r="J1384" t="str">
        <f>IF('Active List'!$A1384&lt;&gt;"", 'Active List'!L1384,"")</f>
        <v/>
      </c>
      <c r="K1384" t="str">
        <f>IF('Active List'!$A1384&lt;&gt;"", 'Active List'!M1384,"")</f>
        <v/>
      </c>
      <c r="L1384" t="str">
        <f>IF('Active List'!$A1384&lt;&gt;"", 'Active List'!N1384,"")</f>
        <v/>
      </c>
      <c r="M1384" t="str">
        <f>IF('Active List'!$A1384&lt;&gt;"", 'Active List'!O1384,"")</f>
        <v/>
      </c>
      <c r="N1384" t="str">
        <f>IF('Active List'!$A1384&lt;&gt;"", 'Active List'!P1384,"")</f>
        <v/>
      </c>
      <c r="O1384" t="str">
        <f>IF('Active List'!$A1384&lt;&gt;"", 'Active List'!Q1384,"")</f>
        <v/>
      </c>
      <c r="P1384" t="str">
        <f>IF('Active List'!$A1384&lt;&gt;"", 'Active List'!R1384,"")</f>
        <v/>
      </c>
      <c r="Q1384" t="str">
        <f>IF('Active List'!$A1384&lt;&gt;"", 'Active List'!S1384,"")</f>
        <v/>
      </c>
      <c r="R1384" t="str">
        <f>IF('Active List'!$A1384&lt;&gt;"", 'Active List'!T1384,"")</f>
        <v/>
      </c>
      <c r="S1384" t="str">
        <f>IF('Active List'!$A1384&lt;&gt;"", 'Active List'!U1384,"")</f>
        <v/>
      </c>
      <c r="T1384" t="str">
        <f>IF('Active List'!$A1384&lt;&gt;"", 'Active List'!X1384,"")</f>
        <v/>
      </c>
      <c r="U1384" t="str">
        <f>IF('Active List'!$A1384&lt;&gt;"", 'Active List'!Y1384,"")</f>
        <v/>
      </c>
      <c r="V1384" t="str">
        <f>IF('Active List'!$A1384&lt;&gt;"", 'Active List'!Z1384,"")</f>
        <v/>
      </c>
      <c r="W1384" s="60" t="str">
        <f>IF('Active List'!$A1384&lt;&gt;"", 'Active List'!AA1384,"")</f>
        <v/>
      </c>
      <c r="X1384" t="str">
        <f>IF('Active List'!$A1384&lt;&gt;"", 'Active List'!AB1384,"")</f>
        <v/>
      </c>
      <c r="Y1384" t="str">
        <f>IF('Active List'!$A1384&lt;&gt;"", 'Active List'!AE1384,"")</f>
        <v/>
      </c>
    </row>
    <row r="1385" spans="1:25">
      <c r="A1385" t="str">
        <f>IF('Active List'!$A1385&lt;&gt;"", 'Active List'!A1385,"")</f>
        <v/>
      </c>
      <c r="B1385" t="str">
        <f>IF('Active List'!$A1385&lt;&gt;"", 'Active List'!B1385,"")</f>
        <v/>
      </c>
      <c r="C1385" t="str">
        <f>IF('Active List'!$A1385&lt;&gt;"", 'Active List'!C1385,"")</f>
        <v/>
      </c>
      <c r="D1385" s="60" t="str">
        <f>IF('Active List'!$A1385&lt;&gt;"", 'Active List'!D1385,"")</f>
        <v/>
      </c>
      <c r="E1385" s="60" t="str">
        <f>IF('Active List'!$A1385&lt;&gt;"", 'Active List'!E1385,"")</f>
        <v/>
      </c>
      <c r="F1385" t="str">
        <f>IF('Active List'!$A1385&lt;&gt;"", 'Active List'!H1385,"")</f>
        <v/>
      </c>
      <c r="G1385" t="str">
        <f>IF('Active List'!$A1385&lt;&gt;"", 'Active List'!I1385,"")</f>
        <v/>
      </c>
      <c r="H1385" t="str">
        <f>IF('Active List'!$A1385&lt;&gt;"", 'Active List'!J1385,"")</f>
        <v/>
      </c>
      <c r="I1385" t="str">
        <f>IF('Active List'!$A1385&lt;&gt;"", 'Active List'!K1385,"")</f>
        <v/>
      </c>
      <c r="J1385" t="str">
        <f>IF('Active List'!$A1385&lt;&gt;"", 'Active List'!L1385,"")</f>
        <v/>
      </c>
      <c r="K1385" t="str">
        <f>IF('Active List'!$A1385&lt;&gt;"", 'Active List'!M1385,"")</f>
        <v/>
      </c>
      <c r="L1385" t="str">
        <f>IF('Active List'!$A1385&lt;&gt;"", 'Active List'!N1385,"")</f>
        <v/>
      </c>
      <c r="M1385" t="str">
        <f>IF('Active List'!$A1385&lt;&gt;"", 'Active List'!O1385,"")</f>
        <v/>
      </c>
      <c r="N1385" t="str">
        <f>IF('Active List'!$A1385&lt;&gt;"", 'Active List'!P1385,"")</f>
        <v/>
      </c>
      <c r="O1385" t="str">
        <f>IF('Active List'!$A1385&lt;&gt;"", 'Active List'!Q1385,"")</f>
        <v/>
      </c>
      <c r="P1385" t="str">
        <f>IF('Active List'!$A1385&lt;&gt;"", 'Active List'!R1385,"")</f>
        <v/>
      </c>
      <c r="Q1385" t="str">
        <f>IF('Active List'!$A1385&lt;&gt;"", 'Active List'!S1385,"")</f>
        <v/>
      </c>
      <c r="R1385" t="str">
        <f>IF('Active List'!$A1385&lt;&gt;"", 'Active List'!T1385,"")</f>
        <v/>
      </c>
      <c r="S1385" t="str">
        <f>IF('Active List'!$A1385&lt;&gt;"", 'Active List'!U1385,"")</f>
        <v/>
      </c>
      <c r="T1385" t="str">
        <f>IF('Active List'!$A1385&lt;&gt;"", 'Active List'!X1385,"")</f>
        <v/>
      </c>
      <c r="U1385" t="str">
        <f>IF('Active List'!$A1385&lt;&gt;"", 'Active List'!Y1385,"")</f>
        <v/>
      </c>
      <c r="V1385" t="str">
        <f>IF('Active List'!$A1385&lt;&gt;"", 'Active List'!Z1385,"")</f>
        <v/>
      </c>
      <c r="W1385" s="60" t="str">
        <f>IF('Active List'!$A1385&lt;&gt;"", 'Active List'!AA1385,"")</f>
        <v/>
      </c>
      <c r="X1385" t="str">
        <f>IF('Active List'!$A1385&lt;&gt;"", 'Active List'!AB1385,"")</f>
        <v/>
      </c>
      <c r="Y1385" t="str">
        <f>IF('Active List'!$A1385&lt;&gt;"", 'Active List'!AE1385,"")</f>
        <v/>
      </c>
    </row>
    <row r="1386" spans="1:25">
      <c r="A1386" t="str">
        <f>IF('Active List'!$A1386&lt;&gt;"", 'Active List'!A1386,"")</f>
        <v/>
      </c>
      <c r="B1386" t="str">
        <f>IF('Active List'!$A1386&lt;&gt;"", 'Active List'!B1386,"")</f>
        <v/>
      </c>
      <c r="C1386" t="str">
        <f>IF('Active List'!$A1386&lt;&gt;"", 'Active List'!C1386,"")</f>
        <v/>
      </c>
      <c r="D1386" s="60" t="str">
        <f>IF('Active List'!$A1386&lt;&gt;"", 'Active List'!D1386,"")</f>
        <v/>
      </c>
      <c r="E1386" s="60" t="str">
        <f>IF('Active List'!$A1386&lt;&gt;"", 'Active List'!E1386,"")</f>
        <v/>
      </c>
      <c r="F1386" t="str">
        <f>IF('Active List'!$A1386&lt;&gt;"", 'Active List'!H1386,"")</f>
        <v/>
      </c>
      <c r="G1386" t="str">
        <f>IF('Active List'!$A1386&lt;&gt;"", 'Active List'!I1386,"")</f>
        <v/>
      </c>
      <c r="H1386" t="str">
        <f>IF('Active List'!$A1386&lt;&gt;"", 'Active List'!J1386,"")</f>
        <v/>
      </c>
      <c r="I1386" t="str">
        <f>IF('Active List'!$A1386&lt;&gt;"", 'Active List'!K1386,"")</f>
        <v/>
      </c>
      <c r="J1386" t="str">
        <f>IF('Active List'!$A1386&lt;&gt;"", 'Active List'!L1386,"")</f>
        <v/>
      </c>
      <c r="K1386" t="str">
        <f>IF('Active List'!$A1386&lt;&gt;"", 'Active List'!M1386,"")</f>
        <v/>
      </c>
      <c r="L1386" t="str">
        <f>IF('Active List'!$A1386&lt;&gt;"", 'Active List'!N1386,"")</f>
        <v/>
      </c>
      <c r="M1386" t="str">
        <f>IF('Active List'!$A1386&lt;&gt;"", 'Active List'!O1386,"")</f>
        <v/>
      </c>
      <c r="N1386" t="str">
        <f>IF('Active List'!$A1386&lt;&gt;"", 'Active List'!P1386,"")</f>
        <v/>
      </c>
      <c r="O1386" t="str">
        <f>IF('Active List'!$A1386&lt;&gt;"", 'Active List'!Q1386,"")</f>
        <v/>
      </c>
      <c r="P1386" t="str">
        <f>IF('Active List'!$A1386&lt;&gt;"", 'Active List'!R1386,"")</f>
        <v/>
      </c>
      <c r="Q1386" t="str">
        <f>IF('Active List'!$A1386&lt;&gt;"", 'Active List'!S1386,"")</f>
        <v/>
      </c>
      <c r="R1386" t="str">
        <f>IF('Active List'!$A1386&lt;&gt;"", 'Active List'!T1386,"")</f>
        <v/>
      </c>
      <c r="S1386" t="str">
        <f>IF('Active List'!$A1386&lt;&gt;"", 'Active List'!U1386,"")</f>
        <v/>
      </c>
      <c r="T1386" t="str">
        <f>IF('Active List'!$A1386&lt;&gt;"", 'Active List'!X1386,"")</f>
        <v/>
      </c>
      <c r="U1386" t="str">
        <f>IF('Active List'!$A1386&lt;&gt;"", 'Active List'!Y1386,"")</f>
        <v/>
      </c>
      <c r="V1386" t="str">
        <f>IF('Active List'!$A1386&lt;&gt;"", 'Active List'!Z1386,"")</f>
        <v/>
      </c>
      <c r="W1386" s="60" t="str">
        <f>IF('Active List'!$A1386&lt;&gt;"", 'Active List'!AA1386,"")</f>
        <v/>
      </c>
      <c r="X1386" t="str">
        <f>IF('Active List'!$A1386&lt;&gt;"", 'Active List'!AB1386,"")</f>
        <v/>
      </c>
      <c r="Y1386" t="str">
        <f>IF('Active List'!$A1386&lt;&gt;"", 'Active List'!AE1386,"")</f>
        <v/>
      </c>
    </row>
    <row r="1387" spans="1:25">
      <c r="A1387" t="str">
        <f>IF('Active List'!$A1387&lt;&gt;"", 'Active List'!A1387,"")</f>
        <v/>
      </c>
      <c r="B1387" t="str">
        <f>IF('Active List'!$A1387&lt;&gt;"", 'Active List'!B1387,"")</f>
        <v/>
      </c>
      <c r="C1387" t="str">
        <f>IF('Active List'!$A1387&lt;&gt;"", 'Active List'!C1387,"")</f>
        <v/>
      </c>
      <c r="D1387" s="60" t="str">
        <f>IF('Active List'!$A1387&lt;&gt;"", 'Active List'!D1387,"")</f>
        <v/>
      </c>
      <c r="E1387" s="60" t="str">
        <f>IF('Active List'!$A1387&lt;&gt;"", 'Active List'!E1387,"")</f>
        <v/>
      </c>
      <c r="F1387" t="str">
        <f>IF('Active List'!$A1387&lt;&gt;"", 'Active List'!H1387,"")</f>
        <v/>
      </c>
      <c r="G1387" t="str">
        <f>IF('Active List'!$A1387&lt;&gt;"", 'Active List'!I1387,"")</f>
        <v/>
      </c>
      <c r="H1387" t="str">
        <f>IF('Active List'!$A1387&lt;&gt;"", 'Active List'!J1387,"")</f>
        <v/>
      </c>
      <c r="I1387" t="str">
        <f>IF('Active List'!$A1387&lt;&gt;"", 'Active List'!K1387,"")</f>
        <v/>
      </c>
      <c r="J1387" t="str">
        <f>IF('Active List'!$A1387&lt;&gt;"", 'Active List'!L1387,"")</f>
        <v/>
      </c>
      <c r="K1387" t="str">
        <f>IF('Active List'!$A1387&lt;&gt;"", 'Active List'!M1387,"")</f>
        <v/>
      </c>
      <c r="L1387" t="str">
        <f>IF('Active List'!$A1387&lt;&gt;"", 'Active List'!N1387,"")</f>
        <v/>
      </c>
      <c r="M1387" t="str">
        <f>IF('Active List'!$A1387&lt;&gt;"", 'Active List'!O1387,"")</f>
        <v/>
      </c>
      <c r="N1387" t="str">
        <f>IF('Active List'!$A1387&lt;&gt;"", 'Active List'!P1387,"")</f>
        <v/>
      </c>
      <c r="O1387" t="str">
        <f>IF('Active List'!$A1387&lt;&gt;"", 'Active List'!Q1387,"")</f>
        <v/>
      </c>
      <c r="P1387" t="str">
        <f>IF('Active List'!$A1387&lt;&gt;"", 'Active List'!R1387,"")</f>
        <v/>
      </c>
      <c r="Q1387" t="str">
        <f>IF('Active List'!$A1387&lt;&gt;"", 'Active List'!S1387,"")</f>
        <v/>
      </c>
      <c r="R1387" t="str">
        <f>IF('Active List'!$A1387&lt;&gt;"", 'Active List'!T1387,"")</f>
        <v/>
      </c>
      <c r="S1387" t="str">
        <f>IF('Active List'!$A1387&lt;&gt;"", 'Active List'!U1387,"")</f>
        <v/>
      </c>
      <c r="T1387" t="str">
        <f>IF('Active List'!$A1387&lt;&gt;"", 'Active List'!X1387,"")</f>
        <v/>
      </c>
      <c r="U1387" t="str">
        <f>IF('Active List'!$A1387&lt;&gt;"", 'Active List'!Y1387,"")</f>
        <v/>
      </c>
      <c r="V1387" t="str">
        <f>IF('Active List'!$A1387&lt;&gt;"", 'Active List'!Z1387,"")</f>
        <v/>
      </c>
      <c r="W1387" s="60" t="str">
        <f>IF('Active List'!$A1387&lt;&gt;"", 'Active List'!AA1387,"")</f>
        <v/>
      </c>
      <c r="X1387" t="str">
        <f>IF('Active List'!$A1387&lt;&gt;"", 'Active List'!AB1387,"")</f>
        <v/>
      </c>
      <c r="Y1387" t="str">
        <f>IF('Active List'!$A1387&lt;&gt;"", 'Active List'!AE1387,"")</f>
        <v/>
      </c>
    </row>
    <row r="1388" spans="1:25">
      <c r="A1388" t="str">
        <f>IF('Active List'!$A1388&lt;&gt;"", 'Active List'!A1388,"")</f>
        <v/>
      </c>
      <c r="B1388" t="str">
        <f>IF('Active List'!$A1388&lt;&gt;"", 'Active List'!B1388,"")</f>
        <v/>
      </c>
      <c r="C1388" t="str">
        <f>IF('Active List'!$A1388&lt;&gt;"", 'Active List'!C1388,"")</f>
        <v/>
      </c>
      <c r="D1388" s="60" t="str">
        <f>IF('Active List'!$A1388&lt;&gt;"", 'Active List'!D1388,"")</f>
        <v/>
      </c>
      <c r="E1388" s="60" t="str">
        <f>IF('Active List'!$A1388&lt;&gt;"", 'Active List'!E1388,"")</f>
        <v/>
      </c>
      <c r="F1388" t="str">
        <f>IF('Active List'!$A1388&lt;&gt;"", 'Active List'!H1388,"")</f>
        <v/>
      </c>
      <c r="G1388" t="str">
        <f>IF('Active List'!$A1388&lt;&gt;"", 'Active List'!I1388,"")</f>
        <v/>
      </c>
      <c r="H1388" t="str">
        <f>IF('Active List'!$A1388&lt;&gt;"", 'Active List'!J1388,"")</f>
        <v/>
      </c>
      <c r="I1388" t="str">
        <f>IF('Active List'!$A1388&lt;&gt;"", 'Active List'!K1388,"")</f>
        <v/>
      </c>
      <c r="J1388" t="str">
        <f>IF('Active List'!$A1388&lt;&gt;"", 'Active List'!L1388,"")</f>
        <v/>
      </c>
      <c r="K1388" t="str">
        <f>IF('Active List'!$A1388&lt;&gt;"", 'Active List'!M1388,"")</f>
        <v/>
      </c>
      <c r="L1388" t="str">
        <f>IF('Active List'!$A1388&lt;&gt;"", 'Active List'!N1388,"")</f>
        <v/>
      </c>
      <c r="M1388" t="str">
        <f>IF('Active List'!$A1388&lt;&gt;"", 'Active List'!O1388,"")</f>
        <v/>
      </c>
      <c r="N1388" t="str">
        <f>IF('Active List'!$A1388&lt;&gt;"", 'Active List'!P1388,"")</f>
        <v/>
      </c>
      <c r="O1388" t="str">
        <f>IF('Active List'!$A1388&lt;&gt;"", 'Active List'!Q1388,"")</f>
        <v/>
      </c>
      <c r="P1388" t="str">
        <f>IF('Active List'!$A1388&lt;&gt;"", 'Active List'!R1388,"")</f>
        <v/>
      </c>
      <c r="Q1388" t="str">
        <f>IF('Active List'!$A1388&lt;&gt;"", 'Active List'!S1388,"")</f>
        <v/>
      </c>
      <c r="R1388" t="str">
        <f>IF('Active List'!$A1388&lt;&gt;"", 'Active List'!T1388,"")</f>
        <v/>
      </c>
      <c r="S1388" t="str">
        <f>IF('Active List'!$A1388&lt;&gt;"", 'Active List'!U1388,"")</f>
        <v/>
      </c>
      <c r="T1388" t="str">
        <f>IF('Active List'!$A1388&lt;&gt;"", 'Active List'!X1388,"")</f>
        <v/>
      </c>
      <c r="U1388" t="str">
        <f>IF('Active List'!$A1388&lt;&gt;"", 'Active List'!Y1388,"")</f>
        <v/>
      </c>
      <c r="V1388" t="str">
        <f>IF('Active List'!$A1388&lt;&gt;"", 'Active List'!Z1388,"")</f>
        <v/>
      </c>
      <c r="W1388" s="60" t="str">
        <f>IF('Active List'!$A1388&lt;&gt;"", 'Active List'!AA1388,"")</f>
        <v/>
      </c>
      <c r="X1388" t="str">
        <f>IF('Active List'!$A1388&lt;&gt;"", 'Active List'!AB1388,"")</f>
        <v/>
      </c>
      <c r="Y1388" t="str">
        <f>IF('Active List'!$A1388&lt;&gt;"", 'Active List'!AE1388,"")</f>
        <v/>
      </c>
    </row>
    <row r="1389" spans="1:25">
      <c r="A1389" t="str">
        <f>IF('Active List'!$A1389&lt;&gt;"", 'Active List'!A1389,"")</f>
        <v/>
      </c>
      <c r="B1389" t="str">
        <f>IF('Active List'!$A1389&lt;&gt;"", 'Active List'!B1389,"")</f>
        <v/>
      </c>
      <c r="C1389" t="str">
        <f>IF('Active List'!$A1389&lt;&gt;"", 'Active List'!C1389,"")</f>
        <v/>
      </c>
      <c r="D1389" s="60" t="str">
        <f>IF('Active List'!$A1389&lt;&gt;"", 'Active List'!D1389,"")</f>
        <v/>
      </c>
      <c r="E1389" s="60" t="str">
        <f>IF('Active List'!$A1389&lt;&gt;"", 'Active List'!E1389,"")</f>
        <v/>
      </c>
      <c r="F1389" t="str">
        <f>IF('Active List'!$A1389&lt;&gt;"", 'Active List'!H1389,"")</f>
        <v/>
      </c>
      <c r="G1389" t="str">
        <f>IF('Active List'!$A1389&lt;&gt;"", 'Active List'!I1389,"")</f>
        <v/>
      </c>
      <c r="H1389" t="str">
        <f>IF('Active List'!$A1389&lt;&gt;"", 'Active List'!J1389,"")</f>
        <v/>
      </c>
      <c r="I1389" t="str">
        <f>IF('Active List'!$A1389&lt;&gt;"", 'Active List'!K1389,"")</f>
        <v/>
      </c>
      <c r="J1389" t="str">
        <f>IF('Active List'!$A1389&lt;&gt;"", 'Active List'!L1389,"")</f>
        <v/>
      </c>
      <c r="K1389" t="str">
        <f>IF('Active List'!$A1389&lt;&gt;"", 'Active List'!M1389,"")</f>
        <v/>
      </c>
      <c r="L1389" t="str">
        <f>IF('Active List'!$A1389&lt;&gt;"", 'Active List'!N1389,"")</f>
        <v/>
      </c>
      <c r="M1389" t="str">
        <f>IF('Active List'!$A1389&lt;&gt;"", 'Active List'!O1389,"")</f>
        <v/>
      </c>
      <c r="N1389" t="str">
        <f>IF('Active List'!$A1389&lt;&gt;"", 'Active List'!P1389,"")</f>
        <v/>
      </c>
      <c r="O1389" t="str">
        <f>IF('Active List'!$A1389&lt;&gt;"", 'Active List'!Q1389,"")</f>
        <v/>
      </c>
      <c r="P1389" t="str">
        <f>IF('Active List'!$A1389&lt;&gt;"", 'Active List'!R1389,"")</f>
        <v/>
      </c>
      <c r="Q1389" t="str">
        <f>IF('Active List'!$A1389&lt;&gt;"", 'Active List'!S1389,"")</f>
        <v/>
      </c>
      <c r="R1389" t="str">
        <f>IF('Active List'!$A1389&lt;&gt;"", 'Active List'!T1389,"")</f>
        <v/>
      </c>
      <c r="S1389" t="str">
        <f>IF('Active List'!$A1389&lt;&gt;"", 'Active List'!U1389,"")</f>
        <v/>
      </c>
      <c r="T1389" t="str">
        <f>IF('Active List'!$A1389&lt;&gt;"", 'Active List'!X1389,"")</f>
        <v/>
      </c>
      <c r="U1389" t="str">
        <f>IF('Active List'!$A1389&lt;&gt;"", 'Active List'!Y1389,"")</f>
        <v/>
      </c>
      <c r="V1389" t="str">
        <f>IF('Active List'!$A1389&lt;&gt;"", 'Active List'!Z1389,"")</f>
        <v/>
      </c>
      <c r="W1389" s="60" t="str">
        <f>IF('Active List'!$A1389&lt;&gt;"", 'Active List'!AA1389,"")</f>
        <v/>
      </c>
      <c r="X1389" t="str">
        <f>IF('Active List'!$A1389&lt;&gt;"", 'Active List'!AB1389,"")</f>
        <v/>
      </c>
      <c r="Y1389" t="str">
        <f>IF('Active List'!$A1389&lt;&gt;"", 'Active List'!AE1389,"")</f>
        <v/>
      </c>
    </row>
    <row r="1390" spans="1:25">
      <c r="A1390" t="str">
        <f>IF('Active List'!$A1390&lt;&gt;"", 'Active List'!A1390,"")</f>
        <v/>
      </c>
      <c r="B1390" t="str">
        <f>IF('Active List'!$A1390&lt;&gt;"", 'Active List'!B1390,"")</f>
        <v/>
      </c>
      <c r="C1390" t="str">
        <f>IF('Active List'!$A1390&lt;&gt;"", 'Active List'!C1390,"")</f>
        <v/>
      </c>
      <c r="D1390" s="60" t="str">
        <f>IF('Active List'!$A1390&lt;&gt;"", 'Active List'!D1390,"")</f>
        <v/>
      </c>
      <c r="E1390" s="60" t="str">
        <f>IF('Active List'!$A1390&lt;&gt;"", 'Active List'!E1390,"")</f>
        <v/>
      </c>
      <c r="F1390" t="str">
        <f>IF('Active List'!$A1390&lt;&gt;"", 'Active List'!H1390,"")</f>
        <v/>
      </c>
      <c r="G1390" t="str">
        <f>IF('Active List'!$A1390&lt;&gt;"", 'Active List'!I1390,"")</f>
        <v/>
      </c>
      <c r="H1390" t="str">
        <f>IF('Active List'!$A1390&lt;&gt;"", 'Active List'!J1390,"")</f>
        <v/>
      </c>
      <c r="I1390" t="str">
        <f>IF('Active List'!$A1390&lt;&gt;"", 'Active List'!K1390,"")</f>
        <v/>
      </c>
      <c r="J1390" t="str">
        <f>IF('Active List'!$A1390&lt;&gt;"", 'Active List'!L1390,"")</f>
        <v/>
      </c>
      <c r="K1390" t="str">
        <f>IF('Active List'!$A1390&lt;&gt;"", 'Active List'!M1390,"")</f>
        <v/>
      </c>
      <c r="L1390" t="str">
        <f>IF('Active List'!$A1390&lt;&gt;"", 'Active List'!N1390,"")</f>
        <v/>
      </c>
      <c r="M1390" t="str">
        <f>IF('Active List'!$A1390&lt;&gt;"", 'Active List'!O1390,"")</f>
        <v/>
      </c>
      <c r="N1390" t="str">
        <f>IF('Active List'!$A1390&lt;&gt;"", 'Active List'!P1390,"")</f>
        <v/>
      </c>
      <c r="O1390" t="str">
        <f>IF('Active List'!$A1390&lt;&gt;"", 'Active List'!Q1390,"")</f>
        <v/>
      </c>
      <c r="P1390" t="str">
        <f>IF('Active List'!$A1390&lt;&gt;"", 'Active List'!R1390,"")</f>
        <v/>
      </c>
      <c r="Q1390" t="str">
        <f>IF('Active List'!$A1390&lt;&gt;"", 'Active List'!S1390,"")</f>
        <v/>
      </c>
      <c r="R1390" t="str">
        <f>IF('Active List'!$A1390&lt;&gt;"", 'Active List'!T1390,"")</f>
        <v/>
      </c>
      <c r="S1390" t="str">
        <f>IF('Active List'!$A1390&lt;&gt;"", 'Active List'!U1390,"")</f>
        <v/>
      </c>
      <c r="T1390" t="str">
        <f>IF('Active List'!$A1390&lt;&gt;"", 'Active List'!X1390,"")</f>
        <v/>
      </c>
      <c r="U1390" t="str">
        <f>IF('Active List'!$A1390&lt;&gt;"", 'Active List'!Y1390,"")</f>
        <v/>
      </c>
      <c r="V1390" t="str">
        <f>IF('Active List'!$A1390&lt;&gt;"", 'Active List'!Z1390,"")</f>
        <v/>
      </c>
      <c r="W1390" s="60" t="str">
        <f>IF('Active List'!$A1390&lt;&gt;"", 'Active List'!AA1390,"")</f>
        <v/>
      </c>
      <c r="X1390" t="str">
        <f>IF('Active List'!$A1390&lt;&gt;"", 'Active List'!AB1390,"")</f>
        <v/>
      </c>
      <c r="Y1390" t="str">
        <f>IF('Active List'!$A1390&lt;&gt;"", 'Active List'!AE1390,"")</f>
        <v/>
      </c>
    </row>
    <row r="1391" spans="1:25">
      <c r="A1391" t="str">
        <f>IF('Active List'!$A1391&lt;&gt;"", 'Active List'!A1391,"")</f>
        <v/>
      </c>
      <c r="B1391" t="str">
        <f>IF('Active List'!$A1391&lt;&gt;"", 'Active List'!B1391,"")</f>
        <v/>
      </c>
      <c r="C1391" t="str">
        <f>IF('Active List'!$A1391&lt;&gt;"", 'Active List'!C1391,"")</f>
        <v/>
      </c>
      <c r="D1391" s="60" t="str">
        <f>IF('Active List'!$A1391&lt;&gt;"", 'Active List'!D1391,"")</f>
        <v/>
      </c>
      <c r="E1391" s="60" t="str">
        <f>IF('Active List'!$A1391&lt;&gt;"", 'Active List'!E1391,"")</f>
        <v/>
      </c>
      <c r="F1391" t="str">
        <f>IF('Active List'!$A1391&lt;&gt;"", 'Active List'!H1391,"")</f>
        <v/>
      </c>
      <c r="G1391" t="str">
        <f>IF('Active List'!$A1391&lt;&gt;"", 'Active List'!I1391,"")</f>
        <v/>
      </c>
      <c r="H1391" t="str">
        <f>IF('Active List'!$A1391&lt;&gt;"", 'Active List'!J1391,"")</f>
        <v/>
      </c>
      <c r="I1391" t="str">
        <f>IF('Active List'!$A1391&lt;&gt;"", 'Active List'!K1391,"")</f>
        <v/>
      </c>
      <c r="J1391" t="str">
        <f>IF('Active List'!$A1391&lt;&gt;"", 'Active List'!L1391,"")</f>
        <v/>
      </c>
      <c r="K1391" t="str">
        <f>IF('Active List'!$A1391&lt;&gt;"", 'Active List'!M1391,"")</f>
        <v/>
      </c>
      <c r="L1391" t="str">
        <f>IF('Active List'!$A1391&lt;&gt;"", 'Active List'!N1391,"")</f>
        <v/>
      </c>
      <c r="M1391" t="str">
        <f>IF('Active List'!$A1391&lt;&gt;"", 'Active List'!O1391,"")</f>
        <v/>
      </c>
      <c r="N1391" t="str">
        <f>IF('Active List'!$A1391&lt;&gt;"", 'Active List'!P1391,"")</f>
        <v/>
      </c>
      <c r="O1391" t="str">
        <f>IF('Active List'!$A1391&lt;&gt;"", 'Active List'!Q1391,"")</f>
        <v/>
      </c>
      <c r="P1391" t="str">
        <f>IF('Active List'!$A1391&lt;&gt;"", 'Active List'!R1391,"")</f>
        <v/>
      </c>
      <c r="Q1391" t="str">
        <f>IF('Active List'!$A1391&lt;&gt;"", 'Active List'!S1391,"")</f>
        <v/>
      </c>
      <c r="R1391" t="str">
        <f>IF('Active List'!$A1391&lt;&gt;"", 'Active List'!T1391,"")</f>
        <v/>
      </c>
      <c r="S1391" t="str">
        <f>IF('Active List'!$A1391&lt;&gt;"", 'Active List'!U1391,"")</f>
        <v/>
      </c>
      <c r="T1391" t="str">
        <f>IF('Active List'!$A1391&lt;&gt;"", 'Active List'!X1391,"")</f>
        <v/>
      </c>
      <c r="U1391" t="str">
        <f>IF('Active List'!$A1391&lt;&gt;"", 'Active List'!Y1391,"")</f>
        <v/>
      </c>
      <c r="V1391" t="str">
        <f>IF('Active List'!$A1391&lt;&gt;"", 'Active List'!Z1391,"")</f>
        <v/>
      </c>
      <c r="W1391" s="60" t="str">
        <f>IF('Active List'!$A1391&lt;&gt;"", 'Active List'!AA1391,"")</f>
        <v/>
      </c>
      <c r="X1391" t="str">
        <f>IF('Active List'!$A1391&lt;&gt;"", 'Active List'!AB1391,"")</f>
        <v/>
      </c>
      <c r="Y1391" t="str">
        <f>IF('Active List'!$A1391&lt;&gt;"", 'Active List'!AE1391,"")</f>
        <v/>
      </c>
    </row>
    <row r="1392" spans="1:25">
      <c r="A1392" t="str">
        <f>IF('Active List'!$A1392&lt;&gt;"", 'Active List'!A1392,"")</f>
        <v/>
      </c>
      <c r="B1392" t="str">
        <f>IF('Active List'!$A1392&lt;&gt;"", 'Active List'!B1392,"")</f>
        <v/>
      </c>
      <c r="C1392" t="str">
        <f>IF('Active List'!$A1392&lt;&gt;"", 'Active List'!C1392,"")</f>
        <v/>
      </c>
      <c r="D1392" s="60" t="str">
        <f>IF('Active List'!$A1392&lt;&gt;"", 'Active List'!D1392,"")</f>
        <v/>
      </c>
      <c r="E1392" s="60" t="str">
        <f>IF('Active List'!$A1392&lt;&gt;"", 'Active List'!E1392,"")</f>
        <v/>
      </c>
      <c r="F1392" t="str">
        <f>IF('Active List'!$A1392&lt;&gt;"", 'Active List'!H1392,"")</f>
        <v/>
      </c>
      <c r="G1392" t="str">
        <f>IF('Active List'!$A1392&lt;&gt;"", 'Active List'!I1392,"")</f>
        <v/>
      </c>
      <c r="H1392" t="str">
        <f>IF('Active List'!$A1392&lt;&gt;"", 'Active List'!J1392,"")</f>
        <v/>
      </c>
      <c r="I1392" t="str">
        <f>IF('Active List'!$A1392&lt;&gt;"", 'Active List'!K1392,"")</f>
        <v/>
      </c>
      <c r="J1392" t="str">
        <f>IF('Active List'!$A1392&lt;&gt;"", 'Active List'!L1392,"")</f>
        <v/>
      </c>
      <c r="K1392" t="str">
        <f>IF('Active List'!$A1392&lt;&gt;"", 'Active List'!M1392,"")</f>
        <v/>
      </c>
      <c r="L1392" t="str">
        <f>IF('Active List'!$A1392&lt;&gt;"", 'Active List'!N1392,"")</f>
        <v/>
      </c>
      <c r="M1392" t="str">
        <f>IF('Active List'!$A1392&lt;&gt;"", 'Active List'!O1392,"")</f>
        <v/>
      </c>
      <c r="N1392" t="str">
        <f>IF('Active List'!$A1392&lt;&gt;"", 'Active List'!P1392,"")</f>
        <v/>
      </c>
      <c r="O1392" t="str">
        <f>IF('Active List'!$A1392&lt;&gt;"", 'Active List'!Q1392,"")</f>
        <v/>
      </c>
      <c r="P1392" t="str">
        <f>IF('Active List'!$A1392&lt;&gt;"", 'Active List'!R1392,"")</f>
        <v/>
      </c>
      <c r="Q1392" t="str">
        <f>IF('Active List'!$A1392&lt;&gt;"", 'Active List'!S1392,"")</f>
        <v/>
      </c>
      <c r="R1392" t="str">
        <f>IF('Active List'!$A1392&lt;&gt;"", 'Active List'!T1392,"")</f>
        <v/>
      </c>
      <c r="S1392" t="str">
        <f>IF('Active List'!$A1392&lt;&gt;"", 'Active List'!U1392,"")</f>
        <v/>
      </c>
      <c r="T1392" t="str">
        <f>IF('Active List'!$A1392&lt;&gt;"", 'Active List'!X1392,"")</f>
        <v/>
      </c>
      <c r="U1392" t="str">
        <f>IF('Active List'!$A1392&lt;&gt;"", 'Active List'!Y1392,"")</f>
        <v/>
      </c>
      <c r="V1392" t="str">
        <f>IF('Active List'!$A1392&lt;&gt;"", 'Active List'!Z1392,"")</f>
        <v/>
      </c>
      <c r="W1392" s="60" t="str">
        <f>IF('Active List'!$A1392&lt;&gt;"", 'Active List'!AA1392,"")</f>
        <v/>
      </c>
      <c r="X1392" t="str">
        <f>IF('Active List'!$A1392&lt;&gt;"", 'Active List'!AB1392,"")</f>
        <v/>
      </c>
      <c r="Y1392" t="str">
        <f>IF('Active List'!$A1392&lt;&gt;"", 'Active List'!AE1392,"")</f>
        <v/>
      </c>
    </row>
    <row r="1393" spans="1:25">
      <c r="A1393" t="str">
        <f>IF('Active List'!$A1393&lt;&gt;"", 'Active List'!A1393,"")</f>
        <v/>
      </c>
      <c r="B1393" t="str">
        <f>IF('Active List'!$A1393&lt;&gt;"", 'Active List'!B1393,"")</f>
        <v/>
      </c>
      <c r="C1393" t="str">
        <f>IF('Active List'!$A1393&lt;&gt;"", 'Active List'!C1393,"")</f>
        <v/>
      </c>
      <c r="D1393" s="60" t="str">
        <f>IF('Active List'!$A1393&lt;&gt;"", 'Active List'!D1393,"")</f>
        <v/>
      </c>
      <c r="E1393" s="60" t="str">
        <f>IF('Active List'!$A1393&lt;&gt;"", 'Active List'!E1393,"")</f>
        <v/>
      </c>
      <c r="F1393" t="str">
        <f>IF('Active List'!$A1393&lt;&gt;"", 'Active List'!H1393,"")</f>
        <v/>
      </c>
      <c r="G1393" t="str">
        <f>IF('Active List'!$A1393&lt;&gt;"", 'Active List'!I1393,"")</f>
        <v/>
      </c>
      <c r="H1393" t="str">
        <f>IF('Active List'!$A1393&lt;&gt;"", 'Active List'!J1393,"")</f>
        <v/>
      </c>
      <c r="I1393" t="str">
        <f>IF('Active List'!$A1393&lt;&gt;"", 'Active List'!K1393,"")</f>
        <v/>
      </c>
      <c r="J1393" t="str">
        <f>IF('Active List'!$A1393&lt;&gt;"", 'Active List'!L1393,"")</f>
        <v/>
      </c>
      <c r="K1393" t="str">
        <f>IF('Active List'!$A1393&lt;&gt;"", 'Active List'!M1393,"")</f>
        <v/>
      </c>
      <c r="L1393" t="str">
        <f>IF('Active List'!$A1393&lt;&gt;"", 'Active List'!N1393,"")</f>
        <v/>
      </c>
      <c r="M1393" t="str">
        <f>IF('Active List'!$A1393&lt;&gt;"", 'Active List'!O1393,"")</f>
        <v/>
      </c>
      <c r="N1393" t="str">
        <f>IF('Active List'!$A1393&lt;&gt;"", 'Active List'!P1393,"")</f>
        <v/>
      </c>
      <c r="O1393" t="str">
        <f>IF('Active List'!$A1393&lt;&gt;"", 'Active List'!Q1393,"")</f>
        <v/>
      </c>
      <c r="P1393" t="str">
        <f>IF('Active List'!$A1393&lt;&gt;"", 'Active List'!R1393,"")</f>
        <v/>
      </c>
      <c r="Q1393" t="str">
        <f>IF('Active List'!$A1393&lt;&gt;"", 'Active List'!S1393,"")</f>
        <v/>
      </c>
      <c r="R1393" t="str">
        <f>IF('Active List'!$A1393&lt;&gt;"", 'Active List'!T1393,"")</f>
        <v/>
      </c>
      <c r="S1393" t="str">
        <f>IF('Active List'!$A1393&lt;&gt;"", 'Active List'!U1393,"")</f>
        <v/>
      </c>
      <c r="T1393" t="str">
        <f>IF('Active List'!$A1393&lt;&gt;"", 'Active List'!X1393,"")</f>
        <v/>
      </c>
      <c r="U1393" t="str">
        <f>IF('Active List'!$A1393&lt;&gt;"", 'Active List'!Y1393,"")</f>
        <v/>
      </c>
      <c r="V1393" t="str">
        <f>IF('Active List'!$A1393&lt;&gt;"", 'Active List'!Z1393,"")</f>
        <v/>
      </c>
      <c r="W1393" s="60" t="str">
        <f>IF('Active List'!$A1393&lt;&gt;"", 'Active List'!AA1393,"")</f>
        <v/>
      </c>
      <c r="X1393" t="str">
        <f>IF('Active List'!$A1393&lt;&gt;"", 'Active List'!AB1393,"")</f>
        <v/>
      </c>
      <c r="Y1393" t="str">
        <f>IF('Active List'!$A1393&lt;&gt;"", 'Active List'!AE1393,"")</f>
        <v/>
      </c>
    </row>
    <row r="1394" spans="1:25">
      <c r="A1394" t="str">
        <f>IF('Active List'!$A1394&lt;&gt;"", 'Active List'!A1394,"")</f>
        <v/>
      </c>
      <c r="B1394" t="str">
        <f>IF('Active List'!$A1394&lt;&gt;"", 'Active List'!B1394,"")</f>
        <v/>
      </c>
      <c r="C1394" t="str">
        <f>IF('Active List'!$A1394&lt;&gt;"", 'Active List'!C1394,"")</f>
        <v/>
      </c>
      <c r="D1394" s="60" t="str">
        <f>IF('Active List'!$A1394&lt;&gt;"", 'Active List'!D1394,"")</f>
        <v/>
      </c>
      <c r="E1394" s="60" t="str">
        <f>IF('Active List'!$A1394&lt;&gt;"", 'Active List'!E1394,"")</f>
        <v/>
      </c>
      <c r="F1394" t="str">
        <f>IF('Active List'!$A1394&lt;&gt;"", 'Active List'!H1394,"")</f>
        <v/>
      </c>
      <c r="G1394" t="str">
        <f>IF('Active List'!$A1394&lt;&gt;"", 'Active List'!I1394,"")</f>
        <v/>
      </c>
      <c r="H1394" t="str">
        <f>IF('Active List'!$A1394&lt;&gt;"", 'Active List'!J1394,"")</f>
        <v/>
      </c>
      <c r="I1394" t="str">
        <f>IF('Active List'!$A1394&lt;&gt;"", 'Active List'!K1394,"")</f>
        <v/>
      </c>
      <c r="J1394" t="str">
        <f>IF('Active List'!$A1394&lt;&gt;"", 'Active List'!L1394,"")</f>
        <v/>
      </c>
      <c r="K1394" t="str">
        <f>IF('Active List'!$A1394&lt;&gt;"", 'Active List'!M1394,"")</f>
        <v/>
      </c>
      <c r="L1394" t="str">
        <f>IF('Active List'!$A1394&lt;&gt;"", 'Active List'!N1394,"")</f>
        <v/>
      </c>
      <c r="M1394" t="str">
        <f>IF('Active List'!$A1394&lt;&gt;"", 'Active List'!O1394,"")</f>
        <v/>
      </c>
      <c r="N1394" t="str">
        <f>IF('Active List'!$A1394&lt;&gt;"", 'Active List'!P1394,"")</f>
        <v/>
      </c>
      <c r="O1394" t="str">
        <f>IF('Active List'!$A1394&lt;&gt;"", 'Active List'!Q1394,"")</f>
        <v/>
      </c>
      <c r="P1394" t="str">
        <f>IF('Active List'!$A1394&lt;&gt;"", 'Active List'!R1394,"")</f>
        <v/>
      </c>
      <c r="Q1394" t="str">
        <f>IF('Active List'!$A1394&lt;&gt;"", 'Active List'!S1394,"")</f>
        <v/>
      </c>
      <c r="R1394" t="str">
        <f>IF('Active List'!$A1394&lt;&gt;"", 'Active List'!T1394,"")</f>
        <v/>
      </c>
      <c r="S1394" t="str">
        <f>IF('Active List'!$A1394&lt;&gt;"", 'Active List'!U1394,"")</f>
        <v/>
      </c>
      <c r="T1394" t="str">
        <f>IF('Active List'!$A1394&lt;&gt;"", 'Active List'!X1394,"")</f>
        <v/>
      </c>
      <c r="U1394" t="str">
        <f>IF('Active List'!$A1394&lt;&gt;"", 'Active List'!Y1394,"")</f>
        <v/>
      </c>
      <c r="V1394" t="str">
        <f>IF('Active List'!$A1394&lt;&gt;"", 'Active List'!Z1394,"")</f>
        <v/>
      </c>
      <c r="W1394" s="60" t="str">
        <f>IF('Active List'!$A1394&lt;&gt;"", 'Active List'!AA1394,"")</f>
        <v/>
      </c>
      <c r="X1394" t="str">
        <f>IF('Active List'!$A1394&lt;&gt;"", 'Active List'!AB1394,"")</f>
        <v/>
      </c>
      <c r="Y1394" t="str">
        <f>IF('Active List'!$A1394&lt;&gt;"", 'Active List'!AE1394,"")</f>
        <v/>
      </c>
    </row>
    <row r="1395" spans="1:25">
      <c r="A1395" t="str">
        <f>IF('Active List'!$A1395&lt;&gt;"", 'Active List'!A1395,"")</f>
        <v/>
      </c>
      <c r="B1395" t="str">
        <f>IF('Active List'!$A1395&lt;&gt;"", 'Active List'!B1395,"")</f>
        <v/>
      </c>
      <c r="C1395" t="str">
        <f>IF('Active List'!$A1395&lt;&gt;"", 'Active List'!C1395,"")</f>
        <v/>
      </c>
      <c r="D1395" s="60" t="str">
        <f>IF('Active List'!$A1395&lt;&gt;"", 'Active List'!D1395,"")</f>
        <v/>
      </c>
      <c r="E1395" s="60" t="str">
        <f>IF('Active List'!$A1395&lt;&gt;"", 'Active List'!E1395,"")</f>
        <v/>
      </c>
      <c r="F1395" t="str">
        <f>IF('Active List'!$A1395&lt;&gt;"", 'Active List'!H1395,"")</f>
        <v/>
      </c>
      <c r="G1395" t="str">
        <f>IF('Active List'!$A1395&lt;&gt;"", 'Active List'!I1395,"")</f>
        <v/>
      </c>
      <c r="H1395" t="str">
        <f>IF('Active List'!$A1395&lt;&gt;"", 'Active List'!J1395,"")</f>
        <v/>
      </c>
      <c r="I1395" t="str">
        <f>IF('Active List'!$A1395&lt;&gt;"", 'Active List'!K1395,"")</f>
        <v/>
      </c>
      <c r="J1395" t="str">
        <f>IF('Active List'!$A1395&lt;&gt;"", 'Active List'!L1395,"")</f>
        <v/>
      </c>
      <c r="K1395" t="str">
        <f>IF('Active List'!$A1395&lt;&gt;"", 'Active List'!M1395,"")</f>
        <v/>
      </c>
      <c r="L1395" t="str">
        <f>IF('Active List'!$A1395&lt;&gt;"", 'Active List'!N1395,"")</f>
        <v/>
      </c>
      <c r="M1395" t="str">
        <f>IF('Active List'!$A1395&lt;&gt;"", 'Active List'!O1395,"")</f>
        <v/>
      </c>
      <c r="N1395" t="str">
        <f>IF('Active List'!$A1395&lt;&gt;"", 'Active List'!P1395,"")</f>
        <v/>
      </c>
      <c r="O1395" t="str">
        <f>IF('Active List'!$A1395&lt;&gt;"", 'Active List'!Q1395,"")</f>
        <v/>
      </c>
      <c r="P1395" t="str">
        <f>IF('Active List'!$A1395&lt;&gt;"", 'Active List'!R1395,"")</f>
        <v/>
      </c>
      <c r="Q1395" t="str">
        <f>IF('Active List'!$A1395&lt;&gt;"", 'Active List'!S1395,"")</f>
        <v/>
      </c>
      <c r="R1395" t="str">
        <f>IF('Active List'!$A1395&lt;&gt;"", 'Active List'!T1395,"")</f>
        <v/>
      </c>
      <c r="S1395" t="str">
        <f>IF('Active List'!$A1395&lt;&gt;"", 'Active List'!U1395,"")</f>
        <v/>
      </c>
      <c r="T1395" t="str">
        <f>IF('Active List'!$A1395&lt;&gt;"", 'Active List'!X1395,"")</f>
        <v/>
      </c>
      <c r="U1395" t="str">
        <f>IF('Active List'!$A1395&lt;&gt;"", 'Active List'!Y1395,"")</f>
        <v/>
      </c>
      <c r="V1395" t="str">
        <f>IF('Active List'!$A1395&lt;&gt;"", 'Active List'!Z1395,"")</f>
        <v/>
      </c>
      <c r="W1395" s="60" t="str">
        <f>IF('Active List'!$A1395&lt;&gt;"", 'Active List'!AA1395,"")</f>
        <v/>
      </c>
      <c r="X1395" t="str">
        <f>IF('Active List'!$A1395&lt;&gt;"", 'Active List'!AB1395,"")</f>
        <v/>
      </c>
      <c r="Y1395" t="str">
        <f>IF('Active List'!$A1395&lt;&gt;"", 'Active List'!AE1395,"")</f>
        <v/>
      </c>
    </row>
    <row r="1396" spans="1:25">
      <c r="A1396" t="str">
        <f>IF('Active List'!$A1396&lt;&gt;"", 'Active List'!A1396,"")</f>
        <v/>
      </c>
      <c r="B1396" t="str">
        <f>IF('Active List'!$A1396&lt;&gt;"", 'Active List'!B1396,"")</f>
        <v/>
      </c>
      <c r="C1396" t="str">
        <f>IF('Active List'!$A1396&lt;&gt;"", 'Active List'!C1396,"")</f>
        <v/>
      </c>
      <c r="D1396" s="60" t="str">
        <f>IF('Active List'!$A1396&lt;&gt;"", 'Active List'!D1396,"")</f>
        <v/>
      </c>
      <c r="E1396" s="60" t="str">
        <f>IF('Active List'!$A1396&lt;&gt;"", 'Active List'!E1396,"")</f>
        <v/>
      </c>
      <c r="F1396" t="str">
        <f>IF('Active List'!$A1396&lt;&gt;"", 'Active List'!H1396,"")</f>
        <v/>
      </c>
      <c r="G1396" t="str">
        <f>IF('Active List'!$A1396&lt;&gt;"", 'Active List'!I1396,"")</f>
        <v/>
      </c>
      <c r="H1396" t="str">
        <f>IF('Active List'!$A1396&lt;&gt;"", 'Active List'!J1396,"")</f>
        <v/>
      </c>
      <c r="I1396" t="str">
        <f>IF('Active List'!$A1396&lt;&gt;"", 'Active List'!K1396,"")</f>
        <v/>
      </c>
      <c r="J1396" t="str">
        <f>IF('Active List'!$A1396&lt;&gt;"", 'Active List'!L1396,"")</f>
        <v/>
      </c>
      <c r="K1396" t="str">
        <f>IF('Active List'!$A1396&lt;&gt;"", 'Active List'!M1396,"")</f>
        <v/>
      </c>
      <c r="L1396" t="str">
        <f>IF('Active List'!$A1396&lt;&gt;"", 'Active List'!N1396,"")</f>
        <v/>
      </c>
      <c r="M1396" t="str">
        <f>IF('Active List'!$A1396&lt;&gt;"", 'Active List'!O1396,"")</f>
        <v/>
      </c>
      <c r="N1396" t="str">
        <f>IF('Active List'!$A1396&lt;&gt;"", 'Active List'!P1396,"")</f>
        <v/>
      </c>
      <c r="O1396" t="str">
        <f>IF('Active List'!$A1396&lt;&gt;"", 'Active List'!Q1396,"")</f>
        <v/>
      </c>
      <c r="P1396" t="str">
        <f>IF('Active List'!$A1396&lt;&gt;"", 'Active List'!R1396,"")</f>
        <v/>
      </c>
      <c r="Q1396" t="str">
        <f>IF('Active List'!$A1396&lt;&gt;"", 'Active List'!S1396,"")</f>
        <v/>
      </c>
      <c r="R1396" t="str">
        <f>IF('Active List'!$A1396&lt;&gt;"", 'Active List'!T1396,"")</f>
        <v/>
      </c>
      <c r="S1396" t="str">
        <f>IF('Active List'!$A1396&lt;&gt;"", 'Active List'!U1396,"")</f>
        <v/>
      </c>
      <c r="T1396" t="str">
        <f>IF('Active List'!$A1396&lt;&gt;"", 'Active List'!X1396,"")</f>
        <v/>
      </c>
      <c r="U1396" t="str">
        <f>IF('Active List'!$A1396&lt;&gt;"", 'Active List'!Y1396,"")</f>
        <v/>
      </c>
      <c r="V1396" t="str">
        <f>IF('Active List'!$A1396&lt;&gt;"", 'Active List'!Z1396,"")</f>
        <v/>
      </c>
      <c r="W1396" s="60" t="str">
        <f>IF('Active List'!$A1396&lt;&gt;"", 'Active List'!AA1396,"")</f>
        <v/>
      </c>
      <c r="X1396" t="str">
        <f>IF('Active List'!$A1396&lt;&gt;"", 'Active List'!AB1396,"")</f>
        <v/>
      </c>
      <c r="Y1396" t="str">
        <f>IF('Active List'!$A1396&lt;&gt;"", 'Active List'!AE1396,"")</f>
        <v/>
      </c>
    </row>
    <row r="1397" spans="1:25">
      <c r="A1397" t="str">
        <f>IF('Active List'!$A1397&lt;&gt;"", 'Active List'!A1397,"")</f>
        <v/>
      </c>
      <c r="B1397" t="str">
        <f>IF('Active List'!$A1397&lt;&gt;"", 'Active List'!B1397,"")</f>
        <v/>
      </c>
      <c r="C1397" t="str">
        <f>IF('Active List'!$A1397&lt;&gt;"", 'Active List'!C1397,"")</f>
        <v/>
      </c>
      <c r="D1397" s="60" t="str">
        <f>IF('Active List'!$A1397&lt;&gt;"", 'Active List'!D1397,"")</f>
        <v/>
      </c>
      <c r="E1397" s="60" t="str">
        <f>IF('Active List'!$A1397&lt;&gt;"", 'Active List'!E1397,"")</f>
        <v/>
      </c>
      <c r="F1397" t="str">
        <f>IF('Active List'!$A1397&lt;&gt;"", 'Active List'!H1397,"")</f>
        <v/>
      </c>
      <c r="G1397" t="str">
        <f>IF('Active List'!$A1397&lt;&gt;"", 'Active List'!I1397,"")</f>
        <v/>
      </c>
      <c r="H1397" t="str">
        <f>IF('Active List'!$A1397&lt;&gt;"", 'Active List'!J1397,"")</f>
        <v/>
      </c>
      <c r="I1397" t="str">
        <f>IF('Active List'!$A1397&lt;&gt;"", 'Active List'!K1397,"")</f>
        <v/>
      </c>
      <c r="J1397" t="str">
        <f>IF('Active List'!$A1397&lt;&gt;"", 'Active List'!L1397,"")</f>
        <v/>
      </c>
      <c r="K1397" t="str">
        <f>IF('Active List'!$A1397&lt;&gt;"", 'Active List'!M1397,"")</f>
        <v/>
      </c>
      <c r="L1397" t="str">
        <f>IF('Active List'!$A1397&lt;&gt;"", 'Active List'!N1397,"")</f>
        <v/>
      </c>
      <c r="M1397" t="str">
        <f>IF('Active List'!$A1397&lt;&gt;"", 'Active List'!O1397,"")</f>
        <v/>
      </c>
      <c r="N1397" t="str">
        <f>IF('Active List'!$A1397&lt;&gt;"", 'Active List'!P1397,"")</f>
        <v/>
      </c>
      <c r="O1397" t="str">
        <f>IF('Active List'!$A1397&lt;&gt;"", 'Active List'!Q1397,"")</f>
        <v/>
      </c>
      <c r="P1397" t="str">
        <f>IF('Active List'!$A1397&lt;&gt;"", 'Active List'!R1397,"")</f>
        <v/>
      </c>
      <c r="Q1397" t="str">
        <f>IF('Active List'!$A1397&lt;&gt;"", 'Active List'!S1397,"")</f>
        <v/>
      </c>
      <c r="R1397" t="str">
        <f>IF('Active List'!$A1397&lt;&gt;"", 'Active List'!T1397,"")</f>
        <v/>
      </c>
      <c r="S1397" t="str">
        <f>IF('Active List'!$A1397&lt;&gt;"", 'Active List'!U1397,"")</f>
        <v/>
      </c>
      <c r="T1397" t="str">
        <f>IF('Active List'!$A1397&lt;&gt;"", 'Active List'!X1397,"")</f>
        <v/>
      </c>
      <c r="U1397" t="str">
        <f>IF('Active List'!$A1397&lt;&gt;"", 'Active List'!Y1397,"")</f>
        <v/>
      </c>
      <c r="V1397" t="str">
        <f>IF('Active List'!$A1397&lt;&gt;"", 'Active List'!Z1397,"")</f>
        <v/>
      </c>
      <c r="W1397" s="60" t="str">
        <f>IF('Active List'!$A1397&lt;&gt;"", 'Active List'!AA1397,"")</f>
        <v/>
      </c>
      <c r="X1397" t="str">
        <f>IF('Active List'!$A1397&lt;&gt;"", 'Active List'!AB1397,"")</f>
        <v/>
      </c>
      <c r="Y1397" t="str">
        <f>IF('Active List'!$A1397&lt;&gt;"", 'Active List'!AE1397,"")</f>
        <v/>
      </c>
    </row>
    <row r="1398" spans="1:25">
      <c r="A1398" t="str">
        <f>IF('Active List'!$A1398&lt;&gt;"", 'Active List'!A1398,"")</f>
        <v/>
      </c>
      <c r="B1398" t="str">
        <f>IF('Active List'!$A1398&lt;&gt;"", 'Active List'!B1398,"")</f>
        <v/>
      </c>
      <c r="C1398" t="str">
        <f>IF('Active List'!$A1398&lt;&gt;"", 'Active List'!C1398,"")</f>
        <v/>
      </c>
      <c r="D1398" s="60" t="str">
        <f>IF('Active List'!$A1398&lt;&gt;"", 'Active List'!D1398,"")</f>
        <v/>
      </c>
      <c r="E1398" s="60" t="str">
        <f>IF('Active List'!$A1398&lt;&gt;"", 'Active List'!E1398,"")</f>
        <v/>
      </c>
      <c r="F1398" t="str">
        <f>IF('Active List'!$A1398&lt;&gt;"", 'Active List'!H1398,"")</f>
        <v/>
      </c>
      <c r="G1398" t="str">
        <f>IF('Active List'!$A1398&lt;&gt;"", 'Active List'!I1398,"")</f>
        <v/>
      </c>
      <c r="H1398" t="str">
        <f>IF('Active List'!$A1398&lt;&gt;"", 'Active List'!J1398,"")</f>
        <v/>
      </c>
      <c r="I1398" t="str">
        <f>IF('Active List'!$A1398&lt;&gt;"", 'Active List'!K1398,"")</f>
        <v/>
      </c>
      <c r="J1398" t="str">
        <f>IF('Active List'!$A1398&lt;&gt;"", 'Active List'!L1398,"")</f>
        <v/>
      </c>
      <c r="K1398" t="str">
        <f>IF('Active List'!$A1398&lt;&gt;"", 'Active List'!M1398,"")</f>
        <v/>
      </c>
      <c r="L1398" t="str">
        <f>IF('Active List'!$A1398&lt;&gt;"", 'Active List'!N1398,"")</f>
        <v/>
      </c>
      <c r="M1398" t="str">
        <f>IF('Active List'!$A1398&lt;&gt;"", 'Active List'!O1398,"")</f>
        <v/>
      </c>
      <c r="N1398" t="str">
        <f>IF('Active List'!$A1398&lt;&gt;"", 'Active List'!P1398,"")</f>
        <v/>
      </c>
      <c r="O1398" t="str">
        <f>IF('Active List'!$A1398&lt;&gt;"", 'Active List'!Q1398,"")</f>
        <v/>
      </c>
      <c r="P1398" t="str">
        <f>IF('Active List'!$A1398&lt;&gt;"", 'Active List'!R1398,"")</f>
        <v/>
      </c>
      <c r="Q1398" t="str">
        <f>IF('Active List'!$A1398&lt;&gt;"", 'Active List'!S1398,"")</f>
        <v/>
      </c>
      <c r="R1398" t="str">
        <f>IF('Active List'!$A1398&lt;&gt;"", 'Active List'!T1398,"")</f>
        <v/>
      </c>
      <c r="S1398" t="str">
        <f>IF('Active List'!$A1398&lt;&gt;"", 'Active List'!U1398,"")</f>
        <v/>
      </c>
      <c r="T1398" t="str">
        <f>IF('Active List'!$A1398&lt;&gt;"", 'Active List'!X1398,"")</f>
        <v/>
      </c>
      <c r="U1398" t="str">
        <f>IF('Active List'!$A1398&lt;&gt;"", 'Active List'!Y1398,"")</f>
        <v/>
      </c>
      <c r="V1398" t="str">
        <f>IF('Active List'!$A1398&lt;&gt;"", 'Active List'!Z1398,"")</f>
        <v/>
      </c>
      <c r="W1398" s="60" t="str">
        <f>IF('Active List'!$A1398&lt;&gt;"", 'Active List'!AA1398,"")</f>
        <v/>
      </c>
      <c r="X1398" t="str">
        <f>IF('Active List'!$A1398&lt;&gt;"", 'Active List'!AB1398,"")</f>
        <v/>
      </c>
      <c r="Y1398" t="str">
        <f>IF('Active List'!$A1398&lt;&gt;"", 'Active List'!AE1398,"")</f>
        <v/>
      </c>
    </row>
    <row r="1399" spans="1:25">
      <c r="A1399" t="str">
        <f>IF('Active List'!$A1399&lt;&gt;"", 'Active List'!A1399,"")</f>
        <v/>
      </c>
      <c r="B1399" t="str">
        <f>IF('Active List'!$A1399&lt;&gt;"", 'Active List'!B1399,"")</f>
        <v/>
      </c>
      <c r="C1399" t="str">
        <f>IF('Active List'!$A1399&lt;&gt;"", 'Active List'!C1399,"")</f>
        <v/>
      </c>
      <c r="D1399" s="60" t="str">
        <f>IF('Active List'!$A1399&lt;&gt;"", 'Active List'!D1399,"")</f>
        <v/>
      </c>
      <c r="E1399" s="60" t="str">
        <f>IF('Active List'!$A1399&lt;&gt;"", 'Active List'!E1399,"")</f>
        <v/>
      </c>
      <c r="F1399" t="str">
        <f>IF('Active List'!$A1399&lt;&gt;"", 'Active List'!H1399,"")</f>
        <v/>
      </c>
      <c r="G1399" t="str">
        <f>IF('Active List'!$A1399&lt;&gt;"", 'Active List'!I1399,"")</f>
        <v/>
      </c>
      <c r="H1399" t="str">
        <f>IF('Active List'!$A1399&lt;&gt;"", 'Active List'!J1399,"")</f>
        <v/>
      </c>
      <c r="I1399" t="str">
        <f>IF('Active List'!$A1399&lt;&gt;"", 'Active List'!K1399,"")</f>
        <v/>
      </c>
      <c r="J1399" t="str">
        <f>IF('Active List'!$A1399&lt;&gt;"", 'Active List'!L1399,"")</f>
        <v/>
      </c>
      <c r="K1399" t="str">
        <f>IF('Active List'!$A1399&lt;&gt;"", 'Active List'!M1399,"")</f>
        <v/>
      </c>
      <c r="L1399" t="str">
        <f>IF('Active List'!$A1399&lt;&gt;"", 'Active List'!N1399,"")</f>
        <v/>
      </c>
      <c r="M1399" t="str">
        <f>IF('Active List'!$A1399&lt;&gt;"", 'Active List'!O1399,"")</f>
        <v/>
      </c>
      <c r="N1399" t="str">
        <f>IF('Active List'!$A1399&lt;&gt;"", 'Active List'!P1399,"")</f>
        <v/>
      </c>
      <c r="O1399" t="str">
        <f>IF('Active List'!$A1399&lt;&gt;"", 'Active List'!Q1399,"")</f>
        <v/>
      </c>
      <c r="P1399" t="str">
        <f>IF('Active List'!$A1399&lt;&gt;"", 'Active List'!R1399,"")</f>
        <v/>
      </c>
      <c r="Q1399" t="str">
        <f>IF('Active List'!$A1399&lt;&gt;"", 'Active List'!S1399,"")</f>
        <v/>
      </c>
      <c r="R1399" t="str">
        <f>IF('Active List'!$A1399&lt;&gt;"", 'Active List'!T1399,"")</f>
        <v/>
      </c>
      <c r="S1399" t="str">
        <f>IF('Active List'!$A1399&lt;&gt;"", 'Active List'!U1399,"")</f>
        <v/>
      </c>
      <c r="T1399" t="str">
        <f>IF('Active List'!$A1399&lt;&gt;"", 'Active List'!X1399,"")</f>
        <v/>
      </c>
      <c r="U1399" t="str">
        <f>IF('Active List'!$A1399&lt;&gt;"", 'Active List'!Y1399,"")</f>
        <v/>
      </c>
      <c r="V1399" t="str">
        <f>IF('Active List'!$A1399&lt;&gt;"", 'Active List'!Z1399,"")</f>
        <v/>
      </c>
      <c r="W1399" s="60" t="str">
        <f>IF('Active List'!$A1399&lt;&gt;"", 'Active List'!AA1399,"")</f>
        <v/>
      </c>
      <c r="X1399" t="str">
        <f>IF('Active List'!$A1399&lt;&gt;"", 'Active List'!AB1399,"")</f>
        <v/>
      </c>
      <c r="Y1399" t="str">
        <f>IF('Active List'!$A1399&lt;&gt;"", 'Active List'!AE1399,"")</f>
        <v/>
      </c>
    </row>
    <row r="1400" spans="1:25">
      <c r="A1400" t="str">
        <f>IF('Active List'!$A1400&lt;&gt;"", 'Active List'!A1400,"")</f>
        <v/>
      </c>
      <c r="B1400" t="str">
        <f>IF('Active List'!$A1400&lt;&gt;"", 'Active List'!B1400,"")</f>
        <v/>
      </c>
      <c r="C1400" t="str">
        <f>IF('Active List'!$A1400&lt;&gt;"", 'Active List'!C1400,"")</f>
        <v/>
      </c>
      <c r="D1400" s="60" t="str">
        <f>IF('Active List'!$A1400&lt;&gt;"", 'Active List'!D1400,"")</f>
        <v/>
      </c>
      <c r="E1400" s="60" t="str">
        <f>IF('Active List'!$A1400&lt;&gt;"", 'Active List'!E1400,"")</f>
        <v/>
      </c>
      <c r="F1400" t="str">
        <f>IF('Active List'!$A1400&lt;&gt;"", 'Active List'!H1400,"")</f>
        <v/>
      </c>
      <c r="G1400" t="str">
        <f>IF('Active List'!$A1400&lt;&gt;"", 'Active List'!I1400,"")</f>
        <v/>
      </c>
      <c r="H1400" t="str">
        <f>IF('Active List'!$A1400&lt;&gt;"", 'Active List'!J1400,"")</f>
        <v/>
      </c>
      <c r="I1400" t="str">
        <f>IF('Active List'!$A1400&lt;&gt;"", 'Active List'!K1400,"")</f>
        <v/>
      </c>
      <c r="J1400" t="str">
        <f>IF('Active List'!$A1400&lt;&gt;"", 'Active List'!L1400,"")</f>
        <v/>
      </c>
      <c r="K1400" t="str">
        <f>IF('Active List'!$A1400&lt;&gt;"", 'Active List'!M1400,"")</f>
        <v/>
      </c>
      <c r="L1400" t="str">
        <f>IF('Active List'!$A1400&lt;&gt;"", 'Active List'!N1400,"")</f>
        <v/>
      </c>
      <c r="M1400" t="str">
        <f>IF('Active List'!$A1400&lt;&gt;"", 'Active List'!O1400,"")</f>
        <v/>
      </c>
      <c r="N1400" t="str">
        <f>IF('Active List'!$A1400&lt;&gt;"", 'Active List'!P1400,"")</f>
        <v/>
      </c>
      <c r="O1400" t="str">
        <f>IF('Active List'!$A1400&lt;&gt;"", 'Active List'!Q1400,"")</f>
        <v/>
      </c>
      <c r="P1400" t="str">
        <f>IF('Active List'!$A1400&lt;&gt;"", 'Active List'!R1400,"")</f>
        <v/>
      </c>
      <c r="Q1400" t="str">
        <f>IF('Active List'!$A1400&lt;&gt;"", 'Active List'!S1400,"")</f>
        <v/>
      </c>
      <c r="R1400" t="str">
        <f>IF('Active List'!$A1400&lt;&gt;"", 'Active List'!T1400,"")</f>
        <v/>
      </c>
      <c r="S1400" t="str">
        <f>IF('Active List'!$A1400&lt;&gt;"", 'Active List'!U1400,"")</f>
        <v/>
      </c>
      <c r="T1400" t="str">
        <f>IF('Active List'!$A1400&lt;&gt;"", 'Active List'!X1400,"")</f>
        <v/>
      </c>
      <c r="U1400" t="str">
        <f>IF('Active List'!$A1400&lt;&gt;"", 'Active List'!Y1400,"")</f>
        <v/>
      </c>
      <c r="V1400" t="str">
        <f>IF('Active List'!$A1400&lt;&gt;"", 'Active List'!Z1400,"")</f>
        <v/>
      </c>
      <c r="W1400" s="60" t="str">
        <f>IF('Active List'!$A1400&lt;&gt;"", 'Active List'!AA1400,"")</f>
        <v/>
      </c>
      <c r="X1400" t="str">
        <f>IF('Active List'!$A1400&lt;&gt;"", 'Active List'!AB1400,"")</f>
        <v/>
      </c>
      <c r="Y1400" t="str">
        <f>IF('Active List'!$A1400&lt;&gt;"", 'Active List'!AE1400,"")</f>
        <v/>
      </c>
    </row>
    <row r="1401" spans="1:25">
      <c r="A1401" t="str">
        <f>IF('Active List'!$A1401&lt;&gt;"", 'Active List'!A1401,"")</f>
        <v/>
      </c>
      <c r="B1401" t="str">
        <f>IF('Active List'!$A1401&lt;&gt;"", 'Active List'!B1401,"")</f>
        <v/>
      </c>
      <c r="C1401" t="str">
        <f>IF('Active List'!$A1401&lt;&gt;"", 'Active List'!C1401,"")</f>
        <v/>
      </c>
      <c r="D1401" s="60" t="str">
        <f>IF('Active List'!$A1401&lt;&gt;"", 'Active List'!D1401,"")</f>
        <v/>
      </c>
      <c r="E1401" s="60" t="str">
        <f>IF('Active List'!$A1401&lt;&gt;"", 'Active List'!E1401,"")</f>
        <v/>
      </c>
      <c r="F1401" t="str">
        <f>IF('Active List'!$A1401&lt;&gt;"", 'Active List'!H1401,"")</f>
        <v/>
      </c>
      <c r="G1401" t="str">
        <f>IF('Active List'!$A1401&lt;&gt;"", 'Active List'!I1401,"")</f>
        <v/>
      </c>
      <c r="H1401" t="str">
        <f>IF('Active List'!$A1401&lt;&gt;"", 'Active List'!J1401,"")</f>
        <v/>
      </c>
      <c r="I1401" t="str">
        <f>IF('Active List'!$A1401&lt;&gt;"", 'Active List'!K1401,"")</f>
        <v/>
      </c>
      <c r="J1401" t="str">
        <f>IF('Active List'!$A1401&lt;&gt;"", 'Active List'!L1401,"")</f>
        <v/>
      </c>
      <c r="K1401" t="str">
        <f>IF('Active List'!$A1401&lt;&gt;"", 'Active List'!M1401,"")</f>
        <v/>
      </c>
      <c r="L1401" t="str">
        <f>IF('Active List'!$A1401&lt;&gt;"", 'Active List'!N1401,"")</f>
        <v/>
      </c>
      <c r="M1401" t="str">
        <f>IF('Active List'!$A1401&lt;&gt;"", 'Active List'!O1401,"")</f>
        <v/>
      </c>
      <c r="N1401" t="str">
        <f>IF('Active List'!$A1401&lt;&gt;"", 'Active List'!P1401,"")</f>
        <v/>
      </c>
      <c r="O1401" t="str">
        <f>IF('Active List'!$A1401&lt;&gt;"", 'Active List'!Q1401,"")</f>
        <v/>
      </c>
      <c r="P1401" t="str">
        <f>IF('Active List'!$A1401&lt;&gt;"", 'Active List'!R1401,"")</f>
        <v/>
      </c>
      <c r="Q1401" t="str">
        <f>IF('Active List'!$A1401&lt;&gt;"", 'Active List'!S1401,"")</f>
        <v/>
      </c>
      <c r="R1401" t="str">
        <f>IF('Active List'!$A1401&lt;&gt;"", 'Active List'!T1401,"")</f>
        <v/>
      </c>
      <c r="S1401" t="str">
        <f>IF('Active List'!$A1401&lt;&gt;"", 'Active List'!U1401,"")</f>
        <v/>
      </c>
      <c r="T1401" t="str">
        <f>IF('Active List'!$A1401&lt;&gt;"", 'Active List'!X1401,"")</f>
        <v/>
      </c>
      <c r="U1401" t="str">
        <f>IF('Active List'!$A1401&lt;&gt;"", 'Active List'!Y1401,"")</f>
        <v/>
      </c>
      <c r="V1401" t="str">
        <f>IF('Active List'!$A1401&lt;&gt;"", 'Active List'!Z1401,"")</f>
        <v/>
      </c>
      <c r="W1401" s="60" t="str">
        <f>IF('Active List'!$A1401&lt;&gt;"", 'Active List'!AA1401,"")</f>
        <v/>
      </c>
      <c r="X1401" t="str">
        <f>IF('Active List'!$A1401&lt;&gt;"", 'Active List'!AB1401,"")</f>
        <v/>
      </c>
      <c r="Y1401" t="str">
        <f>IF('Active List'!$A1401&lt;&gt;"", 'Active List'!AE1401,"")</f>
        <v/>
      </c>
    </row>
    <row r="1402" spans="1:25">
      <c r="A1402" t="str">
        <f>IF('Active List'!$A1402&lt;&gt;"", 'Active List'!A1402,"")</f>
        <v/>
      </c>
      <c r="B1402" t="str">
        <f>IF('Active List'!$A1402&lt;&gt;"", 'Active List'!B1402,"")</f>
        <v/>
      </c>
      <c r="C1402" t="str">
        <f>IF('Active List'!$A1402&lt;&gt;"", 'Active List'!C1402,"")</f>
        <v/>
      </c>
      <c r="D1402" s="60" t="str">
        <f>IF('Active List'!$A1402&lt;&gt;"", 'Active List'!D1402,"")</f>
        <v/>
      </c>
      <c r="E1402" s="60" t="str">
        <f>IF('Active List'!$A1402&lt;&gt;"", 'Active List'!E1402,"")</f>
        <v/>
      </c>
      <c r="F1402" t="str">
        <f>IF('Active List'!$A1402&lt;&gt;"", 'Active List'!H1402,"")</f>
        <v/>
      </c>
      <c r="G1402" t="str">
        <f>IF('Active List'!$A1402&lt;&gt;"", 'Active List'!I1402,"")</f>
        <v/>
      </c>
      <c r="H1402" t="str">
        <f>IF('Active List'!$A1402&lt;&gt;"", 'Active List'!J1402,"")</f>
        <v/>
      </c>
      <c r="I1402" t="str">
        <f>IF('Active List'!$A1402&lt;&gt;"", 'Active List'!K1402,"")</f>
        <v/>
      </c>
      <c r="J1402" t="str">
        <f>IF('Active List'!$A1402&lt;&gt;"", 'Active List'!L1402,"")</f>
        <v/>
      </c>
      <c r="K1402" t="str">
        <f>IF('Active List'!$A1402&lt;&gt;"", 'Active List'!M1402,"")</f>
        <v/>
      </c>
      <c r="L1402" t="str">
        <f>IF('Active List'!$A1402&lt;&gt;"", 'Active List'!N1402,"")</f>
        <v/>
      </c>
      <c r="M1402" t="str">
        <f>IF('Active List'!$A1402&lt;&gt;"", 'Active List'!O1402,"")</f>
        <v/>
      </c>
      <c r="N1402" t="str">
        <f>IF('Active List'!$A1402&lt;&gt;"", 'Active List'!P1402,"")</f>
        <v/>
      </c>
      <c r="O1402" t="str">
        <f>IF('Active List'!$A1402&lt;&gt;"", 'Active List'!Q1402,"")</f>
        <v/>
      </c>
      <c r="P1402" t="str">
        <f>IF('Active List'!$A1402&lt;&gt;"", 'Active List'!R1402,"")</f>
        <v/>
      </c>
      <c r="Q1402" t="str">
        <f>IF('Active List'!$A1402&lt;&gt;"", 'Active List'!S1402,"")</f>
        <v/>
      </c>
      <c r="R1402" t="str">
        <f>IF('Active List'!$A1402&lt;&gt;"", 'Active List'!T1402,"")</f>
        <v/>
      </c>
      <c r="S1402" t="str">
        <f>IF('Active List'!$A1402&lt;&gt;"", 'Active List'!U1402,"")</f>
        <v/>
      </c>
      <c r="T1402" t="str">
        <f>IF('Active List'!$A1402&lt;&gt;"", 'Active List'!X1402,"")</f>
        <v/>
      </c>
      <c r="U1402" t="str">
        <f>IF('Active List'!$A1402&lt;&gt;"", 'Active List'!Y1402,"")</f>
        <v/>
      </c>
      <c r="V1402" t="str">
        <f>IF('Active List'!$A1402&lt;&gt;"", 'Active List'!Z1402,"")</f>
        <v/>
      </c>
      <c r="W1402" s="60" t="str">
        <f>IF('Active List'!$A1402&lt;&gt;"", 'Active List'!AA1402,"")</f>
        <v/>
      </c>
      <c r="X1402" t="str">
        <f>IF('Active List'!$A1402&lt;&gt;"", 'Active List'!AB1402,"")</f>
        <v/>
      </c>
      <c r="Y1402" t="str">
        <f>IF('Active List'!$A1402&lt;&gt;"", 'Active List'!AE1402,"")</f>
        <v/>
      </c>
    </row>
    <row r="1403" spans="1:25">
      <c r="A1403" t="str">
        <f>IF('Active List'!$A1403&lt;&gt;"", 'Active List'!A1403,"")</f>
        <v/>
      </c>
      <c r="B1403" t="str">
        <f>IF('Active List'!$A1403&lt;&gt;"", 'Active List'!B1403,"")</f>
        <v/>
      </c>
      <c r="C1403" t="str">
        <f>IF('Active List'!$A1403&lt;&gt;"", 'Active List'!C1403,"")</f>
        <v/>
      </c>
      <c r="D1403" s="60" t="str">
        <f>IF('Active List'!$A1403&lt;&gt;"", 'Active List'!D1403,"")</f>
        <v/>
      </c>
      <c r="E1403" s="60" t="str">
        <f>IF('Active List'!$A1403&lt;&gt;"", 'Active List'!E1403,"")</f>
        <v/>
      </c>
      <c r="F1403" t="str">
        <f>IF('Active List'!$A1403&lt;&gt;"", 'Active List'!H1403,"")</f>
        <v/>
      </c>
      <c r="G1403" t="str">
        <f>IF('Active List'!$A1403&lt;&gt;"", 'Active List'!I1403,"")</f>
        <v/>
      </c>
      <c r="H1403" t="str">
        <f>IF('Active List'!$A1403&lt;&gt;"", 'Active List'!J1403,"")</f>
        <v/>
      </c>
      <c r="I1403" t="str">
        <f>IF('Active List'!$A1403&lt;&gt;"", 'Active List'!K1403,"")</f>
        <v/>
      </c>
      <c r="J1403" t="str">
        <f>IF('Active List'!$A1403&lt;&gt;"", 'Active List'!L1403,"")</f>
        <v/>
      </c>
      <c r="K1403" t="str">
        <f>IF('Active List'!$A1403&lt;&gt;"", 'Active List'!M1403,"")</f>
        <v/>
      </c>
      <c r="L1403" t="str">
        <f>IF('Active List'!$A1403&lt;&gt;"", 'Active List'!N1403,"")</f>
        <v/>
      </c>
      <c r="M1403" t="str">
        <f>IF('Active List'!$A1403&lt;&gt;"", 'Active List'!O1403,"")</f>
        <v/>
      </c>
      <c r="N1403" t="str">
        <f>IF('Active List'!$A1403&lt;&gt;"", 'Active List'!P1403,"")</f>
        <v/>
      </c>
      <c r="O1403" t="str">
        <f>IF('Active List'!$A1403&lt;&gt;"", 'Active List'!Q1403,"")</f>
        <v/>
      </c>
      <c r="P1403" t="str">
        <f>IF('Active List'!$A1403&lt;&gt;"", 'Active List'!R1403,"")</f>
        <v/>
      </c>
      <c r="Q1403" t="str">
        <f>IF('Active List'!$A1403&lt;&gt;"", 'Active List'!S1403,"")</f>
        <v/>
      </c>
      <c r="R1403" t="str">
        <f>IF('Active List'!$A1403&lt;&gt;"", 'Active List'!T1403,"")</f>
        <v/>
      </c>
      <c r="S1403" t="str">
        <f>IF('Active List'!$A1403&lt;&gt;"", 'Active List'!U1403,"")</f>
        <v/>
      </c>
      <c r="T1403" t="str">
        <f>IF('Active List'!$A1403&lt;&gt;"", 'Active List'!X1403,"")</f>
        <v/>
      </c>
      <c r="U1403" t="str">
        <f>IF('Active List'!$A1403&lt;&gt;"", 'Active List'!Y1403,"")</f>
        <v/>
      </c>
      <c r="V1403" t="str">
        <f>IF('Active List'!$A1403&lt;&gt;"", 'Active List'!Z1403,"")</f>
        <v/>
      </c>
      <c r="W1403" s="60" t="str">
        <f>IF('Active List'!$A1403&lt;&gt;"", 'Active List'!AA1403,"")</f>
        <v/>
      </c>
      <c r="X1403" t="str">
        <f>IF('Active List'!$A1403&lt;&gt;"", 'Active List'!AB1403,"")</f>
        <v/>
      </c>
      <c r="Y1403" t="str">
        <f>IF('Active List'!$A1403&lt;&gt;"", 'Active List'!AE1403,"")</f>
        <v/>
      </c>
    </row>
    <row r="1404" spans="1:25">
      <c r="A1404" t="str">
        <f>IF('Active List'!$A1404&lt;&gt;"", 'Active List'!A1404,"")</f>
        <v/>
      </c>
      <c r="B1404" t="str">
        <f>IF('Active List'!$A1404&lt;&gt;"", 'Active List'!B1404,"")</f>
        <v/>
      </c>
      <c r="C1404" t="str">
        <f>IF('Active List'!$A1404&lt;&gt;"", 'Active List'!C1404,"")</f>
        <v/>
      </c>
      <c r="D1404" s="60" t="str">
        <f>IF('Active List'!$A1404&lt;&gt;"", 'Active List'!D1404,"")</f>
        <v/>
      </c>
      <c r="E1404" s="60" t="str">
        <f>IF('Active List'!$A1404&lt;&gt;"", 'Active List'!E1404,"")</f>
        <v/>
      </c>
      <c r="F1404" t="str">
        <f>IF('Active List'!$A1404&lt;&gt;"", 'Active List'!H1404,"")</f>
        <v/>
      </c>
      <c r="G1404" t="str">
        <f>IF('Active List'!$A1404&lt;&gt;"", 'Active List'!I1404,"")</f>
        <v/>
      </c>
      <c r="H1404" t="str">
        <f>IF('Active List'!$A1404&lt;&gt;"", 'Active List'!J1404,"")</f>
        <v/>
      </c>
      <c r="I1404" t="str">
        <f>IF('Active List'!$A1404&lt;&gt;"", 'Active List'!K1404,"")</f>
        <v/>
      </c>
      <c r="J1404" t="str">
        <f>IF('Active List'!$A1404&lt;&gt;"", 'Active List'!L1404,"")</f>
        <v/>
      </c>
      <c r="K1404" t="str">
        <f>IF('Active List'!$A1404&lt;&gt;"", 'Active List'!M1404,"")</f>
        <v/>
      </c>
      <c r="L1404" t="str">
        <f>IF('Active List'!$A1404&lt;&gt;"", 'Active List'!N1404,"")</f>
        <v/>
      </c>
      <c r="M1404" t="str">
        <f>IF('Active List'!$A1404&lt;&gt;"", 'Active List'!O1404,"")</f>
        <v/>
      </c>
      <c r="N1404" t="str">
        <f>IF('Active List'!$A1404&lt;&gt;"", 'Active List'!P1404,"")</f>
        <v/>
      </c>
      <c r="O1404" t="str">
        <f>IF('Active List'!$A1404&lt;&gt;"", 'Active List'!Q1404,"")</f>
        <v/>
      </c>
      <c r="P1404" t="str">
        <f>IF('Active List'!$A1404&lt;&gt;"", 'Active List'!R1404,"")</f>
        <v/>
      </c>
      <c r="Q1404" t="str">
        <f>IF('Active List'!$A1404&lt;&gt;"", 'Active List'!S1404,"")</f>
        <v/>
      </c>
      <c r="R1404" t="str">
        <f>IF('Active List'!$A1404&lt;&gt;"", 'Active List'!T1404,"")</f>
        <v/>
      </c>
      <c r="S1404" t="str">
        <f>IF('Active List'!$A1404&lt;&gt;"", 'Active List'!U1404,"")</f>
        <v/>
      </c>
      <c r="T1404" t="str">
        <f>IF('Active List'!$A1404&lt;&gt;"", 'Active List'!X1404,"")</f>
        <v/>
      </c>
      <c r="U1404" t="str">
        <f>IF('Active List'!$A1404&lt;&gt;"", 'Active List'!Y1404,"")</f>
        <v/>
      </c>
      <c r="V1404" t="str">
        <f>IF('Active List'!$A1404&lt;&gt;"", 'Active List'!Z1404,"")</f>
        <v/>
      </c>
      <c r="W1404" s="60" t="str">
        <f>IF('Active List'!$A1404&lt;&gt;"", 'Active List'!AA1404,"")</f>
        <v/>
      </c>
      <c r="X1404" t="str">
        <f>IF('Active List'!$A1404&lt;&gt;"", 'Active List'!AB1404,"")</f>
        <v/>
      </c>
      <c r="Y1404" t="str">
        <f>IF('Active List'!$A1404&lt;&gt;"", 'Active List'!AE1404,"")</f>
        <v/>
      </c>
    </row>
    <row r="1405" spans="1:25">
      <c r="A1405" t="str">
        <f>IF('Active List'!$A1405&lt;&gt;"", 'Active List'!A1405,"")</f>
        <v/>
      </c>
      <c r="B1405" t="str">
        <f>IF('Active List'!$A1405&lt;&gt;"", 'Active List'!B1405,"")</f>
        <v/>
      </c>
      <c r="C1405" t="str">
        <f>IF('Active List'!$A1405&lt;&gt;"", 'Active List'!C1405,"")</f>
        <v/>
      </c>
      <c r="D1405" s="60" t="str">
        <f>IF('Active List'!$A1405&lt;&gt;"", 'Active List'!D1405,"")</f>
        <v/>
      </c>
      <c r="E1405" s="60" t="str">
        <f>IF('Active List'!$A1405&lt;&gt;"", 'Active List'!E1405,"")</f>
        <v/>
      </c>
      <c r="F1405" t="str">
        <f>IF('Active List'!$A1405&lt;&gt;"", 'Active List'!H1405,"")</f>
        <v/>
      </c>
      <c r="G1405" t="str">
        <f>IF('Active List'!$A1405&lt;&gt;"", 'Active List'!I1405,"")</f>
        <v/>
      </c>
      <c r="H1405" t="str">
        <f>IF('Active List'!$A1405&lt;&gt;"", 'Active List'!J1405,"")</f>
        <v/>
      </c>
      <c r="I1405" t="str">
        <f>IF('Active List'!$A1405&lt;&gt;"", 'Active List'!K1405,"")</f>
        <v/>
      </c>
      <c r="J1405" t="str">
        <f>IF('Active List'!$A1405&lt;&gt;"", 'Active List'!L1405,"")</f>
        <v/>
      </c>
      <c r="K1405" t="str">
        <f>IF('Active List'!$A1405&lt;&gt;"", 'Active List'!M1405,"")</f>
        <v/>
      </c>
      <c r="L1405" t="str">
        <f>IF('Active List'!$A1405&lt;&gt;"", 'Active List'!N1405,"")</f>
        <v/>
      </c>
      <c r="M1405" t="str">
        <f>IF('Active List'!$A1405&lt;&gt;"", 'Active List'!O1405,"")</f>
        <v/>
      </c>
      <c r="N1405" t="str">
        <f>IF('Active List'!$A1405&lt;&gt;"", 'Active List'!P1405,"")</f>
        <v/>
      </c>
      <c r="O1405" t="str">
        <f>IF('Active List'!$A1405&lt;&gt;"", 'Active List'!Q1405,"")</f>
        <v/>
      </c>
      <c r="P1405" t="str">
        <f>IF('Active List'!$A1405&lt;&gt;"", 'Active List'!R1405,"")</f>
        <v/>
      </c>
      <c r="Q1405" t="str">
        <f>IF('Active List'!$A1405&lt;&gt;"", 'Active List'!S1405,"")</f>
        <v/>
      </c>
      <c r="R1405" t="str">
        <f>IF('Active List'!$A1405&lt;&gt;"", 'Active List'!T1405,"")</f>
        <v/>
      </c>
      <c r="S1405" t="str">
        <f>IF('Active List'!$A1405&lt;&gt;"", 'Active List'!U1405,"")</f>
        <v/>
      </c>
      <c r="T1405" t="str">
        <f>IF('Active List'!$A1405&lt;&gt;"", 'Active List'!X1405,"")</f>
        <v/>
      </c>
      <c r="U1405" t="str">
        <f>IF('Active List'!$A1405&lt;&gt;"", 'Active List'!Y1405,"")</f>
        <v/>
      </c>
      <c r="V1405" t="str">
        <f>IF('Active List'!$A1405&lt;&gt;"", 'Active List'!Z1405,"")</f>
        <v/>
      </c>
      <c r="W1405" s="60" t="str">
        <f>IF('Active List'!$A1405&lt;&gt;"", 'Active List'!AA1405,"")</f>
        <v/>
      </c>
      <c r="X1405" t="str">
        <f>IF('Active List'!$A1405&lt;&gt;"", 'Active List'!AB1405,"")</f>
        <v/>
      </c>
      <c r="Y1405" t="str">
        <f>IF('Active List'!$A1405&lt;&gt;"", 'Active List'!AE1405,"")</f>
        <v/>
      </c>
    </row>
    <row r="1406" spans="1:25">
      <c r="A1406" t="str">
        <f>IF('Active List'!$A1406&lt;&gt;"", 'Active List'!A1406,"")</f>
        <v/>
      </c>
      <c r="B1406" t="str">
        <f>IF('Active List'!$A1406&lt;&gt;"", 'Active List'!B1406,"")</f>
        <v/>
      </c>
      <c r="C1406" t="str">
        <f>IF('Active List'!$A1406&lt;&gt;"", 'Active List'!C1406,"")</f>
        <v/>
      </c>
      <c r="D1406" s="60" t="str">
        <f>IF('Active List'!$A1406&lt;&gt;"", 'Active List'!D1406,"")</f>
        <v/>
      </c>
      <c r="E1406" s="60" t="str">
        <f>IF('Active List'!$A1406&lt;&gt;"", 'Active List'!E1406,"")</f>
        <v/>
      </c>
      <c r="F1406" t="str">
        <f>IF('Active List'!$A1406&lt;&gt;"", 'Active List'!H1406,"")</f>
        <v/>
      </c>
      <c r="G1406" t="str">
        <f>IF('Active List'!$A1406&lt;&gt;"", 'Active List'!I1406,"")</f>
        <v/>
      </c>
      <c r="H1406" t="str">
        <f>IF('Active List'!$A1406&lt;&gt;"", 'Active List'!J1406,"")</f>
        <v/>
      </c>
      <c r="I1406" t="str">
        <f>IF('Active List'!$A1406&lt;&gt;"", 'Active List'!K1406,"")</f>
        <v/>
      </c>
      <c r="J1406" t="str">
        <f>IF('Active List'!$A1406&lt;&gt;"", 'Active List'!L1406,"")</f>
        <v/>
      </c>
      <c r="K1406" t="str">
        <f>IF('Active List'!$A1406&lt;&gt;"", 'Active List'!M1406,"")</f>
        <v/>
      </c>
      <c r="L1406" t="str">
        <f>IF('Active List'!$A1406&lt;&gt;"", 'Active List'!N1406,"")</f>
        <v/>
      </c>
      <c r="M1406" t="str">
        <f>IF('Active List'!$A1406&lt;&gt;"", 'Active List'!O1406,"")</f>
        <v/>
      </c>
      <c r="N1406" t="str">
        <f>IF('Active List'!$A1406&lt;&gt;"", 'Active List'!P1406,"")</f>
        <v/>
      </c>
      <c r="O1406" t="str">
        <f>IF('Active List'!$A1406&lt;&gt;"", 'Active List'!Q1406,"")</f>
        <v/>
      </c>
      <c r="P1406" t="str">
        <f>IF('Active List'!$A1406&lt;&gt;"", 'Active List'!R1406,"")</f>
        <v/>
      </c>
      <c r="Q1406" t="str">
        <f>IF('Active List'!$A1406&lt;&gt;"", 'Active List'!S1406,"")</f>
        <v/>
      </c>
      <c r="R1406" t="str">
        <f>IF('Active List'!$A1406&lt;&gt;"", 'Active List'!T1406,"")</f>
        <v/>
      </c>
      <c r="S1406" t="str">
        <f>IF('Active List'!$A1406&lt;&gt;"", 'Active List'!U1406,"")</f>
        <v/>
      </c>
      <c r="T1406" t="str">
        <f>IF('Active List'!$A1406&lt;&gt;"", 'Active List'!X1406,"")</f>
        <v/>
      </c>
      <c r="U1406" t="str">
        <f>IF('Active List'!$A1406&lt;&gt;"", 'Active List'!Y1406,"")</f>
        <v/>
      </c>
      <c r="V1406" t="str">
        <f>IF('Active List'!$A1406&lt;&gt;"", 'Active List'!Z1406,"")</f>
        <v/>
      </c>
      <c r="W1406" s="60" t="str">
        <f>IF('Active List'!$A1406&lt;&gt;"", 'Active List'!AA1406,"")</f>
        <v/>
      </c>
      <c r="X1406" t="str">
        <f>IF('Active List'!$A1406&lt;&gt;"", 'Active List'!AB1406,"")</f>
        <v/>
      </c>
      <c r="Y1406" t="str">
        <f>IF('Active List'!$A1406&lt;&gt;"", 'Active List'!AE1406,"")</f>
        <v/>
      </c>
    </row>
    <row r="1407" spans="1:25">
      <c r="A1407" t="str">
        <f>IF('Active List'!$A1407&lt;&gt;"", 'Active List'!A1407,"")</f>
        <v/>
      </c>
      <c r="B1407" t="str">
        <f>IF('Active List'!$A1407&lt;&gt;"", 'Active List'!B1407,"")</f>
        <v/>
      </c>
      <c r="C1407" t="str">
        <f>IF('Active List'!$A1407&lt;&gt;"", 'Active List'!C1407,"")</f>
        <v/>
      </c>
      <c r="D1407" s="60" t="str">
        <f>IF('Active List'!$A1407&lt;&gt;"", 'Active List'!D1407,"")</f>
        <v/>
      </c>
      <c r="E1407" s="60" t="str">
        <f>IF('Active List'!$A1407&lt;&gt;"", 'Active List'!E1407,"")</f>
        <v/>
      </c>
      <c r="F1407" t="str">
        <f>IF('Active List'!$A1407&lt;&gt;"", 'Active List'!H1407,"")</f>
        <v/>
      </c>
      <c r="G1407" t="str">
        <f>IF('Active List'!$A1407&lt;&gt;"", 'Active List'!I1407,"")</f>
        <v/>
      </c>
      <c r="H1407" t="str">
        <f>IF('Active List'!$A1407&lt;&gt;"", 'Active List'!J1407,"")</f>
        <v/>
      </c>
      <c r="I1407" t="str">
        <f>IF('Active List'!$A1407&lt;&gt;"", 'Active List'!K1407,"")</f>
        <v/>
      </c>
      <c r="J1407" t="str">
        <f>IF('Active List'!$A1407&lt;&gt;"", 'Active List'!L1407,"")</f>
        <v/>
      </c>
      <c r="K1407" t="str">
        <f>IF('Active List'!$A1407&lt;&gt;"", 'Active List'!M1407,"")</f>
        <v/>
      </c>
      <c r="L1407" t="str">
        <f>IF('Active List'!$A1407&lt;&gt;"", 'Active List'!N1407,"")</f>
        <v/>
      </c>
      <c r="M1407" t="str">
        <f>IF('Active List'!$A1407&lt;&gt;"", 'Active List'!O1407,"")</f>
        <v/>
      </c>
      <c r="N1407" t="str">
        <f>IF('Active List'!$A1407&lt;&gt;"", 'Active List'!P1407,"")</f>
        <v/>
      </c>
      <c r="O1407" t="str">
        <f>IF('Active List'!$A1407&lt;&gt;"", 'Active List'!Q1407,"")</f>
        <v/>
      </c>
      <c r="P1407" t="str">
        <f>IF('Active List'!$A1407&lt;&gt;"", 'Active List'!R1407,"")</f>
        <v/>
      </c>
      <c r="Q1407" t="str">
        <f>IF('Active List'!$A1407&lt;&gt;"", 'Active List'!S1407,"")</f>
        <v/>
      </c>
      <c r="R1407" t="str">
        <f>IF('Active List'!$A1407&lt;&gt;"", 'Active List'!T1407,"")</f>
        <v/>
      </c>
      <c r="S1407" t="str">
        <f>IF('Active List'!$A1407&lt;&gt;"", 'Active List'!U1407,"")</f>
        <v/>
      </c>
      <c r="T1407" t="str">
        <f>IF('Active List'!$A1407&lt;&gt;"", 'Active List'!X1407,"")</f>
        <v/>
      </c>
      <c r="U1407" t="str">
        <f>IF('Active List'!$A1407&lt;&gt;"", 'Active List'!Y1407,"")</f>
        <v/>
      </c>
      <c r="V1407" t="str">
        <f>IF('Active List'!$A1407&lt;&gt;"", 'Active List'!Z1407,"")</f>
        <v/>
      </c>
      <c r="W1407" s="60" t="str">
        <f>IF('Active List'!$A1407&lt;&gt;"", 'Active List'!AA1407,"")</f>
        <v/>
      </c>
      <c r="X1407" t="str">
        <f>IF('Active List'!$A1407&lt;&gt;"", 'Active List'!AB1407,"")</f>
        <v/>
      </c>
      <c r="Y1407" t="str">
        <f>IF('Active List'!$A1407&lt;&gt;"", 'Active List'!AE1407,"")</f>
        <v/>
      </c>
    </row>
    <row r="1408" spans="1:25">
      <c r="A1408" t="str">
        <f>IF('Active List'!$A1408&lt;&gt;"", 'Active List'!A1408,"")</f>
        <v/>
      </c>
      <c r="B1408" t="str">
        <f>IF('Active List'!$A1408&lt;&gt;"", 'Active List'!B1408,"")</f>
        <v/>
      </c>
      <c r="C1408" t="str">
        <f>IF('Active List'!$A1408&lt;&gt;"", 'Active List'!C1408,"")</f>
        <v/>
      </c>
      <c r="D1408" s="60" t="str">
        <f>IF('Active List'!$A1408&lt;&gt;"", 'Active List'!D1408,"")</f>
        <v/>
      </c>
      <c r="E1408" s="60" t="str">
        <f>IF('Active List'!$A1408&lt;&gt;"", 'Active List'!E1408,"")</f>
        <v/>
      </c>
      <c r="F1408" t="str">
        <f>IF('Active List'!$A1408&lt;&gt;"", 'Active List'!H1408,"")</f>
        <v/>
      </c>
      <c r="G1408" t="str">
        <f>IF('Active List'!$A1408&lt;&gt;"", 'Active List'!I1408,"")</f>
        <v/>
      </c>
      <c r="H1408" t="str">
        <f>IF('Active List'!$A1408&lt;&gt;"", 'Active List'!J1408,"")</f>
        <v/>
      </c>
      <c r="I1408" t="str">
        <f>IF('Active List'!$A1408&lt;&gt;"", 'Active List'!K1408,"")</f>
        <v/>
      </c>
      <c r="J1408" t="str">
        <f>IF('Active List'!$A1408&lt;&gt;"", 'Active List'!L1408,"")</f>
        <v/>
      </c>
      <c r="K1408" t="str">
        <f>IF('Active List'!$A1408&lt;&gt;"", 'Active List'!M1408,"")</f>
        <v/>
      </c>
      <c r="L1408" t="str">
        <f>IF('Active List'!$A1408&lt;&gt;"", 'Active List'!N1408,"")</f>
        <v/>
      </c>
      <c r="M1408" t="str">
        <f>IF('Active List'!$A1408&lt;&gt;"", 'Active List'!O1408,"")</f>
        <v/>
      </c>
      <c r="N1408" t="str">
        <f>IF('Active List'!$A1408&lt;&gt;"", 'Active List'!P1408,"")</f>
        <v/>
      </c>
      <c r="O1408" t="str">
        <f>IF('Active List'!$A1408&lt;&gt;"", 'Active List'!Q1408,"")</f>
        <v/>
      </c>
      <c r="P1408" t="str">
        <f>IF('Active List'!$A1408&lt;&gt;"", 'Active List'!R1408,"")</f>
        <v/>
      </c>
      <c r="Q1408" t="str">
        <f>IF('Active List'!$A1408&lt;&gt;"", 'Active List'!S1408,"")</f>
        <v/>
      </c>
      <c r="R1408" t="str">
        <f>IF('Active List'!$A1408&lt;&gt;"", 'Active List'!T1408,"")</f>
        <v/>
      </c>
      <c r="S1408" t="str">
        <f>IF('Active List'!$A1408&lt;&gt;"", 'Active List'!U1408,"")</f>
        <v/>
      </c>
      <c r="T1408" t="str">
        <f>IF('Active List'!$A1408&lt;&gt;"", 'Active List'!X1408,"")</f>
        <v/>
      </c>
      <c r="U1408" t="str">
        <f>IF('Active List'!$A1408&lt;&gt;"", 'Active List'!Y1408,"")</f>
        <v/>
      </c>
      <c r="V1408" t="str">
        <f>IF('Active List'!$A1408&lt;&gt;"", 'Active List'!Z1408,"")</f>
        <v/>
      </c>
      <c r="W1408" s="60" t="str">
        <f>IF('Active List'!$A1408&lt;&gt;"", 'Active List'!AA1408,"")</f>
        <v/>
      </c>
      <c r="X1408" t="str">
        <f>IF('Active List'!$A1408&lt;&gt;"", 'Active List'!AB1408,"")</f>
        <v/>
      </c>
      <c r="Y1408" t="str">
        <f>IF('Active List'!$A1408&lt;&gt;"", 'Active List'!AE1408,"")</f>
        <v/>
      </c>
    </row>
    <row r="1409" spans="1:25">
      <c r="A1409" t="str">
        <f>IF('Active List'!$A1409&lt;&gt;"", 'Active List'!A1409,"")</f>
        <v/>
      </c>
      <c r="B1409" t="str">
        <f>IF('Active List'!$A1409&lt;&gt;"", 'Active List'!B1409,"")</f>
        <v/>
      </c>
      <c r="C1409" t="str">
        <f>IF('Active List'!$A1409&lt;&gt;"", 'Active List'!C1409,"")</f>
        <v/>
      </c>
      <c r="D1409" s="60" t="str">
        <f>IF('Active List'!$A1409&lt;&gt;"", 'Active List'!D1409,"")</f>
        <v/>
      </c>
      <c r="E1409" s="60" t="str">
        <f>IF('Active List'!$A1409&lt;&gt;"", 'Active List'!E1409,"")</f>
        <v/>
      </c>
      <c r="F1409" t="str">
        <f>IF('Active List'!$A1409&lt;&gt;"", 'Active List'!H1409,"")</f>
        <v/>
      </c>
      <c r="G1409" t="str">
        <f>IF('Active List'!$A1409&lt;&gt;"", 'Active List'!I1409,"")</f>
        <v/>
      </c>
      <c r="H1409" t="str">
        <f>IF('Active List'!$A1409&lt;&gt;"", 'Active List'!J1409,"")</f>
        <v/>
      </c>
      <c r="I1409" t="str">
        <f>IF('Active List'!$A1409&lt;&gt;"", 'Active List'!K1409,"")</f>
        <v/>
      </c>
      <c r="J1409" t="str">
        <f>IF('Active List'!$A1409&lt;&gt;"", 'Active List'!L1409,"")</f>
        <v/>
      </c>
      <c r="K1409" t="str">
        <f>IF('Active List'!$A1409&lt;&gt;"", 'Active List'!M1409,"")</f>
        <v/>
      </c>
      <c r="L1409" t="str">
        <f>IF('Active List'!$A1409&lt;&gt;"", 'Active List'!N1409,"")</f>
        <v/>
      </c>
      <c r="M1409" t="str">
        <f>IF('Active List'!$A1409&lt;&gt;"", 'Active List'!O1409,"")</f>
        <v/>
      </c>
      <c r="N1409" t="str">
        <f>IF('Active List'!$A1409&lt;&gt;"", 'Active List'!P1409,"")</f>
        <v/>
      </c>
      <c r="O1409" t="str">
        <f>IF('Active List'!$A1409&lt;&gt;"", 'Active List'!Q1409,"")</f>
        <v/>
      </c>
      <c r="P1409" t="str">
        <f>IF('Active List'!$A1409&lt;&gt;"", 'Active List'!R1409,"")</f>
        <v/>
      </c>
      <c r="Q1409" t="str">
        <f>IF('Active List'!$A1409&lt;&gt;"", 'Active List'!S1409,"")</f>
        <v/>
      </c>
      <c r="R1409" t="str">
        <f>IF('Active List'!$A1409&lt;&gt;"", 'Active List'!T1409,"")</f>
        <v/>
      </c>
      <c r="S1409" t="str">
        <f>IF('Active List'!$A1409&lt;&gt;"", 'Active List'!U1409,"")</f>
        <v/>
      </c>
      <c r="T1409" t="str">
        <f>IF('Active List'!$A1409&lt;&gt;"", 'Active List'!X1409,"")</f>
        <v/>
      </c>
      <c r="U1409" t="str">
        <f>IF('Active List'!$A1409&lt;&gt;"", 'Active List'!Y1409,"")</f>
        <v/>
      </c>
      <c r="V1409" t="str">
        <f>IF('Active List'!$A1409&lt;&gt;"", 'Active List'!Z1409,"")</f>
        <v/>
      </c>
      <c r="W1409" s="60" t="str">
        <f>IF('Active List'!$A1409&lt;&gt;"", 'Active List'!AA1409,"")</f>
        <v/>
      </c>
      <c r="X1409" t="str">
        <f>IF('Active List'!$A1409&lt;&gt;"", 'Active List'!AB1409,"")</f>
        <v/>
      </c>
      <c r="Y1409" t="str">
        <f>IF('Active List'!$A1409&lt;&gt;"", 'Active List'!AE1409,"")</f>
        <v/>
      </c>
    </row>
    <row r="1410" spans="1:25">
      <c r="A1410" t="str">
        <f>IF('Active List'!$A1410&lt;&gt;"", 'Active List'!A1410,"")</f>
        <v/>
      </c>
      <c r="B1410" t="str">
        <f>IF('Active List'!$A1410&lt;&gt;"", 'Active List'!B1410,"")</f>
        <v/>
      </c>
      <c r="C1410" t="str">
        <f>IF('Active List'!$A1410&lt;&gt;"", 'Active List'!C1410,"")</f>
        <v/>
      </c>
      <c r="D1410" s="60" t="str">
        <f>IF('Active List'!$A1410&lt;&gt;"", 'Active List'!D1410,"")</f>
        <v/>
      </c>
      <c r="E1410" s="60" t="str">
        <f>IF('Active List'!$A1410&lt;&gt;"", 'Active List'!E1410,"")</f>
        <v/>
      </c>
      <c r="F1410" t="str">
        <f>IF('Active List'!$A1410&lt;&gt;"", 'Active List'!H1410,"")</f>
        <v/>
      </c>
      <c r="G1410" t="str">
        <f>IF('Active List'!$A1410&lt;&gt;"", 'Active List'!I1410,"")</f>
        <v/>
      </c>
      <c r="H1410" t="str">
        <f>IF('Active List'!$A1410&lt;&gt;"", 'Active List'!J1410,"")</f>
        <v/>
      </c>
      <c r="I1410" t="str">
        <f>IF('Active List'!$A1410&lt;&gt;"", 'Active List'!K1410,"")</f>
        <v/>
      </c>
      <c r="J1410" t="str">
        <f>IF('Active List'!$A1410&lt;&gt;"", 'Active List'!L1410,"")</f>
        <v/>
      </c>
      <c r="K1410" t="str">
        <f>IF('Active List'!$A1410&lt;&gt;"", 'Active List'!M1410,"")</f>
        <v/>
      </c>
      <c r="L1410" t="str">
        <f>IF('Active List'!$A1410&lt;&gt;"", 'Active List'!N1410,"")</f>
        <v/>
      </c>
      <c r="M1410" t="str">
        <f>IF('Active List'!$A1410&lt;&gt;"", 'Active List'!O1410,"")</f>
        <v/>
      </c>
      <c r="N1410" t="str">
        <f>IF('Active List'!$A1410&lt;&gt;"", 'Active List'!P1410,"")</f>
        <v/>
      </c>
      <c r="O1410" t="str">
        <f>IF('Active List'!$A1410&lt;&gt;"", 'Active List'!Q1410,"")</f>
        <v/>
      </c>
      <c r="P1410" t="str">
        <f>IF('Active List'!$A1410&lt;&gt;"", 'Active List'!R1410,"")</f>
        <v/>
      </c>
      <c r="Q1410" t="str">
        <f>IF('Active List'!$A1410&lt;&gt;"", 'Active List'!S1410,"")</f>
        <v/>
      </c>
      <c r="R1410" t="str">
        <f>IF('Active List'!$A1410&lt;&gt;"", 'Active List'!T1410,"")</f>
        <v/>
      </c>
      <c r="S1410" t="str">
        <f>IF('Active List'!$A1410&lt;&gt;"", 'Active List'!U1410,"")</f>
        <v/>
      </c>
      <c r="T1410" t="str">
        <f>IF('Active List'!$A1410&lt;&gt;"", 'Active List'!X1410,"")</f>
        <v/>
      </c>
      <c r="U1410" t="str">
        <f>IF('Active List'!$A1410&lt;&gt;"", 'Active List'!Y1410,"")</f>
        <v/>
      </c>
      <c r="V1410" t="str">
        <f>IF('Active List'!$A1410&lt;&gt;"", 'Active List'!Z1410,"")</f>
        <v/>
      </c>
      <c r="W1410" s="60" t="str">
        <f>IF('Active List'!$A1410&lt;&gt;"", 'Active List'!AA1410,"")</f>
        <v/>
      </c>
      <c r="X1410" t="str">
        <f>IF('Active List'!$A1410&lt;&gt;"", 'Active List'!AB1410,"")</f>
        <v/>
      </c>
      <c r="Y1410" t="str">
        <f>IF('Active List'!$A1410&lt;&gt;"", 'Active List'!AE1410,"")</f>
        <v/>
      </c>
    </row>
    <row r="1411" spans="1:25">
      <c r="A1411" t="str">
        <f>IF('Active List'!$A1411&lt;&gt;"", 'Active List'!A1411,"")</f>
        <v/>
      </c>
      <c r="B1411" t="str">
        <f>IF('Active List'!$A1411&lt;&gt;"", 'Active List'!B1411,"")</f>
        <v/>
      </c>
      <c r="C1411" t="str">
        <f>IF('Active List'!$A1411&lt;&gt;"", 'Active List'!C1411,"")</f>
        <v/>
      </c>
      <c r="D1411" s="60" t="str">
        <f>IF('Active List'!$A1411&lt;&gt;"", 'Active List'!D1411,"")</f>
        <v/>
      </c>
      <c r="E1411" s="60" t="str">
        <f>IF('Active List'!$A1411&lt;&gt;"", 'Active List'!E1411,"")</f>
        <v/>
      </c>
      <c r="F1411" t="str">
        <f>IF('Active List'!$A1411&lt;&gt;"", 'Active List'!H1411,"")</f>
        <v/>
      </c>
      <c r="G1411" t="str">
        <f>IF('Active List'!$A1411&lt;&gt;"", 'Active List'!I1411,"")</f>
        <v/>
      </c>
      <c r="H1411" t="str">
        <f>IF('Active List'!$A1411&lt;&gt;"", 'Active List'!J1411,"")</f>
        <v/>
      </c>
      <c r="I1411" t="str">
        <f>IF('Active List'!$A1411&lt;&gt;"", 'Active List'!K1411,"")</f>
        <v/>
      </c>
      <c r="J1411" t="str">
        <f>IF('Active List'!$A1411&lt;&gt;"", 'Active List'!L1411,"")</f>
        <v/>
      </c>
      <c r="K1411" t="str">
        <f>IF('Active List'!$A1411&lt;&gt;"", 'Active List'!M1411,"")</f>
        <v/>
      </c>
      <c r="L1411" t="str">
        <f>IF('Active List'!$A1411&lt;&gt;"", 'Active List'!N1411,"")</f>
        <v/>
      </c>
      <c r="M1411" t="str">
        <f>IF('Active List'!$A1411&lt;&gt;"", 'Active List'!O1411,"")</f>
        <v/>
      </c>
      <c r="N1411" t="str">
        <f>IF('Active List'!$A1411&lt;&gt;"", 'Active List'!P1411,"")</f>
        <v/>
      </c>
      <c r="O1411" t="str">
        <f>IF('Active List'!$A1411&lt;&gt;"", 'Active List'!Q1411,"")</f>
        <v/>
      </c>
      <c r="P1411" t="str">
        <f>IF('Active List'!$A1411&lt;&gt;"", 'Active List'!R1411,"")</f>
        <v/>
      </c>
      <c r="Q1411" t="str">
        <f>IF('Active List'!$A1411&lt;&gt;"", 'Active List'!S1411,"")</f>
        <v/>
      </c>
      <c r="R1411" t="str">
        <f>IF('Active List'!$A1411&lt;&gt;"", 'Active List'!T1411,"")</f>
        <v/>
      </c>
      <c r="S1411" t="str">
        <f>IF('Active List'!$A1411&lt;&gt;"", 'Active List'!U1411,"")</f>
        <v/>
      </c>
      <c r="T1411" t="str">
        <f>IF('Active List'!$A1411&lt;&gt;"", 'Active List'!X1411,"")</f>
        <v/>
      </c>
      <c r="U1411" t="str">
        <f>IF('Active List'!$A1411&lt;&gt;"", 'Active List'!Y1411,"")</f>
        <v/>
      </c>
      <c r="V1411" t="str">
        <f>IF('Active List'!$A1411&lt;&gt;"", 'Active List'!Z1411,"")</f>
        <v/>
      </c>
      <c r="W1411" s="60" t="str">
        <f>IF('Active List'!$A1411&lt;&gt;"", 'Active List'!AA1411,"")</f>
        <v/>
      </c>
      <c r="X1411" t="str">
        <f>IF('Active List'!$A1411&lt;&gt;"", 'Active List'!AB1411,"")</f>
        <v/>
      </c>
      <c r="Y1411" t="str">
        <f>IF('Active List'!$A1411&lt;&gt;"", 'Active List'!AE1411,"")</f>
        <v/>
      </c>
    </row>
    <row r="1412" spans="1:25">
      <c r="A1412" t="str">
        <f>IF('Active List'!$A1412&lt;&gt;"", 'Active List'!A1412,"")</f>
        <v/>
      </c>
      <c r="B1412" t="str">
        <f>IF('Active List'!$A1412&lt;&gt;"", 'Active List'!B1412,"")</f>
        <v/>
      </c>
      <c r="C1412" t="str">
        <f>IF('Active List'!$A1412&lt;&gt;"", 'Active List'!C1412,"")</f>
        <v/>
      </c>
      <c r="D1412" s="60" t="str">
        <f>IF('Active List'!$A1412&lt;&gt;"", 'Active List'!D1412,"")</f>
        <v/>
      </c>
      <c r="E1412" s="60" t="str">
        <f>IF('Active List'!$A1412&lt;&gt;"", 'Active List'!E1412,"")</f>
        <v/>
      </c>
      <c r="F1412" t="str">
        <f>IF('Active List'!$A1412&lt;&gt;"", 'Active List'!H1412,"")</f>
        <v/>
      </c>
      <c r="G1412" t="str">
        <f>IF('Active List'!$A1412&lt;&gt;"", 'Active List'!I1412,"")</f>
        <v/>
      </c>
      <c r="H1412" t="str">
        <f>IF('Active List'!$A1412&lt;&gt;"", 'Active List'!J1412,"")</f>
        <v/>
      </c>
      <c r="I1412" t="str">
        <f>IF('Active List'!$A1412&lt;&gt;"", 'Active List'!K1412,"")</f>
        <v/>
      </c>
      <c r="J1412" t="str">
        <f>IF('Active List'!$A1412&lt;&gt;"", 'Active List'!L1412,"")</f>
        <v/>
      </c>
      <c r="K1412" t="str">
        <f>IF('Active List'!$A1412&lt;&gt;"", 'Active List'!M1412,"")</f>
        <v/>
      </c>
      <c r="L1412" t="str">
        <f>IF('Active List'!$A1412&lt;&gt;"", 'Active List'!N1412,"")</f>
        <v/>
      </c>
      <c r="M1412" t="str">
        <f>IF('Active List'!$A1412&lt;&gt;"", 'Active List'!O1412,"")</f>
        <v/>
      </c>
      <c r="N1412" t="str">
        <f>IF('Active List'!$A1412&lt;&gt;"", 'Active List'!P1412,"")</f>
        <v/>
      </c>
      <c r="O1412" t="str">
        <f>IF('Active List'!$A1412&lt;&gt;"", 'Active List'!Q1412,"")</f>
        <v/>
      </c>
      <c r="P1412" t="str">
        <f>IF('Active List'!$A1412&lt;&gt;"", 'Active List'!R1412,"")</f>
        <v/>
      </c>
      <c r="Q1412" t="str">
        <f>IF('Active List'!$A1412&lt;&gt;"", 'Active List'!S1412,"")</f>
        <v/>
      </c>
      <c r="R1412" t="str">
        <f>IF('Active List'!$A1412&lt;&gt;"", 'Active List'!T1412,"")</f>
        <v/>
      </c>
      <c r="S1412" t="str">
        <f>IF('Active List'!$A1412&lt;&gt;"", 'Active List'!U1412,"")</f>
        <v/>
      </c>
      <c r="T1412" t="str">
        <f>IF('Active List'!$A1412&lt;&gt;"", 'Active List'!X1412,"")</f>
        <v/>
      </c>
      <c r="U1412" t="str">
        <f>IF('Active List'!$A1412&lt;&gt;"", 'Active List'!Y1412,"")</f>
        <v/>
      </c>
      <c r="V1412" t="str">
        <f>IF('Active List'!$A1412&lt;&gt;"", 'Active List'!Z1412,"")</f>
        <v/>
      </c>
      <c r="W1412" s="60" t="str">
        <f>IF('Active List'!$A1412&lt;&gt;"", 'Active List'!AA1412,"")</f>
        <v/>
      </c>
      <c r="X1412" t="str">
        <f>IF('Active List'!$A1412&lt;&gt;"", 'Active List'!AB1412,"")</f>
        <v/>
      </c>
      <c r="Y1412" t="str">
        <f>IF('Active List'!$A1412&lt;&gt;"", 'Active List'!AE1412,"")</f>
        <v/>
      </c>
    </row>
    <row r="1413" spans="1:25">
      <c r="A1413" t="str">
        <f>IF('Active List'!$A1413&lt;&gt;"", 'Active List'!A1413,"")</f>
        <v/>
      </c>
      <c r="B1413" t="str">
        <f>IF('Active List'!$A1413&lt;&gt;"", 'Active List'!B1413,"")</f>
        <v/>
      </c>
      <c r="C1413" t="str">
        <f>IF('Active List'!$A1413&lt;&gt;"", 'Active List'!C1413,"")</f>
        <v/>
      </c>
      <c r="D1413" s="60" t="str">
        <f>IF('Active List'!$A1413&lt;&gt;"", 'Active List'!D1413,"")</f>
        <v/>
      </c>
      <c r="E1413" s="60" t="str">
        <f>IF('Active List'!$A1413&lt;&gt;"", 'Active List'!E1413,"")</f>
        <v/>
      </c>
      <c r="F1413" t="str">
        <f>IF('Active List'!$A1413&lt;&gt;"", 'Active List'!H1413,"")</f>
        <v/>
      </c>
      <c r="G1413" t="str">
        <f>IF('Active List'!$A1413&lt;&gt;"", 'Active List'!I1413,"")</f>
        <v/>
      </c>
      <c r="H1413" t="str">
        <f>IF('Active List'!$A1413&lt;&gt;"", 'Active List'!J1413,"")</f>
        <v/>
      </c>
      <c r="I1413" t="str">
        <f>IF('Active List'!$A1413&lt;&gt;"", 'Active List'!K1413,"")</f>
        <v/>
      </c>
      <c r="J1413" t="str">
        <f>IF('Active List'!$A1413&lt;&gt;"", 'Active List'!L1413,"")</f>
        <v/>
      </c>
      <c r="K1413" t="str">
        <f>IF('Active List'!$A1413&lt;&gt;"", 'Active List'!M1413,"")</f>
        <v/>
      </c>
      <c r="L1413" t="str">
        <f>IF('Active List'!$A1413&lt;&gt;"", 'Active List'!N1413,"")</f>
        <v/>
      </c>
      <c r="M1413" t="str">
        <f>IF('Active List'!$A1413&lt;&gt;"", 'Active List'!O1413,"")</f>
        <v/>
      </c>
      <c r="N1413" t="str">
        <f>IF('Active List'!$A1413&lt;&gt;"", 'Active List'!P1413,"")</f>
        <v/>
      </c>
      <c r="O1413" t="str">
        <f>IF('Active List'!$A1413&lt;&gt;"", 'Active List'!Q1413,"")</f>
        <v/>
      </c>
      <c r="P1413" t="str">
        <f>IF('Active List'!$A1413&lt;&gt;"", 'Active List'!R1413,"")</f>
        <v/>
      </c>
      <c r="Q1413" t="str">
        <f>IF('Active List'!$A1413&lt;&gt;"", 'Active List'!S1413,"")</f>
        <v/>
      </c>
      <c r="R1413" t="str">
        <f>IF('Active List'!$A1413&lt;&gt;"", 'Active List'!T1413,"")</f>
        <v/>
      </c>
      <c r="S1413" t="str">
        <f>IF('Active List'!$A1413&lt;&gt;"", 'Active List'!U1413,"")</f>
        <v/>
      </c>
      <c r="T1413" t="str">
        <f>IF('Active List'!$A1413&lt;&gt;"", 'Active List'!X1413,"")</f>
        <v/>
      </c>
      <c r="U1413" t="str">
        <f>IF('Active List'!$A1413&lt;&gt;"", 'Active List'!Y1413,"")</f>
        <v/>
      </c>
      <c r="V1413" t="str">
        <f>IF('Active List'!$A1413&lt;&gt;"", 'Active List'!Z1413,"")</f>
        <v/>
      </c>
      <c r="W1413" s="60" t="str">
        <f>IF('Active List'!$A1413&lt;&gt;"", 'Active List'!AA1413,"")</f>
        <v/>
      </c>
      <c r="X1413" t="str">
        <f>IF('Active List'!$A1413&lt;&gt;"", 'Active List'!AB1413,"")</f>
        <v/>
      </c>
      <c r="Y1413" t="str">
        <f>IF('Active List'!$A1413&lt;&gt;"", 'Active List'!AE1413,"")</f>
        <v/>
      </c>
    </row>
    <row r="1414" spans="1:25">
      <c r="A1414" t="str">
        <f>IF('Active List'!$A1414&lt;&gt;"", 'Active List'!A1414,"")</f>
        <v/>
      </c>
      <c r="B1414" t="str">
        <f>IF('Active List'!$A1414&lt;&gt;"", 'Active List'!B1414,"")</f>
        <v/>
      </c>
      <c r="C1414" t="str">
        <f>IF('Active List'!$A1414&lt;&gt;"", 'Active List'!C1414,"")</f>
        <v/>
      </c>
      <c r="D1414" s="60" t="str">
        <f>IF('Active List'!$A1414&lt;&gt;"", 'Active List'!D1414,"")</f>
        <v/>
      </c>
      <c r="E1414" s="60" t="str">
        <f>IF('Active List'!$A1414&lt;&gt;"", 'Active List'!E1414,"")</f>
        <v/>
      </c>
      <c r="F1414" t="str">
        <f>IF('Active List'!$A1414&lt;&gt;"", 'Active List'!H1414,"")</f>
        <v/>
      </c>
      <c r="G1414" t="str">
        <f>IF('Active List'!$A1414&lt;&gt;"", 'Active List'!I1414,"")</f>
        <v/>
      </c>
      <c r="H1414" t="str">
        <f>IF('Active List'!$A1414&lt;&gt;"", 'Active List'!J1414,"")</f>
        <v/>
      </c>
      <c r="I1414" t="str">
        <f>IF('Active List'!$A1414&lt;&gt;"", 'Active List'!K1414,"")</f>
        <v/>
      </c>
      <c r="J1414" t="str">
        <f>IF('Active List'!$A1414&lt;&gt;"", 'Active List'!L1414,"")</f>
        <v/>
      </c>
      <c r="K1414" t="str">
        <f>IF('Active List'!$A1414&lt;&gt;"", 'Active List'!M1414,"")</f>
        <v/>
      </c>
      <c r="L1414" t="str">
        <f>IF('Active List'!$A1414&lt;&gt;"", 'Active List'!N1414,"")</f>
        <v/>
      </c>
      <c r="M1414" t="str">
        <f>IF('Active List'!$A1414&lt;&gt;"", 'Active List'!O1414,"")</f>
        <v/>
      </c>
      <c r="N1414" t="str">
        <f>IF('Active List'!$A1414&lt;&gt;"", 'Active List'!P1414,"")</f>
        <v/>
      </c>
      <c r="O1414" t="str">
        <f>IF('Active List'!$A1414&lt;&gt;"", 'Active List'!Q1414,"")</f>
        <v/>
      </c>
      <c r="P1414" t="str">
        <f>IF('Active List'!$A1414&lt;&gt;"", 'Active List'!R1414,"")</f>
        <v/>
      </c>
      <c r="Q1414" t="str">
        <f>IF('Active List'!$A1414&lt;&gt;"", 'Active List'!S1414,"")</f>
        <v/>
      </c>
      <c r="R1414" t="str">
        <f>IF('Active List'!$A1414&lt;&gt;"", 'Active List'!T1414,"")</f>
        <v/>
      </c>
      <c r="S1414" t="str">
        <f>IF('Active List'!$A1414&lt;&gt;"", 'Active List'!U1414,"")</f>
        <v/>
      </c>
      <c r="T1414" t="str">
        <f>IF('Active List'!$A1414&lt;&gt;"", 'Active List'!X1414,"")</f>
        <v/>
      </c>
      <c r="U1414" t="str">
        <f>IF('Active List'!$A1414&lt;&gt;"", 'Active List'!Y1414,"")</f>
        <v/>
      </c>
      <c r="V1414" t="str">
        <f>IF('Active List'!$A1414&lt;&gt;"", 'Active List'!Z1414,"")</f>
        <v/>
      </c>
      <c r="W1414" s="60" t="str">
        <f>IF('Active List'!$A1414&lt;&gt;"", 'Active List'!AA1414,"")</f>
        <v/>
      </c>
      <c r="X1414" t="str">
        <f>IF('Active List'!$A1414&lt;&gt;"", 'Active List'!AB1414,"")</f>
        <v/>
      </c>
      <c r="Y1414" t="str">
        <f>IF('Active List'!$A1414&lt;&gt;"", 'Active List'!AE1414,"")</f>
        <v/>
      </c>
    </row>
    <row r="1415" spans="1:25">
      <c r="A1415" t="str">
        <f>IF('Active List'!$A1415&lt;&gt;"", 'Active List'!A1415,"")</f>
        <v/>
      </c>
      <c r="B1415" t="str">
        <f>IF('Active List'!$A1415&lt;&gt;"", 'Active List'!B1415,"")</f>
        <v/>
      </c>
      <c r="C1415" t="str">
        <f>IF('Active List'!$A1415&lt;&gt;"", 'Active List'!C1415,"")</f>
        <v/>
      </c>
      <c r="D1415" s="60" t="str">
        <f>IF('Active List'!$A1415&lt;&gt;"", 'Active List'!D1415,"")</f>
        <v/>
      </c>
      <c r="E1415" s="60" t="str">
        <f>IF('Active List'!$A1415&lt;&gt;"", 'Active List'!E1415,"")</f>
        <v/>
      </c>
      <c r="F1415" t="str">
        <f>IF('Active List'!$A1415&lt;&gt;"", 'Active List'!H1415,"")</f>
        <v/>
      </c>
      <c r="G1415" t="str">
        <f>IF('Active List'!$A1415&lt;&gt;"", 'Active List'!I1415,"")</f>
        <v/>
      </c>
      <c r="H1415" t="str">
        <f>IF('Active List'!$A1415&lt;&gt;"", 'Active List'!J1415,"")</f>
        <v/>
      </c>
      <c r="I1415" t="str">
        <f>IF('Active List'!$A1415&lt;&gt;"", 'Active List'!K1415,"")</f>
        <v/>
      </c>
      <c r="J1415" t="str">
        <f>IF('Active List'!$A1415&lt;&gt;"", 'Active List'!L1415,"")</f>
        <v/>
      </c>
      <c r="K1415" t="str">
        <f>IF('Active List'!$A1415&lt;&gt;"", 'Active List'!M1415,"")</f>
        <v/>
      </c>
      <c r="L1415" t="str">
        <f>IF('Active List'!$A1415&lt;&gt;"", 'Active List'!N1415,"")</f>
        <v/>
      </c>
      <c r="M1415" t="str">
        <f>IF('Active List'!$A1415&lt;&gt;"", 'Active List'!O1415,"")</f>
        <v/>
      </c>
      <c r="N1415" t="str">
        <f>IF('Active List'!$A1415&lt;&gt;"", 'Active List'!P1415,"")</f>
        <v/>
      </c>
      <c r="O1415" t="str">
        <f>IF('Active List'!$A1415&lt;&gt;"", 'Active List'!Q1415,"")</f>
        <v/>
      </c>
      <c r="P1415" t="str">
        <f>IF('Active List'!$A1415&lt;&gt;"", 'Active List'!R1415,"")</f>
        <v/>
      </c>
      <c r="Q1415" t="str">
        <f>IF('Active List'!$A1415&lt;&gt;"", 'Active List'!S1415,"")</f>
        <v/>
      </c>
      <c r="R1415" t="str">
        <f>IF('Active List'!$A1415&lt;&gt;"", 'Active List'!T1415,"")</f>
        <v/>
      </c>
      <c r="S1415" t="str">
        <f>IF('Active List'!$A1415&lt;&gt;"", 'Active List'!U1415,"")</f>
        <v/>
      </c>
      <c r="T1415" t="str">
        <f>IF('Active List'!$A1415&lt;&gt;"", 'Active List'!X1415,"")</f>
        <v/>
      </c>
      <c r="U1415" t="str">
        <f>IF('Active List'!$A1415&lt;&gt;"", 'Active List'!Y1415,"")</f>
        <v/>
      </c>
      <c r="V1415" t="str">
        <f>IF('Active List'!$A1415&lt;&gt;"", 'Active List'!Z1415,"")</f>
        <v/>
      </c>
      <c r="W1415" s="60" t="str">
        <f>IF('Active List'!$A1415&lt;&gt;"", 'Active List'!AA1415,"")</f>
        <v/>
      </c>
      <c r="X1415" t="str">
        <f>IF('Active List'!$A1415&lt;&gt;"", 'Active List'!AB1415,"")</f>
        <v/>
      </c>
      <c r="Y1415" t="str">
        <f>IF('Active List'!$A1415&lt;&gt;"", 'Active List'!AE1415,"")</f>
        <v/>
      </c>
    </row>
    <row r="1416" spans="1:25">
      <c r="A1416" t="str">
        <f>IF('Active List'!$A1416&lt;&gt;"", 'Active List'!A1416,"")</f>
        <v/>
      </c>
      <c r="B1416" t="str">
        <f>IF('Active List'!$A1416&lt;&gt;"", 'Active List'!B1416,"")</f>
        <v/>
      </c>
      <c r="C1416" t="str">
        <f>IF('Active List'!$A1416&lt;&gt;"", 'Active List'!C1416,"")</f>
        <v/>
      </c>
      <c r="D1416" s="60" t="str">
        <f>IF('Active List'!$A1416&lt;&gt;"", 'Active List'!D1416,"")</f>
        <v/>
      </c>
      <c r="E1416" s="60" t="str">
        <f>IF('Active List'!$A1416&lt;&gt;"", 'Active List'!E1416,"")</f>
        <v/>
      </c>
      <c r="F1416" t="str">
        <f>IF('Active List'!$A1416&lt;&gt;"", 'Active List'!H1416,"")</f>
        <v/>
      </c>
      <c r="G1416" t="str">
        <f>IF('Active List'!$A1416&lt;&gt;"", 'Active List'!I1416,"")</f>
        <v/>
      </c>
      <c r="H1416" t="str">
        <f>IF('Active List'!$A1416&lt;&gt;"", 'Active List'!J1416,"")</f>
        <v/>
      </c>
      <c r="I1416" t="str">
        <f>IF('Active List'!$A1416&lt;&gt;"", 'Active List'!K1416,"")</f>
        <v/>
      </c>
      <c r="J1416" t="str">
        <f>IF('Active List'!$A1416&lt;&gt;"", 'Active List'!L1416,"")</f>
        <v/>
      </c>
      <c r="K1416" t="str">
        <f>IF('Active List'!$A1416&lt;&gt;"", 'Active List'!M1416,"")</f>
        <v/>
      </c>
      <c r="L1416" t="str">
        <f>IF('Active List'!$A1416&lt;&gt;"", 'Active List'!N1416,"")</f>
        <v/>
      </c>
      <c r="M1416" t="str">
        <f>IF('Active List'!$A1416&lt;&gt;"", 'Active List'!O1416,"")</f>
        <v/>
      </c>
      <c r="N1416" t="str">
        <f>IF('Active List'!$A1416&lt;&gt;"", 'Active List'!P1416,"")</f>
        <v/>
      </c>
      <c r="O1416" t="str">
        <f>IF('Active List'!$A1416&lt;&gt;"", 'Active List'!Q1416,"")</f>
        <v/>
      </c>
      <c r="P1416" t="str">
        <f>IF('Active List'!$A1416&lt;&gt;"", 'Active List'!R1416,"")</f>
        <v/>
      </c>
      <c r="Q1416" t="str">
        <f>IF('Active List'!$A1416&lt;&gt;"", 'Active List'!S1416,"")</f>
        <v/>
      </c>
      <c r="R1416" t="str">
        <f>IF('Active List'!$A1416&lt;&gt;"", 'Active List'!T1416,"")</f>
        <v/>
      </c>
      <c r="S1416" t="str">
        <f>IF('Active List'!$A1416&lt;&gt;"", 'Active List'!U1416,"")</f>
        <v/>
      </c>
      <c r="T1416" t="str">
        <f>IF('Active List'!$A1416&lt;&gt;"", 'Active List'!X1416,"")</f>
        <v/>
      </c>
      <c r="U1416" t="str">
        <f>IF('Active List'!$A1416&lt;&gt;"", 'Active List'!Y1416,"")</f>
        <v/>
      </c>
      <c r="V1416" t="str">
        <f>IF('Active List'!$A1416&lt;&gt;"", 'Active List'!Z1416,"")</f>
        <v/>
      </c>
      <c r="W1416" s="60" t="str">
        <f>IF('Active List'!$A1416&lt;&gt;"", 'Active List'!AA1416,"")</f>
        <v/>
      </c>
      <c r="X1416" t="str">
        <f>IF('Active List'!$A1416&lt;&gt;"", 'Active List'!AB1416,"")</f>
        <v/>
      </c>
      <c r="Y1416" t="str">
        <f>IF('Active List'!$A1416&lt;&gt;"", 'Active List'!AE1416,"")</f>
        <v/>
      </c>
    </row>
    <row r="1417" spans="1:25">
      <c r="A1417" t="str">
        <f>IF('Active List'!$A1417&lt;&gt;"", 'Active List'!A1417,"")</f>
        <v/>
      </c>
      <c r="B1417" t="str">
        <f>IF('Active List'!$A1417&lt;&gt;"", 'Active List'!B1417,"")</f>
        <v/>
      </c>
      <c r="C1417" t="str">
        <f>IF('Active List'!$A1417&lt;&gt;"", 'Active List'!C1417,"")</f>
        <v/>
      </c>
      <c r="D1417" s="60" t="str">
        <f>IF('Active List'!$A1417&lt;&gt;"", 'Active List'!D1417,"")</f>
        <v/>
      </c>
      <c r="E1417" s="60" t="str">
        <f>IF('Active List'!$A1417&lt;&gt;"", 'Active List'!E1417,"")</f>
        <v/>
      </c>
      <c r="F1417" t="str">
        <f>IF('Active List'!$A1417&lt;&gt;"", 'Active List'!H1417,"")</f>
        <v/>
      </c>
      <c r="G1417" t="str">
        <f>IF('Active List'!$A1417&lt;&gt;"", 'Active List'!I1417,"")</f>
        <v/>
      </c>
      <c r="H1417" t="str">
        <f>IF('Active List'!$A1417&lt;&gt;"", 'Active List'!J1417,"")</f>
        <v/>
      </c>
      <c r="I1417" t="str">
        <f>IF('Active List'!$A1417&lt;&gt;"", 'Active List'!K1417,"")</f>
        <v/>
      </c>
      <c r="J1417" t="str">
        <f>IF('Active List'!$A1417&lt;&gt;"", 'Active List'!L1417,"")</f>
        <v/>
      </c>
      <c r="K1417" t="str">
        <f>IF('Active List'!$A1417&lt;&gt;"", 'Active List'!M1417,"")</f>
        <v/>
      </c>
      <c r="L1417" t="str">
        <f>IF('Active List'!$A1417&lt;&gt;"", 'Active List'!N1417,"")</f>
        <v/>
      </c>
      <c r="M1417" t="str">
        <f>IF('Active List'!$A1417&lt;&gt;"", 'Active List'!O1417,"")</f>
        <v/>
      </c>
      <c r="N1417" t="str">
        <f>IF('Active List'!$A1417&lt;&gt;"", 'Active List'!P1417,"")</f>
        <v/>
      </c>
      <c r="O1417" t="str">
        <f>IF('Active List'!$A1417&lt;&gt;"", 'Active List'!Q1417,"")</f>
        <v/>
      </c>
      <c r="P1417" t="str">
        <f>IF('Active List'!$A1417&lt;&gt;"", 'Active List'!R1417,"")</f>
        <v/>
      </c>
      <c r="Q1417" t="str">
        <f>IF('Active List'!$A1417&lt;&gt;"", 'Active List'!S1417,"")</f>
        <v/>
      </c>
      <c r="R1417" t="str">
        <f>IF('Active List'!$A1417&lt;&gt;"", 'Active List'!T1417,"")</f>
        <v/>
      </c>
      <c r="S1417" t="str">
        <f>IF('Active List'!$A1417&lt;&gt;"", 'Active List'!U1417,"")</f>
        <v/>
      </c>
      <c r="T1417" t="str">
        <f>IF('Active List'!$A1417&lt;&gt;"", 'Active List'!X1417,"")</f>
        <v/>
      </c>
      <c r="U1417" t="str">
        <f>IF('Active List'!$A1417&lt;&gt;"", 'Active List'!Y1417,"")</f>
        <v/>
      </c>
      <c r="V1417" t="str">
        <f>IF('Active List'!$A1417&lt;&gt;"", 'Active List'!Z1417,"")</f>
        <v/>
      </c>
      <c r="W1417" s="60" t="str">
        <f>IF('Active List'!$A1417&lt;&gt;"", 'Active List'!AA1417,"")</f>
        <v/>
      </c>
      <c r="X1417" t="str">
        <f>IF('Active List'!$A1417&lt;&gt;"", 'Active List'!AB1417,"")</f>
        <v/>
      </c>
      <c r="Y1417" t="str">
        <f>IF('Active List'!$A1417&lt;&gt;"", 'Active List'!AE1417,"")</f>
        <v/>
      </c>
    </row>
    <row r="1418" spans="1:25">
      <c r="A1418" t="str">
        <f>IF('Active List'!$A1418&lt;&gt;"", 'Active List'!A1418,"")</f>
        <v/>
      </c>
      <c r="B1418" t="str">
        <f>IF('Active List'!$A1418&lt;&gt;"", 'Active List'!B1418,"")</f>
        <v/>
      </c>
      <c r="C1418" t="str">
        <f>IF('Active List'!$A1418&lt;&gt;"", 'Active List'!C1418,"")</f>
        <v/>
      </c>
      <c r="D1418" s="60" t="str">
        <f>IF('Active List'!$A1418&lt;&gt;"", 'Active List'!D1418,"")</f>
        <v/>
      </c>
      <c r="E1418" s="60" t="str">
        <f>IF('Active List'!$A1418&lt;&gt;"", 'Active List'!E1418,"")</f>
        <v/>
      </c>
      <c r="F1418" t="str">
        <f>IF('Active List'!$A1418&lt;&gt;"", 'Active List'!H1418,"")</f>
        <v/>
      </c>
      <c r="G1418" t="str">
        <f>IF('Active List'!$A1418&lt;&gt;"", 'Active List'!I1418,"")</f>
        <v/>
      </c>
      <c r="H1418" t="str">
        <f>IF('Active List'!$A1418&lt;&gt;"", 'Active List'!J1418,"")</f>
        <v/>
      </c>
      <c r="I1418" t="str">
        <f>IF('Active List'!$A1418&lt;&gt;"", 'Active List'!K1418,"")</f>
        <v/>
      </c>
      <c r="J1418" t="str">
        <f>IF('Active List'!$A1418&lt;&gt;"", 'Active List'!L1418,"")</f>
        <v/>
      </c>
      <c r="K1418" t="str">
        <f>IF('Active List'!$A1418&lt;&gt;"", 'Active List'!M1418,"")</f>
        <v/>
      </c>
      <c r="L1418" t="str">
        <f>IF('Active List'!$A1418&lt;&gt;"", 'Active List'!N1418,"")</f>
        <v/>
      </c>
      <c r="M1418" t="str">
        <f>IF('Active List'!$A1418&lt;&gt;"", 'Active List'!O1418,"")</f>
        <v/>
      </c>
      <c r="N1418" t="str">
        <f>IF('Active List'!$A1418&lt;&gt;"", 'Active List'!P1418,"")</f>
        <v/>
      </c>
      <c r="O1418" t="str">
        <f>IF('Active List'!$A1418&lt;&gt;"", 'Active List'!Q1418,"")</f>
        <v/>
      </c>
      <c r="P1418" t="str">
        <f>IF('Active List'!$A1418&lt;&gt;"", 'Active List'!R1418,"")</f>
        <v/>
      </c>
      <c r="Q1418" t="str">
        <f>IF('Active List'!$A1418&lt;&gt;"", 'Active List'!S1418,"")</f>
        <v/>
      </c>
      <c r="R1418" t="str">
        <f>IF('Active List'!$A1418&lt;&gt;"", 'Active List'!T1418,"")</f>
        <v/>
      </c>
      <c r="S1418" t="str">
        <f>IF('Active List'!$A1418&lt;&gt;"", 'Active List'!U1418,"")</f>
        <v/>
      </c>
      <c r="T1418" t="str">
        <f>IF('Active List'!$A1418&lt;&gt;"", 'Active List'!X1418,"")</f>
        <v/>
      </c>
      <c r="U1418" t="str">
        <f>IF('Active List'!$A1418&lt;&gt;"", 'Active List'!Y1418,"")</f>
        <v/>
      </c>
      <c r="V1418" t="str">
        <f>IF('Active List'!$A1418&lt;&gt;"", 'Active List'!Z1418,"")</f>
        <v/>
      </c>
      <c r="W1418" s="60" t="str">
        <f>IF('Active List'!$A1418&lt;&gt;"", 'Active List'!AA1418,"")</f>
        <v/>
      </c>
      <c r="X1418" t="str">
        <f>IF('Active List'!$A1418&lt;&gt;"", 'Active List'!AB1418,"")</f>
        <v/>
      </c>
      <c r="Y1418" t="str">
        <f>IF('Active List'!$A1418&lt;&gt;"", 'Active List'!AE1418,"")</f>
        <v/>
      </c>
    </row>
    <row r="1419" spans="1:25">
      <c r="A1419" t="str">
        <f>IF('Active List'!$A1419&lt;&gt;"", 'Active List'!A1419,"")</f>
        <v/>
      </c>
      <c r="B1419" t="str">
        <f>IF('Active List'!$A1419&lt;&gt;"", 'Active List'!B1419,"")</f>
        <v/>
      </c>
      <c r="C1419" t="str">
        <f>IF('Active List'!$A1419&lt;&gt;"", 'Active List'!C1419,"")</f>
        <v/>
      </c>
      <c r="D1419" s="60" t="str">
        <f>IF('Active List'!$A1419&lt;&gt;"", 'Active List'!D1419,"")</f>
        <v/>
      </c>
      <c r="E1419" s="60" t="str">
        <f>IF('Active List'!$A1419&lt;&gt;"", 'Active List'!E1419,"")</f>
        <v/>
      </c>
      <c r="F1419" t="str">
        <f>IF('Active List'!$A1419&lt;&gt;"", 'Active List'!H1419,"")</f>
        <v/>
      </c>
      <c r="G1419" t="str">
        <f>IF('Active List'!$A1419&lt;&gt;"", 'Active List'!I1419,"")</f>
        <v/>
      </c>
      <c r="H1419" t="str">
        <f>IF('Active List'!$A1419&lt;&gt;"", 'Active List'!J1419,"")</f>
        <v/>
      </c>
      <c r="I1419" t="str">
        <f>IF('Active List'!$A1419&lt;&gt;"", 'Active List'!K1419,"")</f>
        <v/>
      </c>
      <c r="J1419" t="str">
        <f>IF('Active List'!$A1419&lt;&gt;"", 'Active List'!L1419,"")</f>
        <v/>
      </c>
      <c r="K1419" t="str">
        <f>IF('Active List'!$A1419&lt;&gt;"", 'Active List'!M1419,"")</f>
        <v/>
      </c>
      <c r="L1419" t="str">
        <f>IF('Active List'!$A1419&lt;&gt;"", 'Active List'!N1419,"")</f>
        <v/>
      </c>
      <c r="M1419" t="str">
        <f>IF('Active List'!$A1419&lt;&gt;"", 'Active List'!O1419,"")</f>
        <v/>
      </c>
      <c r="N1419" t="str">
        <f>IF('Active List'!$A1419&lt;&gt;"", 'Active List'!P1419,"")</f>
        <v/>
      </c>
      <c r="O1419" t="str">
        <f>IF('Active List'!$A1419&lt;&gt;"", 'Active List'!Q1419,"")</f>
        <v/>
      </c>
      <c r="P1419" t="str">
        <f>IF('Active List'!$A1419&lt;&gt;"", 'Active List'!R1419,"")</f>
        <v/>
      </c>
      <c r="Q1419" t="str">
        <f>IF('Active List'!$A1419&lt;&gt;"", 'Active List'!S1419,"")</f>
        <v/>
      </c>
      <c r="R1419" t="str">
        <f>IF('Active List'!$A1419&lt;&gt;"", 'Active List'!T1419,"")</f>
        <v/>
      </c>
      <c r="S1419" t="str">
        <f>IF('Active List'!$A1419&lt;&gt;"", 'Active List'!U1419,"")</f>
        <v/>
      </c>
      <c r="T1419" t="str">
        <f>IF('Active List'!$A1419&lt;&gt;"", 'Active List'!X1419,"")</f>
        <v/>
      </c>
      <c r="U1419" t="str">
        <f>IF('Active List'!$A1419&lt;&gt;"", 'Active List'!Y1419,"")</f>
        <v/>
      </c>
      <c r="V1419" t="str">
        <f>IF('Active List'!$A1419&lt;&gt;"", 'Active List'!Z1419,"")</f>
        <v/>
      </c>
      <c r="W1419" s="60" t="str">
        <f>IF('Active List'!$A1419&lt;&gt;"", 'Active List'!AA1419,"")</f>
        <v/>
      </c>
      <c r="X1419" t="str">
        <f>IF('Active List'!$A1419&lt;&gt;"", 'Active List'!AB1419,"")</f>
        <v/>
      </c>
      <c r="Y1419" t="str">
        <f>IF('Active List'!$A1419&lt;&gt;"", 'Active List'!AE1419,"")</f>
        <v/>
      </c>
    </row>
    <row r="1420" spans="1:25">
      <c r="A1420" t="str">
        <f>IF('Active List'!$A1420&lt;&gt;"", 'Active List'!A1420,"")</f>
        <v/>
      </c>
      <c r="B1420" t="str">
        <f>IF('Active List'!$A1420&lt;&gt;"", 'Active List'!B1420,"")</f>
        <v/>
      </c>
      <c r="C1420" t="str">
        <f>IF('Active List'!$A1420&lt;&gt;"", 'Active List'!C1420,"")</f>
        <v/>
      </c>
      <c r="D1420" s="60" t="str">
        <f>IF('Active List'!$A1420&lt;&gt;"", 'Active List'!D1420,"")</f>
        <v/>
      </c>
      <c r="E1420" s="60" t="str">
        <f>IF('Active List'!$A1420&lt;&gt;"", 'Active List'!E1420,"")</f>
        <v/>
      </c>
      <c r="F1420" t="str">
        <f>IF('Active List'!$A1420&lt;&gt;"", 'Active List'!H1420,"")</f>
        <v/>
      </c>
      <c r="G1420" t="str">
        <f>IF('Active List'!$A1420&lt;&gt;"", 'Active List'!I1420,"")</f>
        <v/>
      </c>
      <c r="H1420" t="str">
        <f>IF('Active List'!$A1420&lt;&gt;"", 'Active List'!J1420,"")</f>
        <v/>
      </c>
      <c r="I1420" t="str">
        <f>IF('Active List'!$A1420&lt;&gt;"", 'Active List'!K1420,"")</f>
        <v/>
      </c>
      <c r="J1420" t="str">
        <f>IF('Active List'!$A1420&lt;&gt;"", 'Active List'!L1420,"")</f>
        <v/>
      </c>
      <c r="K1420" t="str">
        <f>IF('Active List'!$A1420&lt;&gt;"", 'Active List'!M1420,"")</f>
        <v/>
      </c>
      <c r="L1420" t="str">
        <f>IF('Active List'!$A1420&lt;&gt;"", 'Active List'!N1420,"")</f>
        <v/>
      </c>
      <c r="M1420" t="str">
        <f>IF('Active List'!$A1420&lt;&gt;"", 'Active List'!O1420,"")</f>
        <v/>
      </c>
      <c r="N1420" t="str">
        <f>IF('Active List'!$A1420&lt;&gt;"", 'Active List'!P1420,"")</f>
        <v/>
      </c>
      <c r="O1420" t="str">
        <f>IF('Active List'!$A1420&lt;&gt;"", 'Active List'!Q1420,"")</f>
        <v/>
      </c>
      <c r="P1420" t="str">
        <f>IF('Active List'!$A1420&lt;&gt;"", 'Active List'!R1420,"")</f>
        <v/>
      </c>
      <c r="Q1420" t="str">
        <f>IF('Active List'!$A1420&lt;&gt;"", 'Active List'!S1420,"")</f>
        <v/>
      </c>
      <c r="R1420" t="str">
        <f>IF('Active List'!$A1420&lt;&gt;"", 'Active List'!T1420,"")</f>
        <v/>
      </c>
      <c r="S1420" t="str">
        <f>IF('Active List'!$A1420&lt;&gt;"", 'Active List'!U1420,"")</f>
        <v/>
      </c>
      <c r="T1420" t="str">
        <f>IF('Active List'!$A1420&lt;&gt;"", 'Active List'!X1420,"")</f>
        <v/>
      </c>
      <c r="U1420" t="str">
        <f>IF('Active List'!$A1420&lt;&gt;"", 'Active List'!Y1420,"")</f>
        <v/>
      </c>
      <c r="V1420" t="str">
        <f>IF('Active List'!$A1420&lt;&gt;"", 'Active List'!Z1420,"")</f>
        <v/>
      </c>
      <c r="W1420" s="60" t="str">
        <f>IF('Active List'!$A1420&lt;&gt;"", 'Active List'!AA1420,"")</f>
        <v/>
      </c>
      <c r="X1420" t="str">
        <f>IF('Active List'!$A1420&lt;&gt;"", 'Active List'!AB1420,"")</f>
        <v/>
      </c>
      <c r="Y1420" t="str">
        <f>IF('Active List'!$A1420&lt;&gt;"", 'Active List'!AE1420,"")</f>
        <v/>
      </c>
    </row>
    <row r="1421" spans="1:25">
      <c r="A1421" t="str">
        <f>IF('Active List'!$A1421&lt;&gt;"", 'Active List'!A1421,"")</f>
        <v/>
      </c>
      <c r="B1421" t="str">
        <f>IF('Active List'!$A1421&lt;&gt;"", 'Active List'!B1421,"")</f>
        <v/>
      </c>
      <c r="C1421" t="str">
        <f>IF('Active List'!$A1421&lt;&gt;"", 'Active List'!C1421,"")</f>
        <v/>
      </c>
      <c r="D1421" s="60" t="str">
        <f>IF('Active List'!$A1421&lt;&gt;"", 'Active List'!D1421,"")</f>
        <v/>
      </c>
      <c r="E1421" s="60" t="str">
        <f>IF('Active List'!$A1421&lt;&gt;"", 'Active List'!E1421,"")</f>
        <v/>
      </c>
      <c r="F1421" t="str">
        <f>IF('Active List'!$A1421&lt;&gt;"", 'Active List'!H1421,"")</f>
        <v/>
      </c>
      <c r="G1421" t="str">
        <f>IF('Active List'!$A1421&lt;&gt;"", 'Active List'!I1421,"")</f>
        <v/>
      </c>
      <c r="H1421" t="str">
        <f>IF('Active List'!$A1421&lt;&gt;"", 'Active List'!J1421,"")</f>
        <v/>
      </c>
      <c r="I1421" t="str">
        <f>IF('Active List'!$A1421&lt;&gt;"", 'Active List'!K1421,"")</f>
        <v/>
      </c>
      <c r="J1421" t="str">
        <f>IF('Active List'!$A1421&lt;&gt;"", 'Active List'!L1421,"")</f>
        <v/>
      </c>
      <c r="K1421" t="str">
        <f>IF('Active List'!$A1421&lt;&gt;"", 'Active List'!M1421,"")</f>
        <v/>
      </c>
      <c r="L1421" t="str">
        <f>IF('Active List'!$A1421&lt;&gt;"", 'Active List'!N1421,"")</f>
        <v/>
      </c>
      <c r="M1421" t="str">
        <f>IF('Active List'!$A1421&lt;&gt;"", 'Active List'!O1421,"")</f>
        <v/>
      </c>
      <c r="N1421" t="str">
        <f>IF('Active List'!$A1421&lt;&gt;"", 'Active List'!P1421,"")</f>
        <v/>
      </c>
      <c r="O1421" t="str">
        <f>IF('Active List'!$A1421&lt;&gt;"", 'Active List'!Q1421,"")</f>
        <v/>
      </c>
      <c r="P1421" t="str">
        <f>IF('Active List'!$A1421&lt;&gt;"", 'Active List'!R1421,"")</f>
        <v/>
      </c>
      <c r="Q1421" t="str">
        <f>IF('Active List'!$A1421&lt;&gt;"", 'Active List'!S1421,"")</f>
        <v/>
      </c>
      <c r="R1421" t="str">
        <f>IF('Active List'!$A1421&lt;&gt;"", 'Active List'!T1421,"")</f>
        <v/>
      </c>
      <c r="S1421" t="str">
        <f>IF('Active List'!$A1421&lt;&gt;"", 'Active List'!U1421,"")</f>
        <v/>
      </c>
      <c r="T1421" t="str">
        <f>IF('Active List'!$A1421&lt;&gt;"", 'Active List'!X1421,"")</f>
        <v/>
      </c>
      <c r="U1421" t="str">
        <f>IF('Active List'!$A1421&lt;&gt;"", 'Active List'!Y1421,"")</f>
        <v/>
      </c>
      <c r="V1421" t="str">
        <f>IF('Active List'!$A1421&lt;&gt;"", 'Active List'!Z1421,"")</f>
        <v/>
      </c>
      <c r="W1421" s="60" t="str">
        <f>IF('Active List'!$A1421&lt;&gt;"", 'Active List'!AA1421,"")</f>
        <v/>
      </c>
      <c r="X1421" t="str">
        <f>IF('Active List'!$A1421&lt;&gt;"", 'Active List'!AB1421,"")</f>
        <v/>
      </c>
      <c r="Y1421" t="str">
        <f>IF('Active List'!$A1421&lt;&gt;"", 'Active List'!AE1421,"")</f>
        <v/>
      </c>
    </row>
    <row r="1422" spans="1:25">
      <c r="A1422" t="str">
        <f>IF('Active List'!$A1422&lt;&gt;"", 'Active List'!A1422,"")</f>
        <v/>
      </c>
      <c r="B1422" t="str">
        <f>IF('Active List'!$A1422&lt;&gt;"", 'Active List'!B1422,"")</f>
        <v/>
      </c>
      <c r="C1422" t="str">
        <f>IF('Active List'!$A1422&lt;&gt;"", 'Active List'!C1422,"")</f>
        <v/>
      </c>
      <c r="D1422" s="60" t="str">
        <f>IF('Active List'!$A1422&lt;&gt;"", 'Active List'!D1422,"")</f>
        <v/>
      </c>
      <c r="E1422" s="60" t="str">
        <f>IF('Active List'!$A1422&lt;&gt;"", 'Active List'!E1422,"")</f>
        <v/>
      </c>
      <c r="F1422" t="str">
        <f>IF('Active List'!$A1422&lt;&gt;"", 'Active List'!H1422,"")</f>
        <v/>
      </c>
      <c r="G1422" t="str">
        <f>IF('Active List'!$A1422&lt;&gt;"", 'Active List'!I1422,"")</f>
        <v/>
      </c>
      <c r="H1422" t="str">
        <f>IF('Active List'!$A1422&lt;&gt;"", 'Active List'!J1422,"")</f>
        <v/>
      </c>
      <c r="I1422" t="str">
        <f>IF('Active List'!$A1422&lt;&gt;"", 'Active List'!K1422,"")</f>
        <v/>
      </c>
      <c r="J1422" t="str">
        <f>IF('Active List'!$A1422&lt;&gt;"", 'Active List'!L1422,"")</f>
        <v/>
      </c>
      <c r="K1422" t="str">
        <f>IF('Active List'!$A1422&lt;&gt;"", 'Active List'!M1422,"")</f>
        <v/>
      </c>
      <c r="L1422" t="str">
        <f>IF('Active List'!$A1422&lt;&gt;"", 'Active List'!N1422,"")</f>
        <v/>
      </c>
      <c r="M1422" t="str">
        <f>IF('Active List'!$A1422&lt;&gt;"", 'Active List'!O1422,"")</f>
        <v/>
      </c>
      <c r="N1422" t="str">
        <f>IF('Active List'!$A1422&lt;&gt;"", 'Active List'!P1422,"")</f>
        <v/>
      </c>
      <c r="O1422" t="str">
        <f>IF('Active List'!$A1422&lt;&gt;"", 'Active List'!Q1422,"")</f>
        <v/>
      </c>
      <c r="P1422" t="str">
        <f>IF('Active List'!$A1422&lt;&gt;"", 'Active List'!R1422,"")</f>
        <v/>
      </c>
      <c r="Q1422" t="str">
        <f>IF('Active List'!$A1422&lt;&gt;"", 'Active List'!S1422,"")</f>
        <v/>
      </c>
      <c r="R1422" t="str">
        <f>IF('Active List'!$A1422&lt;&gt;"", 'Active List'!T1422,"")</f>
        <v/>
      </c>
      <c r="S1422" t="str">
        <f>IF('Active List'!$A1422&lt;&gt;"", 'Active List'!U1422,"")</f>
        <v/>
      </c>
      <c r="T1422" t="str">
        <f>IF('Active List'!$A1422&lt;&gt;"", 'Active List'!X1422,"")</f>
        <v/>
      </c>
      <c r="U1422" t="str">
        <f>IF('Active List'!$A1422&lt;&gt;"", 'Active List'!Y1422,"")</f>
        <v/>
      </c>
      <c r="V1422" t="str">
        <f>IF('Active List'!$A1422&lt;&gt;"", 'Active List'!Z1422,"")</f>
        <v/>
      </c>
      <c r="W1422" s="60" t="str">
        <f>IF('Active List'!$A1422&lt;&gt;"", 'Active List'!AA1422,"")</f>
        <v/>
      </c>
      <c r="X1422" t="str">
        <f>IF('Active List'!$A1422&lt;&gt;"", 'Active List'!AB1422,"")</f>
        <v/>
      </c>
      <c r="Y1422" t="str">
        <f>IF('Active List'!$A1422&lt;&gt;"", 'Active List'!AE1422,"")</f>
        <v/>
      </c>
    </row>
    <row r="1423" spans="1:25">
      <c r="A1423" t="str">
        <f>IF('Active List'!$A1423&lt;&gt;"", 'Active List'!A1423,"")</f>
        <v/>
      </c>
      <c r="B1423" t="str">
        <f>IF('Active List'!$A1423&lt;&gt;"", 'Active List'!B1423,"")</f>
        <v/>
      </c>
      <c r="C1423" t="str">
        <f>IF('Active List'!$A1423&lt;&gt;"", 'Active List'!C1423,"")</f>
        <v/>
      </c>
      <c r="D1423" s="60" t="str">
        <f>IF('Active List'!$A1423&lt;&gt;"", 'Active List'!D1423,"")</f>
        <v/>
      </c>
      <c r="E1423" s="60" t="str">
        <f>IF('Active List'!$A1423&lt;&gt;"", 'Active List'!E1423,"")</f>
        <v/>
      </c>
      <c r="F1423" t="str">
        <f>IF('Active List'!$A1423&lt;&gt;"", 'Active List'!H1423,"")</f>
        <v/>
      </c>
      <c r="G1423" t="str">
        <f>IF('Active List'!$A1423&lt;&gt;"", 'Active List'!I1423,"")</f>
        <v/>
      </c>
      <c r="H1423" t="str">
        <f>IF('Active List'!$A1423&lt;&gt;"", 'Active List'!J1423,"")</f>
        <v/>
      </c>
      <c r="I1423" t="str">
        <f>IF('Active List'!$A1423&lt;&gt;"", 'Active List'!K1423,"")</f>
        <v/>
      </c>
      <c r="J1423" t="str">
        <f>IF('Active List'!$A1423&lt;&gt;"", 'Active List'!L1423,"")</f>
        <v/>
      </c>
      <c r="K1423" t="str">
        <f>IF('Active List'!$A1423&lt;&gt;"", 'Active List'!M1423,"")</f>
        <v/>
      </c>
      <c r="L1423" t="str">
        <f>IF('Active List'!$A1423&lt;&gt;"", 'Active List'!N1423,"")</f>
        <v/>
      </c>
      <c r="M1423" t="str">
        <f>IF('Active List'!$A1423&lt;&gt;"", 'Active List'!O1423,"")</f>
        <v/>
      </c>
      <c r="N1423" t="str">
        <f>IF('Active List'!$A1423&lt;&gt;"", 'Active List'!P1423,"")</f>
        <v/>
      </c>
      <c r="O1423" t="str">
        <f>IF('Active List'!$A1423&lt;&gt;"", 'Active List'!Q1423,"")</f>
        <v/>
      </c>
      <c r="P1423" t="str">
        <f>IF('Active List'!$A1423&lt;&gt;"", 'Active List'!R1423,"")</f>
        <v/>
      </c>
      <c r="Q1423" t="str">
        <f>IF('Active List'!$A1423&lt;&gt;"", 'Active List'!S1423,"")</f>
        <v/>
      </c>
      <c r="R1423" t="str">
        <f>IF('Active List'!$A1423&lt;&gt;"", 'Active List'!T1423,"")</f>
        <v/>
      </c>
      <c r="S1423" t="str">
        <f>IF('Active List'!$A1423&lt;&gt;"", 'Active List'!U1423,"")</f>
        <v/>
      </c>
      <c r="T1423" t="str">
        <f>IF('Active List'!$A1423&lt;&gt;"", 'Active List'!X1423,"")</f>
        <v/>
      </c>
      <c r="U1423" t="str">
        <f>IF('Active List'!$A1423&lt;&gt;"", 'Active List'!Y1423,"")</f>
        <v/>
      </c>
      <c r="V1423" t="str">
        <f>IF('Active List'!$A1423&lt;&gt;"", 'Active List'!Z1423,"")</f>
        <v/>
      </c>
      <c r="W1423" s="60" t="str">
        <f>IF('Active List'!$A1423&lt;&gt;"", 'Active List'!AA1423,"")</f>
        <v/>
      </c>
      <c r="X1423" t="str">
        <f>IF('Active List'!$A1423&lt;&gt;"", 'Active List'!AB1423,"")</f>
        <v/>
      </c>
      <c r="Y1423" t="str">
        <f>IF('Active List'!$A1423&lt;&gt;"", 'Active List'!AE1423,"")</f>
        <v/>
      </c>
    </row>
    <row r="1424" spans="1:25">
      <c r="A1424" t="str">
        <f>IF('Active List'!$A1424&lt;&gt;"", 'Active List'!A1424,"")</f>
        <v/>
      </c>
      <c r="B1424" t="str">
        <f>IF('Active List'!$A1424&lt;&gt;"", 'Active List'!B1424,"")</f>
        <v/>
      </c>
      <c r="C1424" t="str">
        <f>IF('Active List'!$A1424&lt;&gt;"", 'Active List'!C1424,"")</f>
        <v/>
      </c>
      <c r="D1424" s="60" t="str">
        <f>IF('Active List'!$A1424&lt;&gt;"", 'Active List'!D1424,"")</f>
        <v/>
      </c>
      <c r="E1424" s="60" t="str">
        <f>IF('Active List'!$A1424&lt;&gt;"", 'Active List'!E1424,"")</f>
        <v/>
      </c>
      <c r="F1424" t="str">
        <f>IF('Active List'!$A1424&lt;&gt;"", 'Active List'!H1424,"")</f>
        <v/>
      </c>
      <c r="G1424" t="str">
        <f>IF('Active List'!$A1424&lt;&gt;"", 'Active List'!I1424,"")</f>
        <v/>
      </c>
      <c r="H1424" t="str">
        <f>IF('Active List'!$A1424&lt;&gt;"", 'Active List'!J1424,"")</f>
        <v/>
      </c>
      <c r="I1424" t="str">
        <f>IF('Active List'!$A1424&lt;&gt;"", 'Active List'!K1424,"")</f>
        <v/>
      </c>
      <c r="J1424" t="str">
        <f>IF('Active List'!$A1424&lt;&gt;"", 'Active List'!L1424,"")</f>
        <v/>
      </c>
      <c r="K1424" t="str">
        <f>IF('Active List'!$A1424&lt;&gt;"", 'Active List'!M1424,"")</f>
        <v/>
      </c>
      <c r="L1424" t="str">
        <f>IF('Active List'!$A1424&lt;&gt;"", 'Active List'!N1424,"")</f>
        <v/>
      </c>
      <c r="M1424" t="str">
        <f>IF('Active List'!$A1424&lt;&gt;"", 'Active List'!O1424,"")</f>
        <v/>
      </c>
      <c r="N1424" t="str">
        <f>IF('Active List'!$A1424&lt;&gt;"", 'Active List'!P1424,"")</f>
        <v/>
      </c>
      <c r="O1424" t="str">
        <f>IF('Active List'!$A1424&lt;&gt;"", 'Active List'!Q1424,"")</f>
        <v/>
      </c>
      <c r="P1424" t="str">
        <f>IF('Active List'!$A1424&lt;&gt;"", 'Active List'!R1424,"")</f>
        <v/>
      </c>
      <c r="Q1424" t="str">
        <f>IF('Active List'!$A1424&lt;&gt;"", 'Active List'!S1424,"")</f>
        <v/>
      </c>
      <c r="R1424" t="str">
        <f>IF('Active List'!$A1424&lt;&gt;"", 'Active List'!T1424,"")</f>
        <v/>
      </c>
      <c r="S1424" t="str">
        <f>IF('Active List'!$A1424&lt;&gt;"", 'Active List'!U1424,"")</f>
        <v/>
      </c>
      <c r="T1424" t="str">
        <f>IF('Active List'!$A1424&lt;&gt;"", 'Active List'!X1424,"")</f>
        <v/>
      </c>
      <c r="U1424" t="str">
        <f>IF('Active List'!$A1424&lt;&gt;"", 'Active List'!Y1424,"")</f>
        <v/>
      </c>
      <c r="V1424" t="str">
        <f>IF('Active List'!$A1424&lt;&gt;"", 'Active List'!Z1424,"")</f>
        <v/>
      </c>
      <c r="W1424" s="60" t="str">
        <f>IF('Active List'!$A1424&lt;&gt;"", 'Active List'!AA1424,"")</f>
        <v/>
      </c>
      <c r="X1424" t="str">
        <f>IF('Active List'!$A1424&lt;&gt;"", 'Active List'!AB1424,"")</f>
        <v/>
      </c>
      <c r="Y1424" t="str">
        <f>IF('Active List'!$A1424&lt;&gt;"", 'Active List'!AE1424,"")</f>
        <v/>
      </c>
    </row>
    <row r="1425" spans="1:25">
      <c r="A1425" t="str">
        <f>IF('Active List'!$A1425&lt;&gt;"", 'Active List'!A1425,"")</f>
        <v/>
      </c>
      <c r="B1425" t="str">
        <f>IF('Active List'!$A1425&lt;&gt;"", 'Active List'!B1425,"")</f>
        <v/>
      </c>
      <c r="C1425" t="str">
        <f>IF('Active List'!$A1425&lt;&gt;"", 'Active List'!C1425,"")</f>
        <v/>
      </c>
      <c r="D1425" s="60" t="str">
        <f>IF('Active List'!$A1425&lt;&gt;"", 'Active List'!D1425,"")</f>
        <v/>
      </c>
      <c r="E1425" s="60" t="str">
        <f>IF('Active List'!$A1425&lt;&gt;"", 'Active List'!E1425,"")</f>
        <v/>
      </c>
      <c r="F1425" t="str">
        <f>IF('Active List'!$A1425&lt;&gt;"", 'Active List'!H1425,"")</f>
        <v/>
      </c>
      <c r="G1425" t="str">
        <f>IF('Active List'!$A1425&lt;&gt;"", 'Active List'!I1425,"")</f>
        <v/>
      </c>
      <c r="H1425" t="str">
        <f>IF('Active List'!$A1425&lt;&gt;"", 'Active List'!J1425,"")</f>
        <v/>
      </c>
      <c r="I1425" t="str">
        <f>IF('Active List'!$A1425&lt;&gt;"", 'Active List'!K1425,"")</f>
        <v/>
      </c>
      <c r="J1425" t="str">
        <f>IF('Active List'!$A1425&lt;&gt;"", 'Active List'!L1425,"")</f>
        <v/>
      </c>
      <c r="K1425" t="str">
        <f>IF('Active List'!$A1425&lt;&gt;"", 'Active List'!M1425,"")</f>
        <v/>
      </c>
      <c r="L1425" t="str">
        <f>IF('Active List'!$A1425&lt;&gt;"", 'Active List'!N1425,"")</f>
        <v/>
      </c>
      <c r="M1425" t="str">
        <f>IF('Active List'!$A1425&lt;&gt;"", 'Active List'!O1425,"")</f>
        <v/>
      </c>
      <c r="N1425" t="str">
        <f>IF('Active List'!$A1425&lt;&gt;"", 'Active List'!P1425,"")</f>
        <v/>
      </c>
      <c r="O1425" t="str">
        <f>IF('Active List'!$A1425&lt;&gt;"", 'Active List'!Q1425,"")</f>
        <v/>
      </c>
      <c r="P1425" t="str">
        <f>IF('Active List'!$A1425&lt;&gt;"", 'Active List'!R1425,"")</f>
        <v/>
      </c>
      <c r="Q1425" t="str">
        <f>IF('Active List'!$A1425&lt;&gt;"", 'Active List'!S1425,"")</f>
        <v/>
      </c>
      <c r="R1425" t="str">
        <f>IF('Active List'!$A1425&lt;&gt;"", 'Active List'!T1425,"")</f>
        <v/>
      </c>
      <c r="S1425" t="str">
        <f>IF('Active List'!$A1425&lt;&gt;"", 'Active List'!U1425,"")</f>
        <v/>
      </c>
      <c r="T1425" t="str">
        <f>IF('Active List'!$A1425&lt;&gt;"", 'Active List'!X1425,"")</f>
        <v/>
      </c>
      <c r="U1425" t="str">
        <f>IF('Active List'!$A1425&lt;&gt;"", 'Active List'!Y1425,"")</f>
        <v/>
      </c>
      <c r="V1425" t="str">
        <f>IF('Active List'!$A1425&lt;&gt;"", 'Active List'!Z1425,"")</f>
        <v/>
      </c>
      <c r="W1425" s="60" t="str">
        <f>IF('Active List'!$A1425&lt;&gt;"", 'Active List'!AA1425,"")</f>
        <v/>
      </c>
      <c r="X1425" t="str">
        <f>IF('Active List'!$A1425&lt;&gt;"", 'Active List'!AB1425,"")</f>
        <v/>
      </c>
      <c r="Y1425" t="str">
        <f>IF('Active List'!$A1425&lt;&gt;"", 'Active List'!AE1425,"")</f>
        <v/>
      </c>
    </row>
    <row r="1426" spans="1:25">
      <c r="A1426" t="str">
        <f>IF('Active List'!$A1426&lt;&gt;"", 'Active List'!A1426,"")</f>
        <v/>
      </c>
      <c r="B1426" t="str">
        <f>IF('Active List'!$A1426&lt;&gt;"", 'Active List'!B1426,"")</f>
        <v/>
      </c>
      <c r="C1426" t="str">
        <f>IF('Active List'!$A1426&lt;&gt;"", 'Active List'!C1426,"")</f>
        <v/>
      </c>
      <c r="D1426" s="60" t="str">
        <f>IF('Active List'!$A1426&lt;&gt;"", 'Active List'!D1426,"")</f>
        <v/>
      </c>
      <c r="E1426" s="60" t="str">
        <f>IF('Active List'!$A1426&lt;&gt;"", 'Active List'!E1426,"")</f>
        <v/>
      </c>
      <c r="F1426" t="str">
        <f>IF('Active List'!$A1426&lt;&gt;"", 'Active List'!H1426,"")</f>
        <v/>
      </c>
      <c r="G1426" t="str">
        <f>IF('Active List'!$A1426&lt;&gt;"", 'Active List'!I1426,"")</f>
        <v/>
      </c>
      <c r="H1426" t="str">
        <f>IF('Active List'!$A1426&lt;&gt;"", 'Active List'!J1426,"")</f>
        <v/>
      </c>
      <c r="I1426" t="str">
        <f>IF('Active List'!$A1426&lt;&gt;"", 'Active List'!K1426,"")</f>
        <v/>
      </c>
      <c r="J1426" t="str">
        <f>IF('Active List'!$A1426&lt;&gt;"", 'Active List'!L1426,"")</f>
        <v/>
      </c>
      <c r="K1426" t="str">
        <f>IF('Active List'!$A1426&lt;&gt;"", 'Active List'!M1426,"")</f>
        <v/>
      </c>
      <c r="L1426" t="str">
        <f>IF('Active List'!$A1426&lt;&gt;"", 'Active List'!N1426,"")</f>
        <v/>
      </c>
      <c r="M1426" t="str">
        <f>IF('Active List'!$A1426&lt;&gt;"", 'Active List'!O1426,"")</f>
        <v/>
      </c>
      <c r="N1426" t="str">
        <f>IF('Active List'!$A1426&lt;&gt;"", 'Active List'!P1426,"")</f>
        <v/>
      </c>
      <c r="O1426" t="str">
        <f>IF('Active List'!$A1426&lt;&gt;"", 'Active List'!Q1426,"")</f>
        <v/>
      </c>
      <c r="P1426" t="str">
        <f>IF('Active List'!$A1426&lt;&gt;"", 'Active List'!R1426,"")</f>
        <v/>
      </c>
      <c r="Q1426" t="str">
        <f>IF('Active List'!$A1426&lt;&gt;"", 'Active List'!S1426,"")</f>
        <v/>
      </c>
      <c r="R1426" t="str">
        <f>IF('Active List'!$A1426&lt;&gt;"", 'Active List'!T1426,"")</f>
        <v/>
      </c>
      <c r="S1426" t="str">
        <f>IF('Active List'!$A1426&lt;&gt;"", 'Active List'!U1426,"")</f>
        <v/>
      </c>
      <c r="T1426" t="str">
        <f>IF('Active List'!$A1426&lt;&gt;"", 'Active List'!X1426,"")</f>
        <v/>
      </c>
      <c r="U1426" t="str">
        <f>IF('Active List'!$A1426&lt;&gt;"", 'Active List'!Y1426,"")</f>
        <v/>
      </c>
      <c r="V1426" t="str">
        <f>IF('Active List'!$A1426&lt;&gt;"", 'Active List'!Z1426,"")</f>
        <v/>
      </c>
      <c r="W1426" s="60" t="str">
        <f>IF('Active List'!$A1426&lt;&gt;"", 'Active List'!AA1426,"")</f>
        <v/>
      </c>
      <c r="X1426" t="str">
        <f>IF('Active List'!$A1426&lt;&gt;"", 'Active List'!AB1426,"")</f>
        <v/>
      </c>
      <c r="Y1426" t="str">
        <f>IF('Active List'!$A1426&lt;&gt;"", 'Active List'!AE1426,"")</f>
        <v/>
      </c>
    </row>
    <row r="1427" spans="1:25">
      <c r="A1427" t="str">
        <f>IF('Active List'!$A1427&lt;&gt;"", 'Active List'!A1427,"")</f>
        <v/>
      </c>
      <c r="B1427" t="str">
        <f>IF('Active List'!$A1427&lt;&gt;"", 'Active List'!B1427,"")</f>
        <v/>
      </c>
      <c r="C1427" t="str">
        <f>IF('Active List'!$A1427&lt;&gt;"", 'Active List'!C1427,"")</f>
        <v/>
      </c>
      <c r="D1427" s="60" t="str">
        <f>IF('Active List'!$A1427&lt;&gt;"", 'Active List'!D1427,"")</f>
        <v/>
      </c>
      <c r="E1427" s="60" t="str">
        <f>IF('Active List'!$A1427&lt;&gt;"", 'Active List'!E1427,"")</f>
        <v/>
      </c>
      <c r="F1427" t="str">
        <f>IF('Active List'!$A1427&lt;&gt;"", 'Active List'!H1427,"")</f>
        <v/>
      </c>
      <c r="G1427" t="str">
        <f>IF('Active List'!$A1427&lt;&gt;"", 'Active List'!I1427,"")</f>
        <v/>
      </c>
      <c r="H1427" t="str">
        <f>IF('Active List'!$A1427&lt;&gt;"", 'Active List'!J1427,"")</f>
        <v/>
      </c>
      <c r="I1427" t="str">
        <f>IF('Active List'!$A1427&lt;&gt;"", 'Active List'!K1427,"")</f>
        <v/>
      </c>
      <c r="J1427" t="str">
        <f>IF('Active List'!$A1427&lt;&gt;"", 'Active List'!L1427,"")</f>
        <v/>
      </c>
      <c r="K1427" t="str">
        <f>IF('Active List'!$A1427&lt;&gt;"", 'Active List'!M1427,"")</f>
        <v/>
      </c>
      <c r="L1427" t="str">
        <f>IF('Active List'!$A1427&lt;&gt;"", 'Active List'!N1427,"")</f>
        <v/>
      </c>
      <c r="M1427" t="str">
        <f>IF('Active List'!$A1427&lt;&gt;"", 'Active List'!O1427,"")</f>
        <v/>
      </c>
      <c r="N1427" t="str">
        <f>IF('Active List'!$A1427&lt;&gt;"", 'Active List'!P1427,"")</f>
        <v/>
      </c>
      <c r="O1427" t="str">
        <f>IF('Active List'!$A1427&lt;&gt;"", 'Active List'!Q1427,"")</f>
        <v/>
      </c>
      <c r="P1427" t="str">
        <f>IF('Active List'!$A1427&lt;&gt;"", 'Active List'!R1427,"")</f>
        <v/>
      </c>
      <c r="Q1427" t="str">
        <f>IF('Active List'!$A1427&lt;&gt;"", 'Active List'!S1427,"")</f>
        <v/>
      </c>
      <c r="R1427" t="str">
        <f>IF('Active List'!$A1427&lt;&gt;"", 'Active List'!T1427,"")</f>
        <v/>
      </c>
      <c r="S1427" t="str">
        <f>IF('Active List'!$A1427&lt;&gt;"", 'Active List'!U1427,"")</f>
        <v/>
      </c>
      <c r="T1427" t="str">
        <f>IF('Active List'!$A1427&lt;&gt;"", 'Active List'!X1427,"")</f>
        <v/>
      </c>
      <c r="U1427" t="str">
        <f>IF('Active List'!$A1427&lt;&gt;"", 'Active List'!Y1427,"")</f>
        <v/>
      </c>
      <c r="V1427" t="str">
        <f>IF('Active List'!$A1427&lt;&gt;"", 'Active List'!Z1427,"")</f>
        <v/>
      </c>
      <c r="W1427" s="60" t="str">
        <f>IF('Active List'!$A1427&lt;&gt;"", 'Active List'!AA1427,"")</f>
        <v/>
      </c>
      <c r="X1427" t="str">
        <f>IF('Active List'!$A1427&lt;&gt;"", 'Active List'!AB1427,"")</f>
        <v/>
      </c>
      <c r="Y1427" t="str">
        <f>IF('Active List'!$A1427&lt;&gt;"", 'Active List'!AE1427,"")</f>
        <v/>
      </c>
    </row>
    <row r="1428" spans="1:25">
      <c r="A1428" t="str">
        <f>IF('Active List'!$A1428&lt;&gt;"", 'Active List'!A1428,"")</f>
        <v/>
      </c>
      <c r="B1428" t="str">
        <f>IF('Active List'!$A1428&lt;&gt;"", 'Active List'!B1428,"")</f>
        <v/>
      </c>
      <c r="C1428" t="str">
        <f>IF('Active List'!$A1428&lt;&gt;"", 'Active List'!C1428,"")</f>
        <v/>
      </c>
      <c r="D1428" s="60" t="str">
        <f>IF('Active List'!$A1428&lt;&gt;"", 'Active List'!D1428,"")</f>
        <v/>
      </c>
      <c r="E1428" s="60" t="str">
        <f>IF('Active List'!$A1428&lt;&gt;"", 'Active List'!E1428,"")</f>
        <v/>
      </c>
      <c r="F1428" t="str">
        <f>IF('Active List'!$A1428&lt;&gt;"", 'Active List'!H1428,"")</f>
        <v/>
      </c>
      <c r="G1428" t="str">
        <f>IF('Active List'!$A1428&lt;&gt;"", 'Active List'!I1428,"")</f>
        <v/>
      </c>
      <c r="H1428" t="str">
        <f>IF('Active List'!$A1428&lt;&gt;"", 'Active List'!J1428,"")</f>
        <v/>
      </c>
      <c r="I1428" t="str">
        <f>IF('Active List'!$A1428&lt;&gt;"", 'Active List'!K1428,"")</f>
        <v/>
      </c>
      <c r="J1428" t="str">
        <f>IF('Active List'!$A1428&lt;&gt;"", 'Active List'!L1428,"")</f>
        <v/>
      </c>
      <c r="K1428" t="str">
        <f>IF('Active List'!$A1428&lt;&gt;"", 'Active List'!M1428,"")</f>
        <v/>
      </c>
      <c r="L1428" t="str">
        <f>IF('Active List'!$A1428&lt;&gt;"", 'Active List'!N1428,"")</f>
        <v/>
      </c>
      <c r="M1428" t="str">
        <f>IF('Active List'!$A1428&lt;&gt;"", 'Active List'!O1428,"")</f>
        <v/>
      </c>
      <c r="N1428" t="str">
        <f>IF('Active List'!$A1428&lt;&gt;"", 'Active List'!P1428,"")</f>
        <v/>
      </c>
      <c r="O1428" t="str">
        <f>IF('Active List'!$A1428&lt;&gt;"", 'Active List'!Q1428,"")</f>
        <v/>
      </c>
      <c r="P1428" t="str">
        <f>IF('Active List'!$A1428&lt;&gt;"", 'Active List'!R1428,"")</f>
        <v/>
      </c>
      <c r="Q1428" t="str">
        <f>IF('Active List'!$A1428&lt;&gt;"", 'Active List'!S1428,"")</f>
        <v/>
      </c>
      <c r="R1428" t="str">
        <f>IF('Active List'!$A1428&lt;&gt;"", 'Active List'!T1428,"")</f>
        <v/>
      </c>
      <c r="S1428" t="str">
        <f>IF('Active List'!$A1428&lt;&gt;"", 'Active List'!U1428,"")</f>
        <v/>
      </c>
      <c r="T1428" t="str">
        <f>IF('Active List'!$A1428&lt;&gt;"", 'Active List'!X1428,"")</f>
        <v/>
      </c>
      <c r="U1428" t="str">
        <f>IF('Active List'!$A1428&lt;&gt;"", 'Active List'!Y1428,"")</f>
        <v/>
      </c>
      <c r="V1428" t="str">
        <f>IF('Active List'!$A1428&lt;&gt;"", 'Active List'!Z1428,"")</f>
        <v/>
      </c>
      <c r="W1428" s="60" t="str">
        <f>IF('Active List'!$A1428&lt;&gt;"", 'Active List'!AA1428,"")</f>
        <v/>
      </c>
      <c r="X1428" t="str">
        <f>IF('Active List'!$A1428&lt;&gt;"", 'Active List'!AB1428,"")</f>
        <v/>
      </c>
      <c r="Y1428" t="str">
        <f>IF('Active List'!$A1428&lt;&gt;"", 'Active List'!AE1428,"")</f>
        <v/>
      </c>
    </row>
    <row r="1429" spans="1:25">
      <c r="A1429" t="str">
        <f>IF('Active List'!$A1429&lt;&gt;"", 'Active List'!A1429,"")</f>
        <v/>
      </c>
      <c r="B1429" t="str">
        <f>IF('Active List'!$A1429&lt;&gt;"", 'Active List'!B1429,"")</f>
        <v/>
      </c>
      <c r="C1429" t="str">
        <f>IF('Active List'!$A1429&lt;&gt;"", 'Active List'!C1429,"")</f>
        <v/>
      </c>
      <c r="D1429" s="60" t="str">
        <f>IF('Active List'!$A1429&lt;&gt;"", 'Active List'!D1429,"")</f>
        <v/>
      </c>
      <c r="E1429" s="60" t="str">
        <f>IF('Active List'!$A1429&lt;&gt;"", 'Active List'!E1429,"")</f>
        <v/>
      </c>
      <c r="F1429" t="str">
        <f>IF('Active List'!$A1429&lt;&gt;"", 'Active List'!H1429,"")</f>
        <v/>
      </c>
      <c r="G1429" t="str">
        <f>IF('Active List'!$A1429&lt;&gt;"", 'Active List'!I1429,"")</f>
        <v/>
      </c>
      <c r="H1429" t="str">
        <f>IF('Active List'!$A1429&lt;&gt;"", 'Active List'!J1429,"")</f>
        <v/>
      </c>
      <c r="I1429" t="str">
        <f>IF('Active List'!$A1429&lt;&gt;"", 'Active List'!K1429,"")</f>
        <v/>
      </c>
      <c r="J1429" t="str">
        <f>IF('Active List'!$A1429&lt;&gt;"", 'Active List'!L1429,"")</f>
        <v/>
      </c>
      <c r="K1429" t="str">
        <f>IF('Active List'!$A1429&lt;&gt;"", 'Active List'!M1429,"")</f>
        <v/>
      </c>
      <c r="L1429" t="str">
        <f>IF('Active List'!$A1429&lt;&gt;"", 'Active List'!N1429,"")</f>
        <v/>
      </c>
      <c r="M1429" t="str">
        <f>IF('Active List'!$A1429&lt;&gt;"", 'Active List'!O1429,"")</f>
        <v/>
      </c>
      <c r="N1429" t="str">
        <f>IF('Active List'!$A1429&lt;&gt;"", 'Active List'!P1429,"")</f>
        <v/>
      </c>
      <c r="O1429" t="str">
        <f>IF('Active List'!$A1429&lt;&gt;"", 'Active List'!Q1429,"")</f>
        <v/>
      </c>
      <c r="P1429" t="str">
        <f>IF('Active List'!$A1429&lt;&gt;"", 'Active List'!R1429,"")</f>
        <v/>
      </c>
      <c r="Q1429" t="str">
        <f>IF('Active List'!$A1429&lt;&gt;"", 'Active List'!S1429,"")</f>
        <v/>
      </c>
      <c r="R1429" t="str">
        <f>IF('Active List'!$A1429&lt;&gt;"", 'Active List'!T1429,"")</f>
        <v/>
      </c>
      <c r="S1429" t="str">
        <f>IF('Active List'!$A1429&lt;&gt;"", 'Active List'!U1429,"")</f>
        <v/>
      </c>
      <c r="T1429" t="str">
        <f>IF('Active List'!$A1429&lt;&gt;"", 'Active List'!X1429,"")</f>
        <v/>
      </c>
      <c r="U1429" t="str">
        <f>IF('Active List'!$A1429&lt;&gt;"", 'Active List'!Y1429,"")</f>
        <v/>
      </c>
      <c r="V1429" t="str">
        <f>IF('Active List'!$A1429&lt;&gt;"", 'Active List'!Z1429,"")</f>
        <v/>
      </c>
      <c r="W1429" s="60" t="str">
        <f>IF('Active List'!$A1429&lt;&gt;"", 'Active List'!AA1429,"")</f>
        <v/>
      </c>
      <c r="X1429" t="str">
        <f>IF('Active List'!$A1429&lt;&gt;"", 'Active List'!AB1429,"")</f>
        <v/>
      </c>
      <c r="Y1429" t="str">
        <f>IF('Active List'!$A1429&lt;&gt;"", 'Active List'!AE1429,"")</f>
        <v/>
      </c>
    </row>
    <row r="1430" spans="1:25">
      <c r="A1430" t="str">
        <f>IF('Active List'!$A1430&lt;&gt;"", 'Active List'!A1430,"")</f>
        <v/>
      </c>
      <c r="B1430" t="str">
        <f>IF('Active List'!$A1430&lt;&gt;"", 'Active List'!B1430,"")</f>
        <v/>
      </c>
      <c r="C1430" t="str">
        <f>IF('Active List'!$A1430&lt;&gt;"", 'Active List'!C1430,"")</f>
        <v/>
      </c>
      <c r="D1430" s="60" t="str">
        <f>IF('Active List'!$A1430&lt;&gt;"", 'Active List'!D1430,"")</f>
        <v/>
      </c>
      <c r="E1430" s="60" t="str">
        <f>IF('Active List'!$A1430&lt;&gt;"", 'Active List'!E1430,"")</f>
        <v/>
      </c>
      <c r="F1430" t="str">
        <f>IF('Active List'!$A1430&lt;&gt;"", 'Active List'!H1430,"")</f>
        <v/>
      </c>
      <c r="G1430" t="str">
        <f>IF('Active List'!$A1430&lt;&gt;"", 'Active List'!I1430,"")</f>
        <v/>
      </c>
      <c r="H1430" t="str">
        <f>IF('Active List'!$A1430&lt;&gt;"", 'Active List'!J1430,"")</f>
        <v/>
      </c>
      <c r="I1430" t="str">
        <f>IF('Active List'!$A1430&lt;&gt;"", 'Active List'!K1430,"")</f>
        <v/>
      </c>
      <c r="J1430" t="str">
        <f>IF('Active List'!$A1430&lt;&gt;"", 'Active List'!L1430,"")</f>
        <v/>
      </c>
      <c r="K1430" t="str">
        <f>IF('Active List'!$A1430&lt;&gt;"", 'Active List'!M1430,"")</f>
        <v/>
      </c>
      <c r="L1430" t="str">
        <f>IF('Active List'!$A1430&lt;&gt;"", 'Active List'!N1430,"")</f>
        <v/>
      </c>
      <c r="M1430" t="str">
        <f>IF('Active List'!$A1430&lt;&gt;"", 'Active List'!O1430,"")</f>
        <v/>
      </c>
      <c r="N1430" t="str">
        <f>IF('Active List'!$A1430&lt;&gt;"", 'Active List'!P1430,"")</f>
        <v/>
      </c>
      <c r="O1430" t="str">
        <f>IF('Active List'!$A1430&lt;&gt;"", 'Active List'!Q1430,"")</f>
        <v/>
      </c>
      <c r="P1430" t="str">
        <f>IF('Active List'!$A1430&lt;&gt;"", 'Active List'!R1430,"")</f>
        <v/>
      </c>
      <c r="Q1430" t="str">
        <f>IF('Active List'!$A1430&lt;&gt;"", 'Active List'!S1430,"")</f>
        <v/>
      </c>
      <c r="R1430" t="str">
        <f>IF('Active List'!$A1430&lt;&gt;"", 'Active List'!T1430,"")</f>
        <v/>
      </c>
      <c r="S1430" t="str">
        <f>IF('Active List'!$A1430&lt;&gt;"", 'Active List'!U1430,"")</f>
        <v/>
      </c>
      <c r="T1430" t="str">
        <f>IF('Active List'!$A1430&lt;&gt;"", 'Active List'!X1430,"")</f>
        <v/>
      </c>
      <c r="U1430" t="str">
        <f>IF('Active List'!$A1430&lt;&gt;"", 'Active List'!Y1430,"")</f>
        <v/>
      </c>
      <c r="V1430" t="str">
        <f>IF('Active List'!$A1430&lt;&gt;"", 'Active List'!Z1430,"")</f>
        <v/>
      </c>
      <c r="W1430" s="60" t="str">
        <f>IF('Active List'!$A1430&lt;&gt;"", 'Active List'!AA1430,"")</f>
        <v/>
      </c>
      <c r="X1430" t="str">
        <f>IF('Active List'!$A1430&lt;&gt;"", 'Active List'!AB1430,"")</f>
        <v/>
      </c>
      <c r="Y1430" t="str">
        <f>IF('Active List'!$A1430&lt;&gt;"", 'Active List'!AE1430,"")</f>
        <v/>
      </c>
    </row>
    <row r="1431" spans="1:25">
      <c r="A1431" t="str">
        <f>IF('Active List'!$A1431&lt;&gt;"", 'Active List'!A1431,"")</f>
        <v/>
      </c>
      <c r="B1431" t="str">
        <f>IF('Active List'!$A1431&lt;&gt;"", 'Active List'!B1431,"")</f>
        <v/>
      </c>
      <c r="C1431" t="str">
        <f>IF('Active List'!$A1431&lt;&gt;"", 'Active List'!C1431,"")</f>
        <v/>
      </c>
      <c r="D1431" s="60" t="str">
        <f>IF('Active List'!$A1431&lt;&gt;"", 'Active List'!D1431,"")</f>
        <v/>
      </c>
      <c r="E1431" s="60" t="str">
        <f>IF('Active List'!$A1431&lt;&gt;"", 'Active List'!E1431,"")</f>
        <v/>
      </c>
      <c r="F1431" t="str">
        <f>IF('Active List'!$A1431&lt;&gt;"", 'Active List'!H1431,"")</f>
        <v/>
      </c>
      <c r="G1431" t="str">
        <f>IF('Active List'!$A1431&lt;&gt;"", 'Active List'!I1431,"")</f>
        <v/>
      </c>
      <c r="H1431" t="str">
        <f>IF('Active List'!$A1431&lt;&gt;"", 'Active List'!J1431,"")</f>
        <v/>
      </c>
      <c r="I1431" t="str">
        <f>IF('Active List'!$A1431&lt;&gt;"", 'Active List'!K1431,"")</f>
        <v/>
      </c>
      <c r="J1431" t="str">
        <f>IF('Active List'!$A1431&lt;&gt;"", 'Active List'!L1431,"")</f>
        <v/>
      </c>
      <c r="K1431" t="str">
        <f>IF('Active List'!$A1431&lt;&gt;"", 'Active List'!M1431,"")</f>
        <v/>
      </c>
      <c r="L1431" t="str">
        <f>IF('Active List'!$A1431&lt;&gt;"", 'Active List'!N1431,"")</f>
        <v/>
      </c>
      <c r="M1431" t="str">
        <f>IF('Active List'!$A1431&lt;&gt;"", 'Active List'!O1431,"")</f>
        <v/>
      </c>
      <c r="N1431" t="str">
        <f>IF('Active List'!$A1431&lt;&gt;"", 'Active List'!P1431,"")</f>
        <v/>
      </c>
      <c r="O1431" t="str">
        <f>IF('Active List'!$A1431&lt;&gt;"", 'Active List'!Q1431,"")</f>
        <v/>
      </c>
      <c r="P1431" t="str">
        <f>IF('Active List'!$A1431&lt;&gt;"", 'Active List'!R1431,"")</f>
        <v/>
      </c>
      <c r="Q1431" t="str">
        <f>IF('Active List'!$A1431&lt;&gt;"", 'Active List'!S1431,"")</f>
        <v/>
      </c>
      <c r="R1431" t="str">
        <f>IF('Active List'!$A1431&lt;&gt;"", 'Active List'!T1431,"")</f>
        <v/>
      </c>
      <c r="S1431" t="str">
        <f>IF('Active List'!$A1431&lt;&gt;"", 'Active List'!U1431,"")</f>
        <v/>
      </c>
      <c r="T1431" t="str">
        <f>IF('Active List'!$A1431&lt;&gt;"", 'Active List'!X1431,"")</f>
        <v/>
      </c>
      <c r="U1431" t="str">
        <f>IF('Active List'!$A1431&lt;&gt;"", 'Active List'!Y1431,"")</f>
        <v/>
      </c>
      <c r="V1431" t="str">
        <f>IF('Active List'!$A1431&lt;&gt;"", 'Active List'!Z1431,"")</f>
        <v/>
      </c>
      <c r="W1431" s="60" t="str">
        <f>IF('Active List'!$A1431&lt;&gt;"", 'Active List'!AA1431,"")</f>
        <v/>
      </c>
      <c r="X1431" t="str">
        <f>IF('Active List'!$A1431&lt;&gt;"", 'Active List'!AB1431,"")</f>
        <v/>
      </c>
      <c r="Y1431" t="str">
        <f>IF('Active List'!$A1431&lt;&gt;"", 'Active List'!AE1431,"")</f>
        <v/>
      </c>
    </row>
    <row r="1432" spans="1:25">
      <c r="A1432" t="str">
        <f>IF('Active List'!$A1432&lt;&gt;"", 'Active List'!A1432,"")</f>
        <v/>
      </c>
      <c r="B1432" t="str">
        <f>IF('Active List'!$A1432&lt;&gt;"", 'Active List'!B1432,"")</f>
        <v/>
      </c>
      <c r="C1432" t="str">
        <f>IF('Active List'!$A1432&lt;&gt;"", 'Active List'!C1432,"")</f>
        <v/>
      </c>
      <c r="D1432" s="60" t="str">
        <f>IF('Active List'!$A1432&lt;&gt;"", 'Active List'!D1432,"")</f>
        <v/>
      </c>
      <c r="E1432" s="60" t="str">
        <f>IF('Active List'!$A1432&lt;&gt;"", 'Active List'!E1432,"")</f>
        <v/>
      </c>
      <c r="F1432" t="str">
        <f>IF('Active List'!$A1432&lt;&gt;"", 'Active List'!H1432,"")</f>
        <v/>
      </c>
      <c r="G1432" t="str">
        <f>IF('Active List'!$A1432&lt;&gt;"", 'Active List'!I1432,"")</f>
        <v/>
      </c>
      <c r="H1432" t="str">
        <f>IF('Active List'!$A1432&lt;&gt;"", 'Active List'!J1432,"")</f>
        <v/>
      </c>
      <c r="I1432" t="str">
        <f>IF('Active List'!$A1432&lt;&gt;"", 'Active List'!K1432,"")</f>
        <v/>
      </c>
      <c r="J1432" t="str">
        <f>IF('Active List'!$A1432&lt;&gt;"", 'Active List'!L1432,"")</f>
        <v/>
      </c>
      <c r="K1432" t="str">
        <f>IF('Active List'!$A1432&lt;&gt;"", 'Active List'!M1432,"")</f>
        <v/>
      </c>
      <c r="L1432" t="str">
        <f>IF('Active List'!$A1432&lt;&gt;"", 'Active List'!N1432,"")</f>
        <v/>
      </c>
      <c r="M1432" t="str">
        <f>IF('Active List'!$A1432&lt;&gt;"", 'Active List'!O1432,"")</f>
        <v/>
      </c>
      <c r="N1432" t="str">
        <f>IF('Active List'!$A1432&lt;&gt;"", 'Active List'!P1432,"")</f>
        <v/>
      </c>
      <c r="O1432" t="str">
        <f>IF('Active List'!$A1432&lt;&gt;"", 'Active List'!Q1432,"")</f>
        <v/>
      </c>
      <c r="P1432" t="str">
        <f>IF('Active List'!$A1432&lt;&gt;"", 'Active List'!R1432,"")</f>
        <v/>
      </c>
      <c r="Q1432" t="str">
        <f>IF('Active List'!$A1432&lt;&gt;"", 'Active List'!S1432,"")</f>
        <v/>
      </c>
      <c r="R1432" t="str">
        <f>IF('Active List'!$A1432&lt;&gt;"", 'Active List'!T1432,"")</f>
        <v/>
      </c>
      <c r="S1432" t="str">
        <f>IF('Active List'!$A1432&lt;&gt;"", 'Active List'!U1432,"")</f>
        <v/>
      </c>
      <c r="T1432" t="str">
        <f>IF('Active List'!$A1432&lt;&gt;"", 'Active List'!X1432,"")</f>
        <v/>
      </c>
      <c r="U1432" t="str">
        <f>IF('Active List'!$A1432&lt;&gt;"", 'Active List'!Y1432,"")</f>
        <v/>
      </c>
      <c r="V1432" t="str">
        <f>IF('Active List'!$A1432&lt;&gt;"", 'Active List'!Z1432,"")</f>
        <v/>
      </c>
      <c r="W1432" s="60" t="str">
        <f>IF('Active List'!$A1432&lt;&gt;"", 'Active List'!AA1432,"")</f>
        <v/>
      </c>
      <c r="X1432" t="str">
        <f>IF('Active List'!$A1432&lt;&gt;"", 'Active List'!AB1432,"")</f>
        <v/>
      </c>
      <c r="Y1432" t="str">
        <f>IF('Active List'!$A1432&lt;&gt;"", 'Active List'!AE1432,"")</f>
        <v/>
      </c>
    </row>
    <row r="1433" spans="1:25">
      <c r="A1433" t="str">
        <f>IF('Active List'!$A1433&lt;&gt;"", 'Active List'!A1433,"")</f>
        <v/>
      </c>
      <c r="B1433" t="str">
        <f>IF('Active List'!$A1433&lt;&gt;"", 'Active List'!B1433,"")</f>
        <v/>
      </c>
      <c r="C1433" t="str">
        <f>IF('Active List'!$A1433&lt;&gt;"", 'Active List'!C1433,"")</f>
        <v/>
      </c>
      <c r="D1433" s="60" t="str">
        <f>IF('Active List'!$A1433&lt;&gt;"", 'Active List'!D1433,"")</f>
        <v/>
      </c>
      <c r="E1433" s="60" t="str">
        <f>IF('Active List'!$A1433&lt;&gt;"", 'Active List'!E1433,"")</f>
        <v/>
      </c>
      <c r="F1433" t="str">
        <f>IF('Active List'!$A1433&lt;&gt;"", 'Active List'!H1433,"")</f>
        <v/>
      </c>
      <c r="G1433" t="str">
        <f>IF('Active List'!$A1433&lt;&gt;"", 'Active List'!I1433,"")</f>
        <v/>
      </c>
      <c r="H1433" t="str">
        <f>IF('Active List'!$A1433&lt;&gt;"", 'Active List'!J1433,"")</f>
        <v/>
      </c>
      <c r="I1433" t="str">
        <f>IF('Active List'!$A1433&lt;&gt;"", 'Active List'!K1433,"")</f>
        <v/>
      </c>
      <c r="J1433" t="str">
        <f>IF('Active List'!$A1433&lt;&gt;"", 'Active List'!L1433,"")</f>
        <v/>
      </c>
      <c r="K1433" t="str">
        <f>IF('Active List'!$A1433&lt;&gt;"", 'Active List'!M1433,"")</f>
        <v/>
      </c>
      <c r="L1433" t="str">
        <f>IF('Active List'!$A1433&lt;&gt;"", 'Active List'!N1433,"")</f>
        <v/>
      </c>
      <c r="M1433" t="str">
        <f>IF('Active List'!$A1433&lt;&gt;"", 'Active List'!O1433,"")</f>
        <v/>
      </c>
      <c r="N1433" t="str">
        <f>IF('Active List'!$A1433&lt;&gt;"", 'Active List'!P1433,"")</f>
        <v/>
      </c>
      <c r="O1433" t="str">
        <f>IF('Active List'!$A1433&lt;&gt;"", 'Active List'!Q1433,"")</f>
        <v/>
      </c>
      <c r="P1433" t="str">
        <f>IF('Active List'!$A1433&lt;&gt;"", 'Active List'!R1433,"")</f>
        <v/>
      </c>
      <c r="Q1433" t="str">
        <f>IF('Active List'!$A1433&lt;&gt;"", 'Active List'!S1433,"")</f>
        <v/>
      </c>
      <c r="R1433" t="str">
        <f>IF('Active List'!$A1433&lt;&gt;"", 'Active List'!T1433,"")</f>
        <v/>
      </c>
      <c r="S1433" t="str">
        <f>IF('Active List'!$A1433&lt;&gt;"", 'Active List'!U1433,"")</f>
        <v/>
      </c>
      <c r="T1433" t="str">
        <f>IF('Active List'!$A1433&lt;&gt;"", 'Active List'!X1433,"")</f>
        <v/>
      </c>
      <c r="U1433" t="str">
        <f>IF('Active List'!$A1433&lt;&gt;"", 'Active List'!Y1433,"")</f>
        <v/>
      </c>
      <c r="V1433" t="str">
        <f>IF('Active List'!$A1433&lt;&gt;"", 'Active List'!Z1433,"")</f>
        <v/>
      </c>
      <c r="W1433" s="60" t="str">
        <f>IF('Active List'!$A1433&lt;&gt;"", 'Active List'!AA1433,"")</f>
        <v/>
      </c>
      <c r="X1433" t="str">
        <f>IF('Active List'!$A1433&lt;&gt;"", 'Active List'!AB1433,"")</f>
        <v/>
      </c>
      <c r="Y1433" t="str">
        <f>IF('Active List'!$A1433&lt;&gt;"", 'Active List'!AE1433,"")</f>
        <v/>
      </c>
    </row>
    <row r="1434" spans="1:25">
      <c r="A1434" t="str">
        <f>IF('Active List'!$A1434&lt;&gt;"", 'Active List'!A1434,"")</f>
        <v/>
      </c>
      <c r="B1434" t="str">
        <f>IF('Active List'!$A1434&lt;&gt;"", 'Active List'!B1434,"")</f>
        <v/>
      </c>
      <c r="C1434" t="str">
        <f>IF('Active List'!$A1434&lt;&gt;"", 'Active List'!C1434,"")</f>
        <v/>
      </c>
      <c r="D1434" s="60" t="str">
        <f>IF('Active List'!$A1434&lt;&gt;"", 'Active List'!D1434,"")</f>
        <v/>
      </c>
      <c r="E1434" s="60" t="str">
        <f>IF('Active List'!$A1434&lt;&gt;"", 'Active List'!E1434,"")</f>
        <v/>
      </c>
      <c r="F1434" t="str">
        <f>IF('Active List'!$A1434&lt;&gt;"", 'Active List'!H1434,"")</f>
        <v/>
      </c>
      <c r="G1434" t="str">
        <f>IF('Active List'!$A1434&lt;&gt;"", 'Active List'!I1434,"")</f>
        <v/>
      </c>
      <c r="H1434" t="str">
        <f>IF('Active List'!$A1434&lt;&gt;"", 'Active List'!J1434,"")</f>
        <v/>
      </c>
      <c r="I1434" t="str">
        <f>IF('Active List'!$A1434&lt;&gt;"", 'Active List'!K1434,"")</f>
        <v/>
      </c>
      <c r="J1434" t="str">
        <f>IF('Active List'!$A1434&lt;&gt;"", 'Active List'!L1434,"")</f>
        <v/>
      </c>
      <c r="K1434" t="str">
        <f>IF('Active List'!$A1434&lt;&gt;"", 'Active List'!M1434,"")</f>
        <v/>
      </c>
      <c r="L1434" t="str">
        <f>IF('Active List'!$A1434&lt;&gt;"", 'Active List'!N1434,"")</f>
        <v/>
      </c>
      <c r="M1434" t="str">
        <f>IF('Active List'!$A1434&lt;&gt;"", 'Active List'!O1434,"")</f>
        <v/>
      </c>
      <c r="N1434" t="str">
        <f>IF('Active List'!$A1434&lt;&gt;"", 'Active List'!P1434,"")</f>
        <v/>
      </c>
      <c r="O1434" t="str">
        <f>IF('Active List'!$A1434&lt;&gt;"", 'Active List'!Q1434,"")</f>
        <v/>
      </c>
      <c r="P1434" t="str">
        <f>IF('Active List'!$A1434&lt;&gt;"", 'Active List'!R1434,"")</f>
        <v/>
      </c>
      <c r="Q1434" t="str">
        <f>IF('Active List'!$A1434&lt;&gt;"", 'Active List'!S1434,"")</f>
        <v/>
      </c>
      <c r="R1434" t="str">
        <f>IF('Active List'!$A1434&lt;&gt;"", 'Active List'!T1434,"")</f>
        <v/>
      </c>
      <c r="S1434" t="str">
        <f>IF('Active List'!$A1434&lt;&gt;"", 'Active List'!U1434,"")</f>
        <v/>
      </c>
      <c r="T1434" t="str">
        <f>IF('Active List'!$A1434&lt;&gt;"", 'Active List'!X1434,"")</f>
        <v/>
      </c>
      <c r="U1434" t="str">
        <f>IF('Active List'!$A1434&lt;&gt;"", 'Active List'!Y1434,"")</f>
        <v/>
      </c>
      <c r="V1434" t="str">
        <f>IF('Active List'!$A1434&lt;&gt;"", 'Active List'!Z1434,"")</f>
        <v/>
      </c>
      <c r="W1434" s="60" t="str">
        <f>IF('Active List'!$A1434&lt;&gt;"", 'Active List'!AA1434,"")</f>
        <v/>
      </c>
      <c r="X1434" t="str">
        <f>IF('Active List'!$A1434&lt;&gt;"", 'Active List'!AB1434,"")</f>
        <v/>
      </c>
      <c r="Y1434" t="str">
        <f>IF('Active List'!$A1434&lt;&gt;"", 'Active List'!AE1434,"")</f>
        <v/>
      </c>
    </row>
    <row r="1435" spans="1:25">
      <c r="A1435" t="str">
        <f>IF('Active List'!$A1435&lt;&gt;"", 'Active List'!A1435,"")</f>
        <v/>
      </c>
      <c r="B1435" t="str">
        <f>IF('Active List'!$A1435&lt;&gt;"", 'Active List'!B1435,"")</f>
        <v/>
      </c>
      <c r="C1435" t="str">
        <f>IF('Active List'!$A1435&lt;&gt;"", 'Active List'!C1435,"")</f>
        <v/>
      </c>
      <c r="D1435" s="60" t="str">
        <f>IF('Active List'!$A1435&lt;&gt;"", 'Active List'!D1435,"")</f>
        <v/>
      </c>
      <c r="E1435" s="60" t="str">
        <f>IF('Active List'!$A1435&lt;&gt;"", 'Active List'!E1435,"")</f>
        <v/>
      </c>
      <c r="F1435" t="str">
        <f>IF('Active List'!$A1435&lt;&gt;"", 'Active List'!H1435,"")</f>
        <v/>
      </c>
      <c r="G1435" t="str">
        <f>IF('Active List'!$A1435&lt;&gt;"", 'Active List'!I1435,"")</f>
        <v/>
      </c>
      <c r="H1435" t="str">
        <f>IF('Active List'!$A1435&lt;&gt;"", 'Active List'!J1435,"")</f>
        <v/>
      </c>
      <c r="I1435" t="str">
        <f>IF('Active List'!$A1435&lt;&gt;"", 'Active List'!K1435,"")</f>
        <v/>
      </c>
      <c r="J1435" t="str">
        <f>IF('Active List'!$A1435&lt;&gt;"", 'Active List'!L1435,"")</f>
        <v/>
      </c>
      <c r="K1435" t="str">
        <f>IF('Active List'!$A1435&lt;&gt;"", 'Active List'!M1435,"")</f>
        <v/>
      </c>
      <c r="L1435" t="str">
        <f>IF('Active List'!$A1435&lt;&gt;"", 'Active List'!N1435,"")</f>
        <v/>
      </c>
      <c r="M1435" t="str">
        <f>IF('Active List'!$A1435&lt;&gt;"", 'Active List'!O1435,"")</f>
        <v/>
      </c>
      <c r="N1435" t="str">
        <f>IF('Active List'!$A1435&lt;&gt;"", 'Active List'!P1435,"")</f>
        <v/>
      </c>
      <c r="O1435" t="str">
        <f>IF('Active List'!$A1435&lt;&gt;"", 'Active List'!Q1435,"")</f>
        <v/>
      </c>
      <c r="P1435" t="str">
        <f>IF('Active List'!$A1435&lt;&gt;"", 'Active List'!R1435,"")</f>
        <v/>
      </c>
      <c r="Q1435" t="str">
        <f>IF('Active List'!$A1435&lt;&gt;"", 'Active List'!S1435,"")</f>
        <v/>
      </c>
      <c r="R1435" t="str">
        <f>IF('Active List'!$A1435&lt;&gt;"", 'Active List'!T1435,"")</f>
        <v/>
      </c>
      <c r="S1435" t="str">
        <f>IF('Active List'!$A1435&lt;&gt;"", 'Active List'!U1435,"")</f>
        <v/>
      </c>
      <c r="T1435" t="str">
        <f>IF('Active List'!$A1435&lt;&gt;"", 'Active List'!X1435,"")</f>
        <v/>
      </c>
      <c r="U1435" t="str">
        <f>IF('Active List'!$A1435&lt;&gt;"", 'Active List'!Y1435,"")</f>
        <v/>
      </c>
      <c r="V1435" t="str">
        <f>IF('Active List'!$A1435&lt;&gt;"", 'Active List'!Z1435,"")</f>
        <v/>
      </c>
      <c r="W1435" s="60" t="str">
        <f>IF('Active List'!$A1435&lt;&gt;"", 'Active List'!AA1435,"")</f>
        <v/>
      </c>
      <c r="X1435" t="str">
        <f>IF('Active List'!$A1435&lt;&gt;"", 'Active List'!AB1435,"")</f>
        <v/>
      </c>
      <c r="Y1435" t="str">
        <f>IF('Active List'!$A1435&lt;&gt;"", 'Active List'!AE1435,"")</f>
        <v/>
      </c>
    </row>
    <row r="1436" spans="1:25">
      <c r="A1436" t="str">
        <f>IF('Active List'!$A1436&lt;&gt;"", 'Active List'!A1436,"")</f>
        <v/>
      </c>
      <c r="B1436" t="str">
        <f>IF('Active List'!$A1436&lt;&gt;"", 'Active List'!B1436,"")</f>
        <v/>
      </c>
      <c r="C1436" t="str">
        <f>IF('Active List'!$A1436&lt;&gt;"", 'Active List'!C1436,"")</f>
        <v/>
      </c>
      <c r="D1436" s="60" t="str">
        <f>IF('Active List'!$A1436&lt;&gt;"", 'Active List'!D1436,"")</f>
        <v/>
      </c>
      <c r="E1436" s="60" t="str">
        <f>IF('Active List'!$A1436&lt;&gt;"", 'Active List'!E1436,"")</f>
        <v/>
      </c>
      <c r="F1436" t="str">
        <f>IF('Active List'!$A1436&lt;&gt;"", 'Active List'!H1436,"")</f>
        <v/>
      </c>
      <c r="G1436" t="str">
        <f>IF('Active List'!$A1436&lt;&gt;"", 'Active List'!I1436,"")</f>
        <v/>
      </c>
      <c r="H1436" t="str">
        <f>IF('Active List'!$A1436&lt;&gt;"", 'Active List'!J1436,"")</f>
        <v/>
      </c>
      <c r="I1436" t="str">
        <f>IF('Active List'!$A1436&lt;&gt;"", 'Active List'!K1436,"")</f>
        <v/>
      </c>
      <c r="J1436" t="str">
        <f>IF('Active List'!$A1436&lt;&gt;"", 'Active List'!L1436,"")</f>
        <v/>
      </c>
      <c r="K1436" t="str">
        <f>IF('Active List'!$A1436&lt;&gt;"", 'Active List'!M1436,"")</f>
        <v/>
      </c>
      <c r="L1436" t="str">
        <f>IF('Active List'!$A1436&lt;&gt;"", 'Active List'!N1436,"")</f>
        <v/>
      </c>
      <c r="M1436" t="str">
        <f>IF('Active List'!$A1436&lt;&gt;"", 'Active List'!O1436,"")</f>
        <v/>
      </c>
      <c r="N1436" t="str">
        <f>IF('Active List'!$A1436&lt;&gt;"", 'Active List'!P1436,"")</f>
        <v/>
      </c>
      <c r="O1436" t="str">
        <f>IF('Active List'!$A1436&lt;&gt;"", 'Active List'!Q1436,"")</f>
        <v/>
      </c>
      <c r="P1436" t="str">
        <f>IF('Active List'!$A1436&lt;&gt;"", 'Active List'!R1436,"")</f>
        <v/>
      </c>
      <c r="Q1436" t="str">
        <f>IF('Active List'!$A1436&lt;&gt;"", 'Active List'!S1436,"")</f>
        <v/>
      </c>
      <c r="R1436" t="str">
        <f>IF('Active List'!$A1436&lt;&gt;"", 'Active List'!T1436,"")</f>
        <v/>
      </c>
      <c r="S1436" t="str">
        <f>IF('Active List'!$A1436&lt;&gt;"", 'Active List'!U1436,"")</f>
        <v/>
      </c>
      <c r="T1436" t="str">
        <f>IF('Active List'!$A1436&lt;&gt;"", 'Active List'!X1436,"")</f>
        <v/>
      </c>
      <c r="U1436" t="str">
        <f>IF('Active List'!$A1436&lt;&gt;"", 'Active List'!Y1436,"")</f>
        <v/>
      </c>
      <c r="V1436" t="str">
        <f>IF('Active List'!$A1436&lt;&gt;"", 'Active List'!Z1436,"")</f>
        <v/>
      </c>
      <c r="W1436" s="60" t="str">
        <f>IF('Active List'!$A1436&lt;&gt;"", 'Active List'!AA1436,"")</f>
        <v/>
      </c>
      <c r="X1436" t="str">
        <f>IF('Active List'!$A1436&lt;&gt;"", 'Active List'!AB1436,"")</f>
        <v/>
      </c>
      <c r="Y1436" t="str">
        <f>IF('Active List'!$A1436&lt;&gt;"", 'Active List'!AE1436,"")</f>
        <v/>
      </c>
    </row>
    <row r="1437" spans="1:25">
      <c r="A1437" t="str">
        <f>IF('Active List'!$A1437&lt;&gt;"", 'Active List'!A1437,"")</f>
        <v/>
      </c>
      <c r="B1437" t="str">
        <f>IF('Active List'!$A1437&lt;&gt;"", 'Active List'!B1437,"")</f>
        <v/>
      </c>
      <c r="C1437" t="str">
        <f>IF('Active List'!$A1437&lt;&gt;"", 'Active List'!C1437,"")</f>
        <v/>
      </c>
      <c r="D1437" s="60" t="str">
        <f>IF('Active List'!$A1437&lt;&gt;"", 'Active List'!D1437,"")</f>
        <v/>
      </c>
      <c r="E1437" s="60" t="str">
        <f>IF('Active List'!$A1437&lt;&gt;"", 'Active List'!E1437,"")</f>
        <v/>
      </c>
      <c r="F1437" t="str">
        <f>IF('Active List'!$A1437&lt;&gt;"", 'Active List'!H1437,"")</f>
        <v/>
      </c>
      <c r="G1437" t="str">
        <f>IF('Active List'!$A1437&lt;&gt;"", 'Active List'!I1437,"")</f>
        <v/>
      </c>
      <c r="H1437" t="str">
        <f>IF('Active List'!$A1437&lt;&gt;"", 'Active List'!J1437,"")</f>
        <v/>
      </c>
      <c r="I1437" t="str">
        <f>IF('Active List'!$A1437&lt;&gt;"", 'Active List'!K1437,"")</f>
        <v/>
      </c>
      <c r="J1437" t="str">
        <f>IF('Active List'!$A1437&lt;&gt;"", 'Active List'!L1437,"")</f>
        <v/>
      </c>
      <c r="K1437" t="str">
        <f>IF('Active List'!$A1437&lt;&gt;"", 'Active List'!M1437,"")</f>
        <v/>
      </c>
      <c r="L1437" t="str">
        <f>IF('Active List'!$A1437&lt;&gt;"", 'Active List'!N1437,"")</f>
        <v/>
      </c>
      <c r="M1437" t="str">
        <f>IF('Active List'!$A1437&lt;&gt;"", 'Active List'!O1437,"")</f>
        <v/>
      </c>
      <c r="N1437" t="str">
        <f>IF('Active List'!$A1437&lt;&gt;"", 'Active List'!P1437,"")</f>
        <v/>
      </c>
      <c r="O1437" t="str">
        <f>IF('Active List'!$A1437&lt;&gt;"", 'Active List'!Q1437,"")</f>
        <v/>
      </c>
      <c r="P1437" t="str">
        <f>IF('Active List'!$A1437&lt;&gt;"", 'Active List'!R1437,"")</f>
        <v/>
      </c>
      <c r="Q1437" t="str">
        <f>IF('Active List'!$A1437&lt;&gt;"", 'Active List'!S1437,"")</f>
        <v/>
      </c>
      <c r="R1437" t="str">
        <f>IF('Active List'!$A1437&lt;&gt;"", 'Active List'!T1437,"")</f>
        <v/>
      </c>
      <c r="S1437" t="str">
        <f>IF('Active List'!$A1437&lt;&gt;"", 'Active List'!U1437,"")</f>
        <v/>
      </c>
      <c r="T1437" t="str">
        <f>IF('Active List'!$A1437&lt;&gt;"", 'Active List'!X1437,"")</f>
        <v/>
      </c>
      <c r="U1437" t="str">
        <f>IF('Active List'!$A1437&lt;&gt;"", 'Active List'!Y1437,"")</f>
        <v/>
      </c>
      <c r="V1437" t="str">
        <f>IF('Active List'!$A1437&lt;&gt;"", 'Active List'!Z1437,"")</f>
        <v/>
      </c>
      <c r="W1437" s="60" t="str">
        <f>IF('Active List'!$A1437&lt;&gt;"", 'Active List'!AA1437,"")</f>
        <v/>
      </c>
      <c r="X1437" t="str">
        <f>IF('Active List'!$A1437&lt;&gt;"", 'Active List'!AB1437,"")</f>
        <v/>
      </c>
      <c r="Y1437" t="str">
        <f>IF('Active List'!$A1437&lt;&gt;"", 'Active List'!AE1437,"")</f>
        <v/>
      </c>
    </row>
    <row r="1438" spans="1:25">
      <c r="A1438" t="str">
        <f>IF('Active List'!$A1438&lt;&gt;"", 'Active List'!A1438,"")</f>
        <v/>
      </c>
      <c r="B1438" t="str">
        <f>IF('Active List'!$A1438&lt;&gt;"", 'Active List'!B1438,"")</f>
        <v/>
      </c>
      <c r="C1438" t="str">
        <f>IF('Active List'!$A1438&lt;&gt;"", 'Active List'!C1438,"")</f>
        <v/>
      </c>
      <c r="D1438" s="60" t="str">
        <f>IF('Active List'!$A1438&lt;&gt;"", 'Active List'!D1438,"")</f>
        <v/>
      </c>
      <c r="E1438" s="60" t="str">
        <f>IF('Active List'!$A1438&lt;&gt;"", 'Active List'!E1438,"")</f>
        <v/>
      </c>
      <c r="F1438" t="str">
        <f>IF('Active List'!$A1438&lt;&gt;"", 'Active List'!H1438,"")</f>
        <v/>
      </c>
      <c r="G1438" t="str">
        <f>IF('Active List'!$A1438&lt;&gt;"", 'Active List'!I1438,"")</f>
        <v/>
      </c>
      <c r="H1438" t="str">
        <f>IF('Active List'!$A1438&lt;&gt;"", 'Active List'!J1438,"")</f>
        <v/>
      </c>
      <c r="I1438" t="str">
        <f>IF('Active List'!$A1438&lt;&gt;"", 'Active List'!K1438,"")</f>
        <v/>
      </c>
      <c r="J1438" t="str">
        <f>IF('Active List'!$A1438&lt;&gt;"", 'Active List'!L1438,"")</f>
        <v/>
      </c>
      <c r="K1438" t="str">
        <f>IF('Active List'!$A1438&lt;&gt;"", 'Active List'!M1438,"")</f>
        <v/>
      </c>
      <c r="L1438" t="str">
        <f>IF('Active List'!$A1438&lt;&gt;"", 'Active List'!N1438,"")</f>
        <v/>
      </c>
      <c r="M1438" t="str">
        <f>IF('Active List'!$A1438&lt;&gt;"", 'Active List'!O1438,"")</f>
        <v/>
      </c>
      <c r="N1438" t="str">
        <f>IF('Active List'!$A1438&lt;&gt;"", 'Active List'!P1438,"")</f>
        <v/>
      </c>
      <c r="O1438" t="str">
        <f>IF('Active List'!$A1438&lt;&gt;"", 'Active List'!Q1438,"")</f>
        <v/>
      </c>
      <c r="P1438" t="str">
        <f>IF('Active List'!$A1438&lt;&gt;"", 'Active List'!R1438,"")</f>
        <v/>
      </c>
      <c r="Q1438" t="str">
        <f>IF('Active List'!$A1438&lt;&gt;"", 'Active List'!S1438,"")</f>
        <v/>
      </c>
      <c r="R1438" t="str">
        <f>IF('Active List'!$A1438&lt;&gt;"", 'Active List'!T1438,"")</f>
        <v/>
      </c>
      <c r="S1438" t="str">
        <f>IF('Active List'!$A1438&lt;&gt;"", 'Active List'!U1438,"")</f>
        <v/>
      </c>
      <c r="T1438" t="str">
        <f>IF('Active List'!$A1438&lt;&gt;"", 'Active List'!X1438,"")</f>
        <v/>
      </c>
      <c r="U1438" t="str">
        <f>IF('Active List'!$A1438&lt;&gt;"", 'Active List'!Y1438,"")</f>
        <v/>
      </c>
      <c r="V1438" t="str">
        <f>IF('Active List'!$A1438&lt;&gt;"", 'Active List'!Z1438,"")</f>
        <v/>
      </c>
      <c r="W1438" s="60" t="str">
        <f>IF('Active List'!$A1438&lt;&gt;"", 'Active List'!AA1438,"")</f>
        <v/>
      </c>
      <c r="X1438" t="str">
        <f>IF('Active List'!$A1438&lt;&gt;"", 'Active List'!AB1438,"")</f>
        <v/>
      </c>
      <c r="Y1438" t="str">
        <f>IF('Active List'!$A1438&lt;&gt;"", 'Active List'!AE1438,"")</f>
        <v/>
      </c>
    </row>
    <row r="1439" spans="1:25">
      <c r="A1439" t="str">
        <f>IF('Active List'!$A1439&lt;&gt;"", 'Active List'!A1439,"")</f>
        <v/>
      </c>
      <c r="B1439" t="str">
        <f>IF('Active List'!$A1439&lt;&gt;"", 'Active List'!B1439,"")</f>
        <v/>
      </c>
      <c r="C1439" t="str">
        <f>IF('Active List'!$A1439&lt;&gt;"", 'Active List'!C1439,"")</f>
        <v/>
      </c>
      <c r="D1439" s="60" t="str">
        <f>IF('Active List'!$A1439&lt;&gt;"", 'Active List'!D1439,"")</f>
        <v/>
      </c>
      <c r="E1439" s="60" t="str">
        <f>IF('Active List'!$A1439&lt;&gt;"", 'Active List'!E1439,"")</f>
        <v/>
      </c>
      <c r="F1439" t="str">
        <f>IF('Active List'!$A1439&lt;&gt;"", 'Active List'!H1439,"")</f>
        <v/>
      </c>
      <c r="G1439" t="str">
        <f>IF('Active List'!$A1439&lt;&gt;"", 'Active List'!I1439,"")</f>
        <v/>
      </c>
      <c r="H1439" t="str">
        <f>IF('Active List'!$A1439&lt;&gt;"", 'Active List'!J1439,"")</f>
        <v/>
      </c>
      <c r="I1439" t="str">
        <f>IF('Active List'!$A1439&lt;&gt;"", 'Active List'!K1439,"")</f>
        <v/>
      </c>
      <c r="J1439" t="str">
        <f>IF('Active List'!$A1439&lt;&gt;"", 'Active List'!L1439,"")</f>
        <v/>
      </c>
      <c r="K1439" t="str">
        <f>IF('Active List'!$A1439&lt;&gt;"", 'Active List'!M1439,"")</f>
        <v/>
      </c>
      <c r="L1439" t="str">
        <f>IF('Active List'!$A1439&lt;&gt;"", 'Active List'!N1439,"")</f>
        <v/>
      </c>
      <c r="M1439" t="str">
        <f>IF('Active List'!$A1439&lt;&gt;"", 'Active List'!O1439,"")</f>
        <v/>
      </c>
      <c r="N1439" t="str">
        <f>IF('Active List'!$A1439&lt;&gt;"", 'Active List'!P1439,"")</f>
        <v/>
      </c>
      <c r="O1439" t="str">
        <f>IF('Active List'!$A1439&lt;&gt;"", 'Active List'!Q1439,"")</f>
        <v/>
      </c>
      <c r="P1439" t="str">
        <f>IF('Active List'!$A1439&lt;&gt;"", 'Active List'!R1439,"")</f>
        <v/>
      </c>
      <c r="Q1439" t="str">
        <f>IF('Active List'!$A1439&lt;&gt;"", 'Active List'!S1439,"")</f>
        <v/>
      </c>
      <c r="R1439" t="str">
        <f>IF('Active List'!$A1439&lt;&gt;"", 'Active List'!T1439,"")</f>
        <v/>
      </c>
      <c r="S1439" t="str">
        <f>IF('Active List'!$A1439&lt;&gt;"", 'Active List'!U1439,"")</f>
        <v/>
      </c>
      <c r="T1439" t="str">
        <f>IF('Active List'!$A1439&lt;&gt;"", 'Active List'!X1439,"")</f>
        <v/>
      </c>
      <c r="U1439" t="str">
        <f>IF('Active List'!$A1439&lt;&gt;"", 'Active List'!Y1439,"")</f>
        <v/>
      </c>
      <c r="V1439" t="str">
        <f>IF('Active List'!$A1439&lt;&gt;"", 'Active List'!Z1439,"")</f>
        <v/>
      </c>
      <c r="W1439" s="60" t="str">
        <f>IF('Active List'!$A1439&lt;&gt;"", 'Active List'!AA1439,"")</f>
        <v/>
      </c>
      <c r="X1439" t="str">
        <f>IF('Active List'!$A1439&lt;&gt;"", 'Active List'!AB1439,"")</f>
        <v/>
      </c>
      <c r="Y1439" t="str">
        <f>IF('Active List'!$A1439&lt;&gt;"", 'Active List'!AE1439,"")</f>
        <v/>
      </c>
    </row>
    <row r="1440" spans="1:25">
      <c r="A1440" t="str">
        <f>IF('Active List'!$A1440&lt;&gt;"", 'Active List'!A1440,"")</f>
        <v/>
      </c>
      <c r="B1440" t="str">
        <f>IF('Active List'!$A1440&lt;&gt;"", 'Active List'!B1440,"")</f>
        <v/>
      </c>
      <c r="C1440" t="str">
        <f>IF('Active List'!$A1440&lt;&gt;"", 'Active List'!C1440,"")</f>
        <v/>
      </c>
      <c r="D1440" s="60" t="str">
        <f>IF('Active List'!$A1440&lt;&gt;"", 'Active List'!D1440,"")</f>
        <v/>
      </c>
      <c r="E1440" s="60" t="str">
        <f>IF('Active List'!$A1440&lt;&gt;"", 'Active List'!E1440,"")</f>
        <v/>
      </c>
      <c r="F1440" t="str">
        <f>IF('Active List'!$A1440&lt;&gt;"", 'Active List'!H1440,"")</f>
        <v/>
      </c>
      <c r="G1440" t="str">
        <f>IF('Active List'!$A1440&lt;&gt;"", 'Active List'!I1440,"")</f>
        <v/>
      </c>
      <c r="H1440" t="str">
        <f>IF('Active List'!$A1440&lt;&gt;"", 'Active List'!J1440,"")</f>
        <v/>
      </c>
      <c r="I1440" t="str">
        <f>IF('Active List'!$A1440&lt;&gt;"", 'Active List'!K1440,"")</f>
        <v/>
      </c>
      <c r="J1440" t="str">
        <f>IF('Active List'!$A1440&lt;&gt;"", 'Active List'!L1440,"")</f>
        <v/>
      </c>
      <c r="K1440" t="str">
        <f>IF('Active List'!$A1440&lt;&gt;"", 'Active List'!M1440,"")</f>
        <v/>
      </c>
      <c r="L1440" t="str">
        <f>IF('Active List'!$A1440&lt;&gt;"", 'Active List'!N1440,"")</f>
        <v/>
      </c>
      <c r="M1440" t="str">
        <f>IF('Active List'!$A1440&lt;&gt;"", 'Active List'!O1440,"")</f>
        <v/>
      </c>
      <c r="N1440" t="str">
        <f>IF('Active List'!$A1440&lt;&gt;"", 'Active List'!P1440,"")</f>
        <v/>
      </c>
      <c r="O1440" t="str">
        <f>IF('Active List'!$A1440&lt;&gt;"", 'Active List'!Q1440,"")</f>
        <v/>
      </c>
      <c r="P1440" t="str">
        <f>IF('Active List'!$A1440&lt;&gt;"", 'Active List'!R1440,"")</f>
        <v/>
      </c>
      <c r="Q1440" t="str">
        <f>IF('Active List'!$A1440&lt;&gt;"", 'Active List'!S1440,"")</f>
        <v/>
      </c>
      <c r="R1440" t="str">
        <f>IF('Active List'!$A1440&lt;&gt;"", 'Active List'!T1440,"")</f>
        <v/>
      </c>
      <c r="S1440" t="str">
        <f>IF('Active List'!$A1440&lt;&gt;"", 'Active List'!U1440,"")</f>
        <v/>
      </c>
      <c r="T1440" t="str">
        <f>IF('Active List'!$A1440&lt;&gt;"", 'Active List'!X1440,"")</f>
        <v/>
      </c>
      <c r="U1440" t="str">
        <f>IF('Active List'!$A1440&lt;&gt;"", 'Active List'!Y1440,"")</f>
        <v/>
      </c>
      <c r="V1440" t="str">
        <f>IF('Active List'!$A1440&lt;&gt;"", 'Active List'!Z1440,"")</f>
        <v/>
      </c>
      <c r="W1440" s="60" t="str">
        <f>IF('Active List'!$A1440&lt;&gt;"", 'Active List'!AA1440,"")</f>
        <v/>
      </c>
      <c r="X1440" t="str">
        <f>IF('Active List'!$A1440&lt;&gt;"", 'Active List'!AB1440,"")</f>
        <v/>
      </c>
      <c r="Y1440" t="str">
        <f>IF('Active List'!$A1440&lt;&gt;"", 'Active List'!AE1440,"")</f>
        <v/>
      </c>
    </row>
    <row r="1441" spans="1:25">
      <c r="A1441" t="str">
        <f>IF('Active List'!$A1441&lt;&gt;"", 'Active List'!A1441,"")</f>
        <v/>
      </c>
      <c r="B1441" t="str">
        <f>IF('Active List'!$A1441&lt;&gt;"", 'Active List'!B1441,"")</f>
        <v/>
      </c>
      <c r="C1441" t="str">
        <f>IF('Active List'!$A1441&lt;&gt;"", 'Active List'!C1441,"")</f>
        <v/>
      </c>
      <c r="D1441" s="60" t="str">
        <f>IF('Active List'!$A1441&lt;&gt;"", 'Active List'!D1441,"")</f>
        <v/>
      </c>
      <c r="E1441" s="60" t="str">
        <f>IF('Active List'!$A1441&lt;&gt;"", 'Active List'!E1441,"")</f>
        <v/>
      </c>
      <c r="F1441" t="str">
        <f>IF('Active List'!$A1441&lt;&gt;"", 'Active List'!H1441,"")</f>
        <v/>
      </c>
      <c r="G1441" t="str">
        <f>IF('Active List'!$A1441&lt;&gt;"", 'Active List'!I1441,"")</f>
        <v/>
      </c>
      <c r="H1441" t="str">
        <f>IF('Active List'!$A1441&lt;&gt;"", 'Active List'!J1441,"")</f>
        <v/>
      </c>
      <c r="I1441" t="str">
        <f>IF('Active List'!$A1441&lt;&gt;"", 'Active List'!K1441,"")</f>
        <v/>
      </c>
      <c r="J1441" t="str">
        <f>IF('Active List'!$A1441&lt;&gt;"", 'Active List'!L1441,"")</f>
        <v/>
      </c>
      <c r="K1441" t="str">
        <f>IF('Active List'!$A1441&lt;&gt;"", 'Active List'!M1441,"")</f>
        <v/>
      </c>
      <c r="L1441" t="str">
        <f>IF('Active List'!$A1441&lt;&gt;"", 'Active List'!N1441,"")</f>
        <v/>
      </c>
      <c r="M1441" t="str">
        <f>IF('Active List'!$A1441&lt;&gt;"", 'Active List'!O1441,"")</f>
        <v/>
      </c>
      <c r="N1441" t="str">
        <f>IF('Active List'!$A1441&lt;&gt;"", 'Active List'!P1441,"")</f>
        <v/>
      </c>
      <c r="O1441" t="str">
        <f>IF('Active List'!$A1441&lt;&gt;"", 'Active List'!Q1441,"")</f>
        <v/>
      </c>
      <c r="P1441" t="str">
        <f>IF('Active List'!$A1441&lt;&gt;"", 'Active List'!R1441,"")</f>
        <v/>
      </c>
      <c r="Q1441" t="str">
        <f>IF('Active List'!$A1441&lt;&gt;"", 'Active List'!S1441,"")</f>
        <v/>
      </c>
      <c r="R1441" t="str">
        <f>IF('Active List'!$A1441&lt;&gt;"", 'Active List'!T1441,"")</f>
        <v/>
      </c>
      <c r="S1441" t="str">
        <f>IF('Active List'!$A1441&lt;&gt;"", 'Active List'!U1441,"")</f>
        <v/>
      </c>
      <c r="T1441" t="str">
        <f>IF('Active List'!$A1441&lt;&gt;"", 'Active List'!X1441,"")</f>
        <v/>
      </c>
      <c r="U1441" t="str">
        <f>IF('Active List'!$A1441&lt;&gt;"", 'Active List'!Y1441,"")</f>
        <v/>
      </c>
      <c r="V1441" t="str">
        <f>IF('Active List'!$A1441&lt;&gt;"", 'Active List'!Z1441,"")</f>
        <v/>
      </c>
      <c r="W1441" s="60" t="str">
        <f>IF('Active List'!$A1441&lt;&gt;"", 'Active List'!AA1441,"")</f>
        <v/>
      </c>
      <c r="X1441" t="str">
        <f>IF('Active List'!$A1441&lt;&gt;"", 'Active List'!AB1441,"")</f>
        <v/>
      </c>
      <c r="Y1441" t="str">
        <f>IF('Active List'!$A1441&lt;&gt;"", 'Active List'!AE1441,"")</f>
        <v/>
      </c>
    </row>
    <row r="1442" spans="1:25">
      <c r="A1442" t="str">
        <f>IF('Active List'!$A1442&lt;&gt;"", 'Active List'!A1442,"")</f>
        <v/>
      </c>
      <c r="B1442" t="str">
        <f>IF('Active List'!$A1442&lt;&gt;"", 'Active List'!B1442,"")</f>
        <v/>
      </c>
      <c r="C1442" t="str">
        <f>IF('Active List'!$A1442&lt;&gt;"", 'Active List'!C1442,"")</f>
        <v/>
      </c>
      <c r="D1442" s="60" t="str">
        <f>IF('Active List'!$A1442&lt;&gt;"", 'Active List'!D1442,"")</f>
        <v/>
      </c>
      <c r="E1442" s="60" t="str">
        <f>IF('Active List'!$A1442&lt;&gt;"", 'Active List'!E1442,"")</f>
        <v/>
      </c>
      <c r="F1442" t="str">
        <f>IF('Active List'!$A1442&lt;&gt;"", 'Active List'!H1442,"")</f>
        <v/>
      </c>
      <c r="G1442" t="str">
        <f>IF('Active List'!$A1442&lt;&gt;"", 'Active List'!I1442,"")</f>
        <v/>
      </c>
      <c r="H1442" t="str">
        <f>IF('Active List'!$A1442&lt;&gt;"", 'Active List'!J1442,"")</f>
        <v/>
      </c>
      <c r="I1442" t="str">
        <f>IF('Active List'!$A1442&lt;&gt;"", 'Active List'!K1442,"")</f>
        <v/>
      </c>
      <c r="J1442" t="str">
        <f>IF('Active List'!$A1442&lt;&gt;"", 'Active List'!L1442,"")</f>
        <v/>
      </c>
      <c r="K1442" t="str">
        <f>IF('Active List'!$A1442&lt;&gt;"", 'Active List'!M1442,"")</f>
        <v/>
      </c>
      <c r="L1442" t="str">
        <f>IF('Active List'!$A1442&lt;&gt;"", 'Active List'!N1442,"")</f>
        <v/>
      </c>
      <c r="M1442" t="str">
        <f>IF('Active List'!$A1442&lt;&gt;"", 'Active List'!O1442,"")</f>
        <v/>
      </c>
      <c r="N1442" t="str">
        <f>IF('Active List'!$A1442&lt;&gt;"", 'Active List'!P1442,"")</f>
        <v/>
      </c>
      <c r="O1442" t="str">
        <f>IF('Active List'!$A1442&lt;&gt;"", 'Active List'!Q1442,"")</f>
        <v/>
      </c>
      <c r="P1442" t="str">
        <f>IF('Active List'!$A1442&lt;&gt;"", 'Active List'!R1442,"")</f>
        <v/>
      </c>
      <c r="Q1442" t="str">
        <f>IF('Active List'!$A1442&lt;&gt;"", 'Active List'!S1442,"")</f>
        <v/>
      </c>
      <c r="R1442" t="str">
        <f>IF('Active List'!$A1442&lt;&gt;"", 'Active List'!T1442,"")</f>
        <v/>
      </c>
      <c r="S1442" t="str">
        <f>IF('Active List'!$A1442&lt;&gt;"", 'Active List'!U1442,"")</f>
        <v/>
      </c>
      <c r="T1442" t="str">
        <f>IF('Active List'!$A1442&lt;&gt;"", 'Active List'!X1442,"")</f>
        <v/>
      </c>
      <c r="U1442" t="str">
        <f>IF('Active List'!$A1442&lt;&gt;"", 'Active List'!Y1442,"")</f>
        <v/>
      </c>
      <c r="V1442" t="str">
        <f>IF('Active List'!$A1442&lt;&gt;"", 'Active List'!Z1442,"")</f>
        <v/>
      </c>
      <c r="W1442" s="60" t="str">
        <f>IF('Active List'!$A1442&lt;&gt;"", 'Active List'!AA1442,"")</f>
        <v/>
      </c>
      <c r="X1442" t="str">
        <f>IF('Active List'!$A1442&lt;&gt;"", 'Active List'!AB1442,"")</f>
        <v/>
      </c>
      <c r="Y1442" t="str">
        <f>IF('Active List'!$A1442&lt;&gt;"", 'Active List'!AE1442,"")</f>
        <v/>
      </c>
    </row>
    <row r="1443" spans="1:25">
      <c r="A1443" t="str">
        <f>IF('Active List'!$A1443&lt;&gt;"", 'Active List'!A1443,"")</f>
        <v/>
      </c>
      <c r="B1443" t="str">
        <f>IF('Active List'!$A1443&lt;&gt;"", 'Active List'!B1443,"")</f>
        <v/>
      </c>
      <c r="C1443" t="str">
        <f>IF('Active List'!$A1443&lt;&gt;"", 'Active List'!C1443,"")</f>
        <v/>
      </c>
      <c r="D1443" s="60" t="str">
        <f>IF('Active List'!$A1443&lt;&gt;"", 'Active List'!D1443,"")</f>
        <v/>
      </c>
      <c r="E1443" s="60" t="str">
        <f>IF('Active List'!$A1443&lt;&gt;"", 'Active List'!E1443,"")</f>
        <v/>
      </c>
      <c r="F1443" t="str">
        <f>IF('Active List'!$A1443&lt;&gt;"", 'Active List'!H1443,"")</f>
        <v/>
      </c>
      <c r="G1443" t="str">
        <f>IF('Active List'!$A1443&lt;&gt;"", 'Active List'!I1443,"")</f>
        <v/>
      </c>
      <c r="H1443" t="str">
        <f>IF('Active List'!$A1443&lt;&gt;"", 'Active List'!J1443,"")</f>
        <v/>
      </c>
      <c r="I1443" t="str">
        <f>IF('Active List'!$A1443&lt;&gt;"", 'Active List'!K1443,"")</f>
        <v/>
      </c>
      <c r="J1443" t="str">
        <f>IF('Active List'!$A1443&lt;&gt;"", 'Active List'!L1443,"")</f>
        <v/>
      </c>
      <c r="K1443" t="str">
        <f>IF('Active List'!$A1443&lt;&gt;"", 'Active List'!M1443,"")</f>
        <v/>
      </c>
      <c r="L1443" t="str">
        <f>IF('Active List'!$A1443&lt;&gt;"", 'Active List'!N1443,"")</f>
        <v/>
      </c>
      <c r="M1443" t="str">
        <f>IF('Active List'!$A1443&lt;&gt;"", 'Active List'!O1443,"")</f>
        <v/>
      </c>
      <c r="N1443" t="str">
        <f>IF('Active List'!$A1443&lt;&gt;"", 'Active List'!P1443,"")</f>
        <v/>
      </c>
      <c r="O1443" t="str">
        <f>IF('Active List'!$A1443&lt;&gt;"", 'Active List'!Q1443,"")</f>
        <v/>
      </c>
      <c r="P1443" t="str">
        <f>IF('Active List'!$A1443&lt;&gt;"", 'Active List'!R1443,"")</f>
        <v/>
      </c>
      <c r="Q1443" t="str">
        <f>IF('Active List'!$A1443&lt;&gt;"", 'Active List'!S1443,"")</f>
        <v/>
      </c>
      <c r="R1443" t="str">
        <f>IF('Active List'!$A1443&lt;&gt;"", 'Active List'!T1443,"")</f>
        <v/>
      </c>
      <c r="S1443" t="str">
        <f>IF('Active List'!$A1443&lt;&gt;"", 'Active List'!U1443,"")</f>
        <v/>
      </c>
      <c r="T1443" t="str">
        <f>IF('Active List'!$A1443&lt;&gt;"", 'Active List'!X1443,"")</f>
        <v/>
      </c>
      <c r="U1443" t="str">
        <f>IF('Active List'!$A1443&lt;&gt;"", 'Active List'!Y1443,"")</f>
        <v/>
      </c>
      <c r="V1443" t="str">
        <f>IF('Active List'!$A1443&lt;&gt;"", 'Active List'!Z1443,"")</f>
        <v/>
      </c>
      <c r="W1443" s="60" t="str">
        <f>IF('Active List'!$A1443&lt;&gt;"", 'Active List'!AA1443,"")</f>
        <v/>
      </c>
      <c r="X1443" t="str">
        <f>IF('Active List'!$A1443&lt;&gt;"", 'Active List'!AB1443,"")</f>
        <v/>
      </c>
      <c r="Y1443" t="str">
        <f>IF('Active List'!$A1443&lt;&gt;"", 'Active List'!AE1443,"")</f>
        <v/>
      </c>
    </row>
    <row r="1444" spans="1:25">
      <c r="A1444" t="str">
        <f>IF('Active List'!$A1444&lt;&gt;"", 'Active List'!A1444,"")</f>
        <v/>
      </c>
      <c r="B1444" t="str">
        <f>IF('Active List'!$A1444&lt;&gt;"", 'Active List'!B1444,"")</f>
        <v/>
      </c>
      <c r="C1444" t="str">
        <f>IF('Active List'!$A1444&lt;&gt;"", 'Active List'!C1444,"")</f>
        <v/>
      </c>
      <c r="D1444" s="60" t="str">
        <f>IF('Active List'!$A1444&lt;&gt;"", 'Active List'!D1444,"")</f>
        <v/>
      </c>
      <c r="E1444" s="60" t="str">
        <f>IF('Active List'!$A1444&lt;&gt;"", 'Active List'!E1444,"")</f>
        <v/>
      </c>
      <c r="F1444" t="str">
        <f>IF('Active List'!$A1444&lt;&gt;"", 'Active List'!H1444,"")</f>
        <v/>
      </c>
      <c r="G1444" t="str">
        <f>IF('Active List'!$A1444&lt;&gt;"", 'Active List'!I1444,"")</f>
        <v/>
      </c>
      <c r="H1444" t="str">
        <f>IF('Active List'!$A1444&lt;&gt;"", 'Active List'!J1444,"")</f>
        <v/>
      </c>
      <c r="I1444" t="str">
        <f>IF('Active List'!$A1444&lt;&gt;"", 'Active List'!K1444,"")</f>
        <v/>
      </c>
      <c r="J1444" t="str">
        <f>IF('Active List'!$A1444&lt;&gt;"", 'Active List'!L1444,"")</f>
        <v/>
      </c>
      <c r="K1444" t="str">
        <f>IF('Active List'!$A1444&lt;&gt;"", 'Active List'!M1444,"")</f>
        <v/>
      </c>
      <c r="L1444" t="str">
        <f>IF('Active List'!$A1444&lt;&gt;"", 'Active List'!N1444,"")</f>
        <v/>
      </c>
      <c r="M1444" t="str">
        <f>IF('Active List'!$A1444&lt;&gt;"", 'Active List'!O1444,"")</f>
        <v/>
      </c>
      <c r="N1444" t="str">
        <f>IF('Active List'!$A1444&lt;&gt;"", 'Active List'!P1444,"")</f>
        <v/>
      </c>
      <c r="O1444" t="str">
        <f>IF('Active List'!$A1444&lt;&gt;"", 'Active List'!Q1444,"")</f>
        <v/>
      </c>
      <c r="P1444" t="str">
        <f>IF('Active List'!$A1444&lt;&gt;"", 'Active List'!R1444,"")</f>
        <v/>
      </c>
      <c r="Q1444" t="str">
        <f>IF('Active List'!$A1444&lt;&gt;"", 'Active List'!S1444,"")</f>
        <v/>
      </c>
      <c r="R1444" t="str">
        <f>IF('Active List'!$A1444&lt;&gt;"", 'Active List'!T1444,"")</f>
        <v/>
      </c>
      <c r="S1444" t="str">
        <f>IF('Active List'!$A1444&lt;&gt;"", 'Active List'!U1444,"")</f>
        <v/>
      </c>
      <c r="T1444" t="str">
        <f>IF('Active List'!$A1444&lt;&gt;"", 'Active List'!X1444,"")</f>
        <v/>
      </c>
      <c r="U1444" t="str">
        <f>IF('Active List'!$A1444&lt;&gt;"", 'Active List'!Y1444,"")</f>
        <v/>
      </c>
      <c r="V1444" t="str">
        <f>IF('Active List'!$A1444&lt;&gt;"", 'Active List'!Z1444,"")</f>
        <v/>
      </c>
      <c r="W1444" s="60" t="str">
        <f>IF('Active List'!$A1444&lt;&gt;"", 'Active List'!AA1444,"")</f>
        <v/>
      </c>
      <c r="X1444" t="str">
        <f>IF('Active List'!$A1444&lt;&gt;"", 'Active List'!AB1444,"")</f>
        <v/>
      </c>
      <c r="Y1444" t="str">
        <f>IF('Active List'!$A1444&lt;&gt;"", 'Active List'!AE1444,"")</f>
        <v/>
      </c>
    </row>
    <row r="1445" spans="1:25">
      <c r="A1445" t="str">
        <f>IF('Active List'!$A1445&lt;&gt;"", 'Active List'!A1445,"")</f>
        <v/>
      </c>
      <c r="B1445" t="str">
        <f>IF('Active List'!$A1445&lt;&gt;"", 'Active List'!B1445,"")</f>
        <v/>
      </c>
      <c r="C1445" t="str">
        <f>IF('Active List'!$A1445&lt;&gt;"", 'Active List'!C1445,"")</f>
        <v/>
      </c>
      <c r="D1445" s="60" t="str">
        <f>IF('Active List'!$A1445&lt;&gt;"", 'Active List'!D1445,"")</f>
        <v/>
      </c>
      <c r="E1445" s="60" t="str">
        <f>IF('Active List'!$A1445&lt;&gt;"", 'Active List'!E1445,"")</f>
        <v/>
      </c>
      <c r="F1445" t="str">
        <f>IF('Active List'!$A1445&lt;&gt;"", 'Active List'!H1445,"")</f>
        <v/>
      </c>
      <c r="G1445" t="str">
        <f>IF('Active List'!$A1445&lt;&gt;"", 'Active List'!I1445,"")</f>
        <v/>
      </c>
      <c r="H1445" t="str">
        <f>IF('Active List'!$A1445&lt;&gt;"", 'Active List'!J1445,"")</f>
        <v/>
      </c>
      <c r="I1445" t="str">
        <f>IF('Active List'!$A1445&lt;&gt;"", 'Active List'!K1445,"")</f>
        <v/>
      </c>
      <c r="J1445" t="str">
        <f>IF('Active List'!$A1445&lt;&gt;"", 'Active List'!L1445,"")</f>
        <v/>
      </c>
      <c r="K1445" t="str">
        <f>IF('Active List'!$A1445&lt;&gt;"", 'Active List'!M1445,"")</f>
        <v/>
      </c>
      <c r="L1445" t="str">
        <f>IF('Active List'!$A1445&lt;&gt;"", 'Active List'!N1445,"")</f>
        <v/>
      </c>
      <c r="M1445" t="str">
        <f>IF('Active List'!$A1445&lt;&gt;"", 'Active List'!O1445,"")</f>
        <v/>
      </c>
      <c r="N1445" t="str">
        <f>IF('Active List'!$A1445&lt;&gt;"", 'Active List'!P1445,"")</f>
        <v/>
      </c>
      <c r="O1445" t="str">
        <f>IF('Active List'!$A1445&lt;&gt;"", 'Active List'!Q1445,"")</f>
        <v/>
      </c>
      <c r="P1445" t="str">
        <f>IF('Active List'!$A1445&lt;&gt;"", 'Active List'!R1445,"")</f>
        <v/>
      </c>
      <c r="Q1445" t="str">
        <f>IF('Active List'!$A1445&lt;&gt;"", 'Active List'!S1445,"")</f>
        <v/>
      </c>
      <c r="R1445" t="str">
        <f>IF('Active List'!$A1445&lt;&gt;"", 'Active List'!T1445,"")</f>
        <v/>
      </c>
      <c r="S1445" t="str">
        <f>IF('Active List'!$A1445&lt;&gt;"", 'Active List'!U1445,"")</f>
        <v/>
      </c>
      <c r="T1445" t="str">
        <f>IF('Active List'!$A1445&lt;&gt;"", 'Active List'!X1445,"")</f>
        <v/>
      </c>
      <c r="U1445" t="str">
        <f>IF('Active List'!$A1445&lt;&gt;"", 'Active List'!Y1445,"")</f>
        <v/>
      </c>
      <c r="V1445" t="str">
        <f>IF('Active List'!$A1445&lt;&gt;"", 'Active List'!Z1445,"")</f>
        <v/>
      </c>
      <c r="W1445" s="60" t="str">
        <f>IF('Active List'!$A1445&lt;&gt;"", 'Active List'!AA1445,"")</f>
        <v/>
      </c>
      <c r="X1445" t="str">
        <f>IF('Active List'!$A1445&lt;&gt;"", 'Active List'!AB1445,"")</f>
        <v/>
      </c>
      <c r="Y1445" t="str">
        <f>IF('Active List'!$A1445&lt;&gt;"", 'Active List'!AE1445,"")</f>
        <v/>
      </c>
    </row>
    <row r="1446" spans="1:25">
      <c r="A1446" t="str">
        <f>IF('Active List'!$A1446&lt;&gt;"", 'Active List'!A1446,"")</f>
        <v/>
      </c>
      <c r="B1446" t="str">
        <f>IF('Active List'!$A1446&lt;&gt;"", 'Active List'!B1446,"")</f>
        <v/>
      </c>
      <c r="C1446" t="str">
        <f>IF('Active List'!$A1446&lt;&gt;"", 'Active List'!C1446,"")</f>
        <v/>
      </c>
      <c r="D1446" s="60" t="str">
        <f>IF('Active List'!$A1446&lt;&gt;"", 'Active List'!D1446,"")</f>
        <v/>
      </c>
      <c r="E1446" s="60" t="str">
        <f>IF('Active List'!$A1446&lt;&gt;"", 'Active List'!E1446,"")</f>
        <v/>
      </c>
      <c r="F1446" t="str">
        <f>IF('Active List'!$A1446&lt;&gt;"", 'Active List'!H1446,"")</f>
        <v/>
      </c>
      <c r="G1446" t="str">
        <f>IF('Active List'!$A1446&lt;&gt;"", 'Active List'!I1446,"")</f>
        <v/>
      </c>
      <c r="H1446" t="str">
        <f>IF('Active List'!$A1446&lt;&gt;"", 'Active List'!J1446,"")</f>
        <v/>
      </c>
      <c r="I1446" t="str">
        <f>IF('Active List'!$A1446&lt;&gt;"", 'Active List'!K1446,"")</f>
        <v/>
      </c>
      <c r="J1446" t="str">
        <f>IF('Active List'!$A1446&lt;&gt;"", 'Active List'!L1446,"")</f>
        <v/>
      </c>
      <c r="K1446" t="str">
        <f>IF('Active List'!$A1446&lt;&gt;"", 'Active List'!M1446,"")</f>
        <v/>
      </c>
      <c r="L1446" t="str">
        <f>IF('Active List'!$A1446&lt;&gt;"", 'Active List'!N1446,"")</f>
        <v/>
      </c>
      <c r="M1446" t="str">
        <f>IF('Active List'!$A1446&lt;&gt;"", 'Active List'!O1446,"")</f>
        <v/>
      </c>
      <c r="N1446" t="str">
        <f>IF('Active List'!$A1446&lt;&gt;"", 'Active List'!P1446,"")</f>
        <v/>
      </c>
      <c r="O1446" t="str">
        <f>IF('Active List'!$A1446&lt;&gt;"", 'Active List'!Q1446,"")</f>
        <v/>
      </c>
      <c r="P1446" t="str">
        <f>IF('Active List'!$A1446&lt;&gt;"", 'Active List'!R1446,"")</f>
        <v/>
      </c>
      <c r="Q1446" t="str">
        <f>IF('Active List'!$A1446&lt;&gt;"", 'Active List'!S1446,"")</f>
        <v/>
      </c>
      <c r="R1446" t="str">
        <f>IF('Active List'!$A1446&lt;&gt;"", 'Active List'!T1446,"")</f>
        <v/>
      </c>
      <c r="S1446" t="str">
        <f>IF('Active List'!$A1446&lt;&gt;"", 'Active List'!U1446,"")</f>
        <v/>
      </c>
      <c r="T1446" t="str">
        <f>IF('Active List'!$A1446&lt;&gt;"", 'Active List'!X1446,"")</f>
        <v/>
      </c>
      <c r="U1446" t="str">
        <f>IF('Active List'!$A1446&lt;&gt;"", 'Active List'!Y1446,"")</f>
        <v/>
      </c>
      <c r="V1446" t="str">
        <f>IF('Active List'!$A1446&lt;&gt;"", 'Active List'!Z1446,"")</f>
        <v/>
      </c>
      <c r="W1446" s="60" t="str">
        <f>IF('Active List'!$A1446&lt;&gt;"", 'Active List'!AA1446,"")</f>
        <v/>
      </c>
      <c r="X1446" t="str">
        <f>IF('Active List'!$A1446&lt;&gt;"", 'Active List'!AB1446,"")</f>
        <v/>
      </c>
      <c r="Y1446" t="str">
        <f>IF('Active List'!$A1446&lt;&gt;"", 'Active List'!AE1446,"")</f>
        <v/>
      </c>
    </row>
    <row r="1447" spans="1:25">
      <c r="A1447" t="str">
        <f>IF('Active List'!$A1447&lt;&gt;"", 'Active List'!A1447,"")</f>
        <v/>
      </c>
      <c r="B1447" t="str">
        <f>IF('Active List'!$A1447&lt;&gt;"", 'Active List'!B1447,"")</f>
        <v/>
      </c>
      <c r="C1447" t="str">
        <f>IF('Active List'!$A1447&lt;&gt;"", 'Active List'!C1447,"")</f>
        <v/>
      </c>
      <c r="D1447" s="60" t="str">
        <f>IF('Active List'!$A1447&lt;&gt;"", 'Active List'!D1447,"")</f>
        <v/>
      </c>
      <c r="E1447" s="60" t="str">
        <f>IF('Active List'!$A1447&lt;&gt;"", 'Active List'!E1447,"")</f>
        <v/>
      </c>
      <c r="F1447" t="str">
        <f>IF('Active List'!$A1447&lt;&gt;"", 'Active List'!H1447,"")</f>
        <v/>
      </c>
      <c r="G1447" t="str">
        <f>IF('Active List'!$A1447&lt;&gt;"", 'Active List'!I1447,"")</f>
        <v/>
      </c>
      <c r="H1447" t="str">
        <f>IF('Active List'!$A1447&lt;&gt;"", 'Active List'!J1447,"")</f>
        <v/>
      </c>
      <c r="I1447" t="str">
        <f>IF('Active List'!$A1447&lt;&gt;"", 'Active List'!K1447,"")</f>
        <v/>
      </c>
      <c r="J1447" t="str">
        <f>IF('Active List'!$A1447&lt;&gt;"", 'Active List'!L1447,"")</f>
        <v/>
      </c>
      <c r="K1447" t="str">
        <f>IF('Active List'!$A1447&lt;&gt;"", 'Active List'!M1447,"")</f>
        <v/>
      </c>
      <c r="L1447" t="str">
        <f>IF('Active List'!$A1447&lt;&gt;"", 'Active List'!N1447,"")</f>
        <v/>
      </c>
      <c r="M1447" t="str">
        <f>IF('Active List'!$A1447&lt;&gt;"", 'Active List'!O1447,"")</f>
        <v/>
      </c>
      <c r="N1447" t="str">
        <f>IF('Active List'!$A1447&lt;&gt;"", 'Active List'!P1447,"")</f>
        <v/>
      </c>
      <c r="O1447" t="str">
        <f>IF('Active List'!$A1447&lt;&gt;"", 'Active List'!Q1447,"")</f>
        <v/>
      </c>
      <c r="P1447" t="str">
        <f>IF('Active List'!$A1447&lt;&gt;"", 'Active List'!R1447,"")</f>
        <v/>
      </c>
      <c r="Q1447" t="str">
        <f>IF('Active List'!$A1447&lt;&gt;"", 'Active List'!S1447,"")</f>
        <v/>
      </c>
      <c r="R1447" t="str">
        <f>IF('Active List'!$A1447&lt;&gt;"", 'Active List'!T1447,"")</f>
        <v/>
      </c>
      <c r="S1447" t="str">
        <f>IF('Active List'!$A1447&lt;&gt;"", 'Active List'!U1447,"")</f>
        <v/>
      </c>
      <c r="T1447" t="str">
        <f>IF('Active List'!$A1447&lt;&gt;"", 'Active List'!X1447,"")</f>
        <v/>
      </c>
      <c r="U1447" t="str">
        <f>IF('Active List'!$A1447&lt;&gt;"", 'Active List'!Y1447,"")</f>
        <v/>
      </c>
      <c r="V1447" t="str">
        <f>IF('Active List'!$A1447&lt;&gt;"", 'Active List'!Z1447,"")</f>
        <v/>
      </c>
      <c r="W1447" s="60" t="str">
        <f>IF('Active List'!$A1447&lt;&gt;"", 'Active List'!AA1447,"")</f>
        <v/>
      </c>
      <c r="X1447" t="str">
        <f>IF('Active List'!$A1447&lt;&gt;"", 'Active List'!AB1447,"")</f>
        <v/>
      </c>
      <c r="Y1447" t="str">
        <f>IF('Active List'!$A1447&lt;&gt;"", 'Active List'!AE1447,"")</f>
        <v/>
      </c>
    </row>
    <row r="1448" spans="1:25">
      <c r="A1448" t="str">
        <f>IF('Active List'!$A1448&lt;&gt;"", 'Active List'!A1448,"")</f>
        <v/>
      </c>
      <c r="B1448" t="str">
        <f>IF('Active List'!$A1448&lt;&gt;"", 'Active List'!B1448,"")</f>
        <v/>
      </c>
      <c r="C1448" t="str">
        <f>IF('Active List'!$A1448&lt;&gt;"", 'Active List'!C1448,"")</f>
        <v/>
      </c>
      <c r="D1448" s="60" t="str">
        <f>IF('Active List'!$A1448&lt;&gt;"", 'Active List'!D1448,"")</f>
        <v/>
      </c>
      <c r="E1448" s="60" t="str">
        <f>IF('Active List'!$A1448&lt;&gt;"", 'Active List'!E1448,"")</f>
        <v/>
      </c>
      <c r="F1448" t="str">
        <f>IF('Active List'!$A1448&lt;&gt;"", 'Active List'!H1448,"")</f>
        <v/>
      </c>
      <c r="G1448" t="str">
        <f>IF('Active List'!$A1448&lt;&gt;"", 'Active List'!I1448,"")</f>
        <v/>
      </c>
      <c r="H1448" t="str">
        <f>IF('Active List'!$A1448&lt;&gt;"", 'Active List'!J1448,"")</f>
        <v/>
      </c>
      <c r="I1448" t="str">
        <f>IF('Active List'!$A1448&lt;&gt;"", 'Active List'!K1448,"")</f>
        <v/>
      </c>
      <c r="J1448" t="str">
        <f>IF('Active List'!$A1448&lt;&gt;"", 'Active List'!L1448,"")</f>
        <v/>
      </c>
      <c r="K1448" t="str">
        <f>IF('Active List'!$A1448&lt;&gt;"", 'Active List'!M1448,"")</f>
        <v/>
      </c>
      <c r="L1448" t="str">
        <f>IF('Active List'!$A1448&lt;&gt;"", 'Active List'!N1448,"")</f>
        <v/>
      </c>
      <c r="M1448" t="str">
        <f>IF('Active List'!$A1448&lt;&gt;"", 'Active List'!O1448,"")</f>
        <v/>
      </c>
      <c r="N1448" t="str">
        <f>IF('Active List'!$A1448&lt;&gt;"", 'Active List'!P1448,"")</f>
        <v/>
      </c>
      <c r="O1448" t="str">
        <f>IF('Active List'!$A1448&lt;&gt;"", 'Active List'!Q1448,"")</f>
        <v/>
      </c>
      <c r="P1448" t="str">
        <f>IF('Active List'!$A1448&lt;&gt;"", 'Active List'!R1448,"")</f>
        <v/>
      </c>
      <c r="Q1448" t="str">
        <f>IF('Active List'!$A1448&lt;&gt;"", 'Active List'!S1448,"")</f>
        <v/>
      </c>
      <c r="R1448" t="str">
        <f>IF('Active List'!$A1448&lt;&gt;"", 'Active List'!T1448,"")</f>
        <v/>
      </c>
      <c r="S1448" t="str">
        <f>IF('Active List'!$A1448&lt;&gt;"", 'Active List'!U1448,"")</f>
        <v/>
      </c>
      <c r="T1448" t="str">
        <f>IF('Active List'!$A1448&lt;&gt;"", 'Active List'!X1448,"")</f>
        <v/>
      </c>
      <c r="U1448" t="str">
        <f>IF('Active List'!$A1448&lt;&gt;"", 'Active List'!Y1448,"")</f>
        <v/>
      </c>
      <c r="V1448" t="str">
        <f>IF('Active List'!$A1448&lt;&gt;"", 'Active List'!Z1448,"")</f>
        <v/>
      </c>
      <c r="W1448" s="60" t="str">
        <f>IF('Active List'!$A1448&lt;&gt;"", 'Active List'!AA1448,"")</f>
        <v/>
      </c>
      <c r="X1448" t="str">
        <f>IF('Active List'!$A1448&lt;&gt;"", 'Active List'!AB1448,"")</f>
        <v/>
      </c>
      <c r="Y1448" t="str">
        <f>IF('Active List'!$A1448&lt;&gt;"", 'Active List'!AE1448,"")</f>
        <v/>
      </c>
    </row>
    <row r="1449" spans="1:25">
      <c r="A1449" t="str">
        <f>IF('Active List'!$A1449&lt;&gt;"", 'Active List'!A1449,"")</f>
        <v/>
      </c>
      <c r="B1449" t="str">
        <f>IF('Active List'!$A1449&lt;&gt;"", 'Active List'!B1449,"")</f>
        <v/>
      </c>
      <c r="C1449" t="str">
        <f>IF('Active List'!$A1449&lt;&gt;"", 'Active List'!C1449,"")</f>
        <v/>
      </c>
      <c r="D1449" s="60" t="str">
        <f>IF('Active List'!$A1449&lt;&gt;"", 'Active List'!D1449,"")</f>
        <v/>
      </c>
      <c r="E1449" s="60" t="str">
        <f>IF('Active List'!$A1449&lt;&gt;"", 'Active List'!E1449,"")</f>
        <v/>
      </c>
      <c r="F1449" t="str">
        <f>IF('Active List'!$A1449&lt;&gt;"", 'Active List'!H1449,"")</f>
        <v/>
      </c>
      <c r="G1449" t="str">
        <f>IF('Active List'!$A1449&lt;&gt;"", 'Active List'!I1449,"")</f>
        <v/>
      </c>
      <c r="H1449" t="str">
        <f>IF('Active List'!$A1449&lt;&gt;"", 'Active List'!J1449,"")</f>
        <v/>
      </c>
      <c r="I1449" t="str">
        <f>IF('Active List'!$A1449&lt;&gt;"", 'Active List'!K1449,"")</f>
        <v/>
      </c>
      <c r="J1449" t="str">
        <f>IF('Active List'!$A1449&lt;&gt;"", 'Active List'!L1449,"")</f>
        <v/>
      </c>
      <c r="K1449" t="str">
        <f>IF('Active List'!$A1449&lt;&gt;"", 'Active List'!M1449,"")</f>
        <v/>
      </c>
      <c r="L1449" t="str">
        <f>IF('Active List'!$A1449&lt;&gt;"", 'Active List'!N1449,"")</f>
        <v/>
      </c>
      <c r="M1449" t="str">
        <f>IF('Active List'!$A1449&lt;&gt;"", 'Active List'!O1449,"")</f>
        <v/>
      </c>
      <c r="N1449" t="str">
        <f>IF('Active List'!$A1449&lt;&gt;"", 'Active List'!P1449,"")</f>
        <v/>
      </c>
      <c r="O1449" t="str">
        <f>IF('Active List'!$A1449&lt;&gt;"", 'Active List'!Q1449,"")</f>
        <v/>
      </c>
      <c r="P1449" t="str">
        <f>IF('Active List'!$A1449&lt;&gt;"", 'Active List'!R1449,"")</f>
        <v/>
      </c>
      <c r="Q1449" t="str">
        <f>IF('Active List'!$A1449&lt;&gt;"", 'Active List'!S1449,"")</f>
        <v/>
      </c>
      <c r="R1449" t="str">
        <f>IF('Active List'!$A1449&lt;&gt;"", 'Active List'!T1449,"")</f>
        <v/>
      </c>
      <c r="S1449" t="str">
        <f>IF('Active List'!$A1449&lt;&gt;"", 'Active List'!U1449,"")</f>
        <v/>
      </c>
      <c r="T1449" t="str">
        <f>IF('Active List'!$A1449&lt;&gt;"", 'Active List'!X1449,"")</f>
        <v/>
      </c>
      <c r="U1449" t="str">
        <f>IF('Active List'!$A1449&lt;&gt;"", 'Active List'!Y1449,"")</f>
        <v/>
      </c>
      <c r="V1449" t="str">
        <f>IF('Active List'!$A1449&lt;&gt;"", 'Active List'!Z1449,"")</f>
        <v/>
      </c>
      <c r="W1449" s="60" t="str">
        <f>IF('Active List'!$A1449&lt;&gt;"", 'Active List'!AA1449,"")</f>
        <v/>
      </c>
      <c r="X1449" t="str">
        <f>IF('Active List'!$A1449&lt;&gt;"", 'Active List'!AB1449,"")</f>
        <v/>
      </c>
      <c r="Y1449" t="str">
        <f>IF('Active List'!$A1449&lt;&gt;"", 'Active List'!AE1449,"")</f>
        <v/>
      </c>
    </row>
    <row r="1450" spans="1:25">
      <c r="A1450" t="str">
        <f>IF('Active List'!$A1450&lt;&gt;"", 'Active List'!A1450,"")</f>
        <v/>
      </c>
      <c r="B1450" t="str">
        <f>IF('Active List'!$A1450&lt;&gt;"", 'Active List'!B1450,"")</f>
        <v/>
      </c>
      <c r="C1450" t="str">
        <f>IF('Active List'!$A1450&lt;&gt;"", 'Active List'!C1450,"")</f>
        <v/>
      </c>
      <c r="D1450" s="60" t="str">
        <f>IF('Active List'!$A1450&lt;&gt;"", 'Active List'!D1450,"")</f>
        <v/>
      </c>
      <c r="E1450" s="60" t="str">
        <f>IF('Active List'!$A1450&lt;&gt;"", 'Active List'!E1450,"")</f>
        <v/>
      </c>
      <c r="F1450" t="str">
        <f>IF('Active List'!$A1450&lt;&gt;"", 'Active List'!H1450,"")</f>
        <v/>
      </c>
      <c r="G1450" t="str">
        <f>IF('Active List'!$A1450&lt;&gt;"", 'Active List'!I1450,"")</f>
        <v/>
      </c>
      <c r="H1450" t="str">
        <f>IF('Active List'!$A1450&lt;&gt;"", 'Active List'!J1450,"")</f>
        <v/>
      </c>
      <c r="I1450" t="str">
        <f>IF('Active List'!$A1450&lt;&gt;"", 'Active List'!K1450,"")</f>
        <v/>
      </c>
      <c r="J1450" t="str">
        <f>IF('Active List'!$A1450&lt;&gt;"", 'Active List'!L1450,"")</f>
        <v/>
      </c>
      <c r="K1450" t="str">
        <f>IF('Active List'!$A1450&lt;&gt;"", 'Active List'!M1450,"")</f>
        <v/>
      </c>
      <c r="L1450" t="str">
        <f>IF('Active List'!$A1450&lt;&gt;"", 'Active List'!N1450,"")</f>
        <v/>
      </c>
      <c r="M1450" t="str">
        <f>IF('Active List'!$A1450&lt;&gt;"", 'Active List'!O1450,"")</f>
        <v/>
      </c>
      <c r="N1450" t="str">
        <f>IF('Active List'!$A1450&lt;&gt;"", 'Active List'!P1450,"")</f>
        <v/>
      </c>
      <c r="O1450" t="str">
        <f>IF('Active List'!$A1450&lt;&gt;"", 'Active List'!Q1450,"")</f>
        <v/>
      </c>
      <c r="P1450" t="str">
        <f>IF('Active List'!$A1450&lt;&gt;"", 'Active List'!R1450,"")</f>
        <v/>
      </c>
      <c r="Q1450" t="str">
        <f>IF('Active List'!$A1450&lt;&gt;"", 'Active List'!S1450,"")</f>
        <v/>
      </c>
      <c r="R1450" t="str">
        <f>IF('Active List'!$A1450&lt;&gt;"", 'Active List'!T1450,"")</f>
        <v/>
      </c>
      <c r="S1450" t="str">
        <f>IF('Active List'!$A1450&lt;&gt;"", 'Active List'!U1450,"")</f>
        <v/>
      </c>
      <c r="T1450" t="str">
        <f>IF('Active List'!$A1450&lt;&gt;"", 'Active List'!X1450,"")</f>
        <v/>
      </c>
      <c r="U1450" t="str">
        <f>IF('Active List'!$A1450&lt;&gt;"", 'Active List'!Y1450,"")</f>
        <v/>
      </c>
      <c r="V1450" t="str">
        <f>IF('Active List'!$A1450&lt;&gt;"", 'Active List'!Z1450,"")</f>
        <v/>
      </c>
      <c r="W1450" s="60" t="str">
        <f>IF('Active List'!$A1450&lt;&gt;"", 'Active List'!AA1450,"")</f>
        <v/>
      </c>
      <c r="X1450" t="str">
        <f>IF('Active List'!$A1450&lt;&gt;"", 'Active List'!AB1450,"")</f>
        <v/>
      </c>
      <c r="Y1450" t="str">
        <f>IF('Active List'!$A1450&lt;&gt;"", 'Active List'!AE1450,"")</f>
        <v/>
      </c>
    </row>
    <row r="1451" spans="1:25">
      <c r="A1451" t="str">
        <f>IF('Active List'!$A1451&lt;&gt;"", 'Active List'!A1451,"")</f>
        <v/>
      </c>
      <c r="B1451" t="str">
        <f>IF('Active List'!$A1451&lt;&gt;"", 'Active List'!B1451,"")</f>
        <v/>
      </c>
      <c r="C1451" t="str">
        <f>IF('Active List'!$A1451&lt;&gt;"", 'Active List'!C1451,"")</f>
        <v/>
      </c>
      <c r="D1451" s="60" t="str">
        <f>IF('Active List'!$A1451&lt;&gt;"", 'Active List'!D1451,"")</f>
        <v/>
      </c>
      <c r="E1451" s="60" t="str">
        <f>IF('Active List'!$A1451&lt;&gt;"", 'Active List'!E1451,"")</f>
        <v/>
      </c>
      <c r="F1451" t="str">
        <f>IF('Active List'!$A1451&lt;&gt;"", 'Active List'!H1451,"")</f>
        <v/>
      </c>
      <c r="G1451" t="str">
        <f>IF('Active List'!$A1451&lt;&gt;"", 'Active List'!I1451,"")</f>
        <v/>
      </c>
      <c r="H1451" t="str">
        <f>IF('Active List'!$A1451&lt;&gt;"", 'Active List'!J1451,"")</f>
        <v/>
      </c>
      <c r="I1451" t="str">
        <f>IF('Active List'!$A1451&lt;&gt;"", 'Active List'!K1451,"")</f>
        <v/>
      </c>
      <c r="J1451" t="str">
        <f>IF('Active List'!$A1451&lt;&gt;"", 'Active List'!L1451,"")</f>
        <v/>
      </c>
      <c r="K1451" t="str">
        <f>IF('Active List'!$A1451&lt;&gt;"", 'Active List'!M1451,"")</f>
        <v/>
      </c>
      <c r="L1451" t="str">
        <f>IF('Active List'!$A1451&lt;&gt;"", 'Active List'!N1451,"")</f>
        <v/>
      </c>
      <c r="M1451" t="str">
        <f>IF('Active List'!$A1451&lt;&gt;"", 'Active List'!O1451,"")</f>
        <v/>
      </c>
      <c r="N1451" t="str">
        <f>IF('Active List'!$A1451&lt;&gt;"", 'Active List'!P1451,"")</f>
        <v/>
      </c>
      <c r="O1451" t="str">
        <f>IF('Active List'!$A1451&lt;&gt;"", 'Active List'!Q1451,"")</f>
        <v/>
      </c>
      <c r="P1451" t="str">
        <f>IF('Active List'!$A1451&lt;&gt;"", 'Active List'!R1451,"")</f>
        <v/>
      </c>
      <c r="Q1451" t="str">
        <f>IF('Active List'!$A1451&lt;&gt;"", 'Active List'!S1451,"")</f>
        <v/>
      </c>
      <c r="R1451" t="str">
        <f>IF('Active List'!$A1451&lt;&gt;"", 'Active List'!T1451,"")</f>
        <v/>
      </c>
      <c r="S1451" t="str">
        <f>IF('Active List'!$A1451&lt;&gt;"", 'Active List'!U1451,"")</f>
        <v/>
      </c>
      <c r="T1451" t="str">
        <f>IF('Active List'!$A1451&lt;&gt;"", 'Active List'!X1451,"")</f>
        <v/>
      </c>
      <c r="U1451" t="str">
        <f>IF('Active List'!$A1451&lt;&gt;"", 'Active List'!Y1451,"")</f>
        <v/>
      </c>
      <c r="V1451" t="str">
        <f>IF('Active List'!$A1451&lt;&gt;"", 'Active List'!Z1451,"")</f>
        <v/>
      </c>
      <c r="W1451" s="60" t="str">
        <f>IF('Active List'!$A1451&lt;&gt;"", 'Active List'!AA1451,"")</f>
        <v/>
      </c>
      <c r="X1451" t="str">
        <f>IF('Active List'!$A1451&lt;&gt;"", 'Active List'!AB1451,"")</f>
        <v/>
      </c>
      <c r="Y1451" t="str">
        <f>IF('Active List'!$A1451&lt;&gt;"", 'Active List'!AE1451,"")</f>
        <v/>
      </c>
    </row>
    <row r="1452" spans="1:25">
      <c r="A1452" t="str">
        <f>IF('Active List'!$A1452&lt;&gt;"", 'Active List'!A1452,"")</f>
        <v/>
      </c>
      <c r="B1452" t="str">
        <f>IF('Active List'!$A1452&lt;&gt;"", 'Active List'!B1452,"")</f>
        <v/>
      </c>
      <c r="C1452" t="str">
        <f>IF('Active List'!$A1452&lt;&gt;"", 'Active List'!C1452,"")</f>
        <v/>
      </c>
      <c r="D1452" s="60" t="str">
        <f>IF('Active List'!$A1452&lt;&gt;"", 'Active List'!D1452,"")</f>
        <v/>
      </c>
      <c r="E1452" s="60" t="str">
        <f>IF('Active List'!$A1452&lt;&gt;"", 'Active List'!E1452,"")</f>
        <v/>
      </c>
      <c r="F1452" t="str">
        <f>IF('Active List'!$A1452&lt;&gt;"", 'Active List'!H1452,"")</f>
        <v/>
      </c>
      <c r="G1452" t="str">
        <f>IF('Active List'!$A1452&lt;&gt;"", 'Active List'!I1452,"")</f>
        <v/>
      </c>
      <c r="H1452" t="str">
        <f>IF('Active List'!$A1452&lt;&gt;"", 'Active List'!J1452,"")</f>
        <v/>
      </c>
      <c r="I1452" t="str">
        <f>IF('Active List'!$A1452&lt;&gt;"", 'Active List'!K1452,"")</f>
        <v/>
      </c>
      <c r="J1452" t="str">
        <f>IF('Active List'!$A1452&lt;&gt;"", 'Active List'!L1452,"")</f>
        <v/>
      </c>
      <c r="K1452" t="str">
        <f>IF('Active List'!$A1452&lt;&gt;"", 'Active List'!M1452,"")</f>
        <v/>
      </c>
      <c r="L1452" t="str">
        <f>IF('Active List'!$A1452&lt;&gt;"", 'Active List'!N1452,"")</f>
        <v/>
      </c>
      <c r="M1452" t="str">
        <f>IF('Active List'!$A1452&lt;&gt;"", 'Active List'!O1452,"")</f>
        <v/>
      </c>
      <c r="N1452" t="str">
        <f>IF('Active List'!$A1452&lt;&gt;"", 'Active List'!P1452,"")</f>
        <v/>
      </c>
      <c r="O1452" t="str">
        <f>IF('Active List'!$A1452&lt;&gt;"", 'Active List'!Q1452,"")</f>
        <v/>
      </c>
      <c r="P1452" t="str">
        <f>IF('Active List'!$A1452&lt;&gt;"", 'Active List'!R1452,"")</f>
        <v/>
      </c>
      <c r="Q1452" t="str">
        <f>IF('Active List'!$A1452&lt;&gt;"", 'Active List'!S1452,"")</f>
        <v/>
      </c>
      <c r="R1452" t="str">
        <f>IF('Active List'!$A1452&lt;&gt;"", 'Active List'!T1452,"")</f>
        <v/>
      </c>
      <c r="S1452" t="str">
        <f>IF('Active List'!$A1452&lt;&gt;"", 'Active List'!U1452,"")</f>
        <v/>
      </c>
      <c r="T1452" t="str">
        <f>IF('Active List'!$A1452&lt;&gt;"", 'Active List'!X1452,"")</f>
        <v/>
      </c>
      <c r="U1452" t="str">
        <f>IF('Active List'!$A1452&lt;&gt;"", 'Active List'!Y1452,"")</f>
        <v/>
      </c>
      <c r="V1452" t="str">
        <f>IF('Active List'!$A1452&lt;&gt;"", 'Active List'!Z1452,"")</f>
        <v/>
      </c>
      <c r="W1452" s="60" t="str">
        <f>IF('Active List'!$A1452&lt;&gt;"", 'Active List'!AA1452,"")</f>
        <v/>
      </c>
      <c r="X1452" t="str">
        <f>IF('Active List'!$A1452&lt;&gt;"", 'Active List'!AB1452,"")</f>
        <v/>
      </c>
      <c r="Y1452" t="str">
        <f>IF('Active List'!$A1452&lt;&gt;"", 'Active List'!AE1452,"")</f>
        <v/>
      </c>
    </row>
    <row r="1453" spans="1:25">
      <c r="A1453" t="str">
        <f>IF('Active List'!$A1453&lt;&gt;"", 'Active List'!A1453,"")</f>
        <v/>
      </c>
      <c r="B1453" t="str">
        <f>IF('Active List'!$A1453&lt;&gt;"", 'Active List'!B1453,"")</f>
        <v/>
      </c>
      <c r="C1453" t="str">
        <f>IF('Active List'!$A1453&lt;&gt;"", 'Active List'!C1453,"")</f>
        <v/>
      </c>
      <c r="D1453" s="60" t="str">
        <f>IF('Active List'!$A1453&lt;&gt;"", 'Active List'!D1453,"")</f>
        <v/>
      </c>
      <c r="E1453" s="60" t="str">
        <f>IF('Active List'!$A1453&lt;&gt;"", 'Active List'!E1453,"")</f>
        <v/>
      </c>
      <c r="F1453" t="str">
        <f>IF('Active List'!$A1453&lt;&gt;"", 'Active List'!H1453,"")</f>
        <v/>
      </c>
      <c r="G1453" t="str">
        <f>IF('Active List'!$A1453&lt;&gt;"", 'Active List'!I1453,"")</f>
        <v/>
      </c>
      <c r="H1453" t="str">
        <f>IF('Active List'!$A1453&lt;&gt;"", 'Active List'!J1453,"")</f>
        <v/>
      </c>
      <c r="I1453" t="str">
        <f>IF('Active List'!$A1453&lt;&gt;"", 'Active List'!K1453,"")</f>
        <v/>
      </c>
      <c r="J1453" t="str">
        <f>IF('Active List'!$A1453&lt;&gt;"", 'Active List'!L1453,"")</f>
        <v/>
      </c>
      <c r="K1453" t="str">
        <f>IF('Active List'!$A1453&lt;&gt;"", 'Active List'!M1453,"")</f>
        <v/>
      </c>
      <c r="L1453" t="str">
        <f>IF('Active List'!$A1453&lt;&gt;"", 'Active List'!N1453,"")</f>
        <v/>
      </c>
      <c r="M1453" t="str">
        <f>IF('Active List'!$A1453&lt;&gt;"", 'Active List'!O1453,"")</f>
        <v/>
      </c>
      <c r="N1453" t="str">
        <f>IF('Active List'!$A1453&lt;&gt;"", 'Active List'!P1453,"")</f>
        <v/>
      </c>
      <c r="O1453" t="str">
        <f>IF('Active List'!$A1453&lt;&gt;"", 'Active List'!Q1453,"")</f>
        <v/>
      </c>
      <c r="P1453" t="str">
        <f>IF('Active List'!$A1453&lt;&gt;"", 'Active List'!R1453,"")</f>
        <v/>
      </c>
      <c r="Q1453" t="str">
        <f>IF('Active List'!$A1453&lt;&gt;"", 'Active List'!S1453,"")</f>
        <v/>
      </c>
      <c r="R1453" t="str">
        <f>IF('Active List'!$A1453&lt;&gt;"", 'Active List'!T1453,"")</f>
        <v/>
      </c>
      <c r="S1453" t="str">
        <f>IF('Active List'!$A1453&lt;&gt;"", 'Active List'!U1453,"")</f>
        <v/>
      </c>
      <c r="T1453" t="str">
        <f>IF('Active List'!$A1453&lt;&gt;"", 'Active List'!X1453,"")</f>
        <v/>
      </c>
      <c r="U1453" t="str">
        <f>IF('Active List'!$A1453&lt;&gt;"", 'Active List'!Y1453,"")</f>
        <v/>
      </c>
      <c r="V1453" t="str">
        <f>IF('Active List'!$A1453&lt;&gt;"", 'Active List'!Z1453,"")</f>
        <v/>
      </c>
      <c r="W1453" s="60" t="str">
        <f>IF('Active List'!$A1453&lt;&gt;"", 'Active List'!AA1453,"")</f>
        <v/>
      </c>
      <c r="X1453" t="str">
        <f>IF('Active List'!$A1453&lt;&gt;"", 'Active List'!AB1453,"")</f>
        <v/>
      </c>
      <c r="Y1453" t="str">
        <f>IF('Active List'!$A1453&lt;&gt;"", 'Active List'!AE1453,"")</f>
        <v/>
      </c>
    </row>
    <row r="1454" spans="1:25">
      <c r="A1454" t="str">
        <f>IF('Active List'!$A1454&lt;&gt;"", 'Active List'!A1454,"")</f>
        <v/>
      </c>
      <c r="B1454" t="str">
        <f>IF('Active List'!$A1454&lt;&gt;"", 'Active List'!B1454,"")</f>
        <v/>
      </c>
      <c r="C1454" t="str">
        <f>IF('Active List'!$A1454&lt;&gt;"", 'Active List'!C1454,"")</f>
        <v/>
      </c>
      <c r="D1454" s="60" t="str">
        <f>IF('Active List'!$A1454&lt;&gt;"", 'Active List'!D1454,"")</f>
        <v/>
      </c>
      <c r="E1454" s="60" t="str">
        <f>IF('Active List'!$A1454&lt;&gt;"", 'Active List'!E1454,"")</f>
        <v/>
      </c>
      <c r="F1454" t="str">
        <f>IF('Active List'!$A1454&lt;&gt;"", 'Active List'!H1454,"")</f>
        <v/>
      </c>
      <c r="G1454" t="str">
        <f>IF('Active List'!$A1454&lt;&gt;"", 'Active List'!I1454,"")</f>
        <v/>
      </c>
      <c r="H1454" t="str">
        <f>IF('Active List'!$A1454&lt;&gt;"", 'Active List'!J1454,"")</f>
        <v/>
      </c>
      <c r="I1454" t="str">
        <f>IF('Active List'!$A1454&lt;&gt;"", 'Active List'!K1454,"")</f>
        <v/>
      </c>
      <c r="J1454" t="str">
        <f>IF('Active List'!$A1454&lt;&gt;"", 'Active List'!L1454,"")</f>
        <v/>
      </c>
      <c r="K1454" t="str">
        <f>IF('Active List'!$A1454&lt;&gt;"", 'Active List'!M1454,"")</f>
        <v/>
      </c>
      <c r="L1454" t="str">
        <f>IF('Active List'!$A1454&lt;&gt;"", 'Active List'!N1454,"")</f>
        <v/>
      </c>
      <c r="M1454" t="str">
        <f>IF('Active List'!$A1454&lt;&gt;"", 'Active List'!O1454,"")</f>
        <v/>
      </c>
      <c r="N1454" t="str">
        <f>IF('Active List'!$A1454&lt;&gt;"", 'Active List'!P1454,"")</f>
        <v/>
      </c>
      <c r="O1454" t="str">
        <f>IF('Active List'!$A1454&lt;&gt;"", 'Active List'!Q1454,"")</f>
        <v/>
      </c>
      <c r="P1454" t="str">
        <f>IF('Active List'!$A1454&lt;&gt;"", 'Active List'!R1454,"")</f>
        <v/>
      </c>
      <c r="Q1454" t="str">
        <f>IF('Active List'!$A1454&lt;&gt;"", 'Active List'!S1454,"")</f>
        <v/>
      </c>
      <c r="R1454" t="str">
        <f>IF('Active List'!$A1454&lt;&gt;"", 'Active List'!T1454,"")</f>
        <v/>
      </c>
      <c r="S1454" t="str">
        <f>IF('Active List'!$A1454&lt;&gt;"", 'Active List'!U1454,"")</f>
        <v/>
      </c>
      <c r="T1454" t="str">
        <f>IF('Active List'!$A1454&lt;&gt;"", 'Active List'!X1454,"")</f>
        <v/>
      </c>
      <c r="U1454" t="str">
        <f>IF('Active List'!$A1454&lt;&gt;"", 'Active List'!Y1454,"")</f>
        <v/>
      </c>
      <c r="V1454" t="str">
        <f>IF('Active List'!$A1454&lt;&gt;"", 'Active List'!Z1454,"")</f>
        <v/>
      </c>
      <c r="W1454" s="60" t="str">
        <f>IF('Active List'!$A1454&lt;&gt;"", 'Active List'!AA1454,"")</f>
        <v/>
      </c>
      <c r="X1454" t="str">
        <f>IF('Active List'!$A1454&lt;&gt;"", 'Active List'!AB1454,"")</f>
        <v/>
      </c>
      <c r="Y1454" t="str">
        <f>IF('Active List'!$A1454&lt;&gt;"", 'Active List'!AE1454,"")</f>
        <v/>
      </c>
    </row>
    <row r="1455" spans="1:25">
      <c r="A1455" t="str">
        <f>IF('Active List'!$A1455&lt;&gt;"", 'Active List'!A1455,"")</f>
        <v/>
      </c>
      <c r="B1455" t="str">
        <f>IF('Active List'!$A1455&lt;&gt;"", 'Active List'!B1455,"")</f>
        <v/>
      </c>
      <c r="C1455" t="str">
        <f>IF('Active List'!$A1455&lt;&gt;"", 'Active List'!C1455,"")</f>
        <v/>
      </c>
      <c r="D1455" s="60" t="str">
        <f>IF('Active List'!$A1455&lt;&gt;"", 'Active List'!D1455,"")</f>
        <v/>
      </c>
      <c r="E1455" s="60" t="str">
        <f>IF('Active List'!$A1455&lt;&gt;"", 'Active List'!E1455,"")</f>
        <v/>
      </c>
      <c r="F1455" t="str">
        <f>IF('Active List'!$A1455&lt;&gt;"", 'Active List'!H1455,"")</f>
        <v/>
      </c>
      <c r="G1455" t="str">
        <f>IF('Active List'!$A1455&lt;&gt;"", 'Active List'!I1455,"")</f>
        <v/>
      </c>
      <c r="H1455" t="str">
        <f>IF('Active List'!$A1455&lt;&gt;"", 'Active List'!J1455,"")</f>
        <v/>
      </c>
      <c r="I1455" t="str">
        <f>IF('Active List'!$A1455&lt;&gt;"", 'Active List'!K1455,"")</f>
        <v/>
      </c>
      <c r="J1455" t="str">
        <f>IF('Active List'!$A1455&lt;&gt;"", 'Active List'!L1455,"")</f>
        <v/>
      </c>
      <c r="K1455" t="str">
        <f>IF('Active List'!$A1455&lt;&gt;"", 'Active List'!M1455,"")</f>
        <v/>
      </c>
      <c r="L1455" t="str">
        <f>IF('Active List'!$A1455&lt;&gt;"", 'Active List'!N1455,"")</f>
        <v/>
      </c>
      <c r="M1455" t="str">
        <f>IF('Active List'!$A1455&lt;&gt;"", 'Active List'!O1455,"")</f>
        <v/>
      </c>
      <c r="N1455" t="str">
        <f>IF('Active List'!$A1455&lt;&gt;"", 'Active List'!P1455,"")</f>
        <v/>
      </c>
      <c r="O1455" t="str">
        <f>IF('Active List'!$A1455&lt;&gt;"", 'Active List'!Q1455,"")</f>
        <v/>
      </c>
      <c r="P1455" t="str">
        <f>IF('Active List'!$A1455&lt;&gt;"", 'Active List'!R1455,"")</f>
        <v/>
      </c>
      <c r="Q1455" t="str">
        <f>IF('Active List'!$A1455&lt;&gt;"", 'Active List'!S1455,"")</f>
        <v/>
      </c>
      <c r="R1455" t="str">
        <f>IF('Active List'!$A1455&lt;&gt;"", 'Active List'!T1455,"")</f>
        <v/>
      </c>
      <c r="S1455" t="str">
        <f>IF('Active List'!$A1455&lt;&gt;"", 'Active List'!U1455,"")</f>
        <v/>
      </c>
      <c r="T1455" t="str">
        <f>IF('Active List'!$A1455&lt;&gt;"", 'Active List'!X1455,"")</f>
        <v/>
      </c>
      <c r="U1455" t="str">
        <f>IF('Active List'!$A1455&lt;&gt;"", 'Active List'!Y1455,"")</f>
        <v/>
      </c>
      <c r="V1455" t="str">
        <f>IF('Active List'!$A1455&lt;&gt;"", 'Active List'!Z1455,"")</f>
        <v/>
      </c>
      <c r="W1455" s="60" t="str">
        <f>IF('Active List'!$A1455&lt;&gt;"", 'Active List'!AA1455,"")</f>
        <v/>
      </c>
      <c r="X1455" t="str">
        <f>IF('Active List'!$A1455&lt;&gt;"", 'Active List'!AB1455,"")</f>
        <v/>
      </c>
      <c r="Y1455" t="str">
        <f>IF('Active List'!$A1455&lt;&gt;"", 'Active List'!AE1455,"")</f>
        <v/>
      </c>
    </row>
    <row r="1456" spans="1:25">
      <c r="A1456" t="str">
        <f>IF('Active List'!$A1456&lt;&gt;"", 'Active List'!A1456,"")</f>
        <v/>
      </c>
      <c r="B1456" t="str">
        <f>IF('Active List'!$A1456&lt;&gt;"", 'Active List'!B1456,"")</f>
        <v/>
      </c>
      <c r="C1456" t="str">
        <f>IF('Active List'!$A1456&lt;&gt;"", 'Active List'!C1456,"")</f>
        <v/>
      </c>
      <c r="D1456" s="60" t="str">
        <f>IF('Active List'!$A1456&lt;&gt;"", 'Active List'!D1456,"")</f>
        <v/>
      </c>
      <c r="E1456" s="60" t="str">
        <f>IF('Active List'!$A1456&lt;&gt;"", 'Active List'!E1456,"")</f>
        <v/>
      </c>
      <c r="F1456" t="str">
        <f>IF('Active List'!$A1456&lt;&gt;"", 'Active List'!H1456,"")</f>
        <v/>
      </c>
      <c r="G1456" t="str">
        <f>IF('Active List'!$A1456&lt;&gt;"", 'Active List'!I1456,"")</f>
        <v/>
      </c>
      <c r="H1456" t="str">
        <f>IF('Active List'!$A1456&lt;&gt;"", 'Active List'!J1456,"")</f>
        <v/>
      </c>
      <c r="I1456" t="str">
        <f>IF('Active List'!$A1456&lt;&gt;"", 'Active List'!K1456,"")</f>
        <v/>
      </c>
      <c r="J1456" t="str">
        <f>IF('Active List'!$A1456&lt;&gt;"", 'Active List'!L1456,"")</f>
        <v/>
      </c>
      <c r="K1456" t="str">
        <f>IF('Active List'!$A1456&lt;&gt;"", 'Active List'!M1456,"")</f>
        <v/>
      </c>
      <c r="L1456" t="str">
        <f>IF('Active List'!$A1456&lt;&gt;"", 'Active List'!N1456,"")</f>
        <v/>
      </c>
      <c r="M1456" t="str">
        <f>IF('Active List'!$A1456&lt;&gt;"", 'Active List'!O1456,"")</f>
        <v/>
      </c>
      <c r="N1456" t="str">
        <f>IF('Active List'!$A1456&lt;&gt;"", 'Active List'!P1456,"")</f>
        <v/>
      </c>
      <c r="O1456" t="str">
        <f>IF('Active List'!$A1456&lt;&gt;"", 'Active List'!Q1456,"")</f>
        <v/>
      </c>
      <c r="P1456" t="str">
        <f>IF('Active List'!$A1456&lt;&gt;"", 'Active List'!R1456,"")</f>
        <v/>
      </c>
      <c r="Q1456" t="str">
        <f>IF('Active List'!$A1456&lt;&gt;"", 'Active List'!S1456,"")</f>
        <v/>
      </c>
      <c r="R1456" t="str">
        <f>IF('Active List'!$A1456&lt;&gt;"", 'Active List'!T1456,"")</f>
        <v/>
      </c>
      <c r="S1456" t="str">
        <f>IF('Active List'!$A1456&lt;&gt;"", 'Active List'!U1456,"")</f>
        <v/>
      </c>
      <c r="T1456" t="str">
        <f>IF('Active List'!$A1456&lt;&gt;"", 'Active List'!X1456,"")</f>
        <v/>
      </c>
      <c r="U1456" t="str">
        <f>IF('Active List'!$A1456&lt;&gt;"", 'Active List'!Y1456,"")</f>
        <v/>
      </c>
      <c r="V1456" t="str">
        <f>IF('Active List'!$A1456&lt;&gt;"", 'Active List'!Z1456,"")</f>
        <v/>
      </c>
      <c r="W1456" s="60" t="str">
        <f>IF('Active List'!$A1456&lt;&gt;"", 'Active List'!AA1456,"")</f>
        <v/>
      </c>
      <c r="X1456" t="str">
        <f>IF('Active List'!$A1456&lt;&gt;"", 'Active List'!AB1456,"")</f>
        <v/>
      </c>
      <c r="Y1456" t="str">
        <f>IF('Active List'!$A1456&lt;&gt;"", 'Active List'!AE1456,"")</f>
        <v/>
      </c>
    </row>
    <row r="1457" spans="1:25">
      <c r="A1457" t="str">
        <f>IF('Active List'!$A1457&lt;&gt;"", 'Active List'!A1457,"")</f>
        <v/>
      </c>
      <c r="B1457" t="str">
        <f>IF('Active List'!$A1457&lt;&gt;"", 'Active List'!B1457,"")</f>
        <v/>
      </c>
      <c r="C1457" t="str">
        <f>IF('Active List'!$A1457&lt;&gt;"", 'Active List'!C1457,"")</f>
        <v/>
      </c>
      <c r="D1457" s="60" t="str">
        <f>IF('Active List'!$A1457&lt;&gt;"", 'Active List'!D1457,"")</f>
        <v/>
      </c>
      <c r="E1457" s="60" t="str">
        <f>IF('Active List'!$A1457&lt;&gt;"", 'Active List'!E1457,"")</f>
        <v/>
      </c>
      <c r="F1457" t="str">
        <f>IF('Active List'!$A1457&lt;&gt;"", 'Active List'!H1457,"")</f>
        <v/>
      </c>
      <c r="G1457" t="str">
        <f>IF('Active List'!$A1457&lt;&gt;"", 'Active List'!I1457,"")</f>
        <v/>
      </c>
      <c r="H1457" t="str">
        <f>IF('Active List'!$A1457&lt;&gt;"", 'Active List'!J1457,"")</f>
        <v/>
      </c>
      <c r="I1457" t="str">
        <f>IF('Active List'!$A1457&lt;&gt;"", 'Active List'!K1457,"")</f>
        <v/>
      </c>
      <c r="J1457" t="str">
        <f>IF('Active List'!$A1457&lt;&gt;"", 'Active List'!L1457,"")</f>
        <v/>
      </c>
      <c r="K1457" t="str">
        <f>IF('Active List'!$A1457&lt;&gt;"", 'Active List'!M1457,"")</f>
        <v/>
      </c>
      <c r="L1457" t="str">
        <f>IF('Active List'!$A1457&lt;&gt;"", 'Active List'!N1457,"")</f>
        <v/>
      </c>
      <c r="M1457" t="str">
        <f>IF('Active List'!$A1457&lt;&gt;"", 'Active List'!O1457,"")</f>
        <v/>
      </c>
      <c r="N1457" t="str">
        <f>IF('Active List'!$A1457&lt;&gt;"", 'Active List'!P1457,"")</f>
        <v/>
      </c>
      <c r="O1457" t="str">
        <f>IF('Active List'!$A1457&lt;&gt;"", 'Active List'!Q1457,"")</f>
        <v/>
      </c>
      <c r="P1457" t="str">
        <f>IF('Active List'!$A1457&lt;&gt;"", 'Active List'!R1457,"")</f>
        <v/>
      </c>
      <c r="Q1457" t="str">
        <f>IF('Active List'!$A1457&lt;&gt;"", 'Active List'!S1457,"")</f>
        <v/>
      </c>
      <c r="R1457" t="str">
        <f>IF('Active List'!$A1457&lt;&gt;"", 'Active List'!T1457,"")</f>
        <v/>
      </c>
      <c r="S1457" t="str">
        <f>IF('Active List'!$A1457&lt;&gt;"", 'Active List'!U1457,"")</f>
        <v/>
      </c>
      <c r="T1457" t="str">
        <f>IF('Active List'!$A1457&lt;&gt;"", 'Active List'!X1457,"")</f>
        <v/>
      </c>
      <c r="U1457" t="str">
        <f>IF('Active List'!$A1457&lt;&gt;"", 'Active List'!Y1457,"")</f>
        <v/>
      </c>
      <c r="V1457" t="str">
        <f>IF('Active List'!$A1457&lt;&gt;"", 'Active List'!Z1457,"")</f>
        <v/>
      </c>
      <c r="W1457" s="60" t="str">
        <f>IF('Active List'!$A1457&lt;&gt;"", 'Active List'!AA1457,"")</f>
        <v/>
      </c>
      <c r="X1457" t="str">
        <f>IF('Active List'!$A1457&lt;&gt;"", 'Active List'!AB1457,"")</f>
        <v/>
      </c>
      <c r="Y1457" t="str">
        <f>IF('Active List'!$A1457&lt;&gt;"", 'Active List'!AE1457,"")</f>
        <v/>
      </c>
    </row>
    <row r="1458" spans="1:25">
      <c r="A1458" t="str">
        <f>IF('Active List'!$A1458&lt;&gt;"", 'Active List'!A1458,"")</f>
        <v/>
      </c>
      <c r="B1458" t="str">
        <f>IF('Active List'!$A1458&lt;&gt;"", 'Active List'!B1458,"")</f>
        <v/>
      </c>
      <c r="C1458" t="str">
        <f>IF('Active List'!$A1458&lt;&gt;"", 'Active List'!C1458,"")</f>
        <v/>
      </c>
      <c r="D1458" s="60" t="str">
        <f>IF('Active List'!$A1458&lt;&gt;"", 'Active List'!D1458,"")</f>
        <v/>
      </c>
      <c r="E1458" s="60" t="str">
        <f>IF('Active List'!$A1458&lt;&gt;"", 'Active List'!E1458,"")</f>
        <v/>
      </c>
      <c r="F1458" t="str">
        <f>IF('Active List'!$A1458&lt;&gt;"", 'Active List'!H1458,"")</f>
        <v/>
      </c>
      <c r="G1458" t="str">
        <f>IF('Active List'!$A1458&lt;&gt;"", 'Active List'!I1458,"")</f>
        <v/>
      </c>
      <c r="H1458" t="str">
        <f>IF('Active List'!$A1458&lt;&gt;"", 'Active List'!J1458,"")</f>
        <v/>
      </c>
      <c r="I1458" t="str">
        <f>IF('Active List'!$A1458&lt;&gt;"", 'Active List'!K1458,"")</f>
        <v/>
      </c>
      <c r="J1458" t="str">
        <f>IF('Active List'!$A1458&lt;&gt;"", 'Active List'!L1458,"")</f>
        <v/>
      </c>
      <c r="K1458" t="str">
        <f>IF('Active List'!$A1458&lt;&gt;"", 'Active List'!M1458,"")</f>
        <v/>
      </c>
      <c r="L1458" t="str">
        <f>IF('Active List'!$A1458&lt;&gt;"", 'Active List'!N1458,"")</f>
        <v/>
      </c>
      <c r="M1458" t="str">
        <f>IF('Active List'!$A1458&lt;&gt;"", 'Active List'!O1458,"")</f>
        <v/>
      </c>
      <c r="N1458" t="str">
        <f>IF('Active List'!$A1458&lt;&gt;"", 'Active List'!P1458,"")</f>
        <v/>
      </c>
      <c r="O1458" t="str">
        <f>IF('Active List'!$A1458&lt;&gt;"", 'Active List'!Q1458,"")</f>
        <v/>
      </c>
      <c r="P1458" t="str">
        <f>IF('Active List'!$A1458&lt;&gt;"", 'Active List'!R1458,"")</f>
        <v/>
      </c>
      <c r="Q1458" t="str">
        <f>IF('Active List'!$A1458&lt;&gt;"", 'Active List'!S1458,"")</f>
        <v/>
      </c>
      <c r="R1458" t="str">
        <f>IF('Active List'!$A1458&lt;&gt;"", 'Active List'!T1458,"")</f>
        <v/>
      </c>
      <c r="S1458" t="str">
        <f>IF('Active List'!$A1458&lt;&gt;"", 'Active List'!U1458,"")</f>
        <v/>
      </c>
      <c r="T1458" t="str">
        <f>IF('Active List'!$A1458&lt;&gt;"", 'Active List'!X1458,"")</f>
        <v/>
      </c>
      <c r="U1458" t="str">
        <f>IF('Active List'!$A1458&lt;&gt;"", 'Active List'!Y1458,"")</f>
        <v/>
      </c>
      <c r="V1458" t="str">
        <f>IF('Active List'!$A1458&lt;&gt;"", 'Active List'!Z1458,"")</f>
        <v/>
      </c>
      <c r="W1458" s="60" t="str">
        <f>IF('Active List'!$A1458&lt;&gt;"", 'Active List'!AA1458,"")</f>
        <v/>
      </c>
      <c r="X1458" t="str">
        <f>IF('Active List'!$A1458&lt;&gt;"", 'Active List'!AB1458,"")</f>
        <v/>
      </c>
      <c r="Y1458" t="str">
        <f>IF('Active List'!$A1458&lt;&gt;"", 'Active List'!AE1458,"")</f>
        <v/>
      </c>
    </row>
    <row r="1459" spans="1:25">
      <c r="A1459" t="str">
        <f>IF('Active List'!$A1459&lt;&gt;"", 'Active List'!A1459,"")</f>
        <v/>
      </c>
      <c r="B1459" t="str">
        <f>IF('Active List'!$A1459&lt;&gt;"", 'Active List'!B1459,"")</f>
        <v/>
      </c>
      <c r="C1459" t="str">
        <f>IF('Active List'!$A1459&lt;&gt;"", 'Active List'!C1459,"")</f>
        <v/>
      </c>
      <c r="D1459" s="60" t="str">
        <f>IF('Active List'!$A1459&lt;&gt;"", 'Active List'!D1459,"")</f>
        <v/>
      </c>
      <c r="E1459" s="60" t="str">
        <f>IF('Active List'!$A1459&lt;&gt;"", 'Active List'!E1459,"")</f>
        <v/>
      </c>
      <c r="F1459" t="str">
        <f>IF('Active List'!$A1459&lt;&gt;"", 'Active List'!H1459,"")</f>
        <v/>
      </c>
      <c r="G1459" t="str">
        <f>IF('Active List'!$A1459&lt;&gt;"", 'Active List'!I1459,"")</f>
        <v/>
      </c>
      <c r="H1459" t="str">
        <f>IF('Active List'!$A1459&lt;&gt;"", 'Active List'!J1459,"")</f>
        <v/>
      </c>
      <c r="I1459" t="str">
        <f>IF('Active List'!$A1459&lt;&gt;"", 'Active List'!K1459,"")</f>
        <v/>
      </c>
      <c r="J1459" t="str">
        <f>IF('Active List'!$A1459&lt;&gt;"", 'Active List'!L1459,"")</f>
        <v/>
      </c>
      <c r="K1459" t="str">
        <f>IF('Active List'!$A1459&lt;&gt;"", 'Active List'!M1459,"")</f>
        <v/>
      </c>
      <c r="L1459" t="str">
        <f>IF('Active List'!$A1459&lt;&gt;"", 'Active List'!N1459,"")</f>
        <v/>
      </c>
      <c r="M1459" t="str">
        <f>IF('Active List'!$A1459&lt;&gt;"", 'Active List'!O1459,"")</f>
        <v/>
      </c>
      <c r="N1459" t="str">
        <f>IF('Active List'!$A1459&lt;&gt;"", 'Active List'!P1459,"")</f>
        <v/>
      </c>
      <c r="O1459" t="str">
        <f>IF('Active List'!$A1459&lt;&gt;"", 'Active List'!Q1459,"")</f>
        <v/>
      </c>
      <c r="P1459" t="str">
        <f>IF('Active List'!$A1459&lt;&gt;"", 'Active List'!R1459,"")</f>
        <v/>
      </c>
      <c r="Q1459" t="str">
        <f>IF('Active List'!$A1459&lt;&gt;"", 'Active List'!S1459,"")</f>
        <v/>
      </c>
      <c r="R1459" t="str">
        <f>IF('Active List'!$A1459&lt;&gt;"", 'Active List'!T1459,"")</f>
        <v/>
      </c>
      <c r="S1459" t="str">
        <f>IF('Active List'!$A1459&lt;&gt;"", 'Active List'!U1459,"")</f>
        <v/>
      </c>
      <c r="T1459" t="str">
        <f>IF('Active List'!$A1459&lt;&gt;"", 'Active List'!X1459,"")</f>
        <v/>
      </c>
      <c r="U1459" t="str">
        <f>IF('Active List'!$A1459&lt;&gt;"", 'Active List'!Y1459,"")</f>
        <v/>
      </c>
      <c r="V1459" t="str">
        <f>IF('Active List'!$A1459&lt;&gt;"", 'Active List'!Z1459,"")</f>
        <v/>
      </c>
      <c r="W1459" s="60" t="str">
        <f>IF('Active List'!$A1459&lt;&gt;"", 'Active List'!AA1459,"")</f>
        <v/>
      </c>
      <c r="X1459" t="str">
        <f>IF('Active List'!$A1459&lt;&gt;"", 'Active List'!AB1459,"")</f>
        <v/>
      </c>
      <c r="Y1459" t="str">
        <f>IF('Active List'!$A1459&lt;&gt;"", 'Active List'!AE1459,"")</f>
        <v/>
      </c>
    </row>
    <row r="1460" spans="1:25">
      <c r="A1460" t="str">
        <f>IF('Active List'!$A1460&lt;&gt;"", 'Active List'!A1460,"")</f>
        <v/>
      </c>
      <c r="B1460" t="str">
        <f>IF('Active List'!$A1460&lt;&gt;"", 'Active List'!B1460,"")</f>
        <v/>
      </c>
      <c r="C1460" t="str">
        <f>IF('Active List'!$A1460&lt;&gt;"", 'Active List'!C1460,"")</f>
        <v/>
      </c>
      <c r="D1460" s="60" t="str">
        <f>IF('Active List'!$A1460&lt;&gt;"", 'Active List'!D1460,"")</f>
        <v/>
      </c>
      <c r="E1460" s="60" t="str">
        <f>IF('Active List'!$A1460&lt;&gt;"", 'Active List'!E1460,"")</f>
        <v/>
      </c>
      <c r="F1460" t="str">
        <f>IF('Active List'!$A1460&lt;&gt;"", 'Active List'!H1460,"")</f>
        <v/>
      </c>
      <c r="G1460" t="str">
        <f>IF('Active List'!$A1460&lt;&gt;"", 'Active List'!I1460,"")</f>
        <v/>
      </c>
      <c r="H1460" t="str">
        <f>IF('Active List'!$A1460&lt;&gt;"", 'Active List'!J1460,"")</f>
        <v/>
      </c>
      <c r="I1460" t="str">
        <f>IF('Active List'!$A1460&lt;&gt;"", 'Active List'!K1460,"")</f>
        <v/>
      </c>
      <c r="J1460" t="str">
        <f>IF('Active List'!$A1460&lt;&gt;"", 'Active List'!L1460,"")</f>
        <v/>
      </c>
      <c r="K1460" t="str">
        <f>IF('Active List'!$A1460&lt;&gt;"", 'Active List'!M1460,"")</f>
        <v/>
      </c>
      <c r="L1460" t="str">
        <f>IF('Active List'!$A1460&lt;&gt;"", 'Active List'!N1460,"")</f>
        <v/>
      </c>
      <c r="M1460" t="str">
        <f>IF('Active List'!$A1460&lt;&gt;"", 'Active List'!O1460,"")</f>
        <v/>
      </c>
      <c r="N1460" t="str">
        <f>IF('Active List'!$A1460&lt;&gt;"", 'Active List'!P1460,"")</f>
        <v/>
      </c>
      <c r="O1460" t="str">
        <f>IF('Active List'!$A1460&lt;&gt;"", 'Active List'!Q1460,"")</f>
        <v/>
      </c>
      <c r="P1460" t="str">
        <f>IF('Active List'!$A1460&lt;&gt;"", 'Active List'!R1460,"")</f>
        <v/>
      </c>
      <c r="Q1460" t="str">
        <f>IF('Active List'!$A1460&lt;&gt;"", 'Active List'!S1460,"")</f>
        <v/>
      </c>
      <c r="R1460" t="str">
        <f>IF('Active List'!$A1460&lt;&gt;"", 'Active List'!T1460,"")</f>
        <v/>
      </c>
      <c r="S1460" t="str">
        <f>IF('Active List'!$A1460&lt;&gt;"", 'Active List'!U1460,"")</f>
        <v/>
      </c>
      <c r="T1460" t="str">
        <f>IF('Active List'!$A1460&lt;&gt;"", 'Active List'!X1460,"")</f>
        <v/>
      </c>
      <c r="U1460" t="str">
        <f>IF('Active List'!$A1460&lt;&gt;"", 'Active List'!Y1460,"")</f>
        <v/>
      </c>
      <c r="V1460" t="str">
        <f>IF('Active List'!$A1460&lt;&gt;"", 'Active List'!Z1460,"")</f>
        <v/>
      </c>
      <c r="W1460" s="60" t="str">
        <f>IF('Active List'!$A1460&lt;&gt;"", 'Active List'!AA1460,"")</f>
        <v/>
      </c>
      <c r="X1460" t="str">
        <f>IF('Active List'!$A1460&lt;&gt;"", 'Active List'!AB1460,"")</f>
        <v/>
      </c>
      <c r="Y1460" t="str">
        <f>IF('Active List'!$A1460&lt;&gt;"", 'Active List'!AE1460,"")</f>
        <v/>
      </c>
    </row>
    <row r="1461" spans="1:25">
      <c r="A1461" t="str">
        <f>IF('Active List'!$A1461&lt;&gt;"", 'Active List'!A1461,"")</f>
        <v/>
      </c>
      <c r="B1461" t="str">
        <f>IF('Active List'!$A1461&lt;&gt;"", 'Active List'!B1461,"")</f>
        <v/>
      </c>
      <c r="C1461" t="str">
        <f>IF('Active List'!$A1461&lt;&gt;"", 'Active List'!C1461,"")</f>
        <v/>
      </c>
      <c r="D1461" s="60" t="str">
        <f>IF('Active List'!$A1461&lt;&gt;"", 'Active List'!D1461,"")</f>
        <v/>
      </c>
      <c r="E1461" s="60" t="str">
        <f>IF('Active List'!$A1461&lt;&gt;"", 'Active List'!E1461,"")</f>
        <v/>
      </c>
      <c r="F1461" t="str">
        <f>IF('Active List'!$A1461&lt;&gt;"", 'Active List'!H1461,"")</f>
        <v/>
      </c>
      <c r="G1461" t="str">
        <f>IF('Active List'!$A1461&lt;&gt;"", 'Active List'!I1461,"")</f>
        <v/>
      </c>
      <c r="H1461" t="str">
        <f>IF('Active List'!$A1461&lt;&gt;"", 'Active List'!J1461,"")</f>
        <v/>
      </c>
      <c r="I1461" t="str">
        <f>IF('Active List'!$A1461&lt;&gt;"", 'Active List'!K1461,"")</f>
        <v/>
      </c>
      <c r="J1461" t="str">
        <f>IF('Active List'!$A1461&lt;&gt;"", 'Active List'!L1461,"")</f>
        <v/>
      </c>
      <c r="K1461" t="str">
        <f>IF('Active List'!$A1461&lt;&gt;"", 'Active List'!M1461,"")</f>
        <v/>
      </c>
      <c r="L1461" t="str">
        <f>IF('Active List'!$A1461&lt;&gt;"", 'Active List'!N1461,"")</f>
        <v/>
      </c>
      <c r="M1461" t="str">
        <f>IF('Active List'!$A1461&lt;&gt;"", 'Active List'!O1461,"")</f>
        <v/>
      </c>
      <c r="N1461" t="str">
        <f>IF('Active List'!$A1461&lt;&gt;"", 'Active List'!P1461,"")</f>
        <v/>
      </c>
      <c r="O1461" t="str">
        <f>IF('Active List'!$A1461&lt;&gt;"", 'Active List'!Q1461,"")</f>
        <v/>
      </c>
      <c r="P1461" t="str">
        <f>IF('Active List'!$A1461&lt;&gt;"", 'Active List'!R1461,"")</f>
        <v/>
      </c>
      <c r="Q1461" t="str">
        <f>IF('Active List'!$A1461&lt;&gt;"", 'Active List'!S1461,"")</f>
        <v/>
      </c>
      <c r="R1461" t="str">
        <f>IF('Active List'!$A1461&lt;&gt;"", 'Active List'!T1461,"")</f>
        <v/>
      </c>
      <c r="S1461" t="str">
        <f>IF('Active List'!$A1461&lt;&gt;"", 'Active List'!U1461,"")</f>
        <v/>
      </c>
      <c r="T1461" t="str">
        <f>IF('Active List'!$A1461&lt;&gt;"", 'Active List'!X1461,"")</f>
        <v/>
      </c>
      <c r="U1461" t="str">
        <f>IF('Active List'!$A1461&lt;&gt;"", 'Active List'!Y1461,"")</f>
        <v/>
      </c>
      <c r="V1461" t="str">
        <f>IF('Active List'!$A1461&lt;&gt;"", 'Active List'!Z1461,"")</f>
        <v/>
      </c>
      <c r="W1461" s="60" t="str">
        <f>IF('Active List'!$A1461&lt;&gt;"", 'Active List'!AA1461,"")</f>
        <v/>
      </c>
      <c r="X1461" t="str">
        <f>IF('Active List'!$A1461&lt;&gt;"", 'Active List'!AB1461,"")</f>
        <v/>
      </c>
      <c r="Y1461" t="str">
        <f>IF('Active List'!$A1461&lt;&gt;"", 'Active List'!AE1461,"")</f>
        <v/>
      </c>
    </row>
    <row r="1462" spans="1:25">
      <c r="A1462" t="str">
        <f>IF('Active List'!$A1462&lt;&gt;"", 'Active List'!A1462,"")</f>
        <v/>
      </c>
      <c r="B1462" t="str">
        <f>IF('Active List'!$A1462&lt;&gt;"", 'Active List'!B1462,"")</f>
        <v/>
      </c>
      <c r="C1462" t="str">
        <f>IF('Active List'!$A1462&lt;&gt;"", 'Active List'!C1462,"")</f>
        <v/>
      </c>
      <c r="D1462" s="60" t="str">
        <f>IF('Active List'!$A1462&lt;&gt;"", 'Active List'!D1462,"")</f>
        <v/>
      </c>
      <c r="E1462" s="60" t="str">
        <f>IF('Active List'!$A1462&lt;&gt;"", 'Active List'!E1462,"")</f>
        <v/>
      </c>
      <c r="F1462" t="str">
        <f>IF('Active List'!$A1462&lt;&gt;"", 'Active List'!H1462,"")</f>
        <v/>
      </c>
      <c r="G1462" t="str">
        <f>IF('Active List'!$A1462&lt;&gt;"", 'Active List'!I1462,"")</f>
        <v/>
      </c>
      <c r="H1462" t="str">
        <f>IF('Active List'!$A1462&lt;&gt;"", 'Active List'!J1462,"")</f>
        <v/>
      </c>
      <c r="I1462" t="str">
        <f>IF('Active List'!$A1462&lt;&gt;"", 'Active List'!K1462,"")</f>
        <v/>
      </c>
      <c r="J1462" t="str">
        <f>IF('Active List'!$A1462&lt;&gt;"", 'Active List'!L1462,"")</f>
        <v/>
      </c>
      <c r="K1462" t="str">
        <f>IF('Active List'!$A1462&lt;&gt;"", 'Active List'!M1462,"")</f>
        <v/>
      </c>
      <c r="L1462" t="str">
        <f>IF('Active List'!$A1462&lt;&gt;"", 'Active List'!N1462,"")</f>
        <v/>
      </c>
      <c r="M1462" t="str">
        <f>IF('Active List'!$A1462&lt;&gt;"", 'Active List'!O1462,"")</f>
        <v/>
      </c>
      <c r="N1462" t="str">
        <f>IF('Active List'!$A1462&lt;&gt;"", 'Active List'!P1462,"")</f>
        <v/>
      </c>
      <c r="O1462" t="str">
        <f>IF('Active List'!$A1462&lt;&gt;"", 'Active List'!Q1462,"")</f>
        <v/>
      </c>
      <c r="P1462" t="str">
        <f>IF('Active List'!$A1462&lt;&gt;"", 'Active List'!R1462,"")</f>
        <v/>
      </c>
      <c r="Q1462" t="str">
        <f>IF('Active List'!$A1462&lt;&gt;"", 'Active List'!S1462,"")</f>
        <v/>
      </c>
      <c r="R1462" t="str">
        <f>IF('Active List'!$A1462&lt;&gt;"", 'Active List'!T1462,"")</f>
        <v/>
      </c>
      <c r="S1462" t="str">
        <f>IF('Active List'!$A1462&lt;&gt;"", 'Active List'!U1462,"")</f>
        <v/>
      </c>
      <c r="T1462" t="str">
        <f>IF('Active List'!$A1462&lt;&gt;"", 'Active List'!X1462,"")</f>
        <v/>
      </c>
      <c r="U1462" t="str">
        <f>IF('Active List'!$A1462&lt;&gt;"", 'Active List'!Y1462,"")</f>
        <v/>
      </c>
      <c r="V1462" t="str">
        <f>IF('Active List'!$A1462&lt;&gt;"", 'Active List'!Z1462,"")</f>
        <v/>
      </c>
      <c r="W1462" s="60" t="str">
        <f>IF('Active List'!$A1462&lt;&gt;"", 'Active List'!AA1462,"")</f>
        <v/>
      </c>
      <c r="X1462" t="str">
        <f>IF('Active List'!$A1462&lt;&gt;"", 'Active List'!AB1462,"")</f>
        <v/>
      </c>
      <c r="Y1462" t="str">
        <f>IF('Active List'!$A1462&lt;&gt;"", 'Active List'!AE1462,"")</f>
        <v/>
      </c>
    </row>
    <row r="1463" spans="1:25">
      <c r="A1463" t="str">
        <f>IF('Active List'!$A1463&lt;&gt;"", 'Active List'!A1463,"")</f>
        <v/>
      </c>
      <c r="B1463" t="str">
        <f>IF('Active List'!$A1463&lt;&gt;"", 'Active List'!B1463,"")</f>
        <v/>
      </c>
      <c r="C1463" t="str">
        <f>IF('Active List'!$A1463&lt;&gt;"", 'Active List'!C1463,"")</f>
        <v/>
      </c>
      <c r="D1463" s="60" t="str">
        <f>IF('Active List'!$A1463&lt;&gt;"", 'Active List'!D1463,"")</f>
        <v/>
      </c>
      <c r="E1463" s="60" t="str">
        <f>IF('Active List'!$A1463&lt;&gt;"", 'Active List'!E1463,"")</f>
        <v/>
      </c>
      <c r="F1463" t="str">
        <f>IF('Active List'!$A1463&lt;&gt;"", 'Active List'!H1463,"")</f>
        <v/>
      </c>
      <c r="G1463" t="str">
        <f>IF('Active List'!$A1463&lt;&gt;"", 'Active List'!I1463,"")</f>
        <v/>
      </c>
      <c r="H1463" t="str">
        <f>IF('Active List'!$A1463&lt;&gt;"", 'Active List'!J1463,"")</f>
        <v/>
      </c>
      <c r="I1463" t="str">
        <f>IF('Active List'!$A1463&lt;&gt;"", 'Active List'!K1463,"")</f>
        <v/>
      </c>
      <c r="J1463" t="str">
        <f>IF('Active List'!$A1463&lt;&gt;"", 'Active List'!L1463,"")</f>
        <v/>
      </c>
      <c r="K1463" t="str">
        <f>IF('Active List'!$A1463&lt;&gt;"", 'Active List'!M1463,"")</f>
        <v/>
      </c>
      <c r="L1463" t="str">
        <f>IF('Active List'!$A1463&lt;&gt;"", 'Active List'!N1463,"")</f>
        <v/>
      </c>
      <c r="M1463" t="str">
        <f>IF('Active List'!$A1463&lt;&gt;"", 'Active List'!O1463,"")</f>
        <v/>
      </c>
      <c r="N1463" t="str">
        <f>IF('Active List'!$A1463&lt;&gt;"", 'Active List'!P1463,"")</f>
        <v/>
      </c>
      <c r="O1463" t="str">
        <f>IF('Active List'!$A1463&lt;&gt;"", 'Active List'!Q1463,"")</f>
        <v/>
      </c>
      <c r="P1463" t="str">
        <f>IF('Active List'!$A1463&lt;&gt;"", 'Active List'!R1463,"")</f>
        <v/>
      </c>
      <c r="Q1463" t="str">
        <f>IF('Active List'!$A1463&lt;&gt;"", 'Active List'!S1463,"")</f>
        <v/>
      </c>
      <c r="R1463" t="str">
        <f>IF('Active List'!$A1463&lt;&gt;"", 'Active List'!T1463,"")</f>
        <v/>
      </c>
      <c r="S1463" t="str">
        <f>IF('Active List'!$A1463&lt;&gt;"", 'Active List'!U1463,"")</f>
        <v/>
      </c>
      <c r="T1463" t="str">
        <f>IF('Active List'!$A1463&lt;&gt;"", 'Active List'!X1463,"")</f>
        <v/>
      </c>
      <c r="U1463" t="str">
        <f>IF('Active List'!$A1463&lt;&gt;"", 'Active List'!Y1463,"")</f>
        <v/>
      </c>
      <c r="V1463" t="str">
        <f>IF('Active List'!$A1463&lt;&gt;"", 'Active List'!Z1463,"")</f>
        <v/>
      </c>
      <c r="W1463" s="60" t="str">
        <f>IF('Active List'!$A1463&lt;&gt;"", 'Active List'!AA1463,"")</f>
        <v/>
      </c>
      <c r="X1463" t="str">
        <f>IF('Active List'!$A1463&lt;&gt;"", 'Active List'!AB1463,"")</f>
        <v/>
      </c>
      <c r="Y1463" t="str">
        <f>IF('Active List'!$A1463&lt;&gt;"", 'Active List'!AE1463,"")</f>
        <v/>
      </c>
    </row>
    <row r="1464" spans="1:25">
      <c r="A1464" t="str">
        <f>IF('Active List'!$A1464&lt;&gt;"", 'Active List'!A1464,"")</f>
        <v/>
      </c>
      <c r="B1464" t="str">
        <f>IF('Active List'!$A1464&lt;&gt;"", 'Active List'!B1464,"")</f>
        <v/>
      </c>
      <c r="C1464" t="str">
        <f>IF('Active List'!$A1464&lt;&gt;"", 'Active List'!C1464,"")</f>
        <v/>
      </c>
      <c r="D1464" s="60" t="str">
        <f>IF('Active List'!$A1464&lt;&gt;"", 'Active List'!D1464,"")</f>
        <v/>
      </c>
      <c r="E1464" s="60" t="str">
        <f>IF('Active List'!$A1464&lt;&gt;"", 'Active List'!E1464,"")</f>
        <v/>
      </c>
      <c r="F1464" t="str">
        <f>IF('Active List'!$A1464&lt;&gt;"", 'Active List'!H1464,"")</f>
        <v/>
      </c>
      <c r="G1464" t="str">
        <f>IF('Active List'!$A1464&lt;&gt;"", 'Active List'!I1464,"")</f>
        <v/>
      </c>
      <c r="H1464" t="str">
        <f>IF('Active List'!$A1464&lt;&gt;"", 'Active List'!J1464,"")</f>
        <v/>
      </c>
      <c r="I1464" t="str">
        <f>IF('Active List'!$A1464&lt;&gt;"", 'Active List'!K1464,"")</f>
        <v/>
      </c>
      <c r="J1464" t="str">
        <f>IF('Active List'!$A1464&lt;&gt;"", 'Active List'!L1464,"")</f>
        <v/>
      </c>
      <c r="K1464" t="str">
        <f>IF('Active List'!$A1464&lt;&gt;"", 'Active List'!M1464,"")</f>
        <v/>
      </c>
      <c r="L1464" t="str">
        <f>IF('Active List'!$A1464&lt;&gt;"", 'Active List'!N1464,"")</f>
        <v/>
      </c>
      <c r="M1464" t="str">
        <f>IF('Active List'!$A1464&lt;&gt;"", 'Active List'!O1464,"")</f>
        <v/>
      </c>
      <c r="N1464" t="str">
        <f>IF('Active List'!$A1464&lt;&gt;"", 'Active List'!P1464,"")</f>
        <v/>
      </c>
      <c r="O1464" t="str">
        <f>IF('Active List'!$A1464&lt;&gt;"", 'Active List'!Q1464,"")</f>
        <v/>
      </c>
      <c r="P1464" t="str">
        <f>IF('Active List'!$A1464&lt;&gt;"", 'Active List'!R1464,"")</f>
        <v/>
      </c>
      <c r="Q1464" t="str">
        <f>IF('Active List'!$A1464&lt;&gt;"", 'Active List'!S1464,"")</f>
        <v/>
      </c>
      <c r="R1464" t="str">
        <f>IF('Active List'!$A1464&lt;&gt;"", 'Active List'!T1464,"")</f>
        <v/>
      </c>
      <c r="S1464" t="str">
        <f>IF('Active List'!$A1464&lt;&gt;"", 'Active List'!U1464,"")</f>
        <v/>
      </c>
      <c r="T1464" t="str">
        <f>IF('Active List'!$A1464&lt;&gt;"", 'Active List'!X1464,"")</f>
        <v/>
      </c>
      <c r="U1464" t="str">
        <f>IF('Active List'!$A1464&lt;&gt;"", 'Active List'!Y1464,"")</f>
        <v/>
      </c>
      <c r="V1464" t="str">
        <f>IF('Active List'!$A1464&lt;&gt;"", 'Active List'!Z1464,"")</f>
        <v/>
      </c>
      <c r="W1464" s="60" t="str">
        <f>IF('Active List'!$A1464&lt;&gt;"", 'Active List'!AA1464,"")</f>
        <v/>
      </c>
      <c r="X1464" t="str">
        <f>IF('Active List'!$A1464&lt;&gt;"", 'Active List'!AB1464,"")</f>
        <v/>
      </c>
      <c r="Y1464" t="str">
        <f>IF('Active List'!$A1464&lt;&gt;"", 'Active List'!AE1464,"")</f>
        <v/>
      </c>
    </row>
    <row r="1465" spans="1:25">
      <c r="A1465" t="str">
        <f>IF('Active List'!$A1465&lt;&gt;"", 'Active List'!A1465,"")</f>
        <v/>
      </c>
      <c r="B1465" t="str">
        <f>IF('Active List'!$A1465&lt;&gt;"", 'Active List'!B1465,"")</f>
        <v/>
      </c>
      <c r="C1465" t="str">
        <f>IF('Active List'!$A1465&lt;&gt;"", 'Active List'!C1465,"")</f>
        <v/>
      </c>
      <c r="D1465" s="60" t="str">
        <f>IF('Active List'!$A1465&lt;&gt;"", 'Active List'!D1465,"")</f>
        <v/>
      </c>
      <c r="E1465" s="60" t="str">
        <f>IF('Active List'!$A1465&lt;&gt;"", 'Active List'!E1465,"")</f>
        <v/>
      </c>
      <c r="F1465" t="str">
        <f>IF('Active List'!$A1465&lt;&gt;"", 'Active List'!H1465,"")</f>
        <v/>
      </c>
      <c r="G1465" t="str">
        <f>IF('Active List'!$A1465&lt;&gt;"", 'Active List'!I1465,"")</f>
        <v/>
      </c>
      <c r="H1465" t="str">
        <f>IF('Active List'!$A1465&lt;&gt;"", 'Active List'!J1465,"")</f>
        <v/>
      </c>
      <c r="I1465" t="str">
        <f>IF('Active List'!$A1465&lt;&gt;"", 'Active List'!K1465,"")</f>
        <v/>
      </c>
      <c r="J1465" t="str">
        <f>IF('Active List'!$A1465&lt;&gt;"", 'Active List'!L1465,"")</f>
        <v/>
      </c>
      <c r="K1465" t="str">
        <f>IF('Active List'!$A1465&lt;&gt;"", 'Active List'!M1465,"")</f>
        <v/>
      </c>
      <c r="L1465" t="str">
        <f>IF('Active List'!$A1465&lt;&gt;"", 'Active List'!N1465,"")</f>
        <v/>
      </c>
      <c r="M1465" t="str">
        <f>IF('Active List'!$A1465&lt;&gt;"", 'Active List'!O1465,"")</f>
        <v/>
      </c>
      <c r="N1465" t="str">
        <f>IF('Active List'!$A1465&lt;&gt;"", 'Active List'!P1465,"")</f>
        <v/>
      </c>
      <c r="O1465" t="str">
        <f>IF('Active List'!$A1465&lt;&gt;"", 'Active List'!Q1465,"")</f>
        <v/>
      </c>
      <c r="P1465" t="str">
        <f>IF('Active List'!$A1465&lt;&gt;"", 'Active List'!R1465,"")</f>
        <v/>
      </c>
      <c r="Q1465" t="str">
        <f>IF('Active List'!$A1465&lt;&gt;"", 'Active List'!S1465,"")</f>
        <v/>
      </c>
      <c r="R1465" t="str">
        <f>IF('Active List'!$A1465&lt;&gt;"", 'Active List'!T1465,"")</f>
        <v/>
      </c>
      <c r="S1465" t="str">
        <f>IF('Active List'!$A1465&lt;&gt;"", 'Active List'!U1465,"")</f>
        <v/>
      </c>
      <c r="T1465" t="str">
        <f>IF('Active List'!$A1465&lt;&gt;"", 'Active List'!X1465,"")</f>
        <v/>
      </c>
      <c r="U1465" t="str">
        <f>IF('Active List'!$A1465&lt;&gt;"", 'Active List'!Y1465,"")</f>
        <v/>
      </c>
      <c r="V1465" t="str">
        <f>IF('Active List'!$A1465&lt;&gt;"", 'Active List'!Z1465,"")</f>
        <v/>
      </c>
      <c r="W1465" s="60" t="str">
        <f>IF('Active List'!$A1465&lt;&gt;"", 'Active List'!AA1465,"")</f>
        <v/>
      </c>
      <c r="X1465" t="str">
        <f>IF('Active List'!$A1465&lt;&gt;"", 'Active List'!AB1465,"")</f>
        <v/>
      </c>
      <c r="Y1465" t="str">
        <f>IF('Active List'!$A1465&lt;&gt;"", 'Active List'!AE1465,"")</f>
        <v/>
      </c>
    </row>
    <row r="1466" spans="1:25">
      <c r="A1466" t="str">
        <f>IF('Active List'!$A1466&lt;&gt;"", 'Active List'!A1466,"")</f>
        <v/>
      </c>
      <c r="B1466" t="str">
        <f>IF('Active List'!$A1466&lt;&gt;"", 'Active List'!B1466,"")</f>
        <v/>
      </c>
      <c r="C1466" t="str">
        <f>IF('Active List'!$A1466&lt;&gt;"", 'Active List'!C1466,"")</f>
        <v/>
      </c>
      <c r="D1466" s="60" t="str">
        <f>IF('Active List'!$A1466&lt;&gt;"", 'Active List'!D1466,"")</f>
        <v/>
      </c>
      <c r="E1466" s="60" t="str">
        <f>IF('Active List'!$A1466&lt;&gt;"", 'Active List'!E1466,"")</f>
        <v/>
      </c>
      <c r="F1466" t="str">
        <f>IF('Active List'!$A1466&lt;&gt;"", 'Active List'!H1466,"")</f>
        <v/>
      </c>
      <c r="G1466" t="str">
        <f>IF('Active List'!$A1466&lt;&gt;"", 'Active List'!I1466,"")</f>
        <v/>
      </c>
      <c r="H1466" t="str">
        <f>IF('Active List'!$A1466&lt;&gt;"", 'Active List'!J1466,"")</f>
        <v/>
      </c>
      <c r="I1466" t="str">
        <f>IF('Active List'!$A1466&lt;&gt;"", 'Active List'!K1466,"")</f>
        <v/>
      </c>
      <c r="J1466" t="str">
        <f>IF('Active List'!$A1466&lt;&gt;"", 'Active List'!L1466,"")</f>
        <v/>
      </c>
      <c r="K1466" t="str">
        <f>IF('Active List'!$A1466&lt;&gt;"", 'Active List'!M1466,"")</f>
        <v/>
      </c>
      <c r="L1466" t="str">
        <f>IF('Active List'!$A1466&lt;&gt;"", 'Active List'!N1466,"")</f>
        <v/>
      </c>
      <c r="M1466" t="str">
        <f>IF('Active List'!$A1466&lt;&gt;"", 'Active List'!O1466,"")</f>
        <v/>
      </c>
      <c r="N1466" t="str">
        <f>IF('Active List'!$A1466&lt;&gt;"", 'Active List'!P1466,"")</f>
        <v/>
      </c>
      <c r="O1466" t="str">
        <f>IF('Active List'!$A1466&lt;&gt;"", 'Active List'!Q1466,"")</f>
        <v/>
      </c>
      <c r="P1466" t="str">
        <f>IF('Active List'!$A1466&lt;&gt;"", 'Active List'!R1466,"")</f>
        <v/>
      </c>
      <c r="Q1466" t="str">
        <f>IF('Active List'!$A1466&lt;&gt;"", 'Active List'!S1466,"")</f>
        <v/>
      </c>
      <c r="R1466" t="str">
        <f>IF('Active List'!$A1466&lt;&gt;"", 'Active List'!T1466,"")</f>
        <v/>
      </c>
      <c r="S1466" t="str">
        <f>IF('Active List'!$A1466&lt;&gt;"", 'Active List'!U1466,"")</f>
        <v/>
      </c>
      <c r="T1466" t="str">
        <f>IF('Active List'!$A1466&lt;&gt;"", 'Active List'!X1466,"")</f>
        <v/>
      </c>
      <c r="U1466" t="str">
        <f>IF('Active List'!$A1466&lt;&gt;"", 'Active List'!Y1466,"")</f>
        <v/>
      </c>
      <c r="V1466" t="str">
        <f>IF('Active List'!$A1466&lt;&gt;"", 'Active List'!Z1466,"")</f>
        <v/>
      </c>
      <c r="W1466" s="60" t="str">
        <f>IF('Active List'!$A1466&lt;&gt;"", 'Active List'!AA1466,"")</f>
        <v/>
      </c>
      <c r="X1466" t="str">
        <f>IF('Active List'!$A1466&lt;&gt;"", 'Active List'!AB1466,"")</f>
        <v/>
      </c>
      <c r="Y1466" t="str">
        <f>IF('Active List'!$A1466&lt;&gt;"", 'Active List'!AE1466,"")</f>
        <v/>
      </c>
    </row>
    <row r="1467" spans="1:25">
      <c r="A1467" t="str">
        <f>IF('Active List'!$A1467&lt;&gt;"", 'Active List'!A1467,"")</f>
        <v/>
      </c>
      <c r="B1467" t="str">
        <f>IF('Active List'!$A1467&lt;&gt;"", 'Active List'!B1467,"")</f>
        <v/>
      </c>
      <c r="C1467" t="str">
        <f>IF('Active List'!$A1467&lt;&gt;"", 'Active List'!C1467,"")</f>
        <v/>
      </c>
      <c r="D1467" s="60" t="str">
        <f>IF('Active List'!$A1467&lt;&gt;"", 'Active List'!D1467,"")</f>
        <v/>
      </c>
      <c r="E1467" s="60" t="str">
        <f>IF('Active List'!$A1467&lt;&gt;"", 'Active List'!E1467,"")</f>
        <v/>
      </c>
      <c r="F1467" t="str">
        <f>IF('Active List'!$A1467&lt;&gt;"", 'Active List'!H1467,"")</f>
        <v/>
      </c>
      <c r="G1467" t="str">
        <f>IF('Active List'!$A1467&lt;&gt;"", 'Active List'!I1467,"")</f>
        <v/>
      </c>
      <c r="H1467" t="str">
        <f>IF('Active List'!$A1467&lt;&gt;"", 'Active List'!J1467,"")</f>
        <v/>
      </c>
      <c r="I1467" t="str">
        <f>IF('Active List'!$A1467&lt;&gt;"", 'Active List'!K1467,"")</f>
        <v/>
      </c>
      <c r="J1467" t="str">
        <f>IF('Active List'!$A1467&lt;&gt;"", 'Active List'!L1467,"")</f>
        <v/>
      </c>
      <c r="K1467" t="str">
        <f>IF('Active List'!$A1467&lt;&gt;"", 'Active List'!M1467,"")</f>
        <v/>
      </c>
      <c r="L1467" t="str">
        <f>IF('Active List'!$A1467&lt;&gt;"", 'Active List'!N1467,"")</f>
        <v/>
      </c>
      <c r="M1467" t="str">
        <f>IF('Active List'!$A1467&lt;&gt;"", 'Active List'!O1467,"")</f>
        <v/>
      </c>
      <c r="N1467" t="str">
        <f>IF('Active List'!$A1467&lt;&gt;"", 'Active List'!P1467,"")</f>
        <v/>
      </c>
      <c r="O1467" t="str">
        <f>IF('Active List'!$A1467&lt;&gt;"", 'Active List'!Q1467,"")</f>
        <v/>
      </c>
      <c r="P1467" t="str">
        <f>IF('Active List'!$A1467&lt;&gt;"", 'Active List'!R1467,"")</f>
        <v/>
      </c>
      <c r="Q1467" t="str">
        <f>IF('Active List'!$A1467&lt;&gt;"", 'Active List'!S1467,"")</f>
        <v/>
      </c>
      <c r="R1467" t="str">
        <f>IF('Active List'!$A1467&lt;&gt;"", 'Active List'!T1467,"")</f>
        <v/>
      </c>
      <c r="S1467" t="str">
        <f>IF('Active List'!$A1467&lt;&gt;"", 'Active List'!U1467,"")</f>
        <v/>
      </c>
      <c r="T1467" t="str">
        <f>IF('Active List'!$A1467&lt;&gt;"", 'Active List'!X1467,"")</f>
        <v/>
      </c>
      <c r="U1467" t="str">
        <f>IF('Active List'!$A1467&lt;&gt;"", 'Active List'!Y1467,"")</f>
        <v/>
      </c>
      <c r="V1467" t="str">
        <f>IF('Active List'!$A1467&lt;&gt;"", 'Active List'!Z1467,"")</f>
        <v/>
      </c>
      <c r="W1467" s="60" t="str">
        <f>IF('Active List'!$A1467&lt;&gt;"", 'Active List'!AA1467,"")</f>
        <v/>
      </c>
      <c r="X1467" t="str">
        <f>IF('Active List'!$A1467&lt;&gt;"", 'Active List'!AB1467,"")</f>
        <v/>
      </c>
      <c r="Y1467" t="str">
        <f>IF('Active List'!$A1467&lt;&gt;"", 'Active List'!AE1467,"")</f>
        <v/>
      </c>
    </row>
    <row r="1468" spans="1:25">
      <c r="A1468" t="str">
        <f>IF('Active List'!$A1468&lt;&gt;"", 'Active List'!A1468,"")</f>
        <v/>
      </c>
      <c r="B1468" t="str">
        <f>IF('Active List'!$A1468&lt;&gt;"", 'Active List'!B1468,"")</f>
        <v/>
      </c>
      <c r="C1468" t="str">
        <f>IF('Active List'!$A1468&lt;&gt;"", 'Active List'!C1468,"")</f>
        <v/>
      </c>
      <c r="D1468" s="60" t="str">
        <f>IF('Active List'!$A1468&lt;&gt;"", 'Active List'!D1468,"")</f>
        <v/>
      </c>
      <c r="E1468" s="60" t="str">
        <f>IF('Active List'!$A1468&lt;&gt;"", 'Active List'!E1468,"")</f>
        <v/>
      </c>
      <c r="F1468" t="str">
        <f>IF('Active List'!$A1468&lt;&gt;"", 'Active List'!H1468,"")</f>
        <v/>
      </c>
      <c r="G1468" t="str">
        <f>IF('Active List'!$A1468&lt;&gt;"", 'Active List'!I1468,"")</f>
        <v/>
      </c>
      <c r="H1468" t="str">
        <f>IF('Active List'!$A1468&lt;&gt;"", 'Active List'!J1468,"")</f>
        <v/>
      </c>
      <c r="I1468" t="str">
        <f>IF('Active List'!$A1468&lt;&gt;"", 'Active List'!K1468,"")</f>
        <v/>
      </c>
      <c r="J1468" t="str">
        <f>IF('Active List'!$A1468&lt;&gt;"", 'Active List'!L1468,"")</f>
        <v/>
      </c>
      <c r="K1468" t="str">
        <f>IF('Active List'!$A1468&lt;&gt;"", 'Active List'!M1468,"")</f>
        <v/>
      </c>
      <c r="L1468" t="str">
        <f>IF('Active List'!$A1468&lt;&gt;"", 'Active List'!N1468,"")</f>
        <v/>
      </c>
      <c r="M1468" t="str">
        <f>IF('Active List'!$A1468&lt;&gt;"", 'Active List'!O1468,"")</f>
        <v/>
      </c>
      <c r="N1468" t="str">
        <f>IF('Active List'!$A1468&lt;&gt;"", 'Active List'!P1468,"")</f>
        <v/>
      </c>
      <c r="O1468" t="str">
        <f>IF('Active List'!$A1468&lt;&gt;"", 'Active List'!Q1468,"")</f>
        <v/>
      </c>
      <c r="P1468" t="str">
        <f>IF('Active List'!$A1468&lt;&gt;"", 'Active List'!R1468,"")</f>
        <v/>
      </c>
      <c r="Q1468" t="str">
        <f>IF('Active List'!$A1468&lt;&gt;"", 'Active List'!S1468,"")</f>
        <v/>
      </c>
      <c r="R1468" t="str">
        <f>IF('Active List'!$A1468&lt;&gt;"", 'Active List'!T1468,"")</f>
        <v/>
      </c>
      <c r="S1468" t="str">
        <f>IF('Active List'!$A1468&lt;&gt;"", 'Active List'!U1468,"")</f>
        <v/>
      </c>
      <c r="T1468" t="str">
        <f>IF('Active List'!$A1468&lt;&gt;"", 'Active List'!X1468,"")</f>
        <v/>
      </c>
      <c r="U1468" t="str">
        <f>IF('Active List'!$A1468&lt;&gt;"", 'Active List'!Y1468,"")</f>
        <v/>
      </c>
      <c r="V1468" t="str">
        <f>IF('Active List'!$A1468&lt;&gt;"", 'Active List'!Z1468,"")</f>
        <v/>
      </c>
      <c r="W1468" s="60" t="str">
        <f>IF('Active List'!$A1468&lt;&gt;"", 'Active List'!AA1468,"")</f>
        <v/>
      </c>
      <c r="X1468" t="str">
        <f>IF('Active List'!$A1468&lt;&gt;"", 'Active List'!AB1468,"")</f>
        <v/>
      </c>
      <c r="Y1468" t="str">
        <f>IF('Active List'!$A1468&lt;&gt;"", 'Active List'!AE1468,"")</f>
        <v/>
      </c>
    </row>
    <row r="1469" spans="1:25">
      <c r="A1469" t="str">
        <f>IF('Active List'!$A1469&lt;&gt;"", 'Active List'!A1469,"")</f>
        <v/>
      </c>
      <c r="B1469" t="str">
        <f>IF('Active List'!$A1469&lt;&gt;"", 'Active List'!B1469,"")</f>
        <v/>
      </c>
      <c r="C1469" t="str">
        <f>IF('Active List'!$A1469&lt;&gt;"", 'Active List'!C1469,"")</f>
        <v/>
      </c>
      <c r="D1469" s="60" t="str">
        <f>IF('Active List'!$A1469&lt;&gt;"", 'Active List'!D1469,"")</f>
        <v/>
      </c>
      <c r="E1469" s="60" t="str">
        <f>IF('Active List'!$A1469&lt;&gt;"", 'Active List'!E1469,"")</f>
        <v/>
      </c>
      <c r="F1469" t="str">
        <f>IF('Active List'!$A1469&lt;&gt;"", 'Active List'!H1469,"")</f>
        <v/>
      </c>
      <c r="G1469" t="str">
        <f>IF('Active List'!$A1469&lt;&gt;"", 'Active List'!I1469,"")</f>
        <v/>
      </c>
      <c r="H1469" t="str">
        <f>IF('Active List'!$A1469&lt;&gt;"", 'Active List'!J1469,"")</f>
        <v/>
      </c>
      <c r="I1469" t="str">
        <f>IF('Active List'!$A1469&lt;&gt;"", 'Active List'!K1469,"")</f>
        <v/>
      </c>
      <c r="J1469" t="str">
        <f>IF('Active List'!$A1469&lt;&gt;"", 'Active List'!L1469,"")</f>
        <v/>
      </c>
      <c r="K1469" t="str">
        <f>IF('Active List'!$A1469&lt;&gt;"", 'Active List'!M1469,"")</f>
        <v/>
      </c>
      <c r="L1469" t="str">
        <f>IF('Active List'!$A1469&lt;&gt;"", 'Active List'!N1469,"")</f>
        <v/>
      </c>
      <c r="M1469" t="str">
        <f>IF('Active List'!$A1469&lt;&gt;"", 'Active List'!O1469,"")</f>
        <v/>
      </c>
      <c r="N1469" t="str">
        <f>IF('Active List'!$A1469&lt;&gt;"", 'Active List'!P1469,"")</f>
        <v/>
      </c>
      <c r="O1469" t="str">
        <f>IF('Active List'!$A1469&lt;&gt;"", 'Active List'!Q1469,"")</f>
        <v/>
      </c>
      <c r="P1469" t="str">
        <f>IF('Active List'!$A1469&lt;&gt;"", 'Active List'!R1469,"")</f>
        <v/>
      </c>
      <c r="Q1469" t="str">
        <f>IF('Active List'!$A1469&lt;&gt;"", 'Active List'!S1469,"")</f>
        <v/>
      </c>
      <c r="R1469" t="str">
        <f>IF('Active List'!$A1469&lt;&gt;"", 'Active List'!T1469,"")</f>
        <v/>
      </c>
      <c r="S1469" t="str">
        <f>IF('Active List'!$A1469&lt;&gt;"", 'Active List'!U1469,"")</f>
        <v/>
      </c>
      <c r="T1469" t="str">
        <f>IF('Active List'!$A1469&lt;&gt;"", 'Active List'!X1469,"")</f>
        <v/>
      </c>
      <c r="U1469" t="str">
        <f>IF('Active List'!$A1469&lt;&gt;"", 'Active List'!Y1469,"")</f>
        <v/>
      </c>
      <c r="V1469" t="str">
        <f>IF('Active List'!$A1469&lt;&gt;"", 'Active List'!Z1469,"")</f>
        <v/>
      </c>
      <c r="W1469" s="60" t="str">
        <f>IF('Active List'!$A1469&lt;&gt;"", 'Active List'!AA1469,"")</f>
        <v/>
      </c>
      <c r="X1469" t="str">
        <f>IF('Active List'!$A1469&lt;&gt;"", 'Active List'!AB1469,"")</f>
        <v/>
      </c>
      <c r="Y1469" t="str">
        <f>IF('Active List'!$A1469&lt;&gt;"", 'Active List'!AE1469,"")</f>
        <v/>
      </c>
    </row>
    <row r="1470" spans="1:25">
      <c r="A1470" t="str">
        <f>IF('Active List'!$A1470&lt;&gt;"", 'Active List'!A1470,"")</f>
        <v/>
      </c>
      <c r="B1470" t="str">
        <f>IF('Active List'!$A1470&lt;&gt;"", 'Active List'!B1470,"")</f>
        <v/>
      </c>
      <c r="C1470" t="str">
        <f>IF('Active List'!$A1470&lt;&gt;"", 'Active List'!C1470,"")</f>
        <v/>
      </c>
      <c r="D1470" s="60" t="str">
        <f>IF('Active List'!$A1470&lt;&gt;"", 'Active List'!D1470,"")</f>
        <v/>
      </c>
      <c r="E1470" s="60" t="str">
        <f>IF('Active List'!$A1470&lt;&gt;"", 'Active List'!E1470,"")</f>
        <v/>
      </c>
      <c r="F1470" t="str">
        <f>IF('Active List'!$A1470&lt;&gt;"", 'Active List'!H1470,"")</f>
        <v/>
      </c>
      <c r="G1470" t="str">
        <f>IF('Active List'!$A1470&lt;&gt;"", 'Active List'!I1470,"")</f>
        <v/>
      </c>
      <c r="H1470" t="str">
        <f>IF('Active List'!$A1470&lt;&gt;"", 'Active List'!J1470,"")</f>
        <v/>
      </c>
      <c r="I1470" t="str">
        <f>IF('Active List'!$A1470&lt;&gt;"", 'Active List'!K1470,"")</f>
        <v/>
      </c>
      <c r="J1470" t="str">
        <f>IF('Active List'!$A1470&lt;&gt;"", 'Active List'!L1470,"")</f>
        <v/>
      </c>
      <c r="K1470" t="str">
        <f>IF('Active List'!$A1470&lt;&gt;"", 'Active List'!M1470,"")</f>
        <v/>
      </c>
      <c r="L1470" t="str">
        <f>IF('Active List'!$A1470&lt;&gt;"", 'Active List'!N1470,"")</f>
        <v/>
      </c>
      <c r="M1470" t="str">
        <f>IF('Active List'!$A1470&lt;&gt;"", 'Active List'!O1470,"")</f>
        <v/>
      </c>
      <c r="N1470" t="str">
        <f>IF('Active List'!$A1470&lt;&gt;"", 'Active List'!P1470,"")</f>
        <v/>
      </c>
      <c r="O1470" t="str">
        <f>IF('Active List'!$A1470&lt;&gt;"", 'Active List'!Q1470,"")</f>
        <v/>
      </c>
      <c r="P1470" t="str">
        <f>IF('Active List'!$A1470&lt;&gt;"", 'Active List'!R1470,"")</f>
        <v/>
      </c>
      <c r="Q1470" t="str">
        <f>IF('Active List'!$A1470&lt;&gt;"", 'Active List'!S1470,"")</f>
        <v/>
      </c>
      <c r="R1470" t="str">
        <f>IF('Active List'!$A1470&lt;&gt;"", 'Active List'!T1470,"")</f>
        <v/>
      </c>
      <c r="S1470" t="str">
        <f>IF('Active List'!$A1470&lt;&gt;"", 'Active List'!U1470,"")</f>
        <v/>
      </c>
      <c r="T1470" t="str">
        <f>IF('Active List'!$A1470&lt;&gt;"", 'Active List'!X1470,"")</f>
        <v/>
      </c>
      <c r="U1470" t="str">
        <f>IF('Active List'!$A1470&lt;&gt;"", 'Active List'!Y1470,"")</f>
        <v/>
      </c>
      <c r="V1470" t="str">
        <f>IF('Active List'!$A1470&lt;&gt;"", 'Active List'!Z1470,"")</f>
        <v/>
      </c>
      <c r="W1470" s="60" t="str">
        <f>IF('Active List'!$A1470&lt;&gt;"", 'Active List'!AA1470,"")</f>
        <v/>
      </c>
      <c r="X1470" t="str">
        <f>IF('Active List'!$A1470&lt;&gt;"", 'Active List'!AB1470,"")</f>
        <v/>
      </c>
      <c r="Y1470" t="str">
        <f>IF('Active List'!$A1470&lt;&gt;"", 'Active List'!AE1470,"")</f>
        <v/>
      </c>
    </row>
    <row r="1471" spans="1:25">
      <c r="A1471" t="str">
        <f>IF('Active List'!$A1471&lt;&gt;"", 'Active List'!A1471,"")</f>
        <v/>
      </c>
      <c r="B1471" t="str">
        <f>IF('Active List'!$A1471&lt;&gt;"", 'Active List'!B1471,"")</f>
        <v/>
      </c>
      <c r="C1471" t="str">
        <f>IF('Active List'!$A1471&lt;&gt;"", 'Active List'!C1471,"")</f>
        <v/>
      </c>
      <c r="D1471" s="60" t="str">
        <f>IF('Active List'!$A1471&lt;&gt;"", 'Active List'!D1471,"")</f>
        <v/>
      </c>
      <c r="E1471" s="60" t="str">
        <f>IF('Active List'!$A1471&lt;&gt;"", 'Active List'!E1471,"")</f>
        <v/>
      </c>
      <c r="F1471" t="str">
        <f>IF('Active List'!$A1471&lt;&gt;"", 'Active List'!H1471,"")</f>
        <v/>
      </c>
      <c r="G1471" t="str">
        <f>IF('Active List'!$A1471&lt;&gt;"", 'Active List'!I1471,"")</f>
        <v/>
      </c>
      <c r="H1471" t="str">
        <f>IF('Active List'!$A1471&lt;&gt;"", 'Active List'!J1471,"")</f>
        <v/>
      </c>
      <c r="I1471" t="str">
        <f>IF('Active List'!$A1471&lt;&gt;"", 'Active List'!K1471,"")</f>
        <v/>
      </c>
      <c r="J1471" t="str">
        <f>IF('Active List'!$A1471&lt;&gt;"", 'Active List'!L1471,"")</f>
        <v/>
      </c>
      <c r="K1471" t="str">
        <f>IF('Active List'!$A1471&lt;&gt;"", 'Active List'!M1471,"")</f>
        <v/>
      </c>
      <c r="L1471" t="str">
        <f>IF('Active List'!$A1471&lt;&gt;"", 'Active List'!N1471,"")</f>
        <v/>
      </c>
      <c r="M1471" t="str">
        <f>IF('Active List'!$A1471&lt;&gt;"", 'Active List'!O1471,"")</f>
        <v/>
      </c>
      <c r="N1471" t="str">
        <f>IF('Active List'!$A1471&lt;&gt;"", 'Active List'!P1471,"")</f>
        <v/>
      </c>
      <c r="O1471" t="str">
        <f>IF('Active List'!$A1471&lt;&gt;"", 'Active List'!Q1471,"")</f>
        <v/>
      </c>
      <c r="P1471" t="str">
        <f>IF('Active List'!$A1471&lt;&gt;"", 'Active List'!R1471,"")</f>
        <v/>
      </c>
      <c r="Q1471" t="str">
        <f>IF('Active List'!$A1471&lt;&gt;"", 'Active List'!S1471,"")</f>
        <v/>
      </c>
      <c r="R1471" t="str">
        <f>IF('Active List'!$A1471&lt;&gt;"", 'Active List'!T1471,"")</f>
        <v/>
      </c>
      <c r="S1471" t="str">
        <f>IF('Active List'!$A1471&lt;&gt;"", 'Active List'!U1471,"")</f>
        <v/>
      </c>
      <c r="T1471" t="str">
        <f>IF('Active List'!$A1471&lt;&gt;"", 'Active List'!X1471,"")</f>
        <v/>
      </c>
      <c r="U1471" t="str">
        <f>IF('Active List'!$A1471&lt;&gt;"", 'Active List'!Y1471,"")</f>
        <v/>
      </c>
      <c r="V1471" t="str">
        <f>IF('Active List'!$A1471&lt;&gt;"", 'Active List'!Z1471,"")</f>
        <v/>
      </c>
      <c r="W1471" s="60" t="str">
        <f>IF('Active List'!$A1471&lt;&gt;"", 'Active List'!AA1471,"")</f>
        <v/>
      </c>
      <c r="X1471" t="str">
        <f>IF('Active List'!$A1471&lt;&gt;"", 'Active List'!AB1471,"")</f>
        <v/>
      </c>
      <c r="Y1471" t="str">
        <f>IF('Active List'!$A1471&lt;&gt;"", 'Active List'!AE1471,"")</f>
        <v/>
      </c>
    </row>
    <row r="1472" spans="1:25">
      <c r="A1472" t="str">
        <f>IF('Active List'!$A1472&lt;&gt;"", 'Active List'!A1472,"")</f>
        <v/>
      </c>
      <c r="B1472" t="str">
        <f>IF('Active List'!$A1472&lt;&gt;"", 'Active List'!B1472,"")</f>
        <v/>
      </c>
      <c r="C1472" t="str">
        <f>IF('Active List'!$A1472&lt;&gt;"", 'Active List'!C1472,"")</f>
        <v/>
      </c>
      <c r="D1472" s="60" t="str">
        <f>IF('Active List'!$A1472&lt;&gt;"", 'Active List'!D1472,"")</f>
        <v/>
      </c>
      <c r="E1472" s="60" t="str">
        <f>IF('Active List'!$A1472&lt;&gt;"", 'Active List'!E1472,"")</f>
        <v/>
      </c>
      <c r="F1472" t="str">
        <f>IF('Active List'!$A1472&lt;&gt;"", 'Active List'!H1472,"")</f>
        <v/>
      </c>
      <c r="G1472" t="str">
        <f>IF('Active List'!$A1472&lt;&gt;"", 'Active List'!I1472,"")</f>
        <v/>
      </c>
      <c r="H1472" t="str">
        <f>IF('Active List'!$A1472&lt;&gt;"", 'Active List'!J1472,"")</f>
        <v/>
      </c>
      <c r="I1472" t="str">
        <f>IF('Active List'!$A1472&lt;&gt;"", 'Active List'!K1472,"")</f>
        <v/>
      </c>
      <c r="J1472" t="str">
        <f>IF('Active List'!$A1472&lt;&gt;"", 'Active List'!L1472,"")</f>
        <v/>
      </c>
      <c r="K1472" t="str">
        <f>IF('Active List'!$A1472&lt;&gt;"", 'Active List'!M1472,"")</f>
        <v/>
      </c>
      <c r="L1472" t="str">
        <f>IF('Active List'!$A1472&lt;&gt;"", 'Active List'!N1472,"")</f>
        <v/>
      </c>
      <c r="M1472" t="str">
        <f>IF('Active List'!$A1472&lt;&gt;"", 'Active List'!O1472,"")</f>
        <v/>
      </c>
      <c r="N1472" t="str">
        <f>IF('Active List'!$A1472&lt;&gt;"", 'Active List'!P1472,"")</f>
        <v/>
      </c>
      <c r="O1472" t="str">
        <f>IF('Active List'!$A1472&lt;&gt;"", 'Active List'!Q1472,"")</f>
        <v/>
      </c>
      <c r="P1472" t="str">
        <f>IF('Active List'!$A1472&lt;&gt;"", 'Active List'!R1472,"")</f>
        <v/>
      </c>
      <c r="Q1472" t="str">
        <f>IF('Active List'!$A1472&lt;&gt;"", 'Active List'!S1472,"")</f>
        <v/>
      </c>
      <c r="R1472" t="str">
        <f>IF('Active List'!$A1472&lt;&gt;"", 'Active List'!T1472,"")</f>
        <v/>
      </c>
      <c r="S1472" t="str">
        <f>IF('Active List'!$A1472&lt;&gt;"", 'Active List'!U1472,"")</f>
        <v/>
      </c>
      <c r="T1472" t="str">
        <f>IF('Active List'!$A1472&lt;&gt;"", 'Active List'!X1472,"")</f>
        <v/>
      </c>
      <c r="U1472" t="str">
        <f>IF('Active List'!$A1472&lt;&gt;"", 'Active List'!Y1472,"")</f>
        <v/>
      </c>
      <c r="V1472" t="str">
        <f>IF('Active List'!$A1472&lt;&gt;"", 'Active List'!Z1472,"")</f>
        <v/>
      </c>
      <c r="W1472" s="60" t="str">
        <f>IF('Active List'!$A1472&lt;&gt;"", 'Active List'!AA1472,"")</f>
        <v/>
      </c>
      <c r="X1472" t="str">
        <f>IF('Active List'!$A1472&lt;&gt;"", 'Active List'!AB1472,"")</f>
        <v/>
      </c>
      <c r="Y1472" t="str">
        <f>IF('Active List'!$A1472&lt;&gt;"", 'Active List'!AE1472,"")</f>
        <v/>
      </c>
    </row>
    <row r="1473" spans="1:25">
      <c r="A1473" t="str">
        <f>IF('Active List'!$A1473&lt;&gt;"", 'Active List'!A1473,"")</f>
        <v/>
      </c>
      <c r="B1473" t="str">
        <f>IF('Active List'!$A1473&lt;&gt;"", 'Active List'!B1473,"")</f>
        <v/>
      </c>
      <c r="C1473" t="str">
        <f>IF('Active List'!$A1473&lt;&gt;"", 'Active List'!C1473,"")</f>
        <v/>
      </c>
      <c r="D1473" s="60" t="str">
        <f>IF('Active List'!$A1473&lt;&gt;"", 'Active List'!D1473,"")</f>
        <v/>
      </c>
      <c r="E1473" s="60" t="str">
        <f>IF('Active List'!$A1473&lt;&gt;"", 'Active List'!E1473,"")</f>
        <v/>
      </c>
      <c r="F1473" t="str">
        <f>IF('Active List'!$A1473&lt;&gt;"", 'Active List'!H1473,"")</f>
        <v/>
      </c>
      <c r="G1473" t="str">
        <f>IF('Active List'!$A1473&lt;&gt;"", 'Active List'!I1473,"")</f>
        <v/>
      </c>
      <c r="H1473" t="str">
        <f>IF('Active List'!$A1473&lt;&gt;"", 'Active List'!J1473,"")</f>
        <v/>
      </c>
      <c r="I1473" t="str">
        <f>IF('Active List'!$A1473&lt;&gt;"", 'Active List'!K1473,"")</f>
        <v/>
      </c>
      <c r="J1473" t="str">
        <f>IF('Active List'!$A1473&lt;&gt;"", 'Active List'!L1473,"")</f>
        <v/>
      </c>
      <c r="K1473" t="str">
        <f>IF('Active List'!$A1473&lt;&gt;"", 'Active List'!M1473,"")</f>
        <v/>
      </c>
      <c r="L1473" t="str">
        <f>IF('Active List'!$A1473&lt;&gt;"", 'Active List'!N1473,"")</f>
        <v/>
      </c>
      <c r="M1473" t="str">
        <f>IF('Active List'!$A1473&lt;&gt;"", 'Active List'!O1473,"")</f>
        <v/>
      </c>
      <c r="N1473" t="str">
        <f>IF('Active List'!$A1473&lt;&gt;"", 'Active List'!P1473,"")</f>
        <v/>
      </c>
      <c r="O1473" t="str">
        <f>IF('Active List'!$A1473&lt;&gt;"", 'Active List'!Q1473,"")</f>
        <v/>
      </c>
      <c r="P1473" t="str">
        <f>IF('Active List'!$A1473&lt;&gt;"", 'Active List'!R1473,"")</f>
        <v/>
      </c>
      <c r="Q1473" t="str">
        <f>IF('Active List'!$A1473&lt;&gt;"", 'Active List'!S1473,"")</f>
        <v/>
      </c>
      <c r="R1473" t="str">
        <f>IF('Active List'!$A1473&lt;&gt;"", 'Active List'!T1473,"")</f>
        <v/>
      </c>
      <c r="S1473" t="str">
        <f>IF('Active List'!$A1473&lt;&gt;"", 'Active List'!U1473,"")</f>
        <v/>
      </c>
      <c r="T1473" t="str">
        <f>IF('Active List'!$A1473&lt;&gt;"", 'Active List'!X1473,"")</f>
        <v/>
      </c>
      <c r="U1473" t="str">
        <f>IF('Active List'!$A1473&lt;&gt;"", 'Active List'!Y1473,"")</f>
        <v/>
      </c>
      <c r="V1473" t="str">
        <f>IF('Active List'!$A1473&lt;&gt;"", 'Active List'!Z1473,"")</f>
        <v/>
      </c>
      <c r="W1473" s="60" t="str">
        <f>IF('Active List'!$A1473&lt;&gt;"", 'Active List'!AA1473,"")</f>
        <v/>
      </c>
      <c r="X1473" t="str">
        <f>IF('Active List'!$A1473&lt;&gt;"", 'Active List'!AB1473,"")</f>
        <v/>
      </c>
      <c r="Y1473" t="str">
        <f>IF('Active List'!$A1473&lt;&gt;"", 'Active List'!AE1473,"")</f>
        <v/>
      </c>
    </row>
    <row r="1474" spans="1:25">
      <c r="A1474" t="str">
        <f>IF('Active List'!$A1474&lt;&gt;"", 'Active List'!A1474,"")</f>
        <v/>
      </c>
      <c r="B1474" t="str">
        <f>IF('Active List'!$A1474&lt;&gt;"", 'Active List'!B1474,"")</f>
        <v/>
      </c>
      <c r="C1474" t="str">
        <f>IF('Active List'!$A1474&lt;&gt;"", 'Active List'!C1474,"")</f>
        <v/>
      </c>
      <c r="D1474" s="60" t="str">
        <f>IF('Active List'!$A1474&lt;&gt;"", 'Active List'!D1474,"")</f>
        <v/>
      </c>
      <c r="E1474" s="60" t="str">
        <f>IF('Active List'!$A1474&lt;&gt;"", 'Active List'!E1474,"")</f>
        <v/>
      </c>
      <c r="F1474" t="str">
        <f>IF('Active List'!$A1474&lt;&gt;"", 'Active List'!H1474,"")</f>
        <v/>
      </c>
      <c r="G1474" t="str">
        <f>IF('Active List'!$A1474&lt;&gt;"", 'Active List'!I1474,"")</f>
        <v/>
      </c>
      <c r="H1474" t="str">
        <f>IF('Active List'!$A1474&lt;&gt;"", 'Active List'!J1474,"")</f>
        <v/>
      </c>
      <c r="I1474" t="str">
        <f>IF('Active List'!$A1474&lt;&gt;"", 'Active List'!K1474,"")</f>
        <v/>
      </c>
      <c r="J1474" t="str">
        <f>IF('Active List'!$A1474&lt;&gt;"", 'Active List'!L1474,"")</f>
        <v/>
      </c>
      <c r="K1474" t="str">
        <f>IF('Active List'!$A1474&lt;&gt;"", 'Active List'!M1474,"")</f>
        <v/>
      </c>
      <c r="L1474" t="str">
        <f>IF('Active List'!$A1474&lt;&gt;"", 'Active List'!N1474,"")</f>
        <v/>
      </c>
      <c r="M1474" t="str">
        <f>IF('Active List'!$A1474&lt;&gt;"", 'Active List'!O1474,"")</f>
        <v/>
      </c>
      <c r="N1474" t="str">
        <f>IF('Active List'!$A1474&lt;&gt;"", 'Active List'!P1474,"")</f>
        <v/>
      </c>
      <c r="O1474" t="str">
        <f>IF('Active List'!$A1474&lt;&gt;"", 'Active List'!Q1474,"")</f>
        <v/>
      </c>
      <c r="P1474" t="str">
        <f>IF('Active List'!$A1474&lt;&gt;"", 'Active List'!R1474,"")</f>
        <v/>
      </c>
      <c r="Q1474" t="str">
        <f>IF('Active List'!$A1474&lt;&gt;"", 'Active List'!S1474,"")</f>
        <v/>
      </c>
      <c r="R1474" t="str">
        <f>IF('Active List'!$A1474&lt;&gt;"", 'Active List'!T1474,"")</f>
        <v/>
      </c>
      <c r="S1474" t="str">
        <f>IF('Active List'!$A1474&lt;&gt;"", 'Active List'!U1474,"")</f>
        <v/>
      </c>
      <c r="T1474" t="str">
        <f>IF('Active List'!$A1474&lt;&gt;"", 'Active List'!X1474,"")</f>
        <v/>
      </c>
      <c r="U1474" t="str">
        <f>IF('Active List'!$A1474&lt;&gt;"", 'Active List'!Y1474,"")</f>
        <v/>
      </c>
      <c r="V1474" t="str">
        <f>IF('Active List'!$A1474&lt;&gt;"", 'Active List'!Z1474,"")</f>
        <v/>
      </c>
      <c r="W1474" s="60" t="str">
        <f>IF('Active List'!$A1474&lt;&gt;"", 'Active List'!AA1474,"")</f>
        <v/>
      </c>
      <c r="X1474" t="str">
        <f>IF('Active List'!$A1474&lt;&gt;"", 'Active List'!AB1474,"")</f>
        <v/>
      </c>
      <c r="Y1474" t="str">
        <f>IF('Active List'!$A1474&lt;&gt;"", 'Active List'!AE1474,"")</f>
        <v/>
      </c>
    </row>
    <row r="1475" spans="1:25">
      <c r="A1475" t="str">
        <f>IF('Active List'!$A1475&lt;&gt;"", 'Active List'!A1475,"")</f>
        <v/>
      </c>
      <c r="B1475" t="str">
        <f>IF('Active List'!$A1475&lt;&gt;"", 'Active List'!B1475,"")</f>
        <v/>
      </c>
      <c r="C1475" t="str">
        <f>IF('Active List'!$A1475&lt;&gt;"", 'Active List'!C1475,"")</f>
        <v/>
      </c>
      <c r="D1475" s="60" t="str">
        <f>IF('Active List'!$A1475&lt;&gt;"", 'Active List'!D1475,"")</f>
        <v/>
      </c>
      <c r="E1475" s="60" t="str">
        <f>IF('Active List'!$A1475&lt;&gt;"", 'Active List'!E1475,"")</f>
        <v/>
      </c>
      <c r="F1475" t="str">
        <f>IF('Active List'!$A1475&lt;&gt;"", 'Active List'!H1475,"")</f>
        <v/>
      </c>
      <c r="G1475" t="str">
        <f>IF('Active List'!$A1475&lt;&gt;"", 'Active List'!I1475,"")</f>
        <v/>
      </c>
      <c r="H1475" t="str">
        <f>IF('Active List'!$A1475&lt;&gt;"", 'Active List'!J1475,"")</f>
        <v/>
      </c>
      <c r="I1475" t="str">
        <f>IF('Active List'!$A1475&lt;&gt;"", 'Active List'!K1475,"")</f>
        <v/>
      </c>
      <c r="J1475" t="str">
        <f>IF('Active List'!$A1475&lt;&gt;"", 'Active List'!L1475,"")</f>
        <v/>
      </c>
      <c r="K1475" t="str">
        <f>IF('Active List'!$A1475&lt;&gt;"", 'Active List'!M1475,"")</f>
        <v/>
      </c>
      <c r="L1475" t="str">
        <f>IF('Active List'!$A1475&lt;&gt;"", 'Active List'!N1475,"")</f>
        <v/>
      </c>
      <c r="M1475" t="str">
        <f>IF('Active List'!$A1475&lt;&gt;"", 'Active List'!O1475,"")</f>
        <v/>
      </c>
      <c r="N1475" t="str">
        <f>IF('Active List'!$A1475&lt;&gt;"", 'Active List'!P1475,"")</f>
        <v/>
      </c>
      <c r="O1475" t="str">
        <f>IF('Active List'!$A1475&lt;&gt;"", 'Active List'!Q1475,"")</f>
        <v/>
      </c>
      <c r="P1475" t="str">
        <f>IF('Active List'!$A1475&lt;&gt;"", 'Active List'!R1475,"")</f>
        <v/>
      </c>
      <c r="Q1475" t="str">
        <f>IF('Active List'!$A1475&lt;&gt;"", 'Active List'!S1475,"")</f>
        <v/>
      </c>
      <c r="R1475" t="str">
        <f>IF('Active List'!$A1475&lt;&gt;"", 'Active List'!T1475,"")</f>
        <v/>
      </c>
      <c r="S1475" t="str">
        <f>IF('Active List'!$A1475&lt;&gt;"", 'Active List'!U1475,"")</f>
        <v/>
      </c>
      <c r="T1475" t="str">
        <f>IF('Active List'!$A1475&lt;&gt;"", 'Active List'!X1475,"")</f>
        <v/>
      </c>
      <c r="U1475" t="str">
        <f>IF('Active List'!$A1475&lt;&gt;"", 'Active List'!Y1475,"")</f>
        <v/>
      </c>
      <c r="V1475" t="str">
        <f>IF('Active List'!$A1475&lt;&gt;"", 'Active List'!Z1475,"")</f>
        <v/>
      </c>
      <c r="W1475" s="60" t="str">
        <f>IF('Active List'!$A1475&lt;&gt;"", 'Active List'!AA1475,"")</f>
        <v/>
      </c>
      <c r="X1475" t="str">
        <f>IF('Active List'!$A1475&lt;&gt;"", 'Active List'!AB1475,"")</f>
        <v/>
      </c>
      <c r="Y1475" t="str">
        <f>IF('Active List'!$A1475&lt;&gt;"", 'Active List'!AE1475,"")</f>
        <v/>
      </c>
    </row>
    <row r="1476" spans="1:25">
      <c r="A1476" t="str">
        <f>IF('Active List'!$A1476&lt;&gt;"", 'Active List'!A1476,"")</f>
        <v/>
      </c>
      <c r="B1476" t="str">
        <f>IF('Active List'!$A1476&lt;&gt;"", 'Active List'!B1476,"")</f>
        <v/>
      </c>
      <c r="C1476" t="str">
        <f>IF('Active List'!$A1476&lt;&gt;"", 'Active List'!C1476,"")</f>
        <v/>
      </c>
      <c r="D1476" s="60" t="str">
        <f>IF('Active List'!$A1476&lt;&gt;"", 'Active List'!D1476,"")</f>
        <v/>
      </c>
      <c r="E1476" s="60" t="str">
        <f>IF('Active List'!$A1476&lt;&gt;"", 'Active List'!E1476,"")</f>
        <v/>
      </c>
      <c r="F1476" t="str">
        <f>IF('Active List'!$A1476&lt;&gt;"", 'Active List'!H1476,"")</f>
        <v/>
      </c>
      <c r="G1476" t="str">
        <f>IF('Active List'!$A1476&lt;&gt;"", 'Active List'!I1476,"")</f>
        <v/>
      </c>
      <c r="H1476" t="str">
        <f>IF('Active List'!$A1476&lt;&gt;"", 'Active List'!J1476,"")</f>
        <v/>
      </c>
      <c r="I1476" t="str">
        <f>IF('Active List'!$A1476&lt;&gt;"", 'Active List'!K1476,"")</f>
        <v/>
      </c>
      <c r="J1476" t="str">
        <f>IF('Active List'!$A1476&lt;&gt;"", 'Active List'!L1476,"")</f>
        <v/>
      </c>
      <c r="K1476" t="str">
        <f>IF('Active List'!$A1476&lt;&gt;"", 'Active List'!M1476,"")</f>
        <v/>
      </c>
      <c r="L1476" t="str">
        <f>IF('Active List'!$A1476&lt;&gt;"", 'Active List'!N1476,"")</f>
        <v/>
      </c>
      <c r="M1476" t="str">
        <f>IF('Active List'!$A1476&lt;&gt;"", 'Active List'!O1476,"")</f>
        <v/>
      </c>
      <c r="N1476" t="str">
        <f>IF('Active List'!$A1476&lt;&gt;"", 'Active List'!P1476,"")</f>
        <v/>
      </c>
      <c r="O1476" t="str">
        <f>IF('Active List'!$A1476&lt;&gt;"", 'Active List'!Q1476,"")</f>
        <v/>
      </c>
      <c r="P1476" t="str">
        <f>IF('Active List'!$A1476&lt;&gt;"", 'Active List'!R1476,"")</f>
        <v/>
      </c>
      <c r="Q1476" t="str">
        <f>IF('Active List'!$A1476&lt;&gt;"", 'Active List'!S1476,"")</f>
        <v/>
      </c>
      <c r="R1476" t="str">
        <f>IF('Active List'!$A1476&lt;&gt;"", 'Active List'!T1476,"")</f>
        <v/>
      </c>
      <c r="S1476" t="str">
        <f>IF('Active List'!$A1476&lt;&gt;"", 'Active List'!U1476,"")</f>
        <v/>
      </c>
      <c r="T1476" t="str">
        <f>IF('Active List'!$A1476&lt;&gt;"", 'Active List'!X1476,"")</f>
        <v/>
      </c>
      <c r="U1476" t="str">
        <f>IF('Active List'!$A1476&lt;&gt;"", 'Active List'!Y1476,"")</f>
        <v/>
      </c>
      <c r="V1476" t="str">
        <f>IF('Active List'!$A1476&lt;&gt;"", 'Active List'!Z1476,"")</f>
        <v/>
      </c>
      <c r="W1476" s="60" t="str">
        <f>IF('Active List'!$A1476&lt;&gt;"", 'Active List'!AA1476,"")</f>
        <v/>
      </c>
      <c r="X1476" t="str">
        <f>IF('Active List'!$A1476&lt;&gt;"", 'Active List'!AB1476,"")</f>
        <v/>
      </c>
      <c r="Y1476" t="str">
        <f>IF('Active List'!$A1476&lt;&gt;"", 'Active List'!AE1476,"")</f>
        <v/>
      </c>
    </row>
    <row r="1477" spans="1:25">
      <c r="A1477" t="str">
        <f>IF('Active List'!$A1477&lt;&gt;"", 'Active List'!A1477,"")</f>
        <v/>
      </c>
      <c r="B1477" t="str">
        <f>IF('Active List'!$A1477&lt;&gt;"", 'Active List'!B1477,"")</f>
        <v/>
      </c>
      <c r="C1477" t="str">
        <f>IF('Active List'!$A1477&lt;&gt;"", 'Active List'!C1477,"")</f>
        <v/>
      </c>
      <c r="D1477" s="60" t="str">
        <f>IF('Active List'!$A1477&lt;&gt;"", 'Active List'!D1477,"")</f>
        <v/>
      </c>
      <c r="E1477" s="60" t="str">
        <f>IF('Active List'!$A1477&lt;&gt;"", 'Active List'!E1477,"")</f>
        <v/>
      </c>
      <c r="F1477" t="str">
        <f>IF('Active List'!$A1477&lt;&gt;"", 'Active List'!H1477,"")</f>
        <v/>
      </c>
      <c r="G1477" t="str">
        <f>IF('Active List'!$A1477&lt;&gt;"", 'Active List'!I1477,"")</f>
        <v/>
      </c>
      <c r="H1477" t="str">
        <f>IF('Active List'!$A1477&lt;&gt;"", 'Active List'!J1477,"")</f>
        <v/>
      </c>
      <c r="I1477" t="str">
        <f>IF('Active List'!$A1477&lt;&gt;"", 'Active List'!K1477,"")</f>
        <v/>
      </c>
      <c r="J1477" t="str">
        <f>IF('Active List'!$A1477&lt;&gt;"", 'Active List'!L1477,"")</f>
        <v/>
      </c>
      <c r="K1477" t="str">
        <f>IF('Active List'!$A1477&lt;&gt;"", 'Active List'!M1477,"")</f>
        <v/>
      </c>
      <c r="L1477" t="str">
        <f>IF('Active List'!$A1477&lt;&gt;"", 'Active List'!N1477,"")</f>
        <v/>
      </c>
      <c r="M1477" t="str">
        <f>IF('Active List'!$A1477&lt;&gt;"", 'Active List'!O1477,"")</f>
        <v/>
      </c>
      <c r="N1477" t="str">
        <f>IF('Active List'!$A1477&lt;&gt;"", 'Active List'!P1477,"")</f>
        <v/>
      </c>
      <c r="O1477" t="str">
        <f>IF('Active List'!$A1477&lt;&gt;"", 'Active List'!Q1477,"")</f>
        <v/>
      </c>
      <c r="P1477" t="str">
        <f>IF('Active List'!$A1477&lt;&gt;"", 'Active List'!R1477,"")</f>
        <v/>
      </c>
      <c r="Q1477" t="str">
        <f>IF('Active List'!$A1477&lt;&gt;"", 'Active List'!S1477,"")</f>
        <v/>
      </c>
      <c r="R1477" t="str">
        <f>IF('Active List'!$A1477&lt;&gt;"", 'Active List'!T1477,"")</f>
        <v/>
      </c>
      <c r="S1477" t="str">
        <f>IF('Active List'!$A1477&lt;&gt;"", 'Active List'!U1477,"")</f>
        <v/>
      </c>
      <c r="T1477" t="str">
        <f>IF('Active List'!$A1477&lt;&gt;"", 'Active List'!X1477,"")</f>
        <v/>
      </c>
      <c r="U1477" t="str">
        <f>IF('Active List'!$A1477&lt;&gt;"", 'Active List'!Y1477,"")</f>
        <v/>
      </c>
      <c r="V1477" t="str">
        <f>IF('Active List'!$A1477&lt;&gt;"", 'Active List'!Z1477,"")</f>
        <v/>
      </c>
      <c r="W1477" s="60" t="str">
        <f>IF('Active List'!$A1477&lt;&gt;"", 'Active List'!AA1477,"")</f>
        <v/>
      </c>
      <c r="X1477" t="str">
        <f>IF('Active List'!$A1477&lt;&gt;"", 'Active List'!AB1477,"")</f>
        <v/>
      </c>
      <c r="Y1477" t="str">
        <f>IF('Active List'!$A1477&lt;&gt;"", 'Active List'!AE1477,"")</f>
        <v/>
      </c>
    </row>
    <row r="1478" spans="1:25">
      <c r="A1478" t="str">
        <f>IF('Active List'!$A1478&lt;&gt;"", 'Active List'!A1478,"")</f>
        <v/>
      </c>
      <c r="B1478" t="str">
        <f>IF('Active List'!$A1478&lt;&gt;"", 'Active List'!B1478,"")</f>
        <v/>
      </c>
      <c r="C1478" t="str">
        <f>IF('Active List'!$A1478&lt;&gt;"", 'Active List'!C1478,"")</f>
        <v/>
      </c>
      <c r="D1478" s="60" t="str">
        <f>IF('Active List'!$A1478&lt;&gt;"", 'Active List'!D1478,"")</f>
        <v/>
      </c>
      <c r="E1478" s="60" t="str">
        <f>IF('Active List'!$A1478&lt;&gt;"", 'Active List'!E1478,"")</f>
        <v/>
      </c>
      <c r="F1478" t="str">
        <f>IF('Active List'!$A1478&lt;&gt;"", 'Active List'!H1478,"")</f>
        <v/>
      </c>
      <c r="G1478" t="str">
        <f>IF('Active List'!$A1478&lt;&gt;"", 'Active List'!I1478,"")</f>
        <v/>
      </c>
      <c r="H1478" t="str">
        <f>IF('Active List'!$A1478&lt;&gt;"", 'Active List'!J1478,"")</f>
        <v/>
      </c>
      <c r="I1478" t="str">
        <f>IF('Active List'!$A1478&lt;&gt;"", 'Active List'!K1478,"")</f>
        <v/>
      </c>
      <c r="J1478" t="str">
        <f>IF('Active List'!$A1478&lt;&gt;"", 'Active List'!L1478,"")</f>
        <v/>
      </c>
      <c r="K1478" t="str">
        <f>IF('Active List'!$A1478&lt;&gt;"", 'Active List'!M1478,"")</f>
        <v/>
      </c>
      <c r="L1478" t="str">
        <f>IF('Active List'!$A1478&lt;&gt;"", 'Active List'!N1478,"")</f>
        <v/>
      </c>
      <c r="M1478" t="str">
        <f>IF('Active List'!$A1478&lt;&gt;"", 'Active List'!O1478,"")</f>
        <v/>
      </c>
      <c r="N1478" t="str">
        <f>IF('Active List'!$A1478&lt;&gt;"", 'Active List'!P1478,"")</f>
        <v/>
      </c>
      <c r="O1478" t="str">
        <f>IF('Active List'!$A1478&lt;&gt;"", 'Active List'!Q1478,"")</f>
        <v/>
      </c>
      <c r="P1478" t="str">
        <f>IF('Active List'!$A1478&lt;&gt;"", 'Active List'!R1478,"")</f>
        <v/>
      </c>
      <c r="Q1478" t="str">
        <f>IF('Active List'!$A1478&lt;&gt;"", 'Active List'!S1478,"")</f>
        <v/>
      </c>
      <c r="R1478" t="str">
        <f>IF('Active List'!$A1478&lt;&gt;"", 'Active List'!T1478,"")</f>
        <v/>
      </c>
      <c r="S1478" t="str">
        <f>IF('Active List'!$A1478&lt;&gt;"", 'Active List'!U1478,"")</f>
        <v/>
      </c>
      <c r="T1478" t="str">
        <f>IF('Active List'!$A1478&lt;&gt;"", 'Active List'!X1478,"")</f>
        <v/>
      </c>
      <c r="U1478" t="str">
        <f>IF('Active List'!$A1478&lt;&gt;"", 'Active List'!Y1478,"")</f>
        <v/>
      </c>
      <c r="V1478" t="str">
        <f>IF('Active List'!$A1478&lt;&gt;"", 'Active List'!Z1478,"")</f>
        <v/>
      </c>
      <c r="W1478" s="60" t="str">
        <f>IF('Active List'!$A1478&lt;&gt;"", 'Active List'!AA1478,"")</f>
        <v/>
      </c>
      <c r="X1478" t="str">
        <f>IF('Active List'!$A1478&lt;&gt;"", 'Active List'!AB1478,"")</f>
        <v/>
      </c>
      <c r="Y1478" t="str">
        <f>IF('Active List'!$A1478&lt;&gt;"", 'Active List'!AE1478,"")</f>
        <v/>
      </c>
    </row>
    <row r="1479" spans="1:25">
      <c r="A1479" t="str">
        <f>IF('Active List'!$A1479&lt;&gt;"", 'Active List'!A1479,"")</f>
        <v/>
      </c>
      <c r="B1479" t="str">
        <f>IF('Active List'!$A1479&lt;&gt;"", 'Active List'!B1479,"")</f>
        <v/>
      </c>
      <c r="C1479" t="str">
        <f>IF('Active List'!$A1479&lt;&gt;"", 'Active List'!C1479,"")</f>
        <v/>
      </c>
      <c r="D1479" s="60" t="str">
        <f>IF('Active List'!$A1479&lt;&gt;"", 'Active List'!D1479,"")</f>
        <v/>
      </c>
      <c r="E1479" s="60" t="str">
        <f>IF('Active List'!$A1479&lt;&gt;"", 'Active List'!E1479,"")</f>
        <v/>
      </c>
      <c r="F1479" t="str">
        <f>IF('Active List'!$A1479&lt;&gt;"", 'Active List'!H1479,"")</f>
        <v/>
      </c>
      <c r="G1479" t="str">
        <f>IF('Active List'!$A1479&lt;&gt;"", 'Active List'!I1479,"")</f>
        <v/>
      </c>
      <c r="H1479" t="str">
        <f>IF('Active List'!$A1479&lt;&gt;"", 'Active List'!J1479,"")</f>
        <v/>
      </c>
      <c r="I1479" t="str">
        <f>IF('Active List'!$A1479&lt;&gt;"", 'Active List'!K1479,"")</f>
        <v/>
      </c>
      <c r="J1479" t="str">
        <f>IF('Active List'!$A1479&lt;&gt;"", 'Active List'!L1479,"")</f>
        <v/>
      </c>
      <c r="K1479" t="str">
        <f>IF('Active List'!$A1479&lt;&gt;"", 'Active List'!M1479,"")</f>
        <v/>
      </c>
      <c r="L1479" t="str">
        <f>IF('Active List'!$A1479&lt;&gt;"", 'Active List'!N1479,"")</f>
        <v/>
      </c>
      <c r="M1479" t="str">
        <f>IF('Active List'!$A1479&lt;&gt;"", 'Active List'!O1479,"")</f>
        <v/>
      </c>
      <c r="N1479" t="str">
        <f>IF('Active List'!$A1479&lt;&gt;"", 'Active List'!P1479,"")</f>
        <v/>
      </c>
      <c r="O1479" t="str">
        <f>IF('Active List'!$A1479&lt;&gt;"", 'Active List'!Q1479,"")</f>
        <v/>
      </c>
      <c r="P1479" t="str">
        <f>IF('Active List'!$A1479&lt;&gt;"", 'Active List'!R1479,"")</f>
        <v/>
      </c>
      <c r="Q1479" t="str">
        <f>IF('Active List'!$A1479&lt;&gt;"", 'Active List'!S1479,"")</f>
        <v/>
      </c>
      <c r="R1479" t="str">
        <f>IF('Active List'!$A1479&lt;&gt;"", 'Active List'!T1479,"")</f>
        <v/>
      </c>
      <c r="S1479" t="str">
        <f>IF('Active List'!$A1479&lt;&gt;"", 'Active List'!U1479,"")</f>
        <v/>
      </c>
      <c r="T1479" t="str">
        <f>IF('Active List'!$A1479&lt;&gt;"", 'Active List'!X1479,"")</f>
        <v/>
      </c>
      <c r="U1479" t="str">
        <f>IF('Active List'!$A1479&lt;&gt;"", 'Active List'!Y1479,"")</f>
        <v/>
      </c>
      <c r="V1479" t="str">
        <f>IF('Active List'!$A1479&lt;&gt;"", 'Active List'!Z1479,"")</f>
        <v/>
      </c>
      <c r="W1479" s="60" t="str">
        <f>IF('Active List'!$A1479&lt;&gt;"", 'Active List'!AA1479,"")</f>
        <v/>
      </c>
      <c r="X1479" t="str">
        <f>IF('Active List'!$A1479&lt;&gt;"", 'Active List'!AB1479,"")</f>
        <v/>
      </c>
      <c r="Y1479" t="str">
        <f>IF('Active List'!$A1479&lt;&gt;"", 'Active List'!AE1479,"")</f>
        <v/>
      </c>
    </row>
    <row r="1480" spans="1:25">
      <c r="A1480" t="str">
        <f>IF('Active List'!$A1480&lt;&gt;"", 'Active List'!A1480,"")</f>
        <v/>
      </c>
      <c r="B1480" t="str">
        <f>IF('Active List'!$A1480&lt;&gt;"", 'Active List'!B1480,"")</f>
        <v/>
      </c>
      <c r="C1480" t="str">
        <f>IF('Active List'!$A1480&lt;&gt;"", 'Active List'!C1480,"")</f>
        <v/>
      </c>
      <c r="D1480" s="60" t="str">
        <f>IF('Active List'!$A1480&lt;&gt;"", 'Active List'!D1480,"")</f>
        <v/>
      </c>
      <c r="E1480" s="60" t="str">
        <f>IF('Active List'!$A1480&lt;&gt;"", 'Active List'!E1480,"")</f>
        <v/>
      </c>
      <c r="F1480" t="str">
        <f>IF('Active List'!$A1480&lt;&gt;"", 'Active List'!H1480,"")</f>
        <v/>
      </c>
      <c r="G1480" t="str">
        <f>IF('Active List'!$A1480&lt;&gt;"", 'Active List'!I1480,"")</f>
        <v/>
      </c>
      <c r="H1480" t="str">
        <f>IF('Active List'!$A1480&lt;&gt;"", 'Active List'!J1480,"")</f>
        <v/>
      </c>
      <c r="I1480" t="str">
        <f>IF('Active List'!$A1480&lt;&gt;"", 'Active List'!K1480,"")</f>
        <v/>
      </c>
      <c r="J1480" t="str">
        <f>IF('Active List'!$A1480&lt;&gt;"", 'Active List'!L1480,"")</f>
        <v/>
      </c>
      <c r="K1480" t="str">
        <f>IF('Active List'!$A1480&lt;&gt;"", 'Active List'!M1480,"")</f>
        <v/>
      </c>
      <c r="L1480" t="str">
        <f>IF('Active List'!$A1480&lt;&gt;"", 'Active List'!N1480,"")</f>
        <v/>
      </c>
      <c r="M1480" t="str">
        <f>IF('Active List'!$A1480&lt;&gt;"", 'Active List'!O1480,"")</f>
        <v/>
      </c>
      <c r="N1480" t="str">
        <f>IF('Active List'!$A1480&lt;&gt;"", 'Active List'!P1480,"")</f>
        <v/>
      </c>
      <c r="O1480" t="str">
        <f>IF('Active List'!$A1480&lt;&gt;"", 'Active List'!Q1480,"")</f>
        <v/>
      </c>
      <c r="P1480" t="str">
        <f>IF('Active List'!$A1480&lt;&gt;"", 'Active List'!R1480,"")</f>
        <v/>
      </c>
      <c r="Q1480" t="str">
        <f>IF('Active List'!$A1480&lt;&gt;"", 'Active List'!S1480,"")</f>
        <v/>
      </c>
      <c r="R1480" t="str">
        <f>IF('Active List'!$A1480&lt;&gt;"", 'Active List'!T1480,"")</f>
        <v/>
      </c>
      <c r="S1480" t="str">
        <f>IF('Active List'!$A1480&lt;&gt;"", 'Active List'!U1480,"")</f>
        <v/>
      </c>
      <c r="T1480" t="str">
        <f>IF('Active List'!$A1480&lt;&gt;"", 'Active List'!X1480,"")</f>
        <v/>
      </c>
      <c r="U1480" t="str">
        <f>IF('Active List'!$A1480&lt;&gt;"", 'Active List'!Y1480,"")</f>
        <v/>
      </c>
      <c r="V1480" t="str">
        <f>IF('Active List'!$A1480&lt;&gt;"", 'Active List'!Z1480,"")</f>
        <v/>
      </c>
      <c r="W1480" s="60" t="str">
        <f>IF('Active List'!$A1480&lt;&gt;"", 'Active List'!AA1480,"")</f>
        <v/>
      </c>
      <c r="X1480" t="str">
        <f>IF('Active List'!$A1480&lt;&gt;"", 'Active List'!AB1480,"")</f>
        <v/>
      </c>
      <c r="Y1480" t="str">
        <f>IF('Active List'!$A1480&lt;&gt;"", 'Active List'!AE1480,"")</f>
        <v/>
      </c>
    </row>
    <row r="1481" spans="1:25">
      <c r="A1481" t="str">
        <f>IF('Active List'!$A1481&lt;&gt;"", 'Active List'!A1481,"")</f>
        <v/>
      </c>
      <c r="B1481" t="str">
        <f>IF('Active List'!$A1481&lt;&gt;"", 'Active List'!B1481,"")</f>
        <v/>
      </c>
      <c r="C1481" t="str">
        <f>IF('Active List'!$A1481&lt;&gt;"", 'Active List'!C1481,"")</f>
        <v/>
      </c>
      <c r="D1481" s="60" t="str">
        <f>IF('Active List'!$A1481&lt;&gt;"", 'Active List'!D1481,"")</f>
        <v/>
      </c>
      <c r="E1481" s="60" t="str">
        <f>IF('Active List'!$A1481&lt;&gt;"", 'Active List'!E1481,"")</f>
        <v/>
      </c>
      <c r="F1481" t="str">
        <f>IF('Active List'!$A1481&lt;&gt;"", 'Active List'!H1481,"")</f>
        <v/>
      </c>
      <c r="G1481" t="str">
        <f>IF('Active List'!$A1481&lt;&gt;"", 'Active List'!I1481,"")</f>
        <v/>
      </c>
      <c r="H1481" t="str">
        <f>IF('Active List'!$A1481&lt;&gt;"", 'Active List'!J1481,"")</f>
        <v/>
      </c>
      <c r="I1481" t="str">
        <f>IF('Active List'!$A1481&lt;&gt;"", 'Active List'!K1481,"")</f>
        <v/>
      </c>
      <c r="J1481" t="str">
        <f>IF('Active List'!$A1481&lt;&gt;"", 'Active List'!L1481,"")</f>
        <v/>
      </c>
      <c r="K1481" t="str">
        <f>IF('Active List'!$A1481&lt;&gt;"", 'Active List'!M1481,"")</f>
        <v/>
      </c>
      <c r="L1481" t="str">
        <f>IF('Active List'!$A1481&lt;&gt;"", 'Active List'!N1481,"")</f>
        <v/>
      </c>
      <c r="M1481" t="str">
        <f>IF('Active List'!$A1481&lt;&gt;"", 'Active List'!O1481,"")</f>
        <v/>
      </c>
      <c r="N1481" t="str">
        <f>IF('Active List'!$A1481&lt;&gt;"", 'Active List'!P1481,"")</f>
        <v/>
      </c>
      <c r="O1481" t="str">
        <f>IF('Active List'!$A1481&lt;&gt;"", 'Active List'!Q1481,"")</f>
        <v/>
      </c>
      <c r="P1481" t="str">
        <f>IF('Active List'!$A1481&lt;&gt;"", 'Active List'!R1481,"")</f>
        <v/>
      </c>
      <c r="Q1481" t="str">
        <f>IF('Active List'!$A1481&lt;&gt;"", 'Active List'!S1481,"")</f>
        <v/>
      </c>
      <c r="R1481" t="str">
        <f>IF('Active List'!$A1481&lt;&gt;"", 'Active List'!T1481,"")</f>
        <v/>
      </c>
      <c r="S1481" t="str">
        <f>IF('Active List'!$A1481&lt;&gt;"", 'Active List'!U1481,"")</f>
        <v/>
      </c>
      <c r="T1481" t="str">
        <f>IF('Active List'!$A1481&lt;&gt;"", 'Active List'!X1481,"")</f>
        <v/>
      </c>
      <c r="U1481" t="str">
        <f>IF('Active List'!$A1481&lt;&gt;"", 'Active List'!Y1481,"")</f>
        <v/>
      </c>
      <c r="V1481" t="str">
        <f>IF('Active List'!$A1481&lt;&gt;"", 'Active List'!Z1481,"")</f>
        <v/>
      </c>
      <c r="W1481" s="60" t="str">
        <f>IF('Active List'!$A1481&lt;&gt;"", 'Active List'!AA1481,"")</f>
        <v/>
      </c>
      <c r="X1481" t="str">
        <f>IF('Active List'!$A1481&lt;&gt;"", 'Active List'!AB1481,"")</f>
        <v/>
      </c>
      <c r="Y1481" t="str">
        <f>IF('Active List'!$A1481&lt;&gt;"", 'Active List'!AE1481,"")</f>
        <v/>
      </c>
    </row>
    <row r="1482" spans="1:25">
      <c r="A1482" t="str">
        <f>IF('Active List'!$A1482&lt;&gt;"", 'Active List'!A1482,"")</f>
        <v/>
      </c>
      <c r="B1482" t="str">
        <f>IF('Active List'!$A1482&lt;&gt;"", 'Active List'!B1482,"")</f>
        <v/>
      </c>
      <c r="C1482" t="str">
        <f>IF('Active List'!$A1482&lt;&gt;"", 'Active List'!C1482,"")</f>
        <v/>
      </c>
      <c r="D1482" s="60" t="str">
        <f>IF('Active List'!$A1482&lt;&gt;"", 'Active List'!D1482,"")</f>
        <v/>
      </c>
      <c r="E1482" s="60" t="str">
        <f>IF('Active List'!$A1482&lt;&gt;"", 'Active List'!E1482,"")</f>
        <v/>
      </c>
      <c r="F1482" t="str">
        <f>IF('Active List'!$A1482&lt;&gt;"", 'Active List'!H1482,"")</f>
        <v/>
      </c>
      <c r="G1482" t="str">
        <f>IF('Active List'!$A1482&lt;&gt;"", 'Active List'!I1482,"")</f>
        <v/>
      </c>
      <c r="H1482" t="str">
        <f>IF('Active List'!$A1482&lt;&gt;"", 'Active List'!J1482,"")</f>
        <v/>
      </c>
      <c r="I1482" t="str">
        <f>IF('Active List'!$A1482&lt;&gt;"", 'Active List'!K1482,"")</f>
        <v/>
      </c>
      <c r="J1482" t="str">
        <f>IF('Active List'!$A1482&lt;&gt;"", 'Active List'!L1482,"")</f>
        <v/>
      </c>
      <c r="K1482" t="str">
        <f>IF('Active List'!$A1482&lt;&gt;"", 'Active List'!M1482,"")</f>
        <v/>
      </c>
      <c r="L1482" t="str">
        <f>IF('Active List'!$A1482&lt;&gt;"", 'Active List'!N1482,"")</f>
        <v/>
      </c>
      <c r="M1482" t="str">
        <f>IF('Active List'!$A1482&lt;&gt;"", 'Active List'!O1482,"")</f>
        <v/>
      </c>
      <c r="N1482" t="str">
        <f>IF('Active List'!$A1482&lt;&gt;"", 'Active List'!P1482,"")</f>
        <v/>
      </c>
      <c r="O1482" t="str">
        <f>IF('Active List'!$A1482&lt;&gt;"", 'Active List'!Q1482,"")</f>
        <v/>
      </c>
      <c r="P1482" t="str">
        <f>IF('Active List'!$A1482&lt;&gt;"", 'Active List'!R1482,"")</f>
        <v/>
      </c>
      <c r="Q1482" t="str">
        <f>IF('Active List'!$A1482&lt;&gt;"", 'Active List'!S1482,"")</f>
        <v/>
      </c>
      <c r="R1482" t="str">
        <f>IF('Active List'!$A1482&lt;&gt;"", 'Active List'!T1482,"")</f>
        <v/>
      </c>
      <c r="S1482" t="str">
        <f>IF('Active List'!$A1482&lt;&gt;"", 'Active List'!U1482,"")</f>
        <v/>
      </c>
      <c r="T1482" t="str">
        <f>IF('Active List'!$A1482&lt;&gt;"", 'Active List'!X1482,"")</f>
        <v/>
      </c>
      <c r="U1482" t="str">
        <f>IF('Active List'!$A1482&lt;&gt;"", 'Active List'!Y1482,"")</f>
        <v/>
      </c>
      <c r="V1482" t="str">
        <f>IF('Active List'!$A1482&lt;&gt;"", 'Active List'!Z1482,"")</f>
        <v/>
      </c>
      <c r="W1482" s="60" t="str">
        <f>IF('Active List'!$A1482&lt;&gt;"", 'Active List'!AA1482,"")</f>
        <v/>
      </c>
      <c r="X1482" t="str">
        <f>IF('Active List'!$A1482&lt;&gt;"", 'Active List'!AB1482,"")</f>
        <v/>
      </c>
      <c r="Y1482" t="str">
        <f>IF('Active List'!$A1482&lt;&gt;"", 'Active List'!AE1482,"")</f>
        <v/>
      </c>
    </row>
    <row r="1483" spans="1:25">
      <c r="A1483" t="str">
        <f>IF('Active List'!$A1483&lt;&gt;"", 'Active List'!A1483,"")</f>
        <v/>
      </c>
      <c r="B1483" t="str">
        <f>IF('Active List'!$A1483&lt;&gt;"", 'Active List'!B1483,"")</f>
        <v/>
      </c>
      <c r="C1483" t="str">
        <f>IF('Active List'!$A1483&lt;&gt;"", 'Active List'!C1483,"")</f>
        <v/>
      </c>
      <c r="D1483" s="60" t="str">
        <f>IF('Active List'!$A1483&lt;&gt;"", 'Active List'!D1483,"")</f>
        <v/>
      </c>
      <c r="E1483" s="60" t="str">
        <f>IF('Active List'!$A1483&lt;&gt;"", 'Active List'!E1483,"")</f>
        <v/>
      </c>
      <c r="F1483" t="str">
        <f>IF('Active List'!$A1483&lt;&gt;"", 'Active List'!H1483,"")</f>
        <v/>
      </c>
      <c r="G1483" t="str">
        <f>IF('Active List'!$A1483&lt;&gt;"", 'Active List'!I1483,"")</f>
        <v/>
      </c>
      <c r="H1483" t="str">
        <f>IF('Active List'!$A1483&lt;&gt;"", 'Active List'!J1483,"")</f>
        <v/>
      </c>
      <c r="I1483" t="str">
        <f>IF('Active List'!$A1483&lt;&gt;"", 'Active List'!K1483,"")</f>
        <v/>
      </c>
      <c r="J1483" t="str">
        <f>IF('Active List'!$A1483&lt;&gt;"", 'Active List'!L1483,"")</f>
        <v/>
      </c>
      <c r="K1483" t="str">
        <f>IF('Active List'!$A1483&lt;&gt;"", 'Active List'!M1483,"")</f>
        <v/>
      </c>
      <c r="L1483" t="str">
        <f>IF('Active List'!$A1483&lt;&gt;"", 'Active List'!N1483,"")</f>
        <v/>
      </c>
      <c r="M1483" t="str">
        <f>IF('Active List'!$A1483&lt;&gt;"", 'Active List'!O1483,"")</f>
        <v/>
      </c>
      <c r="N1483" t="str">
        <f>IF('Active List'!$A1483&lt;&gt;"", 'Active List'!P1483,"")</f>
        <v/>
      </c>
      <c r="O1483" t="str">
        <f>IF('Active List'!$A1483&lt;&gt;"", 'Active List'!Q1483,"")</f>
        <v/>
      </c>
      <c r="P1483" t="str">
        <f>IF('Active List'!$A1483&lt;&gt;"", 'Active List'!R1483,"")</f>
        <v/>
      </c>
      <c r="Q1483" t="str">
        <f>IF('Active List'!$A1483&lt;&gt;"", 'Active List'!S1483,"")</f>
        <v/>
      </c>
      <c r="R1483" t="str">
        <f>IF('Active List'!$A1483&lt;&gt;"", 'Active List'!T1483,"")</f>
        <v/>
      </c>
      <c r="S1483" t="str">
        <f>IF('Active List'!$A1483&lt;&gt;"", 'Active List'!U1483,"")</f>
        <v/>
      </c>
      <c r="T1483" t="str">
        <f>IF('Active List'!$A1483&lt;&gt;"", 'Active List'!X1483,"")</f>
        <v/>
      </c>
      <c r="U1483" t="str">
        <f>IF('Active List'!$A1483&lt;&gt;"", 'Active List'!Y1483,"")</f>
        <v/>
      </c>
      <c r="V1483" t="str">
        <f>IF('Active List'!$A1483&lt;&gt;"", 'Active List'!Z1483,"")</f>
        <v/>
      </c>
      <c r="W1483" s="60" t="str">
        <f>IF('Active List'!$A1483&lt;&gt;"", 'Active List'!AA1483,"")</f>
        <v/>
      </c>
      <c r="X1483" t="str">
        <f>IF('Active List'!$A1483&lt;&gt;"", 'Active List'!AB1483,"")</f>
        <v/>
      </c>
      <c r="Y1483" t="str">
        <f>IF('Active List'!$A1483&lt;&gt;"", 'Active List'!AE1483,"")</f>
        <v/>
      </c>
    </row>
    <row r="1484" spans="1:25">
      <c r="A1484" t="str">
        <f>IF('Active List'!$A1484&lt;&gt;"", 'Active List'!A1484,"")</f>
        <v/>
      </c>
      <c r="B1484" t="str">
        <f>IF('Active List'!$A1484&lt;&gt;"", 'Active List'!B1484,"")</f>
        <v/>
      </c>
      <c r="C1484" t="str">
        <f>IF('Active List'!$A1484&lt;&gt;"", 'Active List'!C1484,"")</f>
        <v/>
      </c>
      <c r="D1484" s="60" t="str">
        <f>IF('Active List'!$A1484&lt;&gt;"", 'Active List'!D1484,"")</f>
        <v/>
      </c>
      <c r="E1484" s="60" t="str">
        <f>IF('Active List'!$A1484&lt;&gt;"", 'Active List'!E1484,"")</f>
        <v/>
      </c>
      <c r="F1484" t="str">
        <f>IF('Active List'!$A1484&lt;&gt;"", 'Active List'!H1484,"")</f>
        <v/>
      </c>
      <c r="G1484" t="str">
        <f>IF('Active List'!$A1484&lt;&gt;"", 'Active List'!I1484,"")</f>
        <v/>
      </c>
      <c r="H1484" t="str">
        <f>IF('Active List'!$A1484&lt;&gt;"", 'Active List'!J1484,"")</f>
        <v/>
      </c>
      <c r="I1484" t="str">
        <f>IF('Active List'!$A1484&lt;&gt;"", 'Active List'!K1484,"")</f>
        <v/>
      </c>
      <c r="J1484" t="str">
        <f>IF('Active List'!$A1484&lt;&gt;"", 'Active List'!L1484,"")</f>
        <v/>
      </c>
      <c r="K1484" t="str">
        <f>IF('Active List'!$A1484&lt;&gt;"", 'Active List'!M1484,"")</f>
        <v/>
      </c>
      <c r="L1484" t="str">
        <f>IF('Active List'!$A1484&lt;&gt;"", 'Active List'!N1484,"")</f>
        <v/>
      </c>
      <c r="M1484" t="str">
        <f>IF('Active List'!$A1484&lt;&gt;"", 'Active List'!O1484,"")</f>
        <v/>
      </c>
      <c r="N1484" t="str">
        <f>IF('Active List'!$A1484&lt;&gt;"", 'Active List'!P1484,"")</f>
        <v/>
      </c>
      <c r="O1484" t="str">
        <f>IF('Active List'!$A1484&lt;&gt;"", 'Active List'!Q1484,"")</f>
        <v/>
      </c>
      <c r="P1484" t="str">
        <f>IF('Active List'!$A1484&lt;&gt;"", 'Active List'!R1484,"")</f>
        <v/>
      </c>
      <c r="Q1484" t="str">
        <f>IF('Active List'!$A1484&lt;&gt;"", 'Active List'!S1484,"")</f>
        <v/>
      </c>
      <c r="R1484" t="str">
        <f>IF('Active List'!$A1484&lt;&gt;"", 'Active List'!T1484,"")</f>
        <v/>
      </c>
      <c r="S1484" t="str">
        <f>IF('Active List'!$A1484&lt;&gt;"", 'Active List'!U1484,"")</f>
        <v/>
      </c>
      <c r="T1484" t="str">
        <f>IF('Active List'!$A1484&lt;&gt;"", 'Active List'!X1484,"")</f>
        <v/>
      </c>
      <c r="U1484" t="str">
        <f>IF('Active List'!$A1484&lt;&gt;"", 'Active List'!Y1484,"")</f>
        <v/>
      </c>
      <c r="V1484" t="str">
        <f>IF('Active List'!$A1484&lt;&gt;"", 'Active List'!Z1484,"")</f>
        <v/>
      </c>
      <c r="W1484" s="60" t="str">
        <f>IF('Active List'!$A1484&lt;&gt;"", 'Active List'!AA1484,"")</f>
        <v/>
      </c>
      <c r="X1484" t="str">
        <f>IF('Active List'!$A1484&lt;&gt;"", 'Active List'!AB1484,"")</f>
        <v/>
      </c>
      <c r="Y1484" t="str">
        <f>IF('Active List'!$A1484&lt;&gt;"", 'Active List'!AE1484,"")</f>
        <v/>
      </c>
    </row>
    <row r="1485" spans="1:25">
      <c r="A1485" t="str">
        <f>IF('Active List'!$A1485&lt;&gt;"", 'Active List'!A1485,"")</f>
        <v/>
      </c>
      <c r="B1485" t="str">
        <f>IF('Active List'!$A1485&lt;&gt;"", 'Active List'!B1485,"")</f>
        <v/>
      </c>
      <c r="C1485" t="str">
        <f>IF('Active List'!$A1485&lt;&gt;"", 'Active List'!C1485,"")</f>
        <v/>
      </c>
      <c r="D1485" s="60" t="str">
        <f>IF('Active List'!$A1485&lt;&gt;"", 'Active List'!D1485,"")</f>
        <v/>
      </c>
      <c r="E1485" s="60" t="str">
        <f>IF('Active List'!$A1485&lt;&gt;"", 'Active List'!E1485,"")</f>
        <v/>
      </c>
      <c r="F1485" t="str">
        <f>IF('Active List'!$A1485&lt;&gt;"", 'Active List'!H1485,"")</f>
        <v/>
      </c>
      <c r="G1485" t="str">
        <f>IF('Active List'!$A1485&lt;&gt;"", 'Active List'!I1485,"")</f>
        <v/>
      </c>
      <c r="H1485" t="str">
        <f>IF('Active List'!$A1485&lt;&gt;"", 'Active List'!J1485,"")</f>
        <v/>
      </c>
      <c r="I1485" t="str">
        <f>IF('Active List'!$A1485&lt;&gt;"", 'Active List'!K1485,"")</f>
        <v/>
      </c>
      <c r="J1485" t="str">
        <f>IF('Active List'!$A1485&lt;&gt;"", 'Active List'!L1485,"")</f>
        <v/>
      </c>
      <c r="K1485" t="str">
        <f>IF('Active List'!$A1485&lt;&gt;"", 'Active List'!M1485,"")</f>
        <v/>
      </c>
      <c r="L1485" t="str">
        <f>IF('Active List'!$A1485&lt;&gt;"", 'Active List'!N1485,"")</f>
        <v/>
      </c>
      <c r="M1485" t="str">
        <f>IF('Active List'!$A1485&lt;&gt;"", 'Active List'!O1485,"")</f>
        <v/>
      </c>
      <c r="N1485" t="str">
        <f>IF('Active List'!$A1485&lt;&gt;"", 'Active List'!P1485,"")</f>
        <v/>
      </c>
      <c r="O1485" t="str">
        <f>IF('Active List'!$A1485&lt;&gt;"", 'Active List'!Q1485,"")</f>
        <v/>
      </c>
      <c r="P1485" t="str">
        <f>IF('Active List'!$A1485&lt;&gt;"", 'Active List'!R1485,"")</f>
        <v/>
      </c>
      <c r="Q1485" t="str">
        <f>IF('Active List'!$A1485&lt;&gt;"", 'Active List'!S1485,"")</f>
        <v/>
      </c>
      <c r="R1485" t="str">
        <f>IF('Active List'!$A1485&lt;&gt;"", 'Active List'!T1485,"")</f>
        <v/>
      </c>
      <c r="S1485" t="str">
        <f>IF('Active List'!$A1485&lt;&gt;"", 'Active List'!U1485,"")</f>
        <v/>
      </c>
      <c r="T1485" t="str">
        <f>IF('Active List'!$A1485&lt;&gt;"", 'Active List'!X1485,"")</f>
        <v/>
      </c>
      <c r="U1485" t="str">
        <f>IF('Active List'!$A1485&lt;&gt;"", 'Active List'!Y1485,"")</f>
        <v/>
      </c>
      <c r="V1485" t="str">
        <f>IF('Active List'!$A1485&lt;&gt;"", 'Active List'!Z1485,"")</f>
        <v/>
      </c>
      <c r="W1485" s="60" t="str">
        <f>IF('Active List'!$A1485&lt;&gt;"", 'Active List'!AA1485,"")</f>
        <v/>
      </c>
      <c r="X1485" t="str">
        <f>IF('Active List'!$A1485&lt;&gt;"", 'Active List'!AB1485,"")</f>
        <v/>
      </c>
      <c r="Y1485" t="str">
        <f>IF('Active List'!$A1485&lt;&gt;"", 'Active List'!AE1485,"")</f>
        <v/>
      </c>
    </row>
    <row r="1486" spans="1:25">
      <c r="A1486" t="str">
        <f>IF('Active List'!$A1486&lt;&gt;"", 'Active List'!A1486,"")</f>
        <v/>
      </c>
      <c r="B1486" t="str">
        <f>IF('Active List'!$A1486&lt;&gt;"", 'Active List'!B1486,"")</f>
        <v/>
      </c>
      <c r="C1486" t="str">
        <f>IF('Active List'!$A1486&lt;&gt;"", 'Active List'!C1486,"")</f>
        <v/>
      </c>
      <c r="D1486" s="60" t="str">
        <f>IF('Active List'!$A1486&lt;&gt;"", 'Active List'!D1486,"")</f>
        <v/>
      </c>
      <c r="E1486" s="60" t="str">
        <f>IF('Active List'!$A1486&lt;&gt;"", 'Active List'!E1486,"")</f>
        <v/>
      </c>
      <c r="F1486" t="str">
        <f>IF('Active List'!$A1486&lt;&gt;"", 'Active List'!H1486,"")</f>
        <v/>
      </c>
      <c r="G1486" t="str">
        <f>IF('Active List'!$A1486&lt;&gt;"", 'Active List'!I1486,"")</f>
        <v/>
      </c>
      <c r="H1486" t="str">
        <f>IF('Active List'!$A1486&lt;&gt;"", 'Active List'!J1486,"")</f>
        <v/>
      </c>
      <c r="I1486" t="str">
        <f>IF('Active List'!$A1486&lt;&gt;"", 'Active List'!K1486,"")</f>
        <v/>
      </c>
      <c r="J1486" t="str">
        <f>IF('Active List'!$A1486&lt;&gt;"", 'Active List'!L1486,"")</f>
        <v/>
      </c>
      <c r="K1486" t="str">
        <f>IF('Active List'!$A1486&lt;&gt;"", 'Active List'!M1486,"")</f>
        <v/>
      </c>
      <c r="L1486" t="str">
        <f>IF('Active List'!$A1486&lt;&gt;"", 'Active List'!N1486,"")</f>
        <v/>
      </c>
      <c r="M1486" t="str">
        <f>IF('Active List'!$A1486&lt;&gt;"", 'Active List'!O1486,"")</f>
        <v/>
      </c>
      <c r="N1486" t="str">
        <f>IF('Active List'!$A1486&lt;&gt;"", 'Active List'!P1486,"")</f>
        <v/>
      </c>
      <c r="O1486" t="str">
        <f>IF('Active List'!$A1486&lt;&gt;"", 'Active List'!Q1486,"")</f>
        <v/>
      </c>
      <c r="P1486" t="str">
        <f>IF('Active List'!$A1486&lt;&gt;"", 'Active List'!R1486,"")</f>
        <v/>
      </c>
      <c r="Q1486" t="str">
        <f>IF('Active List'!$A1486&lt;&gt;"", 'Active List'!S1486,"")</f>
        <v/>
      </c>
      <c r="R1486" t="str">
        <f>IF('Active List'!$A1486&lt;&gt;"", 'Active List'!T1486,"")</f>
        <v/>
      </c>
      <c r="S1486" t="str">
        <f>IF('Active List'!$A1486&lt;&gt;"", 'Active List'!U1486,"")</f>
        <v/>
      </c>
      <c r="T1486" t="str">
        <f>IF('Active List'!$A1486&lt;&gt;"", 'Active List'!X1486,"")</f>
        <v/>
      </c>
      <c r="U1486" t="str">
        <f>IF('Active List'!$A1486&lt;&gt;"", 'Active List'!Y1486,"")</f>
        <v/>
      </c>
      <c r="V1486" t="str">
        <f>IF('Active List'!$A1486&lt;&gt;"", 'Active List'!Z1486,"")</f>
        <v/>
      </c>
      <c r="W1486" s="60" t="str">
        <f>IF('Active List'!$A1486&lt;&gt;"", 'Active List'!AA1486,"")</f>
        <v/>
      </c>
      <c r="X1486" t="str">
        <f>IF('Active List'!$A1486&lt;&gt;"", 'Active List'!AB1486,"")</f>
        <v/>
      </c>
      <c r="Y1486" t="str">
        <f>IF('Active List'!$A1486&lt;&gt;"", 'Active List'!AE1486,"")</f>
        <v/>
      </c>
    </row>
    <row r="1487" spans="1:25">
      <c r="A1487" t="str">
        <f>IF('Active List'!$A1487&lt;&gt;"", 'Active List'!A1487,"")</f>
        <v/>
      </c>
      <c r="B1487" t="str">
        <f>IF('Active List'!$A1487&lt;&gt;"", 'Active List'!B1487,"")</f>
        <v/>
      </c>
      <c r="C1487" t="str">
        <f>IF('Active List'!$A1487&lt;&gt;"", 'Active List'!C1487,"")</f>
        <v/>
      </c>
      <c r="D1487" s="60" t="str">
        <f>IF('Active List'!$A1487&lt;&gt;"", 'Active List'!D1487,"")</f>
        <v/>
      </c>
      <c r="E1487" s="60" t="str">
        <f>IF('Active List'!$A1487&lt;&gt;"", 'Active List'!E1487,"")</f>
        <v/>
      </c>
      <c r="F1487" t="str">
        <f>IF('Active List'!$A1487&lt;&gt;"", 'Active List'!H1487,"")</f>
        <v/>
      </c>
      <c r="G1487" t="str">
        <f>IF('Active List'!$A1487&lt;&gt;"", 'Active List'!I1487,"")</f>
        <v/>
      </c>
      <c r="H1487" t="str">
        <f>IF('Active List'!$A1487&lt;&gt;"", 'Active List'!J1487,"")</f>
        <v/>
      </c>
      <c r="I1487" t="str">
        <f>IF('Active List'!$A1487&lt;&gt;"", 'Active List'!K1487,"")</f>
        <v/>
      </c>
      <c r="J1487" t="str">
        <f>IF('Active List'!$A1487&lt;&gt;"", 'Active List'!L1487,"")</f>
        <v/>
      </c>
      <c r="K1487" t="str">
        <f>IF('Active List'!$A1487&lt;&gt;"", 'Active List'!M1487,"")</f>
        <v/>
      </c>
      <c r="L1487" t="str">
        <f>IF('Active List'!$A1487&lt;&gt;"", 'Active List'!N1487,"")</f>
        <v/>
      </c>
      <c r="M1487" t="str">
        <f>IF('Active List'!$A1487&lt;&gt;"", 'Active List'!O1487,"")</f>
        <v/>
      </c>
      <c r="N1487" t="str">
        <f>IF('Active List'!$A1487&lt;&gt;"", 'Active List'!P1487,"")</f>
        <v/>
      </c>
      <c r="O1487" t="str">
        <f>IF('Active List'!$A1487&lt;&gt;"", 'Active List'!Q1487,"")</f>
        <v/>
      </c>
      <c r="P1487" t="str">
        <f>IF('Active List'!$A1487&lt;&gt;"", 'Active List'!R1487,"")</f>
        <v/>
      </c>
      <c r="Q1487" t="str">
        <f>IF('Active List'!$A1487&lt;&gt;"", 'Active List'!S1487,"")</f>
        <v/>
      </c>
      <c r="R1487" t="str">
        <f>IF('Active List'!$A1487&lt;&gt;"", 'Active List'!T1487,"")</f>
        <v/>
      </c>
      <c r="S1487" t="str">
        <f>IF('Active List'!$A1487&lt;&gt;"", 'Active List'!U1487,"")</f>
        <v/>
      </c>
      <c r="T1487" t="str">
        <f>IF('Active List'!$A1487&lt;&gt;"", 'Active List'!X1487,"")</f>
        <v/>
      </c>
      <c r="U1487" t="str">
        <f>IF('Active List'!$A1487&lt;&gt;"", 'Active List'!Y1487,"")</f>
        <v/>
      </c>
      <c r="V1487" t="str">
        <f>IF('Active List'!$A1487&lt;&gt;"", 'Active List'!Z1487,"")</f>
        <v/>
      </c>
      <c r="W1487" s="60" t="str">
        <f>IF('Active List'!$A1487&lt;&gt;"", 'Active List'!AA1487,"")</f>
        <v/>
      </c>
      <c r="X1487" t="str">
        <f>IF('Active List'!$A1487&lt;&gt;"", 'Active List'!AB1487,"")</f>
        <v/>
      </c>
      <c r="Y1487" t="str">
        <f>IF('Active List'!$A1487&lt;&gt;"", 'Active List'!AE1487,"")</f>
        <v/>
      </c>
    </row>
    <row r="1488" spans="1:25">
      <c r="A1488" t="str">
        <f>IF('Active List'!$A1488&lt;&gt;"", 'Active List'!A1488,"")</f>
        <v/>
      </c>
      <c r="B1488" t="str">
        <f>IF('Active List'!$A1488&lt;&gt;"", 'Active List'!B1488,"")</f>
        <v/>
      </c>
      <c r="C1488" t="str">
        <f>IF('Active List'!$A1488&lt;&gt;"", 'Active List'!C1488,"")</f>
        <v/>
      </c>
      <c r="D1488" s="60" t="str">
        <f>IF('Active List'!$A1488&lt;&gt;"", 'Active List'!D1488,"")</f>
        <v/>
      </c>
      <c r="E1488" s="60" t="str">
        <f>IF('Active List'!$A1488&lt;&gt;"", 'Active List'!E1488,"")</f>
        <v/>
      </c>
      <c r="F1488" t="str">
        <f>IF('Active List'!$A1488&lt;&gt;"", 'Active List'!H1488,"")</f>
        <v/>
      </c>
      <c r="G1488" t="str">
        <f>IF('Active List'!$A1488&lt;&gt;"", 'Active List'!I1488,"")</f>
        <v/>
      </c>
      <c r="H1488" t="str">
        <f>IF('Active List'!$A1488&lt;&gt;"", 'Active List'!J1488,"")</f>
        <v/>
      </c>
      <c r="I1488" t="str">
        <f>IF('Active List'!$A1488&lt;&gt;"", 'Active List'!K1488,"")</f>
        <v/>
      </c>
      <c r="J1488" t="str">
        <f>IF('Active List'!$A1488&lt;&gt;"", 'Active List'!L1488,"")</f>
        <v/>
      </c>
      <c r="K1488" t="str">
        <f>IF('Active List'!$A1488&lt;&gt;"", 'Active List'!M1488,"")</f>
        <v/>
      </c>
      <c r="L1488" t="str">
        <f>IF('Active List'!$A1488&lt;&gt;"", 'Active List'!N1488,"")</f>
        <v/>
      </c>
      <c r="M1488" t="str">
        <f>IF('Active List'!$A1488&lt;&gt;"", 'Active List'!O1488,"")</f>
        <v/>
      </c>
      <c r="N1488" t="str">
        <f>IF('Active List'!$A1488&lt;&gt;"", 'Active List'!P1488,"")</f>
        <v/>
      </c>
      <c r="O1488" t="str">
        <f>IF('Active List'!$A1488&lt;&gt;"", 'Active List'!Q1488,"")</f>
        <v/>
      </c>
      <c r="P1488" t="str">
        <f>IF('Active List'!$A1488&lt;&gt;"", 'Active List'!R1488,"")</f>
        <v/>
      </c>
      <c r="Q1488" t="str">
        <f>IF('Active List'!$A1488&lt;&gt;"", 'Active List'!S1488,"")</f>
        <v/>
      </c>
      <c r="R1488" t="str">
        <f>IF('Active List'!$A1488&lt;&gt;"", 'Active List'!T1488,"")</f>
        <v/>
      </c>
      <c r="S1488" t="str">
        <f>IF('Active List'!$A1488&lt;&gt;"", 'Active List'!U1488,"")</f>
        <v/>
      </c>
      <c r="T1488" t="str">
        <f>IF('Active List'!$A1488&lt;&gt;"", 'Active List'!X1488,"")</f>
        <v/>
      </c>
      <c r="U1488" t="str">
        <f>IF('Active List'!$A1488&lt;&gt;"", 'Active List'!Y1488,"")</f>
        <v/>
      </c>
      <c r="V1488" t="str">
        <f>IF('Active List'!$A1488&lt;&gt;"", 'Active List'!Z1488,"")</f>
        <v/>
      </c>
      <c r="W1488" s="60" t="str">
        <f>IF('Active List'!$A1488&lt;&gt;"", 'Active List'!AA1488,"")</f>
        <v/>
      </c>
      <c r="X1488" t="str">
        <f>IF('Active List'!$A1488&lt;&gt;"", 'Active List'!AB1488,"")</f>
        <v/>
      </c>
      <c r="Y1488" t="str">
        <f>IF('Active List'!$A1488&lt;&gt;"", 'Active List'!AE1488,"")</f>
        <v/>
      </c>
    </row>
    <row r="1489" spans="1:25">
      <c r="A1489" t="str">
        <f>IF('Active List'!$A1489&lt;&gt;"", 'Active List'!A1489,"")</f>
        <v/>
      </c>
      <c r="B1489" t="str">
        <f>IF('Active List'!$A1489&lt;&gt;"", 'Active List'!B1489,"")</f>
        <v/>
      </c>
      <c r="C1489" t="str">
        <f>IF('Active List'!$A1489&lt;&gt;"", 'Active List'!C1489,"")</f>
        <v/>
      </c>
      <c r="D1489" s="60" t="str">
        <f>IF('Active List'!$A1489&lt;&gt;"", 'Active List'!D1489,"")</f>
        <v/>
      </c>
      <c r="E1489" s="60" t="str">
        <f>IF('Active List'!$A1489&lt;&gt;"", 'Active List'!E1489,"")</f>
        <v/>
      </c>
      <c r="F1489" t="str">
        <f>IF('Active List'!$A1489&lt;&gt;"", 'Active List'!H1489,"")</f>
        <v/>
      </c>
      <c r="G1489" t="str">
        <f>IF('Active List'!$A1489&lt;&gt;"", 'Active List'!I1489,"")</f>
        <v/>
      </c>
      <c r="H1489" t="str">
        <f>IF('Active List'!$A1489&lt;&gt;"", 'Active List'!J1489,"")</f>
        <v/>
      </c>
      <c r="I1489" t="str">
        <f>IF('Active List'!$A1489&lt;&gt;"", 'Active List'!K1489,"")</f>
        <v/>
      </c>
      <c r="J1489" t="str">
        <f>IF('Active List'!$A1489&lt;&gt;"", 'Active List'!L1489,"")</f>
        <v/>
      </c>
      <c r="K1489" t="str">
        <f>IF('Active List'!$A1489&lt;&gt;"", 'Active List'!M1489,"")</f>
        <v/>
      </c>
      <c r="L1489" t="str">
        <f>IF('Active List'!$A1489&lt;&gt;"", 'Active List'!N1489,"")</f>
        <v/>
      </c>
      <c r="M1489" t="str">
        <f>IF('Active List'!$A1489&lt;&gt;"", 'Active List'!O1489,"")</f>
        <v/>
      </c>
      <c r="N1489" t="str">
        <f>IF('Active List'!$A1489&lt;&gt;"", 'Active List'!P1489,"")</f>
        <v/>
      </c>
      <c r="O1489" t="str">
        <f>IF('Active List'!$A1489&lt;&gt;"", 'Active List'!Q1489,"")</f>
        <v/>
      </c>
      <c r="P1489" t="str">
        <f>IF('Active List'!$A1489&lt;&gt;"", 'Active List'!R1489,"")</f>
        <v/>
      </c>
      <c r="Q1489" t="str">
        <f>IF('Active List'!$A1489&lt;&gt;"", 'Active List'!S1489,"")</f>
        <v/>
      </c>
      <c r="R1489" t="str">
        <f>IF('Active List'!$A1489&lt;&gt;"", 'Active List'!T1489,"")</f>
        <v/>
      </c>
      <c r="S1489" t="str">
        <f>IF('Active List'!$A1489&lt;&gt;"", 'Active List'!U1489,"")</f>
        <v/>
      </c>
      <c r="T1489" t="str">
        <f>IF('Active List'!$A1489&lt;&gt;"", 'Active List'!X1489,"")</f>
        <v/>
      </c>
      <c r="U1489" t="str">
        <f>IF('Active List'!$A1489&lt;&gt;"", 'Active List'!Y1489,"")</f>
        <v/>
      </c>
      <c r="V1489" t="str">
        <f>IF('Active List'!$A1489&lt;&gt;"", 'Active List'!Z1489,"")</f>
        <v/>
      </c>
      <c r="W1489" s="60" t="str">
        <f>IF('Active List'!$A1489&lt;&gt;"", 'Active List'!AA1489,"")</f>
        <v/>
      </c>
      <c r="X1489" t="str">
        <f>IF('Active List'!$A1489&lt;&gt;"", 'Active List'!AB1489,"")</f>
        <v/>
      </c>
      <c r="Y1489" t="str">
        <f>IF('Active List'!$A1489&lt;&gt;"", 'Active List'!AE1489,"")</f>
        <v/>
      </c>
    </row>
    <row r="1490" spans="1:25">
      <c r="A1490" t="str">
        <f>IF('Active List'!$A1490&lt;&gt;"", 'Active List'!A1490,"")</f>
        <v/>
      </c>
      <c r="B1490" t="str">
        <f>IF('Active List'!$A1490&lt;&gt;"", 'Active List'!B1490,"")</f>
        <v/>
      </c>
      <c r="C1490" t="str">
        <f>IF('Active List'!$A1490&lt;&gt;"", 'Active List'!C1490,"")</f>
        <v/>
      </c>
      <c r="D1490" s="60" t="str">
        <f>IF('Active List'!$A1490&lt;&gt;"", 'Active List'!D1490,"")</f>
        <v/>
      </c>
      <c r="E1490" s="60" t="str">
        <f>IF('Active List'!$A1490&lt;&gt;"", 'Active List'!E1490,"")</f>
        <v/>
      </c>
      <c r="F1490" t="str">
        <f>IF('Active List'!$A1490&lt;&gt;"", 'Active List'!H1490,"")</f>
        <v/>
      </c>
      <c r="G1490" t="str">
        <f>IF('Active List'!$A1490&lt;&gt;"", 'Active List'!I1490,"")</f>
        <v/>
      </c>
      <c r="H1490" t="str">
        <f>IF('Active List'!$A1490&lt;&gt;"", 'Active List'!J1490,"")</f>
        <v/>
      </c>
      <c r="I1490" t="str">
        <f>IF('Active List'!$A1490&lt;&gt;"", 'Active List'!K1490,"")</f>
        <v/>
      </c>
      <c r="J1490" t="str">
        <f>IF('Active List'!$A1490&lt;&gt;"", 'Active List'!L1490,"")</f>
        <v/>
      </c>
      <c r="K1490" t="str">
        <f>IF('Active List'!$A1490&lt;&gt;"", 'Active List'!M1490,"")</f>
        <v/>
      </c>
      <c r="L1490" t="str">
        <f>IF('Active List'!$A1490&lt;&gt;"", 'Active List'!N1490,"")</f>
        <v/>
      </c>
      <c r="M1490" t="str">
        <f>IF('Active List'!$A1490&lt;&gt;"", 'Active List'!O1490,"")</f>
        <v/>
      </c>
      <c r="N1490" t="str">
        <f>IF('Active List'!$A1490&lt;&gt;"", 'Active List'!P1490,"")</f>
        <v/>
      </c>
      <c r="O1490" t="str">
        <f>IF('Active List'!$A1490&lt;&gt;"", 'Active List'!Q1490,"")</f>
        <v/>
      </c>
      <c r="P1490" t="str">
        <f>IF('Active List'!$A1490&lt;&gt;"", 'Active List'!R1490,"")</f>
        <v/>
      </c>
      <c r="Q1490" t="str">
        <f>IF('Active List'!$A1490&lt;&gt;"", 'Active List'!S1490,"")</f>
        <v/>
      </c>
      <c r="R1490" t="str">
        <f>IF('Active List'!$A1490&lt;&gt;"", 'Active List'!T1490,"")</f>
        <v/>
      </c>
      <c r="S1490" t="str">
        <f>IF('Active List'!$A1490&lt;&gt;"", 'Active List'!U1490,"")</f>
        <v/>
      </c>
      <c r="T1490" t="str">
        <f>IF('Active List'!$A1490&lt;&gt;"", 'Active List'!X1490,"")</f>
        <v/>
      </c>
      <c r="U1490" t="str">
        <f>IF('Active List'!$A1490&lt;&gt;"", 'Active List'!Y1490,"")</f>
        <v/>
      </c>
      <c r="V1490" t="str">
        <f>IF('Active List'!$A1490&lt;&gt;"", 'Active List'!Z1490,"")</f>
        <v/>
      </c>
      <c r="W1490" s="60" t="str">
        <f>IF('Active List'!$A1490&lt;&gt;"", 'Active List'!AA1490,"")</f>
        <v/>
      </c>
      <c r="X1490" t="str">
        <f>IF('Active List'!$A1490&lt;&gt;"", 'Active List'!AB1490,"")</f>
        <v/>
      </c>
      <c r="Y1490" t="str">
        <f>IF('Active List'!$A1490&lt;&gt;"", 'Active List'!AE1490,"")</f>
        <v/>
      </c>
    </row>
    <row r="1491" spans="1:25">
      <c r="A1491" t="str">
        <f>IF('Active List'!$A1491&lt;&gt;"", 'Active List'!A1491,"")</f>
        <v/>
      </c>
      <c r="B1491" t="str">
        <f>IF('Active List'!$A1491&lt;&gt;"", 'Active List'!B1491,"")</f>
        <v/>
      </c>
      <c r="C1491" t="str">
        <f>IF('Active List'!$A1491&lt;&gt;"", 'Active List'!C1491,"")</f>
        <v/>
      </c>
      <c r="D1491" s="60" t="str">
        <f>IF('Active List'!$A1491&lt;&gt;"", 'Active List'!D1491,"")</f>
        <v/>
      </c>
      <c r="E1491" s="60" t="str">
        <f>IF('Active List'!$A1491&lt;&gt;"", 'Active List'!E1491,"")</f>
        <v/>
      </c>
      <c r="F1491" t="str">
        <f>IF('Active List'!$A1491&lt;&gt;"", 'Active List'!H1491,"")</f>
        <v/>
      </c>
      <c r="G1491" t="str">
        <f>IF('Active List'!$A1491&lt;&gt;"", 'Active List'!I1491,"")</f>
        <v/>
      </c>
      <c r="H1491" t="str">
        <f>IF('Active List'!$A1491&lt;&gt;"", 'Active List'!J1491,"")</f>
        <v/>
      </c>
      <c r="I1491" t="str">
        <f>IF('Active List'!$A1491&lt;&gt;"", 'Active List'!K1491,"")</f>
        <v/>
      </c>
      <c r="J1491" t="str">
        <f>IF('Active List'!$A1491&lt;&gt;"", 'Active List'!L1491,"")</f>
        <v/>
      </c>
      <c r="K1491" t="str">
        <f>IF('Active List'!$A1491&lt;&gt;"", 'Active List'!M1491,"")</f>
        <v/>
      </c>
      <c r="L1491" t="str">
        <f>IF('Active List'!$A1491&lt;&gt;"", 'Active List'!N1491,"")</f>
        <v/>
      </c>
      <c r="M1491" t="str">
        <f>IF('Active List'!$A1491&lt;&gt;"", 'Active List'!O1491,"")</f>
        <v/>
      </c>
      <c r="N1491" t="str">
        <f>IF('Active List'!$A1491&lt;&gt;"", 'Active List'!P1491,"")</f>
        <v/>
      </c>
      <c r="O1491" t="str">
        <f>IF('Active List'!$A1491&lt;&gt;"", 'Active List'!Q1491,"")</f>
        <v/>
      </c>
      <c r="P1491" t="str">
        <f>IF('Active List'!$A1491&lt;&gt;"", 'Active List'!R1491,"")</f>
        <v/>
      </c>
      <c r="Q1491" t="str">
        <f>IF('Active List'!$A1491&lt;&gt;"", 'Active List'!S1491,"")</f>
        <v/>
      </c>
      <c r="R1491" t="str">
        <f>IF('Active List'!$A1491&lt;&gt;"", 'Active List'!T1491,"")</f>
        <v/>
      </c>
      <c r="S1491" t="str">
        <f>IF('Active List'!$A1491&lt;&gt;"", 'Active List'!U1491,"")</f>
        <v/>
      </c>
      <c r="T1491" t="str">
        <f>IF('Active List'!$A1491&lt;&gt;"", 'Active List'!X1491,"")</f>
        <v/>
      </c>
      <c r="U1491" t="str">
        <f>IF('Active List'!$A1491&lt;&gt;"", 'Active List'!Y1491,"")</f>
        <v/>
      </c>
      <c r="V1491" t="str">
        <f>IF('Active List'!$A1491&lt;&gt;"", 'Active List'!Z1491,"")</f>
        <v/>
      </c>
      <c r="W1491" s="60" t="str">
        <f>IF('Active List'!$A1491&lt;&gt;"", 'Active List'!AA1491,"")</f>
        <v/>
      </c>
      <c r="X1491" t="str">
        <f>IF('Active List'!$A1491&lt;&gt;"", 'Active List'!AB1491,"")</f>
        <v/>
      </c>
      <c r="Y1491" t="str">
        <f>IF('Active List'!$A1491&lt;&gt;"", 'Active List'!AE1491,"")</f>
        <v/>
      </c>
    </row>
    <row r="1492" spans="1:25">
      <c r="A1492" t="str">
        <f>IF('Active List'!$A1492&lt;&gt;"", 'Active List'!A1492,"")</f>
        <v/>
      </c>
      <c r="B1492" t="str">
        <f>IF('Active List'!$A1492&lt;&gt;"", 'Active List'!B1492,"")</f>
        <v/>
      </c>
      <c r="C1492" t="str">
        <f>IF('Active List'!$A1492&lt;&gt;"", 'Active List'!C1492,"")</f>
        <v/>
      </c>
      <c r="D1492" s="60" t="str">
        <f>IF('Active List'!$A1492&lt;&gt;"", 'Active List'!D1492,"")</f>
        <v/>
      </c>
      <c r="E1492" s="60" t="str">
        <f>IF('Active List'!$A1492&lt;&gt;"", 'Active List'!E1492,"")</f>
        <v/>
      </c>
      <c r="F1492" t="str">
        <f>IF('Active List'!$A1492&lt;&gt;"", 'Active List'!H1492,"")</f>
        <v/>
      </c>
      <c r="G1492" t="str">
        <f>IF('Active List'!$A1492&lt;&gt;"", 'Active List'!I1492,"")</f>
        <v/>
      </c>
      <c r="H1492" t="str">
        <f>IF('Active List'!$A1492&lt;&gt;"", 'Active List'!J1492,"")</f>
        <v/>
      </c>
      <c r="I1492" t="str">
        <f>IF('Active List'!$A1492&lt;&gt;"", 'Active List'!K1492,"")</f>
        <v/>
      </c>
      <c r="J1492" t="str">
        <f>IF('Active List'!$A1492&lt;&gt;"", 'Active List'!L1492,"")</f>
        <v/>
      </c>
      <c r="K1492" t="str">
        <f>IF('Active List'!$A1492&lt;&gt;"", 'Active List'!M1492,"")</f>
        <v/>
      </c>
      <c r="L1492" t="str">
        <f>IF('Active List'!$A1492&lt;&gt;"", 'Active List'!N1492,"")</f>
        <v/>
      </c>
      <c r="M1492" t="str">
        <f>IF('Active List'!$A1492&lt;&gt;"", 'Active List'!O1492,"")</f>
        <v/>
      </c>
      <c r="N1492" t="str">
        <f>IF('Active List'!$A1492&lt;&gt;"", 'Active List'!P1492,"")</f>
        <v/>
      </c>
      <c r="O1492" t="str">
        <f>IF('Active List'!$A1492&lt;&gt;"", 'Active List'!Q1492,"")</f>
        <v/>
      </c>
      <c r="P1492" t="str">
        <f>IF('Active List'!$A1492&lt;&gt;"", 'Active List'!R1492,"")</f>
        <v/>
      </c>
      <c r="Q1492" t="str">
        <f>IF('Active List'!$A1492&lt;&gt;"", 'Active List'!S1492,"")</f>
        <v/>
      </c>
      <c r="R1492" t="str">
        <f>IF('Active List'!$A1492&lt;&gt;"", 'Active List'!T1492,"")</f>
        <v/>
      </c>
      <c r="S1492" t="str">
        <f>IF('Active List'!$A1492&lt;&gt;"", 'Active List'!U1492,"")</f>
        <v/>
      </c>
      <c r="T1492" t="str">
        <f>IF('Active List'!$A1492&lt;&gt;"", 'Active List'!X1492,"")</f>
        <v/>
      </c>
      <c r="U1492" t="str">
        <f>IF('Active List'!$A1492&lt;&gt;"", 'Active List'!Y1492,"")</f>
        <v/>
      </c>
      <c r="V1492" t="str">
        <f>IF('Active List'!$A1492&lt;&gt;"", 'Active List'!Z1492,"")</f>
        <v/>
      </c>
      <c r="W1492" s="60" t="str">
        <f>IF('Active List'!$A1492&lt;&gt;"", 'Active List'!AA1492,"")</f>
        <v/>
      </c>
      <c r="X1492" t="str">
        <f>IF('Active List'!$A1492&lt;&gt;"", 'Active List'!AB1492,"")</f>
        <v/>
      </c>
      <c r="Y1492" t="str">
        <f>IF('Active List'!$A1492&lt;&gt;"", 'Active List'!AE1492,"")</f>
        <v/>
      </c>
    </row>
    <row r="1493" spans="1:25">
      <c r="A1493" t="str">
        <f>IF('Active List'!$A1493&lt;&gt;"", 'Active List'!A1493,"")</f>
        <v/>
      </c>
      <c r="B1493" t="str">
        <f>IF('Active List'!$A1493&lt;&gt;"", 'Active List'!B1493,"")</f>
        <v/>
      </c>
      <c r="C1493" t="str">
        <f>IF('Active List'!$A1493&lt;&gt;"", 'Active List'!C1493,"")</f>
        <v/>
      </c>
      <c r="D1493" s="60" t="str">
        <f>IF('Active List'!$A1493&lt;&gt;"", 'Active List'!D1493,"")</f>
        <v/>
      </c>
      <c r="E1493" s="60" t="str">
        <f>IF('Active List'!$A1493&lt;&gt;"", 'Active List'!E1493,"")</f>
        <v/>
      </c>
      <c r="F1493" t="str">
        <f>IF('Active List'!$A1493&lt;&gt;"", 'Active List'!H1493,"")</f>
        <v/>
      </c>
      <c r="G1493" t="str">
        <f>IF('Active List'!$A1493&lt;&gt;"", 'Active List'!I1493,"")</f>
        <v/>
      </c>
      <c r="H1493" t="str">
        <f>IF('Active List'!$A1493&lt;&gt;"", 'Active List'!J1493,"")</f>
        <v/>
      </c>
      <c r="I1493" t="str">
        <f>IF('Active List'!$A1493&lt;&gt;"", 'Active List'!K1493,"")</f>
        <v/>
      </c>
      <c r="J1493" t="str">
        <f>IF('Active List'!$A1493&lt;&gt;"", 'Active List'!L1493,"")</f>
        <v/>
      </c>
      <c r="K1493" t="str">
        <f>IF('Active List'!$A1493&lt;&gt;"", 'Active List'!M1493,"")</f>
        <v/>
      </c>
      <c r="L1493" t="str">
        <f>IF('Active List'!$A1493&lt;&gt;"", 'Active List'!N1493,"")</f>
        <v/>
      </c>
      <c r="M1493" t="str">
        <f>IF('Active List'!$A1493&lt;&gt;"", 'Active List'!O1493,"")</f>
        <v/>
      </c>
      <c r="N1493" t="str">
        <f>IF('Active List'!$A1493&lt;&gt;"", 'Active List'!P1493,"")</f>
        <v/>
      </c>
      <c r="O1493" t="str">
        <f>IF('Active List'!$A1493&lt;&gt;"", 'Active List'!Q1493,"")</f>
        <v/>
      </c>
      <c r="P1493" t="str">
        <f>IF('Active List'!$A1493&lt;&gt;"", 'Active List'!R1493,"")</f>
        <v/>
      </c>
      <c r="Q1493" t="str">
        <f>IF('Active List'!$A1493&lt;&gt;"", 'Active List'!S1493,"")</f>
        <v/>
      </c>
      <c r="R1493" t="str">
        <f>IF('Active List'!$A1493&lt;&gt;"", 'Active List'!T1493,"")</f>
        <v/>
      </c>
      <c r="S1493" t="str">
        <f>IF('Active List'!$A1493&lt;&gt;"", 'Active List'!U1493,"")</f>
        <v/>
      </c>
      <c r="T1493" t="str">
        <f>IF('Active List'!$A1493&lt;&gt;"", 'Active List'!X1493,"")</f>
        <v/>
      </c>
      <c r="U1493" t="str">
        <f>IF('Active List'!$A1493&lt;&gt;"", 'Active List'!Y1493,"")</f>
        <v/>
      </c>
      <c r="V1493" t="str">
        <f>IF('Active List'!$A1493&lt;&gt;"", 'Active List'!Z1493,"")</f>
        <v/>
      </c>
      <c r="W1493" s="60" t="str">
        <f>IF('Active List'!$A1493&lt;&gt;"", 'Active List'!AA1493,"")</f>
        <v/>
      </c>
      <c r="X1493" t="str">
        <f>IF('Active List'!$A1493&lt;&gt;"", 'Active List'!AB1493,"")</f>
        <v/>
      </c>
      <c r="Y1493" t="str">
        <f>IF('Active List'!$A1493&lt;&gt;"", 'Active List'!AE1493,"")</f>
        <v/>
      </c>
    </row>
    <row r="1494" spans="1:25">
      <c r="A1494" t="str">
        <f>IF('Active List'!$A1494&lt;&gt;"", 'Active List'!A1494,"")</f>
        <v/>
      </c>
      <c r="B1494" t="str">
        <f>IF('Active List'!$A1494&lt;&gt;"", 'Active List'!B1494,"")</f>
        <v/>
      </c>
      <c r="C1494" t="str">
        <f>IF('Active List'!$A1494&lt;&gt;"", 'Active List'!C1494,"")</f>
        <v/>
      </c>
      <c r="D1494" s="60" t="str">
        <f>IF('Active List'!$A1494&lt;&gt;"", 'Active List'!D1494,"")</f>
        <v/>
      </c>
      <c r="E1494" s="60" t="str">
        <f>IF('Active List'!$A1494&lt;&gt;"", 'Active List'!E1494,"")</f>
        <v/>
      </c>
      <c r="F1494" t="str">
        <f>IF('Active List'!$A1494&lt;&gt;"", 'Active List'!H1494,"")</f>
        <v/>
      </c>
      <c r="G1494" t="str">
        <f>IF('Active List'!$A1494&lt;&gt;"", 'Active List'!I1494,"")</f>
        <v/>
      </c>
      <c r="H1494" t="str">
        <f>IF('Active List'!$A1494&lt;&gt;"", 'Active List'!J1494,"")</f>
        <v/>
      </c>
      <c r="I1494" t="str">
        <f>IF('Active List'!$A1494&lt;&gt;"", 'Active List'!K1494,"")</f>
        <v/>
      </c>
      <c r="J1494" t="str">
        <f>IF('Active List'!$A1494&lt;&gt;"", 'Active List'!L1494,"")</f>
        <v/>
      </c>
      <c r="K1494" t="str">
        <f>IF('Active List'!$A1494&lt;&gt;"", 'Active List'!M1494,"")</f>
        <v/>
      </c>
      <c r="L1494" t="str">
        <f>IF('Active List'!$A1494&lt;&gt;"", 'Active List'!N1494,"")</f>
        <v/>
      </c>
      <c r="M1494" t="str">
        <f>IF('Active List'!$A1494&lt;&gt;"", 'Active List'!O1494,"")</f>
        <v/>
      </c>
      <c r="N1494" t="str">
        <f>IF('Active List'!$A1494&lt;&gt;"", 'Active List'!P1494,"")</f>
        <v/>
      </c>
      <c r="O1494" t="str">
        <f>IF('Active List'!$A1494&lt;&gt;"", 'Active List'!Q1494,"")</f>
        <v/>
      </c>
      <c r="P1494" t="str">
        <f>IF('Active List'!$A1494&lt;&gt;"", 'Active List'!R1494,"")</f>
        <v/>
      </c>
      <c r="Q1494" t="str">
        <f>IF('Active List'!$A1494&lt;&gt;"", 'Active List'!S1494,"")</f>
        <v/>
      </c>
      <c r="R1494" t="str">
        <f>IF('Active List'!$A1494&lt;&gt;"", 'Active List'!T1494,"")</f>
        <v/>
      </c>
      <c r="S1494" t="str">
        <f>IF('Active List'!$A1494&lt;&gt;"", 'Active List'!U1494,"")</f>
        <v/>
      </c>
      <c r="T1494" t="str">
        <f>IF('Active List'!$A1494&lt;&gt;"", 'Active List'!X1494,"")</f>
        <v/>
      </c>
      <c r="U1494" t="str">
        <f>IF('Active List'!$A1494&lt;&gt;"", 'Active List'!Y1494,"")</f>
        <v/>
      </c>
      <c r="V1494" t="str">
        <f>IF('Active List'!$A1494&lt;&gt;"", 'Active List'!Z1494,"")</f>
        <v/>
      </c>
      <c r="W1494" s="60" t="str">
        <f>IF('Active List'!$A1494&lt;&gt;"", 'Active List'!AA1494,"")</f>
        <v/>
      </c>
      <c r="X1494" t="str">
        <f>IF('Active List'!$A1494&lt;&gt;"", 'Active List'!AB1494,"")</f>
        <v/>
      </c>
      <c r="Y1494" t="str">
        <f>IF('Active List'!$A1494&lt;&gt;"", 'Active List'!AE1494,"")</f>
        <v/>
      </c>
    </row>
    <row r="1495" spans="1:25">
      <c r="A1495" t="str">
        <f>IF('Active List'!$A1495&lt;&gt;"", 'Active List'!A1495,"")</f>
        <v/>
      </c>
      <c r="B1495" t="str">
        <f>IF('Active List'!$A1495&lt;&gt;"", 'Active List'!B1495,"")</f>
        <v/>
      </c>
      <c r="C1495" t="str">
        <f>IF('Active List'!$A1495&lt;&gt;"", 'Active List'!C1495,"")</f>
        <v/>
      </c>
      <c r="D1495" s="60" t="str">
        <f>IF('Active List'!$A1495&lt;&gt;"", 'Active List'!D1495,"")</f>
        <v/>
      </c>
      <c r="E1495" s="60" t="str">
        <f>IF('Active List'!$A1495&lt;&gt;"", 'Active List'!E1495,"")</f>
        <v/>
      </c>
      <c r="F1495" t="str">
        <f>IF('Active List'!$A1495&lt;&gt;"", 'Active List'!H1495,"")</f>
        <v/>
      </c>
      <c r="G1495" t="str">
        <f>IF('Active List'!$A1495&lt;&gt;"", 'Active List'!I1495,"")</f>
        <v/>
      </c>
      <c r="H1495" t="str">
        <f>IF('Active List'!$A1495&lt;&gt;"", 'Active List'!J1495,"")</f>
        <v/>
      </c>
      <c r="I1495" t="str">
        <f>IF('Active List'!$A1495&lt;&gt;"", 'Active List'!K1495,"")</f>
        <v/>
      </c>
      <c r="J1495" t="str">
        <f>IF('Active List'!$A1495&lt;&gt;"", 'Active List'!L1495,"")</f>
        <v/>
      </c>
      <c r="K1495" t="str">
        <f>IF('Active List'!$A1495&lt;&gt;"", 'Active List'!M1495,"")</f>
        <v/>
      </c>
      <c r="L1495" t="str">
        <f>IF('Active List'!$A1495&lt;&gt;"", 'Active List'!N1495,"")</f>
        <v/>
      </c>
      <c r="M1495" t="str">
        <f>IF('Active List'!$A1495&lt;&gt;"", 'Active List'!O1495,"")</f>
        <v/>
      </c>
      <c r="N1495" t="str">
        <f>IF('Active List'!$A1495&lt;&gt;"", 'Active List'!P1495,"")</f>
        <v/>
      </c>
      <c r="O1495" t="str">
        <f>IF('Active List'!$A1495&lt;&gt;"", 'Active List'!Q1495,"")</f>
        <v/>
      </c>
      <c r="P1495" t="str">
        <f>IF('Active List'!$A1495&lt;&gt;"", 'Active List'!R1495,"")</f>
        <v/>
      </c>
      <c r="Q1495" t="str">
        <f>IF('Active List'!$A1495&lt;&gt;"", 'Active List'!S1495,"")</f>
        <v/>
      </c>
      <c r="R1495" t="str">
        <f>IF('Active List'!$A1495&lt;&gt;"", 'Active List'!T1495,"")</f>
        <v/>
      </c>
      <c r="S1495" t="str">
        <f>IF('Active List'!$A1495&lt;&gt;"", 'Active List'!U1495,"")</f>
        <v/>
      </c>
      <c r="T1495" t="str">
        <f>IF('Active List'!$A1495&lt;&gt;"", 'Active List'!X1495,"")</f>
        <v/>
      </c>
      <c r="U1495" t="str">
        <f>IF('Active List'!$A1495&lt;&gt;"", 'Active List'!Y1495,"")</f>
        <v/>
      </c>
      <c r="V1495" t="str">
        <f>IF('Active List'!$A1495&lt;&gt;"", 'Active List'!Z1495,"")</f>
        <v/>
      </c>
      <c r="W1495" s="60" t="str">
        <f>IF('Active List'!$A1495&lt;&gt;"", 'Active List'!AA1495,"")</f>
        <v/>
      </c>
      <c r="X1495" t="str">
        <f>IF('Active List'!$A1495&lt;&gt;"", 'Active List'!AB1495,"")</f>
        <v/>
      </c>
      <c r="Y1495" t="str">
        <f>IF('Active List'!$A1495&lt;&gt;"", 'Active List'!AE1495,"")</f>
        <v/>
      </c>
    </row>
    <row r="1496" spans="1:25">
      <c r="A1496" t="str">
        <f>IF('Active List'!$A1496&lt;&gt;"", 'Active List'!A1496,"")</f>
        <v/>
      </c>
      <c r="B1496" t="str">
        <f>IF('Active List'!$A1496&lt;&gt;"", 'Active List'!B1496,"")</f>
        <v/>
      </c>
      <c r="C1496" t="str">
        <f>IF('Active List'!$A1496&lt;&gt;"", 'Active List'!C1496,"")</f>
        <v/>
      </c>
      <c r="D1496" s="60" t="str">
        <f>IF('Active List'!$A1496&lt;&gt;"", 'Active List'!D1496,"")</f>
        <v/>
      </c>
      <c r="E1496" s="60" t="str">
        <f>IF('Active List'!$A1496&lt;&gt;"", 'Active List'!E1496,"")</f>
        <v/>
      </c>
      <c r="F1496" t="str">
        <f>IF('Active List'!$A1496&lt;&gt;"", 'Active List'!H1496,"")</f>
        <v/>
      </c>
      <c r="G1496" t="str">
        <f>IF('Active List'!$A1496&lt;&gt;"", 'Active List'!I1496,"")</f>
        <v/>
      </c>
      <c r="H1496" t="str">
        <f>IF('Active List'!$A1496&lt;&gt;"", 'Active List'!J1496,"")</f>
        <v/>
      </c>
      <c r="I1496" t="str">
        <f>IF('Active List'!$A1496&lt;&gt;"", 'Active List'!K1496,"")</f>
        <v/>
      </c>
      <c r="J1496" t="str">
        <f>IF('Active List'!$A1496&lt;&gt;"", 'Active List'!L1496,"")</f>
        <v/>
      </c>
      <c r="K1496" t="str">
        <f>IF('Active List'!$A1496&lt;&gt;"", 'Active List'!M1496,"")</f>
        <v/>
      </c>
      <c r="L1496" t="str">
        <f>IF('Active List'!$A1496&lt;&gt;"", 'Active List'!N1496,"")</f>
        <v/>
      </c>
      <c r="M1496" t="str">
        <f>IF('Active List'!$A1496&lt;&gt;"", 'Active List'!O1496,"")</f>
        <v/>
      </c>
      <c r="N1496" t="str">
        <f>IF('Active List'!$A1496&lt;&gt;"", 'Active List'!P1496,"")</f>
        <v/>
      </c>
      <c r="O1496" t="str">
        <f>IF('Active List'!$A1496&lt;&gt;"", 'Active List'!Q1496,"")</f>
        <v/>
      </c>
      <c r="P1496" t="str">
        <f>IF('Active List'!$A1496&lt;&gt;"", 'Active List'!R1496,"")</f>
        <v/>
      </c>
      <c r="Q1496" t="str">
        <f>IF('Active List'!$A1496&lt;&gt;"", 'Active List'!S1496,"")</f>
        <v/>
      </c>
      <c r="R1496" t="str">
        <f>IF('Active List'!$A1496&lt;&gt;"", 'Active List'!T1496,"")</f>
        <v/>
      </c>
      <c r="S1496" t="str">
        <f>IF('Active List'!$A1496&lt;&gt;"", 'Active List'!U1496,"")</f>
        <v/>
      </c>
      <c r="T1496" t="str">
        <f>IF('Active List'!$A1496&lt;&gt;"", 'Active List'!X1496,"")</f>
        <v/>
      </c>
      <c r="U1496" t="str">
        <f>IF('Active List'!$A1496&lt;&gt;"", 'Active List'!Y1496,"")</f>
        <v/>
      </c>
      <c r="V1496" t="str">
        <f>IF('Active List'!$A1496&lt;&gt;"", 'Active List'!Z1496,"")</f>
        <v/>
      </c>
      <c r="W1496" s="60" t="str">
        <f>IF('Active List'!$A1496&lt;&gt;"", 'Active List'!AA1496,"")</f>
        <v/>
      </c>
      <c r="X1496" t="str">
        <f>IF('Active List'!$A1496&lt;&gt;"", 'Active List'!AB1496,"")</f>
        <v/>
      </c>
      <c r="Y1496" t="str">
        <f>IF('Active List'!$A1496&lt;&gt;"", 'Active List'!AE1496,"")</f>
        <v/>
      </c>
    </row>
    <row r="1497" spans="1:25">
      <c r="A1497" t="str">
        <f>IF('Active List'!$A1497&lt;&gt;"", 'Active List'!A1497,"")</f>
        <v/>
      </c>
      <c r="B1497" t="str">
        <f>IF('Active List'!$A1497&lt;&gt;"", 'Active List'!B1497,"")</f>
        <v/>
      </c>
      <c r="C1497" t="str">
        <f>IF('Active List'!$A1497&lt;&gt;"", 'Active List'!C1497,"")</f>
        <v/>
      </c>
      <c r="D1497" s="60" t="str">
        <f>IF('Active List'!$A1497&lt;&gt;"", 'Active List'!D1497,"")</f>
        <v/>
      </c>
      <c r="E1497" s="60" t="str">
        <f>IF('Active List'!$A1497&lt;&gt;"", 'Active List'!E1497,"")</f>
        <v/>
      </c>
      <c r="F1497" t="str">
        <f>IF('Active List'!$A1497&lt;&gt;"", 'Active List'!H1497,"")</f>
        <v/>
      </c>
      <c r="G1497" t="str">
        <f>IF('Active List'!$A1497&lt;&gt;"", 'Active List'!I1497,"")</f>
        <v/>
      </c>
      <c r="H1497" t="str">
        <f>IF('Active List'!$A1497&lt;&gt;"", 'Active List'!J1497,"")</f>
        <v/>
      </c>
      <c r="I1497" t="str">
        <f>IF('Active List'!$A1497&lt;&gt;"", 'Active List'!K1497,"")</f>
        <v/>
      </c>
      <c r="J1497" t="str">
        <f>IF('Active List'!$A1497&lt;&gt;"", 'Active List'!L1497,"")</f>
        <v/>
      </c>
      <c r="K1497" t="str">
        <f>IF('Active List'!$A1497&lt;&gt;"", 'Active List'!M1497,"")</f>
        <v/>
      </c>
      <c r="L1497" t="str">
        <f>IF('Active List'!$A1497&lt;&gt;"", 'Active List'!N1497,"")</f>
        <v/>
      </c>
      <c r="M1497" t="str">
        <f>IF('Active List'!$A1497&lt;&gt;"", 'Active List'!O1497,"")</f>
        <v/>
      </c>
      <c r="N1497" t="str">
        <f>IF('Active List'!$A1497&lt;&gt;"", 'Active List'!P1497,"")</f>
        <v/>
      </c>
      <c r="O1497" t="str">
        <f>IF('Active List'!$A1497&lt;&gt;"", 'Active List'!Q1497,"")</f>
        <v/>
      </c>
      <c r="P1497" t="str">
        <f>IF('Active List'!$A1497&lt;&gt;"", 'Active List'!R1497,"")</f>
        <v/>
      </c>
      <c r="Q1497" t="str">
        <f>IF('Active List'!$A1497&lt;&gt;"", 'Active List'!S1497,"")</f>
        <v/>
      </c>
      <c r="R1497" t="str">
        <f>IF('Active List'!$A1497&lt;&gt;"", 'Active List'!T1497,"")</f>
        <v/>
      </c>
      <c r="S1497" t="str">
        <f>IF('Active List'!$A1497&lt;&gt;"", 'Active List'!U1497,"")</f>
        <v/>
      </c>
      <c r="T1497" t="str">
        <f>IF('Active List'!$A1497&lt;&gt;"", 'Active List'!X1497,"")</f>
        <v/>
      </c>
      <c r="U1497" t="str">
        <f>IF('Active List'!$A1497&lt;&gt;"", 'Active List'!Y1497,"")</f>
        <v/>
      </c>
      <c r="V1497" t="str">
        <f>IF('Active List'!$A1497&lt;&gt;"", 'Active List'!Z1497,"")</f>
        <v/>
      </c>
      <c r="W1497" s="60" t="str">
        <f>IF('Active List'!$A1497&lt;&gt;"", 'Active List'!AA1497,"")</f>
        <v/>
      </c>
      <c r="X1497" t="str">
        <f>IF('Active List'!$A1497&lt;&gt;"", 'Active List'!AB1497,"")</f>
        <v/>
      </c>
      <c r="Y1497" t="str">
        <f>IF('Active List'!$A1497&lt;&gt;"", 'Active List'!AE1497,"")</f>
        <v/>
      </c>
    </row>
    <row r="1498" spans="1:25">
      <c r="A1498" t="str">
        <f>IF('Active List'!$A1498&lt;&gt;"", 'Active List'!A1498,"")</f>
        <v/>
      </c>
      <c r="B1498" t="str">
        <f>IF('Active List'!$A1498&lt;&gt;"", 'Active List'!B1498,"")</f>
        <v/>
      </c>
      <c r="C1498" t="str">
        <f>IF('Active List'!$A1498&lt;&gt;"", 'Active List'!C1498,"")</f>
        <v/>
      </c>
      <c r="D1498" s="60" t="str">
        <f>IF('Active List'!$A1498&lt;&gt;"", 'Active List'!D1498,"")</f>
        <v/>
      </c>
      <c r="E1498" s="60" t="str">
        <f>IF('Active List'!$A1498&lt;&gt;"", 'Active List'!E1498,"")</f>
        <v/>
      </c>
      <c r="F1498" t="str">
        <f>IF('Active List'!$A1498&lt;&gt;"", 'Active List'!H1498,"")</f>
        <v/>
      </c>
      <c r="G1498" t="str">
        <f>IF('Active List'!$A1498&lt;&gt;"", 'Active List'!I1498,"")</f>
        <v/>
      </c>
      <c r="H1498" t="str">
        <f>IF('Active List'!$A1498&lt;&gt;"", 'Active List'!J1498,"")</f>
        <v/>
      </c>
      <c r="I1498" t="str">
        <f>IF('Active List'!$A1498&lt;&gt;"", 'Active List'!K1498,"")</f>
        <v/>
      </c>
      <c r="J1498" t="str">
        <f>IF('Active List'!$A1498&lt;&gt;"", 'Active List'!L1498,"")</f>
        <v/>
      </c>
      <c r="K1498" t="str">
        <f>IF('Active List'!$A1498&lt;&gt;"", 'Active List'!M1498,"")</f>
        <v/>
      </c>
      <c r="L1498" t="str">
        <f>IF('Active List'!$A1498&lt;&gt;"", 'Active List'!N1498,"")</f>
        <v/>
      </c>
      <c r="M1498" t="str">
        <f>IF('Active List'!$A1498&lt;&gt;"", 'Active List'!O1498,"")</f>
        <v/>
      </c>
      <c r="N1498" t="str">
        <f>IF('Active List'!$A1498&lt;&gt;"", 'Active List'!P1498,"")</f>
        <v/>
      </c>
      <c r="O1498" t="str">
        <f>IF('Active List'!$A1498&lt;&gt;"", 'Active List'!Q1498,"")</f>
        <v/>
      </c>
      <c r="P1498" t="str">
        <f>IF('Active List'!$A1498&lt;&gt;"", 'Active List'!R1498,"")</f>
        <v/>
      </c>
      <c r="Q1498" t="str">
        <f>IF('Active List'!$A1498&lt;&gt;"", 'Active List'!S1498,"")</f>
        <v/>
      </c>
      <c r="R1498" t="str">
        <f>IF('Active List'!$A1498&lt;&gt;"", 'Active List'!T1498,"")</f>
        <v/>
      </c>
      <c r="S1498" t="str">
        <f>IF('Active List'!$A1498&lt;&gt;"", 'Active List'!U1498,"")</f>
        <v/>
      </c>
      <c r="T1498" t="str">
        <f>IF('Active List'!$A1498&lt;&gt;"", 'Active List'!X1498,"")</f>
        <v/>
      </c>
      <c r="U1498" t="str">
        <f>IF('Active List'!$A1498&lt;&gt;"", 'Active List'!Y1498,"")</f>
        <v/>
      </c>
      <c r="V1498" t="str">
        <f>IF('Active List'!$A1498&lt;&gt;"", 'Active List'!Z1498,"")</f>
        <v/>
      </c>
      <c r="W1498" s="60" t="str">
        <f>IF('Active List'!$A1498&lt;&gt;"", 'Active List'!AA1498,"")</f>
        <v/>
      </c>
      <c r="X1498" t="str">
        <f>IF('Active List'!$A1498&lt;&gt;"", 'Active List'!AB1498,"")</f>
        <v/>
      </c>
      <c r="Y1498" t="str">
        <f>IF('Active List'!$A1498&lt;&gt;"", 'Active List'!AE1498,"")</f>
        <v/>
      </c>
    </row>
    <row r="1499" spans="1:25">
      <c r="A1499" t="str">
        <f>IF('Active List'!$A1499&lt;&gt;"", 'Active List'!A1499,"")</f>
        <v/>
      </c>
      <c r="B1499" t="str">
        <f>IF('Active List'!$A1499&lt;&gt;"", 'Active List'!B1499,"")</f>
        <v/>
      </c>
      <c r="C1499" t="str">
        <f>IF('Active List'!$A1499&lt;&gt;"", 'Active List'!C1499,"")</f>
        <v/>
      </c>
      <c r="D1499" s="60" t="str">
        <f>IF('Active List'!$A1499&lt;&gt;"", 'Active List'!D1499,"")</f>
        <v/>
      </c>
      <c r="E1499" s="60" t="str">
        <f>IF('Active List'!$A1499&lt;&gt;"", 'Active List'!E1499,"")</f>
        <v/>
      </c>
      <c r="F1499" t="str">
        <f>IF('Active List'!$A1499&lt;&gt;"", 'Active List'!H1499,"")</f>
        <v/>
      </c>
      <c r="G1499" t="str">
        <f>IF('Active List'!$A1499&lt;&gt;"", 'Active List'!I1499,"")</f>
        <v/>
      </c>
      <c r="H1499" t="str">
        <f>IF('Active List'!$A1499&lt;&gt;"", 'Active List'!J1499,"")</f>
        <v/>
      </c>
      <c r="I1499" t="str">
        <f>IF('Active List'!$A1499&lt;&gt;"", 'Active List'!K1499,"")</f>
        <v/>
      </c>
      <c r="J1499" t="str">
        <f>IF('Active List'!$A1499&lt;&gt;"", 'Active List'!L1499,"")</f>
        <v/>
      </c>
      <c r="K1499" t="str">
        <f>IF('Active List'!$A1499&lt;&gt;"", 'Active List'!M1499,"")</f>
        <v/>
      </c>
      <c r="L1499" t="str">
        <f>IF('Active List'!$A1499&lt;&gt;"", 'Active List'!N1499,"")</f>
        <v/>
      </c>
      <c r="M1499" t="str">
        <f>IF('Active List'!$A1499&lt;&gt;"", 'Active List'!O1499,"")</f>
        <v/>
      </c>
      <c r="N1499" t="str">
        <f>IF('Active List'!$A1499&lt;&gt;"", 'Active List'!P1499,"")</f>
        <v/>
      </c>
      <c r="O1499" t="str">
        <f>IF('Active List'!$A1499&lt;&gt;"", 'Active List'!Q1499,"")</f>
        <v/>
      </c>
      <c r="P1499" t="str">
        <f>IF('Active List'!$A1499&lt;&gt;"", 'Active List'!R1499,"")</f>
        <v/>
      </c>
      <c r="Q1499" t="str">
        <f>IF('Active List'!$A1499&lt;&gt;"", 'Active List'!S1499,"")</f>
        <v/>
      </c>
      <c r="R1499" t="str">
        <f>IF('Active List'!$A1499&lt;&gt;"", 'Active List'!T1499,"")</f>
        <v/>
      </c>
      <c r="S1499" t="str">
        <f>IF('Active List'!$A1499&lt;&gt;"", 'Active List'!U1499,"")</f>
        <v/>
      </c>
      <c r="T1499" t="str">
        <f>IF('Active List'!$A1499&lt;&gt;"", 'Active List'!X1499,"")</f>
        <v/>
      </c>
      <c r="U1499" t="str">
        <f>IF('Active List'!$A1499&lt;&gt;"", 'Active List'!Y1499,"")</f>
        <v/>
      </c>
      <c r="V1499" t="str">
        <f>IF('Active List'!$A1499&lt;&gt;"", 'Active List'!Z1499,"")</f>
        <v/>
      </c>
      <c r="W1499" s="60" t="str">
        <f>IF('Active List'!$A1499&lt;&gt;"", 'Active List'!AA1499,"")</f>
        <v/>
      </c>
      <c r="X1499" t="str">
        <f>IF('Active List'!$A1499&lt;&gt;"", 'Active List'!AB1499,"")</f>
        <v/>
      </c>
      <c r="Y1499" t="str">
        <f>IF('Active List'!$A1499&lt;&gt;"", 'Active List'!AE1499,"")</f>
        <v/>
      </c>
    </row>
    <row r="1500" spans="1:25">
      <c r="A1500" t="str">
        <f>IF('Active List'!$A1500&lt;&gt;"", 'Active List'!A1500,"")</f>
        <v/>
      </c>
      <c r="B1500" t="str">
        <f>IF('Active List'!$A1500&lt;&gt;"", 'Active List'!B1500,"")</f>
        <v/>
      </c>
      <c r="C1500" t="str">
        <f>IF('Active List'!$A1500&lt;&gt;"", 'Active List'!C1500,"")</f>
        <v/>
      </c>
      <c r="D1500" s="60" t="str">
        <f>IF('Active List'!$A1500&lt;&gt;"", 'Active List'!D1500,"")</f>
        <v/>
      </c>
      <c r="E1500" s="60" t="str">
        <f>IF('Active List'!$A1500&lt;&gt;"", 'Active List'!E1500,"")</f>
        <v/>
      </c>
      <c r="F1500" t="str">
        <f>IF('Active List'!$A1500&lt;&gt;"", 'Active List'!H1500,"")</f>
        <v/>
      </c>
      <c r="G1500" t="str">
        <f>IF('Active List'!$A1500&lt;&gt;"", 'Active List'!I1500,"")</f>
        <v/>
      </c>
      <c r="H1500" t="str">
        <f>IF('Active List'!$A1500&lt;&gt;"", 'Active List'!J1500,"")</f>
        <v/>
      </c>
      <c r="I1500" t="str">
        <f>IF('Active List'!$A1500&lt;&gt;"", 'Active List'!K1500,"")</f>
        <v/>
      </c>
      <c r="J1500" t="str">
        <f>IF('Active List'!$A1500&lt;&gt;"", 'Active List'!L1500,"")</f>
        <v/>
      </c>
      <c r="K1500" t="str">
        <f>IF('Active List'!$A1500&lt;&gt;"", 'Active List'!M1500,"")</f>
        <v/>
      </c>
      <c r="L1500" t="str">
        <f>IF('Active List'!$A1500&lt;&gt;"", 'Active List'!N1500,"")</f>
        <v/>
      </c>
      <c r="M1500" t="str">
        <f>IF('Active List'!$A1500&lt;&gt;"", 'Active List'!O1500,"")</f>
        <v/>
      </c>
      <c r="N1500" t="str">
        <f>IF('Active List'!$A1500&lt;&gt;"", 'Active List'!P1500,"")</f>
        <v/>
      </c>
      <c r="O1500" t="str">
        <f>IF('Active List'!$A1500&lt;&gt;"", 'Active List'!Q1500,"")</f>
        <v/>
      </c>
      <c r="P1500" t="str">
        <f>IF('Active List'!$A1500&lt;&gt;"", 'Active List'!R1500,"")</f>
        <v/>
      </c>
      <c r="Q1500" t="str">
        <f>IF('Active List'!$A1500&lt;&gt;"", 'Active List'!S1500,"")</f>
        <v/>
      </c>
      <c r="R1500" t="str">
        <f>IF('Active List'!$A1500&lt;&gt;"", 'Active List'!T1500,"")</f>
        <v/>
      </c>
      <c r="S1500" t="str">
        <f>IF('Active List'!$A1500&lt;&gt;"", 'Active List'!U1500,"")</f>
        <v/>
      </c>
      <c r="T1500" t="str">
        <f>IF('Active List'!$A1500&lt;&gt;"", 'Active List'!X1500,"")</f>
        <v/>
      </c>
      <c r="U1500" t="str">
        <f>IF('Active List'!$A1500&lt;&gt;"", 'Active List'!Y1500,"")</f>
        <v/>
      </c>
      <c r="V1500" t="str">
        <f>IF('Active List'!$A1500&lt;&gt;"", 'Active List'!Z1500,"")</f>
        <v/>
      </c>
      <c r="W1500" s="60" t="str">
        <f>IF('Active List'!$A1500&lt;&gt;"", 'Active List'!AA1500,"")</f>
        <v/>
      </c>
      <c r="X1500" t="str">
        <f>IF('Active List'!$A1500&lt;&gt;"", 'Active List'!AB1500,"")</f>
        <v/>
      </c>
      <c r="Y1500" t="str">
        <f>IF('Active List'!$A1500&lt;&gt;"", 'Active List'!AE1500,"")</f>
        <v/>
      </c>
    </row>
    <row r="1501" spans="1:25">
      <c r="A1501" t="str">
        <f>IF('Active List'!$A1501&lt;&gt;"", 'Active List'!A1501,"")</f>
        <v/>
      </c>
      <c r="B1501" t="str">
        <f>IF('Active List'!$A1501&lt;&gt;"", 'Active List'!B1501,"")</f>
        <v/>
      </c>
      <c r="C1501" t="str">
        <f>IF('Active List'!$A1501&lt;&gt;"", 'Active List'!C1501,"")</f>
        <v/>
      </c>
      <c r="D1501" s="60" t="str">
        <f>IF('Active List'!$A1501&lt;&gt;"", 'Active List'!D1501,"")</f>
        <v/>
      </c>
      <c r="E1501" s="60" t="str">
        <f>IF('Active List'!$A1501&lt;&gt;"", 'Active List'!E1501,"")</f>
        <v/>
      </c>
      <c r="F1501" t="str">
        <f>IF('Active List'!$A1501&lt;&gt;"", 'Active List'!H1501,"")</f>
        <v/>
      </c>
      <c r="G1501" t="str">
        <f>IF('Active List'!$A1501&lt;&gt;"", 'Active List'!I1501,"")</f>
        <v/>
      </c>
      <c r="H1501" t="str">
        <f>IF('Active List'!$A1501&lt;&gt;"", 'Active List'!J1501,"")</f>
        <v/>
      </c>
      <c r="I1501" t="str">
        <f>IF('Active List'!$A1501&lt;&gt;"", 'Active List'!K1501,"")</f>
        <v/>
      </c>
      <c r="J1501" t="str">
        <f>IF('Active List'!$A1501&lt;&gt;"", 'Active List'!L1501,"")</f>
        <v/>
      </c>
      <c r="K1501" t="str">
        <f>IF('Active List'!$A1501&lt;&gt;"", 'Active List'!M1501,"")</f>
        <v/>
      </c>
      <c r="L1501" t="str">
        <f>IF('Active List'!$A1501&lt;&gt;"", 'Active List'!N1501,"")</f>
        <v/>
      </c>
      <c r="M1501" t="str">
        <f>IF('Active List'!$A1501&lt;&gt;"", 'Active List'!O1501,"")</f>
        <v/>
      </c>
      <c r="N1501" t="str">
        <f>IF('Active List'!$A1501&lt;&gt;"", 'Active List'!P1501,"")</f>
        <v/>
      </c>
      <c r="O1501" t="str">
        <f>IF('Active List'!$A1501&lt;&gt;"", 'Active List'!Q1501,"")</f>
        <v/>
      </c>
      <c r="P1501" t="str">
        <f>IF('Active List'!$A1501&lt;&gt;"", 'Active List'!R1501,"")</f>
        <v/>
      </c>
      <c r="Q1501" t="str">
        <f>IF('Active List'!$A1501&lt;&gt;"", 'Active List'!S1501,"")</f>
        <v/>
      </c>
      <c r="R1501" t="str">
        <f>IF('Active List'!$A1501&lt;&gt;"", 'Active List'!T1501,"")</f>
        <v/>
      </c>
      <c r="S1501" t="str">
        <f>IF('Active List'!$A1501&lt;&gt;"", 'Active List'!U1501,"")</f>
        <v/>
      </c>
      <c r="T1501" t="str">
        <f>IF('Active List'!$A1501&lt;&gt;"", 'Active List'!X1501,"")</f>
        <v/>
      </c>
      <c r="U1501" t="str">
        <f>IF('Active List'!$A1501&lt;&gt;"", 'Active List'!Y1501,"")</f>
        <v/>
      </c>
      <c r="V1501" t="str">
        <f>IF('Active List'!$A1501&lt;&gt;"", 'Active List'!Z1501,"")</f>
        <v/>
      </c>
      <c r="W1501" s="60" t="str">
        <f>IF('Active List'!$A1501&lt;&gt;"", 'Active List'!AA1501,"")</f>
        <v/>
      </c>
      <c r="X1501" t="str">
        <f>IF('Active List'!$A1501&lt;&gt;"", 'Active List'!AB1501,"")</f>
        <v/>
      </c>
      <c r="Y1501" t="str">
        <f>IF('Active List'!$A1501&lt;&gt;"", 'Active List'!AE1501,"")</f>
        <v/>
      </c>
    </row>
    <row r="1502" spans="1:25">
      <c r="A1502" t="str">
        <f>IF('Active List'!$A1502&lt;&gt;"", 'Active List'!A1502,"")</f>
        <v/>
      </c>
      <c r="B1502" t="str">
        <f>IF('Active List'!$A1502&lt;&gt;"", 'Active List'!B1502,"")</f>
        <v/>
      </c>
      <c r="C1502" t="str">
        <f>IF('Active List'!$A1502&lt;&gt;"", 'Active List'!C1502,"")</f>
        <v/>
      </c>
      <c r="D1502" s="60" t="str">
        <f>IF('Active List'!$A1502&lt;&gt;"", 'Active List'!D1502,"")</f>
        <v/>
      </c>
      <c r="E1502" s="60" t="str">
        <f>IF('Active List'!$A1502&lt;&gt;"", 'Active List'!E1502,"")</f>
        <v/>
      </c>
      <c r="F1502" t="str">
        <f>IF('Active List'!$A1502&lt;&gt;"", 'Active List'!H1502,"")</f>
        <v/>
      </c>
      <c r="G1502" t="str">
        <f>IF('Active List'!$A1502&lt;&gt;"", 'Active List'!I1502,"")</f>
        <v/>
      </c>
      <c r="H1502" t="str">
        <f>IF('Active List'!$A1502&lt;&gt;"", 'Active List'!J1502,"")</f>
        <v/>
      </c>
      <c r="I1502" t="str">
        <f>IF('Active List'!$A1502&lt;&gt;"", 'Active List'!K1502,"")</f>
        <v/>
      </c>
      <c r="J1502" t="str">
        <f>IF('Active List'!$A1502&lt;&gt;"", 'Active List'!L1502,"")</f>
        <v/>
      </c>
      <c r="K1502" t="str">
        <f>IF('Active List'!$A1502&lt;&gt;"", 'Active List'!M1502,"")</f>
        <v/>
      </c>
      <c r="L1502" t="str">
        <f>IF('Active List'!$A1502&lt;&gt;"", 'Active List'!N1502,"")</f>
        <v/>
      </c>
      <c r="M1502" t="str">
        <f>IF('Active List'!$A1502&lt;&gt;"", 'Active List'!O1502,"")</f>
        <v/>
      </c>
      <c r="N1502" t="str">
        <f>IF('Active List'!$A1502&lt;&gt;"", 'Active List'!P1502,"")</f>
        <v/>
      </c>
      <c r="O1502" t="str">
        <f>IF('Active List'!$A1502&lt;&gt;"", 'Active List'!Q1502,"")</f>
        <v/>
      </c>
      <c r="P1502" t="str">
        <f>IF('Active List'!$A1502&lt;&gt;"", 'Active List'!R1502,"")</f>
        <v/>
      </c>
      <c r="Q1502" t="str">
        <f>IF('Active List'!$A1502&lt;&gt;"", 'Active List'!S1502,"")</f>
        <v/>
      </c>
      <c r="R1502" t="str">
        <f>IF('Active List'!$A1502&lt;&gt;"", 'Active List'!T1502,"")</f>
        <v/>
      </c>
      <c r="S1502" t="str">
        <f>IF('Active List'!$A1502&lt;&gt;"", 'Active List'!U1502,"")</f>
        <v/>
      </c>
      <c r="T1502" t="str">
        <f>IF('Active List'!$A1502&lt;&gt;"", 'Active List'!X1502,"")</f>
        <v/>
      </c>
      <c r="U1502" t="str">
        <f>IF('Active List'!$A1502&lt;&gt;"", 'Active List'!Y1502,"")</f>
        <v/>
      </c>
      <c r="V1502" t="str">
        <f>IF('Active List'!$A1502&lt;&gt;"", 'Active List'!Z1502,"")</f>
        <v/>
      </c>
      <c r="W1502" s="60" t="str">
        <f>IF('Active List'!$A1502&lt;&gt;"", 'Active List'!AA1502,"")</f>
        <v/>
      </c>
      <c r="X1502" t="str">
        <f>IF('Active List'!$A1502&lt;&gt;"", 'Active List'!AB1502,"")</f>
        <v/>
      </c>
      <c r="Y1502" t="str">
        <f>IF('Active List'!$A1502&lt;&gt;"", 'Active List'!AE1502,"")</f>
        <v/>
      </c>
    </row>
    <row r="1503" spans="1:25">
      <c r="A1503" t="str">
        <f>IF('Active List'!$A1503&lt;&gt;"", 'Active List'!A1503,"")</f>
        <v/>
      </c>
      <c r="B1503" t="str">
        <f>IF('Active List'!$A1503&lt;&gt;"", 'Active List'!B1503,"")</f>
        <v/>
      </c>
      <c r="C1503" t="str">
        <f>IF('Active List'!$A1503&lt;&gt;"", 'Active List'!C1503,"")</f>
        <v/>
      </c>
      <c r="D1503" s="60" t="str">
        <f>IF('Active List'!$A1503&lt;&gt;"", 'Active List'!D1503,"")</f>
        <v/>
      </c>
      <c r="E1503" s="60" t="str">
        <f>IF('Active List'!$A1503&lt;&gt;"", 'Active List'!E1503,"")</f>
        <v/>
      </c>
      <c r="F1503" t="str">
        <f>IF('Active List'!$A1503&lt;&gt;"", 'Active List'!H1503,"")</f>
        <v/>
      </c>
      <c r="G1503" t="str">
        <f>IF('Active List'!$A1503&lt;&gt;"", 'Active List'!I1503,"")</f>
        <v/>
      </c>
      <c r="H1503" t="str">
        <f>IF('Active List'!$A1503&lt;&gt;"", 'Active List'!J1503,"")</f>
        <v/>
      </c>
      <c r="I1503" t="str">
        <f>IF('Active List'!$A1503&lt;&gt;"", 'Active List'!K1503,"")</f>
        <v/>
      </c>
      <c r="J1503" t="str">
        <f>IF('Active List'!$A1503&lt;&gt;"", 'Active List'!L1503,"")</f>
        <v/>
      </c>
      <c r="K1503" t="str">
        <f>IF('Active List'!$A1503&lt;&gt;"", 'Active List'!M1503,"")</f>
        <v/>
      </c>
      <c r="L1503" t="str">
        <f>IF('Active List'!$A1503&lt;&gt;"", 'Active List'!N1503,"")</f>
        <v/>
      </c>
      <c r="M1503" t="str">
        <f>IF('Active List'!$A1503&lt;&gt;"", 'Active List'!O1503,"")</f>
        <v/>
      </c>
      <c r="N1503" t="str">
        <f>IF('Active List'!$A1503&lt;&gt;"", 'Active List'!P1503,"")</f>
        <v/>
      </c>
      <c r="O1503" t="str">
        <f>IF('Active List'!$A1503&lt;&gt;"", 'Active List'!Q1503,"")</f>
        <v/>
      </c>
      <c r="P1503" t="str">
        <f>IF('Active List'!$A1503&lt;&gt;"", 'Active List'!R1503,"")</f>
        <v/>
      </c>
      <c r="Q1503" t="str">
        <f>IF('Active List'!$A1503&lt;&gt;"", 'Active List'!S1503,"")</f>
        <v/>
      </c>
      <c r="R1503" t="str">
        <f>IF('Active List'!$A1503&lt;&gt;"", 'Active List'!T1503,"")</f>
        <v/>
      </c>
      <c r="S1503" t="str">
        <f>IF('Active List'!$A1503&lt;&gt;"", 'Active List'!U1503,"")</f>
        <v/>
      </c>
      <c r="T1503" t="str">
        <f>IF('Active List'!$A1503&lt;&gt;"", 'Active List'!X1503,"")</f>
        <v/>
      </c>
      <c r="U1503" t="str">
        <f>IF('Active List'!$A1503&lt;&gt;"", 'Active List'!Y1503,"")</f>
        <v/>
      </c>
      <c r="V1503" t="str">
        <f>IF('Active List'!$A1503&lt;&gt;"", 'Active List'!Z1503,"")</f>
        <v/>
      </c>
      <c r="W1503" s="60" t="str">
        <f>IF('Active List'!$A1503&lt;&gt;"", 'Active List'!AA1503,"")</f>
        <v/>
      </c>
      <c r="X1503" t="str">
        <f>IF('Active List'!$A1503&lt;&gt;"", 'Active List'!AB1503,"")</f>
        <v/>
      </c>
      <c r="Y1503" t="str">
        <f>IF('Active List'!$A1503&lt;&gt;"", 'Active List'!AE1503,"")</f>
        <v/>
      </c>
    </row>
    <row r="1504" spans="1:25">
      <c r="A1504" t="str">
        <f>IF('Active List'!$A1504&lt;&gt;"", 'Active List'!A1504,"")</f>
        <v/>
      </c>
      <c r="B1504" t="str">
        <f>IF('Active List'!$A1504&lt;&gt;"", 'Active List'!B1504,"")</f>
        <v/>
      </c>
      <c r="C1504" t="str">
        <f>IF('Active List'!$A1504&lt;&gt;"", 'Active List'!C1504,"")</f>
        <v/>
      </c>
      <c r="D1504" s="60" t="str">
        <f>IF('Active List'!$A1504&lt;&gt;"", 'Active List'!D1504,"")</f>
        <v/>
      </c>
      <c r="E1504" s="60" t="str">
        <f>IF('Active List'!$A1504&lt;&gt;"", 'Active List'!E1504,"")</f>
        <v/>
      </c>
      <c r="F1504" t="str">
        <f>IF('Active List'!$A1504&lt;&gt;"", 'Active List'!H1504,"")</f>
        <v/>
      </c>
      <c r="G1504" t="str">
        <f>IF('Active List'!$A1504&lt;&gt;"", 'Active List'!I1504,"")</f>
        <v/>
      </c>
      <c r="H1504" t="str">
        <f>IF('Active List'!$A1504&lt;&gt;"", 'Active List'!J1504,"")</f>
        <v/>
      </c>
      <c r="I1504" t="str">
        <f>IF('Active List'!$A1504&lt;&gt;"", 'Active List'!K1504,"")</f>
        <v/>
      </c>
      <c r="J1504" t="str">
        <f>IF('Active List'!$A1504&lt;&gt;"", 'Active List'!L1504,"")</f>
        <v/>
      </c>
      <c r="K1504" t="str">
        <f>IF('Active List'!$A1504&lt;&gt;"", 'Active List'!M1504,"")</f>
        <v/>
      </c>
      <c r="L1504" t="str">
        <f>IF('Active List'!$A1504&lt;&gt;"", 'Active List'!N1504,"")</f>
        <v/>
      </c>
      <c r="M1504" t="str">
        <f>IF('Active List'!$A1504&lt;&gt;"", 'Active List'!O1504,"")</f>
        <v/>
      </c>
      <c r="N1504" t="str">
        <f>IF('Active List'!$A1504&lt;&gt;"", 'Active List'!P1504,"")</f>
        <v/>
      </c>
      <c r="O1504" t="str">
        <f>IF('Active List'!$A1504&lt;&gt;"", 'Active List'!Q1504,"")</f>
        <v/>
      </c>
      <c r="P1504" t="str">
        <f>IF('Active List'!$A1504&lt;&gt;"", 'Active List'!R1504,"")</f>
        <v/>
      </c>
      <c r="Q1504" t="str">
        <f>IF('Active List'!$A1504&lt;&gt;"", 'Active List'!S1504,"")</f>
        <v/>
      </c>
      <c r="R1504" t="str">
        <f>IF('Active List'!$A1504&lt;&gt;"", 'Active List'!T1504,"")</f>
        <v/>
      </c>
      <c r="S1504" t="str">
        <f>IF('Active List'!$A1504&lt;&gt;"", 'Active List'!U1504,"")</f>
        <v/>
      </c>
      <c r="T1504" t="str">
        <f>IF('Active List'!$A1504&lt;&gt;"", 'Active List'!X1504,"")</f>
        <v/>
      </c>
      <c r="U1504" t="str">
        <f>IF('Active List'!$A1504&lt;&gt;"", 'Active List'!Y1504,"")</f>
        <v/>
      </c>
      <c r="V1504" t="str">
        <f>IF('Active List'!$A1504&lt;&gt;"", 'Active List'!Z1504,"")</f>
        <v/>
      </c>
      <c r="W1504" s="60" t="str">
        <f>IF('Active List'!$A1504&lt;&gt;"", 'Active List'!AA1504,"")</f>
        <v/>
      </c>
      <c r="X1504" t="str">
        <f>IF('Active List'!$A1504&lt;&gt;"", 'Active List'!AB1504,"")</f>
        <v/>
      </c>
      <c r="Y1504" t="str">
        <f>IF('Active List'!$A1504&lt;&gt;"", 'Active List'!AE1504,"")</f>
        <v/>
      </c>
    </row>
    <row r="1505" spans="1:25">
      <c r="A1505" t="str">
        <f>IF('Active List'!$A1505&lt;&gt;"", 'Active List'!A1505,"")</f>
        <v/>
      </c>
      <c r="B1505" t="str">
        <f>IF('Active List'!$A1505&lt;&gt;"", 'Active List'!B1505,"")</f>
        <v/>
      </c>
      <c r="C1505" t="str">
        <f>IF('Active List'!$A1505&lt;&gt;"", 'Active List'!C1505,"")</f>
        <v/>
      </c>
      <c r="D1505" s="60" t="str">
        <f>IF('Active List'!$A1505&lt;&gt;"", 'Active List'!D1505,"")</f>
        <v/>
      </c>
      <c r="E1505" s="60" t="str">
        <f>IF('Active List'!$A1505&lt;&gt;"", 'Active List'!E1505,"")</f>
        <v/>
      </c>
      <c r="F1505" t="str">
        <f>IF('Active List'!$A1505&lt;&gt;"", 'Active List'!H1505,"")</f>
        <v/>
      </c>
      <c r="G1505" t="str">
        <f>IF('Active List'!$A1505&lt;&gt;"", 'Active List'!I1505,"")</f>
        <v/>
      </c>
      <c r="H1505" t="str">
        <f>IF('Active List'!$A1505&lt;&gt;"", 'Active List'!J1505,"")</f>
        <v/>
      </c>
      <c r="I1505" t="str">
        <f>IF('Active List'!$A1505&lt;&gt;"", 'Active List'!K1505,"")</f>
        <v/>
      </c>
      <c r="J1505" t="str">
        <f>IF('Active List'!$A1505&lt;&gt;"", 'Active List'!L1505,"")</f>
        <v/>
      </c>
      <c r="K1505" t="str">
        <f>IF('Active List'!$A1505&lt;&gt;"", 'Active List'!M1505,"")</f>
        <v/>
      </c>
      <c r="L1505" t="str">
        <f>IF('Active List'!$A1505&lt;&gt;"", 'Active List'!N1505,"")</f>
        <v/>
      </c>
      <c r="M1505" t="str">
        <f>IF('Active List'!$A1505&lt;&gt;"", 'Active List'!O1505,"")</f>
        <v/>
      </c>
      <c r="N1505" t="str">
        <f>IF('Active List'!$A1505&lt;&gt;"", 'Active List'!P1505,"")</f>
        <v/>
      </c>
      <c r="O1505" t="str">
        <f>IF('Active List'!$A1505&lt;&gt;"", 'Active List'!Q1505,"")</f>
        <v/>
      </c>
      <c r="P1505" t="str">
        <f>IF('Active List'!$A1505&lt;&gt;"", 'Active List'!R1505,"")</f>
        <v/>
      </c>
      <c r="Q1505" t="str">
        <f>IF('Active List'!$A1505&lt;&gt;"", 'Active List'!S1505,"")</f>
        <v/>
      </c>
      <c r="R1505" t="str">
        <f>IF('Active List'!$A1505&lt;&gt;"", 'Active List'!T1505,"")</f>
        <v/>
      </c>
      <c r="S1505" t="str">
        <f>IF('Active List'!$A1505&lt;&gt;"", 'Active List'!U1505,"")</f>
        <v/>
      </c>
      <c r="T1505" t="str">
        <f>IF('Active List'!$A1505&lt;&gt;"", 'Active List'!X1505,"")</f>
        <v/>
      </c>
      <c r="U1505" t="str">
        <f>IF('Active List'!$A1505&lt;&gt;"", 'Active List'!Y1505,"")</f>
        <v/>
      </c>
      <c r="V1505" t="str">
        <f>IF('Active List'!$A1505&lt;&gt;"", 'Active List'!Z1505,"")</f>
        <v/>
      </c>
      <c r="W1505" s="60" t="str">
        <f>IF('Active List'!$A1505&lt;&gt;"", 'Active List'!AA1505,"")</f>
        <v/>
      </c>
      <c r="X1505" t="str">
        <f>IF('Active List'!$A1505&lt;&gt;"", 'Active List'!AB1505,"")</f>
        <v/>
      </c>
      <c r="Y1505" t="str">
        <f>IF('Active List'!$A1505&lt;&gt;"", 'Active List'!AE1505,"")</f>
        <v/>
      </c>
    </row>
    <row r="1506" spans="1:25">
      <c r="A1506" t="str">
        <f>IF('Active List'!$A1506&lt;&gt;"", 'Active List'!A1506,"")</f>
        <v/>
      </c>
      <c r="B1506" t="str">
        <f>IF('Active List'!$A1506&lt;&gt;"", 'Active List'!B1506,"")</f>
        <v/>
      </c>
      <c r="C1506" t="str">
        <f>IF('Active List'!$A1506&lt;&gt;"", 'Active List'!C1506,"")</f>
        <v/>
      </c>
      <c r="D1506" s="60" t="str">
        <f>IF('Active List'!$A1506&lt;&gt;"", 'Active List'!D1506,"")</f>
        <v/>
      </c>
      <c r="E1506" s="60" t="str">
        <f>IF('Active List'!$A1506&lt;&gt;"", 'Active List'!E1506,"")</f>
        <v/>
      </c>
      <c r="F1506" t="str">
        <f>IF('Active List'!$A1506&lt;&gt;"", 'Active List'!H1506,"")</f>
        <v/>
      </c>
      <c r="G1506" t="str">
        <f>IF('Active List'!$A1506&lt;&gt;"", 'Active List'!I1506,"")</f>
        <v/>
      </c>
      <c r="H1506" t="str">
        <f>IF('Active List'!$A1506&lt;&gt;"", 'Active List'!J1506,"")</f>
        <v/>
      </c>
      <c r="I1506" t="str">
        <f>IF('Active List'!$A1506&lt;&gt;"", 'Active List'!K1506,"")</f>
        <v/>
      </c>
      <c r="J1506" t="str">
        <f>IF('Active List'!$A1506&lt;&gt;"", 'Active List'!L1506,"")</f>
        <v/>
      </c>
      <c r="K1506" t="str">
        <f>IF('Active List'!$A1506&lt;&gt;"", 'Active List'!M1506,"")</f>
        <v/>
      </c>
      <c r="L1506" t="str">
        <f>IF('Active List'!$A1506&lt;&gt;"", 'Active List'!N1506,"")</f>
        <v/>
      </c>
      <c r="M1506" t="str">
        <f>IF('Active List'!$A1506&lt;&gt;"", 'Active List'!O1506,"")</f>
        <v/>
      </c>
      <c r="N1506" t="str">
        <f>IF('Active List'!$A1506&lt;&gt;"", 'Active List'!P1506,"")</f>
        <v/>
      </c>
      <c r="O1506" t="str">
        <f>IF('Active List'!$A1506&lt;&gt;"", 'Active List'!Q1506,"")</f>
        <v/>
      </c>
      <c r="P1506" t="str">
        <f>IF('Active List'!$A1506&lt;&gt;"", 'Active List'!R1506,"")</f>
        <v/>
      </c>
      <c r="Q1506" t="str">
        <f>IF('Active List'!$A1506&lt;&gt;"", 'Active List'!S1506,"")</f>
        <v/>
      </c>
      <c r="R1506" t="str">
        <f>IF('Active List'!$A1506&lt;&gt;"", 'Active List'!T1506,"")</f>
        <v/>
      </c>
      <c r="S1506" t="str">
        <f>IF('Active List'!$A1506&lt;&gt;"", 'Active List'!U1506,"")</f>
        <v/>
      </c>
      <c r="T1506" t="str">
        <f>IF('Active List'!$A1506&lt;&gt;"", 'Active List'!X1506,"")</f>
        <v/>
      </c>
      <c r="U1506" t="str">
        <f>IF('Active List'!$A1506&lt;&gt;"", 'Active List'!Y1506,"")</f>
        <v/>
      </c>
      <c r="V1506" t="str">
        <f>IF('Active List'!$A1506&lt;&gt;"", 'Active List'!Z1506,"")</f>
        <v/>
      </c>
      <c r="W1506" s="60" t="str">
        <f>IF('Active List'!$A1506&lt;&gt;"", 'Active List'!AA1506,"")</f>
        <v/>
      </c>
      <c r="X1506" t="str">
        <f>IF('Active List'!$A1506&lt;&gt;"", 'Active List'!AB1506,"")</f>
        <v/>
      </c>
      <c r="Y1506" t="str">
        <f>IF('Active List'!$A1506&lt;&gt;"", 'Active List'!AE1506,"")</f>
        <v/>
      </c>
    </row>
    <row r="1507" spans="1:25">
      <c r="A1507" t="str">
        <f>IF('Active List'!$A1507&lt;&gt;"", 'Active List'!A1507,"")</f>
        <v/>
      </c>
      <c r="B1507" t="str">
        <f>IF('Active List'!$A1507&lt;&gt;"", 'Active List'!B1507,"")</f>
        <v/>
      </c>
      <c r="C1507" t="str">
        <f>IF('Active List'!$A1507&lt;&gt;"", 'Active List'!C1507,"")</f>
        <v/>
      </c>
      <c r="D1507" s="60" t="str">
        <f>IF('Active List'!$A1507&lt;&gt;"", 'Active List'!D1507,"")</f>
        <v/>
      </c>
      <c r="E1507" s="60" t="str">
        <f>IF('Active List'!$A1507&lt;&gt;"", 'Active List'!E1507,"")</f>
        <v/>
      </c>
      <c r="F1507" t="str">
        <f>IF('Active List'!$A1507&lt;&gt;"", 'Active List'!H1507,"")</f>
        <v/>
      </c>
      <c r="G1507" t="str">
        <f>IF('Active List'!$A1507&lt;&gt;"", 'Active List'!I1507,"")</f>
        <v/>
      </c>
      <c r="H1507" t="str">
        <f>IF('Active List'!$A1507&lt;&gt;"", 'Active List'!J1507,"")</f>
        <v/>
      </c>
      <c r="I1507" t="str">
        <f>IF('Active List'!$A1507&lt;&gt;"", 'Active List'!K1507,"")</f>
        <v/>
      </c>
      <c r="J1507" t="str">
        <f>IF('Active List'!$A1507&lt;&gt;"", 'Active List'!L1507,"")</f>
        <v/>
      </c>
      <c r="K1507" t="str">
        <f>IF('Active List'!$A1507&lt;&gt;"", 'Active List'!M1507,"")</f>
        <v/>
      </c>
      <c r="L1507" t="str">
        <f>IF('Active List'!$A1507&lt;&gt;"", 'Active List'!N1507,"")</f>
        <v/>
      </c>
      <c r="M1507" t="str">
        <f>IF('Active List'!$A1507&lt;&gt;"", 'Active List'!O1507,"")</f>
        <v/>
      </c>
      <c r="N1507" t="str">
        <f>IF('Active List'!$A1507&lt;&gt;"", 'Active List'!P1507,"")</f>
        <v/>
      </c>
      <c r="O1507" t="str">
        <f>IF('Active List'!$A1507&lt;&gt;"", 'Active List'!Q1507,"")</f>
        <v/>
      </c>
      <c r="P1507" t="str">
        <f>IF('Active List'!$A1507&lt;&gt;"", 'Active List'!R1507,"")</f>
        <v/>
      </c>
      <c r="Q1507" t="str">
        <f>IF('Active List'!$A1507&lt;&gt;"", 'Active List'!S1507,"")</f>
        <v/>
      </c>
      <c r="R1507" t="str">
        <f>IF('Active List'!$A1507&lt;&gt;"", 'Active List'!T1507,"")</f>
        <v/>
      </c>
      <c r="S1507" t="str">
        <f>IF('Active List'!$A1507&lt;&gt;"", 'Active List'!U1507,"")</f>
        <v/>
      </c>
      <c r="T1507" t="str">
        <f>IF('Active List'!$A1507&lt;&gt;"", 'Active List'!X1507,"")</f>
        <v/>
      </c>
      <c r="U1507" t="str">
        <f>IF('Active List'!$A1507&lt;&gt;"", 'Active List'!Y1507,"")</f>
        <v/>
      </c>
      <c r="V1507" t="str">
        <f>IF('Active List'!$A1507&lt;&gt;"", 'Active List'!Z1507,"")</f>
        <v/>
      </c>
      <c r="W1507" s="60" t="str">
        <f>IF('Active List'!$A1507&lt;&gt;"", 'Active List'!AA1507,"")</f>
        <v/>
      </c>
      <c r="X1507" t="str">
        <f>IF('Active List'!$A1507&lt;&gt;"", 'Active List'!AB1507,"")</f>
        <v/>
      </c>
      <c r="Y1507" t="str">
        <f>IF('Active List'!$A1507&lt;&gt;"", 'Active List'!AE1507,"")</f>
        <v/>
      </c>
    </row>
    <row r="1508" spans="1:25">
      <c r="A1508" t="str">
        <f>IF('Active List'!$A1508&lt;&gt;"", 'Active List'!A1508,"")</f>
        <v/>
      </c>
      <c r="B1508" t="str">
        <f>IF('Active List'!$A1508&lt;&gt;"", 'Active List'!B1508,"")</f>
        <v/>
      </c>
      <c r="C1508" t="str">
        <f>IF('Active List'!$A1508&lt;&gt;"", 'Active List'!C1508,"")</f>
        <v/>
      </c>
      <c r="D1508" s="60" t="str">
        <f>IF('Active List'!$A1508&lt;&gt;"", 'Active List'!D1508,"")</f>
        <v/>
      </c>
      <c r="E1508" s="60" t="str">
        <f>IF('Active List'!$A1508&lt;&gt;"", 'Active List'!E1508,"")</f>
        <v/>
      </c>
      <c r="F1508" t="str">
        <f>IF('Active List'!$A1508&lt;&gt;"", 'Active List'!H1508,"")</f>
        <v/>
      </c>
      <c r="G1508" t="str">
        <f>IF('Active List'!$A1508&lt;&gt;"", 'Active List'!I1508,"")</f>
        <v/>
      </c>
      <c r="H1508" t="str">
        <f>IF('Active List'!$A1508&lt;&gt;"", 'Active List'!J1508,"")</f>
        <v/>
      </c>
      <c r="I1508" t="str">
        <f>IF('Active List'!$A1508&lt;&gt;"", 'Active List'!K1508,"")</f>
        <v/>
      </c>
      <c r="J1508" t="str">
        <f>IF('Active List'!$A1508&lt;&gt;"", 'Active List'!L1508,"")</f>
        <v/>
      </c>
      <c r="K1508" t="str">
        <f>IF('Active List'!$A1508&lt;&gt;"", 'Active List'!M1508,"")</f>
        <v/>
      </c>
      <c r="L1508" t="str">
        <f>IF('Active List'!$A1508&lt;&gt;"", 'Active List'!N1508,"")</f>
        <v/>
      </c>
      <c r="M1508" t="str">
        <f>IF('Active List'!$A1508&lt;&gt;"", 'Active List'!O1508,"")</f>
        <v/>
      </c>
      <c r="N1508" t="str">
        <f>IF('Active List'!$A1508&lt;&gt;"", 'Active List'!P1508,"")</f>
        <v/>
      </c>
      <c r="O1508" t="str">
        <f>IF('Active List'!$A1508&lt;&gt;"", 'Active List'!Q1508,"")</f>
        <v/>
      </c>
      <c r="P1508" t="str">
        <f>IF('Active List'!$A1508&lt;&gt;"", 'Active List'!R1508,"")</f>
        <v/>
      </c>
      <c r="Q1508" t="str">
        <f>IF('Active List'!$A1508&lt;&gt;"", 'Active List'!S1508,"")</f>
        <v/>
      </c>
      <c r="R1508" t="str">
        <f>IF('Active List'!$A1508&lt;&gt;"", 'Active List'!T1508,"")</f>
        <v/>
      </c>
      <c r="S1508" t="str">
        <f>IF('Active List'!$A1508&lt;&gt;"", 'Active List'!U1508,"")</f>
        <v/>
      </c>
      <c r="T1508" t="str">
        <f>IF('Active List'!$A1508&lt;&gt;"", 'Active List'!X1508,"")</f>
        <v/>
      </c>
      <c r="U1508" t="str">
        <f>IF('Active List'!$A1508&lt;&gt;"", 'Active List'!Y1508,"")</f>
        <v/>
      </c>
      <c r="V1508" t="str">
        <f>IF('Active List'!$A1508&lt;&gt;"", 'Active List'!Z1508,"")</f>
        <v/>
      </c>
      <c r="W1508" s="60" t="str">
        <f>IF('Active List'!$A1508&lt;&gt;"", 'Active List'!AA1508,"")</f>
        <v/>
      </c>
      <c r="X1508" t="str">
        <f>IF('Active List'!$A1508&lt;&gt;"", 'Active List'!AB1508,"")</f>
        <v/>
      </c>
      <c r="Y1508" t="str">
        <f>IF('Active List'!$A1508&lt;&gt;"", 'Active List'!AE1508,"")</f>
        <v/>
      </c>
    </row>
    <row r="1509" spans="1:25">
      <c r="A1509" t="str">
        <f>IF('Active List'!$A1509&lt;&gt;"", 'Active List'!A1509,"")</f>
        <v/>
      </c>
      <c r="B1509" t="str">
        <f>IF('Active List'!$A1509&lt;&gt;"", 'Active List'!B1509,"")</f>
        <v/>
      </c>
      <c r="C1509" t="str">
        <f>IF('Active List'!$A1509&lt;&gt;"", 'Active List'!C1509,"")</f>
        <v/>
      </c>
      <c r="D1509" s="60" t="str">
        <f>IF('Active List'!$A1509&lt;&gt;"", 'Active List'!D1509,"")</f>
        <v/>
      </c>
      <c r="E1509" s="60" t="str">
        <f>IF('Active List'!$A1509&lt;&gt;"", 'Active List'!E1509,"")</f>
        <v/>
      </c>
      <c r="F1509" t="str">
        <f>IF('Active List'!$A1509&lt;&gt;"", 'Active List'!H1509,"")</f>
        <v/>
      </c>
      <c r="G1509" t="str">
        <f>IF('Active List'!$A1509&lt;&gt;"", 'Active List'!I1509,"")</f>
        <v/>
      </c>
      <c r="H1509" t="str">
        <f>IF('Active List'!$A1509&lt;&gt;"", 'Active List'!J1509,"")</f>
        <v/>
      </c>
      <c r="I1509" t="str">
        <f>IF('Active List'!$A1509&lt;&gt;"", 'Active List'!K1509,"")</f>
        <v/>
      </c>
      <c r="J1509" t="str">
        <f>IF('Active List'!$A1509&lt;&gt;"", 'Active List'!L1509,"")</f>
        <v/>
      </c>
      <c r="K1509" t="str">
        <f>IF('Active List'!$A1509&lt;&gt;"", 'Active List'!M1509,"")</f>
        <v/>
      </c>
      <c r="L1509" t="str">
        <f>IF('Active List'!$A1509&lt;&gt;"", 'Active List'!N1509,"")</f>
        <v/>
      </c>
      <c r="M1509" t="str">
        <f>IF('Active List'!$A1509&lt;&gt;"", 'Active List'!O1509,"")</f>
        <v/>
      </c>
      <c r="N1509" t="str">
        <f>IF('Active List'!$A1509&lt;&gt;"", 'Active List'!P1509,"")</f>
        <v/>
      </c>
      <c r="O1509" t="str">
        <f>IF('Active List'!$A1509&lt;&gt;"", 'Active List'!Q1509,"")</f>
        <v/>
      </c>
      <c r="P1509" t="str">
        <f>IF('Active List'!$A1509&lt;&gt;"", 'Active List'!R1509,"")</f>
        <v/>
      </c>
      <c r="Q1509" t="str">
        <f>IF('Active List'!$A1509&lt;&gt;"", 'Active List'!S1509,"")</f>
        <v/>
      </c>
      <c r="R1509" t="str">
        <f>IF('Active List'!$A1509&lt;&gt;"", 'Active List'!T1509,"")</f>
        <v/>
      </c>
      <c r="S1509" t="str">
        <f>IF('Active List'!$A1509&lt;&gt;"", 'Active List'!U1509,"")</f>
        <v/>
      </c>
      <c r="T1509" t="str">
        <f>IF('Active List'!$A1509&lt;&gt;"", 'Active List'!X1509,"")</f>
        <v/>
      </c>
      <c r="U1509" t="str">
        <f>IF('Active List'!$A1509&lt;&gt;"", 'Active List'!Y1509,"")</f>
        <v/>
      </c>
      <c r="V1509" t="str">
        <f>IF('Active List'!$A1509&lt;&gt;"", 'Active List'!Z1509,"")</f>
        <v/>
      </c>
      <c r="W1509" s="60" t="str">
        <f>IF('Active List'!$A1509&lt;&gt;"", 'Active List'!AA1509,"")</f>
        <v/>
      </c>
      <c r="X1509" t="str">
        <f>IF('Active List'!$A1509&lt;&gt;"", 'Active List'!AB1509,"")</f>
        <v/>
      </c>
      <c r="Y1509" t="str">
        <f>IF('Active List'!$A1509&lt;&gt;"", 'Active List'!AE1509,"")</f>
        <v/>
      </c>
    </row>
    <row r="1510" spans="1:25">
      <c r="A1510" t="str">
        <f>IF('Active List'!$A1510&lt;&gt;"", 'Active List'!A1510,"")</f>
        <v/>
      </c>
      <c r="B1510" t="str">
        <f>IF('Active List'!$A1510&lt;&gt;"", 'Active List'!B1510,"")</f>
        <v/>
      </c>
      <c r="C1510" t="str">
        <f>IF('Active List'!$A1510&lt;&gt;"", 'Active List'!C1510,"")</f>
        <v/>
      </c>
      <c r="D1510" s="60" t="str">
        <f>IF('Active List'!$A1510&lt;&gt;"", 'Active List'!D1510,"")</f>
        <v/>
      </c>
      <c r="E1510" s="60" t="str">
        <f>IF('Active List'!$A1510&lt;&gt;"", 'Active List'!E1510,"")</f>
        <v/>
      </c>
      <c r="F1510" t="str">
        <f>IF('Active List'!$A1510&lt;&gt;"", 'Active List'!H1510,"")</f>
        <v/>
      </c>
      <c r="G1510" t="str">
        <f>IF('Active List'!$A1510&lt;&gt;"", 'Active List'!I1510,"")</f>
        <v/>
      </c>
      <c r="H1510" t="str">
        <f>IF('Active List'!$A1510&lt;&gt;"", 'Active List'!J1510,"")</f>
        <v/>
      </c>
      <c r="I1510" t="str">
        <f>IF('Active List'!$A1510&lt;&gt;"", 'Active List'!K1510,"")</f>
        <v/>
      </c>
      <c r="J1510" t="str">
        <f>IF('Active List'!$A1510&lt;&gt;"", 'Active List'!L1510,"")</f>
        <v/>
      </c>
      <c r="K1510" t="str">
        <f>IF('Active List'!$A1510&lt;&gt;"", 'Active List'!M1510,"")</f>
        <v/>
      </c>
      <c r="L1510" t="str">
        <f>IF('Active List'!$A1510&lt;&gt;"", 'Active List'!N1510,"")</f>
        <v/>
      </c>
      <c r="M1510" t="str">
        <f>IF('Active List'!$A1510&lt;&gt;"", 'Active List'!O1510,"")</f>
        <v/>
      </c>
      <c r="N1510" t="str">
        <f>IF('Active List'!$A1510&lt;&gt;"", 'Active List'!P1510,"")</f>
        <v/>
      </c>
      <c r="O1510" t="str">
        <f>IF('Active List'!$A1510&lt;&gt;"", 'Active List'!Q1510,"")</f>
        <v/>
      </c>
      <c r="P1510" t="str">
        <f>IF('Active List'!$A1510&lt;&gt;"", 'Active List'!R1510,"")</f>
        <v/>
      </c>
      <c r="Q1510" t="str">
        <f>IF('Active List'!$A1510&lt;&gt;"", 'Active List'!S1510,"")</f>
        <v/>
      </c>
      <c r="R1510" t="str">
        <f>IF('Active List'!$A1510&lt;&gt;"", 'Active List'!T1510,"")</f>
        <v/>
      </c>
      <c r="S1510" t="str">
        <f>IF('Active List'!$A1510&lt;&gt;"", 'Active List'!U1510,"")</f>
        <v/>
      </c>
      <c r="T1510" t="str">
        <f>IF('Active List'!$A1510&lt;&gt;"", 'Active List'!X1510,"")</f>
        <v/>
      </c>
      <c r="U1510" t="str">
        <f>IF('Active List'!$A1510&lt;&gt;"", 'Active List'!Y1510,"")</f>
        <v/>
      </c>
      <c r="V1510" t="str">
        <f>IF('Active List'!$A1510&lt;&gt;"", 'Active List'!Z1510,"")</f>
        <v/>
      </c>
      <c r="W1510" s="60" t="str">
        <f>IF('Active List'!$A1510&lt;&gt;"", 'Active List'!AA1510,"")</f>
        <v/>
      </c>
      <c r="X1510" t="str">
        <f>IF('Active List'!$A1510&lt;&gt;"", 'Active List'!AB1510,"")</f>
        <v/>
      </c>
      <c r="Y1510" t="str">
        <f>IF('Active List'!$A1510&lt;&gt;"", 'Active List'!AE1510,"")</f>
        <v/>
      </c>
    </row>
    <row r="1511" spans="1:25">
      <c r="A1511" t="str">
        <f>IF('Active List'!$A1511&lt;&gt;"", 'Active List'!A1511,"")</f>
        <v/>
      </c>
      <c r="B1511" t="str">
        <f>IF('Active List'!$A1511&lt;&gt;"", 'Active List'!B1511,"")</f>
        <v/>
      </c>
      <c r="C1511" t="str">
        <f>IF('Active List'!$A1511&lt;&gt;"", 'Active List'!C1511,"")</f>
        <v/>
      </c>
      <c r="D1511" s="60" t="str">
        <f>IF('Active List'!$A1511&lt;&gt;"", 'Active List'!D1511,"")</f>
        <v/>
      </c>
      <c r="E1511" s="60" t="str">
        <f>IF('Active List'!$A1511&lt;&gt;"", 'Active List'!E1511,"")</f>
        <v/>
      </c>
      <c r="F1511" t="str">
        <f>IF('Active List'!$A1511&lt;&gt;"", 'Active List'!H1511,"")</f>
        <v/>
      </c>
      <c r="G1511" t="str">
        <f>IF('Active List'!$A1511&lt;&gt;"", 'Active List'!I1511,"")</f>
        <v/>
      </c>
      <c r="H1511" t="str">
        <f>IF('Active List'!$A1511&lt;&gt;"", 'Active List'!J1511,"")</f>
        <v/>
      </c>
      <c r="I1511" t="str">
        <f>IF('Active List'!$A1511&lt;&gt;"", 'Active List'!K1511,"")</f>
        <v/>
      </c>
      <c r="J1511" t="str">
        <f>IF('Active List'!$A1511&lt;&gt;"", 'Active List'!L1511,"")</f>
        <v/>
      </c>
      <c r="K1511" t="str">
        <f>IF('Active List'!$A1511&lt;&gt;"", 'Active List'!M1511,"")</f>
        <v/>
      </c>
      <c r="L1511" t="str">
        <f>IF('Active List'!$A1511&lt;&gt;"", 'Active List'!N1511,"")</f>
        <v/>
      </c>
      <c r="M1511" t="str">
        <f>IF('Active List'!$A1511&lt;&gt;"", 'Active List'!O1511,"")</f>
        <v/>
      </c>
      <c r="N1511" t="str">
        <f>IF('Active List'!$A1511&lt;&gt;"", 'Active List'!P1511,"")</f>
        <v/>
      </c>
      <c r="O1511" t="str">
        <f>IF('Active List'!$A1511&lt;&gt;"", 'Active List'!Q1511,"")</f>
        <v/>
      </c>
      <c r="P1511" t="str">
        <f>IF('Active List'!$A1511&lt;&gt;"", 'Active List'!R1511,"")</f>
        <v/>
      </c>
      <c r="Q1511" t="str">
        <f>IF('Active List'!$A1511&lt;&gt;"", 'Active List'!S1511,"")</f>
        <v/>
      </c>
      <c r="R1511" t="str">
        <f>IF('Active List'!$A1511&lt;&gt;"", 'Active List'!T1511,"")</f>
        <v/>
      </c>
      <c r="S1511" t="str">
        <f>IF('Active List'!$A1511&lt;&gt;"", 'Active List'!U1511,"")</f>
        <v/>
      </c>
      <c r="T1511" t="str">
        <f>IF('Active List'!$A1511&lt;&gt;"", 'Active List'!X1511,"")</f>
        <v/>
      </c>
      <c r="U1511" t="str">
        <f>IF('Active List'!$A1511&lt;&gt;"", 'Active List'!Y1511,"")</f>
        <v/>
      </c>
      <c r="V1511" t="str">
        <f>IF('Active List'!$A1511&lt;&gt;"", 'Active List'!Z1511,"")</f>
        <v/>
      </c>
      <c r="W1511" s="60" t="str">
        <f>IF('Active List'!$A1511&lt;&gt;"", 'Active List'!AA1511,"")</f>
        <v/>
      </c>
      <c r="X1511" t="str">
        <f>IF('Active List'!$A1511&lt;&gt;"", 'Active List'!AB1511,"")</f>
        <v/>
      </c>
      <c r="Y1511" t="str">
        <f>IF('Active List'!$A1511&lt;&gt;"", 'Active List'!AE1511,"")</f>
        <v/>
      </c>
    </row>
    <row r="1512" spans="1:25">
      <c r="A1512" t="str">
        <f>IF('Active List'!$A1512&lt;&gt;"", 'Active List'!A1512,"")</f>
        <v/>
      </c>
      <c r="B1512" t="str">
        <f>IF('Active List'!$A1512&lt;&gt;"", 'Active List'!B1512,"")</f>
        <v/>
      </c>
      <c r="C1512" t="str">
        <f>IF('Active List'!$A1512&lt;&gt;"", 'Active List'!C1512,"")</f>
        <v/>
      </c>
      <c r="D1512" s="60" t="str">
        <f>IF('Active List'!$A1512&lt;&gt;"", 'Active List'!D1512,"")</f>
        <v/>
      </c>
      <c r="E1512" s="60" t="str">
        <f>IF('Active List'!$A1512&lt;&gt;"", 'Active List'!E1512,"")</f>
        <v/>
      </c>
      <c r="F1512" t="str">
        <f>IF('Active List'!$A1512&lt;&gt;"", 'Active List'!H1512,"")</f>
        <v/>
      </c>
      <c r="G1512" t="str">
        <f>IF('Active List'!$A1512&lt;&gt;"", 'Active List'!I1512,"")</f>
        <v/>
      </c>
      <c r="H1512" t="str">
        <f>IF('Active List'!$A1512&lt;&gt;"", 'Active List'!J1512,"")</f>
        <v/>
      </c>
      <c r="I1512" t="str">
        <f>IF('Active List'!$A1512&lt;&gt;"", 'Active List'!K1512,"")</f>
        <v/>
      </c>
      <c r="J1512" t="str">
        <f>IF('Active List'!$A1512&lt;&gt;"", 'Active List'!L1512,"")</f>
        <v/>
      </c>
      <c r="K1512" t="str">
        <f>IF('Active List'!$A1512&lt;&gt;"", 'Active List'!M1512,"")</f>
        <v/>
      </c>
      <c r="L1512" t="str">
        <f>IF('Active List'!$A1512&lt;&gt;"", 'Active List'!N1512,"")</f>
        <v/>
      </c>
      <c r="M1512" t="str">
        <f>IF('Active List'!$A1512&lt;&gt;"", 'Active List'!O1512,"")</f>
        <v/>
      </c>
      <c r="N1512" t="str">
        <f>IF('Active List'!$A1512&lt;&gt;"", 'Active List'!P1512,"")</f>
        <v/>
      </c>
      <c r="O1512" t="str">
        <f>IF('Active List'!$A1512&lt;&gt;"", 'Active List'!Q1512,"")</f>
        <v/>
      </c>
      <c r="P1512" t="str">
        <f>IF('Active List'!$A1512&lt;&gt;"", 'Active List'!R1512,"")</f>
        <v/>
      </c>
      <c r="Q1512" t="str">
        <f>IF('Active List'!$A1512&lt;&gt;"", 'Active List'!S1512,"")</f>
        <v/>
      </c>
      <c r="R1512" t="str">
        <f>IF('Active List'!$A1512&lt;&gt;"", 'Active List'!T1512,"")</f>
        <v/>
      </c>
      <c r="S1512" t="str">
        <f>IF('Active List'!$A1512&lt;&gt;"", 'Active List'!U1512,"")</f>
        <v/>
      </c>
      <c r="T1512" t="str">
        <f>IF('Active List'!$A1512&lt;&gt;"", 'Active List'!X1512,"")</f>
        <v/>
      </c>
      <c r="U1512" t="str">
        <f>IF('Active List'!$A1512&lt;&gt;"", 'Active List'!Y1512,"")</f>
        <v/>
      </c>
      <c r="V1512" t="str">
        <f>IF('Active List'!$A1512&lt;&gt;"", 'Active List'!Z1512,"")</f>
        <v/>
      </c>
      <c r="W1512" s="60" t="str">
        <f>IF('Active List'!$A1512&lt;&gt;"", 'Active List'!AA1512,"")</f>
        <v/>
      </c>
      <c r="X1512" t="str">
        <f>IF('Active List'!$A1512&lt;&gt;"", 'Active List'!AB1512,"")</f>
        <v/>
      </c>
      <c r="Y1512" t="str">
        <f>IF('Active List'!$A1512&lt;&gt;"", 'Active List'!AE1512,"")</f>
        <v/>
      </c>
    </row>
    <row r="1513" spans="1:25">
      <c r="A1513" t="str">
        <f>IF('Active List'!$A1513&lt;&gt;"", 'Active List'!A1513,"")</f>
        <v/>
      </c>
      <c r="B1513" t="str">
        <f>IF('Active List'!$A1513&lt;&gt;"", 'Active List'!B1513,"")</f>
        <v/>
      </c>
      <c r="C1513" t="str">
        <f>IF('Active List'!$A1513&lt;&gt;"", 'Active List'!C1513,"")</f>
        <v/>
      </c>
      <c r="D1513" s="60" t="str">
        <f>IF('Active List'!$A1513&lt;&gt;"", 'Active List'!D1513,"")</f>
        <v/>
      </c>
      <c r="E1513" s="60" t="str">
        <f>IF('Active List'!$A1513&lt;&gt;"", 'Active List'!E1513,"")</f>
        <v/>
      </c>
      <c r="F1513" t="str">
        <f>IF('Active List'!$A1513&lt;&gt;"", 'Active List'!H1513,"")</f>
        <v/>
      </c>
      <c r="G1513" t="str">
        <f>IF('Active List'!$A1513&lt;&gt;"", 'Active List'!I1513,"")</f>
        <v/>
      </c>
      <c r="H1513" t="str">
        <f>IF('Active List'!$A1513&lt;&gt;"", 'Active List'!J1513,"")</f>
        <v/>
      </c>
      <c r="I1513" t="str">
        <f>IF('Active List'!$A1513&lt;&gt;"", 'Active List'!K1513,"")</f>
        <v/>
      </c>
      <c r="J1513" t="str">
        <f>IF('Active List'!$A1513&lt;&gt;"", 'Active List'!L1513,"")</f>
        <v/>
      </c>
      <c r="K1513" t="str">
        <f>IF('Active List'!$A1513&lt;&gt;"", 'Active List'!M1513,"")</f>
        <v/>
      </c>
      <c r="L1513" t="str">
        <f>IF('Active List'!$A1513&lt;&gt;"", 'Active List'!N1513,"")</f>
        <v/>
      </c>
      <c r="M1513" t="str">
        <f>IF('Active List'!$A1513&lt;&gt;"", 'Active List'!O1513,"")</f>
        <v/>
      </c>
      <c r="N1513" t="str">
        <f>IF('Active List'!$A1513&lt;&gt;"", 'Active List'!P1513,"")</f>
        <v/>
      </c>
      <c r="O1513" t="str">
        <f>IF('Active List'!$A1513&lt;&gt;"", 'Active List'!Q1513,"")</f>
        <v/>
      </c>
      <c r="P1513" t="str">
        <f>IF('Active List'!$A1513&lt;&gt;"", 'Active List'!R1513,"")</f>
        <v/>
      </c>
      <c r="Q1513" t="str">
        <f>IF('Active List'!$A1513&lt;&gt;"", 'Active List'!S1513,"")</f>
        <v/>
      </c>
      <c r="R1513" t="str">
        <f>IF('Active List'!$A1513&lt;&gt;"", 'Active List'!T1513,"")</f>
        <v/>
      </c>
      <c r="S1513" t="str">
        <f>IF('Active List'!$A1513&lt;&gt;"", 'Active List'!U1513,"")</f>
        <v/>
      </c>
      <c r="T1513" t="str">
        <f>IF('Active List'!$A1513&lt;&gt;"", 'Active List'!X1513,"")</f>
        <v/>
      </c>
      <c r="U1513" t="str">
        <f>IF('Active List'!$A1513&lt;&gt;"", 'Active List'!Y1513,"")</f>
        <v/>
      </c>
      <c r="V1513" t="str">
        <f>IF('Active List'!$A1513&lt;&gt;"", 'Active List'!Z1513,"")</f>
        <v/>
      </c>
      <c r="W1513" s="60" t="str">
        <f>IF('Active List'!$A1513&lt;&gt;"", 'Active List'!AA1513,"")</f>
        <v/>
      </c>
      <c r="X1513" t="str">
        <f>IF('Active List'!$A1513&lt;&gt;"", 'Active List'!AB1513,"")</f>
        <v/>
      </c>
      <c r="Y1513" t="str">
        <f>IF('Active List'!$A1513&lt;&gt;"", 'Active List'!AE1513,"")</f>
        <v/>
      </c>
    </row>
    <row r="1514" spans="1:25">
      <c r="A1514" t="str">
        <f>IF('Active List'!$A1514&lt;&gt;"", 'Active List'!A1514,"")</f>
        <v/>
      </c>
      <c r="B1514" t="str">
        <f>IF('Active List'!$A1514&lt;&gt;"", 'Active List'!B1514,"")</f>
        <v/>
      </c>
      <c r="C1514" t="str">
        <f>IF('Active List'!$A1514&lt;&gt;"", 'Active List'!C1514,"")</f>
        <v/>
      </c>
      <c r="D1514" s="60" t="str">
        <f>IF('Active List'!$A1514&lt;&gt;"", 'Active List'!D1514,"")</f>
        <v/>
      </c>
      <c r="E1514" s="60" t="str">
        <f>IF('Active List'!$A1514&lt;&gt;"", 'Active List'!E1514,"")</f>
        <v/>
      </c>
      <c r="F1514" t="str">
        <f>IF('Active List'!$A1514&lt;&gt;"", 'Active List'!H1514,"")</f>
        <v/>
      </c>
      <c r="G1514" t="str">
        <f>IF('Active List'!$A1514&lt;&gt;"", 'Active List'!I1514,"")</f>
        <v/>
      </c>
      <c r="H1514" t="str">
        <f>IF('Active List'!$A1514&lt;&gt;"", 'Active List'!J1514,"")</f>
        <v/>
      </c>
      <c r="I1514" t="str">
        <f>IF('Active List'!$A1514&lt;&gt;"", 'Active List'!K1514,"")</f>
        <v/>
      </c>
      <c r="J1514" t="str">
        <f>IF('Active List'!$A1514&lt;&gt;"", 'Active List'!L1514,"")</f>
        <v/>
      </c>
      <c r="K1514" t="str">
        <f>IF('Active List'!$A1514&lt;&gt;"", 'Active List'!M1514,"")</f>
        <v/>
      </c>
      <c r="L1514" t="str">
        <f>IF('Active List'!$A1514&lt;&gt;"", 'Active List'!N1514,"")</f>
        <v/>
      </c>
      <c r="M1514" t="str">
        <f>IF('Active List'!$A1514&lt;&gt;"", 'Active List'!O1514,"")</f>
        <v/>
      </c>
      <c r="N1514" t="str">
        <f>IF('Active List'!$A1514&lt;&gt;"", 'Active List'!P1514,"")</f>
        <v/>
      </c>
      <c r="O1514" t="str">
        <f>IF('Active List'!$A1514&lt;&gt;"", 'Active List'!Q1514,"")</f>
        <v/>
      </c>
      <c r="P1514" t="str">
        <f>IF('Active List'!$A1514&lt;&gt;"", 'Active List'!R1514,"")</f>
        <v/>
      </c>
      <c r="Q1514" t="str">
        <f>IF('Active List'!$A1514&lt;&gt;"", 'Active List'!S1514,"")</f>
        <v/>
      </c>
      <c r="R1514" t="str">
        <f>IF('Active List'!$A1514&lt;&gt;"", 'Active List'!T1514,"")</f>
        <v/>
      </c>
      <c r="S1514" t="str">
        <f>IF('Active List'!$A1514&lt;&gt;"", 'Active List'!U1514,"")</f>
        <v/>
      </c>
      <c r="T1514" t="str">
        <f>IF('Active List'!$A1514&lt;&gt;"", 'Active List'!X1514,"")</f>
        <v/>
      </c>
      <c r="U1514" t="str">
        <f>IF('Active List'!$A1514&lt;&gt;"", 'Active List'!Y1514,"")</f>
        <v/>
      </c>
      <c r="V1514" t="str">
        <f>IF('Active List'!$A1514&lt;&gt;"", 'Active List'!Z1514,"")</f>
        <v/>
      </c>
      <c r="W1514" s="60" t="str">
        <f>IF('Active List'!$A1514&lt;&gt;"", 'Active List'!AA1514,"")</f>
        <v/>
      </c>
      <c r="X1514" t="str">
        <f>IF('Active List'!$A1514&lt;&gt;"", 'Active List'!AB1514,"")</f>
        <v/>
      </c>
      <c r="Y1514" t="str">
        <f>IF('Active List'!$A1514&lt;&gt;"", 'Active List'!AE1514,"")</f>
        <v/>
      </c>
    </row>
    <row r="1515" spans="1:25">
      <c r="A1515" t="str">
        <f>IF('Active List'!$A1515&lt;&gt;"", 'Active List'!A1515,"")</f>
        <v/>
      </c>
      <c r="B1515" t="str">
        <f>IF('Active List'!$A1515&lt;&gt;"", 'Active List'!B1515,"")</f>
        <v/>
      </c>
      <c r="C1515" t="str">
        <f>IF('Active List'!$A1515&lt;&gt;"", 'Active List'!C1515,"")</f>
        <v/>
      </c>
      <c r="D1515" s="60" t="str">
        <f>IF('Active List'!$A1515&lt;&gt;"", 'Active List'!D1515,"")</f>
        <v/>
      </c>
      <c r="E1515" s="60" t="str">
        <f>IF('Active List'!$A1515&lt;&gt;"", 'Active List'!E1515,"")</f>
        <v/>
      </c>
      <c r="F1515" t="str">
        <f>IF('Active List'!$A1515&lt;&gt;"", 'Active List'!H1515,"")</f>
        <v/>
      </c>
      <c r="G1515" t="str">
        <f>IF('Active List'!$A1515&lt;&gt;"", 'Active List'!I1515,"")</f>
        <v/>
      </c>
      <c r="H1515" t="str">
        <f>IF('Active List'!$A1515&lt;&gt;"", 'Active List'!J1515,"")</f>
        <v/>
      </c>
      <c r="I1515" t="str">
        <f>IF('Active List'!$A1515&lt;&gt;"", 'Active List'!K1515,"")</f>
        <v/>
      </c>
      <c r="J1515" t="str">
        <f>IF('Active List'!$A1515&lt;&gt;"", 'Active List'!L1515,"")</f>
        <v/>
      </c>
      <c r="K1515" t="str">
        <f>IF('Active List'!$A1515&lt;&gt;"", 'Active List'!M1515,"")</f>
        <v/>
      </c>
      <c r="L1515" t="str">
        <f>IF('Active List'!$A1515&lt;&gt;"", 'Active List'!N1515,"")</f>
        <v/>
      </c>
      <c r="M1515" t="str">
        <f>IF('Active List'!$A1515&lt;&gt;"", 'Active List'!O1515,"")</f>
        <v/>
      </c>
      <c r="N1515" t="str">
        <f>IF('Active List'!$A1515&lt;&gt;"", 'Active List'!P1515,"")</f>
        <v/>
      </c>
      <c r="O1515" t="str">
        <f>IF('Active List'!$A1515&lt;&gt;"", 'Active List'!Q1515,"")</f>
        <v/>
      </c>
      <c r="P1515" t="str">
        <f>IF('Active List'!$A1515&lt;&gt;"", 'Active List'!R1515,"")</f>
        <v/>
      </c>
      <c r="Q1515" t="str">
        <f>IF('Active List'!$A1515&lt;&gt;"", 'Active List'!S1515,"")</f>
        <v/>
      </c>
      <c r="R1515" t="str">
        <f>IF('Active List'!$A1515&lt;&gt;"", 'Active List'!T1515,"")</f>
        <v/>
      </c>
      <c r="S1515" t="str">
        <f>IF('Active List'!$A1515&lt;&gt;"", 'Active List'!U1515,"")</f>
        <v/>
      </c>
      <c r="T1515" t="str">
        <f>IF('Active List'!$A1515&lt;&gt;"", 'Active List'!X1515,"")</f>
        <v/>
      </c>
      <c r="U1515" t="str">
        <f>IF('Active List'!$A1515&lt;&gt;"", 'Active List'!Y1515,"")</f>
        <v/>
      </c>
      <c r="V1515" t="str">
        <f>IF('Active List'!$A1515&lt;&gt;"", 'Active List'!Z1515,"")</f>
        <v/>
      </c>
      <c r="W1515" s="60" t="str">
        <f>IF('Active List'!$A1515&lt;&gt;"", 'Active List'!AA1515,"")</f>
        <v/>
      </c>
      <c r="X1515" t="str">
        <f>IF('Active List'!$A1515&lt;&gt;"", 'Active List'!AB1515,"")</f>
        <v/>
      </c>
      <c r="Y1515" t="str">
        <f>IF('Active List'!$A1515&lt;&gt;"", 'Active List'!AE1515,"")</f>
        <v/>
      </c>
    </row>
    <row r="1516" spans="1:25">
      <c r="A1516" t="str">
        <f>IF('Active List'!$A1516&lt;&gt;"", 'Active List'!A1516,"")</f>
        <v/>
      </c>
      <c r="B1516" t="str">
        <f>IF('Active List'!$A1516&lt;&gt;"", 'Active List'!B1516,"")</f>
        <v/>
      </c>
      <c r="C1516" t="str">
        <f>IF('Active List'!$A1516&lt;&gt;"", 'Active List'!C1516,"")</f>
        <v/>
      </c>
      <c r="D1516" s="60" t="str">
        <f>IF('Active List'!$A1516&lt;&gt;"", 'Active List'!D1516,"")</f>
        <v/>
      </c>
      <c r="E1516" s="60" t="str">
        <f>IF('Active List'!$A1516&lt;&gt;"", 'Active List'!E1516,"")</f>
        <v/>
      </c>
      <c r="F1516" t="str">
        <f>IF('Active List'!$A1516&lt;&gt;"", 'Active List'!H1516,"")</f>
        <v/>
      </c>
      <c r="G1516" t="str">
        <f>IF('Active List'!$A1516&lt;&gt;"", 'Active List'!I1516,"")</f>
        <v/>
      </c>
      <c r="H1516" t="str">
        <f>IF('Active List'!$A1516&lt;&gt;"", 'Active List'!J1516,"")</f>
        <v/>
      </c>
      <c r="I1516" t="str">
        <f>IF('Active List'!$A1516&lt;&gt;"", 'Active List'!K1516,"")</f>
        <v/>
      </c>
      <c r="J1516" t="str">
        <f>IF('Active List'!$A1516&lt;&gt;"", 'Active List'!L1516,"")</f>
        <v/>
      </c>
      <c r="K1516" t="str">
        <f>IF('Active List'!$A1516&lt;&gt;"", 'Active List'!M1516,"")</f>
        <v/>
      </c>
      <c r="L1516" t="str">
        <f>IF('Active List'!$A1516&lt;&gt;"", 'Active List'!N1516,"")</f>
        <v/>
      </c>
      <c r="M1516" t="str">
        <f>IF('Active List'!$A1516&lt;&gt;"", 'Active List'!O1516,"")</f>
        <v/>
      </c>
      <c r="N1516" t="str">
        <f>IF('Active List'!$A1516&lt;&gt;"", 'Active List'!P1516,"")</f>
        <v/>
      </c>
      <c r="O1516" t="str">
        <f>IF('Active List'!$A1516&lt;&gt;"", 'Active List'!Q1516,"")</f>
        <v/>
      </c>
      <c r="P1516" t="str">
        <f>IF('Active List'!$A1516&lt;&gt;"", 'Active List'!R1516,"")</f>
        <v/>
      </c>
      <c r="Q1516" t="str">
        <f>IF('Active List'!$A1516&lt;&gt;"", 'Active List'!S1516,"")</f>
        <v/>
      </c>
      <c r="R1516" t="str">
        <f>IF('Active List'!$A1516&lt;&gt;"", 'Active List'!T1516,"")</f>
        <v/>
      </c>
      <c r="S1516" t="str">
        <f>IF('Active List'!$A1516&lt;&gt;"", 'Active List'!U1516,"")</f>
        <v/>
      </c>
      <c r="T1516" t="str">
        <f>IF('Active List'!$A1516&lt;&gt;"", 'Active List'!X1516,"")</f>
        <v/>
      </c>
      <c r="U1516" t="str">
        <f>IF('Active List'!$A1516&lt;&gt;"", 'Active List'!Y1516,"")</f>
        <v/>
      </c>
      <c r="V1516" t="str">
        <f>IF('Active List'!$A1516&lt;&gt;"", 'Active List'!Z1516,"")</f>
        <v/>
      </c>
      <c r="W1516" s="60" t="str">
        <f>IF('Active List'!$A1516&lt;&gt;"", 'Active List'!AA1516,"")</f>
        <v/>
      </c>
      <c r="X1516" t="str">
        <f>IF('Active List'!$A1516&lt;&gt;"", 'Active List'!AB1516,"")</f>
        <v/>
      </c>
      <c r="Y1516" t="str">
        <f>IF('Active List'!$A1516&lt;&gt;"", 'Active List'!AE1516,"")</f>
        <v/>
      </c>
    </row>
    <row r="1517" spans="1:25">
      <c r="A1517" t="str">
        <f>IF('Active List'!$A1517&lt;&gt;"", 'Active List'!A1517,"")</f>
        <v/>
      </c>
      <c r="B1517" t="str">
        <f>IF('Active List'!$A1517&lt;&gt;"", 'Active List'!B1517,"")</f>
        <v/>
      </c>
      <c r="C1517" t="str">
        <f>IF('Active List'!$A1517&lt;&gt;"", 'Active List'!C1517,"")</f>
        <v/>
      </c>
      <c r="D1517" s="60" t="str">
        <f>IF('Active List'!$A1517&lt;&gt;"", 'Active List'!D1517,"")</f>
        <v/>
      </c>
      <c r="E1517" s="60" t="str">
        <f>IF('Active List'!$A1517&lt;&gt;"", 'Active List'!E1517,"")</f>
        <v/>
      </c>
      <c r="F1517" t="str">
        <f>IF('Active List'!$A1517&lt;&gt;"", 'Active List'!H1517,"")</f>
        <v/>
      </c>
      <c r="G1517" t="str">
        <f>IF('Active List'!$A1517&lt;&gt;"", 'Active List'!I1517,"")</f>
        <v/>
      </c>
      <c r="H1517" t="str">
        <f>IF('Active List'!$A1517&lt;&gt;"", 'Active List'!J1517,"")</f>
        <v/>
      </c>
      <c r="I1517" t="str">
        <f>IF('Active List'!$A1517&lt;&gt;"", 'Active List'!K1517,"")</f>
        <v/>
      </c>
      <c r="J1517" t="str">
        <f>IF('Active List'!$A1517&lt;&gt;"", 'Active List'!L1517,"")</f>
        <v/>
      </c>
      <c r="K1517" t="str">
        <f>IF('Active List'!$A1517&lt;&gt;"", 'Active List'!M1517,"")</f>
        <v/>
      </c>
      <c r="L1517" t="str">
        <f>IF('Active List'!$A1517&lt;&gt;"", 'Active List'!N1517,"")</f>
        <v/>
      </c>
      <c r="M1517" t="str">
        <f>IF('Active List'!$A1517&lt;&gt;"", 'Active List'!O1517,"")</f>
        <v/>
      </c>
      <c r="N1517" t="str">
        <f>IF('Active List'!$A1517&lt;&gt;"", 'Active List'!P1517,"")</f>
        <v/>
      </c>
      <c r="O1517" t="str">
        <f>IF('Active List'!$A1517&lt;&gt;"", 'Active List'!Q1517,"")</f>
        <v/>
      </c>
      <c r="P1517" t="str">
        <f>IF('Active List'!$A1517&lt;&gt;"", 'Active List'!R1517,"")</f>
        <v/>
      </c>
      <c r="Q1517" t="str">
        <f>IF('Active List'!$A1517&lt;&gt;"", 'Active List'!S1517,"")</f>
        <v/>
      </c>
      <c r="R1517" t="str">
        <f>IF('Active List'!$A1517&lt;&gt;"", 'Active List'!T1517,"")</f>
        <v/>
      </c>
      <c r="S1517" t="str">
        <f>IF('Active List'!$A1517&lt;&gt;"", 'Active List'!U1517,"")</f>
        <v/>
      </c>
      <c r="T1517" t="str">
        <f>IF('Active List'!$A1517&lt;&gt;"", 'Active List'!X1517,"")</f>
        <v/>
      </c>
      <c r="U1517" t="str">
        <f>IF('Active List'!$A1517&lt;&gt;"", 'Active List'!Y1517,"")</f>
        <v/>
      </c>
      <c r="V1517" t="str">
        <f>IF('Active List'!$A1517&lt;&gt;"", 'Active List'!Z1517,"")</f>
        <v/>
      </c>
      <c r="W1517" s="60" t="str">
        <f>IF('Active List'!$A1517&lt;&gt;"", 'Active List'!AA1517,"")</f>
        <v/>
      </c>
      <c r="X1517" t="str">
        <f>IF('Active List'!$A1517&lt;&gt;"", 'Active List'!AB1517,"")</f>
        <v/>
      </c>
      <c r="Y1517" t="str">
        <f>IF('Active List'!$A1517&lt;&gt;"", 'Active List'!AE1517,"")</f>
        <v/>
      </c>
    </row>
    <row r="1518" spans="1:25">
      <c r="A1518" t="str">
        <f>IF('Active List'!$A1518&lt;&gt;"", 'Active List'!A1518,"")</f>
        <v/>
      </c>
      <c r="B1518" t="str">
        <f>IF('Active List'!$A1518&lt;&gt;"", 'Active List'!B1518,"")</f>
        <v/>
      </c>
      <c r="C1518" t="str">
        <f>IF('Active List'!$A1518&lt;&gt;"", 'Active List'!C1518,"")</f>
        <v/>
      </c>
      <c r="D1518" s="60" t="str">
        <f>IF('Active List'!$A1518&lt;&gt;"", 'Active List'!D1518,"")</f>
        <v/>
      </c>
      <c r="E1518" s="60" t="str">
        <f>IF('Active List'!$A1518&lt;&gt;"", 'Active List'!E1518,"")</f>
        <v/>
      </c>
      <c r="F1518" t="str">
        <f>IF('Active List'!$A1518&lt;&gt;"", 'Active List'!H1518,"")</f>
        <v/>
      </c>
      <c r="G1518" t="str">
        <f>IF('Active List'!$A1518&lt;&gt;"", 'Active List'!I1518,"")</f>
        <v/>
      </c>
      <c r="H1518" t="str">
        <f>IF('Active List'!$A1518&lt;&gt;"", 'Active List'!J1518,"")</f>
        <v/>
      </c>
      <c r="I1518" t="str">
        <f>IF('Active List'!$A1518&lt;&gt;"", 'Active List'!K1518,"")</f>
        <v/>
      </c>
      <c r="J1518" t="str">
        <f>IF('Active List'!$A1518&lt;&gt;"", 'Active List'!L1518,"")</f>
        <v/>
      </c>
      <c r="K1518" t="str">
        <f>IF('Active List'!$A1518&lt;&gt;"", 'Active List'!M1518,"")</f>
        <v/>
      </c>
      <c r="L1518" t="str">
        <f>IF('Active List'!$A1518&lt;&gt;"", 'Active List'!N1518,"")</f>
        <v/>
      </c>
      <c r="M1518" t="str">
        <f>IF('Active List'!$A1518&lt;&gt;"", 'Active List'!O1518,"")</f>
        <v/>
      </c>
      <c r="N1518" t="str">
        <f>IF('Active List'!$A1518&lt;&gt;"", 'Active List'!P1518,"")</f>
        <v/>
      </c>
      <c r="O1518" t="str">
        <f>IF('Active List'!$A1518&lt;&gt;"", 'Active List'!Q1518,"")</f>
        <v/>
      </c>
      <c r="P1518" t="str">
        <f>IF('Active List'!$A1518&lt;&gt;"", 'Active List'!R1518,"")</f>
        <v/>
      </c>
      <c r="Q1518" t="str">
        <f>IF('Active List'!$A1518&lt;&gt;"", 'Active List'!S1518,"")</f>
        <v/>
      </c>
      <c r="R1518" t="str">
        <f>IF('Active List'!$A1518&lt;&gt;"", 'Active List'!T1518,"")</f>
        <v/>
      </c>
      <c r="S1518" t="str">
        <f>IF('Active List'!$A1518&lt;&gt;"", 'Active List'!U1518,"")</f>
        <v/>
      </c>
      <c r="T1518" t="str">
        <f>IF('Active List'!$A1518&lt;&gt;"", 'Active List'!X1518,"")</f>
        <v/>
      </c>
      <c r="U1518" t="str">
        <f>IF('Active List'!$A1518&lt;&gt;"", 'Active List'!Y1518,"")</f>
        <v/>
      </c>
      <c r="V1518" t="str">
        <f>IF('Active List'!$A1518&lt;&gt;"", 'Active List'!Z1518,"")</f>
        <v/>
      </c>
      <c r="W1518" s="60" t="str">
        <f>IF('Active List'!$A1518&lt;&gt;"", 'Active List'!AA1518,"")</f>
        <v/>
      </c>
      <c r="X1518" t="str">
        <f>IF('Active List'!$A1518&lt;&gt;"", 'Active List'!AB1518,"")</f>
        <v/>
      </c>
      <c r="Y1518" t="str">
        <f>IF('Active List'!$A1518&lt;&gt;"", 'Active List'!AE1518,"")</f>
        <v/>
      </c>
    </row>
    <row r="1519" spans="1:25">
      <c r="A1519" t="str">
        <f>IF('Active List'!$A1519&lt;&gt;"", 'Active List'!A1519,"")</f>
        <v/>
      </c>
      <c r="B1519" t="str">
        <f>IF('Active List'!$A1519&lt;&gt;"", 'Active List'!B1519,"")</f>
        <v/>
      </c>
      <c r="C1519" t="str">
        <f>IF('Active List'!$A1519&lt;&gt;"", 'Active List'!C1519,"")</f>
        <v/>
      </c>
      <c r="D1519" s="60" t="str">
        <f>IF('Active List'!$A1519&lt;&gt;"", 'Active List'!D1519,"")</f>
        <v/>
      </c>
      <c r="E1519" s="60" t="str">
        <f>IF('Active List'!$A1519&lt;&gt;"", 'Active List'!E1519,"")</f>
        <v/>
      </c>
      <c r="F1519" t="str">
        <f>IF('Active List'!$A1519&lt;&gt;"", 'Active List'!H1519,"")</f>
        <v/>
      </c>
      <c r="G1519" t="str">
        <f>IF('Active List'!$A1519&lt;&gt;"", 'Active List'!I1519,"")</f>
        <v/>
      </c>
      <c r="H1519" t="str">
        <f>IF('Active List'!$A1519&lt;&gt;"", 'Active List'!J1519,"")</f>
        <v/>
      </c>
      <c r="I1519" t="str">
        <f>IF('Active List'!$A1519&lt;&gt;"", 'Active List'!K1519,"")</f>
        <v/>
      </c>
      <c r="J1519" t="str">
        <f>IF('Active List'!$A1519&lt;&gt;"", 'Active List'!L1519,"")</f>
        <v/>
      </c>
      <c r="K1519" t="str">
        <f>IF('Active List'!$A1519&lt;&gt;"", 'Active List'!M1519,"")</f>
        <v/>
      </c>
      <c r="L1519" t="str">
        <f>IF('Active List'!$A1519&lt;&gt;"", 'Active List'!N1519,"")</f>
        <v/>
      </c>
      <c r="M1519" t="str">
        <f>IF('Active List'!$A1519&lt;&gt;"", 'Active List'!O1519,"")</f>
        <v/>
      </c>
      <c r="N1519" t="str">
        <f>IF('Active List'!$A1519&lt;&gt;"", 'Active List'!P1519,"")</f>
        <v/>
      </c>
      <c r="O1519" t="str">
        <f>IF('Active List'!$A1519&lt;&gt;"", 'Active List'!Q1519,"")</f>
        <v/>
      </c>
      <c r="P1519" t="str">
        <f>IF('Active List'!$A1519&lt;&gt;"", 'Active List'!R1519,"")</f>
        <v/>
      </c>
      <c r="Q1519" t="str">
        <f>IF('Active List'!$A1519&lt;&gt;"", 'Active List'!S1519,"")</f>
        <v/>
      </c>
      <c r="R1519" t="str">
        <f>IF('Active List'!$A1519&lt;&gt;"", 'Active List'!T1519,"")</f>
        <v/>
      </c>
      <c r="S1519" t="str">
        <f>IF('Active List'!$A1519&lt;&gt;"", 'Active List'!U1519,"")</f>
        <v/>
      </c>
      <c r="T1519" t="str">
        <f>IF('Active List'!$A1519&lt;&gt;"", 'Active List'!X1519,"")</f>
        <v/>
      </c>
      <c r="U1519" t="str">
        <f>IF('Active List'!$A1519&lt;&gt;"", 'Active List'!Y1519,"")</f>
        <v/>
      </c>
      <c r="V1519" t="str">
        <f>IF('Active List'!$A1519&lt;&gt;"", 'Active List'!Z1519,"")</f>
        <v/>
      </c>
      <c r="W1519" s="60" t="str">
        <f>IF('Active List'!$A1519&lt;&gt;"", 'Active List'!AA1519,"")</f>
        <v/>
      </c>
      <c r="X1519" t="str">
        <f>IF('Active List'!$A1519&lt;&gt;"", 'Active List'!AB1519,"")</f>
        <v/>
      </c>
      <c r="Y1519" t="str">
        <f>IF('Active List'!$A1519&lt;&gt;"", 'Active List'!AE1519,"")</f>
        <v/>
      </c>
    </row>
    <row r="1520" spans="1:25">
      <c r="A1520" t="str">
        <f>IF('Active List'!$A1520&lt;&gt;"", 'Active List'!A1520,"")</f>
        <v/>
      </c>
      <c r="B1520" t="str">
        <f>IF('Active List'!$A1520&lt;&gt;"", 'Active List'!B1520,"")</f>
        <v/>
      </c>
      <c r="C1520" t="str">
        <f>IF('Active List'!$A1520&lt;&gt;"", 'Active List'!C1520,"")</f>
        <v/>
      </c>
      <c r="D1520" s="60" t="str">
        <f>IF('Active List'!$A1520&lt;&gt;"", 'Active List'!D1520,"")</f>
        <v/>
      </c>
      <c r="E1520" s="60" t="str">
        <f>IF('Active List'!$A1520&lt;&gt;"", 'Active List'!E1520,"")</f>
        <v/>
      </c>
      <c r="F1520" t="str">
        <f>IF('Active List'!$A1520&lt;&gt;"", 'Active List'!H1520,"")</f>
        <v/>
      </c>
      <c r="G1520" t="str">
        <f>IF('Active List'!$A1520&lt;&gt;"", 'Active List'!I1520,"")</f>
        <v/>
      </c>
      <c r="H1520" t="str">
        <f>IF('Active List'!$A1520&lt;&gt;"", 'Active List'!J1520,"")</f>
        <v/>
      </c>
      <c r="I1520" t="str">
        <f>IF('Active List'!$A1520&lt;&gt;"", 'Active List'!K1520,"")</f>
        <v/>
      </c>
      <c r="J1520" t="str">
        <f>IF('Active List'!$A1520&lt;&gt;"", 'Active List'!L1520,"")</f>
        <v/>
      </c>
      <c r="K1520" t="str">
        <f>IF('Active List'!$A1520&lt;&gt;"", 'Active List'!M1520,"")</f>
        <v/>
      </c>
      <c r="L1520" t="str">
        <f>IF('Active List'!$A1520&lt;&gt;"", 'Active List'!N1520,"")</f>
        <v/>
      </c>
      <c r="M1520" t="str">
        <f>IF('Active List'!$A1520&lt;&gt;"", 'Active List'!O1520,"")</f>
        <v/>
      </c>
      <c r="N1520" t="str">
        <f>IF('Active List'!$A1520&lt;&gt;"", 'Active List'!P1520,"")</f>
        <v/>
      </c>
      <c r="O1520" t="str">
        <f>IF('Active List'!$A1520&lt;&gt;"", 'Active List'!Q1520,"")</f>
        <v/>
      </c>
      <c r="P1520" t="str">
        <f>IF('Active List'!$A1520&lt;&gt;"", 'Active List'!R1520,"")</f>
        <v/>
      </c>
      <c r="Q1520" t="str">
        <f>IF('Active List'!$A1520&lt;&gt;"", 'Active List'!S1520,"")</f>
        <v/>
      </c>
      <c r="R1520" t="str">
        <f>IF('Active List'!$A1520&lt;&gt;"", 'Active List'!T1520,"")</f>
        <v/>
      </c>
      <c r="S1520" t="str">
        <f>IF('Active List'!$A1520&lt;&gt;"", 'Active List'!U1520,"")</f>
        <v/>
      </c>
      <c r="T1520" t="str">
        <f>IF('Active List'!$A1520&lt;&gt;"", 'Active List'!X1520,"")</f>
        <v/>
      </c>
      <c r="U1520" t="str">
        <f>IF('Active List'!$A1520&lt;&gt;"", 'Active List'!Y1520,"")</f>
        <v/>
      </c>
      <c r="V1520" t="str">
        <f>IF('Active List'!$A1520&lt;&gt;"", 'Active List'!Z1520,"")</f>
        <v/>
      </c>
      <c r="W1520" s="60" t="str">
        <f>IF('Active List'!$A1520&lt;&gt;"", 'Active List'!AA1520,"")</f>
        <v/>
      </c>
      <c r="X1520" t="str">
        <f>IF('Active List'!$A1520&lt;&gt;"", 'Active List'!AB1520,"")</f>
        <v/>
      </c>
      <c r="Y1520" t="str">
        <f>IF('Active List'!$A1520&lt;&gt;"", 'Active List'!AE1520,"")</f>
        <v/>
      </c>
    </row>
    <row r="1521" spans="1:25">
      <c r="A1521" t="str">
        <f>IF('Active List'!$A1521&lt;&gt;"", 'Active List'!A1521,"")</f>
        <v/>
      </c>
      <c r="B1521" t="str">
        <f>IF('Active List'!$A1521&lt;&gt;"", 'Active List'!B1521,"")</f>
        <v/>
      </c>
      <c r="C1521" t="str">
        <f>IF('Active List'!$A1521&lt;&gt;"", 'Active List'!C1521,"")</f>
        <v/>
      </c>
      <c r="D1521" s="60" t="str">
        <f>IF('Active List'!$A1521&lt;&gt;"", 'Active List'!D1521,"")</f>
        <v/>
      </c>
      <c r="E1521" s="60" t="str">
        <f>IF('Active List'!$A1521&lt;&gt;"", 'Active List'!E1521,"")</f>
        <v/>
      </c>
      <c r="F1521" t="str">
        <f>IF('Active List'!$A1521&lt;&gt;"", 'Active List'!H1521,"")</f>
        <v/>
      </c>
      <c r="G1521" t="str">
        <f>IF('Active List'!$A1521&lt;&gt;"", 'Active List'!I1521,"")</f>
        <v/>
      </c>
      <c r="H1521" t="str">
        <f>IF('Active List'!$A1521&lt;&gt;"", 'Active List'!J1521,"")</f>
        <v/>
      </c>
      <c r="I1521" t="str">
        <f>IF('Active List'!$A1521&lt;&gt;"", 'Active List'!K1521,"")</f>
        <v/>
      </c>
      <c r="J1521" t="str">
        <f>IF('Active List'!$A1521&lt;&gt;"", 'Active List'!L1521,"")</f>
        <v/>
      </c>
      <c r="K1521" t="str">
        <f>IF('Active List'!$A1521&lt;&gt;"", 'Active List'!M1521,"")</f>
        <v/>
      </c>
      <c r="L1521" t="str">
        <f>IF('Active List'!$A1521&lt;&gt;"", 'Active List'!N1521,"")</f>
        <v/>
      </c>
      <c r="M1521" t="str">
        <f>IF('Active List'!$A1521&lt;&gt;"", 'Active List'!O1521,"")</f>
        <v/>
      </c>
      <c r="N1521" t="str">
        <f>IF('Active List'!$A1521&lt;&gt;"", 'Active List'!P1521,"")</f>
        <v/>
      </c>
      <c r="O1521" t="str">
        <f>IF('Active List'!$A1521&lt;&gt;"", 'Active List'!Q1521,"")</f>
        <v/>
      </c>
      <c r="P1521" t="str">
        <f>IF('Active List'!$A1521&lt;&gt;"", 'Active List'!R1521,"")</f>
        <v/>
      </c>
      <c r="Q1521" t="str">
        <f>IF('Active List'!$A1521&lt;&gt;"", 'Active List'!S1521,"")</f>
        <v/>
      </c>
      <c r="R1521" t="str">
        <f>IF('Active List'!$A1521&lt;&gt;"", 'Active List'!T1521,"")</f>
        <v/>
      </c>
      <c r="S1521" t="str">
        <f>IF('Active List'!$A1521&lt;&gt;"", 'Active List'!U1521,"")</f>
        <v/>
      </c>
      <c r="T1521" t="str">
        <f>IF('Active List'!$A1521&lt;&gt;"", 'Active List'!X1521,"")</f>
        <v/>
      </c>
      <c r="U1521" t="str">
        <f>IF('Active List'!$A1521&lt;&gt;"", 'Active List'!Y1521,"")</f>
        <v/>
      </c>
      <c r="V1521" t="str">
        <f>IF('Active List'!$A1521&lt;&gt;"", 'Active List'!Z1521,"")</f>
        <v/>
      </c>
      <c r="W1521" s="60" t="str">
        <f>IF('Active List'!$A1521&lt;&gt;"", 'Active List'!AA1521,"")</f>
        <v/>
      </c>
      <c r="X1521" t="str">
        <f>IF('Active List'!$A1521&lt;&gt;"", 'Active List'!AB1521,"")</f>
        <v/>
      </c>
      <c r="Y1521" t="str">
        <f>IF('Active List'!$A1521&lt;&gt;"", 'Active List'!AE1521,"")</f>
        <v/>
      </c>
    </row>
    <row r="1522" spans="1:25">
      <c r="A1522" t="str">
        <f>IF('Active List'!$A1522&lt;&gt;"", 'Active List'!A1522,"")</f>
        <v/>
      </c>
      <c r="B1522" t="str">
        <f>IF('Active List'!$A1522&lt;&gt;"", 'Active List'!B1522,"")</f>
        <v/>
      </c>
      <c r="C1522" t="str">
        <f>IF('Active List'!$A1522&lt;&gt;"", 'Active List'!C1522,"")</f>
        <v/>
      </c>
      <c r="D1522" s="60" t="str">
        <f>IF('Active List'!$A1522&lt;&gt;"", 'Active List'!D1522,"")</f>
        <v/>
      </c>
      <c r="E1522" s="60" t="str">
        <f>IF('Active List'!$A1522&lt;&gt;"", 'Active List'!E1522,"")</f>
        <v/>
      </c>
      <c r="F1522" t="str">
        <f>IF('Active List'!$A1522&lt;&gt;"", 'Active List'!H1522,"")</f>
        <v/>
      </c>
      <c r="G1522" t="str">
        <f>IF('Active List'!$A1522&lt;&gt;"", 'Active List'!I1522,"")</f>
        <v/>
      </c>
      <c r="H1522" t="str">
        <f>IF('Active List'!$A1522&lt;&gt;"", 'Active List'!J1522,"")</f>
        <v/>
      </c>
      <c r="I1522" t="str">
        <f>IF('Active List'!$A1522&lt;&gt;"", 'Active List'!K1522,"")</f>
        <v/>
      </c>
      <c r="J1522" t="str">
        <f>IF('Active List'!$A1522&lt;&gt;"", 'Active List'!L1522,"")</f>
        <v/>
      </c>
      <c r="K1522" t="str">
        <f>IF('Active List'!$A1522&lt;&gt;"", 'Active List'!M1522,"")</f>
        <v/>
      </c>
      <c r="L1522" t="str">
        <f>IF('Active List'!$A1522&lt;&gt;"", 'Active List'!N1522,"")</f>
        <v/>
      </c>
      <c r="M1522" t="str">
        <f>IF('Active List'!$A1522&lt;&gt;"", 'Active List'!O1522,"")</f>
        <v/>
      </c>
      <c r="N1522" t="str">
        <f>IF('Active List'!$A1522&lt;&gt;"", 'Active List'!P1522,"")</f>
        <v/>
      </c>
      <c r="O1522" t="str">
        <f>IF('Active List'!$A1522&lt;&gt;"", 'Active List'!Q1522,"")</f>
        <v/>
      </c>
      <c r="P1522" t="str">
        <f>IF('Active List'!$A1522&lt;&gt;"", 'Active List'!R1522,"")</f>
        <v/>
      </c>
      <c r="Q1522" t="str">
        <f>IF('Active List'!$A1522&lt;&gt;"", 'Active List'!S1522,"")</f>
        <v/>
      </c>
      <c r="R1522" t="str">
        <f>IF('Active List'!$A1522&lt;&gt;"", 'Active List'!T1522,"")</f>
        <v/>
      </c>
      <c r="S1522" t="str">
        <f>IF('Active List'!$A1522&lt;&gt;"", 'Active List'!U1522,"")</f>
        <v/>
      </c>
      <c r="T1522" t="str">
        <f>IF('Active List'!$A1522&lt;&gt;"", 'Active List'!X1522,"")</f>
        <v/>
      </c>
      <c r="U1522" t="str">
        <f>IF('Active List'!$A1522&lt;&gt;"", 'Active List'!Y1522,"")</f>
        <v/>
      </c>
      <c r="V1522" t="str">
        <f>IF('Active List'!$A1522&lt;&gt;"", 'Active List'!Z1522,"")</f>
        <v/>
      </c>
      <c r="W1522" s="60" t="str">
        <f>IF('Active List'!$A1522&lt;&gt;"", 'Active List'!AA1522,"")</f>
        <v/>
      </c>
      <c r="X1522" t="str">
        <f>IF('Active List'!$A1522&lt;&gt;"", 'Active List'!AB1522,"")</f>
        <v/>
      </c>
      <c r="Y1522" t="str">
        <f>IF('Active List'!$A1522&lt;&gt;"", 'Active List'!AE1522,"")</f>
        <v/>
      </c>
    </row>
    <row r="1523" spans="1:25">
      <c r="A1523" t="str">
        <f>IF('Active List'!$A1523&lt;&gt;"", 'Active List'!A1523,"")</f>
        <v/>
      </c>
      <c r="B1523" t="str">
        <f>IF('Active List'!$A1523&lt;&gt;"", 'Active List'!B1523,"")</f>
        <v/>
      </c>
      <c r="C1523" t="str">
        <f>IF('Active List'!$A1523&lt;&gt;"", 'Active List'!C1523,"")</f>
        <v/>
      </c>
      <c r="D1523" s="60" t="str">
        <f>IF('Active List'!$A1523&lt;&gt;"", 'Active List'!D1523,"")</f>
        <v/>
      </c>
      <c r="E1523" s="60" t="str">
        <f>IF('Active List'!$A1523&lt;&gt;"", 'Active List'!E1523,"")</f>
        <v/>
      </c>
      <c r="F1523" t="str">
        <f>IF('Active List'!$A1523&lt;&gt;"", 'Active List'!H1523,"")</f>
        <v/>
      </c>
      <c r="G1523" t="str">
        <f>IF('Active List'!$A1523&lt;&gt;"", 'Active List'!I1523,"")</f>
        <v/>
      </c>
      <c r="H1523" t="str">
        <f>IF('Active List'!$A1523&lt;&gt;"", 'Active List'!J1523,"")</f>
        <v/>
      </c>
      <c r="I1523" t="str">
        <f>IF('Active List'!$A1523&lt;&gt;"", 'Active List'!K1523,"")</f>
        <v/>
      </c>
      <c r="J1523" t="str">
        <f>IF('Active List'!$A1523&lt;&gt;"", 'Active List'!L1523,"")</f>
        <v/>
      </c>
      <c r="K1523" t="str">
        <f>IF('Active List'!$A1523&lt;&gt;"", 'Active List'!M1523,"")</f>
        <v/>
      </c>
      <c r="L1523" t="str">
        <f>IF('Active List'!$A1523&lt;&gt;"", 'Active List'!N1523,"")</f>
        <v/>
      </c>
      <c r="M1523" t="str">
        <f>IF('Active List'!$A1523&lt;&gt;"", 'Active List'!O1523,"")</f>
        <v/>
      </c>
      <c r="N1523" t="str">
        <f>IF('Active List'!$A1523&lt;&gt;"", 'Active List'!P1523,"")</f>
        <v/>
      </c>
      <c r="O1523" t="str">
        <f>IF('Active List'!$A1523&lt;&gt;"", 'Active List'!Q1523,"")</f>
        <v/>
      </c>
      <c r="P1523" t="str">
        <f>IF('Active List'!$A1523&lt;&gt;"", 'Active List'!R1523,"")</f>
        <v/>
      </c>
      <c r="Q1523" t="str">
        <f>IF('Active List'!$A1523&lt;&gt;"", 'Active List'!S1523,"")</f>
        <v/>
      </c>
      <c r="R1523" t="str">
        <f>IF('Active List'!$A1523&lt;&gt;"", 'Active List'!T1523,"")</f>
        <v/>
      </c>
      <c r="S1523" t="str">
        <f>IF('Active List'!$A1523&lt;&gt;"", 'Active List'!U1523,"")</f>
        <v/>
      </c>
      <c r="T1523" t="str">
        <f>IF('Active List'!$A1523&lt;&gt;"", 'Active List'!X1523,"")</f>
        <v/>
      </c>
      <c r="U1523" t="str">
        <f>IF('Active List'!$A1523&lt;&gt;"", 'Active List'!Y1523,"")</f>
        <v/>
      </c>
      <c r="V1523" t="str">
        <f>IF('Active List'!$A1523&lt;&gt;"", 'Active List'!Z1523,"")</f>
        <v/>
      </c>
      <c r="W1523" s="60" t="str">
        <f>IF('Active List'!$A1523&lt;&gt;"", 'Active List'!AA1523,"")</f>
        <v/>
      </c>
      <c r="X1523" t="str">
        <f>IF('Active List'!$A1523&lt;&gt;"", 'Active List'!AB1523,"")</f>
        <v/>
      </c>
      <c r="Y1523" t="str">
        <f>IF('Active List'!$A1523&lt;&gt;"", 'Active List'!AE1523,"")</f>
        <v/>
      </c>
    </row>
    <row r="1524" spans="1:25">
      <c r="A1524" t="str">
        <f>IF('Active List'!$A1524&lt;&gt;"", 'Active List'!A1524,"")</f>
        <v/>
      </c>
      <c r="B1524" t="str">
        <f>IF('Active List'!$A1524&lt;&gt;"", 'Active List'!B1524,"")</f>
        <v/>
      </c>
      <c r="C1524" t="str">
        <f>IF('Active List'!$A1524&lt;&gt;"", 'Active List'!C1524,"")</f>
        <v/>
      </c>
      <c r="D1524" s="60" t="str">
        <f>IF('Active List'!$A1524&lt;&gt;"", 'Active List'!D1524,"")</f>
        <v/>
      </c>
      <c r="E1524" s="60" t="str">
        <f>IF('Active List'!$A1524&lt;&gt;"", 'Active List'!E1524,"")</f>
        <v/>
      </c>
      <c r="F1524" t="str">
        <f>IF('Active List'!$A1524&lt;&gt;"", 'Active List'!H1524,"")</f>
        <v/>
      </c>
      <c r="G1524" t="str">
        <f>IF('Active List'!$A1524&lt;&gt;"", 'Active List'!I1524,"")</f>
        <v/>
      </c>
      <c r="H1524" t="str">
        <f>IF('Active List'!$A1524&lt;&gt;"", 'Active List'!J1524,"")</f>
        <v/>
      </c>
      <c r="I1524" t="str">
        <f>IF('Active List'!$A1524&lt;&gt;"", 'Active List'!K1524,"")</f>
        <v/>
      </c>
      <c r="J1524" t="str">
        <f>IF('Active List'!$A1524&lt;&gt;"", 'Active List'!L1524,"")</f>
        <v/>
      </c>
      <c r="K1524" t="str">
        <f>IF('Active List'!$A1524&lt;&gt;"", 'Active List'!M1524,"")</f>
        <v/>
      </c>
      <c r="L1524" t="str">
        <f>IF('Active List'!$A1524&lt;&gt;"", 'Active List'!N1524,"")</f>
        <v/>
      </c>
      <c r="M1524" t="str">
        <f>IF('Active List'!$A1524&lt;&gt;"", 'Active List'!O1524,"")</f>
        <v/>
      </c>
      <c r="N1524" t="str">
        <f>IF('Active List'!$A1524&lt;&gt;"", 'Active List'!P1524,"")</f>
        <v/>
      </c>
      <c r="O1524" t="str">
        <f>IF('Active List'!$A1524&lt;&gt;"", 'Active List'!Q1524,"")</f>
        <v/>
      </c>
      <c r="P1524" t="str">
        <f>IF('Active List'!$A1524&lt;&gt;"", 'Active List'!R1524,"")</f>
        <v/>
      </c>
      <c r="Q1524" t="str">
        <f>IF('Active List'!$A1524&lt;&gt;"", 'Active List'!S1524,"")</f>
        <v/>
      </c>
      <c r="R1524" t="str">
        <f>IF('Active List'!$A1524&lt;&gt;"", 'Active List'!T1524,"")</f>
        <v/>
      </c>
      <c r="S1524" t="str">
        <f>IF('Active List'!$A1524&lt;&gt;"", 'Active List'!U1524,"")</f>
        <v/>
      </c>
      <c r="T1524" t="str">
        <f>IF('Active List'!$A1524&lt;&gt;"", 'Active List'!X1524,"")</f>
        <v/>
      </c>
      <c r="U1524" t="str">
        <f>IF('Active List'!$A1524&lt;&gt;"", 'Active List'!Y1524,"")</f>
        <v/>
      </c>
      <c r="V1524" t="str">
        <f>IF('Active List'!$A1524&lt;&gt;"", 'Active List'!Z1524,"")</f>
        <v/>
      </c>
      <c r="W1524" s="60" t="str">
        <f>IF('Active List'!$A1524&lt;&gt;"", 'Active List'!AA1524,"")</f>
        <v/>
      </c>
      <c r="X1524" t="str">
        <f>IF('Active List'!$A1524&lt;&gt;"", 'Active List'!AB1524,"")</f>
        <v/>
      </c>
      <c r="Y1524" t="str">
        <f>IF('Active List'!$A1524&lt;&gt;"", 'Active List'!AE1524,"")</f>
        <v/>
      </c>
    </row>
    <row r="1525" spans="1:25">
      <c r="A1525" t="str">
        <f>IF('Active List'!$A1525&lt;&gt;"", 'Active List'!A1525,"")</f>
        <v/>
      </c>
      <c r="B1525" t="str">
        <f>IF('Active List'!$A1525&lt;&gt;"", 'Active List'!B1525,"")</f>
        <v/>
      </c>
      <c r="C1525" t="str">
        <f>IF('Active List'!$A1525&lt;&gt;"", 'Active List'!C1525,"")</f>
        <v/>
      </c>
      <c r="D1525" s="60" t="str">
        <f>IF('Active List'!$A1525&lt;&gt;"", 'Active List'!D1525,"")</f>
        <v/>
      </c>
      <c r="E1525" s="60" t="str">
        <f>IF('Active List'!$A1525&lt;&gt;"", 'Active List'!E1525,"")</f>
        <v/>
      </c>
      <c r="F1525" t="str">
        <f>IF('Active List'!$A1525&lt;&gt;"", 'Active List'!H1525,"")</f>
        <v/>
      </c>
      <c r="G1525" t="str">
        <f>IF('Active List'!$A1525&lt;&gt;"", 'Active List'!I1525,"")</f>
        <v/>
      </c>
      <c r="H1525" t="str">
        <f>IF('Active List'!$A1525&lt;&gt;"", 'Active List'!J1525,"")</f>
        <v/>
      </c>
      <c r="I1525" t="str">
        <f>IF('Active List'!$A1525&lt;&gt;"", 'Active List'!K1525,"")</f>
        <v/>
      </c>
      <c r="J1525" t="str">
        <f>IF('Active List'!$A1525&lt;&gt;"", 'Active List'!L1525,"")</f>
        <v/>
      </c>
      <c r="K1525" t="str">
        <f>IF('Active List'!$A1525&lt;&gt;"", 'Active List'!M1525,"")</f>
        <v/>
      </c>
      <c r="L1525" t="str">
        <f>IF('Active List'!$A1525&lt;&gt;"", 'Active List'!N1525,"")</f>
        <v/>
      </c>
      <c r="M1525" t="str">
        <f>IF('Active List'!$A1525&lt;&gt;"", 'Active List'!O1525,"")</f>
        <v/>
      </c>
      <c r="N1525" t="str">
        <f>IF('Active List'!$A1525&lt;&gt;"", 'Active List'!P1525,"")</f>
        <v/>
      </c>
      <c r="O1525" t="str">
        <f>IF('Active List'!$A1525&lt;&gt;"", 'Active List'!Q1525,"")</f>
        <v/>
      </c>
      <c r="P1525" t="str">
        <f>IF('Active List'!$A1525&lt;&gt;"", 'Active List'!R1525,"")</f>
        <v/>
      </c>
      <c r="Q1525" t="str">
        <f>IF('Active List'!$A1525&lt;&gt;"", 'Active List'!S1525,"")</f>
        <v/>
      </c>
      <c r="R1525" t="str">
        <f>IF('Active List'!$A1525&lt;&gt;"", 'Active List'!T1525,"")</f>
        <v/>
      </c>
      <c r="S1525" t="str">
        <f>IF('Active List'!$A1525&lt;&gt;"", 'Active List'!U1525,"")</f>
        <v/>
      </c>
      <c r="T1525" t="str">
        <f>IF('Active List'!$A1525&lt;&gt;"", 'Active List'!X1525,"")</f>
        <v/>
      </c>
      <c r="U1525" t="str">
        <f>IF('Active List'!$A1525&lt;&gt;"", 'Active List'!Y1525,"")</f>
        <v/>
      </c>
      <c r="V1525" t="str">
        <f>IF('Active List'!$A1525&lt;&gt;"", 'Active List'!Z1525,"")</f>
        <v/>
      </c>
      <c r="W1525" s="60" t="str">
        <f>IF('Active List'!$A1525&lt;&gt;"", 'Active List'!AA1525,"")</f>
        <v/>
      </c>
      <c r="X1525" t="str">
        <f>IF('Active List'!$A1525&lt;&gt;"", 'Active List'!AB1525,"")</f>
        <v/>
      </c>
      <c r="Y1525" t="str">
        <f>IF('Active List'!$A1525&lt;&gt;"", 'Active List'!AE1525,"")</f>
        <v/>
      </c>
    </row>
    <row r="1526" spans="1:25">
      <c r="A1526" t="str">
        <f>IF('Active List'!$A1526&lt;&gt;"", 'Active List'!A1526,"")</f>
        <v/>
      </c>
      <c r="B1526" t="str">
        <f>IF('Active List'!$A1526&lt;&gt;"", 'Active List'!B1526,"")</f>
        <v/>
      </c>
      <c r="C1526" t="str">
        <f>IF('Active List'!$A1526&lt;&gt;"", 'Active List'!C1526,"")</f>
        <v/>
      </c>
      <c r="D1526" s="60" t="str">
        <f>IF('Active List'!$A1526&lt;&gt;"", 'Active List'!D1526,"")</f>
        <v/>
      </c>
      <c r="E1526" s="60" t="str">
        <f>IF('Active List'!$A1526&lt;&gt;"", 'Active List'!E1526,"")</f>
        <v/>
      </c>
      <c r="F1526" t="str">
        <f>IF('Active List'!$A1526&lt;&gt;"", 'Active List'!H1526,"")</f>
        <v/>
      </c>
      <c r="G1526" t="str">
        <f>IF('Active List'!$A1526&lt;&gt;"", 'Active List'!I1526,"")</f>
        <v/>
      </c>
      <c r="H1526" t="str">
        <f>IF('Active List'!$A1526&lt;&gt;"", 'Active List'!J1526,"")</f>
        <v/>
      </c>
      <c r="I1526" t="str">
        <f>IF('Active List'!$A1526&lt;&gt;"", 'Active List'!K1526,"")</f>
        <v/>
      </c>
      <c r="J1526" t="str">
        <f>IF('Active List'!$A1526&lt;&gt;"", 'Active List'!L1526,"")</f>
        <v/>
      </c>
      <c r="K1526" t="str">
        <f>IF('Active List'!$A1526&lt;&gt;"", 'Active List'!M1526,"")</f>
        <v/>
      </c>
      <c r="L1526" t="str">
        <f>IF('Active List'!$A1526&lt;&gt;"", 'Active List'!N1526,"")</f>
        <v/>
      </c>
      <c r="M1526" t="str">
        <f>IF('Active List'!$A1526&lt;&gt;"", 'Active List'!O1526,"")</f>
        <v/>
      </c>
      <c r="N1526" t="str">
        <f>IF('Active List'!$A1526&lt;&gt;"", 'Active List'!P1526,"")</f>
        <v/>
      </c>
      <c r="O1526" t="str">
        <f>IF('Active List'!$A1526&lt;&gt;"", 'Active List'!Q1526,"")</f>
        <v/>
      </c>
      <c r="P1526" t="str">
        <f>IF('Active List'!$A1526&lt;&gt;"", 'Active List'!R1526,"")</f>
        <v/>
      </c>
      <c r="Q1526" t="str">
        <f>IF('Active List'!$A1526&lt;&gt;"", 'Active List'!S1526,"")</f>
        <v/>
      </c>
      <c r="R1526" t="str">
        <f>IF('Active List'!$A1526&lt;&gt;"", 'Active List'!T1526,"")</f>
        <v/>
      </c>
      <c r="S1526" t="str">
        <f>IF('Active List'!$A1526&lt;&gt;"", 'Active List'!U1526,"")</f>
        <v/>
      </c>
      <c r="T1526" t="str">
        <f>IF('Active List'!$A1526&lt;&gt;"", 'Active List'!X1526,"")</f>
        <v/>
      </c>
      <c r="U1526" t="str">
        <f>IF('Active List'!$A1526&lt;&gt;"", 'Active List'!Y1526,"")</f>
        <v/>
      </c>
      <c r="V1526" t="str">
        <f>IF('Active List'!$A1526&lt;&gt;"", 'Active List'!Z1526,"")</f>
        <v/>
      </c>
      <c r="W1526" s="60" t="str">
        <f>IF('Active List'!$A1526&lt;&gt;"", 'Active List'!AA1526,"")</f>
        <v/>
      </c>
      <c r="X1526" t="str">
        <f>IF('Active List'!$A1526&lt;&gt;"", 'Active List'!AB1526,"")</f>
        <v/>
      </c>
      <c r="Y1526" t="str">
        <f>IF('Active List'!$A1526&lt;&gt;"", 'Active List'!AE1526,"")</f>
        <v/>
      </c>
    </row>
    <row r="1527" spans="1:25">
      <c r="A1527" t="str">
        <f>IF('Active List'!$A1527&lt;&gt;"", 'Active List'!A1527,"")</f>
        <v/>
      </c>
      <c r="B1527" t="str">
        <f>IF('Active List'!$A1527&lt;&gt;"", 'Active List'!B1527,"")</f>
        <v/>
      </c>
      <c r="C1527" t="str">
        <f>IF('Active List'!$A1527&lt;&gt;"", 'Active List'!C1527,"")</f>
        <v/>
      </c>
      <c r="D1527" s="60" t="str">
        <f>IF('Active List'!$A1527&lt;&gt;"", 'Active List'!D1527,"")</f>
        <v/>
      </c>
      <c r="E1527" s="60" t="str">
        <f>IF('Active List'!$A1527&lt;&gt;"", 'Active List'!E1527,"")</f>
        <v/>
      </c>
      <c r="F1527" t="str">
        <f>IF('Active List'!$A1527&lt;&gt;"", 'Active List'!H1527,"")</f>
        <v/>
      </c>
      <c r="G1527" t="str">
        <f>IF('Active List'!$A1527&lt;&gt;"", 'Active List'!I1527,"")</f>
        <v/>
      </c>
      <c r="H1527" t="str">
        <f>IF('Active List'!$A1527&lt;&gt;"", 'Active List'!J1527,"")</f>
        <v/>
      </c>
      <c r="I1527" t="str">
        <f>IF('Active List'!$A1527&lt;&gt;"", 'Active List'!K1527,"")</f>
        <v/>
      </c>
      <c r="J1527" t="str">
        <f>IF('Active List'!$A1527&lt;&gt;"", 'Active List'!L1527,"")</f>
        <v/>
      </c>
      <c r="K1527" t="str">
        <f>IF('Active List'!$A1527&lt;&gt;"", 'Active List'!M1527,"")</f>
        <v/>
      </c>
      <c r="L1527" t="str">
        <f>IF('Active List'!$A1527&lt;&gt;"", 'Active List'!N1527,"")</f>
        <v/>
      </c>
      <c r="M1527" t="str">
        <f>IF('Active List'!$A1527&lt;&gt;"", 'Active List'!O1527,"")</f>
        <v/>
      </c>
      <c r="N1527" t="str">
        <f>IF('Active List'!$A1527&lt;&gt;"", 'Active List'!P1527,"")</f>
        <v/>
      </c>
      <c r="O1527" t="str">
        <f>IF('Active List'!$A1527&lt;&gt;"", 'Active List'!Q1527,"")</f>
        <v/>
      </c>
      <c r="P1527" t="str">
        <f>IF('Active List'!$A1527&lt;&gt;"", 'Active List'!R1527,"")</f>
        <v/>
      </c>
      <c r="Q1527" t="str">
        <f>IF('Active List'!$A1527&lt;&gt;"", 'Active List'!S1527,"")</f>
        <v/>
      </c>
      <c r="R1527" t="str">
        <f>IF('Active List'!$A1527&lt;&gt;"", 'Active List'!T1527,"")</f>
        <v/>
      </c>
      <c r="S1527" t="str">
        <f>IF('Active List'!$A1527&lt;&gt;"", 'Active List'!U1527,"")</f>
        <v/>
      </c>
      <c r="T1527" t="str">
        <f>IF('Active List'!$A1527&lt;&gt;"", 'Active List'!X1527,"")</f>
        <v/>
      </c>
      <c r="U1527" t="str">
        <f>IF('Active List'!$A1527&lt;&gt;"", 'Active List'!Y1527,"")</f>
        <v/>
      </c>
      <c r="V1527" t="str">
        <f>IF('Active List'!$A1527&lt;&gt;"", 'Active List'!Z1527,"")</f>
        <v/>
      </c>
      <c r="W1527" s="60" t="str">
        <f>IF('Active List'!$A1527&lt;&gt;"", 'Active List'!AA1527,"")</f>
        <v/>
      </c>
      <c r="X1527" t="str">
        <f>IF('Active List'!$A1527&lt;&gt;"", 'Active List'!AB1527,"")</f>
        <v/>
      </c>
      <c r="Y1527" t="str">
        <f>IF('Active List'!$A1527&lt;&gt;"", 'Active List'!AE1527,"")</f>
        <v/>
      </c>
    </row>
    <row r="1528" spans="1:25">
      <c r="A1528" t="str">
        <f>IF('Active List'!$A1528&lt;&gt;"", 'Active List'!A1528,"")</f>
        <v/>
      </c>
      <c r="B1528" t="str">
        <f>IF('Active List'!$A1528&lt;&gt;"", 'Active List'!B1528,"")</f>
        <v/>
      </c>
      <c r="C1528" t="str">
        <f>IF('Active List'!$A1528&lt;&gt;"", 'Active List'!C1528,"")</f>
        <v/>
      </c>
      <c r="D1528" s="60" t="str">
        <f>IF('Active List'!$A1528&lt;&gt;"", 'Active List'!D1528,"")</f>
        <v/>
      </c>
      <c r="E1528" s="60" t="str">
        <f>IF('Active List'!$A1528&lt;&gt;"", 'Active List'!E1528,"")</f>
        <v/>
      </c>
      <c r="F1528" t="str">
        <f>IF('Active List'!$A1528&lt;&gt;"", 'Active List'!H1528,"")</f>
        <v/>
      </c>
      <c r="G1528" t="str">
        <f>IF('Active List'!$A1528&lt;&gt;"", 'Active List'!I1528,"")</f>
        <v/>
      </c>
      <c r="H1528" t="str">
        <f>IF('Active List'!$A1528&lt;&gt;"", 'Active List'!J1528,"")</f>
        <v/>
      </c>
      <c r="I1528" t="str">
        <f>IF('Active List'!$A1528&lt;&gt;"", 'Active List'!K1528,"")</f>
        <v/>
      </c>
      <c r="J1528" t="str">
        <f>IF('Active List'!$A1528&lt;&gt;"", 'Active List'!L1528,"")</f>
        <v/>
      </c>
      <c r="K1528" t="str">
        <f>IF('Active List'!$A1528&lt;&gt;"", 'Active List'!M1528,"")</f>
        <v/>
      </c>
      <c r="L1528" t="str">
        <f>IF('Active List'!$A1528&lt;&gt;"", 'Active List'!N1528,"")</f>
        <v/>
      </c>
      <c r="M1528" t="str">
        <f>IF('Active List'!$A1528&lt;&gt;"", 'Active List'!O1528,"")</f>
        <v/>
      </c>
      <c r="N1528" t="str">
        <f>IF('Active List'!$A1528&lt;&gt;"", 'Active List'!P1528,"")</f>
        <v/>
      </c>
      <c r="O1528" t="str">
        <f>IF('Active List'!$A1528&lt;&gt;"", 'Active List'!Q1528,"")</f>
        <v/>
      </c>
      <c r="P1528" t="str">
        <f>IF('Active List'!$A1528&lt;&gt;"", 'Active List'!R1528,"")</f>
        <v/>
      </c>
      <c r="Q1528" t="str">
        <f>IF('Active List'!$A1528&lt;&gt;"", 'Active List'!S1528,"")</f>
        <v/>
      </c>
      <c r="R1528" t="str">
        <f>IF('Active List'!$A1528&lt;&gt;"", 'Active List'!T1528,"")</f>
        <v/>
      </c>
      <c r="S1528" t="str">
        <f>IF('Active List'!$A1528&lt;&gt;"", 'Active List'!U1528,"")</f>
        <v/>
      </c>
      <c r="T1528" t="str">
        <f>IF('Active List'!$A1528&lt;&gt;"", 'Active List'!X1528,"")</f>
        <v/>
      </c>
      <c r="U1528" t="str">
        <f>IF('Active List'!$A1528&lt;&gt;"", 'Active List'!Y1528,"")</f>
        <v/>
      </c>
      <c r="V1528" t="str">
        <f>IF('Active List'!$A1528&lt;&gt;"", 'Active List'!Z1528,"")</f>
        <v/>
      </c>
      <c r="W1528" s="60" t="str">
        <f>IF('Active List'!$A1528&lt;&gt;"", 'Active List'!AA1528,"")</f>
        <v/>
      </c>
      <c r="X1528" t="str">
        <f>IF('Active List'!$A1528&lt;&gt;"", 'Active List'!AB1528,"")</f>
        <v/>
      </c>
      <c r="Y1528" t="str">
        <f>IF('Active List'!$A1528&lt;&gt;"", 'Active List'!AE1528,"")</f>
        <v/>
      </c>
    </row>
    <row r="1529" spans="1:25">
      <c r="A1529" t="str">
        <f>IF('Active List'!$A1529&lt;&gt;"", 'Active List'!A1529,"")</f>
        <v/>
      </c>
      <c r="B1529" t="str">
        <f>IF('Active List'!$A1529&lt;&gt;"", 'Active List'!B1529,"")</f>
        <v/>
      </c>
      <c r="C1529" t="str">
        <f>IF('Active List'!$A1529&lt;&gt;"", 'Active List'!C1529,"")</f>
        <v/>
      </c>
      <c r="D1529" s="60" t="str">
        <f>IF('Active List'!$A1529&lt;&gt;"", 'Active List'!D1529,"")</f>
        <v/>
      </c>
      <c r="E1529" s="60" t="str">
        <f>IF('Active List'!$A1529&lt;&gt;"", 'Active List'!E1529,"")</f>
        <v/>
      </c>
      <c r="F1529" t="str">
        <f>IF('Active List'!$A1529&lt;&gt;"", 'Active List'!H1529,"")</f>
        <v/>
      </c>
      <c r="G1529" t="str">
        <f>IF('Active List'!$A1529&lt;&gt;"", 'Active List'!I1529,"")</f>
        <v/>
      </c>
      <c r="H1529" t="str">
        <f>IF('Active List'!$A1529&lt;&gt;"", 'Active List'!J1529,"")</f>
        <v/>
      </c>
      <c r="I1529" t="str">
        <f>IF('Active List'!$A1529&lt;&gt;"", 'Active List'!K1529,"")</f>
        <v/>
      </c>
      <c r="J1529" t="str">
        <f>IF('Active List'!$A1529&lt;&gt;"", 'Active List'!L1529,"")</f>
        <v/>
      </c>
      <c r="K1529" t="str">
        <f>IF('Active List'!$A1529&lt;&gt;"", 'Active List'!M1529,"")</f>
        <v/>
      </c>
      <c r="L1529" t="str">
        <f>IF('Active List'!$A1529&lt;&gt;"", 'Active List'!N1529,"")</f>
        <v/>
      </c>
      <c r="M1529" t="str">
        <f>IF('Active List'!$A1529&lt;&gt;"", 'Active List'!O1529,"")</f>
        <v/>
      </c>
      <c r="N1529" t="str">
        <f>IF('Active List'!$A1529&lt;&gt;"", 'Active List'!P1529,"")</f>
        <v/>
      </c>
      <c r="O1529" t="str">
        <f>IF('Active List'!$A1529&lt;&gt;"", 'Active List'!Q1529,"")</f>
        <v/>
      </c>
      <c r="P1529" t="str">
        <f>IF('Active List'!$A1529&lt;&gt;"", 'Active List'!R1529,"")</f>
        <v/>
      </c>
      <c r="Q1529" t="str">
        <f>IF('Active List'!$A1529&lt;&gt;"", 'Active List'!S1529,"")</f>
        <v/>
      </c>
      <c r="R1529" t="str">
        <f>IF('Active List'!$A1529&lt;&gt;"", 'Active List'!T1529,"")</f>
        <v/>
      </c>
      <c r="S1529" t="str">
        <f>IF('Active List'!$A1529&lt;&gt;"", 'Active List'!U1529,"")</f>
        <v/>
      </c>
      <c r="T1529" t="str">
        <f>IF('Active List'!$A1529&lt;&gt;"", 'Active List'!X1529,"")</f>
        <v/>
      </c>
      <c r="U1529" t="str">
        <f>IF('Active List'!$A1529&lt;&gt;"", 'Active List'!Y1529,"")</f>
        <v/>
      </c>
      <c r="V1529" t="str">
        <f>IF('Active List'!$A1529&lt;&gt;"", 'Active List'!Z1529,"")</f>
        <v/>
      </c>
      <c r="W1529" s="60" t="str">
        <f>IF('Active List'!$A1529&lt;&gt;"", 'Active List'!AA1529,"")</f>
        <v/>
      </c>
      <c r="X1529" t="str">
        <f>IF('Active List'!$A1529&lt;&gt;"", 'Active List'!AB1529,"")</f>
        <v/>
      </c>
      <c r="Y1529" t="str">
        <f>IF('Active List'!$A1529&lt;&gt;"", 'Active List'!AE1529,"")</f>
        <v/>
      </c>
    </row>
    <row r="1530" spans="1:25">
      <c r="A1530" t="str">
        <f>IF('Active List'!$A1530&lt;&gt;"", 'Active List'!A1530,"")</f>
        <v/>
      </c>
      <c r="B1530" t="str">
        <f>IF('Active List'!$A1530&lt;&gt;"", 'Active List'!B1530,"")</f>
        <v/>
      </c>
      <c r="C1530" t="str">
        <f>IF('Active List'!$A1530&lt;&gt;"", 'Active List'!C1530,"")</f>
        <v/>
      </c>
      <c r="D1530" s="60" t="str">
        <f>IF('Active List'!$A1530&lt;&gt;"", 'Active List'!D1530,"")</f>
        <v/>
      </c>
      <c r="E1530" s="60" t="str">
        <f>IF('Active List'!$A1530&lt;&gt;"", 'Active List'!E1530,"")</f>
        <v/>
      </c>
      <c r="F1530" t="str">
        <f>IF('Active List'!$A1530&lt;&gt;"", 'Active List'!H1530,"")</f>
        <v/>
      </c>
      <c r="G1530" t="str">
        <f>IF('Active List'!$A1530&lt;&gt;"", 'Active List'!I1530,"")</f>
        <v/>
      </c>
      <c r="H1530" t="str">
        <f>IF('Active List'!$A1530&lt;&gt;"", 'Active List'!J1530,"")</f>
        <v/>
      </c>
      <c r="I1530" t="str">
        <f>IF('Active List'!$A1530&lt;&gt;"", 'Active List'!K1530,"")</f>
        <v/>
      </c>
      <c r="J1530" t="str">
        <f>IF('Active List'!$A1530&lt;&gt;"", 'Active List'!L1530,"")</f>
        <v/>
      </c>
      <c r="K1530" t="str">
        <f>IF('Active List'!$A1530&lt;&gt;"", 'Active List'!M1530,"")</f>
        <v/>
      </c>
      <c r="L1530" t="str">
        <f>IF('Active List'!$A1530&lt;&gt;"", 'Active List'!N1530,"")</f>
        <v/>
      </c>
      <c r="M1530" t="str">
        <f>IF('Active List'!$A1530&lt;&gt;"", 'Active List'!O1530,"")</f>
        <v/>
      </c>
      <c r="N1530" t="str">
        <f>IF('Active List'!$A1530&lt;&gt;"", 'Active List'!P1530,"")</f>
        <v/>
      </c>
      <c r="O1530" t="str">
        <f>IF('Active List'!$A1530&lt;&gt;"", 'Active List'!Q1530,"")</f>
        <v/>
      </c>
      <c r="P1530" t="str">
        <f>IF('Active List'!$A1530&lt;&gt;"", 'Active List'!R1530,"")</f>
        <v/>
      </c>
      <c r="Q1530" t="str">
        <f>IF('Active List'!$A1530&lt;&gt;"", 'Active List'!S1530,"")</f>
        <v/>
      </c>
      <c r="R1530" t="str">
        <f>IF('Active List'!$A1530&lt;&gt;"", 'Active List'!T1530,"")</f>
        <v/>
      </c>
      <c r="S1530" t="str">
        <f>IF('Active List'!$A1530&lt;&gt;"", 'Active List'!U1530,"")</f>
        <v/>
      </c>
      <c r="T1530" t="str">
        <f>IF('Active List'!$A1530&lt;&gt;"", 'Active List'!X1530,"")</f>
        <v/>
      </c>
      <c r="U1530" t="str">
        <f>IF('Active List'!$A1530&lt;&gt;"", 'Active List'!Y1530,"")</f>
        <v/>
      </c>
      <c r="V1530" t="str">
        <f>IF('Active List'!$A1530&lt;&gt;"", 'Active List'!Z1530,"")</f>
        <v/>
      </c>
      <c r="W1530" s="60" t="str">
        <f>IF('Active List'!$A1530&lt;&gt;"", 'Active List'!AA1530,"")</f>
        <v/>
      </c>
      <c r="X1530" t="str">
        <f>IF('Active List'!$A1530&lt;&gt;"", 'Active List'!AB1530,"")</f>
        <v/>
      </c>
      <c r="Y1530" t="str">
        <f>IF('Active List'!$A1530&lt;&gt;"", 'Active List'!AE1530,"")</f>
        <v/>
      </c>
    </row>
    <row r="1531" spans="1:25">
      <c r="A1531" t="str">
        <f>IF('Active List'!$A1531&lt;&gt;"", 'Active List'!A1531,"")</f>
        <v/>
      </c>
      <c r="B1531" t="str">
        <f>IF('Active List'!$A1531&lt;&gt;"", 'Active List'!B1531,"")</f>
        <v/>
      </c>
      <c r="C1531" t="str">
        <f>IF('Active List'!$A1531&lt;&gt;"", 'Active List'!C1531,"")</f>
        <v/>
      </c>
      <c r="D1531" s="60" t="str">
        <f>IF('Active List'!$A1531&lt;&gt;"", 'Active List'!D1531,"")</f>
        <v/>
      </c>
      <c r="E1531" s="60" t="str">
        <f>IF('Active List'!$A1531&lt;&gt;"", 'Active List'!E1531,"")</f>
        <v/>
      </c>
      <c r="F1531" t="str">
        <f>IF('Active List'!$A1531&lt;&gt;"", 'Active List'!H1531,"")</f>
        <v/>
      </c>
      <c r="G1531" t="str">
        <f>IF('Active List'!$A1531&lt;&gt;"", 'Active List'!I1531,"")</f>
        <v/>
      </c>
      <c r="H1531" t="str">
        <f>IF('Active List'!$A1531&lt;&gt;"", 'Active List'!J1531,"")</f>
        <v/>
      </c>
      <c r="I1531" t="str">
        <f>IF('Active List'!$A1531&lt;&gt;"", 'Active List'!K1531,"")</f>
        <v/>
      </c>
      <c r="J1531" t="str">
        <f>IF('Active List'!$A1531&lt;&gt;"", 'Active List'!L1531,"")</f>
        <v/>
      </c>
      <c r="K1531" t="str">
        <f>IF('Active List'!$A1531&lt;&gt;"", 'Active List'!M1531,"")</f>
        <v/>
      </c>
      <c r="L1531" t="str">
        <f>IF('Active List'!$A1531&lt;&gt;"", 'Active List'!N1531,"")</f>
        <v/>
      </c>
      <c r="M1531" t="str">
        <f>IF('Active List'!$A1531&lt;&gt;"", 'Active List'!O1531,"")</f>
        <v/>
      </c>
      <c r="N1531" t="str">
        <f>IF('Active List'!$A1531&lt;&gt;"", 'Active List'!P1531,"")</f>
        <v/>
      </c>
      <c r="O1531" t="str">
        <f>IF('Active List'!$A1531&lt;&gt;"", 'Active List'!Q1531,"")</f>
        <v/>
      </c>
      <c r="P1531" t="str">
        <f>IF('Active List'!$A1531&lt;&gt;"", 'Active List'!R1531,"")</f>
        <v/>
      </c>
      <c r="Q1531" t="str">
        <f>IF('Active List'!$A1531&lt;&gt;"", 'Active List'!S1531,"")</f>
        <v/>
      </c>
      <c r="R1531" t="str">
        <f>IF('Active List'!$A1531&lt;&gt;"", 'Active List'!T1531,"")</f>
        <v/>
      </c>
      <c r="S1531" t="str">
        <f>IF('Active List'!$A1531&lt;&gt;"", 'Active List'!U1531,"")</f>
        <v/>
      </c>
      <c r="T1531" t="str">
        <f>IF('Active List'!$A1531&lt;&gt;"", 'Active List'!X1531,"")</f>
        <v/>
      </c>
      <c r="U1531" t="str">
        <f>IF('Active List'!$A1531&lt;&gt;"", 'Active List'!Y1531,"")</f>
        <v/>
      </c>
      <c r="V1531" t="str">
        <f>IF('Active List'!$A1531&lt;&gt;"", 'Active List'!Z1531,"")</f>
        <v/>
      </c>
      <c r="W1531" s="60" t="str">
        <f>IF('Active List'!$A1531&lt;&gt;"", 'Active List'!AA1531,"")</f>
        <v/>
      </c>
      <c r="X1531" t="str">
        <f>IF('Active List'!$A1531&lt;&gt;"", 'Active List'!AB1531,"")</f>
        <v/>
      </c>
      <c r="Y1531" t="str">
        <f>IF('Active List'!$A1531&lt;&gt;"", 'Active List'!AE1531,"")</f>
        <v/>
      </c>
    </row>
    <row r="1532" spans="1:25">
      <c r="A1532" t="str">
        <f>IF('Active List'!$A1532&lt;&gt;"", 'Active List'!A1532,"")</f>
        <v/>
      </c>
      <c r="B1532" t="str">
        <f>IF('Active List'!$A1532&lt;&gt;"", 'Active List'!B1532,"")</f>
        <v/>
      </c>
      <c r="C1532" t="str">
        <f>IF('Active List'!$A1532&lt;&gt;"", 'Active List'!C1532,"")</f>
        <v/>
      </c>
      <c r="D1532" s="60" t="str">
        <f>IF('Active List'!$A1532&lt;&gt;"", 'Active List'!D1532,"")</f>
        <v/>
      </c>
      <c r="E1532" s="60" t="str">
        <f>IF('Active List'!$A1532&lt;&gt;"", 'Active List'!E1532,"")</f>
        <v/>
      </c>
      <c r="F1532" t="str">
        <f>IF('Active List'!$A1532&lt;&gt;"", 'Active List'!H1532,"")</f>
        <v/>
      </c>
      <c r="G1532" t="str">
        <f>IF('Active List'!$A1532&lt;&gt;"", 'Active List'!I1532,"")</f>
        <v/>
      </c>
      <c r="H1532" t="str">
        <f>IF('Active List'!$A1532&lt;&gt;"", 'Active List'!J1532,"")</f>
        <v/>
      </c>
      <c r="I1532" t="str">
        <f>IF('Active List'!$A1532&lt;&gt;"", 'Active List'!K1532,"")</f>
        <v/>
      </c>
      <c r="J1532" t="str">
        <f>IF('Active List'!$A1532&lt;&gt;"", 'Active List'!L1532,"")</f>
        <v/>
      </c>
      <c r="K1532" t="str">
        <f>IF('Active List'!$A1532&lt;&gt;"", 'Active List'!M1532,"")</f>
        <v/>
      </c>
      <c r="L1532" t="str">
        <f>IF('Active List'!$A1532&lt;&gt;"", 'Active List'!N1532,"")</f>
        <v/>
      </c>
      <c r="M1532" t="str">
        <f>IF('Active List'!$A1532&lt;&gt;"", 'Active List'!O1532,"")</f>
        <v/>
      </c>
      <c r="N1532" t="str">
        <f>IF('Active List'!$A1532&lt;&gt;"", 'Active List'!P1532,"")</f>
        <v/>
      </c>
      <c r="O1532" t="str">
        <f>IF('Active List'!$A1532&lt;&gt;"", 'Active List'!Q1532,"")</f>
        <v/>
      </c>
      <c r="P1532" t="str">
        <f>IF('Active List'!$A1532&lt;&gt;"", 'Active List'!R1532,"")</f>
        <v/>
      </c>
      <c r="Q1532" t="str">
        <f>IF('Active List'!$A1532&lt;&gt;"", 'Active List'!S1532,"")</f>
        <v/>
      </c>
      <c r="R1532" t="str">
        <f>IF('Active List'!$A1532&lt;&gt;"", 'Active List'!T1532,"")</f>
        <v/>
      </c>
      <c r="S1532" t="str">
        <f>IF('Active List'!$A1532&lt;&gt;"", 'Active List'!U1532,"")</f>
        <v/>
      </c>
      <c r="T1532" t="str">
        <f>IF('Active List'!$A1532&lt;&gt;"", 'Active List'!X1532,"")</f>
        <v/>
      </c>
      <c r="U1532" t="str">
        <f>IF('Active List'!$A1532&lt;&gt;"", 'Active List'!Y1532,"")</f>
        <v/>
      </c>
      <c r="V1532" t="str">
        <f>IF('Active List'!$A1532&lt;&gt;"", 'Active List'!Z1532,"")</f>
        <v/>
      </c>
      <c r="W1532" s="60" t="str">
        <f>IF('Active List'!$A1532&lt;&gt;"", 'Active List'!AA1532,"")</f>
        <v/>
      </c>
      <c r="X1532" t="str">
        <f>IF('Active List'!$A1532&lt;&gt;"", 'Active List'!AB1532,"")</f>
        <v/>
      </c>
      <c r="Y1532" t="str">
        <f>IF('Active List'!$A1532&lt;&gt;"", 'Active List'!AE1532,"")</f>
        <v/>
      </c>
    </row>
    <row r="1533" spans="1:25">
      <c r="A1533" t="str">
        <f>IF('Active List'!$A1533&lt;&gt;"", 'Active List'!A1533,"")</f>
        <v/>
      </c>
      <c r="B1533" t="str">
        <f>IF('Active List'!$A1533&lt;&gt;"", 'Active List'!B1533,"")</f>
        <v/>
      </c>
      <c r="C1533" t="str">
        <f>IF('Active List'!$A1533&lt;&gt;"", 'Active List'!C1533,"")</f>
        <v/>
      </c>
      <c r="D1533" s="60" t="str">
        <f>IF('Active List'!$A1533&lt;&gt;"", 'Active List'!D1533,"")</f>
        <v/>
      </c>
      <c r="E1533" s="60" t="str">
        <f>IF('Active List'!$A1533&lt;&gt;"", 'Active List'!E1533,"")</f>
        <v/>
      </c>
      <c r="F1533" t="str">
        <f>IF('Active List'!$A1533&lt;&gt;"", 'Active List'!H1533,"")</f>
        <v/>
      </c>
      <c r="G1533" t="str">
        <f>IF('Active List'!$A1533&lt;&gt;"", 'Active List'!I1533,"")</f>
        <v/>
      </c>
      <c r="H1533" t="str">
        <f>IF('Active List'!$A1533&lt;&gt;"", 'Active List'!J1533,"")</f>
        <v/>
      </c>
      <c r="I1533" t="str">
        <f>IF('Active List'!$A1533&lt;&gt;"", 'Active List'!K1533,"")</f>
        <v/>
      </c>
      <c r="J1533" t="str">
        <f>IF('Active List'!$A1533&lt;&gt;"", 'Active List'!L1533,"")</f>
        <v/>
      </c>
      <c r="K1533" t="str">
        <f>IF('Active List'!$A1533&lt;&gt;"", 'Active List'!M1533,"")</f>
        <v/>
      </c>
      <c r="L1533" t="str">
        <f>IF('Active List'!$A1533&lt;&gt;"", 'Active List'!N1533,"")</f>
        <v/>
      </c>
      <c r="M1533" t="str">
        <f>IF('Active List'!$A1533&lt;&gt;"", 'Active List'!O1533,"")</f>
        <v/>
      </c>
      <c r="N1533" t="str">
        <f>IF('Active List'!$A1533&lt;&gt;"", 'Active List'!P1533,"")</f>
        <v/>
      </c>
      <c r="O1533" t="str">
        <f>IF('Active List'!$A1533&lt;&gt;"", 'Active List'!Q1533,"")</f>
        <v/>
      </c>
      <c r="P1533" t="str">
        <f>IF('Active List'!$A1533&lt;&gt;"", 'Active List'!R1533,"")</f>
        <v/>
      </c>
      <c r="Q1533" t="str">
        <f>IF('Active List'!$A1533&lt;&gt;"", 'Active List'!S1533,"")</f>
        <v/>
      </c>
      <c r="R1533" t="str">
        <f>IF('Active List'!$A1533&lt;&gt;"", 'Active List'!T1533,"")</f>
        <v/>
      </c>
      <c r="S1533" t="str">
        <f>IF('Active List'!$A1533&lt;&gt;"", 'Active List'!U1533,"")</f>
        <v/>
      </c>
      <c r="T1533" t="str">
        <f>IF('Active List'!$A1533&lt;&gt;"", 'Active List'!X1533,"")</f>
        <v/>
      </c>
      <c r="U1533" t="str">
        <f>IF('Active List'!$A1533&lt;&gt;"", 'Active List'!Y1533,"")</f>
        <v/>
      </c>
      <c r="V1533" t="str">
        <f>IF('Active List'!$A1533&lt;&gt;"", 'Active List'!Z1533,"")</f>
        <v/>
      </c>
      <c r="W1533" s="60" t="str">
        <f>IF('Active List'!$A1533&lt;&gt;"", 'Active List'!AA1533,"")</f>
        <v/>
      </c>
      <c r="X1533" t="str">
        <f>IF('Active List'!$A1533&lt;&gt;"", 'Active List'!AB1533,"")</f>
        <v/>
      </c>
      <c r="Y1533" t="str">
        <f>IF('Active List'!$A1533&lt;&gt;"", 'Active List'!AE1533,"")</f>
        <v/>
      </c>
    </row>
    <row r="1534" spans="1:25">
      <c r="A1534" t="str">
        <f>IF('Active List'!$A1534&lt;&gt;"", 'Active List'!A1534,"")</f>
        <v/>
      </c>
      <c r="B1534" t="str">
        <f>IF('Active List'!$A1534&lt;&gt;"", 'Active List'!B1534,"")</f>
        <v/>
      </c>
      <c r="C1534" t="str">
        <f>IF('Active List'!$A1534&lt;&gt;"", 'Active List'!C1534,"")</f>
        <v/>
      </c>
      <c r="D1534" s="60" t="str">
        <f>IF('Active List'!$A1534&lt;&gt;"", 'Active List'!D1534,"")</f>
        <v/>
      </c>
      <c r="E1534" s="60" t="str">
        <f>IF('Active List'!$A1534&lt;&gt;"", 'Active List'!E1534,"")</f>
        <v/>
      </c>
      <c r="F1534" t="str">
        <f>IF('Active List'!$A1534&lt;&gt;"", 'Active List'!H1534,"")</f>
        <v/>
      </c>
      <c r="G1534" t="str">
        <f>IF('Active List'!$A1534&lt;&gt;"", 'Active List'!I1534,"")</f>
        <v/>
      </c>
      <c r="H1534" t="str">
        <f>IF('Active List'!$A1534&lt;&gt;"", 'Active List'!J1534,"")</f>
        <v/>
      </c>
      <c r="I1534" t="str">
        <f>IF('Active List'!$A1534&lt;&gt;"", 'Active List'!K1534,"")</f>
        <v/>
      </c>
      <c r="J1534" t="str">
        <f>IF('Active List'!$A1534&lt;&gt;"", 'Active List'!L1534,"")</f>
        <v/>
      </c>
      <c r="K1534" t="str">
        <f>IF('Active List'!$A1534&lt;&gt;"", 'Active List'!M1534,"")</f>
        <v/>
      </c>
      <c r="L1534" t="str">
        <f>IF('Active List'!$A1534&lt;&gt;"", 'Active List'!N1534,"")</f>
        <v/>
      </c>
      <c r="M1534" t="str">
        <f>IF('Active List'!$A1534&lt;&gt;"", 'Active List'!O1534,"")</f>
        <v/>
      </c>
      <c r="N1534" t="str">
        <f>IF('Active List'!$A1534&lt;&gt;"", 'Active List'!P1534,"")</f>
        <v/>
      </c>
      <c r="O1534" t="str">
        <f>IF('Active List'!$A1534&lt;&gt;"", 'Active List'!Q1534,"")</f>
        <v/>
      </c>
      <c r="P1534" t="str">
        <f>IF('Active List'!$A1534&lt;&gt;"", 'Active List'!R1534,"")</f>
        <v/>
      </c>
      <c r="Q1534" t="str">
        <f>IF('Active List'!$A1534&lt;&gt;"", 'Active List'!S1534,"")</f>
        <v/>
      </c>
      <c r="R1534" t="str">
        <f>IF('Active List'!$A1534&lt;&gt;"", 'Active List'!T1534,"")</f>
        <v/>
      </c>
      <c r="S1534" t="str">
        <f>IF('Active List'!$A1534&lt;&gt;"", 'Active List'!U1534,"")</f>
        <v/>
      </c>
      <c r="T1534" t="str">
        <f>IF('Active List'!$A1534&lt;&gt;"", 'Active List'!X1534,"")</f>
        <v/>
      </c>
      <c r="U1534" t="str">
        <f>IF('Active List'!$A1534&lt;&gt;"", 'Active List'!Y1534,"")</f>
        <v/>
      </c>
      <c r="V1534" t="str">
        <f>IF('Active List'!$A1534&lt;&gt;"", 'Active List'!Z1534,"")</f>
        <v/>
      </c>
      <c r="W1534" s="60" t="str">
        <f>IF('Active List'!$A1534&lt;&gt;"", 'Active List'!AA1534,"")</f>
        <v/>
      </c>
      <c r="X1534" t="str">
        <f>IF('Active List'!$A1534&lt;&gt;"", 'Active List'!AB1534,"")</f>
        <v/>
      </c>
      <c r="Y1534" t="str">
        <f>IF('Active List'!$A1534&lt;&gt;"", 'Active List'!AE1534,"")</f>
        <v/>
      </c>
    </row>
    <row r="1535" spans="1:25">
      <c r="A1535" t="str">
        <f>IF('Active List'!$A1535&lt;&gt;"", 'Active List'!A1535,"")</f>
        <v/>
      </c>
      <c r="B1535" t="str">
        <f>IF('Active List'!$A1535&lt;&gt;"", 'Active List'!B1535,"")</f>
        <v/>
      </c>
      <c r="C1535" t="str">
        <f>IF('Active List'!$A1535&lt;&gt;"", 'Active List'!C1535,"")</f>
        <v/>
      </c>
      <c r="D1535" s="60" t="str">
        <f>IF('Active List'!$A1535&lt;&gt;"", 'Active List'!D1535,"")</f>
        <v/>
      </c>
      <c r="E1535" s="60" t="str">
        <f>IF('Active List'!$A1535&lt;&gt;"", 'Active List'!E1535,"")</f>
        <v/>
      </c>
      <c r="F1535" t="str">
        <f>IF('Active List'!$A1535&lt;&gt;"", 'Active List'!H1535,"")</f>
        <v/>
      </c>
      <c r="G1535" t="str">
        <f>IF('Active List'!$A1535&lt;&gt;"", 'Active List'!I1535,"")</f>
        <v/>
      </c>
      <c r="H1535" t="str">
        <f>IF('Active List'!$A1535&lt;&gt;"", 'Active List'!J1535,"")</f>
        <v/>
      </c>
      <c r="I1535" t="str">
        <f>IF('Active List'!$A1535&lt;&gt;"", 'Active List'!K1535,"")</f>
        <v/>
      </c>
      <c r="J1535" t="str">
        <f>IF('Active List'!$A1535&lt;&gt;"", 'Active List'!L1535,"")</f>
        <v/>
      </c>
      <c r="K1535" t="str">
        <f>IF('Active List'!$A1535&lt;&gt;"", 'Active List'!M1535,"")</f>
        <v/>
      </c>
      <c r="L1535" t="str">
        <f>IF('Active List'!$A1535&lt;&gt;"", 'Active List'!N1535,"")</f>
        <v/>
      </c>
      <c r="M1535" t="str">
        <f>IF('Active List'!$A1535&lt;&gt;"", 'Active List'!O1535,"")</f>
        <v/>
      </c>
      <c r="N1535" t="str">
        <f>IF('Active List'!$A1535&lt;&gt;"", 'Active List'!P1535,"")</f>
        <v/>
      </c>
      <c r="O1535" t="str">
        <f>IF('Active List'!$A1535&lt;&gt;"", 'Active List'!Q1535,"")</f>
        <v/>
      </c>
      <c r="P1535" t="str">
        <f>IF('Active List'!$A1535&lt;&gt;"", 'Active List'!R1535,"")</f>
        <v/>
      </c>
      <c r="Q1535" t="str">
        <f>IF('Active List'!$A1535&lt;&gt;"", 'Active List'!S1535,"")</f>
        <v/>
      </c>
      <c r="R1535" t="str">
        <f>IF('Active List'!$A1535&lt;&gt;"", 'Active List'!T1535,"")</f>
        <v/>
      </c>
      <c r="S1535" t="str">
        <f>IF('Active List'!$A1535&lt;&gt;"", 'Active List'!U1535,"")</f>
        <v/>
      </c>
      <c r="T1535" t="str">
        <f>IF('Active List'!$A1535&lt;&gt;"", 'Active List'!X1535,"")</f>
        <v/>
      </c>
      <c r="U1535" t="str">
        <f>IF('Active List'!$A1535&lt;&gt;"", 'Active List'!Y1535,"")</f>
        <v/>
      </c>
      <c r="V1535" t="str">
        <f>IF('Active List'!$A1535&lt;&gt;"", 'Active List'!Z1535,"")</f>
        <v/>
      </c>
      <c r="W1535" s="60" t="str">
        <f>IF('Active List'!$A1535&lt;&gt;"", 'Active List'!AA1535,"")</f>
        <v/>
      </c>
      <c r="X1535" t="str">
        <f>IF('Active List'!$A1535&lt;&gt;"", 'Active List'!AB1535,"")</f>
        <v/>
      </c>
      <c r="Y1535" t="str">
        <f>IF('Active List'!$A1535&lt;&gt;"", 'Active List'!AE1535,"")</f>
        <v/>
      </c>
    </row>
    <row r="1536" spans="1:25">
      <c r="A1536" t="str">
        <f>IF('Active List'!$A1536&lt;&gt;"", 'Active List'!A1536,"")</f>
        <v/>
      </c>
      <c r="B1536" t="str">
        <f>IF('Active List'!$A1536&lt;&gt;"", 'Active List'!B1536,"")</f>
        <v/>
      </c>
      <c r="C1536" t="str">
        <f>IF('Active List'!$A1536&lt;&gt;"", 'Active List'!C1536,"")</f>
        <v/>
      </c>
      <c r="D1536" s="60" t="str">
        <f>IF('Active List'!$A1536&lt;&gt;"", 'Active List'!D1536,"")</f>
        <v/>
      </c>
      <c r="E1536" s="60" t="str">
        <f>IF('Active List'!$A1536&lt;&gt;"", 'Active List'!E1536,"")</f>
        <v/>
      </c>
      <c r="F1536" t="str">
        <f>IF('Active List'!$A1536&lt;&gt;"", 'Active List'!H1536,"")</f>
        <v/>
      </c>
      <c r="G1536" t="str">
        <f>IF('Active List'!$A1536&lt;&gt;"", 'Active List'!I1536,"")</f>
        <v/>
      </c>
      <c r="H1536" t="str">
        <f>IF('Active List'!$A1536&lt;&gt;"", 'Active List'!J1536,"")</f>
        <v/>
      </c>
      <c r="I1536" t="str">
        <f>IF('Active List'!$A1536&lt;&gt;"", 'Active List'!K1536,"")</f>
        <v/>
      </c>
      <c r="J1536" t="str">
        <f>IF('Active List'!$A1536&lt;&gt;"", 'Active List'!L1536,"")</f>
        <v/>
      </c>
      <c r="K1536" t="str">
        <f>IF('Active List'!$A1536&lt;&gt;"", 'Active List'!M1536,"")</f>
        <v/>
      </c>
      <c r="L1536" t="str">
        <f>IF('Active List'!$A1536&lt;&gt;"", 'Active List'!N1536,"")</f>
        <v/>
      </c>
      <c r="M1536" t="str">
        <f>IF('Active List'!$A1536&lt;&gt;"", 'Active List'!O1536,"")</f>
        <v/>
      </c>
      <c r="N1536" t="str">
        <f>IF('Active List'!$A1536&lt;&gt;"", 'Active List'!P1536,"")</f>
        <v/>
      </c>
      <c r="O1536" t="str">
        <f>IF('Active List'!$A1536&lt;&gt;"", 'Active List'!Q1536,"")</f>
        <v/>
      </c>
      <c r="P1536" t="str">
        <f>IF('Active List'!$A1536&lt;&gt;"", 'Active List'!R1536,"")</f>
        <v/>
      </c>
      <c r="Q1536" t="str">
        <f>IF('Active List'!$A1536&lt;&gt;"", 'Active List'!S1536,"")</f>
        <v/>
      </c>
      <c r="R1536" t="str">
        <f>IF('Active List'!$A1536&lt;&gt;"", 'Active List'!T1536,"")</f>
        <v/>
      </c>
      <c r="S1536" t="str">
        <f>IF('Active List'!$A1536&lt;&gt;"", 'Active List'!U1536,"")</f>
        <v/>
      </c>
      <c r="T1536" t="str">
        <f>IF('Active List'!$A1536&lt;&gt;"", 'Active List'!X1536,"")</f>
        <v/>
      </c>
      <c r="U1536" t="str">
        <f>IF('Active List'!$A1536&lt;&gt;"", 'Active List'!Y1536,"")</f>
        <v/>
      </c>
      <c r="V1536" t="str">
        <f>IF('Active List'!$A1536&lt;&gt;"", 'Active List'!Z1536,"")</f>
        <v/>
      </c>
      <c r="W1536" s="60" t="str">
        <f>IF('Active List'!$A1536&lt;&gt;"", 'Active List'!AA1536,"")</f>
        <v/>
      </c>
      <c r="X1536" t="str">
        <f>IF('Active List'!$A1536&lt;&gt;"", 'Active List'!AB1536,"")</f>
        <v/>
      </c>
      <c r="Y1536" t="str">
        <f>IF('Active List'!$A1536&lt;&gt;"", 'Active List'!AE1536,"")</f>
        <v/>
      </c>
    </row>
    <row r="1537" spans="1:25">
      <c r="A1537" t="str">
        <f>IF('Active List'!$A1537&lt;&gt;"", 'Active List'!A1537,"")</f>
        <v/>
      </c>
      <c r="B1537" t="str">
        <f>IF('Active List'!$A1537&lt;&gt;"", 'Active List'!B1537,"")</f>
        <v/>
      </c>
      <c r="C1537" t="str">
        <f>IF('Active List'!$A1537&lt;&gt;"", 'Active List'!C1537,"")</f>
        <v/>
      </c>
      <c r="D1537" s="60" t="str">
        <f>IF('Active List'!$A1537&lt;&gt;"", 'Active List'!D1537,"")</f>
        <v/>
      </c>
      <c r="E1537" s="60" t="str">
        <f>IF('Active List'!$A1537&lt;&gt;"", 'Active List'!E1537,"")</f>
        <v/>
      </c>
      <c r="F1537" t="str">
        <f>IF('Active List'!$A1537&lt;&gt;"", 'Active List'!H1537,"")</f>
        <v/>
      </c>
      <c r="G1537" t="str">
        <f>IF('Active List'!$A1537&lt;&gt;"", 'Active List'!I1537,"")</f>
        <v/>
      </c>
      <c r="H1537" t="str">
        <f>IF('Active List'!$A1537&lt;&gt;"", 'Active List'!J1537,"")</f>
        <v/>
      </c>
      <c r="I1537" t="str">
        <f>IF('Active List'!$A1537&lt;&gt;"", 'Active List'!K1537,"")</f>
        <v/>
      </c>
      <c r="J1537" t="str">
        <f>IF('Active List'!$A1537&lt;&gt;"", 'Active List'!L1537,"")</f>
        <v/>
      </c>
      <c r="K1537" t="str">
        <f>IF('Active List'!$A1537&lt;&gt;"", 'Active List'!M1537,"")</f>
        <v/>
      </c>
      <c r="L1537" t="str">
        <f>IF('Active List'!$A1537&lt;&gt;"", 'Active List'!N1537,"")</f>
        <v/>
      </c>
      <c r="M1537" t="str">
        <f>IF('Active List'!$A1537&lt;&gt;"", 'Active List'!O1537,"")</f>
        <v/>
      </c>
      <c r="N1537" t="str">
        <f>IF('Active List'!$A1537&lt;&gt;"", 'Active List'!P1537,"")</f>
        <v/>
      </c>
      <c r="O1537" t="str">
        <f>IF('Active List'!$A1537&lt;&gt;"", 'Active List'!Q1537,"")</f>
        <v/>
      </c>
      <c r="P1537" t="str">
        <f>IF('Active List'!$A1537&lt;&gt;"", 'Active List'!R1537,"")</f>
        <v/>
      </c>
      <c r="Q1537" t="str">
        <f>IF('Active List'!$A1537&lt;&gt;"", 'Active List'!S1537,"")</f>
        <v/>
      </c>
      <c r="R1537" t="str">
        <f>IF('Active List'!$A1537&lt;&gt;"", 'Active List'!T1537,"")</f>
        <v/>
      </c>
      <c r="S1537" t="str">
        <f>IF('Active List'!$A1537&lt;&gt;"", 'Active List'!U1537,"")</f>
        <v/>
      </c>
      <c r="T1537" t="str">
        <f>IF('Active List'!$A1537&lt;&gt;"", 'Active List'!X1537,"")</f>
        <v/>
      </c>
      <c r="U1537" t="str">
        <f>IF('Active List'!$A1537&lt;&gt;"", 'Active List'!Y1537,"")</f>
        <v/>
      </c>
      <c r="V1537" t="str">
        <f>IF('Active List'!$A1537&lt;&gt;"", 'Active List'!Z1537,"")</f>
        <v/>
      </c>
      <c r="W1537" s="60" t="str">
        <f>IF('Active List'!$A1537&lt;&gt;"", 'Active List'!AA1537,"")</f>
        <v/>
      </c>
      <c r="X1537" t="str">
        <f>IF('Active List'!$A1537&lt;&gt;"", 'Active List'!AB1537,"")</f>
        <v/>
      </c>
      <c r="Y1537" t="str">
        <f>IF('Active List'!$A1537&lt;&gt;"", 'Active List'!AE1537,"")</f>
        <v/>
      </c>
    </row>
    <row r="1538" spans="1:25">
      <c r="A1538" t="str">
        <f>IF('Active List'!$A1538&lt;&gt;"", 'Active List'!A1538,"")</f>
        <v/>
      </c>
      <c r="B1538" t="str">
        <f>IF('Active List'!$A1538&lt;&gt;"", 'Active List'!B1538,"")</f>
        <v/>
      </c>
      <c r="C1538" t="str">
        <f>IF('Active List'!$A1538&lt;&gt;"", 'Active List'!C1538,"")</f>
        <v/>
      </c>
      <c r="D1538" s="60" t="str">
        <f>IF('Active List'!$A1538&lt;&gt;"", 'Active List'!D1538,"")</f>
        <v/>
      </c>
      <c r="E1538" s="60" t="str">
        <f>IF('Active List'!$A1538&lt;&gt;"", 'Active List'!E1538,"")</f>
        <v/>
      </c>
      <c r="F1538" t="str">
        <f>IF('Active List'!$A1538&lt;&gt;"", 'Active List'!H1538,"")</f>
        <v/>
      </c>
      <c r="G1538" t="str">
        <f>IF('Active List'!$A1538&lt;&gt;"", 'Active List'!I1538,"")</f>
        <v/>
      </c>
      <c r="H1538" t="str">
        <f>IF('Active List'!$A1538&lt;&gt;"", 'Active List'!J1538,"")</f>
        <v/>
      </c>
      <c r="I1538" t="str">
        <f>IF('Active List'!$A1538&lt;&gt;"", 'Active List'!K1538,"")</f>
        <v/>
      </c>
      <c r="J1538" t="str">
        <f>IF('Active List'!$A1538&lt;&gt;"", 'Active List'!L1538,"")</f>
        <v/>
      </c>
      <c r="K1538" t="str">
        <f>IF('Active List'!$A1538&lt;&gt;"", 'Active List'!M1538,"")</f>
        <v/>
      </c>
      <c r="L1538" t="str">
        <f>IF('Active List'!$A1538&lt;&gt;"", 'Active List'!N1538,"")</f>
        <v/>
      </c>
      <c r="M1538" t="str">
        <f>IF('Active List'!$A1538&lt;&gt;"", 'Active List'!O1538,"")</f>
        <v/>
      </c>
      <c r="N1538" t="str">
        <f>IF('Active List'!$A1538&lt;&gt;"", 'Active List'!P1538,"")</f>
        <v/>
      </c>
      <c r="O1538" t="str">
        <f>IF('Active List'!$A1538&lt;&gt;"", 'Active List'!Q1538,"")</f>
        <v/>
      </c>
      <c r="P1538" t="str">
        <f>IF('Active List'!$A1538&lt;&gt;"", 'Active List'!R1538,"")</f>
        <v/>
      </c>
      <c r="Q1538" t="str">
        <f>IF('Active List'!$A1538&lt;&gt;"", 'Active List'!S1538,"")</f>
        <v/>
      </c>
      <c r="R1538" t="str">
        <f>IF('Active List'!$A1538&lt;&gt;"", 'Active List'!T1538,"")</f>
        <v/>
      </c>
      <c r="S1538" t="str">
        <f>IF('Active List'!$A1538&lt;&gt;"", 'Active List'!U1538,"")</f>
        <v/>
      </c>
      <c r="T1538" t="str">
        <f>IF('Active List'!$A1538&lt;&gt;"", 'Active List'!X1538,"")</f>
        <v/>
      </c>
      <c r="U1538" t="str">
        <f>IF('Active List'!$A1538&lt;&gt;"", 'Active List'!Y1538,"")</f>
        <v/>
      </c>
      <c r="V1538" t="str">
        <f>IF('Active List'!$A1538&lt;&gt;"", 'Active List'!Z1538,"")</f>
        <v/>
      </c>
      <c r="W1538" s="60" t="str">
        <f>IF('Active List'!$A1538&lt;&gt;"", 'Active List'!AA1538,"")</f>
        <v/>
      </c>
      <c r="X1538" t="str">
        <f>IF('Active List'!$A1538&lt;&gt;"", 'Active List'!AB1538,"")</f>
        <v/>
      </c>
      <c r="Y1538" t="str">
        <f>IF('Active List'!$A1538&lt;&gt;"", 'Active List'!AE1538,"")</f>
        <v/>
      </c>
    </row>
    <row r="1539" spans="1:25">
      <c r="A1539" t="str">
        <f>IF('Active List'!$A1539&lt;&gt;"", 'Active List'!A1539,"")</f>
        <v/>
      </c>
      <c r="B1539" t="str">
        <f>IF('Active List'!$A1539&lt;&gt;"", 'Active List'!B1539,"")</f>
        <v/>
      </c>
      <c r="C1539" t="str">
        <f>IF('Active List'!$A1539&lt;&gt;"", 'Active List'!C1539,"")</f>
        <v/>
      </c>
      <c r="D1539" s="60" t="str">
        <f>IF('Active List'!$A1539&lt;&gt;"", 'Active List'!D1539,"")</f>
        <v/>
      </c>
      <c r="E1539" s="60" t="str">
        <f>IF('Active List'!$A1539&lt;&gt;"", 'Active List'!E1539,"")</f>
        <v/>
      </c>
      <c r="F1539" t="str">
        <f>IF('Active List'!$A1539&lt;&gt;"", 'Active List'!H1539,"")</f>
        <v/>
      </c>
      <c r="G1539" t="str">
        <f>IF('Active List'!$A1539&lt;&gt;"", 'Active List'!I1539,"")</f>
        <v/>
      </c>
      <c r="H1539" t="str">
        <f>IF('Active List'!$A1539&lt;&gt;"", 'Active List'!J1539,"")</f>
        <v/>
      </c>
      <c r="I1539" t="str">
        <f>IF('Active List'!$A1539&lt;&gt;"", 'Active List'!K1539,"")</f>
        <v/>
      </c>
      <c r="J1539" t="str">
        <f>IF('Active List'!$A1539&lt;&gt;"", 'Active List'!L1539,"")</f>
        <v/>
      </c>
      <c r="K1539" t="str">
        <f>IF('Active List'!$A1539&lt;&gt;"", 'Active List'!M1539,"")</f>
        <v/>
      </c>
      <c r="L1539" t="str">
        <f>IF('Active List'!$A1539&lt;&gt;"", 'Active List'!N1539,"")</f>
        <v/>
      </c>
      <c r="M1539" t="str">
        <f>IF('Active List'!$A1539&lt;&gt;"", 'Active List'!O1539,"")</f>
        <v/>
      </c>
      <c r="N1539" t="str">
        <f>IF('Active List'!$A1539&lt;&gt;"", 'Active List'!P1539,"")</f>
        <v/>
      </c>
      <c r="O1539" t="str">
        <f>IF('Active List'!$A1539&lt;&gt;"", 'Active List'!Q1539,"")</f>
        <v/>
      </c>
      <c r="P1539" t="str">
        <f>IF('Active List'!$A1539&lt;&gt;"", 'Active List'!R1539,"")</f>
        <v/>
      </c>
      <c r="Q1539" t="str">
        <f>IF('Active List'!$A1539&lt;&gt;"", 'Active List'!S1539,"")</f>
        <v/>
      </c>
      <c r="R1539" t="str">
        <f>IF('Active List'!$A1539&lt;&gt;"", 'Active List'!T1539,"")</f>
        <v/>
      </c>
      <c r="S1539" t="str">
        <f>IF('Active List'!$A1539&lt;&gt;"", 'Active List'!U1539,"")</f>
        <v/>
      </c>
      <c r="T1539" t="str">
        <f>IF('Active List'!$A1539&lt;&gt;"", 'Active List'!X1539,"")</f>
        <v/>
      </c>
      <c r="U1539" t="str">
        <f>IF('Active List'!$A1539&lt;&gt;"", 'Active List'!Y1539,"")</f>
        <v/>
      </c>
      <c r="V1539" t="str">
        <f>IF('Active List'!$A1539&lt;&gt;"", 'Active List'!Z1539,"")</f>
        <v/>
      </c>
      <c r="W1539" s="60" t="str">
        <f>IF('Active List'!$A1539&lt;&gt;"", 'Active List'!AA1539,"")</f>
        <v/>
      </c>
      <c r="X1539" t="str">
        <f>IF('Active List'!$A1539&lt;&gt;"", 'Active List'!AB1539,"")</f>
        <v/>
      </c>
      <c r="Y1539" t="str">
        <f>IF('Active List'!$A1539&lt;&gt;"", 'Active List'!AE1539,"")</f>
        <v/>
      </c>
    </row>
    <row r="1540" spans="1:25">
      <c r="A1540" t="str">
        <f>IF('Active List'!$A1540&lt;&gt;"", 'Active List'!A1540,"")</f>
        <v/>
      </c>
      <c r="B1540" t="str">
        <f>IF('Active List'!$A1540&lt;&gt;"", 'Active List'!B1540,"")</f>
        <v/>
      </c>
      <c r="C1540" t="str">
        <f>IF('Active List'!$A1540&lt;&gt;"", 'Active List'!C1540,"")</f>
        <v/>
      </c>
      <c r="D1540" s="60" t="str">
        <f>IF('Active List'!$A1540&lt;&gt;"", 'Active List'!D1540,"")</f>
        <v/>
      </c>
      <c r="E1540" s="60" t="str">
        <f>IF('Active List'!$A1540&lt;&gt;"", 'Active List'!E1540,"")</f>
        <v/>
      </c>
      <c r="F1540" t="str">
        <f>IF('Active List'!$A1540&lt;&gt;"", 'Active List'!H1540,"")</f>
        <v/>
      </c>
      <c r="G1540" t="str">
        <f>IF('Active List'!$A1540&lt;&gt;"", 'Active List'!I1540,"")</f>
        <v/>
      </c>
      <c r="H1540" t="str">
        <f>IF('Active List'!$A1540&lt;&gt;"", 'Active List'!J1540,"")</f>
        <v/>
      </c>
      <c r="I1540" t="str">
        <f>IF('Active List'!$A1540&lt;&gt;"", 'Active List'!K1540,"")</f>
        <v/>
      </c>
      <c r="J1540" t="str">
        <f>IF('Active List'!$A1540&lt;&gt;"", 'Active List'!L1540,"")</f>
        <v/>
      </c>
      <c r="K1540" t="str">
        <f>IF('Active List'!$A1540&lt;&gt;"", 'Active List'!M1540,"")</f>
        <v/>
      </c>
      <c r="L1540" t="str">
        <f>IF('Active List'!$A1540&lt;&gt;"", 'Active List'!N1540,"")</f>
        <v/>
      </c>
      <c r="M1540" t="str">
        <f>IF('Active List'!$A1540&lt;&gt;"", 'Active List'!O1540,"")</f>
        <v/>
      </c>
      <c r="N1540" t="str">
        <f>IF('Active List'!$A1540&lt;&gt;"", 'Active List'!P1540,"")</f>
        <v/>
      </c>
      <c r="O1540" t="str">
        <f>IF('Active List'!$A1540&lt;&gt;"", 'Active List'!Q1540,"")</f>
        <v/>
      </c>
      <c r="P1540" t="str">
        <f>IF('Active List'!$A1540&lt;&gt;"", 'Active List'!R1540,"")</f>
        <v/>
      </c>
      <c r="Q1540" t="str">
        <f>IF('Active List'!$A1540&lt;&gt;"", 'Active List'!S1540,"")</f>
        <v/>
      </c>
      <c r="R1540" t="str">
        <f>IF('Active List'!$A1540&lt;&gt;"", 'Active List'!T1540,"")</f>
        <v/>
      </c>
      <c r="S1540" t="str">
        <f>IF('Active List'!$A1540&lt;&gt;"", 'Active List'!U1540,"")</f>
        <v/>
      </c>
      <c r="T1540" t="str">
        <f>IF('Active List'!$A1540&lt;&gt;"", 'Active List'!X1540,"")</f>
        <v/>
      </c>
      <c r="U1540" t="str">
        <f>IF('Active List'!$A1540&lt;&gt;"", 'Active List'!Y1540,"")</f>
        <v/>
      </c>
      <c r="V1540" t="str">
        <f>IF('Active List'!$A1540&lt;&gt;"", 'Active List'!Z1540,"")</f>
        <v/>
      </c>
      <c r="W1540" s="60" t="str">
        <f>IF('Active List'!$A1540&lt;&gt;"", 'Active List'!AA1540,"")</f>
        <v/>
      </c>
      <c r="X1540" t="str">
        <f>IF('Active List'!$A1540&lt;&gt;"", 'Active List'!AB1540,"")</f>
        <v/>
      </c>
      <c r="Y1540" t="str">
        <f>IF('Active List'!$A1540&lt;&gt;"", 'Active List'!AE1540,"")</f>
        <v/>
      </c>
    </row>
    <row r="1541" spans="1:25">
      <c r="A1541" t="str">
        <f>IF('Active List'!$A1541&lt;&gt;"", 'Active List'!A1541,"")</f>
        <v/>
      </c>
      <c r="B1541" t="str">
        <f>IF('Active List'!$A1541&lt;&gt;"", 'Active List'!B1541,"")</f>
        <v/>
      </c>
      <c r="C1541" t="str">
        <f>IF('Active List'!$A1541&lt;&gt;"", 'Active List'!C1541,"")</f>
        <v/>
      </c>
      <c r="D1541" s="60" t="str">
        <f>IF('Active List'!$A1541&lt;&gt;"", 'Active List'!D1541,"")</f>
        <v/>
      </c>
      <c r="E1541" s="60" t="str">
        <f>IF('Active List'!$A1541&lt;&gt;"", 'Active List'!E1541,"")</f>
        <v/>
      </c>
      <c r="F1541" t="str">
        <f>IF('Active List'!$A1541&lt;&gt;"", 'Active List'!H1541,"")</f>
        <v/>
      </c>
      <c r="G1541" t="str">
        <f>IF('Active List'!$A1541&lt;&gt;"", 'Active List'!I1541,"")</f>
        <v/>
      </c>
      <c r="H1541" t="str">
        <f>IF('Active List'!$A1541&lt;&gt;"", 'Active List'!J1541,"")</f>
        <v/>
      </c>
      <c r="I1541" t="str">
        <f>IF('Active List'!$A1541&lt;&gt;"", 'Active List'!K1541,"")</f>
        <v/>
      </c>
      <c r="J1541" t="str">
        <f>IF('Active List'!$A1541&lt;&gt;"", 'Active List'!L1541,"")</f>
        <v/>
      </c>
      <c r="K1541" t="str">
        <f>IF('Active List'!$A1541&lt;&gt;"", 'Active List'!M1541,"")</f>
        <v/>
      </c>
      <c r="L1541" t="str">
        <f>IF('Active List'!$A1541&lt;&gt;"", 'Active List'!N1541,"")</f>
        <v/>
      </c>
      <c r="M1541" t="str">
        <f>IF('Active List'!$A1541&lt;&gt;"", 'Active List'!O1541,"")</f>
        <v/>
      </c>
      <c r="N1541" t="str">
        <f>IF('Active List'!$A1541&lt;&gt;"", 'Active List'!P1541,"")</f>
        <v/>
      </c>
      <c r="O1541" t="str">
        <f>IF('Active List'!$A1541&lt;&gt;"", 'Active List'!Q1541,"")</f>
        <v/>
      </c>
      <c r="P1541" t="str">
        <f>IF('Active List'!$A1541&lt;&gt;"", 'Active List'!R1541,"")</f>
        <v/>
      </c>
      <c r="Q1541" t="str">
        <f>IF('Active List'!$A1541&lt;&gt;"", 'Active List'!S1541,"")</f>
        <v/>
      </c>
      <c r="R1541" t="str">
        <f>IF('Active List'!$A1541&lt;&gt;"", 'Active List'!T1541,"")</f>
        <v/>
      </c>
      <c r="S1541" t="str">
        <f>IF('Active List'!$A1541&lt;&gt;"", 'Active List'!U1541,"")</f>
        <v/>
      </c>
      <c r="T1541" t="str">
        <f>IF('Active List'!$A1541&lt;&gt;"", 'Active List'!X1541,"")</f>
        <v/>
      </c>
      <c r="U1541" t="str">
        <f>IF('Active List'!$A1541&lt;&gt;"", 'Active List'!Y1541,"")</f>
        <v/>
      </c>
      <c r="V1541" t="str">
        <f>IF('Active List'!$A1541&lt;&gt;"", 'Active List'!Z1541,"")</f>
        <v/>
      </c>
      <c r="W1541" s="60" t="str">
        <f>IF('Active List'!$A1541&lt;&gt;"", 'Active List'!AA1541,"")</f>
        <v/>
      </c>
      <c r="X1541" t="str">
        <f>IF('Active List'!$A1541&lt;&gt;"", 'Active List'!AB1541,"")</f>
        <v/>
      </c>
      <c r="Y1541" t="str">
        <f>IF('Active List'!$A1541&lt;&gt;"", 'Active List'!AE1541,"")</f>
        <v/>
      </c>
    </row>
    <row r="1542" spans="1:25">
      <c r="A1542" t="str">
        <f>IF('Active List'!$A1542&lt;&gt;"", 'Active List'!A1542,"")</f>
        <v/>
      </c>
      <c r="B1542" t="str">
        <f>IF('Active List'!$A1542&lt;&gt;"", 'Active List'!B1542,"")</f>
        <v/>
      </c>
      <c r="C1542" t="str">
        <f>IF('Active List'!$A1542&lt;&gt;"", 'Active List'!C1542,"")</f>
        <v/>
      </c>
      <c r="D1542" s="60" t="str">
        <f>IF('Active List'!$A1542&lt;&gt;"", 'Active List'!D1542,"")</f>
        <v/>
      </c>
      <c r="E1542" s="60" t="str">
        <f>IF('Active List'!$A1542&lt;&gt;"", 'Active List'!E1542,"")</f>
        <v/>
      </c>
      <c r="F1542" t="str">
        <f>IF('Active List'!$A1542&lt;&gt;"", 'Active List'!H1542,"")</f>
        <v/>
      </c>
      <c r="G1542" t="str">
        <f>IF('Active List'!$A1542&lt;&gt;"", 'Active List'!I1542,"")</f>
        <v/>
      </c>
      <c r="H1542" t="str">
        <f>IF('Active List'!$A1542&lt;&gt;"", 'Active List'!J1542,"")</f>
        <v/>
      </c>
      <c r="I1542" t="str">
        <f>IF('Active List'!$A1542&lt;&gt;"", 'Active List'!K1542,"")</f>
        <v/>
      </c>
      <c r="J1542" t="str">
        <f>IF('Active List'!$A1542&lt;&gt;"", 'Active List'!L1542,"")</f>
        <v/>
      </c>
      <c r="K1542" t="str">
        <f>IF('Active List'!$A1542&lt;&gt;"", 'Active List'!M1542,"")</f>
        <v/>
      </c>
      <c r="L1542" t="str">
        <f>IF('Active List'!$A1542&lt;&gt;"", 'Active List'!N1542,"")</f>
        <v/>
      </c>
      <c r="M1542" t="str">
        <f>IF('Active List'!$A1542&lt;&gt;"", 'Active List'!O1542,"")</f>
        <v/>
      </c>
      <c r="N1542" t="str">
        <f>IF('Active List'!$A1542&lt;&gt;"", 'Active List'!P1542,"")</f>
        <v/>
      </c>
      <c r="O1542" t="str">
        <f>IF('Active List'!$A1542&lt;&gt;"", 'Active List'!Q1542,"")</f>
        <v/>
      </c>
      <c r="P1542" t="str">
        <f>IF('Active List'!$A1542&lt;&gt;"", 'Active List'!R1542,"")</f>
        <v/>
      </c>
      <c r="Q1542" t="str">
        <f>IF('Active List'!$A1542&lt;&gt;"", 'Active List'!S1542,"")</f>
        <v/>
      </c>
      <c r="R1542" t="str">
        <f>IF('Active List'!$A1542&lt;&gt;"", 'Active List'!T1542,"")</f>
        <v/>
      </c>
      <c r="S1542" t="str">
        <f>IF('Active List'!$A1542&lt;&gt;"", 'Active List'!U1542,"")</f>
        <v/>
      </c>
      <c r="T1542" t="str">
        <f>IF('Active List'!$A1542&lt;&gt;"", 'Active List'!X1542,"")</f>
        <v/>
      </c>
      <c r="U1542" t="str">
        <f>IF('Active List'!$A1542&lt;&gt;"", 'Active List'!Y1542,"")</f>
        <v/>
      </c>
      <c r="V1542" t="str">
        <f>IF('Active List'!$A1542&lt;&gt;"", 'Active List'!Z1542,"")</f>
        <v/>
      </c>
      <c r="W1542" s="60" t="str">
        <f>IF('Active List'!$A1542&lt;&gt;"", 'Active List'!AA1542,"")</f>
        <v/>
      </c>
      <c r="X1542" t="str">
        <f>IF('Active List'!$A1542&lt;&gt;"", 'Active List'!AB1542,"")</f>
        <v/>
      </c>
      <c r="Y1542" t="str">
        <f>IF('Active List'!$A1542&lt;&gt;"", 'Active List'!AE1542,"")</f>
        <v/>
      </c>
    </row>
    <row r="1543" spans="1:25">
      <c r="A1543" t="str">
        <f>IF('Active List'!$A1543&lt;&gt;"", 'Active List'!A1543,"")</f>
        <v/>
      </c>
      <c r="B1543" t="str">
        <f>IF('Active List'!$A1543&lt;&gt;"", 'Active List'!B1543,"")</f>
        <v/>
      </c>
      <c r="C1543" t="str">
        <f>IF('Active List'!$A1543&lt;&gt;"", 'Active List'!C1543,"")</f>
        <v/>
      </c>
      <c r="D1543" s="60" t="str">
        <f>IF('Active List'!$A1543&lt;&gt;"", 'Active List'!D1543,"")</f>
        <v/>
      </c>
      <c r="E1543" s="60" t="str">
        <f>IF('Active List'!$A1543&lt;&gt;"", 'Active List'!E1543,"")</f>
        <v/>
      </c>
      <c r="F1543" t="str">
        <f>IF('Active List'!$A1543&lt;&gt;"", 'Active List'!H1543,"")</f>
        <v/>
      </c>
      <c r="G1543" t="str">
        <f>IF('Active List'!$A1543&lt;&gt;"", 'Active List'!I1543,"")</f>
        <v/>
      </c>
      <c r="H1543" t="str">
        <f>IF('Active List'!$A1543&lt;&gt;"", 'Active List'!J1543,"")</f>
        <v/>
      </c>
      <c r="I1543" t="str">
        <f>IF('Active List'!$A1543&lt;&gt;"", 'Active List'!K1543,"")</f>
        <v/>
      </c>
      <c r="J1543" t="str">
        <f>IF('Active List'!$A1543&lt;&gt;"", 'Active List'!L1543,"")</f>
        <v/>
      </c>
      <c r="K1543" t="str">
        <f>IF('Active List'!$A1543&lt;&gt;"", 'Active List'!M1543,"")</f>
        <v/>
      </c>
      <c r="L1543" t="str">
        <f>IF('Active List'!$A1543&lt;&gt;"", 'Active List'!N1543,"")</f>
        <v/>
      </c>
      <c r="M1543" t="str">
        <f>IF('Active List'!$A1543&lt;&gt;"", 'Active List'!O1543,"")</f>
        <v/>
      </c>
      <c r="N1543" t="str">
        <f>IF('Active List'!$A1543&lt;&gt;"", 'Active List'!P1543,"")</f>
        <v/>
      </c>
      <c r="O1543" t="str">
        <f>IF('Active List'!$A1543&lt;&gt;"", 'Active List'!Q1543,"")</f>
        <v/>
      </c>
      <c r="P1543" t="str">
        <f>IF('Active List'!$A1543&lt;&gt;"", 'Active List'!R1543,"")</f>
        <v/>
      </c>
      <c r="Q1543" t="str">
        <f>IF('Active List'!$A1543&lt;&gt;"", 'Active List'!S1543,"")</f>
        <v/>
      </c>
      <c r="R1543" t="str">
        <f>IF('Active List'!$A1543&lt;&gt;"", 'Active List'!T1543,"")</f>
        <v/>
      </c>
      <c r="S1543" t="str">
        <f>IF('Active List'!$A1543&lt;&gt;"", 'Active List'!U1543,"")</f>
        <v/>
      </c>
      <c r="T1543" t="str">
        <f>IF('Active List'!$A1543&lt;&gt;"", 'Active List'!X1543,"")</f>
        <v/>
      </c>
      <c r="U1543" t="str">
        <f>IF('Active List'!$A1543&lt;&gt;"", 'Active List'!Y1543,"")</f>
        <v/>
      </c>
      <c r="V1543" t="str">
        <f>IF('Active List'!$A1543&lt;&gt;"", 'Active List'!Z1543,"")</f>
        <v/>
      </c>
      <c r="W1543" s="60" t="str">
        <f>IF('Active List'!$A1543&lt;&gt;"", 'Active List'!AA1543,"")</f>
        <v/>
      </c>
      <c r="X1543" t="str">
        <f>IF('Active List'!$A1543&lt;&gt;"", 'Active List'!AB1543,"")</f>
        <v/>
      </c>
      <c r="Y1543" t="str">
        <f>IF('Active List'!$A1543&lt;&gt;"", 'Active List'!AE1543,"")</f>
        <v/>
      </c>
    </row>
    <row r="1544" spans="1:25">
      <c r="A1544" t="str">
        <f>IF('Active List'!$A1544&lt;&gt;"", 'Active List'!A1544,"")</f>
        <v/>
      </c>
      <c r="B1544" t="str">
        <f>IF('Active List'!$A1544&lt;&gt;"", 'Active List'!B1544,"")</f>
        <v/>
      </c>
      <c r="C1544" t="str">
        <f>IF('Active List'!$A1544&lt;&gt;"", 'Active List'!C1544,"")</f>
        <v/>
      </c>
      <c r="D1544" s="60" t="str">
        <f>IF('Active List'!$A1544&lt;&gt;"", 'Active List'!D1544,"")</f>
        <v/>
      </c>
      <c r="E1544" s="60" t="str">
        <f>IF('Active List'!$A1544&lt;&gt;"", 'Active List'!E1544,"")</f>
        <v/>
      </c>
      <c r="F1544" t="str">
        <f>IF('Active List'!$A1544&lt;&gt;"", 'Active List'!H1544,"")</f>
        <v/>
      </c>
      <c r="G1544" t="str">
        <f>IF('Active List'!$A1544&lt;&gt;"", 'Active List'!I1544,"")</f>
        <v/>
      </c>
      <c r="H1544" t="str">
        <f>IF('Active List'!$A1544&lt;&gt;"", 'Active List'!J1544,"")</f>
        <v/>
      </c>
      <c r="I1544" t="str">
        <f>IF('Active List'!$A1544&lt;&gt;"", 'Active List'!K1544,"")</f>
        <v/>
      </c>
      <c r="J1544" t="str">
        <f>IF('Active List'!$A1544&lt;&gt;"", 'Active List'!L1544,"")</f>
        <v/>
      </c>
      <c r="K1544" t="str">
        <f>IF('Active List'!$A1544&lt;&gt;"", 'Active List'!M1544,"")</f>
        <v/>
      </c>
      <c r="L1544" t="str">
        <f>IF('Active List'!$A1544&lt;&gt;"", 'Active List'!N1544,"")</f>
        <v/>
      </c>
      <c r="M1544" t="str">
        <f>IF('Active List'!$A1544&lt;&gt;"", 'Active List'!O1544,"")</f>
        <v/>
      </c>
      <c r="N1544" t="str">
        <f>IF('Active List'!$A1544&lt;&gt;"", 'Active List'!P1544,"")</f>
        <v/>
      </c>
      <c r="O1544" t="str">
        <f>IF('Active List'!$A1544&lt;&gt;"", 'Active List'!Q1544,"")</f>
        <v/>
      </c>
      <c r="P1544" t="str">
        <f>IF('Active List'!$A1544&lt;&gt;"", 'Active List'!R1544,"")</f>
        <v/>
      </c>
      <c r="Q1544" t="str">
        <f>IF('Active List'!$A1544&lt;&gt;"", 'Active List'!S1544,"")</f>
        <v/>
      </c>
      <c r="R1544" t="str">
        <f>IF('Active List'!$A1544&lt;&gt;"", 'Active List'!T1544,"")</f>
        <v/>
      </c>
      <c r="S1544" t="str">
        <f>IF('Active List'!$A1544&lt;&gt;"", 'Active List'!U1544,"")</f>
        <v/>
      </c>
      <c r="T1544" t="str">
        <f>IF('Active List'!$A1544&lt;&gt;"", 'Active List'!X1544,"")</f>
        <v/>
      </c>
      <c r="U1544" t="str">
        <f>IF('Active List'!$A1544&lt;&gt;"", 'Active List'!Y1544,"")</f>
        <v/>
      </c>
      <c r="V1544" t="str">
        <f>IF('Active List'!$A1544&lt;&gt;"", 'Active List'!Z1544,"")</f>
        <v/>
      </c>
      <c r="W1544" s="60" t="str">
        <f>IF('Active List'!$A1544&lt;&gt;"", 'Active List'!AA1544,"")</f>
        <v/>
      </c>
      <c r="X1544" t="str">
        <f>IF('Active List'!$A1544&lt;&gt;"", 'Active List'!AB1544,"")</f>
        <v/>
      </c>
      <c r="Y1544" t="str">
        <f>IF('Active List'!$A1544&lt;&gt;"", 'Active List'!AE1544,"")</f>
        <v/>
      </c>
    </row>
    <row r="1545" spans="1:25">
      <c r="A1545" t="str">
        <f>IF('Active List'!$A1545&lt;&gt;"", 'Active List'!A1545,"")</f>
        <v/>
      </c>
      <c r="B1545" t="str">
        <f>IF('Active List'!$A1545&lt;&gt;"", 'Active List'!B1545,"")</f>
        <v/>
      </c>
      <c r="C1545" t="str">
        <f>IF('Active List'!$A1545&lt;&gt;"", 'Active List'!C1545,"")</f>
        <v/>
      </c>
      <c r="D1545" s="60" t="str">
        <f>IF('Active List'!$A1545&lt;&gt;"", 'Active List'!D1545,"")</f>
        <v/>
      </c>
      <c r="E1545" s="60" t="str">
        <f>IF('Active List'!$A1545&lt;&gt;"", 'Active List'!E1545,"")</f>
        <v/>
      </c>
      <c r="F1545" t="str">
        <f>IF('Active List'!$A1545&lt;&gt;"", 'Active List'!H1545,"")</f>
        <v/>
      </c>
      <c r="G1545" t="str">
        <f>IF('Active List'!$A1545&lt;&gt;"", 'Active List'!I1545,"")</f>
        <v/>
      </c>
      <c r="H1545" t="str">
        <f>IF('Active List'!$A1545&lt;&gt;"", 'Active List'!J1545,"")</f>
        <v/>
      </c>
      <c r="I1545" t="str">
        <f>IF('Active List'!$A1545&lt;&gt;"", 'Active List'!K1545,"")</f>
        <v/>
      </c>
      <c r="J1545" t="str">
        <f>IF('Active List'!$A1545&lt;&gt;"", 'Active List'!L1545,"")</f>
        <v/>
      </c>
      <c r="K1545" t="str">
        <f>IF('Active List'!$A1545&lt;&gt;"", 'Active List'!M1545,"")</f>
        <v/>
      </c>
      <c r="L1545" t="str">
        <f>IF('Active List'!$A1545&lt;&gt;"", 'Active List'!N1545,"")</f>
        <v/>
      </c>
      <c r="M1545" t="str">
        <f>IF('Active List'!$A1545&lt;&gt;"", 'Active List'!O1545,"")</f>
        <v/>
      </c>
      <c r="N1545" t="str">
        <f>IF('Active List'!$A1545&lt;&gt;"", 'Active List'!P1545,"")</f>
        <v/>
      </c>
      <c r="O1545" t="str">
        <f>IF('Active List'!$A1545&lt;&gt;"", 'Active List'!Q1545,"")</f>
        <v/>
      </c>
      <c r="P1545" t="str">
        <f>IF('Active List'!$A1545&lt;&gt;"", 'Active List'!R1545,"")</f>
        <v/>
      </c>
      <c r="Q1545" t="str">
        <f>IF('Active List'!$A1545&lt;&gt;"", 'Active List'!S1545,"")</f>
        <v/>
      </c>
      <c r="R1545" t="str">
        <f>IF('Active List'!$A1545&lt;&gt;"", 'Active List'!T1545,"")</f>
        <v/>
      </c>
      <c r="S1545" t="str">
        <f>IF('Active List'!$A1545&lt;&gt;"", 'Active List'!U1545,"")</f>
        <v/>
      </c>
      <c r="T1545" t="str">
        <f>IF('Active List'!$A1545&lt;&gt;"", 'Active List'!X1545,"")</f>
        <v/>
      </c>
      <c r="U1545" t="str">
        <f>IF('Active List'!$A1545&lt;&gt;"", 'Active List'!Y1545,"")</f>
        <v/>
      </c>
      <c r="V1545" t="str">
        <f>IF('Active List'!$A1545&lt;&gt;"", 'Active List'!Z1545,"")</f>
        <v/>
      </c>
      <c r="W1545" s="60" t="str">
        <f>IF('Active List'!$A1545&lt;&gt;"", 'Active List'!AA1545,"")</f>
        <v/>
      </c>
      <c r="X1545" t="str">
        <f>IF('Active List'!$A1545&lt;&gt;"", 'Active List'!AB1545,"")</f>
        <v/>
      </c>
      <c r="Y1545" t="str">
        <f>IF('Active List'!$A1545&lt;&gt;"", 'Active List'!AE1545,"")</f>
        <v/>
      </c>
    </row>
    <row r="1546" spans="1:25">
      <c r="A1546" t="str">
        <f>IF('Active List'!$A1546&lt;&gt;"", 'Active List'!A1546,"")</f>
        <v/>
      </c>
      <c r="B1546" t="str">
        <f>IF('Active List'!$A1546&lt;&gt;"", 'Active List'!B1546,"")</f>
        <v/>
      </c>
      <c r="C1546" t="str">
        <f>IF('Active List'!$A1546&lt;&gt;"", 'Active List'!C1546,"")</f>
        <v/>
      </c>
      <c r="D1546" s="60" t="str">
        <f>IF('Active List'!$A1546&lt;&gt;"", 'Active List'!D1546,"")</f>
        <v/>
      </c>
      <c r="E1546" s="60" t="str">
        <f>IF('Active List'!$A1546&lt;&gt;"", 'Active List'!E1546,"")</f>
        <v/>
      </c>
      <c r="F1546" t="str">
        <f>IF('Active List'!$A1546&lt;&gt;"", 'Active List'!H1546,"")</f>
        <v/>
      </c>
      <c r="G1546" t="str">
        <f>IF('Active List'!$A1546&lt;&gt;"", 'Active List'!I1546,"")</f>
        <v/>
      </c>
      <c r="H1546" t="str">
        <f>IF('Active List'!$A1546&lt;&gt;"", 'Active List'!J1546,"")</f>
        <v/>
      </c>
      <c r="I1546" t="str">
        <f>IF('Active List'!$A1546&lt;&gt;"", 'Active List'!K1546,"")</f>
        <v/>
      </c>
      <c r="J1546" t="str">
        <f>IF('Active List'!$A1546&lt;&gt;"", 'Active List'!L1546,"")</f>
        <v/>
      </c>
      <c r="K1546" t="str">
        <f>IF('Active List'!$A1546&lt;&gt;"", 'Active List'!M1546,"")</f>
        <v/>
      </c>
      <c r="L1546" t="str">
        <f>IF('Active List'!$A1546&lt;&gt;"", 'Active List'!N1546,"")</f>
        <v/>
      </c>
      <c r="M1546" t="str">
        <f>IF('Active List'!$A1546&lt;&gt;"", 'Active List'!O1546,"")</f>
        <v/>
      </c>
      <c r="N1546" t="str">
        <f>IF('Active List'!$A1546&lt;&gt;"", 'Active List'!P1546,"")</f>
        <v/>
      </c>
      <c r="O1546" t="str">
        <f>IF('Active List'!$A1546&lt;&gt;"", 'Active List'!Q1546,"")</f>
        <v/>
      </c>
      <c r="P1546" t="str">
        <f>IF('Active List'!$A1546&lt;&gt;"", 'Active List'!R1546,"")</f>
        <v/>
      </c>
      <c r="Q1546" t="str">
        <f>IF('Active List'!$A1546&lt;&gt;"", 'Active List'!S1546,"")</f>
        <v/>
      </c>
      <c r="R1546" t="str">
        <f>IF('Active List'!$A1546&lt;&gt;"", 'Active List'!T1546,"")</f>
        <v/>
      </c>
      <c r="S1546" t="str">
        <f>IF('Active List'!$A1546&lt;&gt;"", 'Active List'!U1546,"")</f>
        <v/>
      </c>
      <c r="T1546" t="str">
        <f>IF('Active List'!$A1546&lt;&gt;"", 'Active List'!X1546,"")</f>
        <v/>
      </c>
      <c r="U1546" t="str">
        <f>IF('Active List'!$A1546&lt;&gt;"", 'Active List'!Y1546,"")</f>
        <v/>
      </c>
      <c r="V1546" t="str">
        <f>IF('Active List'!$A1546&lt;&gt;"", 'Active List'!Z1546,"")</f>
        <v/>
      </c>
      <c r="W1546" s="60" t="str">
        <f>IF('Active List'!$A1546&lt;&gt;"", 'Active List'!AA1546,"")</f>
        <v/>
      </c>
      <c r="X1546" t="str">
        <f>IF('Active List'!$A1546&lt;&gt;"", 'Active List'!AB1546,"")</f>
        <v/>
      </c>
      <c r="Y1546" t="str">
        <f>IF('Active List'!$A1546&lt;&gt;"", 'Active List'!AE1546,"")</f>
        <v/>
      </c>
    </row>
    <row r="1547" spans="1:25">
      <c r="A1547" t="str">
        <f>IF('Active List'!$A1547&lt;&gt;"", 'Active List'!A1547,"")</f>
        <v/>
      </c>
      <c r="B1547" t="str">
        <f>IF('Active List'!$A1547&lt;&gt;"", 'Active List'!B1547,"")</f>
        <v/>
      </c>
      <c r="C1547" t="str">
        <f>IF('Active List'!$A1547&lt;&gt;"", 'Active List'!C1547,"")</f>
        <v/>
      </c>
      <c r="D1547" s="60" t="str">
        <f>IF('Active List'!$A1547&lt;&gt;"", 'Active List'!D1547,"")</f>
        <v/>
      </c>
      <c r="E1547" s="60" t="str">
        <f>IF('Active List'!$A1547&lt;&gt;"", 'Active List'!E1547,"")</f>
        <v/>
      </c>
      <c r="F1547" t="str">
        <f>IF('Active List'!$A1547&lt;&gt;"", 'Active List'!H1547,"")</f>
        <v/>
      </c>
      <c r="G1547" t="str">
        <f>IF('Active List'!$A1547&lt;&gt;"", 'Active List'!I1547,"")</f>
        <v/>
      </c>
      <c r="H1547" t="str">
        <f>IF('Active List'!$A1547&lt;&gt;"", 'Active List'!J1547,"")</f>
        <v/>
      </c>
      <c r="I1547" t="str">
        <f>IF('Active List'!$A1547&lt;&gt;"", 'Active List'!K1547,"")</f>
        <v/>
      </c>
      <c r="J1547" t="str">
        <f>IF('Active List'!$A1547&lt;&gt;"", 'Active List'!L1547,"")</f>
        <v/>
      </c>
      <c r="K1547" t="str">
        <f>IF('Active List'!$A1547&lt;&gt;"", 'Active List'!M1547,"")</f>
        <v/>
      </c>
      <c r="L1547" t="str">
        <f>IF('Active List'!$A1547&lt;&gt;"", 'Active List'!N1547,"")</f>
        <v/>
      </c>
      <c r="M1547" t="str">
        <f>IF('Active List'!$A1547&lt;&gt;"", 'Active List'!O1547,"")</f>
        <v/>
      </c>
      <c r="N1547" t="str">
        <f>IF('Active List'!$A1547&lt;&gt;"", 'Active List'!P1547,"")</f>
        <v/>
      </c>
      <c r="O1547" t="str">
        <f>IF('Active List'!$A1547&lt;&gt;"", 'Active List'!Q1547,"")</f>
        <v/>
      </c>
      <c r="P1547" t="str">
        <f>IF('Active List'!$A1547&lt;&gt;"", 'Active List'!R1547,"")</f>
        <v/>
      </c>
      <c r="Q1547" t="str">
        <f>IF('Active List'!$A1547&lt;&gt;"", 'Active List'!S1547,"")</f>
        <v/>
      </c>
      <c r="R1547" t="str">
        <f>IF('Active List'!$A1547&lt;&gt;"", 'Active List'!T1547,"")</f>
        <v/>
      </c>
      <c r="S1547" t="str">
        <f>IF('Active List'!$A1547&lt;&gt;"", 'Active List'!U1547,"")</f>
        <v/>
      </c>
      <c r="T1547" t="str">
        <f>IF('Active List'!$A1547&lt;&gt;"", 'Active List'!X1547,"")</f>
        <v/>
      </c>
      <c r="U1547" t="str">
        <f>IF('Active List'!$A1547&lt;&gt;"", 'Active List'!Y1547,"")</f>
        <v/>
      </c>
      <c r="V1547" t="str">
        <f>IF('Active List'!$A1547&lt;&gt;"", 'Active List'!Z1547,"")</f>
        <v/>
      </c>
      <c r="W1547" s="60" t="str">
        <f>IF('Active List'!$A1547&lt;&gt;"", 'Active List'!AA1547,"")</f>
        <v/>
      </c>
      <c r="X1547" t="str">
        <f>IF('Active List'!$A1547&lt;&gt;"", 'Active List'!AB1547,"")</f>
        <v/>
      </c>
      <c r="Y1547" t="str">
        <f>IF('Active List'!$A1547&lt;&gt;"", 'Active List'!AE1547,"")</f>
        <v/>
      </c>
    </row>
    <row r="1548" spans="1:25">
      <c r="A1548" t="str">
        <f>IF('Active List'!$A1548&lt;&gt;"", 'Active List'!A1548,"")</f>
        <v/>
      </c>
      <c r="B1548" t="str">
        <f>IF('Active List'!$A1548&lt;&gt;"", 'Active List'!B1548,"")</f>
        <v/>
      </c>
      <c r="C1548" t="str">
        <f>IF('Active List'!$A1548&lt;&gt;"", 'Active List'!C1548,"")</f>
        <v/>
      </c>
      <c r="D1548" s="60" t="str">
        <f>IF('Active List'!$A1548&lt;&gt;"", 'Active List'!D1548,"")</f>
        <v/>
      </c>
      <c r="E1548" s="60" t="str">
        <f>IF('Active List'!$A1548&lt;&gt;"", 'Active List'!E1548,"")</f>
        <v/>
      </c>
      <c r="F1548" t="str">
        <f>IF('Active List'!$A1548&lt;&gt;"", 'Active List'!H1548,"")</f>
        <v/>
      </c>
      <c r="G1548" t="str">
        <f>IF('Active List'!$A1548&lt;&gt;"", 'Active List'!I1548,"")</f>
        <v/>
      </c>
      <c r="H1548" t="str">
        <f>IF('Active List'!$A1548&lt;&gt;"", 'Active List'!J1548,"")</f>
        <v/>
      </c>
      <c r="I1548" t="str">
        <f>IF('Active List'!$A1548&lt;&gt;"", 'Active List'!K1548,"")</f>
        <v/>
      </c>
      <c r="J1548" t="str">
        <f>IF('Active List'!$A1548&lt;&gt;"", 'Active List'!L1548,"")</f>
        <v/>
      </c>
      <c r="K1548" t="str">
        <f>IF('Active List'!$A1548&lt;&gt;"", 'Active List'!M1548,"")</f>
        <v/>
      </c>
      <c r="L1548" t="str">
        <f>IF('Active List'!$A1548&lt;&gt;"", 'Active List'!N1548,"")</f>
        <v/>
      </c>
      <c r="M1548" t="str">
        <f>IF('Active List'!$A1548&lt;&gt;"", 'Active List'!O1548,"")</f>
        <v/>
      </c>
      <c r="N1548" t="str">
        <f>IF('Active List'!$A1548&lt;&gt;"", 'Active List'!P1548,"")</f>
        <v/>
      </c>
      <c r="O1548" t="str">
        <f>IF('Active List'!$A1548&lt;&gt;"", 'Active List'!Q1548,"")</f>
        <v/>
      </c>
      <c r="P1548" t="str">
        <f>IF('Active List'!$A1548&lt;&gt;"", 'Active List'!R1548,"")</f>
        <v/>
      </c>
      <c r="Q1548" t="str">
        <f>IF('Active List'!$A1548&lt;&gt;"", 'Active List'!S1548,"")</f>
        <v/>
      </c>
      <c r="R1548" t="str">
        <f>IF('Active List'!$A1548&lt;&gt;"", 'Active List'!T1548,"")</f>
        <v/>
      </c>
      <c r="S1548" t="str">
        <f>IF('Active List'!$A1548&lt;&gt;"", 'Active List'!U1548,"")</f>
        <v/>
      </c>
      <c r="T1548" t="str">
        <f>IF('Active List'!$A1548&lt;&gt;"", 'Active List'!X1548,"")</f>
        <v/>
      </c>
      <c r="U1548" t="str">
        <f>IF('Active List'!$A1548&lt;&gt;"", 'Active List'!Y1548,"")</f>
        <v/>
      </c>
      <c r="V1548" t="str">
        <f>IF('Active List'!$A1548&lt;&gt;"", 'Active List'!Z1548,"")</f>
        <v/>
      </c>
      <c r="W1548" s="60" t="str">
        <f>IF('Active List'!$A1548&lt;&gt;"", 'Active List'!AA1548,"")</f>
        <v/>
      </c>
      <c r="X1548" t="str">
        <f>IF('Active List'!$A1548&lt;&gt;"", 'Active List'!AB1548,"")</f>
        <v/>
      </c>
      <c r="Y1548" t="str">
        <f>IF('Active List'!$A1548&lt;&gt;"", 'Active List'!AE1548,"")</f>
        <v/>
      </c>
    </row>
    <row r="1549" spans="1:25">
      <c r="A1549" t="str">
        <f>IF('Active List'!$A1549&lt;&gt;"", 'Active List'!A1549,"")</f>
        <v/>
      </c>
      <c r="B1549" t="str">
        <f>IF('Active List'!$A1549&lt;&gt;"", 'Active List'!B1549,"")</f>
        <v/>
      </c>
      <c r="C1549" t="str">
        <f>IF('Active List'!$A1549&lt;&gt;"", 'Active List'!C1549,"")</f>
        <v/>
      </c>
      <c r="D1549" s="60" t="str">
        <f>IF('Active List'!$A1549&lt;&gt;"", 'Active List'!D1549,"")</f>
        <v/>
      </c>
      <c r="E1549" s="60" t="str">
        <f>IF('Active List'!$A1549&lt;&gt;"", 'Active List'!E1549,"")</f>
        <v/>
      </c>
      <c r="F1549" t="str">
        <f>IF('Active List'!$A1549&lt;&gt;"", 'Active List'!H1549,"")</f>
        <v/>
      </c>
      <c r="G1549" t="str">
        <f>IF('Active List'!$A1549&lt;&gt;"", 'Active List'!I1549,"")</f>
        <v/>
      </c>
      <c r="H1549" t="str">
        <f>IF('Active List'!$A1549&lt;&gt;"", 'Active List'!J1549,"")</f>
        <v/>
      </c>
      <c r="I1549" t="str">
        <f>IF('Active List'!$A1549&lt;&gt;"", 'Active List'!K1549,"")</f>
        <v/>
      </c>
      <c r="J1549" t="str">
        <f>IF('Active List'!$A1549&lt;&gt;"", 'Active List'!L1549,"")</f>
        <v/>
      </c>
      <c r="K1549" t="str">
        <f>IF('Active List'!$A1549&lt;&gt;"", 'Active List'!M1549,"")</f>
        <v/>
      </c>
      <c r="L1549" t="str">
        <f>IF('Active List'!$A1549&lt;&gt;"", 'Active List'!N1549,"")</f>
        <v/>
      </c>
      <c r="M1549" t="str">
        <f>IF('Active List'!$A1549&lt;&gt;"", 'Active List'!O1549,"")</f>
        <v/>
      </c>
      <c r="N1549" t="str">
        <f>IF('Active List'!$A1549&lt;&gt;"", 'Active List'!P1549,"")</f>
        <v/>
      </c>
      <c r="O1549" t="str">
        <f>IF('Active List'!$A1549&lt;&gt;"", 'Active List'!Q1549,"")</f>
        <v/>
      </c>
      <c r="P1549" t="str">
        <f>IF('Active List'!$A1549&lt;&gt;"", 'Active List'!R1549,"")</f>
        <v/>
      </c>
      <c r="Q1549" t="str">
        <f>IF('Active List'!$A1549&lt;&gt;"", 'Active List'!S1549,"")</f>
        <v/>
      </c>
      <c r="R1549" t="str">
        <f>IF('Active List'!$A1549&lt;&gt;"", 'Active List'!T1549,"")</f>
        <v/>
      </c>
      <c r="S1549" t="str">
        <f>IF('Active List'!$A1549&lt;&gt;"", 'Active List'!U1549,"")</f>
        <v/>
      </c>
      <c r="T1549" t="str">
        <f>IF('Active List'!$A1549&lt;&gt;"", 'Active List'!X1549,"")</f>
        <v/>
      </c>
      <c r="U1549" t="str">
        <f>IF('Active List'!$A1549&lt;&gt;"", 'Active List'!Y1549,"")</f>
        <v/>
      </c>
      <c r="V1549" t="str">
        <f>IF('Active List'!$A1549&lt;&gt;"", 'Active List'!Z1549,"")</f>
        <v/>
      </c>
      <c r="W1549" s="60" t="str">
        <f>IF('Active List'!$A1549&lt;&gt;"", 'Active List'!AA1549,"")</f>
        <v/>
      </c>
      <c r="X1549" t="str">
        <f>IF('Active List'!$A1549&lt;&gt;"", 'Active List'!AB1549,"")</f>
        <v/>
      </c>
      <c r="Y1549" t="str">
        <f>IF('Active List'!$A1549&lt;&gt;"", 'Active List'!AE1549,"")</f>
        <v/>
      </c>
    </row>
    <row r="1550" spans="1:25">
      <c r="A1550" t="str">
        <f>IF('Active List'!$A1550&lt;&gt;"", 'Active List'!A1550,"")</f>
        <v/>
      </c>
      <c r="B1550" t="str">
        <f>IF('Active List'!$A1550&lt;&gt;"", 'Active List'!B1550,"")</f>
        <v/>
      </c>
      <c r="C1550" t="str">
        <f>IF('Active List'!$A1550&lt;&gt;"", 'Active List'!C1550,"")</f>
        <v/>
      </c>
      <c r="D1550" s="60" t="str">
        <f>IF('Active List'!$A1550&lt;&gt;"", 'Active List'!D1550,"")</f>
        <v/>
      </c>
      <c r="E1550" s="60" t="str">
        <f>IF('Active List'!$A1550&lt;&gt;"", 'Active List'!E1550,"")</f>
        <v/>
      </c>
      <c r="F1550" t="str">
        <f>IF('Active List'!$A1550&lt;&gt;"", 'Active List'!H1550,"")</f>
        <v/>
      </c>
      <c r="G1550" t="str">
        <f>IF('Active List'!$A1550&lt;&gt;"", 'Active List'!I1550,"")</f>
        <v/>
      </c>
      <c r="H1550" t="str">
        <f>IF('Active List'!$A1550&lt;&gt;"", 'Active List'!J1550,"")</f>
        <v/>
      </c>
      <c r="I1550" t="str">
        <f>IF('Active List'!$A1550&lt;&gt;"", 'Active List'!K1550,"")</f>
        <v/>
      </c>
      <c r="J1550" t="str">
        <f>IF('Active List'!$A1550&lt;&gt;"", 'Active List'!L1550,"")</f>
        <v/>
      </c>
      <c r="K1550" t="str">
        <f>IF('Active List'!$A1550&lt;&gt;"", 'Active List'!M1550,"")</f>
        <v/>
      </c>
      <c r="L1550" t="str">
        <f>IF('Active List'!$A1550&lt;&gt;"", 'Active List'!N1550,"")</f>
        <v/>
      </c>
      <c r="M1550" t="str">
        <f>IF('Active List'!$A1550&lt;&gt;"", 'Active List'!O1550,"")</f>
        <v/>
      </c>
      <c r="N1550" t="str">
        <f>IF('Active List'!$A1550&lt;&gt;"", 'Active List'!P1550,"")</f>
        <v/>
      </c>
      <c r="O1550" t="str">
        <f>IF('Active List'!$A1550&lt;&gt;"", 'Active List'!Q1550,"")</f>
        <v/>
      </c>
      <c r="P1550" t="str">
        <f>IF('Active List'!$A1550&lt;&gt;"", 'Active List'!R1550,"")</f>
        <v/>
      </c>
      <c r="Q1550" t="str">
        <f>IF('Active List'!$A1550&lt;&gt;"", 'Active List'!S1550,"")</f>
        <v/>
      </c>
      <c r="R1550" t="str">
        <f>IF('Active List'!$A1550&lt;&gt;"", 'Active List'!T1550,"")</f>
        <v/>
      </c>
      <c r="S1550" t="str">
        <f>IF('Active List'!$A1550&lt;&gt;"", 'Active List'!U1550,"")</f>
        <v/>
      </c>
      <c r="T1550" t="str">
        <f>IF('Active List'!$A1550&lt;&gt;"", 'Active List'!X1550,"")</f>
        <v/>
      </c>
      <c r="U1550" t="str">
        <f>IF('Active List'!$A1550&lt;&gt;"", 'Active List'!Y1550,"")</f>
        <v/>
      </c>
      <c r="V1550" t="str">
        <f>IF('Active List'!$A1550&lt;&gt;"", 'Active List'!Z1550,"")</f>
        <v/>
      </c>
      <c r="W1550" s="60" t="str">
        <f>IF('Active List'!$A1550&lt;&gt;"", 'Active List'!AA1550,"")</f>
        <v/>
      </c>
      <c r="X1550" t="str">
        <f>IF('Active List'!$A1550&lt;&gt;"", 'Active List'!AB1550,"")</f>
        <v/>
      </c>
      <c r="Y1550" t="str">
        <f>IF('Active List'!$A1550&lt;&gt;"", 'Active List'!AE1550,"")</f>
        <v/>
      </c>
    </row>
    <row r="1551" spans="1:25">
      <c r="A1551" t="str">
        <f>IF('Active List'!$A1551&lt;&gt;"", 'Active List'!A1551,"")</f>
        <v/>
      </c>
      <c r="B1551" t="str">
        <f>IF('Active List'!$A1551&lt;&gt;"", 'Active List'!B1551,"")</f>
        <v/>
      </c>
      <c r="C1551" t="str">
        <f>IF('Active List'!$A1551&lt;&gt;"", 'Active List'!C1551,"")</f>
        <v/>
      </c>
      <c r="D1551" s="60" t="str">
        <f>IF('Active List'!$A1551&lt;&gt;"", 'Active List'!D1551,"")</f>
        <v/>
      </c>
      <c r="E1551" s="60" t="str">
        <f>IF('Active List'!$A1551&lt;&gt;"", 'Active List'!E1551,"")</f>
        <v/>
      </c>
      <c r="F1551" t="str">
        <f>IF('Active List'!$A1551&lt;&gt;"", 'Active List'!H1551,"")</f>
        <v/>
      </c>
      <c r="G1551" t="str">
        <f>IF('Active List'!$A1551&lt;&gt;"", 'Active List'!I1551,"")</f>
        <v/>
      </c>
      <c r="H1551" t="str">
        <f>IF('Active List'!$A1551&lt;&gt;"", 'Active List'!J1551,"")</f>
        <v/>
      </c>
      <c r="I1551" t="str">
        <f>IF('Active List'!$A1551&lt;&gt;"", 'Active List'!K1551,"")</f>
        <v/>
      </c>
      <c r="J1551" t="str">
        <f>IF('Active List'!$A1551&lt;&gt;"", 'Active List'!L1551,"")</f>
        <v/>
      </c>
      <c r="K1551" t="str">
        <f>IF('Active List'!$A1551&lt;&gt;"", 'Active List'!M1551,"")</f>
        <v/>
      </c>
      <c r="L1551" t="str">
        <f>IF('Active List'!$A1551&lt;&gt;"", 'Active List'!N1551,"")</f>
        <v/>
      </c>
      <c r="M1551" t="str">
        <f>IF('Active List'!$A1551&lt;&gt;"", 'Active List'!O1551,"")</f>
        <v/>
      </c>
      <c r="N1551" t="str">
        <f>IF('Active List'!$A1551&lt;&gt;"", 'Active List'!P1551,"")</f>
        <v/>
      </c>
      <c r="O1551" t="str">
        <f>IF('Active List'!$A1551&lt;&gt;"", 'Active List'!Q1551,"")</f>
        <v/>
      </c>
      <c r="P1551" t="str">
        <f>IF('Active List'!$A1551&lt;&gt;"", 'Active List'!R1551,"")</f>
        <v/>
      </c>
      <c r="Q1551" t="str">
        <f>IF('Active List'!$A1551&lt;&gt;"", 'Active List'!S1551,"")</f>
        <v/>
      </c>
      <c r="R1551" t="str">
        <f>IF('Active List'!$A1551&lt;&gt;"", 'Active List'!T1551,"")</f>
        <v/>
      </c>
      <c r="S1551" t="str">
        <f>IF('Active List'!$A1551&lt;&gt;"", 'Active List'!U1551,"")</f>
        <v/>
      </c>
      <c r="T1551" t="str">
        <f>IF('Active List'!$A1551&lt;&gt;"", 'Active List'!X1551,"")</f>
        <v/>
      </c>
      <c r="U1551" t="str">
        <f>IF('Active List'!$A1551&lt;&gt;"", 'Active List'!Y1551,"")</f>
        <v/>
      </c>
      <c r="V1551" t="str">
        <f>IF('Active List'!$A1551&lt;&gt;"", 'Active List'!Z1551,"")</f>
        <v/>
      </c>
      <c r="W1551" s="60" t="str">
        <f>IF('Active List'!$A1551&lt;&gt;"", 'Active List'!AA1551,"")</f>
        <v/>
      </c>
      <c r="X1551" t="str">
        <f>IF('Active List'!$A1551&lt;&gt;"", 'Active List'!AB1551,"")</f>
        <v/>
      </c>
      <c r="Y1551" t="str">
        <f>IF('Active List'!$A1551&lt;&gt;"", 'Active List'!AE1551,"")</f>
        <v/>
      </c>
    </row>
    <row r="1552" spans="1:25">
      <c r="A1552" t="str">
        <f>IF('Active List'!$A1552&lt;&gt;"", 'Active List'!A1552,"")</f>
        <v/>
      </c>
      <c r="B1552" t="str">
        <f>IF('Active List'!$A1552&lt;&gt;"", 'Active List'!B1552,"")</f>
        <v/>
      </c>
      <c r="C1552" t="str">
        <f>IF('Active List'!$A1552&lt;&gt;"", 'Active List'!C1552,"")</f>
        <v/>
      </c>
      <c r="D1552" s="60" t="str">
        <f>IF('Active List'!$A1552&lt;&gt;"", 'Active List'!D1552,"")</f>
        <v/>
      </c>
      <c r="E1552" s="60" t="str">
        <f>IF('Active List'!$A1552&lt;&gt;"", 'Active List'!E1552,"")</f>
        <v/>
      </c>
      <c r="F1552" t="str">
        <f>IF('Active List'!$A1552&lt;&gt;"", 'Active List'!H1552,"")</f>
        <v/>
      </c>
      <c r="G1552" t="str">
        <f>IF('Active List'!$A1552&lt;&gt;"", 'Active List'!I1552,"")</f>
        <v/>
      </c>
      <c r="H1552" t="str">
        <f>IF('Active List'!$A1552&lt;&gt;"", 'Active List'!J1552,"")</f>
        <v/>
      </c>
      <c r="I1552" t="str">
        <f>IF('Active List'!$A1552&lt;&gt;"", 'Active List'!K1552,"")</f>
        <v/>
      </c>
      <c r="J1552" t="str">
        <f>IF('Active List'!$A1552&lt;&gt;"", 'Active List'!L1552,"")</f>
        <v/>
      </c>
      <c r="K1552" t="str">
        <f>IF('Active List'!$A1552&lt;&gt;"", 'Active List'!M1552,"")</f>
        <v/>
      </c>
      <c r="L1552" t="str">
        <f>IF('Active List'!$A1552&lt;&gt;"", 'Active List'!N1552,"")</f>
        <v/>
      </c>
      <c r="M1552" t="str">
        <f>IF('Active List'!$A1552&lt;&gt;"", 'Active List'!O1552,"")</f>
        <v/>
      </c>
      <c r="N1552" t="str">
        <f>IF('Active List'!$A1552&lt;&gt;"", 'Active List'!P1552,"")</f>
        <v/>
      </c>
      <c r="O1552" t="str">
        <f>IF('Active List'!$A1552&lt;&gt;"", 'Active List'!Q1552,"")</f>
        <v/>
      </c>
      <c r="P1552" t="str">
        <f>IF('Active List'!$A1552&lt;&gt;"", 'Active List'!R1552,"")</f>
        <v/>
      </c>
      <c r="Q1552" t="str">
        <f>IF('Active List'!$A1552&lt;&gt;"", 'Active List'!S1552,"")</f>
        <v/>
      </c>
      <c r="R1552" t="str">
        <f>IF('Active List'!$A1552&lt;&gt;"", 'Active List'!T1552,"")</f>
        <v/>
      </c>
      <c r="S1552" t="str">
        <f>IF('Active List'!$A1552&lt;&gt;"", 'Active List'!U1552,"")</f>
        <v/>
      </c>
      <c r="T1552" t="str">
        <f>IF('Active List'!$A1552&lt;&gt;"", 'Active List'!X1552,"")</f>
        <v/>
      </c>
      <c r="U1552" t="str">
        <f>IF('Active List'!$A1552&lt;&gt;"", 'Active List'!Y1552,"")</f>
        <v/>
      </c>
      <c r="V1552" t="str">
        <f>IF('Active List'!$A1552&lt;&gt;"", 'Active List'!Z1552,"")</f>
        <v/>
      </c>
      <c r="W1552" s="60" t="str">
        <f>IF('Active List'!$A1552&lt;&gt;"", 'Active List'!AA1552,"")</f>
        <v/>
      </c>
      <c r="X1552" t="str">
        <f>IF('Active List'!$A1552&lt;&gt;"", 'Active List'!AB1552,"")</f>
        <v/>
      </c>
      <c r="Y1552" t="str">
        <f>IF('Active List'!$A1552&lt;&gt;"", 'Active List'!AE1552,"")</f>
        <v/>
      </c>
    </row>
    <row r="1553" spans="1:25">
      <c r="A1553" t="str">
        <f>IF('Active List'!$A1553&lt;&gt;"", 'Active List'!A1553,"")</f>
        <v/>
      </c>
      <c r="B1553" t="str">
        <f>IF('Active List'!$A1553&lt;&gt;"", 'Active List'!B1553,"")</f>
        <v/>
      </c>
      <c r="C1553" t="str">
        <f>IF('Active List'!$A1553&lt;&gt;"", 'Active List'!C1553,"")</f>
        <v/>
      </c>
      <c r="D1553" s="60" t="str">
        <f>IF('Active List'!$A1553&lt;&gt;"", 'Active List'!D1553,"")</f>
        <v/>
      </c>
      <c r="E1553" s="60" t="str">
        <f>IF('Active List'!$A1553&lt;&gt;"", 'Active List'!E1553,"")</f>
        <v/>
      </c>
      <c r="F1553" t="str">
        <f>IF('Active List'!$A1553&lt;&gt;"", 'Active List'!H1553,"")</f>
        <v/>
      </c>
      <c r="G1553" t="str">
        <f>IF('Active List'!$A1553&lt;&gt;"", 'Active List'!I1553,"")</f>
        <v/>
      </c>
      <c r="H1553" t="str">
        <f>IF('Active List'!$A1553&lt;&gt;"", 'Active List'!J1553,"")</f>
        <v/>
      </c>
      <c r="I1553" t="str">
        <f>IF('Active List'!$A1553&lt;&gt;"", 'Active List'!K1553,"")</f>
        <v/>
      </c>
      <c r="J1553" t="str">
        <f>IF('Active List'!$A1553&lt;&gt;"", 'Active List'!L1553,"")</f>
        <v/>
      </c>
      <c r="K1553" t="str">
        <f>IF('Active List'!$A1553&lt;&gt;"", 'Active List'!M1553,"")</f>
        <v/>
      </c>
      <c r="L1553" t="str">
        <f>IF('Active List'!$A1553&lt;&gt;"", 'Active List'!N1553,"")</f>
        <v/>
      </c>
      <c r="M1553" t="str">
        <f>IF('Active List'!$A1553&lt;&gt;"", 'Active List'!O1553,"")</f>
        <v/>
      </c>
      <c r="N1553" t="str">
        <f>IF('Active List'!$A1553&lt;&gt;"", 'Active List'!P1553,"")</f>
        <v/>
      </c>
      <c r="O1553" t="str">
        <f>IF('Active List'!$A1553&lt;&gt;"", 'Active List'!Q1553,"")</f>
        <v/>
      </c>
      <c r="P1553" t="str">
        <f>IF('Active List'!$A1553&lt;&gt;"", 'Active List'!R1553,"")</f>
        <v/>
      </c>
      <c r="Q1553" t="str">
        <f>IF('Active List'!$A1553&lt;&gt;"", 'Active List'!S1553,"")</f>
        <v/>
      </c>
      <c r="R1553" t="str">
        <f>IF('Active List'!$A1553&lt;&gt;"", 'Active List'!T1553,"")</f>
        <v/>
      </c>
      <c r="S1553" t="str">
        <f>IF('Active List'!$A1553&lt;&gt;"", 'Active List'!U1553,"")</f>
        <v/>
      </c>
      <c r="T1553" t="str">
        <f>IF('Active List'!$A1553&lt;&gt;"", 'Active List'!X1553,"")</f>
        <v/>
      </c>
      <c r="U1553" t="str">
        <f>IF('Active List'!$A1553&lt;&gt;"", 'Active List'!Y1553,"")</f>
        <v/>
      </c>
      <c r="V1553" t="str">
        <f>IF('Active List'!$A1553&lt;&gt;"", 'Active List'!Z1553,"")</f>
        <v/>
      </c>
      <c r="W1553" s="60" t="str">
        <f>IF('Active List'!$A1553&lt;&gt;"", 'Active List'!AA1553,"")</f>
        <v/>
      </c>
      <c r="X1553" t="str">
        <f>IF('Active List'!$A1553&lt;&gt;"", 'Active List'!AB1553,"")</f>
        <v/>
      </c>
      <c r="Y1553" t="str">
        <f>IF('Active List'!$A1553&lt;&gt;"", 'Active List'!AE1553,"")</f>
        <v/>
      </c>
    </row>
    <row r="1554" spans="1:25">
      <c r="A1554" t="str">
        <f>IF('Active List'!$A1554&lt;&gt;"", 'Active List'!A1554,"")</f>
        <v/>
      </c>
      <c r="B1554" t="str">
        <f>IF('Active List'!$A1554&lt;&gt;"", 'Active List'!B1554,"")</f>
        <v/>
      </c>
      <c r="C1554" t="str">
        <f>IF('Active List'!$A1554&lt;&gt;"", 'Active List'!C1554,"")</f>
        <v/>
      </c>
      <c r="D1554" s="60" t="str">
        <f>IF('Active List'!$A1554&lt;&gt;"", 'Active List'!D1554,"")</f>
        <v/>
      </c>
      <c r="E1554" s="60" t="str">
        <f>IF('Active List'!$A1554&lt;&gt;"", 'Active List'!E1554,"")</f>
        <v/>
      </c>
      <c r="F1554" t="str">
        <f>IF('Active List'!$A1554&lt;&gt;"", 'Active List'!H1554,"")</f>
        <v/>
      </c>
      <c r="G1554" t="str">
        <f>IF('Active List'!$A1554&lt;&gt;"", 'Active List'!I1554,"")</f>
        <v/>
      </c>
      <c r="H1554" t="str">
        <f>IF('Active List'!$A1554&lt;&gt;"", 'Active List'!J1554,"")</f>
        <v/>
      </c>
      <c r="I1554" t="str">
        <f>IF('Active List'!$A1554&lt;&gt;"", 'Active List'!K1554,"")</f>
        <v/>
      </c>
      <c r="J1554" t="str">
        <f>IF('Active List'!$A1554&lt;&gt;"", 'Active List'!L1554,"")</f>
        <v/>
      </c>
      <c r="K1554" t="str">
        <f>IF('Active List'!$A1554&lt;&gt;"", 'Active List'!M1554,"")</f>
        <v/>
      </c>
      <c r="L1554" t="str">
        <f>IF('Active List'!$A1554&lt;&gt;"", 'Active List'!N1554,"")</f>
        <v/>
      </c>
      <c r="M1554" t="str">
        <f>IF('Active List'!$A1554&lt;&gt;"", 'Active List'!O1554,"")</f>
        <v/>
      </c>
      <c r="N1554" t="str">
        <f>IF('Active List'!$A1554&lt;&gt;"", 'Active List'!P1554,"")</f>
        <v/>
      </c>
      <c r="O1554" t="str">
        <f>IF('Active List'!$A1554&lt;&gt;"", 'Active List'!Q1554,"")</f>
        <v/>
      </c>
      <c r="P1554" t="str">
        <f>IF('Active List'!$A1554&lt;&gt;"", 'Active List'!R1554,"")</f>
        <v/>
      </c>
      <c r="Q1554" t="str">
        <f>IF('Active List'!$A1554&lt;&gt;"", 'Active List'!S1554,"")</f>
        <v/>
      </c>
      <c r="R1554" t="str">
        <f>IF('Active List'!$A1554&lt;&gt;"", 'Active List'!T1554,"")</f>
        <v/>
      </c>
      <c r="S1554" t="str">
        <f>IF('Active List'!$A1554&lt;&gt;"", 'Active List'!U1554,"")</f>
        <v/>
      </c>
      <c r="T1554" t="str">
        <f>IF('Active List'!$A1554&lt;&gt;"", 'Active List'!X1554,"")</f>
        <v/>
      </c>
      <c r="U1554" t="str">
        <f>IF('Active List'!$A1554&lt;&gt;"", 'Active List'!Y1554,"")</f>
        <v/>
      </c>
      <c r="V1554" t="str">
        <f>IF('Active List'!$A1554&lt;&gt;"", 'Active List'!Z1554,"")</f>
        <v/>
      </c>
      <c r="W1554" s="60" t="str">
        <f>IF('Active List'!$A1554&lt;&gt;"", 'Active List'!AA1554,"")</f>
        <v/>
      </c>
      <c r="X1554" t="str">
        <f>IF('Active List'!$A1554&lt;&gt;"", 'Active List'!AB1554,"")</f>
        <v/>
      </c>
      <c r="Y1554" t="str">
        <f>IF('Active List'!$A1554&lt;&gt;"", 'Active List'!AE1554,"")</f>
        <v/>
      </c>
    </row>
    <row r="1555" spans="1:25">
      <c r="A1555" t="str">
        <f>IF('Active List'!$A1555&lt;&gt;"", 'Active List'!A1555,"")</f>
        <v/>
      </c>
      <c r="B1555" t="str">
        <f>IF('Active List'!$A1555&lt;&gt;"", 'Active List'!B1555,"")</f>
        <v/>
      </c>
      <c r="C1555" t="str">
        <f>IF('Active List'!$A1555&lt;&gt;"", 'Active List'!C1555,"")</f>
        <v/>
      </c>
      <c r="D1555" s="60" t="str">
        <f>IF('Active List'!$A1555&lt;&gt;"", 'Active List'!D1555,"")</f>
        <v/>
      </c>
      <c r="E1555" s="60" t="str">
        <f>IF('Active List'!$A1555&lt;&gt;"", 'Active List'!E1555,"")</f>
        <v/>
      </c>
      <c r="F1555" t="str">
        <f>IF('Active List'!$A1555&lt;&gt;"", 'Active List'!H1555,"")</f>
        <v/>
      </c>
      <c r="G1555" t="str">
        <f>IF('Active List'!$A1555&lt;&gt;"", 'Active List'!I1555,"")</f>
        <v/>
      </c>
      <c r="H1555" t="str">
        <f>IF('Active List'!$A1555&lt;&gt;"", 'Active List'!J1555,"")</f>
        <v/>
      </c>
      <c r="I1555" t="str">
        <f>IF('Active List'!$A1555&lt;&gt;"", 'Active List'!K1555,"")</f>
        <v/>
      </c>
      <c r="J1555" t="str">
        <f>IF('Active List'!$A1555&lt;&gt;"", 'Active List'!L1555,"")</f>
        <v/>
      </c>
      <c r="K1555" t="str">
        <f>IF('Active List'!$A1555&lt;&gt;"", 'Active List'!M1555,"")</f>
        <v/>
      </c>
      <c r="L1555" t="str">
        <f>IF('Active List'!$A1555&lt;&gt;"", 'Active List'!N1555,"")</f>
        <v/>
      </c>
      <c r="M1555" t="str">
        <f>IF('Active List'!$A1555&lt;&gt;"", 'Active List'!O1555,"")</f>
        <v/>
      </c>
      <c r="N1555" t="str">
        <f>IF('Active List'!$A1555&lt;&gt;"", 'Active List'!P1555,"")</f>
        <v/>
      </c>
      <c r="O1555" t="str">
        <f>IF('Active List'!$A1555&lt;&gt;"", 'Active List'!Q1555,"")</f>
        <v/>
      </c>
      <c r="P1555" t="str">
        <f>IF('Active List'!$A1555&lt;&gt;"", 'Active List'!R1555,"")</f>
        <v/>
      </c>
      <c r="Q1555" t="str">
        <f>IF('Active List'!$A1555&lt;&gt;"", 'Active List'!S1555,"")</f>
        <v/>
      </c>
      <c r="R1555" t="str">
        <f>IF('Active List'!$A1555&lt;&gt;"", 'Active List'!T1555,"")</f>
        <v/>
      </c>
      <c r="S1555" t="str">
        <f>IF('Active List'!$A1555&lt;&gt;"", 'Active List'!U1555,"")</f>
        <v/>
      </c>
      <c r="T1555" t="str">
        <f>IF('Active List'!$A1555&lt;&gt;"", 'Active List'!X1555,"")</f>
        <v/>
      </c>
      <c r="U1555" t="str">
        <f>IF('Active List'!$A1555&lt;&gt;"", 'Active List'!Y1555,"")</f>
        <v/>
      </c>
      <c r="V1555" t="str">
        <f>IF('Active List'!$A1555&lt;&gt;"", 'Active List'!Z1555,"")</f>
        <v/>
      </c>
      <c r="W1555" s="60" t="str">
        <f>IF('Active List'!$A1555&lt;&gt;"", 'Active List'!AA1555,"")</f>
        <v/>
      </c>
      <c r="X1555" t="str">
        <f>IF('Active List'!$A1555&lt;&gt;"", 'Active List'!AB1555,"")</f>
        <v/>
      </c>
      <c r="Y1555" t="str">
        <f>IF('Active List'!$A1555&lt;&gt;"", 'Active List'!AE1555,"")</f>
        <v/>
      </c>
    </row>
    <row r="1556" spans="1:25">
      <c r="A1556" t="str">
        <f>IF('Active List'!$A1556&lt;&gt;"", 'Active List'!A1556,"")</f>
        <v/>
      </c>
      <c r="B1556" t="str">
        <f>IF('Active List'!$A1556&lt;&gt;"", 'Active List'!B1556,"")</f>
        <v/>
      </c>
      <c r="C1556" t="str">
        <f>IF('Active List'!$A1556&lt;&gt;"", 'Active List'!C1556,"")</f>
        <v/>
      </c>
      <c r="D1556" s="60" t="str">
        <f>IF('Active List'!$A1556&lt;&gt;"", 'Active List'!D1556,"")</f>
        <v/>
      </c>
      <c r="E1556" s="60" t="str">
        <f>IF('Active List'!$A1556&lt;&gt;"", 'Active List'!E1556,"")</f>
        <v/>
      </c>
      <c r="F1556" t="str">
        <f>IF('Active List'!$A1556&lt;&gt;"", 'Active List'!H1556,"")</f>
        <v/>
      </c>
      <c r="G1556" t="str">
        <f>IF('Active List'!$A1556&lt;&gt;"", 'Active List'!I1556,"")</f>
        <v/>
      </c>
      <c r="H1556" t="str">
        <f>IF('Active List'!$A1556&lt;&gt;"", 'Active List'!J1556,"")</f>
        <v/>
      </c>
      <c r="I1556" t="str">
        <f>IF('Active List'!$A1556&lt;&gt;"", 'Active List'!K1556,"")</f>
        <v/>
      </c>
      <c r="J1556" t="str">
        <f>IF('Active List'!$A1556&lt;&gt;"", 'Active List'!L1556,"")</f>
        <v/>
      </c>
      <c r="K1556" t="str">
        <f>IF('Active List'!$A1556&lt;&gt;"", 'Active List'!M1556,"")</f>
        <v/>
      </c>
      <c r="L1556" t="str">
        <f>IF('Active List'!$A1556&lt;&gt;"", 'Active List'!N1556,"")</f>
        <v/>
      </c>
      <c r="M1556" t="str">
        <f>IF('Active List'!$A1556&lt;&gt;"", 'Active List'!O1556,"")</f>
        <v/>
      </c>
      <c r="N1556" t="str">
        <f>IF('Active List'!$A1556&lt;&gt;"", 'Active List'!P1556,"")</f>
        <v/>
      </c>
      <c r="O1556" t="str">
        <f>IF('Active List'!$A1556&lt;&gt;"", 'Active List'!Q1556,"")</f>
        <v/>
      </c>
      <c r="P1556" t="str">
        <f>IF('Active List'!$A1556&lt;&gt;"", 'Active List'!R1556,"")</f>
        <v/>
      </c>
      <c r="Q1556" t="str">
        <f>IF('Active List'!$A1556&lt;&gt;"", 'Active List'!S1556,"")</f>
        <v/>
      </c>
      <c r="R1556" t="str">
        <f>IF('Active List'!$A1556&lt;&gt;"", 'Active List'!T1556,"")</f>
        <v/>
      </c>
      <c r="S1556" t="str">
        <f>IF('Active List'!$A1556&lt;&gt;"", 'Active List'!U1556,"")</f>
        <v/>
      </c>
      <c r="T1556" t="str">
        <f>IF('Active List'!$A1556&lt;&gt;"", 'Active List'!X1556,"")</f>
        <v/>
      </c>
      <c r="U1556" t="str">
        <f>IF('Active List'!$A1556&lt;&gt;"", 'Active List'!Y1556,"")</f>
        <v/>
      </c>
      <c r="V1556" t="str">
        <f>IF('Active List'!$A1556&lt;&gt;"", 'Active List'!Z1556,"")</f>
        <v/>
      </c>
      <c r="W1556" s="60" t="str">
        <f>IF('Active List'!$A1556&lt;&gt;"", 'Active List'!AA1556,"")</f>
        <v/>
      </c>
      <c r="X1556" t="str">
        <f>IF('Active List'!$A1556&lt;&gt;"", 'Active List'!AB1556,"")</f>
        <v/>
      </c>
      <c r="Y1556" t="str">
        <f>IF('Active List'!$A1556&lt;&gt;"", 'Active List'!AE1556,"")</f>
        <v/>
      </c>
    </row>
    <row r="1557" spans="1:25">
      <c r="A1557" t="str">
        <f>IF('Active List'!$A1557&lt;&gt;"", 'Active List'!A1557,"")</f>
        <v/>
      </c>
      <c r="B1557" t="str">
        <f>IF('Active List'!$A1557&lt;&gt;"", 'Active List'!B1557,"")</f>
        <v/>
      </c>
      <c r="C1557" t="str">
        <f>IF('Active List'!$A1557&lt;&gt;"", 'Active List'!C1557,"")</f>
        <v/>
      </c>
      <c r="D1557" s="60" t="str">
        <f>IF('Active List'!$A1557&lt;&gt;"", 'Active List'!D1557,"")</f>
        <v/>
      </c>
      <c r="E1557" s="60" t="str">
        <f>IF('Active List'!$A1557&lt;&gt;"", 'Active List'!E1557,"")</f>
        <v/>
      </c>
      <c r="F1557" t="str">
        <f>IF('Active List'!$A1557&lt;&gt;"", 'Active List'!H1557,"")</f>
        <v/>
      </c>
      <c r="G1557" t="str">
        <f>IF('Active List'!$A1557&lt;&gt;"", 'Active List'!I1557,"")</f>
        <v/>
      </c>
      <c r="H1557" t="str">
        <f>IF('Active List'!$A1557&lt;&gt;"", 'Active List'!J1557,"")</f>
        <v/>
      </c>
      <c r="I1557" t="str">
        <f>IF('Active List'!$A1557&lt;&gt;"", 'Active List'!K1557,"")</f>
        <v/>
      </c>
      <c r="J1557" t="str">
        <f>IF('Active List'!$A1557&lt;&gt;"", 'Active List'!L1557,"")</f>
        <v/>
      </c>
      <c r="K1557" t="str">
        <f>IF('Active List'!$A1557&lt;&gt;"", 'Active List'!M1557,"")</f>
        <v/>
      </c>
      <c r="L1557" t="str">
        <f>IF('Active List'!$A1557&lt;&gt;"", 'Active List'!N1557,"")</f>
        <v/>
      </c>
      <c r="M1557" t="str">
        <f>IF('Active List'!$A1557&lt;&gt;"", 'Active List'!O1557,"")</f>
        <v/>
      </c>
      <c r="N1557" t="str">
        <f>IF('Active List'!$A1557&lt;&gt;"", 'Active List'!P1557,"")</f>
        <v/>
      </c>
      <c r="O1557" t="str">
        <f>IF('Active List'!$A1557&lt;&gt;"", 'Active List'!Q1557,"")</f>
        <v/>
      </c>
      <c r="P1557" t="str">
        <f>IF('Active List'!$A1557&lt;&gt;"", 'Active List'!R1557,"")</f>
        <v/>
      </c>
      <c r="Q1557" t="str">
        <f>IF('Active List'!$A1557&lt;&gt;"", 'Active List'!S1557,"")</f>
        <v/>
      </c>
      <c r="R1557" t="str">
        <f>IF('Active List'!$A1557&lt;&gt;"", 'Active List'!T1557,"")</f>
        <v/>
      </c>
      <c r="S1557" t="str">
        <f>IF('Active List'!$A1557&lt;&gt;"", 'Active List'!U1557,"")</f>
        <v/>
      </c>
      <c r="T1557" t="str">
        <f>IF('Active List'!$A1557&lt;&gt;"", 'Active List'!X1557,"")</f>
        <v/>
      </c>
      <c r="U1557" t="str">
        <f>IF('Active List'!$A1557&lt;&gt;"", 'Active List'!Y1557,"")</f>
        <v/>
      </c>
      <c r="V1557" t="str">
        <f>IF('Active List'!$A1557&lt;&gt;"", 'Active List'!Z1557,"")</f>
        <v/>
      </c>
      <c r="W1557" s="60" t="str">
        <f>IF('Active List'!$A1557&lt;&gt;"", 'Active List'!AA1557,"")</f>
        <v/>
      </c>
      <c r="X1557" t="str">
        <f>IF('Active List'!$A1557&lt;&gt;"", 'Active List'!AB1557,"")</f>
        <v/>
      </c>
      <c r="Y1557" t="str">
        <f>IF('Active List'!$A1557&lt;&gt;"", 'Active List'!AE1557,"")</f>
        <v/>
      </c>
    </row>
    <row r="1558" spans="1:25">
      <c r="A1558" t="str">
        <f>IF('Active List'!$A1558&lt;&gt;"", 'Active List'!A1558,"")</f>
        <v/>
      </c>
      <c r="B1558" t="str">
        <f>IF('Active List'!$A1558&lt;&gt;"", 'Active List'!B1558,"")</f>
        <v/>
      </c>
      <c r="C1558" t="str">
        <f>IF('Active List'!$A1558&lt;&gt;"", 'Active List'!C1558,"")</f>
        <v/>
      </c>
      <c r="D1558" s="60" t="str">
        <f>IF('Active List'!$A1558&lt;&gt;"", 'Active List'!D1558,"")</f>
        <v/>
      </c>
      <c r="E1558" s="60" t="str">
        <f>IF('Active List'!$A1558&lt;&gt;"", 'Active List'!E1558,"")</f>
        <v/>
      </c>
      <c r="F1558" t="str">
        <f>IF('Active List'!$A1558&lt;&gt;"", 'Active List'!H1558,"")</f>
        <v/>
      </c>
      <c r="G1558" t="str">
        <f>IF('Active List'!$A1558&lt;&gt;"", 'Active List'!I1558,"")</f>
        <v/>
      </c>
      <c r="H1558" t="str">
        <f>IF('Active List'!$A1558&lt;&gt;"", 'Active List'!J1558,"")</f>
        <v/>
      </c>
      <c r="I1558" t="str">
        <f>IF('Active List'!$A1558&lt;&gt;"", 'Active List'!K1558,"")</f>
        <v/>
      </c>
      <c r="J1558" t="str">
        <f>IF('Active List'!$A1558&lt;&gt;"", 'Active List'!L1558,"")</f>
        <v/>
      </c>
      <c r="K1558" t="str">
        <f>IF('Active List'!$A1558&lt;&gt;"", 'Active List'!M1558,"")</f>
        <v/>
      </c>
      <c r="L1558" t="str">
        <f>IF('Active List'!$A1558&lt;&gt;"", 'Active List'!N1558,"")</f>
        <v/>
      </c>
      <c r="M1558" t="str">
        <f>IF('Active List'!$A1558&lt;&gt;"", 'Active List'!O1558,"")</f>
        <v/>
      </c>
      <c r="N1558" t="str">
        <f>IF('Active List'!$A1558&lt;&gt;"", 'Active List'!P1558,"")</f>
        <v/>
      </c>
      <c r="O1558" t="str">
        <f>IF('Active List'!$A1558&lt;&gt;"", 'Active List'!Q1558,"")</f>
        <v/>
      </c>
      <c r="P1558" t="str">
        <f>IF('Active List'!$A1558&lt;&gt;"", 'Active List'!R1558,"")</f>
        <v/>
      </c>
      <c r="Q1558" t="str">
        <f>IF('Active List'!$A1558&lt;&gt;"", 'Active List'!S1558,"")</f>
        <v/>
      </c>
      <c r="R1558" t="str">
        <f>IF('Active List'!$A1558&lt;&gt;"", 'Active List'!T1558,"")</f>
        <v/>
      </c>
      <c r="S1558" t="str">
        <f>IF('Active List'!$A1558&lt;&gt;"", 'Active List'!U1558,"")</f>
        <v/>
      </c>
      <c r="T1558" t="str">
        <f>IF('Active List'!$A1558&lt;&gt;"", 'Active List'!X1558,"")</f>
        <v/>
      </c>
      <c r="U1558" t="str">
        <f>IF('Active List'!$A1558&lt;&gt;"", 'Active List'!Y1558,"")</f>
        <v/>
      </c>
      <c r="V1558" t="str">
        <f>IF('Active List'!$A1558&lt;&gt;"", 'Active List'!Z1558,"")</f>
        <v/>
      </c>
      <c r="W1558" s="60" t="str">
        <f>IF('Active List'!$A1558&lt;&gt;"", 'Active List'!AA1558,"")</f>
        <v/>
      </c>
      <c r="X1558" t="str">
        <f>IF('Active List'!$A1558&lt;&gt;"", 'Active List'!AB1558,"")</f>
        <v/>
      </c>
      <c r="Y1558" t="str">
        <f>IF('Active List'!$A1558&lt;&gt;"", 'Active List'!AE1558,"")</f>
        <v/>
      </c>
    </row>
    <row r="1559" spans="1:25">
      <c r="A1559" t="str">
        <f>IF('Active List'!$A1559&lt;&gt;"", 'Active List'!A1559,"")</f>
        <v/>
      </c>
      <c r="B1559" t="str">
        <f>IF('Active List'!$A1559&lt;&gt;"", 'Active List'!B1559,"")</f>
        <v/>
      </c>
      <c r="C1559" t="str">
        <f>IF('Active List'!$A1559&lt;&gt;"", 'Active List'!C1559,"")</f>
        <v/>
      </c>
      <c r="D1559" s="60" t="str">
        <f>IF('Active List'!$A1559&lt;&gt;"", 'Active List'!D1559,"")</f>
        <v/>
      </c>
      <c r="E1559" s="60" t="str">
        <f>IF('Active List'!$A1559&lt;&gt;"", 'Active List'!E1559,"")</f>
        <v/>
      </c>
      <c r="F1559" t="str">
        <f>IF('Active List'!$A1559&lt;&gt;"", 'Active List'!H1559,"")</f>
        <v/>
      </c>
      <c r="G1559" t="str">
        <f>IF('Active List'!$A1559&lt;&gt;"", 'Active List'!I1559,"")</f>
        <v/>
      </c>
      <c r="H1559" t="str">
        <f>IF('Active List'!$A1559&lt;&gt;"", 'Active List'!J1559,"")</f>
        <v/>
      </c>
      <c r="I1559" t="str">
        <f>IF('Active List'!$A1559&lt;&gt;"", 'Active List'!K1559,"")</f>
        <v/>
      </c>
      <c r="J1559" t="str">
        <f>IF('Active List'!$A1559&lt;&gt;"", 'Active List'!L1559,"")</f>
        <v/>
      </c>
      <c r="K1559" t="str">
        <f>IF('Active List'!$A1559&lt;&gt;"", 'Active List'!M1559,"")</f>
        <v/>
      </c>
      <c r="L1559" t="str">
        <f>IF('Active List'!$A1559&lt;&gt;"", 'Active List'!N1559,"")</f>
        <v/>
      </c>
      <c r="M1559" t="str">
        <f>IF('Active List'!$A1559&lt;&gt;"", 'Active List'!O1559,"")</f>
        <v/>
      </c>
      <c r="N1559" t="str">
        <f>IF('Active List'!$A1559&lt;&gt;"", 'Active List'!P1559,"")</f>
        <v/>
      </c>
      <c r="O1559" t="str">
        <f>IF('Active List'!$A1559&lt;&gt;"", 'Active List'!Q1559,"")</f>
        <v/>
      </c>
      <c r="P1559" t="str">
        <f>IF('Active List'!$A1559&lt;&gt;"", 'Active List'!R1559,"")</f>
        <v/>
      </c>
      <c r="Q1559" t="str">
        <f>IF('Active List'!$A1559&lt;&gt;"", 'Active List'!S1559,"")</f>
        <v/>
      </c>
      <c r="R1559" t="str">
        <f>IF('Active List'!$A1559&lt;&gt;"", 'Active List'!T1559,"")</f>
        <v/>
      </c>
      <c r="S1559" t="str">
        <f>IF('Active List'!$A1559&lt;&gt;"", 'Active List'!U1559,"")</f>
        <v/>
      </c>
      <c r="T1559" t="str">
        <f>IF('Active List'!$A1559&lt;&gt;"", 'Active List'!X1559,"")</f>
        <v/>
      </c>
      <c r="U1559" t="str">
        <f>IF('Active List'!$A1559&lt;&gt;"", 'Active List'!Y1559,"")</f>
        <v/>
      </c>
      <c r="V1559" t="str">
        <f>IF('Active List'!$A1559&lt;&gt;"", 'Active List'!Z1559,"")</f>
        <v/>
      </c>
      <c r="W1559" s="60" t="str">
        <f>IF('Active List'!$A1559&lt;&gt;"", 'Active List'!AA1559,"")</f>
        <v/>
      </c>
      <c r="X1559" t="str">
        <f>IF('Active List'!$A1559&lt;&gt;"", 'Active List'!AB1559,"")</f>
        <v/>
      </c>
      <c r="Y1559" t="str">
        <f>IF('Active List'!$A1559&lt;&gt;"", 'Active List'!AE1559,"")</f>
        <v/>
      </c>
    </row>
    <row r="1560" spans="1:25">
      <c r="A1560" t="str">
        <f>IF('Active List'!$A1560&lt;&gt;"", 'Active List'!A1560,"")</f>
        <v/>
      </c>
      <c r="B1560" t="str">
        <f>IF('Active List'!$A1560&lt;&gt;"", 'Active List'!B1560,"")</f>
        <v/>
      </c>
      <c r="C1560" t="str">
        <f>IF('Active List'!$A1560&lt;&gt;"", 'Active List'!C1560,"")</f>
        <v/>
      </c>
      <c r="D1560" s="60" t="str">
        <f>IF('Active List'!$A1560&lt;&gt;"", 'Active List'!D1560,"")</f>
        <v/>
      </c>
      <c r="E1560" s="60" t="str">
        <f>IF('Active List'!$A1560&lt;&gt;"", 'Active List'!E1560,"")</f>
        <v/>
      </c>
      <c r="F1560" t="str">
        <f>IF('Active List'!$A1560&lt;&gt;"", 'Active List'!H1560,"")</f>
        <v/>
      </c>
      <c r="G1560" t="str">
        <f>IF('Active List'!$A1560&lt;&gt;"", 'Active List'!I1560,"")</f>
        <v/>
      </c>
      <c r="H1560" t="str">
        <f>IF('Active List'!$A1560&lt;&gt;"", 'Active List'!J1560,"")</f>
        <v/>
      </c>
      <c r="I1560" t="str">
        <f>IF('Active List'!$A1560&lt;&gt;"", 'Active List'!K1560,"")</f>
        <v/>
      </c>
      <c r="J1560" t="str">
        <f>IF('Active List'!$A1560&lt;&gt;"", 'Active List'!L1560,"")</f>
        <v/>
      </c>
      <c r="K1560" t="str">
        <f>IF('Active List'!$A1560&lt;&gt;"", 'Active List'!M1560,"")</f>
        <v/>
      </c>
      <c r="L1560" t="str">
        <f>IF('Active List'!$A1560&lt;&gt;"", 'Active List'!N1560,"")</f>
        <v/>
      </c>
      <c r="M1560" t="str">
        <f>IF('Active List'!$A1560&lt;&gt;"", 'Active List'!O1560,"")</f>
        <v/>
      </c>
      <c r="N1560" t="str">
        <f>IF('Active List'!$A1560&lt;&gt;"", 'Active List'!P1560,"")</f>
        <v/>
      </c>
      <c r="O1560" t="str">
        <f>IF('Active List'!$A1560&lt;&gt;"", 'Active List'!Q1560,"")</f>
        <v/>
      </c>
      <c r="P1560" t="str">
        <f>IF('Active List'!$A1560&lt;&gt;"", 'Active List'!R1560,"")</f>
        <v/>
      </c>
      <c r="Q1560" t="str">
        <f>IF('Active List'!$A1560&lt;&gt;"", 'Active List'!S1560,"")</f>
        <v/>
      </c>
      <c r="R1560" t="str">
        <f>IF('Active List'!$A1560&lt;&gt;"", 'Active List'!T1560,"")</f>
        <v/>
      </c>
      <c r="S1560" t="str">
        <f>IF('Active List'!$A1560&lt;&gt;"", 'Active List'!U1560,"")</f>
        <v/>
      </c>
      <c r="T1560" t="str">
        <f>IF('Active List'!$A1560&lt;&gt;"", 'Active List'!X1560,"")</f>
        <v/>
      </c>
      <c r="U1560" t="str">
        <f>IF('Active List'!$A1560&lt;&gt;"", 'Active List'!Y1560,"")</f>
        <v/>
      </c>
      <c r="V1560" t="str">
        <f>IF('Active List'!$A1560&lt;&gt;"", 'Active List'!Z1560,"")</f>
        <v/>
      </c>
      <c r="W1560" s="60" t="str">
        <f>IF('Active List'!$A1560&lt;&gt;"", 'Active List'!AA1560,"")</f>
        <v/>
      </c>
      <c r="X1560" t="str">
        <f>IF('Active List'!$A1560&lt;&gt;"", 'Active List'!AB1560,"")</f>
        <v/>
      </c>
      <c r="Y1560" t="str">
        <f>IF('Active List'!$A1560&lt;&gt;"", 'Active List'!AE1560,"")</f>
        <v/>
      </c>
    </row>
    <row r="1561" spans="1:25">
      <c r="A1561" t="str">
        <f>IF('Active List'!$A1561&lt;&gt;"", 'Active List'!A1561,"")</f>
        <v/>
      </c>
      <c r="B1561" t="str">
        <f>IF('Active List'!$A1561&lt;&gt;"", 'Active List'!B1561,"")</f>
        <v/>
      </c>
      <c r="C1561" t="str">
        <f>IF('Active List'!$A1561&lt;&gt;"", 'Active List'!C1561,"")</f>
        <v/>
      </c>
      <c r="D1561" s="60" t="str">
        <f>IF('Active List'!$A1561&lt;&gt;"", 'Active List'!D1561,"")</f>
        <v/>
      </c>
      <c r="E1561" s="60" t="str">
        <f>IF('Active List'!$A1561&lt;&gt;"", 'Active List'!E1561,"")</f>
        <v/>
      </c>
      <c r="F1561" t="str">
        <f>IF('Active List'!$A1561&lt;&gt;"", 'Active List'!H1561,"")</f>
        <v/>
      </c>
      <c r="G1561" t="str">
        <f>IF('Active List'!$A1561&lt;&gt;"", 'Active List'!I1561,"")</f>
        <v/>
      </c>
      <c r="H1561" t="str">
        <f>IF('Active List'!$A1561&lt;&gt;"", 'Active List'!J1561,"")</f>
        <v/>
      </c>
      <c r="I1561" t="str">
        <f>IF('Active List'!$A1561&lt;&gt;"", 'Active List'!K1561,"")</f>
        <v/>
      </c>
      <c r="J1561" t="str">
        <f>IF('Active List'!$A1561&lt;&gt;"", 'Active List'!L1561,"")</f>
        <v/>
      </c>
      <c r="K1561" t="str">
        <f>IF('Active List'!$A1561&lt;&gt;"", 'Active List'!M1561,"")</f>
        <v/>
      </c>
      <c r="L1561" t="str">
        <f>IF('Active List'!$A1561&lt;&gt;"", 'Active List'!N1561,"")</f>
        <v/>
      </c>
      <c r="M1561" t="str">
        <f>IF('Active List'!$A1561&lt;&gt;"", 'Active List'!O1561,"")</f>
        <v/>
      </c>
      <c r="N1561" t="str">
        <f>IF('Active List'!$A1561&lt;&gt;"", 'Active List'!P1561,"")</f>
        <v/>
      </c>
      <c r="O1561" t="str">
        <f>IF('Active List'!$A1561&lt;&gt;"", 'Active List'!Q1561,"")</f>
        <v/>
      </c>
      <c r="P1561" t="str">
        <f>IF('Active List'!$A1561&lt;&gt;"", 'Active List'!R1561,"")</f>
        <v/>
      </c>
      <c r="Q1561" t="str">
        <f>IF('Active List'!$A1561&lt;&gt;"", 'Active List'!S1561,"")</f>
        <v/>
      </c>
      <c r="R1561" t="str">
        <f>IF('Active List'!$A1561&lt;&gt;"", 'Active List'!T1561,"")</f>
        <v/>
      </c>
      <c r="S1561" t="str">
        <f>IF('Active List'!$A1561&lt;&gt;"", 'Active List'!U1561,"")</f>
        <v/>
      </c>
      <c r="T1561" t="str">
        <f>IF('Active List'!$A1561&lt;&gt;"", 'Active List'!X1561,"")</f>
        <v/>
      </c>
      <c r="U1561" t="str">
        <f>IF('Active List'!$A1561&lt;&gt;"", 'Active List'!Y1561,"")</f>
        <v/>
      </c>
      <c r="V1561" t="str">
        <f>IF('Active List'!$A1561&lt;&gt;"", 'Active List'!Z1561,"")</f>
        <v/>
      </c>
      <c r="W1561" s="60" t="str">
        <f>IF('Active List'!$A1561&lt;&gt;"", 'Active List'!AA1561,"")</f>
        <v/>
      </c>
      <c r="X1561" t="str">
        <f>IF('Active List'!$A1561&lt;&gt;"", 'Active List'!AB1561,"")</f>
        <v/>
      </c>
      <c r="Y1561" t="str">
        <f>IF('Active List'!$A1561&lt;&gt;"", 'Active List'!AE1561,"")</f>
        <v/>
      </c>
    </row>
    <row r="1562" spans="1:25">
      <c r="A1562" t="str">
        <f>IF('Active List'!$A1562&lt;&gt;"", 'Active List'!A1562,"")</f>
        <v/>
      </c>
      <c r="B1562" t="str">
        <f>IF('Active List'!$A1562&lt;&gt;"", 'Active List'!B1562,"")</f>
        <v/>
      </c>
      <c r="C1562" t="str">
        <f>IF('Active List'!$A1562&lt;&gt;"", 'Active List'!C1562,"")</f>
        <v/>
      </c>
      <c r="D1562" s="60" t="str">
        <f>IF('Active List'!$A1562&lt;&gt;"", 'Active List'!D1562,"")</f>
        <v/>
      </c>
      <c r="E1562" s="60" t="str">
        <f>IF('Active List'!$A1562&lt;&gt;"", 'Active List'!E1562,"")</f>
        <v/>
      </c>
      <c r="F1562" t="str">
        <f>IF('Active List'!$A1562&lt;&gt;"", 'Active List'!H1562,"")</f>
        <v/>
      </c>
      <c r="G1562" t="str">
        <f>IF('Active List'!$A1562&lt;&gt;"", 'Active List'!I1562,"")</f>
        <v/>
      </c>
      <c r="H1562" t="str">
        <f>IF('Active List'!$A1562&lt;&gt;"", 'Active List'!J1562,"")</f>
        <v/>
      </c>
      <c r="I1562" t="str">
        <f>IF('Active List'!$A1562&lt;&gt;"", 'Active List'!K1562,"")</f>
        <v/>
      </c>
      <c r="J1562" t="str">
        <f>IF('Active List'!$A1562&lt;&gt;"", 'Active List'!L1562,"")</f>
        <v/>
      </c>
      <c r="K1562" t="str">
        <f>IF('Active List'!$A1562&lt;&gt;"", 'Active List'!M1562,"")</f>
        <v/>
      </c>
      <c r="L1562" t="str">
        <f>IF('Active List'!$A1562&lt;&gt;"", 'Active List'!N1562,"")</f>
        <v/>
      </c>
      <c r="M1562" t="str">
        <f>IF('Active List'!$A1562&lt;&gt;"", 'Active List'!O1562,"")</f>
        <v/>
      </c>
      <c r="N1562" t="str">
        <f>IF('Active List'!$A1562&lt;&gt;"", 'Active List'!P1562,"")</f>
        <v/>
      </c>
      <c r="O1562" t="str">
        <f>IF('Active List'!$A1562&lt;&gt;"", 'Active List'!Q1562,"")</f>
        <v/>
      </c>
      <c r="P1562" t="str">
        <f>IF('Active List'!$A1562&lt;&gt;"", 'Active List'!R1562,"")</f>
        <v/>
      </c>
      <c r="Q1562" t="str">
        <f>IF('Active List'!$A1562&lt;&gt;"", 'Active List'!S1562,"")</f>
        <v/>
      </c>
      <c r="R1562" t="str">
        <f>IF('Active List'!$A1562&lt;&gt;"", 'Active List'!T1562,"")</f>
        <v/>
      </c>
      <c r="S1562" t="str">
        <f>IF('Active List'!$A1562&lt;&gt;"", 'Active List'!U1562,"")</f>
        <v/>
      </c>
      <c r="T1562" t="str">
        <f>IF('Active List'!$A1562&lt;&gt;"", 'Active List'!X1562,"")</f>
        <v/>
      </c>
      <c r="U1562" t="str">
        <f>IF('Active List'!$A1562&lt;&gt;"", 'Active List'!Y1562,"")</f>
        <v/>
      </c>
      <c r="V1562" t="str">
        <f>IF('Active List'!$A1562&lt;&gt;"", 'Active List'!Z1562,"")</f>
        <v/>
      </c>
      <c r="W1562" s="60" t="str">
        <f>IF('Active List'!$A1562&lt;&gt;"", 'Active List'!AA1562,"")</f>
        <v/>
      </c>
      <c r="X1562" t="str">
        <f>IF('Active List'!$A1562&lt;&gt;"", 'Active List'!AB1562,"")</f>
        <v/>
      </c>
      <c r="Y1562" t="str">
        <f>IF('Active List'!$A1562&lt;&gt;"", 'Active List'!AE1562,"")</f>
        <v/>
      </c>
    </row>
    <row r="1563" spans="1:25">
      <c r="A1563" t="str">
        <f>IF('Active List'!$A1563&lt;&gt;"", 'Active List'!A1563,"")</f>
        <v/>
      </c>
      <c r="B1563" t="str">
        <f>IF('Active List'!$A1563&lt;&gt;"", 'Active List'!B1563,"")</f>
        <v/>
      </c>
      <c r="C1563" t="str">
        <f>IF('Active List'!$A1563&lt;&gt;"", 'Active List'!C1563,"")</f>
        <v/>
      </c>
      <c r="D1563" s="60" t="str">
        <f>IF('Active List'!$A1563&lt;&gt;"", 'Active List'!D1563,"")</f>
        <v/>
      </c>
      <c r="E1563" s="60" t="str">
        <f>IF('Active List'!$A1563&lt;&gt;"", 'Active List'!E1563,"")</f>
        <v/>
      </c>
      <c r="F1563" t="str">
        <f>IF('Active List'!$A1563&lt;&gt;"", 'Active List'!H1563,"")</f>
        <v/>
      </c>
      <c r="G1563" t="str">
        <f>IF('Active List'!$A1563&lt;&gt;"", 'Active List'!I1563,"")</f>
        <v/>
      </c>
      <c r="H1563" t="str">
        <f>IF('Active List'!$A1563&lt;&gt;"", 'Active List'!J1563,"")</f>
        <v/>
      </c>
      <c r="I1563" t="str">
        <f>IF('Active List'!$A1563&lt;&gt;"", 'Active List'!K1563,"")</f>
        <v/>
      </c>
      <c r="J1563" t="str">
        <f>IF('Active List'!$A1563&lt;&gt;"", 'Active List'!L1563,"")</f>
        <v/>
      </c>
      <c r="K1563" t="str">
        <f>IF('Active List'!$A1563&lt;&gt;"", 'Active List'!M1563,"")</f>
        <v/>
      </c>
      <c r="L1563" t="str">
        <f>IF('Active List'!$A1563&lt;&gt;"", 'Active List'!N1563,"")</f>
        <v/>
      </c>
      <c r="M1563" t="str">
        <f>IF('Active List'!$A1563&lt;&gt;"", 'Active List'!O1563,"")</f>
        <v/>
      </c>
      <c r="N1563" t="str">
        <f>IF('Active List'!$A1563&lt;&gt;"", 'Active List'!P1563,"")</f>
        <v/>
      </c>
      <c r="O1563" t="str">
        <f>IF('Active List'!$A1563&lt;&gt;"", 'Active List'!Q1563,"")</f>
        <v/>
      </c>
      <c r="P1563" t="str">
        <f>IF('Active List'!$A1563&lt;&gt;"", 'Active List'!R1563,"")</f>
        <v/>
      </c>
      <c r="Q1563" t="str">
        <f>IF('Active List'!$A1563&lt;&gt;"", 'Active List'!S1563,"")</f>
        <v/>
      </c>
      <c r="R1563" t="str">
        <f>IF('Active List'!$A1563&lt;&gt;"", 'Active List'!T1563,"")</f>
        <v/>
      </c>
      <c r="S1563" t="str">
        <f>IF('Active List'!$A1563&lt;&gt;"", 'Active List'!U1563,"")</f>
        <v/>
      </c>
      <c r="T1563" t="str">
        <f>IF('Active List'!$A1563&lt;&gt;"", 'Active List'!X1563,"")</f>
        <v/>
      </c>
      <c r="U1563" t="str">
        <f>IF('Active List'!$A1563&lt;&gt;"", 'Active List'!Y1563,"")</f>
        <v/>
      </c>
      <c r="V1563" t="str">
        <f>IF('Active List'!$A1563&lt;&gt;"", 'Active List'!Z1563,"")</f>
        <v/>
      </c>
      <c r="W1563" s="60" t="str">
        <f>IF('Active List'!$A1563&lt;&gt;"", 'Active List'!AA1563,"")</f>
        <v/>
      </c>
      <c r="X1563" t="str">
        <f>IF('Active List'!$A1563&lt;&gt;"", 'Active List'!AB1563,"")</f>
        <v/>
      </c>
      <c r="Y1563" t="str">
        <f>IF('Active List'!$A1563&lt;&gt;"", 'Active List'!AE1563,"")</f>
        <v/>
      </c>
    </row>
    <row r="1564" spans="1:25">
      <c r="A1564" t="str">
        <f>IF('Active List'!$A1564&lt;&gt;"", 'Active List'!A1564,"")</f>
        <v/>
      </c>
      <c r="B1564" t="str">
        <f>IF('Active List'!$A1564&lt;&gt;"", 'Active List'!B1564,"")</f>
        <v/>
      </c>
      <c r="C1564" t="str">
        <f>IF('Active List'!$A1564&lt;&gt;"", 'Active List'!C1564,"")</f>
        <v/>
      </c>
      <c r="D1564" s="60" t="str">
        <f>IF('Active List'!$A1564&lt;&gt;"", 'Active List'!D1564,"")</f>
        <v/>
      </c>
      <c r="E1564" s="60" t="str">
        <f>IF('Active List'!$A1564&lt;&gt;"", 'Active List'!E1564,"")</f>
        <v/>
      </c>
      <c r="F1564" t="str">
        <f>IF('Active List'!$A1564&lt;&gt;"", 'Active List'!H1564,"")</f>
        <v/>
      </c>
      <c r="G1564" t="str">
        <f>IF('Active List'!$A1564&lt;&gt;"", 'Active List'!I1564,"")</f>
        <v/>
      </c>
      <c r="H1564" t="str">
        <f>IF('Active List'!$A1564&lt;&gt;"", 'Active List'!J1564,"")</f>
        <v/>
      </c>
      <c r="I1564" t="str">
        <f>IF('Active List'!$A1564&lt;&gt;"", 'Active List'!K1564,"")</f>
        <v/>
      </c>
      <c r="J1564" t="str">
        <f>IF('Active List'!$A1564&lt;&gt;"", 'Active List'!L1564,"")</f>
        <v/>
      </c>
      <c r="K1564" t="str">
        <f>IF('Active List'!$A1564&lt;&gt;"", 'Active List'!M1564,"")</f>
        <v/>
      </c>
      <c r="L1564" t="str">
        <f>IF('Active List'!$A1564&lt;&gt;"", 'Active List'!N1564,"")</f>
        <v/>
      </c>
      <c r="M1564" t="str">
        <f>IF('Active List'!$A1564&lt;&gt;"", 'Active List'!O1564,"")</f>
        <v/>
      </c>
      <c r="N1564" t="str">
        <f>IF('Active List'!$A1564&lt;&gt;"", 'Active List'!P1564,"")</f>
        <v/>
      </c>
      <c r="O1564" t="str">
        <f>IF('Active List'!$A1564&lt;&gt;"", 'Active List'!Q1564,"")</f>
        <v/>
      </c>
      <c r="P1564" t="str">
        <f>IF('Active List'!$A1564&lt;&gt;"", 'Active List'!R1564,"")</f>
        <v/>
      </c>
      <c r="Q1564" t="str">
        <f>IF('Active List'!$A1564&lt;&gt;"", 'Active List'!S1564,"")</f>
        <v/>
      </c>
      <c r="R1564" t="str">
        <f>IF('Active List'!$A1564&lt;&gt;"", 'Active List'!T1564,"")</f>
        <v/>
      </c>
      <c r="S1564" t="str">
        <f>IF('Active List'!$A1564&lt;&gt;"", 'Active List'!U1564,"")</f>
        <v/>
      </c>
      <c r="T1564" t="str">
        <f>IF('Active List'!$A1564&lt;&gt;"", 'Active List'!X1564,"")</f>
        <v/>
      </c>
      <c r="U1564" t="str">
        <f>IF('Active List'!$A1564&lt;&gt;"", 'Active List'!Y1564,"")</f>
        <v/>
      </c>
      <c r="V1564" t="str">
        <f>IF('Active List'!$A1564&lt;&gt;"", 'Active List'!Z1564,"")</f>
        <v/>
      </c>
      <c r="W1564" s="60" t="str">
        <f>IF('Active List'!$A1564&lt;&gt;"", 'Active List'!AA1564,"")</f>
        <v/>
      </c>
      <c r="X1564" t="str">
        <f>IF('Active List'!$A1564&lt;&gt;"", 'Active List'!AB1564,"")</f>
        <v/>
      </c>
      <c r="Y1564" t="str">
        <f>IF('Active List'!$A1564&lt;&gt;"", 'Active List'!AE1564,"")</f>
        <v/>
      </c>
    </row>
    <row r="1565" spans="1:25">
      <c r="A1565" t="str">
        <f>IF('Active List'!$A1565&lt;&gt;"", 'Active List'!A1565,"")</f>
        <v/>
      </c>
      <c r="B1565" t="str">
        <f>IF('Active List'!$A1565&lt;&gt;"", 'Active List'!B1565,"")</f>
        <v/>
      </c>
      <c r="C1565" t="str">
        <f>IF('Active List'!$A1565&lt;&gt;"", 'Active List'!C1565,"")</f>
        <v/>
      </c>
      <c r="D1565" s="60" t="str">
        <f>IF('Active List'!$A1565&lt;&gt;"", 'Active List'!D1565,"")</f>
        <v/>
      </c>
      <c r="E1565" s="60" t="str">
        <f>IF('Active List'!$A1565&lt;&gt;"", 'Active List'!E1565,"")</f>
        <v/>
      </c>
      <c r="F1565" t="str">
        <f>IF('Active List'!$A1565&lt;&gt;"", 'Active List'!H1565,"")</f>
        <v/>
      </c>
      <c r="G1565" t="str">
        <f>IF('Active List'!$A1565&lt;&gt;"", 'Active List'!I1565,"")</f>
        <v/>
      </c>
      <c r="H1565" t="str">
        <f>IF('Active List'!$A1565&lt;&gt;"", 'Active List'!J1565,"")</f>
        <v/>
      </c>
      <c r="I1565" t="str">
        <f>IF('Active List'!$A1565&lt;&gt;"", 'Active List'!K1565,"")</f>
        <v/>
      </c>
      <c r="J1565" t="str">
        <f>IF('Active List'!$A1565&lt;&gt;"", 'Active List'!L1565,"")</f>
        <v/>
      </c>
      <c r="K1565" t="str">
        <f>IF('Active List'!$A1565&lt;&gt;"", 'Active List'!M1565,"")</f>
        <v/>
      </c>
      <c r="L1565" t="str">
        <f>IF('Active List'!$A1565&lt;&gt;"", 'Active List'!N1565,"")</f>
        <v/>
      </c>
      <c r="M1565" t="str">
        <f>IF('Active List'!$A1565&lt;&gt;"", 'Active List'!O1565,"")</f>
        <v/>
      </c>
      <c r="N1565" t="str">
        <f>IF('Active List'!$A1565&lt;&gt;"", 'Active List'!P1565,"")</f>
        <v/>
      </c>
      <c r="O1565" t="str">
        <f>IF('Active List'!$A1565&lt;&gt;"", 'Active List'!Q1565,"")</f>
        <v/>
      </c>
      <c r="P1565" t="str">
        <f>IF('Active List'!$A1565&lt;&gt;"", 'Active List'!R1565,"")</f>
        <v/>
      </c>
      <c r="Q1565" t="str">
        <f>IF('Active List'!$A1565&lt;&gt;"", 'Active List'!S1565,"")</f>
        <v/>
      </c>
      <c r="R1565" t="str">
        <f>IF('Active List'!$A1565&lt;&gt;"", 'Active List'!T1565,"")</f>
        <v/>
      </c>
      <c r="S1565" t="str">
        <f>IF('Active List'!$A1565&lt;&gt;"", 'Active List'!U1565,"")</f>
        <v/>
      </c>
      <c r="T1565" t="str">
        <f>IF('Active List'!$A1565&lt;&gt;"", 'Active List'!X1565,"")</f>
        <v/>
      </c>
      <c r="U1565" t="str">
        <f>IF('Active List'!$A1565&lt;&gt;"", 'Active List'!Y1565,"")</f>
        <v/>
      </c>
      <c r="V1565" t="str">
        <f>IF('Active List'!$A1565&lt;&gt;"", 'Active List'!Z1565,"")</f>
        <v/>
      </c>
      <c r="W1565" s="60" t="str">
        <f>IF('Active List'!$A1565&lt;&gt;"", 'Active List'!AA1565,"")</f>
        <v/>
      </c>
      <c r="X1565" t="str">
        <f>IF('Active List'!$A1565&lt;&gt;"", 'Active List'!AB1565,"")</f>
        <v/>
      </c>
      <c r="Y1565" t="str">
        <f>IF('Active List'!$A1565&lt;&gt;"", 'Active List'!AE1565,"")</f>
        <v/>
      </c>
    </row>
    <row r="1566" spans="1:25">
      <c r="A1566" t="str">
        <f>IF('Active List'!$A1566&lt;&gt;"", 'Active List'!A1566,"")</f>
        <v/>
      </c>
      <c r="B1566" t="str">
        <f>IF('Active List'!$A1566&lt;&gt;"", 'Active List'!B1566,"")</f>
        <v/>
      </c>
      <c r="C1566" t="str">
        <f>IF('Active List'!$A1566&lt;&gt;"", 'Active List'!C1566,"")</f>
        <v/>
      </c>
      <c r="D1566" s="60" t="str">
        <f>IF('Active List'!$A1566&lt;&gt;"", 'Active List'!D1566,"")</f>
        <v/>
      </c>
      <c r="E1566" s="60" t="str">
        <f>IF('Active List'!$A1566&lt;&gt;"", 'Active List'!E1566,"")</f>
        <v/>
      </c>
      <c r="F1566" t="str">
        <f>IF('Active List'!$A1566&lt;&gt;"", 'Active List'!H1566,"")</f>
        <v/>
      </c>
      <c r="G1566" t="str">
        <f>IF('Active List'!$A1566&lt;&gt;"", 'Active List'!I1566,"")</f>
        <v/>
      </c>
      <c r="H1566" t="str">
        <f>IF('Active List'!$A1566&lt;&gt;"", 'Active List'!J1566,"")</f>
        <v/>
      </c>
      <c r="I1566" t="str">
        <f>IF('Active List'!$A1566&lt;&gt;"", 'Active List'!K1566,"")</f>
        <v/>
      </c>
      <c r="J1566" t="str">
        <f>IF('Active List'!$A1566&lt;&gt;"", 'Active List'!L1566,"")</f>
        <v/>
      </c>
      <c r="K1566" t="str">
        <f>IF('Active List'!$A1566&lt;&gt;"", 'Active List'!M1566,"")</f>
        <v/>
      </c>
      <c r="L1566" t="str">
        <f>IF('Active List'!$A1566&lt;&gt;"", 'Active List'!N1566,"")</f>
        <v/>
      </c>
      <c r="M1566" t="str">
        <f>IF('Active List'!$A1566&lt;&gt;"", 'Active List'!O1566,"")</f>
        <v/>
      </c>
      <c r="N1566" t="str">
        <f>IF('Active List'!$A1566&lt;&gt;"", 'Active List'!P1566,"")</f>
        <v/>
      </c>
      <c r="O1566" t="str">
        <f>IF('Active List'!$A1566&lt;&gt;"", 'Active List'!Q1566,"")</f>
        <v/>
      </c>
      <c r="P1566" t="str">
        <f>IF('Active List'!$A1566&lt;&gt;"", 'Active List'!R1566,"")</f>
        <v/>
      </c>
      <c r="Q1566" t="str">
        <f>IF('Active List'!$A1566&lt;&gt;"", 'Active List'!S1566,"")</f>
        <v/>
      </c>
      <c r="R1566" t="str">
        <f>IF('Active List'!$A1566&lt;&gt;"", 'Active List'!T1566,"")</f>
        <v/>
      </c>
      <c r="S1566" t="str">
        <f>IF('Active List'!$A1566&lt;&gt;"", 'Active List'!U1566,"")</f>
        <v/>
      </c>
      <c r="T1566" t="str">
        <f>IF('Active List'!$A1566&lt;&gt;"", 'Active List'!X1566,"")</f>
        <v/>
      </c>
      <c r="U1566" t="str">
        <f>IF('Active List'!$A1566&lt;&gt;"", 'Active List'!Y1566,"")</f>
        <v/>
      </c>
      <c r="V1566" t="str">
        <f>IF('Active List'!$A1566&lt;&gt;"", 'Active List'!Z1566,"")</f>
        <v/>
      </c>
      <c r="W1566" s="60" t="str">
        <f>IF('Active List'!$A1566&lt;&gt;"", 'Active List'!AA1566,"")</f>
        <v/>
      </c>
      <c r="X1566" t="str">
        <f>IF('Active List'!$A1566&lt;&gt;"", 'Active List'!AB1566,"")</f>
        <v/>
      </c>
      <c r="Y1566" t="str">
        <f>IF('Active List'!$A1566&lt;&gt;"", 'Active List'!AE1566,"")</f>
        <v/>
      </c>
    </row>
    <row r="1567" spans="1:25">
      <c r="A1567" t="str">
        <f>IF('Active List'!$A1567&lt;&gt;"", 'Active List'!A1567,"")</f>
        <v/>
      </c>
      <c r="B1567" t="str">
        <f>IF('Active List'!$A1567&lt;&gt;"", 'Active List'!B1567,"")</f>
        <v/>
      </c>
      <c r="C1567" t="str">
        <f>IF('Active List'!$A1567&lt;&gt;"", 'Active List'!C1567,"")</f>
        <v/>
      </c>
      <c r="D1567" s="60" t="str">
        <f>IF('Active List'!$A1567&lt;&gt;"", 'Active List'!D1567,"")</f>
        <v/>
      </c>
      <c r="E1567" s="60" t="str">
        <f>IF('Active List'!$A1567&lt;&gt;"", 'Active List'!E1567,"")</f>
        <v/>
      </c>
      <c r="F1567" t="str">
        <f>IF('Active List'!$A1567&lt;&gt;"", 'Active List'!H1567,"")</f>
        <v/>
      </c>
      <c r="G1567" t="str">
        <f>IF('Active List'!$A1567&lt;&gt;"", 'Active List'!I1567,"")</f>
        <v/>
      </c>
      <c r="H1567" t="str">
        <f>IF('Active List'!$A1567&lt;&gt;"", 'Active List'!J1567,"")</f>
        <v/>
      </c>
      <c r="I1567" t="str">
        <f>IF('Active List'!$A1567&lt;&gt;"", 'Active List'!K1567,"")</f>
        <v/>
      </c>
      <c r="J1567" t="str">
        <f>IF('Active List'!$A1567&lt;&gt;"", 'Active List'!L1567,"")</f>
        <v/>
      </c>
      <c r="K1567" t="str">
        <f>IF('Active List'!$A1567&lt;&gt;"", 'Active List'!M1567,"")</f>
        <v/>
      </c>
      <c r="L1567" t="str">
        <f>IF('Active List'!$A1567&lt;&gt;"", 'Active List'!N1567,"")</f>
        <v/>
      </c>
      <c r="M1567" t="str">
        <f>IF('Active List'!$A1567&lt;&gt;"", 'Active List'!O1567,"")</f>
        <v/>
      </c>
      <c r="N1567" t="str">
        <f>IF('Active List'!$A1567&lt;&gt;"", 'Active List'!P1567,"")</f>
        <v/>
      </c>
      <c r="O1567" t="str">
        <f>IF('Active List'!$A1567&lt;&gt;"", 'Active List'!Q1567,"")</f>
        <v/>
      </c>
      <c r="P1567" t="str">
        <f>IF('Active List'!$A1567&lt;&gt;"", 'Active List'!R1567,"")</f>
        <v/>
      </c>
      <c r="Q1567" t="str">
        <f>IF('Active List'!$A1567&lt;&gt;"", 'Active List'!S1567,"")</f>
        <v/>
      </c>
      <c r="R1567" t="str">
        <f>IF('Active List'!$A1567&lt;&gt;"", 'Active List'!T1567,"")</f>
        <v/>
      </c>
      <c r="S1567" t="str">
        <f>IF('Active List'!$A1567&lt;&gt;"", 'Active List'!U1567,"")</f>
        <v/>
      </c>
      <c r="T1567" t="str">
        <f>IF('Active List'!$A1567&lt;&gt;"", 'Active List'!X1567,"")</f>
        <v/>
      </c>
      <c r="U1567" t="str">
        <f>IF('Active List'!$A1567&lt;&gt;"", 'Active List'!Y1567,"")</f>
        <v/>
      </c>
      <c r="V1567" t="str">
        <f>IF('Active List'!$A1567&lt;&gt;"", 'Active List'!Z1567,"")</f>
        <v/>
      </c>
      <c r="W1567" s="60" t="str">
        <f>IF('Active List'!$A1567&lt;&gt;"", 'Active List'!AA1567,"")</f>
        <v/>
      </c>
      <c r="X1567" t="str">
        <f>IF('Active List'!$A1567&lt;&gt;"", 'Active List'!AB1567,"")</f>
        <v/>
      </c>
      <c r="Y1567" t="str">
        <f>IF('Active List'!$A1567&lt;&gt;"", 'Active List'!AE1567,"")</f>
        <v/>
      </c>
    </row>
    <row r="1568" spans="1:25">
      <c r="A1568" t="str">
        <f>IF('Active List'!$A1568&lt;&gt;"", 'Active List'!A1568,"")</f>
        <v/>
      </c>
      <c r="B1568" t="str">
        <f>IF('Active List'!$A1568&lt;&gt;"", 'Active List'!B1568,"")</f>
        <v/>
      </c>
      <c r="C1568" t="str">
        <f>IF('Active List'!$A1568&lt;&gt;"", 'Active List'!C1568,"")</f>
        <v/>
      </c>
      <c r="D1568" s="60" t="str">
        <f>IF('Active List'!$A1568&lt;&gt;"", 'Active List'!D1568,"")</f>
        <v/>
      </c>
      <c r="E1568" s="60" t="str">
        <f>IF('Active List'!$A1568&lt;&gt;"", 'Active List'!E1568,"")</f>
        <v/>
      </c>
      <c r="F1568" t="str">
        <f>IF('Active List'!$A1568&lt;&gt;"", 'Active List'!H1568,"")</f>
        <v/>
      </c>
      <c r="G1568" t="str">
        <f>IF('Active List'!$A1568&lt;&gt;"", 'Active List'!I1568,"")</f>
        <v/>
      </c>
      <c r="H1568" t="str">
        <f>IF('Active List'!$A1568&lt;&gt;"", 'Active List'!J1568,"")</f>
        <v/>
      </c>
      <c r="I1568" t="str">
        <f>IF('Active List'!$A1568&lt;&gt;"", 'Active List'!K1568,"")</f>
        <v/>
      </c>
      <c r="J1568" t="str">
        <f>IF('Active List'!$A1568&lt;&gt;"", 'Active List'!L1568,"")</f>
        <v/>
      </c>
      <c r="K1568" t="str">
        <f>IF('Active List'!$A1568&lt;&gt;"", 'Active List'!M1568,"")</f>
        <v/>
      </c>
      <c r="L1568" t="str">
        <f>IF('Active List'!$A1568&lt;&gt;"", 'Active List'!N1568,"")</f>
        <v/>
      </c>
      <c r="M1568" t="str">
        <f>IF('Active List'!$A1568&lt;&gt;"", 'Active List'!O1568,"")</f>
        <v/>
      </c>
      <c r="N1568" t="str">
        <f>IF('Active List'!$A1568&lt;&gt;"", 'Active List'!P1568,"")</f>
        <v/>
      </c>
      <c r="O1568" t="str">
        <f>IF('Active List'!$A1568&lt;&gt;"", 'Active List'!Q1568,"")</f>
        <v/>
      </c>
      <c r="P1568" t="str">
        <f>IF('Active List'!$A1568&lt;&gt;"", 'Active List'!R1568,"")</f>
        <v/>
      </c>
      <c r="Q1568" t="str">
        <f>IF('Active List'!$A1568&lt;&gt;"", 'Active List'!S1568,"")</f>
        <v/>
      </c>
      <c r="R1568" t="str">
        <f>IF('Active List'!$A1568&lt;&gt;"", 'Active List'!T1568,"")</f>
        <v/>
      </c>
      <c r="S1568" t="str">
        <f>IF('Active List'!$A1568&lt;&gt;"", 'Active List'!U1568,"")</f>
        <v/>
      </c>
      <c r="T1568" t="str">
        <f>IF('Active List'!$A1568&lt;&gt;"", 'Active List'!X1568,"")</f>
        <v/>
      </c>
      <c r="U1568" t="str">
        <f>IF('Active List'!$A1568&lt;&gt;"", 'Active List'!Y1568,"")</f>
        <v/>
      </c>
      <c r="V1568" t="str">
        <f>IF('Active List'!$A1568&lt;&gt;"", 'Active List'!Z1568,"")</f>
        <v/>
      </c>
      <c r="W1568" s="60" t="str">
        <f>IF('Active List'!$A1568&lt;&gt;"", 'Active List'!AA1568,"")</f>
        <v/>
      </c>
      <c r="X1568" t="str">
        <f>IF('Active List'!$A1568&lt;&gt;"", 'Active List'!AB1568,"")</f>
        <v/>
      </c>
      <c r="Y1568" t="str">
        <f>IF('Active List'!$A1568&lt;&gt;"", 'Active List'!AE1568,"")</f>
        <v/>
      </c>
    </row>
    <row r="1569" spans="1:25">
      <c r="A1569" t="str">
        <f>IF('Active List'!$A1569&lt;&gt;"", 'Active List'!A1569,"")</f>
        <v/>
      </c>
      <c r="B1569" t="str">
        <f>IF('Active List'!$A1569&lt;&gt;"", 'Active List'!B1569,"")</f>
        <v/>
      </c>
      <c r="C1569" t="str">
        <f>IF('Active List'!$A1569&lt;&gt;"", 'Active List'!C1569,"")</f>
        <v/>
      </c>
      <c r="D1569" s="60" t="str">
        <f>IF('Active List'!$A1569&lt;&gt;"", 'Active List'!D1569,"")</f>
        <v/>
      </c>
      <c r="E1569" s="60" t="str">
        <f>IF('Active List'!$A1569&lt;&gt;"", 'Active List'!E1569,"")</f>
        <v/>
      </c>
      <c r="F1569" t="str">
        <f>IF('Active List'!$A1569&lt;&gt;"", 'Active List'!H1569,"")</f>
        <v/>
      </c>
      <c r="G1569" t="str">
        <f>IF('Active List'!$A1569&lt;&gt;"", 'Active List'!I1569,"")</f>
        <v/>
      </c>
      <c r="H1569" t="str">
        <f>IF('Active List'!$A1569&lt;&gt;"", 'Active List'!J1569,"")</f>
        <v/>
      </c>
      <c r="I1569" t="str">
        <f>IF('Active List'!$A1569&lt;&gt;"", 'Active List'!K1569,"")</f>
        <v/>
      </c>
      <c r="J1569" t="str">
        <f>IF('Active List'!$A1569&lt;&gt;"", 'Active List'!L1569,"")</f>
        <v/>
      </c>
      <c r="K1569" t="str">
        <f>IF('Active List'!$A1569&lt;&gt;"", 'Active List'!M1569,"")</f>
        <v/>
      </c>
      <c r="L1569" t="str">
        <f>IF('Active List'!$A1569&lt;&gt;"", 'Active List'!N1569,"")</f>
        <v/>
      </c>
      <c r="M1569" t="str">
        <f>IF('Active List'!$A1569&lt;&gt;"", 'Active List'!O1569,"")</f>
        <v/>
      </c>
      <c r="N1569" t="str">
        <f>IF('Active List'!$A1569&lt;&gt;"", 'Active List'!P1569,"")</f>
        <v/>
      </c>
      <c r="O1569" t="str">
        <f>IF('Active List'!$A1569&lt;&gt;"", 'Active List'!Q1569,"")</f>
        <v/>
      </c>
      <c r="P1569" t="str">
        <f>IF('Active List'!$A1569&lt;&gt;"", 'Active List'!R1569,"")</f>
        <v/>
      </c>
      <c r="Q1569" t="str">
        <f>IF('Active List'!$A1569&lt;&gt;"", 'Active List'!S1569,"")</f>
        <v/>
      </c>
      <c r="R1569" t="str">
        <f>IF('Active List'!$A1569&lt;&gt;"", 'Active List'!T1569,"")</f>
        <v/>
      </c>
      <c r="S1569" t="str">
        <f>IF('Active List'!$A1569&lt;&gt;"", 'Active List'!U1569,"")</f>
        <v/>
      </c>
      <c r="T1569" t="str">
        <f>IF('Active List'!$A1569&lt;&gt;"", 'Active List'!X1569,"")</f>
        <v/>
      </c>
      <c r="U1569" t="str">
        <f>IF('Active List'!$A1569&lt;&gt;"", 'Active List'!Y1569,"")</f>
        <v/>
      </c>
      <c r="V1569" t="str">
        <f>IF('Active List'!$A1569&lt;&gt;"", 'Active List'!Z1569,"")</f>
        <v/>
      </c>
      <c r="W1569" s="60" t="str">
        <f>IF('Active List'!$A1569&lt;&gt;"", 'Active List'!AA1569,"")</f>
        <v/>
      </c>
      <c r="X1569" t="str">
        <f>IF('Active List'!$A1569&lt;&gt;"", 'Active List'!AB1569,"")</f>
        <v/>
      </c>
      <c r="Y1569" t="str">
        <f>IF('Active List'!$A1569&lt;&gt;"", 'Active List'!AE1569,"")</f>
        <v/>
      </c>
    </row>
    <row r="1570" spans="1:25">
      <c r="A1570" t="str">
        <f>IF('Active List'!$A1570&lt;&gt;"", 'Active List'!A1570,"")</f>
        <v/>
      </c>
      <c r="B1570" t="str">
        <f>IF('Active List'!$A1570&lt;&gt;"", 'Active List'!B1570,"")</f>
        <v/>
      </c>
      <c r="C1570" t="str">
        <f>IF('Active List'!$A1570&lt;&gt;"", 'Active List'!C1570,"")</f>
        <v/>
      </c>
      <c r="D1570" s="60" t="str">
        <f>IF('Active List'!$A1570&lt;&gt;"", 'Active List'!D1570,"")</f>
        <v/>
      </c>
      <c r="E1570" s="60" t="str">
        <f>IF('Active List'!$A1570&lt;&gt;"", 'Active List'!E1570,"")</f>
        <v/>
      </c>
      <c r="F1570" t="str">
        <f>IF('Active List'!$A1570&lt;&gt;"", 'Active List'!H1570,"")</f>
        <v/>
      </c>
      <c r="G1570" t="str">
        <f>IF('Active List'!$A1570&lt;&gt;"", 'Active List'!I1570,"")</f>
        <v/>
      </c>
      <c r="H1570" t="str">
        <f>IF('Active List'!$A1570&lt;&gt;"", 'Active List'!J1570,"")</f>
        <v/>
      </c>
      <c r="I1570" t="str">
        <f>IF('Active List'!$A1570&lt;&gt;"", 'Active List'!K1570,"")</f>
        <v/>
      </c>
      <c r="J1570" t="str">
        <f>IF('Active List'!$A1570&lt;&gt;"", 'Active List'!L1570,"")</f>
        <v/>
      </c>
      <c r="K1570" t="str">
        <f>IF('Active List'!$A1570&lt;&gt;"", 'Active List'!M1570,"")</f>
        <v/>
      </c>
      <c r="L1570" t="str">
        <f>IF('Active List'!$A1570&lt;&gt;"", 'Active List'!N1570,"")</f>
        <v/>
      </c>
      <c r="M1570" t="str">
        <f>IF('Active List'!$A1570&lt;&gt;"", 'Active List'!O1570,"")</f>
        <v/>
      </c>
      <c r="N1570" t="str">
        <f>IF('Active List'!$A1570&lt;&gt;"", 'Active List'!P1570,"")</f>
        <v/>
      </c>
      <c r="O1570" t="str">
        <f>IF('Active List'!$A1570&lt;&gt;"", 'Active List'!Q1570,"")</f>
        <v/>
      </c>
      <c r="P1570" t="str">
        <f>IF('Active List'!$A1570&lt;&gt;"", 'Active List'!R1570,"")</f>
        <v/>
      </c>
      <c r="Q1570" t="str">
        <f>IF('Active List'!$A1570&lt;&gt;"", 'Active List'!S1570,"")</f>
        <v/>
      </c>
      <c r="R1570" t="str">
        <f>IF('Active List'!$A1570&lt;&gt;"", 'Active List'!T1570,"")</f>
        <v/>
      </c>
      <c r="S1570" t="str">
        <f>IF('Active List'!$A1570&lt;&gt;"", 'Active List'!U1570,"")</f>
        <v/>
      </c>
      <c r="T1570" t="str">
        <f>IF('Active List'!$A1570&lt;&gt;"", 'Active List'!X1570,"")</f>
        <v/>
      </c>
      <c r="U1570" t="str">
        <f>IF('Active List'!$A1570&lt;&gt;"", 'Active List'!Y1570,"")</f>
        <v/>
      </c>
      <c r="V1570" t="str">
        <f>IF('Active List'!$A1570&lt;&gt;"", 'Active List'!Z1570,"")</f>
        <v/>
      </c>
      <c r="W1570" s="60" t="str">
        <f>IF('Active List'!$A1570&lt;&gt;"", 'Active List'!AA1570,"")</f>
        <v/>
      </c>
      <c r="X1570" t="str">
        <f>IF('Active List'!$A1570&lt;&gt;"", 'Active List'!AB1570,"")</f>
        <v/>
      </c>
      <c r="Y1570" t="str">
        <f>IF('Active List'!$A1570&lt;&gt;"", 'Active List'!AE1570,"")</f>
        <v/>
      </c>
    </row>
    <row r="1571" spans="1:25">
      <c r="A1571" t="str">
        <f>IF('Active List'!$A1571&lt;&gt;"", 'Active List'!A1571,"")</f>
        <v/>
      </c>
      <c r="B1571" t="str">
        <f>IF('Active List'!$A1571&lt;&gt;"", 'Active List'!B1571,"")</f>
        <v/>
      </c>
      <c r="C1571" t="str">
        <f>IF('Active List'!$A1571&lt;&gt;"", 'Active List'!C1571,"")</f>
        <v/>
      </c>
      <c r="D1571" s="60" t="str">
        <f>IF('Active List'!$A1571&lt;&gt;"", 'Active List'!D1571,"")</f>
        <v/>
      </c>
      <c r="E1571" s="60" t="str">
        <f>IF('Active List'!$A1571&lt;&gt;"", 'Active List'!E1571,"")</f>
        <v/>
      </c>
      <c r="F1571" t="str">
        <f>IF('Active List'!$A1571&lt;&gt;"", 'Active List'!H1571,"")</f>
        <v/>
      </c>
      <c r="G1571" t="str">
        <f>IF('Active List'!$A1571&lt;&gt;"", 'Active List'!I1571,"")</f>
        <v/>
      </c>
      <c r="H1571" t="str">
        <f>IF('Active List'!$A1571&lt;&gt;"", 'Active List'!J1571,"")</f>
        <v/>
      </c>
      <c r="I1571" t="str">
        <f>IF('Active List'!$A1571&lt;&gt;"", 'Active List'!K1571,"")</f>
        <v/>
      </c>
      <c r="J1571" t="str">
        <f>IF('Active List'!$A1571&lt;&gt;"", 'Active List'!L1571,"")</f>
        <v/>
      </c>
      <c r="K1571" t="str">
        <f>IF('Active List'!$A1571&lt;&gt;"", 'Active List'!M1571,"")</f>
        <v/>
      </c>
      <c r="L1571" t="str">
        <f>IF('Active List'!$A1571&lt;&gt;"", 'Active List'!N1571,"")</f>
        <v/>
      </c>
      <c r="M1571" t="str">
        <f>IF('Active List'!$A1571&lt;&gt;"", 'Active List'!O1571,"")</f>
        <v/>
      </c>
      <c r="N1571" t="str">
        <f>IF('Active List'!$A1571&lt;&gt;"", 'Active List'!P1571,"")</f>
        <v/>
      </c>
      <c r="O1571" t="str">
        <f>IF('Active List'!$A1571&lt;&gt;"", 'Active List'!Q1571,"")</f>
        <v/>
      </c>
      <c r="P1571" t="str">
        <f>IF('Active List'!$A1571&lt;&gt;"", 'Active List'!R1571,"")</f>
        <v/>
      </c>
      <c r="Q1571" t="str">
        <f>IF('Active List'!$A1571&lt;&gt;"", 'Active List'!S1571,"")</f>
        <v/>
      </c>
      <c r="R1571" t="str">
        <f>IF('Active List'!$A1571&lt;&gt;"", 'Active List'!T1571,"")</f>
        <v/>
      </c>
      <c r="S1571" t="str">
        <f>IF('Active List'!$A1571&lt;&gt;"", 'Active List'!U1571,"")</f>
        <v/>
      </c>
      <c r="T1571" t="str">
        <f>IF('Active List'!$A1571&lt;&gt;"", 'Active List'!X1571,"")</f>
        <v/>
      </c>
      <c r="U1571" t="str">
        <f>IF('Active List'!$A1571&lt;&gt;"", 'Active List'!Y1571,"")</f>
        <v/>
      </c>
      <c r="V1571" t="str">
        <f>IF('Active List'!$A1571&lt;&gt;"", 'Active List'!Z1571,"")</f>
        <v/>
      </c>
      <c r="W1571" s="60" t="str">
        <f>IF('Active List'!$A1571&lt;&gt;"", 'Active List'!AA1571,"")</f>
        <v/>
      </c>
      <c r="X1571" t="str">
        <f>IF('Active List'!$A1571&lt;&gt;"", 'Active List'!AB1571,"")</f>
        <v/>
      </c>
      <c r="Y1571" t="str">
        <f>IF('Active List'!$A1571&lt;&gt;"", 'Active List'!AE1571,"")</f>
        <v/>
      </c>
    </row>
    <row r="1572" spans="1:25">
      <c r="A1572" t="str">
        <f>IF('Active List'!$A1572&lt;&gt;"", 'Active List'!A1572,"")</f>
        <v/>
      </c>
      <c r="B1572" t="str">
        <f>IF('Active List'!$A1572&lt;&gt;"", 'Active List'!B1572,"")</f>
        <v/>
      </c>
      <c r="C1572" t="str">
        <f>IF('Active List'!$A1572&lt;&gt;"", 'Active List'!C1572,"")</f>
        <v/>
      </c>
      <c r="D1572" s="60" t="str">
        <f>IF('Active List'!$A1572&lt;&gt;"", 'Active List'!D1572,"")</f>
        <v/>
      </c>
      <c r="E1572" s="60" t="str">
        <f>IF('Active List'!$A1572&lt;&gt;"", 'Active List'!E1572,"")</f>
        <v/>
      </c>
      <c r="F1572" t="str">
        <f>IF('Active List'!$A1572&lt;&gt;"", 'Active List'!H1572,"")</f>
        <v/>
      </c>
      <c r="G1572" t="str">
        <f>IF('Active List'!$A1572&lt;&gt;"", 'Active List'!I1572,"")</f>
        <v/>
      </c>
      <c r="H1572" t="str">
        <f>IF('Active List'!$A1572&lt;&gt;"", 'Active List'!J1572,"")</f>
        <v/>
      </c>
      <c r="I1572" t="str">
        <f>IF('Active List'!$A1572&lt;&gt;"", 'Active List'!K1572,"")</f>
        <v/>
      </c>
      <c r="J1572" t="str">
        <f>IF('Active List'!$A1572&lt;&gt;"", 'Active List'!L1572,"")</f>
        <v/>
      </c>
      <c r="K1572" t="str">
        <f>IF('Active List'!$A1572&lt;&gt;"", 'Active List'!M1572,"")</f>
        <v/>
      </c>
      <c r="L1572" t="str">
        <f>IF('Active List'!$A1572&lt;&gt;"", 'Active List'!N1572,"")</f>
        <v/>
      </c>
      <c r="M1572" t="str">
        <f>IF('Active List'!$A1572&lt;&gt;"", 'Active List'!O1572,"")</f>
        <v/>
      </c>
      <c r="N1572" t="str">
        <f>IF('Active List'!$A1572&lt;&gt;"", 'Active List'!P1572,"")</f>
        <v/>
      </c>
      <c r="O1572" t="str">
        <f>IF('Active List'!$A1572&lt;&gt;"", 'Active List'!Q1572,"")</f>
        <v/>
      </c>
      <c r="P1572" t="str">
        <f>IF('Active List'!$A1572&lt;&gt;"", 'Active List'!R1572,"")</f>
        <v/>
      </c>
      <c r="Q1572" t="str">
        <f>IF('Active List'!$A1572&lt;&gt;"", 'Active List'!S1572,"")</f>
        <v/>
      </c>
      <c r="R1572" t="str">
        <f>IF('Active List'!$A1572&lt;&gt;"", 'Active List'!T1572,"")</f>
        <v/>
      </c>
      <c r="S1572" t="str">
        <f>IF('Active List'!$A1572&lt;&gt;"", 'Active List'!U1572,"")</f>
        <v/>
      </c>
      <c r="T1572" t="str">
        <f>IF('Active List'!$A1572&lt;&gt;"", 'Active List'!X1572,"")</f>
        <v/>
      </c>
      <c r="U1572" t="str">
        <f>IF('Active List'!$A1572&lt;&gt;"", 'Active List'!Y1572,"")</f>
        <v/>
      </c>
      <c r="V1572" t="str">
        <f>IF('Active List'!$A1572&lt;&gt;"", 'Active List'!Z1572,"")</f>
        <v/>
      </c>
      <c r="W1572" s="60" t="str">
        <f>IF('Active List'!$A1572&lt;&gt;"", 'Active List'!AA1572,"")</f>
        <v/>
      </c>
      <c r="X1572" t="str">
        <f>IF('Active List'!$A1572&lt;&gt;"", 'Active List'!AB1572,"")</f>
        <v/>
      </c>
      <c r="Y1572" t="str">
        <f>IF('Active List'!$A1572&lt;&gt;"", 'Active List'!AE1572,"")</f>
        <v/>
      </c>
    </row>
    <row r="1573" spans="1:25">
      <c r="A1573" t="str">
        <f>IF('Active List'!$A1573&lt;&gt;"", 'Active List'!A1573,"")</f>
        <v/>
      </c>
      <c r="B1573" t="str">
        <f>IF('Active List'!$A1573&lt;&gt;"", 'Active List'!B1573,"")</f>
        <v/>
      </c>
      <c r="C1573" t="str">
        <f>IF('Active List'!$A1573&lt;&gt;"", 'Active List'!C1573,"")</f>
        <v/>
      </c>
      <c r="D1573" s="60" t="str">
        <f>IF('Active List'!$A1573&lt;&gt;"", 'Active List'!D1573,"")</f>
        <v/>
      </c>
      <c r="E1573" s="60" t="str">
        <f>IF('Active List'!$A1573&lt;&gt;"", 'Active List'!E1573,"")</f>
        <v/>
      </c>
      <c r="F1573" t="str">
        <f>IF('Active List'!$A1573&lt;&gt;"", 'Active List'!H1573,"")</f>
        <v/>
      </c>
      <c r="G1573" t="str">
        <f>IF('Active List'!$A1573&lt;&gt;"", 'Active List'!I1573,"")</f>
        <v/>
      </c>
      <c r="H1573" t="str">
        <f>IF('Active List'!$A1573&lt;&gt;"", 'Active List'!J1573,"")</f>
        <v/>
      </c>
      <c r="I1573" t="str">
        <f>IF('Active List'!$A1573&lt;&gt;"", 'Active List'!K1573,"")</f>
        <v/>
      </c>
      <c r="J1573" t="str">
        <f>IF('Active List'!$A1573&lt;&gt;"", 'Active List'!L1573,"")</f>
        <v/>
      </c>
      <c r="K1573" t="str">
        <f>IF('Active List'!$A1573&lt;&gt;"", 'Active List'!M1573,"")</f>
        <v/>
      </c>
      <c r="L1573" t="str">
        <f>IF('Active List'!$A1573&lt;&gt;"", 'Active List'!N1573,"")</f>
        <v/>
      </c>
      <c r="M1573" t="str">
        <f>IF('Active List'!$A1573&lt;&gt;"", 'Active List'!O1573,"")</f>
        <v/>
      </c>
      <c r="N1573" t="str">
        <f>IF('Active List'!$A1573&lt;&gt;"", 'Active List'!P1573,"")</f>
        <v/>
      </c>
      <c r="O1573" t="str">
        <f>IF('Active List'!$A1573&lt;&gt;"", 'Active List'!Q1573,"")</f>
        <v/>
      </c>
      <c r="P1573" t="str">
        <f>IF('Active List'!$A1573&lt;&gt;"", 'Active List'!R1573,"")</f>
        <v/>
      </c>
      <c r="Q1573" t="str">
        <f>IF('Active List'!$A1573&lt;&gt;"", 'Active List'!S1573,"")</f>
        <v/>
      </c>
      <c r="R1573" t="str">
        <f>IF('Active List'!$A1573&lt;&gt;"", 'Active List'!T1573,"")</f>
        <v/>
      </c>
      <c r="S1573" t="str">
        <f>IF('Active List'!$A1573&lt;&gt;"", 'Active List'!U1573,"")</f>
        <v/>
      </c>
      <c r="T1573" t="str">
        <f>IF('Active List'!$A1573&lt;&gt;"", 'Active List'!X1573,"")</f>
        <v/>
      </c>
      <c r="U1573" t="str">
        <f>IF('Active List'!$A1573&lt;&gt;"", 'Active List'!Y1573,"")</f>
        <v/>
      </c>
      <c r="V1573" t="str">
        <f>IF('Active List'!$A1573&lt;&gt;"", 'Active List'!Z1573,"")</f>
        <v/>
      </c>
      <c r="W1573" s="60" t="str">
        <f>IF('Active List'!$A1573&lt;&gt;"", 'Active List'!AA1573,"")</f>
        <v/>
      </c>
      <c r="X1573" t="str">
        <f>IF('Active List'!$A1573&lt;&gt;"", 'Active List'!AB1573,"")</f>
        <v/>
      </c>
      <c r="Y1573" t="str">
        <f>IF('Active List'!$A1573&lt;&gt;"", 'Active List'!AE1573,"")</f>
        <v/>
      </c>
    </row>
    <row r="1574" spans="1:25">
      <c r="A1574" t="str">
        <f>IF('Active List'!$A1574&lt;&gt;"", 'Active List'!A1574,"")</f>
        <v/>
      </c>
      <c r="B1574" t="str">
        <f>IF('Active List'!$A1574&lt;&gt;"", 'Active List'!B1574,"")</f>
        <v/>
      </c>
      <c r="C1574" t="str">
        <f>IF('Active List'!$A1574&lt;&gt;"", 'Active List'!C1574,"")</f>
        <v/>
      </c>
      <c r="D1574" s="60" t="str">
        <f>IF('Active List'!$A1574&lt;&gt;"", 'Active List'!D1574,"")</f>
        <v/>
      </c>
      <c r="E1574" s="60" t="str">
        <f>IF('Active List'!$A1574&lt;&gt;"", 'Active List'!E1574,"")</f>
        <v/>
      </c>
      <c r="F1574" t="str">
        <f>IF('Active List'!$A1574&lt;&gt;"", 'Active List'!H1574,"")</f>
        <v/>
      </c>
      <c r="G1574" t="str">
        <f>IF('Active List'!$A1574&lt;&gt;"", 'Active List'!I1574,"")</f>
        <v/>
      </c>
      <c r="H1574" t="str">
        <f>IF('Active List'!$A1574&lt;&gt;"", 'Active List'!J1574,"")</f>
        <v/>
      </c>
      <c r="I1574" t="str">
        <f>IF('Active List'!$A1574&lt;&gt;"", 'Active List'!K1574,"")</f>
        <v/>
      </c>
      <c r="J1574" t="str">
        <f>IF('Active List'!$A1574&lt;&gt;"", 'Active List'!L1574,"")</f>
        <v/>
      </c>
      <c r="K1574" t="str">
        <f>IF('Active List'!$A1574&lt;&gt;"", 'Active List'!M1574,"")</f>
        <v/>
      </c>
      <c r="L1574" t="str">
        <f>IF('Active List'!$A1574&lt;&gt;"", 'Active List'!N1574,"")</f>
        <v/>
      </c>
      <c r="M1574" t="str">
        <f>IF('Active List'!$A1574&lt;&gt;"", 'Active List'!O1574,"")</f>
        <v/>
      </c>
      <c r="N1574" t="str">
        <f>IF('Active List'!$A1574&lt;&gt;"", 'Active List'!P1574,"")</f>
        <v/>
      </c>
      <c r="O1574" t="str">
        <f>IF('Active List'!$A1574&lt;&gt;"", 'Active List'!Q1574,"")</f>
        <v/>
      </c>
      <c r="P1574" t="str">
        <f>IF('Active List'!$A1574&lt;&gt;"", 'Active List'!R1574,"")</f>
        <v/>
      </c>
      <c r="Q1574" t="str">
        <f>IF('Active List'!$A1574&lt;&gt;"", 'Active List'!S1574,"")</f>
        <v/>
      </c>
      <c r="R1574" t="str">
        <f>IF('Active List'!$A1574&lt;&gt;"", 'Active List'!T1574,"")</f>
        <v/>
      </c>
      <c r="S1574" t="str">
        <f>IF('Active List'!$A1574&lt;&gt;"", 'Active List'!U1574,"")</f>
        <v/>
      </c>
      <c r="T1574" t="str">
        <f>IF('Active List'!$A1574&lt;&gt;"", 'Active List'!X1574,"")</f>
        <v/>
      </c>
      <c r="U1574" t="str">
        <f>IF('Active List'!$A1574&lt;&gt;"", 'Active List'!Y1574,"")</f>
        <v/>
      </c>
      <c r="V1574" t="str">
        <f>IF('Active List'!$A1574&lt;&gt;"", 'Active List'!Z1574,"")</f>
        <v/>
      </c>
      <c r="W1574" s="60" t="str">
        <f>IF('Active List'!$A1574&lt;&gt;"", 'Active List'!AA1574,"")</f>
        <v/>
      </c>
      <c r="X1574" t="str">
        <f>IF('Active List'!$A1574&lt;&gt;"", 'Active List'!AB1574,"")</f>
        <v/>
      </c>
      <c r="Y1574" t="str">
        <f>IF('Active List'!$A1574&lt;&gt;"", 'Active List'!AE1574,"")</f>
        <v/>
      </c>
    </row>
    <row r="1575" spans="1:25">
      <c r="A1575" t="str">
        <f>IF('Active List'!$A1575&lt;&gt;"", 'Active List'!A1575,"")</f>
        <v/>
      </c>
      <c r="B1575" t="str">
        <f>IF('Active List'!$A1575&lt;&gt;"", 'Active List'!B1575,"")</f>
        <v/>
      </c>
      <c r="C1575" t="str">
        <f>IF('Active List'!$A1575&lt;&gt;"", 'Active List'!C1575,"")</f>
        <v/>
      </c>
      <c r="D1575" s="60" t="str">
        <f>IF('Active List'!$A1575&lt;&gt;"", 'Active List'!D1575,"")</f>
        <v/>
      </c>
      <c r="E1575" s="60" t="str">
        <f>IF('Active List'!$A1575&lt;&gt;"", 'Active List'!E1575,"")</f>
        <v/>
      </c>
      <c r="F1575" t="str">
        <f>IF('Active List'!$A1575&lt;&gt;"", 'Active List'!H1575,"")</f>
        <v/>
      </c>
      <c r="G1575" t="str">
        <f>IF('Active List'!$A1575&lt;&gt;"", 'Active List'!I1575,"")</f>
        <v/>
      </c>
      <c r="H1575" t="str">
        <f>IF('Active List'!$A1575&lt;&gt;"", 'Active List'!J1575,"")</f>
        <v/>
      </c>
      <c r="I1575" t="str">
        <f>IF('Active List'!$A1575&lt;&gt;"", 'Active List'!K1575,"")</f>
        <v/>
      </c>
      <c r="J1575" t="str">
        <f>IF('Active List'!$A1575&lt;&gt;"", 'Active List'!L1575,"")</f>
        <v/>
      </c>
      <c r="K1575" t="str">
        <f>IF('Active List'!$A1575&lt;&gt;"", 'Active List'!M1575,"")</f>
        <v/>
      </c>
      <c r="L1575" t="str">
        <f>IF('Active List'!$A1575&lt;&gt;"", 'Active List'!N1575,"")</f>
        <v/>
      </c>
      <c r="M1575" t="str">
        <f>IF('Active List'!$A1575&lt;&gt;"", 'Active List'!O1575,"")</f>
        <v/>
      </c>
      <c r="N1575" t="str">
        <f>IF('Active List'!$A1575&lt;&gt;"", 'Active List'!P1575,"")</f>
        <v/>
      </c>
      <c r="O1575" t="str">
        <f>IF('Active List'!$A1575&lt;&gt;"", 'Active List'!Q1575,"")</f>
        <v/>
      </c>
      <c r="P1575" t="str">
        <f>IF('Active List'!$A1575&lt;&gt;"", 'Active List'!R1575,"")</f>
        <v/>
      </c>
      <c r="Q1575" t="str">
        <f>IF('Active List'!$A1575&lt;&gt;"", 'Active List'!S1575,"")</f>
        <v/>
      </c>
      <c r="R1575" t="str">
        <f>IF('Active List'!$A1575&lt;&gt;"", 'Active List'!T1575,"")</f>
        <v/>
      </c>
      <c r="S1575" t="str">
        <f>IF('Active List'!$A1575&lt;&gt;"", 'Active List'!U1575,"")</f>
        <v/>
      </c>
      <c r="T1575" t="str">
        <f>IF('Active List'!$A1575&lt;&gt;"", 'Active List'!X1575,"")</f>
        <v/>
      </c>
      <c r="U1575" t="str">
        <f>IF('Active List'!$A1575&lt;&gt;"", 'Active List'!Y1575,"")</f>
        <v/>
      </c>
      <c r="V1575" t="str">
        <f>IF('Active List'!$A1575&lt;&gt;"", 'Active List'!Z1575,"")</f>
        <v/>
      </c>
      <c r="W1575" s="60" t="str">
        <f>IF('Active List'!$A1575&lt;&gt;"", 'Active List'!AA1575,"")</f>
        <v/>
      </c>
      <c r="X1575" t="str">
        <f>IF('Active List'!$A1575&lt;&gt;"", 'Active List'!AB1575,"")</f>
        <v/>
      </c>
      <c r="Y1575" t="str">
        <f>IF('Active List'!$A1575&lt;&gt;"", 'Active List'!AE1575,"")</f>
        <v/>
      </c>
    </row>
    <row r="1576" spans="1:25">
      <c r="A1576" t="str">
        <f>IF('Active List'!$A1576&lt;&gt;"", 'Active List'!A1576,"")</f>
        <v/>
      </c>
      <c r="B1576" t="str">
        <f>IF('Active List'!$A1576&lt;&gt;"", 'Active List'!B1576,"")</f>
        <v/>
      </c>
      <c r="C1576" t="str">
        <f>IF('Active List'!$A1576&lt;&gt;"", 'Active List'!C1576,"")</f>
        <v/>
      </c>
      <c r="D1576" s="60" t="str">
        <f>IF('Active List'!$A1576&lt;&gt;"", 'Active List'!D1576,"")</f>
        <v/>
      </c>
      <c r="E1576" s="60" t="str">
        <f>IF('Active List'!$A1576&lt;&gt;"", 'Active List'!E1576,"")</f>
        <v/>
      </c>
      <c r="F1576" t="str">
        <f>IF('Active List'!$A1576&lt;&gt;"", 'Active List'!H1576,"")</f>
        <v/>
      </c>
      <c r="G1576" t="str">
        <f>IF('Active List'!$A1576&lt;&gt;"", 'Active List'!I1576,"")</f>
        <v/>
      </c>
      <c r="H1576" t="str">
        <f>IF('Active List'!$A1576&lt;&gt;"", 'Active List'!J1576,"")</f>
        <v/>
      </c>
      <c r="I1576" t="str">
        <f>IF('Active List'!$A1576&lt;&gt;"", 'Active List'!K1576,"")</f>
        <v/>
      </c>
      <c r="J1576" t="str">
        <f>IF('Active List'!$A1576&lt;&gt;"", 'Active List'!L1576,"")</f>
        <v/>
      </c>
      <c r="K1576" t="str">
        <f>IF('Active List'!$A1576&lt;&gt;"", 'Active List'!M1576,"")</f>
        <v/>
      </c>
      <c r="L1576" t="str">
        <f>IF('Active List'!$A1576&lt;&gt;"", 'Active List'!N1576,"")</f>
        <v/>
      </c>
      <c r="M1576" t="str">
        <f>IF('Active List'!$A1576&lt;&gt;"", 'Active List'!O1576,"")</f>
        <v/>
      </c>
      <c r="N1576" t="str">
        <f>IF('Active List'!$A1576&lt;&gt;"", 'Active List'!P1576,"")</f>
        <v/>
      </c>
      <c r="O1576" t="str">
        <f>IF('Active List'!$A1576&lt;&gt;"", 'Active List'!Q1576,"")</f>
        <v/>
      </c>
      <c r="P1576" t="str">
        <f>IF('Active List'!$A1576&lt;&gt;"", 'Active List'!R1576,"")</f>
        <v/>
      </c>
      <c r="Q1576" t="str">
        <f>IF('Active List'!$A1576&lt;&gt;"", 'Active List'!S1576,"")</f>
        <v/>
      </c>
      <c r="R1576" t="str">
        <f>IF('Active List'!$A1576&lt;&gt;"", 'Active List'!T1576,"")</f>
        <v/>
      </c>
      <c r="S1576" t="str">
        <f>IF('Active List'!$A1576&lt;&gt;"", 'Active List'!U1576,"")</f>
        <v/>
      </c>
      <c r="T1576" t="str">
        <f>IF('Active List'!$A1576&lt;&gt;"", 'Active List'!X1576,"")</f>
        <v/>
      </c>
      <c r="U1576" t="str">
        <f>IF('Active List'!$A1576&lt;&gt;"", 'Active List'!Y1576,"")</f>
        <v/>
      </c>
      <c r="V1576" t="str">
        <f>IF('Active List'!$A1576&lt;&gt;"", 'Active List'!Z1576,"")</f>
        <v/>
      </c>
      <c r="W1576" s="60" t="str">
        <f>IF('Active List'!$A1576&lt;&gt;"", 'Active List'!AA1576,"")</f>
        <v/>
      </c>
      <c r="X1576" t="str">
        <f>IF('Active List'!$A1576&lt;&gt;"", 'Active List'!AB1576,"")</f>
        <v/>
      </c>
      <c r="Y1576" t="str">
        <f>IF('Active List'!$A1576&lt;&gt;"", 'Active List'!AE1576,"")</f>
        <v/>
      </c>
    </row>
    <row r="1577" spans="1:25">
      <c r="A1577" t="str">
        <f>IF('Active List'!$A1577&lt;&gt;"", 'Active List'!A1577,"")</f>
        <v/>
      </c>
      <c r="B1577" t="str">
        <f>IF('Active List'!$A1577&lt;&gt;"", 'Active List'!B1577,"")</f>
        <v/>
      </c>
      <c r="C1577" t="str">
        <f>IF('Active List'!$A1577&lt;&gt;"", 'Active List'!C1577,"")</f>
        <v/>
      </c>
      <c r="D1577" s="60" t="str">
        <f>IF('Active List'!$A1577&lt;&gt;"", 'Active List'!D1577,"")</f>
        <v/>
      </c>
      <c r="E1577" s="60" t="str">
        <f>IF('Active List'!$A1577&lt;&gt;"", 'Active List'!E1577,"")</f>
        <v/>
      </c>
      <c r="F1577" t="str">
        <f>IF('Active List'!$A1577&lt;&gt;"", 'Active List'!H1577,"")</f>
        <v/>
      </c>
      <c r="G1577" t="str">
        <f>IF('Active List'!$A1577&lt;&gt;"", 'Active List'!I1577,"")</f>
        <v/>
      </c>
      <c r="H1577" t="str">
        <f>IF('Active List'!$A1577&lt;&gt;"", 'Active List'!J1577,"")</f>
        <v/>
      </c>
      <c r="I1577" t="str">
        <f>IF('Active List'!$A1577&lt;&gt;"", 'Active List'!K1577,"")</f>
        <v/>
      </c>
      <c r="J1577" t="str">
        <f>IF('Active List'!$A1577&lt;&gt;"", 'Active List'!L1577,"")</f>
        <v/>
      </c>
      <c r="K1577" t="str">
        <f>IF('Active List'!$A1577&lt;&gt;"", 'Active List'!M1577,"")</f>
        <v/>
      </c>
      <c r="L1577" t="str">
        <f>IF('Active List'!$A1577&lt;&gt;"", 'Active List'!N1577,"")</f>
        <v/>
      </c>
      <c r="M1577" t="str">
        <f>IF('Active List'!$A1577&lt;&gt;"", 'Active List'!O1577,"")</f>
        <v/>
      </c>
      <c r="N1577" t="str">
        <f>IF('Active List'!$A1577&lt;&gt;"", 'Active List'!P1577,"")</f>
        <v/>
      </c>
      <c r="O1577" t="str">
        <f>IF('Active List'!$A1577&lt;&gt;"", 'Active List'!Q1577,"")</f>
        <v/>
      </c>
      <c r="P1577" t="str">
        <f>IF('Active List'!$A1577&lt;&gt;"", 'Active List'!R1577,"")</f>
        <v/>
      </c>
      <c r="Q1577" t="str">
        <f>IF('Active List'!$A1577&lt;&gt;"", 'Active List'!S1577,"")</f>
        <v/>
      </c>
      <c r="R1577" t="str">
        <f>IF('Active List'!$A1577&lt;&gt;"", 'Active List'!T1577,"")</f>
        <v/>
      </c>
      <c r="S1577" t="str">
        <f>IF('Active List'!$A1577&lt;&gt;"", 'Active List'!U1577,"")</f>
        <v/>
      </c>
      <c r="T1577" t="str">
        <f>IF('Active List'!$A1577&lt;&gt;"", 'Active List'!X1577,"")</f>
        <v/>
      </c>
      <c r="U1577" t="str">
        <f>IF('Active List'!$A1577&lt;&gt;"", 'Active List'!Y1577,"")</f>
        <v/>
      </c>
      <c r="V1577" t="str">
        <f>IF('Active List'!$A1577&lt;&gt;"", 'Active List'!Z1577,"")</f>
        <v/>
      </c>
      <c r="W1577" s="60" t="str">
        <f>IF('Active List'!$A1577&lt;&gt;"", 'Active List'!AA1577,"")</f>
        <v/>
      </c>
      <c r="X1577" t="str">
        <f>IF('Active List'!$A1577&lt;&gt;"", 'Active List'!AB1577,"")</f>
        <v/>
      </c>
      <c r="Y1577" t="str">
        <f>IF('Active List'!$A1577&lt;&gt;"", 'Active List'!AE1577,"")</f>
        <v/>
      </c>
    </row>
    <row r="1578" spans="1:25">
      <c r="A1578" t="str">
        <f>IF('Active List'!$A1578&lt;&gt;"", 'Active List'!A1578,"")</f>
        <v/>
      </c>
      <c r="B1578" t="str">
        <f>IF('Active List'!$A1578&lt;&gt;"", 'Active List'!B1578,"")</f>
        <v/>
      </c>
      <c r="C1578" t="str">
        <f>IF('Active List'!$A1578&lt;&gt;"", 'Active List'!C1578,"")</f>
        <v/>
      </c>
      <c r="D1578" s="60" t="str">
        <f>IF('Active List'!$A1578&lt;&gt;"", 'Active List'!D1578,"")</f>
        <v/>
      </c>
      <c r="E1578" s="60" t="str">
        <f>IF('Active List'!$A1578&lt;&gt;"", 'Active List'!E1578,"")</f>
        <v/>
      </c>
      <c r="F1578" t="str">
        <f>IF('Active List'!$A1578&lt;&gt;"", 'Active List'!H1578,"")</f>
        <v/>
      </c>
      <c r="G1578" t="str">
        <f>IF('Active List'!$A1578&lt;&gt;"", 'Active List'!I1578,"")</f>
        <v/>
      </c>
      <c r="H1578" t="str">
        <f>IF('Active List'!$A1578&lt;&gt;"", 'Active List'!J1578,"")</f>
        <v/>
      </c>
      <c r="I1578" t="str">
        <f>IF('Active List'!$A1578&lt;&gt;"", 'Active List'!K1578,"")</f>
        <v/>
      </c>
      <c r="J1578" t="str">
        <f>IF('Active List'!$A1578&lt;&gt;"", 'Active List'!L1578,"")</f>
        <v/>
      </c>
      <c r="K1578" t="str">
        <f>IF('Active List'!$A1578&lt;&gt;"", 'Active List'!M1578,"")</f>
        <v/>
      </c>
      <c r="L1578" t="str">
        <f>IF('Active List'!$A1578&lt;&gt;"", 'Active List'!N1578,"")</f>
        <v/>
      </c>
      <c r="M1578" t="str">
        <f>IF('Active List'!$A1578&lt;&gt;"", 'Active List'!O1578,"")</f>
        <v/>
      </c>
      <c r="N1578" t="str">
        <f>IF('Active List'!$A1578&lt;&gt;"", 'Active List'!P1578,"")</f>
        <v/>
      </c>
      <c r="O1578" t="str">
        <f>IF('Active List'!$A1578&lt;&gt;"", 'Active List'!Q1578,"")</f>
        <v/>
      </c>
      <c r="P1578" t="str">
        <f>IF('Active List'!$A1578&lt;&gt;"", 'Active List'!R1578,"")</f>
        <v/>
      </c>
      <c r="Q1578" t="str">
        <f>IF('Active List'!$A1578&lt;&gt;"", 'Active List'!S1578,"")</f>
        <v/>
      </c>
      <c r="R1578" t="str">
        <f>IF('Active List'!$A1578&lt;&gt;"", 'Active List'!T1578,"")</f>
        <v/>
      </c>
      <c r="S1578" t="str">
        <f>IF('Active List'!$A1578&lt;&gt;"", 'Active List'!U1578,"")</f>
        <v/>
      </c>
      <c r="T1578" t="str">
        <f>IF('Active List'!$A1578&lt;&gt;"", 'Active List'!X1578,"")</f>
        <v/>
      </c>
      <c r="U1578" t="str">
        <f>IF('Active List'!$A1578&lt;&gt;"", 'Active List'!Y1578,"")</f>
        <v/>
      </c>
      <c r="V1578" t="str">
        <f>IF('Active List'!$A1578&lt;&gt;"", 'Active List'!Z1578,"")</f>
        <v/>
      </c>
      <c r="W1578" s="60" t="str">
        <f>IF('Active List'!$A1578&lt;&gt;"", 'Active List'!AA1578,"")</f>
        <v/>
      </c>
      <c r="X1578" t="str">
        <f>IF('Active List'!$A1578&lt;&gt;"", 'Active List'!AB1578,"")</f>
        <v/>
      </c>
      <c r="Y1578" t="str">
        <f>IF('Active List'!$A1578&lt;&gt;"", 'Active List'!AE1578,"")</f>
        <v/>
      </c>
    </row>
    <row r="1579" spans="1:25">
      <c r="A1579" t="str">
        <f>IF('Active List'!$A1579&lt;&gt;"", 'Active List'!A1579,"")</f>
        <v/>
      </c>
      <c r="B1579" t="str">
        <f>IF('Active List'!$A1579&lt;&gt;"", 'Active List'!B1579,"")</f>
        <v/>
      </c>
      <c r="C1579" t="str">
        <f>IF('Active List'!$A1579&lt;&gt;"", 'Active List'!C1579,"")</f>
        <v/>
      </c>
      <c r="D1579" s="60" t="str">
        <f>IF('Active List'!$A1579&lt;&gt;"", 'Active List'!D1579,"")</f>
        <v/>
      </c>
      <c r="E1579" s="60" t="str">
        <f>IF('Active List'!$A1579&lt;&gt;"", 'Active List'!E1579,"")</f>
        <v/>
      </c>
      <c r="F1579" t="str">
        <f>IF('Active List'!$A1579&lt;&gt;"", 'Active List'!H1579,"")</f>
        <v/>
      </c>
      <c r="G1579" t="str">
        <f>IF('Active List'!$A1579&lt;&gt;"", 'Active List'!I1579,"")</f>
        <v/>
      </c>
      <c r="H1579" t="str">
        <f>IF('Active List'!$A1579&lt;&gt;"", 'Active List'!J1579,"")</f>
        <v/>
      </c>
      <c r="I1579" t="str">
        <f>IF('Active List'!$A1579&lt;&gt;"", 'Active List'!K1579,"")</f>
        <v/>
      </c>
      <c r="J1579" t="str">
        <f>IF('Active List'!$A1579&lt;&gt;"", 'Active List'!L1579,"")</f>
        <v/>
      </c>
      <c r="K1579" t="str">
        <f>IF('Active List'!$A1579&lt;&gt;"", 'Active List'!M1579,"")</f>
        <v/>
      </c>
      <c r="L1579" t="str">
        <f>IF('Active List'!$A1579&lt;&gt;"", 'Active List'!N1579,"")</f>
        <v/>
      </c>
      <c r="M1579" t="str">
        <f>IF('Active List'!$A1579&lt;&gt;"", 'Active List'!O1579,"")</f>
        <v/>
      </c>
      <c r="N1579" t="str">
        <f>IF('Active List'!$A1579&lt;&gt;"", 'Active List'!P1579,"")</f>
        <v/>
      </c>
      <c r="O1579" t="str">
        <f>IF('Active List'!$A1579&lt;&gt;"", 'Active List'!Q1579,"")</f>
        <v/>
      </c>
      <c r="P1579" t="str">
        <f>IF('Active List'!$A1579&lt;&gt;"", 'Active List'!R1579,"")</f>
        <v/>
      </c>
      <c r="Q1579" t="str">
        <f>IF('Active List'!$A1579&lt;&gt;"", 'Active List'!S1579,"")</f>
        <v/>
      </c>
      <c r="R1579" t="str">
        <f>IF('Active List'!$A1579&lt;&gt;"", 'Active List'!T1579,"")</f>
        <v/>
      </c>
      <c r="S1579" t="str">
        <f>IF('Active List'!$A1579&lt;&gt;"", 'Active List'!U1579,"")</f>
        <v/>
      </c>
      <c r="T1579" t="str">
        <f>IF('Active List'!$A1579&lt;&gt;"", 'Active List'!X1579,"")</f>
        <v/>
      </c>
      <c r="U1579" t="str">
        <f>IF('Active List'!$A1579&lt;&gt;"", 'Active List'!Y1579,"")</f>
        <v/>
      </c>
      <c r="V1579" t="str">
        <f>IF('Active List'!$A1579&lt;&gt;"", 'Active List'!Z1579,"")</f>
        <v/>
      </c>
      <c r="W1579" s="60" t="str">
        <f>IF('Active List'!$A1579&lt;&gt;"", 'Active List'!AA1579,"")</f>
        <v/>
      </c>
      <c r="X1579" t="str">
        <f>IF('Active List'!$A1579&lt;&gt;"", 'Active List'!AB1579,"")</f>
        <v/>
      </c>
      <c r="Y1579" t="str">
        <f>IF('Active List'!$A1579&lt;&gt;"", 'Active List'!AE1579,"")</f>
        <v/>
      </c>
    </row>
    <row r="1580" spans="1:25">
      <c r="A1580" t="str">
        <f>IF('Active List'!$A1580&lt;&gt;"", 'Active List'!A1580,"")</f>
        <v/>
      </c>
      <c r="B1580" t="str">
        <f>IF('Active List'!$A1580&lt;&gt;"", 'Active List'!B1580,"")</f>
        <v/>
      </c>
      <c r="C1580" t="str">
        <f>IF('Active List'!$A1580&lt;&gt;"", 'Active List'!C1580,"")</f>
        <v/>
      </c>
      <c r="D1580" s="60" t="str">
        <f>IF('Active List'!$A1580&lt;&gt;"", 'Active List'!D1580,"")</f>
        <v/>
      </c>
      <c r="E1580" s="60" t="str">
        <f>IF('Active List'!$A1580&lt;&gt;"", 'Active List'!E1580,"")</f>
        <v/>
      </c>
      <c r="F1580" t="str">
        <f>IF('Active List'!$A1580&lt;&gt;"", 'Active List'!H1580,"")</f>
        <v/>
      </c>
      <c r="G1580" t="str">
        <f>IF('Active List'!$A1580&lt;&gt;"", 'Active List'!I1580,"")</f>
        <v/>
      </c>
      <c r="H1580" t="str">
        <f>IF('Active List'!$A1580&lt;&gt;"", 'Active List'!J1580,"")</f>
        <v/>
      </c>
      <c r="I1580" t="str">
        <f>IF('Active List'!$A1580&lt;&gt;"", 'Active List'!K1580,"")</f>
        <v/>
      </c>
      <c r="J1580" t="str">
        <f>IF('Active List'!$A1580&lt;&gt;"", 'Active List'!L1580,"")</f>
        <v/>
      </c>
      <c r="K1580" t="str">
        <f>IF('Active List'!$A1580&lt;&gt;"", 'Active List'!M1580,"")</f>
        <v/>
      </c>
      <c r="L1580" t="str">
        <f>IF('Active List'!$A1580&lt;&gt;"", 'Active List'!N1580,"")</f>
        <v/>
      </c>
      <c r="M1580" t="str">
        <f>IF('Active List'!$A1580&lt;&gt;"", 'Active List'!O1580,"")</f>
        <v/>
      </c>
      <c r="N1580" t="str">
        <f>IF('Active List'!$A1580&lt;&gt;"", 'Active List'!P1580,"")</f>
        <v/>
      </c>
      <c r="O1580" t="str">
        <f>IF('Active List'!$A1580&lt;&gt;"", 'Active List'!Q1580,"")</f>
        <v/>
      </c>
      <c r="P1580" t="str">
        <f>IF('Active List'!$A1580&lt;&gt;"", 'Active List'!R1580,"")</f>
        <v/>
      </c>
      <c r="Q1580" t="str">
        <f>IF('Active List'!$A1580&lt;&gt;"", 'Active List'!S1580,"")</f>
        <v/>
      </c>
      <c r="R1580" t="str">
        <f>IF('Active List'!$A1580&lt;&gt;"", 'Active List'!T1580,"")</f>
        <v/>
      </c>
      <c r="S1580" t="str">
        <f>IF('Active List'!$A1580&lt;&gt;"", 'Active List'!U1580,"")</f>
        <v/>
      </c>
      <c r="T1580" t="str">
        <f>IF('Active List'!$A1580&lt;&gt;"", 'Active List'!X1580,"")</f>
        <v/>
      </c>
      <c r="U1580" t="str">
        <f>IF('Active List'!$A1580&lt;&gt;"", 'Active List'!Y1580,"")</f>
        <v/>
      </c>
      <c r="V1580" t="str">
        <f>IF('Active List'!$A1580&lt;&gt;"", 'Active List'!Z1580,"")</f>
        <v/>
      </c>
      <c r="W1580" s="60" t="str">
        <f>IF('Active List'!$A1580&lt;&gt;"", 'Active List'!AA1580,"")</f>
        <v/>
      </c>
      <c r="X1580" t="str">
        <f>IF('Active List'!$A1580&lt;&gt;"", 'Active List'!AB1580,"")</f>
        <v/>
      </c>
      <c r="Y1580" t="str">
        <f>IF('Active List'!$A1580&lt;&gt;"", 'Active List'!AE1580,"")</f>
        <v/>
      </c>
    </row>
    <row r="1581" spans="1:25">
      <c r="A1581" t="str">
        <f>IF('Active List'!$A1581&lt;&gt;"", 'Active List'!A1581,"")</f>
        <v/>
      </c>
      <c r="B1581" t="str">
        <f>IF('Active List'!$A1581&lt;&gt;"", 'Active List'!B1581,"")</f>
        <v/>
      </c>
      <c r="C1581" t="str">
        <f>IF('Active List'!$A1581&lt;&gt;"", 'Active List'!C1581,"")</f>
        <v/>
      </c>
      <c r="D1581" s="60" t="str">
        <f>IF('Active List'!$A1581&lt;&gt;"", 'Active List'!D1581,"")</f>
        <v/>
      </c>
      <c r="E1581" s="60" t="str">
        <f>IF('Active List'!$A1581&lt;&gt;"", 'Active List'!E1581,"")</f>
        <v/>
      </c>
      <c r="F1581" t="str">
        <f>IF('Active List'!$A1581&lt;&gt;"", 'Active List'!H1581,"")</f>
        <v/>
      </c>
      <c r="G1581" t="str">
        <f>IF('Active List'!$A1581&lt;&gt;"", 'Active List'!I1581,"")</f>
        <v/>
      </c>
      <c r="H1581" t="str">
        <f>IF('Active List'!$A1581&lt;&gt;"", 'Active List'!J1581,"")</f>
        <v/>
      </c>
      <c r="I1581" t="str">
        <f>IF('Active List'!$A1581&lt;&gt;"", 'Active List'!K1581,"")</f>
        <v/>
      </c>
      <c r="J1581" t="str">
        <f>IF('Active List'!$A1581&lt;&gt;"", 'Active List'!L1581,"")</f>
        <v/>
      </c>
      <c r="K1581" t="str">
        <f>IF('Active List'!$A1581&lt;&gt;"", 'Active List'!M1581,"")</f>
        <v/>
      </c>
      <c r="L1581" t="str">
        <f>IF('Active List'!$A1581&lt;&gt;"", 'Active List'!N1581,"")</f>
        <v/>
      </c>
      <c r="M1581" t="str">
        <f>IF('Active List'!$A1581&lt;&gt;"", 'Active List'!O1581,"")</f>
        <v/>
      </c>
      <c r="N1581" t="str">
        <f>IF('Active List'!$A1581&lt;&gt;"", 'Active List'!P1581,"")</f>
        <v/>
      </c>
      <c r="O1581" t="str">
        <f>IF('Active List'!$A1581&lt;&gt;"", 'Active List'!Q1581,"")</f>
        <v/>
      </c>
      <c r="P1581" t="str">
        <f>IF('Active List'!$A1581&lt;&gt;"", 'Active List'!R1581,"")</f>
        <v/>
      </c>
      <c r="Q1581" t="str">
        <f>IF('Active List'!$A1581&lt;&gt;"", 'Active List'!S1581,"")</f>
        <v/>
      </c>
      <c r="R1581" t="str">
        <f>IF('Active List'!$A1581&lt;&gt;"", 'Active List'!T1581,"")</f>
        <v/>
      </c>
      <c r="S1581" t="str">
        <f>IF('Active List'!$A1581&lt;&gt;"", 'Active List'!U1581,"")</f>
        <v/>
      </c>
      <c r="T1581" t="str">
        <f>IF('Active List'!$A1581&lt;&gt;"", 'Active List'!X1581,"")</f>
        <v/>
      </c>
      <c r="U1581" t="str">
        <f>IF('Active List'!$A1581&lt;&gt;"", 'Active List'!Y1581,"")</f>
        <v/>
      </c>
      <c r="V1581" t="str">
        <f>IF('Active List'!$A1581&lt;&gt;"", 'Active List'!Z1581,"")</f>
        <v/>
      </c>
      <c r="W1581" s="60" t="str">
        <f>IF('Active List'!$A1581&lt;&gt;"", 'Active List'!AA1581,"")</f>
        <v/>
      </c>
      <c r="X1581" t="str">
        <f>IF('Active List'!$A1581&lt;&gt;"", 'Active List'!AB1581,"")</f>
        <v/>
      </c>
      <c r="Y1581" t="str">
        <f>IF('Active List'!$A1581&lt;&gt;"", 'Active List'!AE1581,"")</f>
        <v/>
      </c>
    </row>
    <row r="1582" spans="1:25">
      <c r="A1582" t="str">
        <f>IF('Active List'!$A1582&lt;&gt;"", 'Active List'!A1582,"")</f>
        <v/>
      </c>
      <c r="B1582" t="str">
        <f>IF('Active List'!$A1582&lt;&gt;"", 'Active List'!B1582,"")</f>
        <v/>
      </c>
      <c r="C1582" t="str">
        <f>IF('Active List'!$A1582&lt;&gt;"", 'Active List'!C1582,"")</f>
        <v/>
      </c>
      <c r="D1582" s="60" t="str">
        <f>IF('Active List'!$A1582&lt;&gt;"", 'Active List'!D1582,"")</f>
        <v/>
      </c>
      <c r="E1582" s="60" t="str">
        <f>IF('Active List'!$A1582&lt;&gt;"", 'Active List'!E1582,"")</f>
        <v/>
      </c>
      <c r="F1582" t="str">
        <f>IF('Active List'!$A1582&lt;&gt;"", 'Active List'!H1582,"")</f>
        <v/>
      </c>
      <c r="G1582" t="str">
        <f>IF('Active List'!$A1582&lt;&gt;"", 'Active List'!I1582,"")</f>
        <v/>
      </c>
      <c r="H1582" t="str">
        <f>IF('Active List'!$A1582&lt;&gt;"", 'Active List'!J1582,"")</f>
        <v/>
      </c>
      <c r="I1582" t="str">
        <f>IF('Active List'!$A1582&lt;&gt;"", 'Active List'!K1582,"")</f>
        <v/>
      </c>
      <c r="J1582" t="str">
        <f>IF('Active List'!$A1582&lt;&gt;"", 'Active List'!L1582,"")</f>
        <v/>
      </c>
      <c r="K1582" t="str">
        <f>IF('Active List'!$A1582&lt;&gt;"", 'Active List'!M1582,"")</f>
        <v/>
      </c>
      <c r="L1582" t="str">
        <f>IF('Active List'!$A1582&lt;&gt;"", 'Active List'!N1582,"")</f>
        <v/>
      </c>
      <c r="M1582" t="str">
        <f>IF('Active List'!$A1582&lt;&gt;"", 'Active List'!O1582,"")</f>
        <v/>
      </c>
      <c r="N1582" t="str">
        <f>IF('Active List'!$A1582&lt;&gt;"", 'Active List'!P1582,"")</f>
        <v/>
      </c>
      <c r="O1582" t="str">
        <f>IF('Active List'!$A1582&lt;&gt;"", 'Active List'!Q1582,"")</f>
        <v/>
      </c>
      <c r="P1582" t="str">
        <f>IF('Active List'!$A1582&lt;&gt;"", 'Active List'!R1582,"")</f>
        <v/>
      </c>
      <c r="Q1582" t="str">
        <f>IF('Active List'!$A1582&lt;&gt;"", 'Active List'!S1582,"")</f>
        <v/>
      </c>
      <c r="R1582" t="str">
        <f>IF('Active List'!$A1582&lt;&gt;"", 'Active List'!T1582,"")</f>
        <v/>
      </c>
      <c r="S1582" t="str">
        <f>IF('Active List'!$A1582&lt;&gt;"", 'Active List'!U1582,"")</f>
        <v/>
      </c>
      <c r="T1582" t="str">
        <f>IF('Active List'!$A1582&lt;&gt;"", 'Active List'!X1582,"")</f>
        <v/>
      </c>
      <c r="U1582" t="str">
        <f>IF('Active List'!$A1582&lt;&gt;"", 'Active List'!Y1582,"")</f>
        <v/>
      </c>
      <c r="V1582" t="str">
        <f>IF('Active List'!$A1582&lt;&gt;"", 'Active List'!Z1582,"")</f>
        <v/>
      </c>
      <c r="W1582" s="60" t="str">
        <f>IF('Active List'!$A1582&lt;&gt;"", 'Active List'!AA1582,"")</f>
        <v/>
      </c>
      <c r="X1582" t="str">
        <f>IF('Active List'!$A1582&lt;&gt;"", 'Active List'!AB1582,"")</f>
        <v/>
      </c>
      <c r="Y1582" t="str">
        <f>IF('Active List'!$A1582&lt;&gt;"", 'Active List'!AE1582,"")</f>
        <v/>
      </c>
    </row>
    <row r="1583" spans="1:25">
      <c r="A1583" t="str">
        <f>IF('Active List'!$A1583&lt;&gt;"", 'Active List'!A1583,"")</f>
        <v/>
      </c>
      <c r="B1583" t="str">
        <f>IF('Active List'!$A1583&lt;&gt;"", 'Active List'!B1583,"")</f>
        <v/>
      </c>
      <c r="C1583" t="str">
        <f>IF('Active List'!$A1583&lt;&gt;"", 'Active List'!C1583,"")</f>
        <v/>
      </c>
      <c r="D1583" s="60" t="str">
        <f>IF('Active List'!$A1583&lt;&gt;"", 'Active List'!D1583,"")</f>
        <v/>
      </c>
      <c r="E1583" s="60" t="str">
        <f>IF('Active List'!$A1583&lt;&gt;"", 'Active List'!E1583,"")</f>
        <v/>
      </c>
      <c r="F1583" t="str">
        <f>IF('Active List'!$A1583&lt;&gt;"", 'Active List'!H1583,"")</f>
        <v/>
      </c>
      <c r="G1583" t="str">
        <f>IF('Active List'!$A1583&lt;&gt;"", 'Active List'!I1583,"")</f>
        <v/>
      </c>
      <c r="H1583" t="str">
        <f>IF('Active List'!$A1583&lt;&gt;"", 'Active List'!J1583,"")</f>
        <v/>
      </c>
      <c r="I1583" t="str">
        <f>IF('Active List'!$A1583&lt;&gt;"", 'Active List'!K1583,"")</f>
        <v/>
      </c>
      <c r="J1583" t="str">
        <f>IF('Active List'!$A1583&lt;&gt;"", 'Active List'!L1583,"")</f>
        <v/>
      </c>
      <c r="K1583" t="str">
        <f>IF('Active List'!$A1583&lt;&gt;"", 'Active List'!M1583,"")</f>
        <v/>
      </c>
      <c r="L1583" t="str">
        <f>IF('Active List'!$A1583&lt;&gt;"", 'Active List'!N1583,"")</f>
        <v/>
      </c>
      <c r="M1583" t="str">
        <f>IF('Active List'!$A1583&lt;&gt;"", 'Active List'!O1583,"")</f>
        <v/>
      </c>
      <c r="N1583" t="str">
        <f>IF('Active List'!$A1583&lt;&gt;"", 'Active List'!P1583,"")</f>
        <v/>
      </c>
      <c r="O1583" t="str">
        <f>IF('Active List'!$A1583&lt;&gt;"", 'Active List'!Q1583,"")</f>
        <v/>
      </c>
      <c r="P1583" t="str">
        <f>IF('Active List'!$A1583&lt;&gt;"", 'Active List'!R1583,"")</f>
        <v/>
      </c>
      <c r="Q1583" t="str">
        <f>IF('Active List'!$A1583&lt;&gt;"", 'Active List'!S1583,"")</f>
        <v/>
      </c>
      <c r="R1583" t="str">
        <f>IF('Active List'!$A1583&lt;&gt;"", 'Active List'!T1583,"")</f>
        <v/>
      </c>
      <c r="S1583" t="str">
        <f>IF('Active List'!$A1583&lt;&gt;"", 'Active List'!U1583,"")</f>
        <v/>
      </c>
      <c r="T1583" t="str">
        <f>IF('Active List'!$A1583&lt;&gt;"", 'Active List'!X1583,"")</f>
        <v/>
      </c>
      <c r="U1583" t="str">
        <f>IF('Active List'!$A1583&lt;&gt;"", 'Active List'!Y1583,"")</f>
        <v/>
      </c>
      <c r="V1583" t="str">
        <f>IF('Active List'!$A1583&lt;&gt;"", 'Active List'!Z1583,"")</f>
        <v/>
      </c>
      <c r="W1583" s="60" t="str">
        <f>IF('Active List'!$A1583&lt;&gt;"", 'Active List'!AA1583,"")</f>
        <v/>
      </c>
      <c r="X1583" t="str">
        <f>IF('Active List'!$A1583&lt;&gt;"", 'Active List'!AB1583,"")</f>
        <v/>
      </c>
      <c r="Y1583" t="str">
        <f>IF('Active List'!$A1583&lt;&gt;"", 'Active List'!AE1583,"")</f>
        <v/>
      </c>
    </row>
    <row r="1584" spans="1:25">
      <c r="A1584" t="str">
        <f>IF('Active List'!$A1584&lt;&gt;"", 'Active List'!A1584,"")</f>
        <v/>
      </c>
      <c r="B1584" t="str">
        <f>IF('Active List'!$A1584&lt;&gt;"", 'Active List'!B1584,"")</f>
        <v/>
      </c>
      <c r="C1584" t="str">
        <f>IF('Active List'!$A1584&lt;&gt;"", 'Active List'!C1584,"")</f>
        <v/>
      </c>
      <c r="D1584" s="60" t="str">
        <f>IF('Active List'!$A1584&lt;&gt;"", 'Active List'!D1584,"")</f>
        <v/>
      </c>
      <c r="E1584" s="60" t="str">
        <f>IF('Active List'!$A1584&lt;&gt;"", 'Active List'!E1584,"")</f>
        <v/>
      </c>
      <c r="F1584" t="str">
        <f>IF('Active List'!$A1584&lt;&gt;"", 'Active List'!H1584,"")</f>
        <v/>
      </c>
      <c r="G1584" t="str">
        <f>IF('Active List'!$A1584&lt;&gt;"", 'Active List'!I1584,"")</f>
        <v/>
      </c>
      <c r="H1584" t="str">
        <f>IF('Active List'!$A1584&lt;&gt;"", 'Active List'!J1584,"")</f>
        <v/>
      </c>
      <c r="I1584" t="str">
        <f>IF('Active List'!$A1584&lt;&gt;"", 'Active List'!K1584,"")</f>
        <v/>
      </c>
      <c r="J1584" t="str">
        <f>IF('Active List'!$A1584&lt;&gt;"", 'Active List'!L1584,"")</f>
        <v/>
      </c>
      <c r="K1584" t="str">
        <f>IF('Active List'!$A1584&lt;&gt;"", 'Active List'!M1584,"")</f>
        <v/>
      </c>
      <c r="L1584" t="str">
        <f>IF('Active List'!$A1584&lt;&gt;"", 'Active List'!N1584,"")</f>
        <v/>
      </c>
      <c r="M1584" t="str">
        <f>IF('Active List'!$A1584&lt;&gt;"", 'Active List'!O1584,"")</f>
        <v/>
      </c>
      <c r="N1584" t="str">
        <f>IF('Active List'!$A1584&lt;&gt;"", 'Active List'!P1584,"")</f>
        <v/>
      </c>
      <c r="O1584" t="str">
        <f>IF('Active List'!$A1584&lt;&gt;"", 'Active List'!Q1584,"")</f>
        <v/>
      </c>
      <c r="P1584" t="str">
        <f>IF('Active List'!$A1584&lt;&gt;"", 'Active List'!R1584,"")</f>
        <v/>
      </c>
      <c r="Q1584" t="str">
        <f>IF('Active List'!$A1584&lt;&gt;"", 'Active List'!S1584,"")</f>
        <v/>
      </c>
      <c r="R1584" t="str">
        <f>IF('Active List'!$A1584&lt;&gt;"", 'Active List'!T1584,"")</f>
        <v/>
      </c>
      <c r="S1584" t="str">
        <f>IF('Active List'!$A1584&lt;&gt;"", 'Active List'!U1584,"")</f>
        <v/>
      </c>
      <c r="T1584" t="str">
        <f>IF('Active List'!$A1584&lt;&gt;"", 'Active List'!X1584,"")</f>
        <v/>
      </c>
      <c r="U1584" t="str">
        <f>IF('Active List'!$A1584&lt;&gt;"", 'Active List'!Y1584,"")</f>
        <v/>
      </c>
      <c r="V1584" t="str">
        <f>IF('Active List'!$A1584&lt;&gt;"", 'Active List'!Z1584,"")</f>
        <v/>
      </c>
      <c r="W1584" s="60" t="str">
        <f>IF('Active List'!$A1584&lt;&gt;"", 'Active List'!AA1584,"")</f>
        <v/>
      </c>
      <c r="X1584" t="str">
        <f>IF('Active List'!$A1584&lt;&gt;"", 'Active List'!AB1584,"")</f>
        <v/>
      </c>
      <c r="Y1584" t="str">
        <f>IF('Active List'!$A1584&lt;&gt;"", 'Active List'!AE1584,"")</f>
        <v/>
      </c>
    </row>
    <row r="1585" spans="1:25">
      <c r="A1585" t="str">
        <f>IF('Active List'!$A1585&lt;&gt;"", 'Active List'!A1585,"")</f>
        <v/>
      </c>
      <c r="B1585" t="str">
        <f>IF('Active List'!$A1585&lt;&gt;"", 'Active List'!B1585,"")</f>
        <v/>
      </c>
      <c r="C1585" t="str">
        <f>IF('Active List'!$A1585&lt;&gt;"", 'Active List'!C1585,"")</f>
        <v/>
      </c>
      <c r="D1585" s="60" t="str">
        <f>IF('Active List'!$A1585&lt;&gt;"", 'Active List'!D1585,"")</f>
        <v/>
      </c>
      <c r="E1585" s="60" t="str">
        <f>IF('Active List'!$A1585&lt;&gt;"", 'Active List'!E1585,"")</f>
        <v/>
      </c>
      <c r="F1585" t="str">
        <f>IF('Active List'!$A1585&lt;&gt;"", 'Active List'!H1585,"")</f>
        <v/>
      </c>
      <c r="G1585" t="str">
        <f>IF('Active List'!$A1585&lt;&gt;"", 'Active List'!I1585,"")</f>
        <v/>
      </c>
      <c r="H1585" t="str">
        <f>IF('Active List'!$A1585&lt;&gt;"", 'Active List'!J1585,"")</f>
        <v/>
      </c>
      <c r="I1585" t="str">
        <f>IF('Active List'!$A1585&lt;&gt;"", 'Active List'!K1585,"")</f>
        <v/>
      </c>
      <c r="J1585" t="str">
        <f>IF('Active List'!$A1585&lt;&gt;"", 'Active List'!L1585,"")</f>
        <v/>
      </c>
      <c r="K1585" t="str">
        <f>IF('Active List'!$A1585&lt;&gt;"", 'Active List'!M1585,"")</f>
        <v/>
      </c>
      <c r="L1585" t="str">
        <f>IF('Active List'!$A1585&lt;&gt;"", 'Active List'!N1585,"")</f>
        <v/>
      </c>
      <c r="M1585" t="str">
        <f>IF('Active List'!$A1585&lt;&gt;"", 'Active List'!O1585,"")</f>
        <v/>
      </c>
      <c r="N1585" t="str">
        <f>IF('Active List'!$A1585&lt;&gt;"", 'Active List'!P1585,"")</f>
        <v/>
      </c>
      <c r="O1585" t="str">
        <f>IF('Active List'!$A1585&lt;&gt;"", 'Active List'!Q1585,"")</f>
        <v/>
      </c>
      <c r="P1585" t="str">
        <f>IF('Active List'!$A1585&lt;&gt;"", 'Active List'!R1585,"")</f>
        <v/>
      </c>
      <c r="Q1585" t="str">
        <f>IF('Active List'!$A1585&lt;&gt;"", 'Active List'!S1585,"")</f>
        <v/>
      </c>
      <c r="R1585" t="str">
        <f>IF('Active List'!$A1585&lt;&gt;"", 'Active List'!T1585,"")</f>
        <v/>
      </c>
      <c r="S1585" t="str">
        <f>IF('Active List'!$A1585&lt;&gt;"", 'Active List'!U1585,"")</f>
        <v/>
      </c>
      <c r="T1585" t="str">
        <f>IF('Active List'!$A1585&lt;&gt;"", 'Active List'!X1585,"")</f>
        <v/>
      </c>
      <c r="U1585" t="str">
        <f>IF('Active List'!$A1585&lt;&gt;"", 'Active List'!Y1585,"")</f>
        <v/>
      </c>
      <c r="V1585" t="str">
        <f>IF('Active List'!$A1585&lt;&gt;"", 'Active List'!Z1585,"")</f>
        <v/>
      </c>
      <c r="W1585" s="60" t="str">
        <f>IF('Active List'!$A1585&lt;&gt;"", 'Active List'!AA1585,"")</f>
        <v/>
      </c>
      <c r="X1585" t="str">
        <f>IF('Active List'!$A1585&lt;&gt;"", 'Active List'!AB1585,"")</f>
        <v/>
      </c>
      <c r="Y1585" t="str">
        <f>IF('Active List'!$A1585&lt;&gt;"", 'Active List'!AE1585,"")</f>
        <v/>
      </c>
    </row>
    <row r="1586" spans="1:25">
      <c r="A1586" t="str">
        <f>IF('Active List'!$A1586&lt;&gt;"", 'Active List'!A1586,"")</f>
        <v/>
      </c>
      <c r="B1586" t="str">
        <f>IF('Active List'!$A1586&lt;&gt;"", 'Active List'!B1586,"")</f>
        <v/>
      </c>
      <c r="C1586" t="str">
        <f>IF('Active List'!$A1586&lt;&gt;"", 'Active List'!C1586,"")</f>
        <v/>
      </c>
      <c r="D1586" s="60" t="str">
        <f>IF('Active List'!$A1586&lt;&gt;"", 'Active List'!D1586,"")</f>
        <v/>
      </c>
      <c r="E1586" s="60" t="str">
        <f>IF('Active List'!$A1586&lt;&gt;"", 'Active List'!E1586,"")</f>
        <v/>
      </c>
      <c r="F1586" t="str">
        <f>IF('Active List'!$A1586&lt;&gt;"", 'Active List'!H1586,"")</f>
        <v/>
      </c>
      <c r="G1586" t="str">
        <f>IF('Active List'!$A1586&lt;&gt;"", 'Active List'!I1586,"")</f>
        <v/>
      </c>
      <c r="H1586" t="str">
        <f>IF('Active List'!$A1586&lt;&gt;"", 'Active List'!J1586,"")</f>
        <v/>
      </c>
      <c r="I1586" t="str">
        <f>IF('Active List'!$A1586&lt;&gt;"", 'Active List'!K1586,"")</f>
        <v/>
      </c>
      <c r="J1586" t="str">
        <f>IF('Active List'!$A1586&lt;&gt;"", 'Active List'!L1586,"")</f>
        <v/>
      </c>
      <c r="K1586" t="str">
        <f>IF('Active List'!$A1586&lt;&gt;"", 'Active List'!M1586,"")</f>
        <v/>
      </c>
      <c r="L1586" t="str">
        <f>IF('Active List'!$A1586&lt;&gt;"", 'Active List'!N1586,"")</f>
        <v/>
      </c>
      <c r="M1586" t="str">
        <f>IF('Active List'!$A1586&lt;&gt;"", 'Active List'!O1586,"")</f>
        <v/>
      </c>
      <c r="N1586" t="str">
        <f>IF('Active List'!$A1586&lt;&gt;"", 'Active List'!P1586,"")</f>
        <v/>
      </c>
      <c r="O1586" t="str">
        <f>IF('Active List'!$A1586&lt;&gt;"", 'Active List'!Q1586,"")</f>
        <v/>
      </c>
      <c r="P1586" t="str">
        <f>IF('Active List'!$A1586&lt;&gt;"", 'Active List'!R1586,"")</f>
        <v/>
      </c>
      <c r="Q1586" t="str">
        <f>IF('Active List'!$A1586&lt;&gt;"", 'Active List'!S1586,"")</f>
        <v/>
      </c>
      <c r="R1586" t="str">
        <f>IF('Active List'!$A1586&lt;&gt;"", 'Active List'!T1586,"")</f>
        <v/>
      </c>
      <c r="S1586" t="str">
        <f>IF('Active List'!$A1586&lt;&gt;"", 'Active List'!U1586,"")</f>
        <v/>
      </c>
      <c r="T1586" t="str">
        <f>IF('Active List'!$A1586&lt;&gt;"", 'Active List'!X1586,"")</f>
        <v/>
      </c>
      <c r="U1586" t="str">
        <f>IF('Active List'!$A1586&lt;&gt;"", 'Active List'!Y1586,"")</f>
        <v/>
      </c>
      <c r="V1586" t="str">
        <f>IF('Active List'!$A1586&lt;&gt;"", 'Active List'!Z1586,"")</f>
        <v/>
      </c>
      <c r="W1586" s="60" t="str">
        <f>IF('Active List'!$A1586&lt;&gt;"", 'Active List'!AA1586,"")</f>
        <v/>
      </c>
      <c r="X1586" t="str">
        <f>IF('Active List'!$A1586&lt;&gt;"", 'Active List'!AB1586,"")</f>
        <v/>
      </c>
      <c r="Y1586" t="str">
        <f>IF('Active List'!$A1586&lt;&gt;"", 'Active List'!AE1586,"")</f>
        <v/>
      </c>
    </row>
    <row r="1587" spans="1:25">
      <c r="A1587" t="str">
        <f>IF('Active List'!$A1587&lt;&gt;"", 'Active List'!A1587,"")</f>
        <v/>
      </c>
      <c r="B1587" t="str">
        <f>IF('Active List'!$A1587&lt;&gt;"", 'Active List'!B1587,"")</f>
        <v/>
      </c>
      <c r="C1587" t="str">
        <f>IF('Active List'!$A1587&lt;&gt;"", 'Active List'!C1587,"")</f>
        <v/>
      </c>
      <c r="D1587" s="60" t="str">
        <f>IF('Active List'!$A1587&lt;&gt;"", 'Active List'!D1587,"")</f>
        <v/>
      </c>
      <c r="E1587" s="60" t="str">
        <f>IF('Active List'!$A1587&lt;&gt;"", 'Active List'!E1587,"")</f>
        <v/>
      </c>
      <c r="F1587" t="str">
        <f>IF('Active List'!$A1587&lt;&gt;"", 'Active List'!H1587,"")</f>
        <v/>
      </c>
      <c r="G1587" t="str">
        <f>IF('Active List'!$A1587&lt;&gt;"", 'Active List'!I1587,"")</f>
        <v/>
      </c>
      <c r="H1587" t="str">
        <f>IF('Active List'!$A1587&lt;&gt;"", 'Active List'!J1587,"")</f>
        <v/>
      </c>
      <c r="I1587" t="str">
        <f>IF('Active List'!$A1587&lt;&gt;"", 'Active List'!K1587,"")</f>
        <v/>
      </c>
      <c r="J1587" t="str">
        <f>IF('Active List'!$A1587&lt;&gt;"", 'Active List'!L1587,"")</f>
        <v/>
      </c>
      <c r="K1587" t="str">
        <f>IF('Active List'!$A1587&lt;&gt;"", 'Active List'!M1587,"")</f>
        <v/>
      </c>
      <c r="L1587" t="str">
        <f>IF('Active List'!$A1587&lt;&gt;"", 'Active List'!N1587,"")</f>
        <v/>
      </c>
      <c r="M1587" t="str">
        <f>IF('Active List'!$A1587&lt;&gt;"", 'Active List'!O1587,"")</f>
        <v/>
      </c>
      <c r="N1587" t="str">
        <f>IF('Active List'!$A1587&lt;&gt;"", 'Active List'!P1587,"")</f>
        <v/>
      </c>
      <c r="O1587" t="str">
        <f>IF('Active List'!$A1587&lt;&gt;"", 'Active List'!Q1587,"")</f>
        <v/>
      </c>
      <c r="P1587" t="str">
        <f>IF('Active List'!$A1587&lt;&gt;"", 'Active List'!R1587,"")</f>
        <v/>
      </c>
      <c r="Q1587" t="str">
        <f>IF('Active List'!$A1587&lt;&gt;"", 'Active List'!S1587,"")</f>
        <v/>
      </c>
      <c r="R1587" t="str">
        <f>IF('Active List'!$A1587&lt;&gt;"", 'Active List'!T1587,"")</f>
        <v/>
      </c>
      <c r="S1587" t="str">
        <f>IF('Active List'!$A1587&lt;&gt;"", 'Active List'!U1587,"")</f>
        <v/>
      </c>
      <c r="T1587" t="str">
        <f>IF('Active List'!$A1587&lt;&gt;"", 'Active List'!X1587,"")</f>
        <v/>
      </c>
      <c r="U1587" t="str">
        <f>IF('Active List'!$A1587&lt;&gt;"", 'Active List'!Y1587,"")</f>
        <v/>
      </c>
      <c r="V1587" t="str">
        <f>IF('Active List'!$A1587&lt;&gt;"", 'Active List'!Z1587,"")</f>
        <v/>
      </c>
      <c r="W1587" s="60" t="str">
        <f>IF('Active List'!$A1587&lt;&gt;"", 'Active List'!AA1587,"")</f>
        <v/>
      </c>
      <c r="X1587" t="str">
        <f>IF('Active List'!$A1587&lt;&gt;"", 'Active List'!AB1587,"")</f>
        <v/>
      </c>
      <c r="Y1587" t="str">
        <f>IF('Active List'!$A1587&lt;&gt;"", 'Active List'!AE1587,"")</f>
        <v/>
      </c>
    </row>
    <row r="1588" spans="1:25">
      <c r="A1588" t="str">
        <f>IF('Active List'!$A1588&lt;&gt;"", 'Active List'!A1588,"")</f>
        <v/>
      </c>
      <c r="B1588" t="str">
        <f>IF('Active List'!$A1588&lt;&gt;"", 'Active List'!B1588,"")</f>
        <v/>
      </c>
      <c r="C1588" t="str">
        <f>IF('Active List'!$A1588&lt;&gt;"", 'Active List'!C1588,"")</f>
        <v/>
      </c>
      <c r="D1588" s="60" t="str">
        <f>IF('Active List'!$A1588&lt;&gt;"", 'Active List'!D1588,"")</f>
        <v/>
      </c>
      <c r="E1588" s="60" t="str">
        <f>IF('Active List'!$A1588&lt;&gt;"", 'Active List'!E1588,"")</f>
        <v/>
      </c>
      <c r="F1588" t="str">
        <f>IF('Active List'!$A1588&lt;&gt;"", 'Active List'!H1588,"")</f>
        <v/>
      </c>
      <c r="G1588" t="str">
        <f>IF('Active List'!$A1588&lt;&gt;"", 'Active List'!I1588,"")</f>
        <v/>
      </c>
      <c r="H1588" t="str">
        <f>IF('Active List'!$A1588&lt;&gt;"", 'Active List'!J1588,"")</f>
        <v/>
      </c>
      <c r="I1588" t="str">
        <f>IF('Active List'!$A1588&lt;&gt;"", 'Active List'!K1588,"")</f>
        <v/>
      </c>
      <c r="J1588" t="str">
        <f>IF('Active List'!$A1588&lt;&gt;"", 'Active List'!L1588,"")</f>
        <v/>
      </c>
      <c r="K1588" t="str">
        <f>IF('Active List'!$A1588&lt;&gt;"", 'Active List'!M1588,"")</f>
        <v/>
      </c>
      <c r="L1588" t="str">
        <f>IF('Active List'!$A1588&lt;&gt;"", 'Active List'!N1588,"")</f>
        <v/>
      </c>
      <c r="M1588" t="str">
        <f>IF('Active List'!$A1588&lt;&gt;"", 'Active List'!O1588,"")</f>
        <v/>
      </c>
      <c r="N1588" t="str">
        <f>IF('Active List'!$A1588&lt;&gt;"", 'Active List'!P1588,"")</f>
        <v/>
      </c>
      <c r="O1588" t="str">
        <f>IF('Active List'!$A1588&lt;&gt;"", 'Active List'!Q1588,"")</f>
        <v/>
      </c>
      <c r="P1588" t="str">
        <f>IF('Active List'!$A1588&lt;&gt;"", 'Active List'!R1588,"")</f>
        <v/>
      </c>
      <c r="Q1588" t="str">
        <f>IF('Active List'!$A1588&lt;&gt;"", 'Active List'!S1588,"")</f>
        <v/>
      </c>
      <c r="R1588" t="str">
        <f>IF('Active List'!$A1588&lt;&gt;"", 'Active List'!T1588,"")</f>
        <v/>
      </c>
      <c r="S1588" t="str">
        <f>IF('Active List'!$A1588&lt;&gt;"", 'Active List'!U1588,"")</f>
        <v/>
      </c>
      <c r="T1588" t="str">
        <f>IF('Active List'!$A1588&lt;&gt;"", 'Active List'!X1588,"")</f>
        <v/>
      </c>
      <c r="U1588" t="str">
        <f>IF('Active List'!$A1588&lt;&gt;"", 'Active List'!Y1588,"")</f>
        <v/>
      </c>
      <c r="V1588" t="str">
        <f>IF('Active List'!$A1588&lt;&gt;"", 'Active List'!Z1588,"")</f>
        <v/>
      </c>
      <c r="W1588" s="60" t="str">
        <f>IF('Active List'!$A1588&lt;&gt;"", 'Active List'!AA1588,"")</f>
        <v/>
      </c>
      <c r="X1588" t="str">
        <f>IF('Active List'!$A1588&lt;&gt;"", 'Active List'!AB1588,"")</f>
        <v/>
      </c>
      <c r="Y1588" t="str">
        <f>IF('Active List'!$A1588&lt;&gt;"", 'Active List'!AE1588,"")</f>
        <v/>
      </c>
    </row>
    <row r="1589" spans="1:25">
      <c r="A1589" t="str">
        <f>IF('Active List'!$A1589&lt;&gt;"", 'Active List'!A1589,"")</f>
        <v/>
      </c>
      <c r="B1589" t="str">
        <f>IF('Active List'!$A1589&lt;&gt;"", 'Active List'!B1589,"")</f>
        <v/>
      </c>
      <c r="C1589" t="str">
        <f>IF('Active List'!$A1589&lt;&gt;"", 'Active List'!C1589,"")</f>
        <v/>
      </c>
      <c r="D1589" s="60" t="str">
        <f>IF('Active List'!$A1589&lt;&gt;"", 'Active List'!D1589,"")</f>
        <v/>
      </c>
      <c r="E1589" s="60" t="str">
        <f>IF('Active List'!$A1589&lt;&gt;"", 'Active List'!E1589,"")</f>
        <v/>
      </c>
      <c r="F1589" t="str">
        <f>IF('Active List'!$A1589&lt;&gt;"", 'Active List'!H1589,"")</f>
        <v/>
      </c>
      <c r="G1589" t="str">
        <f>IF('Active List'!$A1589&lt;&gt;"", 'Active List'!I1589,"")</f>
        <v/>
      </c>
      <c r="H1589" t="str">
        <f>IF('Active List'!$A1589&lt;&gt;"", 'Active List'!J1589,"")</f>
        <v/>
      </c>
      <c r="I1589" t="str">
        <f>IF('Active List'!$A1589&lt;&gt;"", 'Active List'!K1589,"")</f>
        <v/>
      </c>
      <c r="J1589" t="str">
        <f>IF('Active List'!$A1589&lt;&gt;"", 'Active List'!L1589,"")</f>
        <v/>
      </c>
      <c r="K1589" t="str">
        <f>IF('Active List'!$A1589&lt;&gt;"", 'Active List'!M1589,"")</f>
        <v/>
      </c>
      <c r="L1589" t="str">
        <f>IF('Active List'!$A1589&lt;&gt;"", 'Active List'!N1589,"")</f>
        <v/>
      </c>
      <c r="M1589" t="str">
        <f>IF('Active List'!$A1589&lt;&gt;"", 'Active List'!O1589,"")</f>
        <v/>
      </c>
      <c r="N1589" t="str">
        <f>IF('Active List'!$A1589&lt;&gt;"", 'Active List'!P1589,"")</f>
        <v/>
      </c>
      <c r="O1589" t="str">
        <f>IF('Active List'!$A1589&lt;&gt;"", 'Active List'!Q1589,"")</f>
        <v/>
      </c>
      <c r="P1589" t="str">
        <f>IF('Active List'!$A1589&lt;&gt;"", 'Active List'!R1589,"")</f>
        <v/>
      </c>
      <c r="Q1589" t="str">
        <f>IF('Active List'!$A1589&lt;&gt;"", 'Active List'!S1589,"")</f>
        <v/>
      </c>
      <c r="R1589" t="str">
        <f>IF('Active List'!$A1589&lt;&gt;"", 'Active List'!T1589,"")</f>
        <v/>
      </c>
      <c r="S1589" t="str">
        <f>IF('Active List'!$A1589&lt;&gt;"", 'Active List'!U1589,"")</f>
        <v/>
      </c>
      <c r="T1589" t="str">
        <f>IF('Active List'!$A1589&lt;&gt;"", 'Active List'!X1589,"")</f>
        <v/>
      </c>
      <c r="U1589" t="str">
        <f>IF('Active List'!$A1589&lt;&gt;"", 'Active List'!Y1589,"")</f>
        <v/>
      </c>
      <c r="V1589" t="str">
        <f>IF('Active List'!$A1589&lt;&gt;"", 'Active List'!Z1589,"")</f>
        <v/>
      </c>
      <c r="W1589" s="60" t="str">
        <f>IF('Active List'!$A1589&lt;&gt;"", 'Active List'!AA1589,"")</f>
        <v/>
      </c>
      <c r="X1589" t="str">
        <f>IF('Active List'!$A1589&lt;&gt;"", 'Active List'!AB1589,"")</f>
        <v/>
      </c>
      <c r="Y1589" t="str">
        <f>IF('Active List'!$A1589&lt;&gt;"", 'Active List'!AE1589,"")</f>
        <v/>
      </c>
    </row>
    <row r="1590" spans="1:25">
      <c r="A1590" t="str">
        <f>IF('Active List'!$A1590&lt;&gt;"", 'Active List'!A1590,"")</f>
        <v/>
      </c>
      <c r="B1590" t="str">
        <f>IF('Active List'!$A1590&lt;&gt;"", 'Active List'!B1590,"")</f>
        <v/>
      </c>
      <c r="C1590" t="str">
        <f>IF('Active List'!$A1590&lt;&gt;"", 'Active List'!C1590,"")</f>
        <v/>
      </c>
      <c r="D1590" s="60" t="str">
        <f>IF('Active List'!$A1590&lt;&gt;"", 'Active List'!D1590,"")</f>
        <v/>
      </c>
      <c r="E1590" s="60" t="str">
        <f>IF('Active List'!$A1590&lt;&gt;"", 'Active List'!E1590,"")</f>
        <v/>
      </c>
      <c r="F1590" t="str">
        <f>IF('Active List'!$A1590&lt;&gt;"", 'Active List'!H1590,"")</f>
        <v/>
      </c>
      <c r="G1590" t="str">
        <f>IF('Active List'!$A1590&lt;&gt;"", 'Active List'!I1590,"")</f>
        <v/>
      </c>
      <c r="H1590" t="str">
        <f>IF('Active List'!$A1590&lt;&gt;"", 'Active List'!J1590,"")</f>
        <v/>
      </c>
      <c r="I1590" t="str">
        <f>IF('Active List'!$A1590&lt;&gt;"", 'Active List'!K1590,"")</f>
        <v/>
      </c>
      <c r="J1590" t="str">
        <f>IF('Active List'!$A1590&lt;&gt;"", 'Active List'!L1590,"")</f>
        <v/>
      </c>
      <c r="K1590" t="str">
        <f>IF('Active List'!$A1590&lt;&gt;"", 'Active List'!M1590,"")</f>
        <v/>
      </c>
      <c r="L1590" t="str">
        <f>IF('Active List'!$A1590&lt;&gt;"", 'Active List'!N1590,"")</f>
        <v/>
      </c>
      <c r="M1590" t="str">
        <f>IF('Active List'!$A1590&lt;&gt;"", 'Active List'!O1590,"")</f>
        <v/>
      </c>
      <c r="N1590" t="str">
        <f>IF('Active List'!$A1590&lt;&gt;"", 'Active List'!P1590,"")</f>
        <v/>
      </c>
      <c r="O1590" t="str">
        <f>IF('Active List'!$A1590&lt;&gt;"", 'Active List'!Q1590,"")</f>
        <v/>
      </c>
      <c r="P1590" t="str">
        <f>IF('Active List'!$A1590&lt;&gt;"", 'Active List'!R1590,"")</f>
        <v/>
      </c>
      <c r="Q1590" t="str">
        <f>IF('Active List'!$A1590&lt;&gt;"", 'Active List'!S1590,"")</f>
        <v/>
      </c>
      <c r="R1590" t="str">
        <f>IF('Active List'!$A1590&lt;&gt;"", 'Active List'!T1590,"")</f>
        <v/>
      </c>
      <c r="S1590" t="str">
        <f>IF('Active List'!$A1590&lt;&gt;"", 'Active List'!U1590,"")</f>
        <v/>
      </c>
      <c r="T1590" t="str">
        <f>IF('Active List'!$A1590&lt;&gt;"", 'Active List'!X1590,"")</f>
        <v/>
      </c>
      <c r="U1590" t="str">
        <f>IF('Active List'!$A1590&lt;&gt;"", 'Active List'!Y1590,"")</f>
        <v/>
      </c>
      <c r="V1590" t="str">
        <f>IF('Active List'!$A1590&lt;&gt;"", 'Active List'!Z1590,"")</f>
        <v/>
      </c>
      <c r="W1590" s="60" t="str">
        <f>IF('Active List'!$A1590&lt;&gt;"", 'Active List'!AA1590,"")</f>
        <v/>
      </c>
      <c r="X1590" t="str">
        <f>IF('Active List'!$A1590&lt;&gt;"", 'Active List'!AB1590,"")</f>
        <v/>
      </c>
      <c r="Y1590" t="str">
        <f>IF('Active List'!$A1590&lt;&gt;"", 'Active List'!AE1590,"")</f>
        <v/>
      </c>
    </row>
    <row r="1591" spans="1:25">
      <c r="A1591" t="str">
        <f>IF('Active List'!$A1591&lt;&gt;"", 'Active List'!A1591,"")</f>
        <v/>
      </c>
      <c r="B1591" t="str">
        <f>IF('Active List'!$A1591&lt;&gt;"", 'Active List'!B1591,"")</f>
        <v/>
      </c>
      <c r="C1591" t="str">
        <f>IF('Active List'!$A1591&lt;&gt;"", 'Active List'!C1591,"")</f>
        <v/>
      </c>
      <c r="D1591" s="60" t="str">
        <f>IF('Active List'!$A1591&lt;&gt;"", 'Active List'!D1591,"")</f>
        <v/>
      </c>
      <c r="E1591" s="60" t="str">
        <f>IF('Active List'!$A1591&lt;&gt;"", 'Active List'!E1591,"")</f>
        <v/>
      </c>
      <c r="F1591" t="str">
        <f>IF('Active List'!$A1591&lt;&gt;"", 'Active List'!H1591,"")</f>
        <v/>
      </c>
      <c r="G1591" t="str">
        <f>IF('Active List'!$A1591&lt;&gt;"", 'Active List'!I1591,"")</f>
        <v/>
      </c>
      <c r="H1591" t="str">
        <f>IF('Active List'!$A1591&lt;&gt;"", 'Active List'!J1591,"")</f>
        <v/>
      </c>
      <c r="I1591" t="str">
        <f>IF('Active List'!$A1591&lt;&gt;"", 'Active List'!K1591,"")</f>
        <v/>
      </c>
      <c r="J1591" t="str">
        <f>IF('Active List'!$A1591&lt;&gt;"", 'Active List'!L1591,"")</f>
        <v/>
      </c>
      <c r="K1591" t="str">
        <f>IF('Active List'!$A1591&lt;&gt;"", 'Active List'!M1591,"")</f>
        <v/>
      </c>
      <c r="L1591" t="str">
        <f>IF('Active List'!$A1591&lt;&gt;"", 'Active List'!N1591,"")</f>
        <v/>
      </c>
      <c r="M1591" t="str">
        <f>IF('Active List'!$A1591&lt;&gt;"", 'Active List'!O1591,"")</f>
        <v/>
      </c>
      <c r="N1591" t="str">
        <f>IF('Active List'!$A1591&lt;&gt;"", 'Active List'!P1591,"")</f>
        <v/>
      </c>
      <c r="O1591" t="str">
        <f>IF('Active List'!$A1591&lt;&gt;"", 'Active List'!Q1591,"")</f>
        <v/>
      </c>
      <c r="P1591" t="str">
        <f>IF('Active List'!$A1591&lt;&gt;"", 'Active List'!R1591,"")</f>
        <v/>
      </c>
      <c r="Q1591" t="str">
        <f>IF('Active List'!$A1591&lt;&gt;"", 'Active List'!S1591,"")</f>
        <v/>
      </c>
      <c r="R1591" t="str">
        <f>IF('Active List'!$A1591&lt;&gt;"", 'Active List'!T1591,"")</f>
        <v/>
      </c>
      <c r="S1591" t="str">
        <f>IF('Active List'!$A1591&lt;&gt;"", 'Active List'!U1591,"")</f>
        <v/>
      </c>
      <c r="T1591" t="str">
        <f>IF('Active List'!$A1591&lt;&gt;"", 'Active List'!X1591,"")</f>
        <v/>
      </c>
      <c r="U1591" t="str">
        <f>IF('Active List'!$A1591&lt;&gt;"", 'Active List'!Y1591,"")</f>
        <v/>
      </c>
      <c r="V1591" t="str">
        <f>IF('Active List'!$A1591&lt;&gt;"", 'Active List'!Z1591,"")</f>
        <v/>
      </c>
      <c r="W1591" s="60" t="str">
        <f>IF('Active List'!$A1591&lt;&gt;"", 'Active List'!AA1591,"")</f>
        <v/>
      </c>
      <c r="X1591" t="str">
        <f>IF('Active List'!$A1591&lt;&gt;"", 'Active List'!AB1591,"")</f>
        <v/>
      </c>
      <c r="Y1591" t="str">
        <f>IF('Active List'!$A1591&lt;&gt;"", 'Active List'!AE1591,"")</f>
        <v/>
      </c>
    </row>
    <row r="1592" spans="1:25">
      <c r="A1592" t="str">
        <f>IF('Active List'!$A1592&lt;&gt;"", 'Active List'!A1592,"")</f>
        <v/>
      </c>
      <c r="B1592" t="str">
        <f>IF('Active List'!$A1592&lt;&gt;"", 'Active List'!B1592,"")</f>
        <v/>
      </c>
      <c r="C1592" t="str">
        <f>IF('Active List'!$A1592&lt;&gt;"", 'Active List'!C1592,"")</f>
        <v/>
      </c>
      <c r="D1592" s="60" t="str">
        <f>IF('Active List'!$A1592&lt;&gt;"", 'Active List'!D1592,"")</f>
        <v/>
      </c>
      <c r="E1592" s="60" t="str">
        <f>IF('Active List'!$A1592&lt;&gt;"", 'Active List'!E1592,"")</f>
        <v/>
      </c>
      <c r="F1592" t="str">
        <f>IF('Active List'!$A1592&lt;&gt;"", 'Active List'!H1592,"")</f>
        <v/>
      </c>
      <c r="G1592" t="str">
        <f>IF('Active List'!$A1592&lt;&gt;"", 'Active List'!I1592,"")</f>
        <v/>
      </c>
      <c r="H1592" t="str">
        <f>IF('Active List'!$A1592&lt;&gt;"", 'Active List'!J1592,"")</f>
        <v/>
      </c>
      <c r="I1592" t="str">
        <f>IF('Active List'!$A1592&lt;&gt;"", 'Active List'!K1592,"")</f>
        <v/>
      </c>
      <c r="J1592" t="str">
        <f>IF('Active List'!$A1592&lt;&gt;"", 'Active List'!L1592,"")</f>
        <v/>
      </c>
      <c r="K1592" t="str">
        <f>IF('Active List'!$A1592&lt;&gt;"", 'Active List'!M1592,"")</f>
        <v/>
      </c>
      <c r="L1592" t="str">
        <f>IF('Active List'!$A1592&lt;&gt;"", 'Active List'!N1592,"")</f>
        <v/>
      </c>
      <c r="M1592" t="str">
        <f>IF('Active List'!$A1592&lt;&gt;"", 'Active List'!O1592,"")</f>
        <v/>
      </c>
      <c r="N1592" t="str">
        <f>IF('Active List'!$A1592&lt;&gt;"", 'Active List'!P1592,"")</f>
        <v/>
      </c>
      <c r="O1592" t="str">
        <f>IF('Active List'!$A1592&lt;&gt;"", 'Active List'!Q1592,"")</f>
        <v/>
      </c>
      <c r="P1592" t="str">
        <f>IF('Active List'!$A1592&lt;&gt;"", 'Active List'!R1592,"")</f>
        <v/>
      </c>
      <c r="Q1592" t="str">
        <f>IF('Active List'!$A1592&lt;&gt;"", 'Active List'!S1592,"")</f>
        <v/>
      </c>
      <c r="R1592" t="str">
        <f>IF('Active List'!$A1592&lt;&gt;"", 'Active List'!T1592,"")</f>
        <v/>
      </c>
      <c r="S1592" t="str">
        <f>IF('Active List'!$A1592&lt;&gt;"", 'Active List'!U1592,"")</f>
        <v/>
      </c>
      <c r="T1592" t="str">
        <f>IF('Active List'!$A1592&lt;&gt;"", 'Active List'!X1592,"")</f>
        <v/>
      </c>
      <c r="U1592" t="str">
        <f>IF('Active List'!$A1592&lt;&gt;"", 'Active List'!Y1592,"")</f>
        <v/>
      </c>
      <c r="V1592" t="str">
        <f>IF('Active List'!$A1592&lt;&gt;"", 'Active List'!Z1592,"")</f>
        <v/>
      </c>
      <c r="W1592" s="60" t="str">
        <f>IF('Active List'!$A1592&lt;&gt;"", 'Active List'!AA1592,"")</f>
        <v/>
      </c>
      <c r="X1592" t="str">
        <f>IF('Active List'!$A1592&lt;&gt;"", 'Active List'!AB1592,"")</f>
        <v/>
      </c>
      <c r="Y1592" t="str">
        <f>IF('Active List'!$A1592&lt;&gt;"", 'Active List'!AE1592,"")</f>
        <v/>
      </c>
    </row>
    <row r="1593" spans="1:25">
      <c r="A1593" t="str">
        <f>IF('Active List'!$A1593&lt;&gt;"", 'Active List'!A1593,"")</f>
        <v/>
      </c>
      <c r="B1593" t="str">
        <f>IF('Active List'!$A1593&lt;&gt;"", 'Active List'!B1593,"")</f>
        <v/>
      </c>
      <c r="C1593" t="str">
        <f>IF('Active List'!$A1593&lt;&gt;"", 'Active List'!C1593,"")</f>
        <v/>
      </c>
      <c r="D1593" s="60" t="str">
        <f>IF('Active List'!$A1593&lt;&gt;"", 'Active List'!D1593,"")</f>
        <v/>
      </c>
      <c r="E1593" s="60" t="str">
        <f>IF('Active List'!$A1593&lt;&gt;"", 'Active List'!E1593,"")</f>
        <v/>
      </c>
      <c r="F1593" t="str">
        <f>IF('Active List'!$A1593&lt;&gt;"", 'Active List'!H1593,"")</f>
        <v/>
      </c>
      <c r="G1593" t="str">
        <f>IF('Active List'!$A1593&lt;&gt;"", 'Active List'!I1593,"")</f>
        <v/>
      </c>
      <c r="H1593" t="str">
        <f>IF('Active List'!$A1593&lt;&gt;"", 'Active List'!J1593,"")</f>
        <v/>
      </c>
      <c r="I1593" t="str">
        <f>IF('Active List'!$A1593&lt;&gt;"", 'Active List'!K1593,"")</f>
        <v/>
      </c>
      <c r="J1593" t="str">
        <f>IF('Active List'!$A1593&lt;&gt;"", 'Active List'!L1593,"")</f>
        <v/>
      </c>
      <c r="K1593" t="str">
        <f>IF('Active List'!$A1593&lt;&gt;"", 'Active List'!M1593,"")</f>
        <v/>
      </c>
      <c r="L1593" t="str">
        <f>IF('Active List'!$A1593&lt;&gt;"", 'Active List'!N1593,"")</f>
        <v/>
      </c>
      <c r="M1593" t="str">
        <f>IF('Active List'!$A1593&lt;&gt;"", 'Active List'!O1593,"")</f>
        <v/>
      </c>
      <c r="N1593" t="str">
        <f>IF('Active List'!$A1593&lt;&gt;"", 'Active List'!P1593,"")</f>
        <v/>
      </c>
      <c r="O1593" t="str">
        <f>IF('Active List'!$A1593&lt;&gt;"", 'Active List'!Q1593,"")</f>
        <v/>
      </c>
      <c r="P1593" t="str">
        <f>IF('Active List'!$A1593&lt;&gt;"", 'Active List'!R1593,"")</f>
        <v/>
      </c>
      <c r="Q1593" t="str">
        <f>IF('Active List'!$A1593&lt;&gt;"", 'Active List'!S1593,"")</f>
        <v/>
      </c>
      <c r="R1593" t="str">
        <f>IF('Active List'!$A1593&lt;&gt;"", 'Active List'!T1593,"")</f>
        <v/>
      </c>
      <c r="S1593" t="str">
        <f>IF('Active List'!$A1593&lt;&gt;"", 'Active List'!U1593,"")</f>
        <v/>
      </c>
      <c r="T1593" t="str">
        <f>IF('Active List'!$A1593&lt;&gt;"", 'Active List'!X1593,"")</f>
        <v/>
      </c>
      <c r="U1593" t="str">
        <f>IF('Active List'!$A1593&lt;&gt;"", 'Active List'!Y1593,"")</f>
        <v/>
      </c>
      <c r="V1593" t="str">
        <f>IF('Active List'!$A1593&lt;&gt;"", 'Active List'!Z1593,"")</f>
        <v/>
      </c>
      <c r="W1593" s="60" t="str">
        <f>IF('Active List'!$A1593&lt;&gt;"", 'Active List'!AA1593,"")</f>
        <v/>
      </c>
      <c r="X1593" t="str">
        <f>IF('Active List'!$A1593&lt;&gt;"", 'Active List'!AB1593,"")</f>
        <v/>
      </c>
      <c r="Y1593" t="str">
        <f>IF('Active List'!$A1593&lt;&gt;"", 'Active List'!AE1593,"")</f>
        <v/>
      </c>
    </row>
    <row r="1594" spans="1:25">
      <c r="A1594" t="str">
        <f>IF('Active List'!$A1594&lt;&gt;"", 'Active List'!A1594,"")</f>
        <v/>
      </c>
      <c r="B1594" t="str">
        <f>IF('Active List'!$A1594&lt;&gt;"", 'Active List'!B1594,"")</f>
        <v/>
      </c>
      <c r="C1594" t="str">
        <f>IF('Active List'!$A1594&lt;&gt;"", 'Active List'!C1594,"")</f>
        <v/>
      </c>
      <c r="D1594" s="60" t="str">
        <f>IF('Active List'!$A1594&lt;&gt;"", 'Active List'!D1594,"")</f>
        <v/>
      </c>
      <c r="E1594" s="60" t="str">
        <f>IF('Active List'!$A1594&lt;&gt;"", 'Active List'!E1594,"")</f>
        <v/>
      </c>
      <c r="F1594" t="str">
        <f>IF('Active List'!$A1594&lt;&gt;"", 'Active List'!H1594,"")</f>
        <v/>
      </c>
      <c r="G1594" t="str">
        <f>IF('Active List'!$A1594&lt;&gt;"", 'Active List'!I1594,"")</f>
        <v/>
      </c>
      <c r="H1594" t="str">
        <f>IF('Active List'!$A1594&lt;&gt;"", 'Active List'!J1594,"")</f>
        <v/>
      </c>
      <c r="I1594" t="str">
        <f>IF('Active List'!$A1594&lt;&gt;"", 'Active List'!K1594,"")</f>
        <v/>
      </c>
      <c r="J1594" t="str">
        <f>IF('Active List'!$A1594&lt;&gt;"", 'Active List'!L1594,"")</f>
        <v/>
      </c>
      <c r="K1594" t="str">
        <f>IF('Active List'!$A1594&lt;&gt;"", 'Active List'!M1594,"")</f>
        <v/>
      </c>
      <c r="L1594" t="str">
        <f>IF('Active List'!$A1594&lt;&gt;"", 'Active List'!N1594,"")</f>
        <v/>
      </c>
      <c r="M1594" t="str">
        <f>IF('Active List'!$A1594&lt;&gt;"", 'Active List'!O1594,"")</f>
        <v/>
      </c>
      <c r="N1594" t="str">
        <f>IF('Active List'!$A1594&lt;&gt;"", 'Active List'!P1594,"")</f>
        <v/>
      </c>
      <c r="O1594" t="str">
        <f>IF('Active List'!$A1594&lt;&gt;"", 'Active List'!Q1594,"")</f>
        <v/>
      </c>
      <c r="P1594" t="str">
        <f>IF('Active List'!$A1594&lt;&gt;"", 'Active List'!R1594,"")</f>
        <v/>
      </c>
      <c r="Q1594" t="str">
        <f>IF('Active List'!$A1594&lt;&gt;"", 'Active List'!S1594,"")</f>
        <v/>
      </c>
      <c r="R1594" t="str">
        <f>IF('Active List'!$A1594&lt;&gt;"", 'Active List'!T1594,"")</f>
        <v/>
      </c>
      <c r="S1594" t="str">
        <f>IF('Active List'!$A1594&lt;&gt;"", 'Active List'!U1594,"")</f>
        <v/>
      </c>
      <c r="T1594" t="str">
        <f>IF('Active List'!$A1594&lt;&gt;"", 'Active List'!X1594,"")</f>
        <v/>
      </c>
      <c r="U1594" t="str">
        <f>IF('Active List'!$A1594&lt;&gt;"", 'Active List'!Y1594,"")</f>
        <v/>
      </c>
      <c r="V1594" t="str">
        <f>IF('Active List'!$A1594&lt;&gt;"", 'Active List'!Z1594,"")</f>
        <v/>
      </c>
      <c r="W1594" s="60" t="str">
        <f>IF('Active List'!$A1594&lt;&gt;"", 'Active List'!AA1594,"")</f>
        <v/>
      </c>
      <c r="X1594" t="str">
        <f>IF('Active List'!$A1594&lt;&gt;"", 'Active List'!AB1594,"")</f>
        <v/>
      </c>
      <c r="Y1594" t="str">
        <f>IF('Active List'!$A1594&lt;&gt;"", 'Active List'!AE1594,"")</f>
        <v/>
      </c>
    </row>
    <row r="1595" spans="1:25">
      <c r="A1595" t="str">
        <f>IF('Active List'!$A1595&lt;&gt;"", 'Active List'!A1595,"")</f>
        <v/>
      </c>
      <c r="B1595" t="str">
        <f>IF('Active List'!$A1595&lt;&gt;"", 'Active List'!B1595,"")</f>
        <v/>
      </c>
      <c r="C1595" t="str">
        <f>IF('Active List'!$A1595&lt;&gt;"", 'Active List'!C1595,"")</f>
        <v/>
      </c>
      <c r="D1595" s="60" t="str">
        <f>IF('Active List'!$A1595&lt;&gt;"", 'Active List'!D1595,"")</f>
        <v/>
      </c>
      <c r="E1595" s="60" t="str">
        <f>IF('Active List'!$A1595&lt;&gt;"", 'Active List'!E1595,"")</f>
        <v/>
      </c>
      <c r="F1595" t="str">
        <f>IF('Active List'!$A1595&lt;&gt;"", 'Active List'!H1595,"")</f>
        <v/>
      </c>
      <c r="G1595" t="str">
        <f>IF('Active List'!$A1595&lt;&gt;"", 'Active List'!I1595,"")</f>
        <v/>
      </c>
      <c r="H1595" t="str">
        <f>IF('Active List'!$A1595&lt;&gt;"", 'Active List'!J1595,"")</f>
        <v/>
      </c>
      <c r="I1595" t="str">
        <f>IF('Active List'!$A1595&lt;&gt;"", 'Active List'!K1595,"")</f>
        <v/>
      </c>
      <c r="J1595" t="str">
        <f>IF('Active List'!$A1595&lt;&gt;"", 'Active List'!L1595,"")</f>
        <v/>
      </c>
      <c r="K1595" t="str">
        <f>IF('Active List'!$A1595&lt;&gt;"", 'Active List'!M1595,"")</f>
        <v/>
      </c>
      <c r="L1595" t="str">
        <f>IF('Active List'!$A1595&lt;&gt;"", 'Active List'!N1595,"")</f>
        <v/>
      </c>
      <c r="M1595" t="str">
        <f>IF('Active List'!$A1595&lt;&gt;"", 'Active List'!O1595,"")</f>
        <v/>
      </c>
      <c r="N1595" t="str">
        <f>IF('Active List'!$A1595&lt;&gt;"", 'Active List'!P1595,"")</f>
        <v/>
      </c>
      <c r="O1595" t="str">
        <f>IF('Active List'!$A1595&lt;&gt;"", 'Active List'!Q1595,"")</f>
        <v/>
      </c>
      <c r="P1595" t="str">
        <f>IF('Active List'!$A1595&lt;&gt;"", 'Active List'!R1595,"")</f>
        <v/>
      </c>
      <c r="Q1595" t="str">
        <f>IF('Active List'!$A1595&lt;&gt;"", 'Active List'!S1595,"")</f>
        <v/>
      </c>
      <c r="R1595" t="str">
        <f>IF('Active List'!$A1595&lt;&gt;"", 'Active List'!T1595,"")</f>
        <v/>
      </c>
      <c r="S1595" t="str">
        <f>IF('Active List'!$A1595&lt;&gt;"", 'Active List'!U1595,"")</f>
        <v/>
      </c>
      <c r="T1595" t="str">
        <f>IF('Active List'!$A1595&lt;&gt;"", 'Active List'!X1595,"")</f>
        <v/>
      </c>
      <c r="U1595" t="str">
        <f>IF('Active List'!$A1595&lt;&gt;"", 'Active List'!Y1595,"")</f>
        <v/>
      </c>
      <c r="V1595" t="str">
        <f>IF('Active List'!$A1595&lt;&gt;"", 'Active List'!Z1595,"")</f>
        <v/>
      </c>
      <c r="W1595" s="60" t="str">
        <f>IF('Active List'!$A1595&lt;&gt;"", 'Active List'!AA1595,"")</f>
        <v/>
      </c>
      <c r="X1595" t="str">
        <f>IF('Active List'!$A1595&lt;&gt;"", 'Active List'!AB1595,"")</f>
        <v/>
      </c>
      <c r="Y1595" t="str">
        <f>IF('Active List'!$A1595&lt;&gt;"", 'Active List'!AE1595,"")</f>
        <v/>
      </c>
    </row>
    <row r="1596" spans="1:25">
      <c r="A1596" t="str">
        <f>IF('Active List'!$A1596&lt;&gt;"", 'Active List'!A1596,"")</f>
        <v/>
      </c>
      <c r="B1596" t="str">
        <f>IF('Active List'!$A1596&lt;&gt;"", 'Active List'!B1596,"")</f>
        <v/>
      </c>
      <c r="C1596" t="str">
        <f>IF('Active List'!$A1596&lt;&gt;"", 'Active List'!C1596,"")</f>
        <v/>
      </c>
      <c r="D1596" s="60" t="str">
        <f>IF('Active List'!$A1596&lt;&gt;"", 'Active List'!D1596,"")</f>
        <v/>
      </c>
      <c r="E1596" s="60" t="str">
        <f>IF('Active List'!$A1596&lt;&gt;"", 'Active List'!E1596,"")</f>
        <v/>
      </c>
      <c r="F1596" t="str">
        <f>IF('Active List'!$A1596&lt;&gt;"", 'Active List'!H1596,"")</f>
        <v/>
      </c>
      <c r="G1596" t="str">
        <f>IF('Active List'!$A1596&lt;&gt;"", 'Active List'!I1596,"")</f>
        <v/>
      </c>
      <c r="H1596" t="str">
        <f>IF('Active List'!$A1596&lt;&gt;"", 'Active List'!J1596,"")</f>
        <v/>
      </c>
      <c r="I1596" t="str">
        <f>IF('Active List'!$A1596&lt;&gt;"", 'Active List'!K1596,"")</f>
        <v/>
      </c>
      <c r="J1596" t="str">
        <f>IF('Active List'!$A1596&lt;&gt;"", 'Active List'!L1596,"")</f>
        <v/>
      </c>
      <c r="K1596" t="str">
        <f>IF('Active List'!$A1596&lt;&gt;"", 'Active List'!M1596,"")</f>
        <v/>
      </c>
      <c r="L1596" t="str">
        <f>IF('Active List'!$A1596&lt;&gt;"", 'Active List'!N1596,"")</f>
        <v/>
      </c>
      <c r="M1596" t="str">
        <f>IF('Active List'!$A1596&lt;&gt;"", 'Active List'!O1596,"")</f>
        <v/>
      </c>
      <c r="N1596" t="str">
        <f>IF('Active List'!$A1596&lt;&gt;"", 'Active List'!P1596,"")</f>
        <v/>
      </c>
      <c r="O1596" t="str">
        <f>IF('Active List'!$A1596&lt;&gt;"", 'Active List'!Q1596,"")</f>
        <v/>
      </c>
      <c r="P1596" t="str">
        <f>IF('Active List'!$A1596&lt;&gt;"", 'Active List'!R1596,"")</f>
        <v/>
      </c>
      <c r="Q1596" t="str">
        <f>IF('Active List'!$A1596&lt;&gt;"", 'Active List'!S1596,"")</f>
        <v/>
      </c>
      <c r="R1596" t="str">
        <f>IF('Active List'!$A1596&lt;&gt;"", 'Active List'!T1596,"")</f>
        <v/>
      </c>
      <c r="S1596" t="str">
        <f>IF('Active List'!$A1596&lt;&gt;"", 'Active List'!U1596,"")</f>
        <v/>
      </c>
      <c r="T1596" t="str">
        <f>IF('Active List'!$A1596&lt;&gt;"", 'Active List'!X1596,"")</f>
        <v/>
      </c>
      <c r="U1596" t="str">
        <f>IF('Active List'!$A1596&lt;&gt;"", 'Active List'!Y1596,"")</f>
        <v/>
      </c>
      <c r="V1596" t="str">
        <f>IF('Active List'!$A1596&lt;&gt;"", 'Active List'!Z1596,"")</f>
        <v/>
      </c>
      <c r="W1596" s="60" t="str">
        <f>IF('Active List'!$A1596&lt;&gt;"", 'Active List'!AA1596,"")</f>
        <v/>
      </c>
      <c r="X1596" t="str">
        <f>IF('Active List'!$A1596&lt;&gt;"", 'Active List'!AB1596,"")</f>
        <v/>
      </c>
      <c r="Y1596" t="str">
        <f>IF('Active List'!$A1596&lt;&gt;"", 'Active List'!AE1596,"")</f>
        <v/>
      </c>
    </row>
    <row r="1597" spans="1:25">
      <c r="A1597" t="str">
        <f>IF('Active List'!$A1597&lt;&gt;"", 'Active List'!A1597,"")</f>
        <v/>
      </c>
      <c r="B1597" t="str">
        <f>IF('Active List'!$A1597&lt;&gt;"", 'Active List'!B1597,"")</f>
        <v/>
      </c>
      <c r="C1597" t="str">
        <f>IF('Active List'!$A1597&lt;&gt;"", 'Active List'!C1597,"")</f>
        <v/>
      </c>
      <c r="D1597" s="60" t="str">
        <f>IF('Active List'!$A1597&lt;&gt;"", 'Active List'!D1597,"")</f>
        <v/>
      </c>
      <c r="E1597" s="60" t="str">
        <f>IF('Active List'!$A1597&lt;&gt;"", 'Active List'!E1597,"")</f>
        <v/>
      </c>
      <c r="F1597" t="str">
        <f>IF('Active List'!$A1597&lt;&gt;"", 'Active List'!H1597,"")</f>
        <v/>
      </c>
      <c r="G1597" t="str">
        <f>IF('Active List'!$A1597&lt;&gt;"", 'Active List'!I1597,"")</f>
        <v/>
      </c>
      <c r="H1597" t="str">
        <f>IF('Active List'!$A1597&lt;&gt;"", 'Active List'!J1597,"")</f>
        <v/>
      </c>
      <c r="I1597" t="str">
        <f>IF('Active List'!$A1597&lt;&gt;"", 'Active List'!K1597,"")</f>
        <v/>
      </c>
      <c r="J1597" t="str">
        <f>IF('Active List'!$A1597&lt;&gt;"", 'Active List'!L1597,"")</f>
        <v/>
      </c>
      <c r="K1597" t="str">
        <f>IF('Active List'!$A1597&lt;&gt;"", 'Active List'!M1597,"")</f>
        <v/>
      </c>
      <c r="L1597" t="str">
        <f>IF('Active List'!$A1597&lt;&gt;"", 'Active List'!N1597,"")</f>
        <v/>
      </c>
      <c r="M1597" t="str">
        <f>IF('Active List'!$A1597&lt;&gt;"", 'Active List'!O1597,"")</f>
        <v/>
      </c>
      <c r="N1597" t="str">
        <f>IF('Active List'!$A1597&lt;&gt;"", 'Active List'!P1597,"")</f>
        <v/>
      </c>
      <c r="O1597" t="str">
        <f>IF('Active List'!$A1597&lt;&gt;"", 'Active List'!Q1597,"")</f>
        <v/>
      </c>
      <c r="P1597" t="str">
        <f>IF('Active List'!$A1597&lt;&gt;"", 'Active List'!R1597,"")</f>
        <v/>
      </c>
      <c r="Q1597" t="str">
        <f>IF('Active List'!$A1597&lt;&gt;"", 'Active List'!S1597,"")</f>
        <v/>
      </c>
      <c r="R1597" t="str">
        <f>IF('Active List'!$A1597&lt;&gt;"", 'Active List'!T1597,"")</f>
        <v/>
      </c>
      <c r="S1597" t="str">
        <f>IF('Active List'!$A1597&lt;&gt;"", 'Active List'!U1597,"")</f>
        <v/>
      </c>
      <c r="T1597" t="str">
        <f>IF('Active List'!$A1597&lt;&gt;"", 'Active List'!X1597,"")</f>
        <v/>
      </c>
      <c r="U1597" t="str">
        <f>IF('Active List'!$A1597&lt;&gt;"", 'Active List'!Y1597,"")</f>
        <v/>
      </c>
      <c r="V1597" t="str">
        <f>IF('Active List'!$A1597&lt;&gt;"", 'Active List'!Z1597,"")</f>
        <v/>
      </c>
      <c r="W1597" s="60" t="str">
        <f>IF('Active List'!$A1597&lt;&gt;"", 'Active List'!AA1597,"")</f>
        <v/>
      </c>
      <c r="X1597" t="str">
        <f>IF('Active List'!$A1597&lt;&gt;"", 'Active List'!AB1597,"")</f>
        <v/>
      </c>
      <c r="Y1597" t="str">
        <f>IF('Active List'!$A1597&lt;&gt;"", 'Active List'!AE1597,"")</f>
        <v/>
      </c>
    </row>
    <row r="1598" spans="1:25">
      <c r="A1598" t="str">
        <f>IF('Active List'!$A1598&lt;&gt;"", 'Active List'!A1598,"")</f>
        <v/>
      </c>
      <c r="B1598" t="str">
        <f>IF('Active List'!$A1598&lt;&gt;"", 'Active List'!B1598,"")</f>
        <v/>
      </c>
      <c r="C1598" t="str">
        <f>IF('Active List'!$A1598&lt;&gt;"", 'Active List'!C1598,"")</f>
        <v/>
      </c>
      <c r="D1598" s="60" t="str">
        <f>IF('Active List'!$A1598&lt;&gt;"", 'Active List'!D1598,"")</f>
        <v/>
      </c>
      <c r="E1598" s="60" t="str">
        <f>IF('Active List'!$A1598&lt;&gt;"", 'Active List'!E1598,"")</f>
        <v/>
      </c>
      <c r="F1598" t="str">
        <f>IF('Active List'!$A1598&lt;&gt;"", 'Active List'!H1598,"")</f>
        <v/>
      </c>
      <c r="G1598" t="str">
        <f>IF('Active List'!$A1598&lt;&gt;"", 'Active List'!I1598,"")</f>
        <v/>
      </c>
      <c r="H1598" t="str">
        <f>IF('Active List'!$A1598&lt;&gt;"", 'Active List'!J1598,"")</f>
        <v/>
      </c>
      <c r="I1598" t="str">
        <f>IF('Active List'!$A1598&lt;&gt;"", 'Active List'!K1598,"")</f>
        <v/>
      </c>
      <c r="J1598" t="str">
        <f>IF('Active List'!$A1598&lt;&gt;"", 'Active List'!L1598,"")</f>
        <v/>
      </c>
      <c r="K1598" t="str">
        <f>IF('Active List'!$A1598&lt;&gt;"", 'Active List'!M1598,"")</f>
        <v/>
      </c>
      <c r="L1598" t="str">
        <f>IF('Active List'!$A1598&lt;&gt;"", 'Active List'!N1598,"")</f>
        <v/>
      </c>
      <c r="M1598" t="str">
        <f>IF('Active List'!$A1598&lt;&gt;"", 'Active List'!O1598,"")</f>
        <v/>
      </c>
      <c r="N1598" t="str">
        <f>IF('Active List'!$A1598&lt;&gt;"", 'Active List'!P1598,"")</f>
        <v/>
      </c>
      <c r="O1598" t="str">
        <f>IF('Active List'!$A1598&lt;&gt;"", 'Active List'!Q1598,"")</f>
        <v/>
      </c>
      <c r="P1598" t="str">
        <f>IF('Active List'!$A1598&lt;&gt;"", 'Active List'!R1598,"")</f>
        <v/>
      </c>
      <c r="Q1598" t="str">
        <f>IF('Active List'!$A1598&lt;&gt;"", 'Active List'!S1598,"")</f>
        <v/>
      </c>
      <c r="R1598" t="str">
        <f>IF('Active List'!$A1598&lt;&gt;"", 'Active List'!T1598,"")</f>
        <v/>
      </c>
      <c r="S1598" t="str">
        <f>IF('Active List'!$A1598&lt;&gt;"", 'Active List'!U1598,"")</f>
        <v/>
      </c>
      <c r="T1598" t="str">
        <f>IF('Active List'!$A1598&lt;&gt;"", 'Active List'!X1598,"")</f>
        <v/>
      </c>
      <c r="U1598" t="str">
        <f>IF('Active List'!$A1598&lt;&gt;"", 'Active List'!Y1598,"")</f>
        <v/>
      </c>
      <c r="V1598" t="str">
        <f>IF('Active List'!$A1598&lt;&gt;"", 'Active List'!Z1598,"")</f>
        <v/>
      </c>
      <c r="W1598" s="60" t="str">
        <f>IF('Active List'!$A1598&lt;&gt;"", 'Active List'!AA1598,"")</f>
        <v/>
      </c>
      <c r="X1598" t="str">
        <f>IF('Active List'!$A1598&lt;&gt;"", 'Active List'!AB1598,"")</f>
        <v/>
      </c>
      <c r="Y1598" t="str">
        <f>IF('Active List'!$A1598&lt;&gt;"", 'Active List'!AE1598,"")</f>
        <v/>
      </c>
    </row>
    <row r="1599" spans="1:25">
      <c r="A1599" t="str">
        <f>IF('Active List'!$A1599&lt;&gt;"", 'Active List'!A1599,"")</f>
        <v/>
      </c>
      <c r="B1599" t="str">
        <f>IF('Active List'!$A1599&lt;&gt;"", 'Active List'!B1599,"")</f>
        <v/>
      </c>
      <c r="C1599" t="str">
        <f>IF('Active List'!$A1599&lt;&gt;"", 'Active List'!C1599,"")</f>
        <v/>
      </c>
      <c r="D1599" s="60" t="str">
        <f>IF('Active List'!$A1599&lt;&gt;"", 'Active List'!D1599,"")</f>
        <v/>
      </c>
      <c r="E1599" s="60" t="str">
        <f>IF('Active List'!$A1599&lt;&gt;"", 'Active List'!E1599,"")</f>
        <v/>
      </c>
      <c r="F1599" t="str">
        <f>IF('Active List'!$A1599&lt;&gt;"", 'Active List'!H1599,"")</f>
        <v/>
      </c>
      <c r="G1599" t="str">
        <f>IF('Active List'!$A1599&lt;&gt;"", 'Active List'!I1599,"")</f>
        <v/>
      </c>
      <c r="H1599" t="str">
        <f>IF('Active List'!$A1599&lt;&gt;"", 'Active List'!J1599,"")</f>
        <v/>
      </c>
      <c r="I1599" t="str">
        <f>IF('Active List'!$A1599&lt;&gt;"", 'Active List'!K1599,"")</f>
        <v/>
      </c>
      <c r="J1599" t="str">
        <f>IF('Active List'!$A1599&lt;&gt;"", 'Active List'!L1599,"")</f>
        <v/>
      </c>
      <c r="K1599" t="str">
        <f>IF('Active List'!$A1599&lt;&gt;"", 'Active List'!M1599,"")</f>
        <v/>
      </c>
      <c r="L1599" t="str">
        <f>IF('Active List'!$A1599&lt;&gt;"", 'Active List'!N1599,"")</f>
        <v/>
      </c>
      <c r="M1599" t="str">
        <f>IF('Active List'!$A1599&lt;&gt;"", 'Active List'!O1599,"")</f>
        <v/>
      </c>
      <c r="N1599" t="str">
        <f>IF('Active List'!$A1599&lt;&gt;"", 'Active List'!P1599,"")</f>
        <v/>
      </c>
      <c r="O1599" t="str">
        <f>IF('Active List'!$A1599&lt;&gt;"", 'Active List'!Q1599,"")</f>
        <v/>
      </c>
      <c r="P1599" t="str">
        <f>IF('Active List'!$A1599&lt;&gt;"", 'Active List'!R1599,"")</f>
        <v/>
      </c>
      <c r="Q1599" t="str">
        <f>IF('Active List'!$A1599&lt;&gt;"", 'Active List'!S1599,"")</f>
        <v/>
      </c>
      <c r="R1599" t="str">
        <f>IF('Active List'!$A1599&lt;&gt;"", 'Active List'!T1599,"")</f>
        <v/>
      </c>
      <c r="S1599" t="str">
        <f>IF('Active List'!$A1599&lt;&gt;"", 'Active List'!U1599,"")</f>
        <v/>
      </c>
      <c r="T1599" t="str">
        <f>IF('Active List'!$A1599&lt;&gt;"", 'Active List'!X1599,"")</f>
        <v/>
      </c>
      <c r="U1599" t="str">
        <f>IF('Active List'!$A1599&lt;&gt;"", 'Active List'!Y1599,"")</f>
        <v/>
      </c>
      <c r="V1599" t="str">
        <f>IF('Active List'!$A1599&lt;&gt;"", 'Active List'!Z1599,"")</f>
        <v/>
      </c>
      <c r="W1599" s="60" t="str">
        <f>IF('Active List'!$A1599&lt;&gt;"", 'Active List'!AA1599,"")</f>
        <v/>
      </c>
      <c r="X1599" t="str">
        <f>IF('Active List'!$A1599&lt;&gt;"", 'Active List'!AB1599,"")</f>
        <v/>
      </c>
      <c r="Y1599" t="str">
        <f>IF('Active List'!$A1599&lt;&gt;"", 'Active List'!AE1599,"")</f>
        <v/>
      </c>
    </row>
    <row r="1600" spans="1:25">
      <c r="A1600" t="str">
        <f>IF('Active List'!$A1600&lt;&gt;"", 'Active List'!A1600,"")</f>
        <v/>
      </c>
      <c r="B1600" t="str">
        <f>IF('Active List'!$A1600&lt;&gt;"", 'Active List'!B1600,"")</f>
        <v/>
      </c>
      <c r="C1600" t="str">
        <f>IF('Active List'!$A1600&lt;&gt;"", 'Active List'!C1600,"")</f>
        <v/>
      </c>
      <c r="D1600" s="60" t="str">
        <f>IF('Active List'!$A1600&lt;&gt;"", 'Active List'!D1600,"")</f>
        <v/>
      </c>
      <c r="E1600" s="60" t="str">
        <f>IF('Active List'!$A1600&lt;&gt;"", 'Active List'!E1600,"")</f>
        <v/>
      </c>
      <c r="F1600" t="str">
        <f>IF('Active List'!$A1600&lt;&gt;"", 'Active List'!H1600,"")</f>
        <v/>
      </c>
      <c r="G1600" t="str">
        <f>IF('Active List'!$A1600&lt;&gt;"", 'Active List'!I1600,"")</f>
        <v/>
      </c>
      <c r="H1600" t="str">
        <f>IF('Active List'!$A1600&lt;&gt;"", 'Active List'!J1600,"")</f>
        <v/>
      </c>
      <c r="I1600" t="str">
        <f>IF('Active List'!$A1600&lt;&gt;"", 'Active List'!K1600,"")</f>
        <v/>
      </c>
      <c r="J1600" t="str">
        <f>IF('Active List'!$A1600&lt;&gt;"", 'Active List'!L1600,"")</f>
        <v/>
      </c>
      <c r="K1600" t="str">
        <f>IF('Active List'!$A1600&lt;&gt;"", 'Active List'!M1600,"")</f>
        <v/>
      </c>
      <c r="L1600" t="str">
        <f>IF('Active List'!$A1600&lt;&gt;"", 'Active List'!N1600,"")</f>
        <v/>
      </c>
      <c r="M1600" t="str">
        <f>IF('Active List'!$A1600&lt;&gt;"", 'Active List'!O1600,"")</f>
        <v/>
      </c>
      <c r="N1600" t="str">
        <f>IF('Active List'!$A1600&lt;&gt;"", 'Active List'!P1600,"")</f>
        <v/>
      </c>
      <c r="O1600" t="str">
        <f>IF('Active List'!$A1600&lt;&gt;"", 'Active List'!Q1600,"")</f>
        <v/>
      </c>
      <c r="P1600" t="str">
        <f>IF('Active List'!$A1600&lt;&gt;"", 'Active List'!R1600,"")</f>
        <v/>
      </c>
      <c r="Q1600" t="str">
        <f>IF('Active List'!$A1600&lt;&gt;"", 'Active List'!S1600,"")</f>
        <v/>
      </c>
      <c r="R1600" t="str">
        <f>IF('Active List'!$A1600&lt;&gt;"", 'Active List'!T1600,"")</f>
        <v/>
      </c>
      <c r="S1600" t="str">
        <f>IF('Active List'!$A1600&lt;&gt;"", 'Active List'!U1600,"")</f>
        <v/>
      </c>
      <c r="T1600" t="str">
        <f>IF('Active List'!$A1600&lt;&gt;"", 'Active List'!X1600,"")</f>
        <v/>
      </c>
      <c r="U1600" t="str">
        <f>IF('Active List'!$A1600&lt;&gt;"", 'Active List'!Y1600,"")</f>
        <v/>
      </c>
      <c r="V1600" t="str">
        <f>IF('Active List'!$A1600&lt;&gt;"", 'Active List'!Z1600,"")</f>
        <v/>
      </c>
      <c r="W1600" s="60" t="str">
        <f>IF('Active List'!$A1600&lt;&gt;"", 'Active List'!AA1600,"")</f>
        <v/>
      </c>
      <c r="X1600" t="str">
        <f>IF('Active List'!$A1600&lt;&gt;"", 'Active List'!AB1600,"")</f>
        <v/>
      </c>
      <c r="Y1600" t="str">
        <f>IF('Active List'!$A1600&lt;&gt;"", 'Active List'!AE1600,"")</f>
        <v/>
      </c>
    </row>
    <row r="1601" spans="1:25">
      <c r="A1601" t="str">
        <f>IF('Active List'!$A1601&lt;&gt;"", 'Active List'!A1601,"")</f>
        <v/>
      </c>
      <c r="B1601" t="str">
        <f>IF('Active List'!$A1601&lt;&gt;"", 'Active List'!B1601,"")</f>
        <v/>
      </c>
      <c r="C1601" t="str">
        <f>IF('Active List'!$A1601&lt;&gt;"", 'Active List'!C1601,"")</f>
        <v/>
      </c>
      <c r="D1601" s="60" t="str">
        <f>IF('Active List'!$A1601&lt;&gt;"", 'Active List'!D1601,"")</f>
        <v/>
      </c>
      <c r="E1601" s="60" t="str">
        <f>IF('Active List'!$A1601&lt;&gt;"", 'Active List'!E1601,"")</f>
        <v/>
      </c>
      <c r="F1601" t="str">
        <f>IF('Active List'!$A1601&lt;&gt;"", 'Active List'!H1601,"")</f>
        <v/>
      </c>
      <c r="G1601" t="str">
        <f>IF('Active List'!$A1601&lt;&gt;"", 'Active List'!I1601,"")</f>
        <v/>
      </c>
      <c r="H1601" t="str">
        <f>IF('Active List'!$A1601&lt;&gt;"", 'Active List'!J1601,"")</f>
        <v/>
      </c>
      <c r="I1601" t="str">
        <f>IF('Active List'!$A1601&lt;&gt;"", 'Active List'!K1601,"")</f>
        <v/>
      </c>
      <c r="J1601" t="str">
        <f>IF('Active List'!$A1601&lt;&gt;"", 'Active List'!L1601,"")</f>
        <v/>
      </c>
      <c r="K1601" t="str">
        <f>IF('Active List'!$A1601&lt;&gt;"", 'Active List'!M1601,"")</f>
        <v/>
      </c>
      <c r="L1601" t="str">
        <f>IF('Active List'!$A1601&lt;&gt;"", 'Active List'!N1601,"")</f>
        <v/>
      </c>
      <c r="M1601" t="str">
        <f>IF('Active List'!$A1601&lt;&gt;"", 'Active List'!O1601,"")</f>
        <v/>
      </c>
      <c r="N1601" t="str">
        <f>IF('Active List'!$A1601&lt;&gt;"", 'Active List'!P1601,"")</f>
        <v/>
      </c>
      <c r="O1601" t="str">
        <f>IF('Active List'!$A1601&lt;&gt;"", 'Active List'!Q1601,"")</f>
        <v/>
      </c>
      <c r="P1601" t="str">
        <f>IF('Active List'!$A1601&lt;&gt;"", 'Active List'!R1601,"")</f>
        <v/>
      </c>
      <c r="Q1601" t="str">
        <f>IF('Active List'!$A1601&lt;&gt;"", 'Active List'!S1601,"")</f>
        <v/>
      </c>
      <c r="R1601" t="str">
        <f>IF('Active List'!$A1601&lt;&gt;"", 'Active List'!T1601,"")</f>
        <v/>
      </c>
      <c r="S1601" t="str">
        <f>IF('Active List'!$A1601&lt;&gt;"", 'Active List'!U1601,"")</f>
        <v/>
      </c>
      <c r="T1601" t="str">
        <f>IF('Active List'!$A1601&lt;&gt;"", 'Active List'!X1601,"")</f>
        <v/>
      </c>
      <c r="U1601" t="str">
        <f>IF('Active List'!$A1601&lt;&gt;"", 'Active List'!Y1601,"")</f>
        <v/>
      </c>
      <c r="V1601" t="str">
        <f>IF('Active List'!$A1601&lt;&gt;"", 'Active List'!Z1601,"")</f>
        <v/>
      </c>
      <c r="W1601" s="60" t="str">
        <f>IF('Active List'!$A1601&lt;&gt;"", 'Active List'!AA1601,"")</f>
        <v/>
      </c>
      <c r="X1601" t="str">
        <f>IF('Active List'!$A1601&lt;&gt;"", 'Active List'!AB1601,"")</f>
        <v/>
      </c>
      <c r="Y1601" t="str">
        <f>IF('Active List'!$A1601&lt;&gt;"", 'Active List'!AE1601,"")</f>
        <v/>
      </c>
    </row>
    <row r="1602" spans="1:25">
      <c r="A1602" t="str">
        <f>IF('Active List'!$A1602&lt;&gt;"", 'Active List'!A1602,"")</f>
        <v/>
      </c>
      <c r="B1602" t="str">
        <f>IF('Active List'!$A1602&lt;&gt;"", 'Active List'!B1602,"")</f>
        <v/>
      </c>
      <c r="C1602" t="str">
        <f>IF('Active List'!$A1602&lt;&gt;"", 'Active List'!C1602,"")</f>
        <v/>
      </c>
      <c r="D1602" s="60" t="str">
        <f>IF('Active List'!$A1602&lt;&gt;"", 'Active List'!D1602,"")</f>
        <v/>
      </c>
      <c r="E1602" s="60" t="str">
        <f>IF('Active List'!$A1602&lt;&gt;"", 'Active List'!E1602,"")</f>
        <v/>
      </c>
      <c r="F1602" t="str">
        <f>IF('Active List'!$A1602&lt;&gt;"", 'Active List'!H1602,"")</f>
        <v/>
      </c>
      <c r="G1602" t="str">
        <f>IF('Active List'!$A1602&lt;&gt;"", 'Active List'!I1602,"")</f>
        <v/>
      </c>
      <c r="H1602" t="str">
        <f>IF('Active List'!$A1602&lt;&gt;"", 'Active List'!J1602,"")</f>
        <v/>
      </c>
      <c r="I1602" t="str">
        <f>IF('Active List'!$A1602&lt;&gt;"", 'Active List'!K1602,"")</f>
        <v/>
      </c>
      <c r="J1602" t="str">
        <f>IF('Active List'!$A1602&lt;&gt;"", 'Active List'!L1602,"")</f>
        <v/>
      </c>
      <c r="K1602" t="str">
        <f>IF('Active List'!$A1602&lt;&gt;"", 'Active List'!M1602,"")</f>
        <v/>
      </c>
      <c r="L1602" t="str">
        <f>IF('Active List'!$A1602&lt;&gt;"", 'Active List'!N1602,"")</f>
        <v/>
      </c>
      <c r="M1602" t="str">
        <f>IF('Active List'!$A1602&lt;&gt;"", 'Active List'!O1602,"")</f>
        <v/>
      </c>
      <c r="N1602" t="str">
        <f>IF('Active List'!$A1602&lt;&gt;"", 'Active List'!P1602,"")</f>
        <v/>
      </c>
      <c r="O1602" t="str">
        <f>IF('Active List'!$A1602&lt;&gt;"", 'Active List'!Q1602,"")</f>
        <v/>
      </c>
      <c r="P1602" t="str">
        <f>IF('Active List'!$A1602&lt;&gt;"", 'Active List'!R1602,"")</f>
        <v/>
      </c>
      <c r="Q1602" t="str">
        <f>IF('Active List'!$A1602&lt;&gt;"", 'Active List'!S1602,"")</f>
        <v/>
      </c>
      <c r="R1602" t="str">
        <f>IF('Active List'!$A1602&lt;&gt;"", 'Active List'!T1602,"")</f>
        <v/>
      </c>
      <c r="S1602" t="str">
        <f>IF('Active List'!$A1602&lt;&gt;"", 'Active List'!U1602,"")</f>
        <v/>
      </c>
      <c r="T1602" t="str">
        <f>IF('Active List'!$A1602&lt;&gt;"", 'Active List'!X1602,"")</f>
        <v/>
      </c>
      <c r="U1602" t="str">
        <f>IF('Active List'!$A1602&lt;&gt;"", 'Active List'!Y1602,"")</f>
        <v/>
      </c>
      <c r="V1602" t="str">
        <f>IF('Active List'!$A1602&lt;&gt;"", 'Active List'!Z1602,"")</f>
        <v/>
      </c>
      <c r="W1602" s="60" t="str">
        <f>IF('Active List'!$A1602&lt;&gt;"", 'Active List'!AA1602,"")</f>
        <v/>
      </c>
      <c r="X1602" t="str">
        <f>IF('Active List'!$A1602&lt;&gt;"", 'Active List'!AB1602,"")</f>
        <v/>
      </c>
      <c r="Y1602" t="str">
        <f>IF('Active List'!$A1602&lt;&gt;"", 'Active List'!AE1602,"")</f>
        <v/>
      </c>
    </row>
    <row r="1603" spans="1:25">
      <c r="A1603" t="str">
        <f>IF('Active List'!$A1603&lt;&gt;"", 'Active List'!A1603,"")</f>
        <v/>
      </c>
      <c r="B1603" t="str">
        <f>IF('Active List'!$A1603&lt;&gt;"", 'Active List'!B1603,"")</f>
        <v/>
      </c>
      <c r="C1603" t="str">
        <f>IF('Active List'!$A1603&lt;&gt;"", 'Active List'!C1603,"")</f>
        <v/>
      </c>
      <c r="D1603" s="60" t="str">
        <f>IF('Active List'!$A1603&lt;&gt;"", 'Active List'!D1603,"")</f>
        <v/>
      </c>
      <c r="E1603" s="60" t="str">
        <f>IF('Active List'!$A1603&lt;&gt;"", 'Active List'!E1603,"")</f>
        <v/>
      </c>
      <c r="F1603" t="str">
        <f>IF('Active List'!$A1603&lt;&gt;"", 'Active List'!H1603,"")</f>
        <v/>
      </c>
      <c r="G1603" t="str">
        <f>IF('Active List'!$A1603&lt;&gt;"", 'Active List'!I1603,"")</f>
        <v/>
      </c>
      <c r="H1603" t="str">
        <f>IF('Active List'!$A1603&lt;&gt;"", 'Active List'!J1603,"")</f>
        <v/>
      </c>
      <c r="I1603" t="str">
        <f>IF('Active List'!$A1603&lt;&gt;"", 'Active List'!K1603,"")</f>
        <v/>
      </c>
      <c r="J1603" t="str">
        <f>IF('Active List'!$A1603&lt;&gt;"", 'Active List'!L1603,"")</f>
        <v/>
      </c>
      <c r="K1603" t="str">
        <f>IF('Active List'!$A1603&lt;&gt;"", 'Active List'!M1603,"")</f>
        <v/>
      </c>
      <c r="L1603" t="str">
        <f>IF('Active List'!$A1603&lt;&gt;"", 'Active List'!N1603,"")</f>
        <v/>
      </c>
      <c r="M1603" t="str">
        <f>IF('Active List'!$A1603&lt;&gt;"", 'Active List'!O1603,"")</f>
        <v/>
      </c>
      <c r="N1603" t="str">
        <f>IF('Active List'!$A1603&lt;&gt;"", 'Active List'!P1603,"")</f>
        <v/>
      </c>
      <c r="O1603" t="str">
        <f>IF('Active List'!$A1603&lt;&gt;"", 'Active List'!Q1603,"")</f>
        <v/>
      </c>
      <c r="P1603" t="str">
        <f>IF('Active List'!$A1603&lt;&gt;"", 'Active List'!R1603,"")</f>
        <v/>
      </c>
      <c r="Q1603" t="str">
        <f>IF('Active List'!$A1603&lt;&gt;"", 'Active List'!S1603,"")</f>
        <v/>
      </c>
      <c r="R1603" t="str">
        <f>IF('Active List'!$A1603&lt;&gt;"", 'Active List'!T1603,"")</f>
        <v/>
      </c>
      <c r="S1603" t="str">
        <f>IF('Active List'!$A1603&lt;&gt;"", 'Active List'!U1603,"")</f>
        <v/>
      </c>
      <c r="T1603" t="str">
        <f>IF('Active List'!$A1603&lt;&gt;"", 'Active List'!X1603,"")</f>
        <v/>
      </c>
      <c r="U1603" t="str">
        <f>IF('Active List'!$A1603&lt;&gt;"", 'Active List'!Y1603,"")</f>
        <v/>
      </c>
      <c r="V1603" t="str">
        <f>IF('Active List'!$A1603&lt;&gt;"", 'Active List'!Z1603,"")</f>
        <v/>
      </c>
      <c r="W1603" s="60" t="str">
        <f>IF('Active List'!$A1603&lt;&gt;"", 'Active List'!AA1603,"")</f>
        <v/>
      </c>
      <c r="X1603" t="str">
        <f>IF('Active List'!$A1603&lt;&gt;"", 'Active List'!AB1603,"")</f>
        <v/>
      </c>
      <c r="Y1603" t="str">
        <f>IF('Active List'!$A1603&lt;&gt;"", 'Active List'!AE1603,"")</f>
        <v/>
      </c>
    </row>
    <row r="1604" spans="1:25">
      <c r="A1604" t="str">
        <f>IF('Active List'!$A1604&lt;&gt;"", 'Active List'!A1604,"")</f>
        <v/>
      </c>
      <c r="B1604" t="str">
        <f>IF('Active List'!$A1604&lt;&gt;"", 'Active List'!B1604,"")</f>
        <v/>
      </c>
      <c r="C1604" t="str">
        <f>IF('Active List'!$A1604&lt;&gt;"", 'Active List'!C1604,"")</f>
        <v/>
      </c>
      <c r="D1604" s="60" t="str">
        <f>IF('Active List'!$A1604&lt;&gt;"", 'Active List'!D1604,"")</f>
        <v/>
      </c>
      <c r="E1604" s="60" t="str">
        <f>IF('Active List'!$A1604&lt;&gt;"", 'Active List'!E1604,"")</f>
        <v/>
      </c>
      <c r="F1604" t="str">
        <f>IF('Active List'!$A1604&lt;&gt;"", 'Active List'!H1604,"")</f>
        <v/>
      </c>
      <c r="G1604" t="str">
        <f>IF('Active List'!$A1604&lt;&gt;"", 'Active List'!I1604,"")</f>
        <v/>
      </c>
      <c r="H1604" t="str">
        <f>IF('Active List'!$A1604&lt;&gt;"", 'Active List'!J1604,"")</f>
        <v/>
      </c>
      <c r="I1604" t="str">
        <f>IF('Active List'!$A1604&lt;&gt;"", 'Active List'!K1604,"")</f>
        <v/>
      </c>
      <c r="J1604" t="str">
        <f>IF('Active List'!$A1604&lt;&gt;"", 'Active List'!L1604,"")</f>
        <v/>
      </c>
      <c r="K1604" t="str">
        <f>IF('Active List'!$A1604&lt;&gt;"", 'Active List'!M1604,"")</f>
        <v/>
      </c>
      <c r="L1604" t="str">
        <f>IF('Active List'!$A1604&lt;&gt;"", 'Active List'!N1604,"")</f>
        <v/>
      </c>
      <c r="M1604" t="str">
        <f>IF('Active List'!$A1604&lt;&gt;"", 'Active List'!O1604,"")</f>
        <v/>
      </c>
      <c r="N1604" t="str">
        <f>IF('Active List'!$A1604&lt;&gt;"", 'Active List'!P1604,"")</f>
        <v/>
      </c>
      <c r="O1604" t="str">
        <f>IF('Active List'!$A1604&lt;&gt;"", 'Active List'!Q1604,"")</f>
        <v/>
      </c>
      <c r="P1604" t="str">
        <f>IF('Active List'!$A1604&lt;&gt;"", 'Active List'!R1604,"")</f>
        <v/>
      </c>
      <c r="Q1604" t="str">
        <f>IF('Active List'!$A1604&lt;&gt;"", 'Active List'!S1604,"")</f>
        <v/>
      </c>
      <c r="R1604" t="str">
        <f>IF('Active List'!$A1604&lt;&gt;"", 'Active List'!T1604,"")</f>
        <v/>
      </c>
      <c r="S1604" t="str">
        <f>IF('Active List'!$A1604&lt;&gt;"", 'Active List'!U1604,"")</f>
        <v/>
      </c>
      <c r="T1604" t="str">
        <f>IF('Active List'!$A1604&lt;&gt;"", 'Active List'!X1604,"")</f>
        <v/>
      </c>
      <c r="U1604" t="str">
        <f>IF('Active List'!$A1604&lt;&gt;"", 'Active List'!Y1604,"")</f>
        <v/>
      </c>
      <c r="V1604" t="str">
        <f>IF('Active List'!$A1604&lt;&gt;"", 'Active List'!Z1604,"")</f>
        <v/>
      </c>
      <c r="W1604" s="60" t="str">
        <f>IF('Active List'!$A1604&lt;&gt;"", 'Active List'!AA1604,"")</f>
        <v/>
      </c>
      <c r="X1604" t="str">
        <f>IF('Active List'!$A1604&lt;&gt;"", 'Active List'!AB1604,"")</f>
        <v/>
      </c>
      <c r="Y1604" t="str">
        <f>IF('Active List'!$A1604&lt;&gt;"", 'Active List'!AE1604,"")</f>
        <v/>
      </c>
    </row>
    <row r="1605" spans="1:25">
      <c r="A1605" t="str">
        <f>IF('Active List'!$A1605&lt;&gt;"", 'Active List'!A1605,"")</f>
        <v/>
      </c>
      <c r="B1605" t="str">
        <f>IF('Active List'!$A1605&lt;&gt;"", 'Active List'!B1605,"")</f>
        <v/>
      </c>
      <c r="C1605" t="str">
        <f>IF('Active List'!$A1605&lt;&gt;"", 'Active List'!C1605,"")</f>
        <v/>
      </c>
      <c r="D1605" s="60" t="str">
        <f>IF('Active List'!$A1605&lt;&gt;"", 'Active List'!D1605,"")</f>
        <v/>
      </c>
      <c r="E1605" s="60" t="str">
        <f>IF('Active List'!$A1605&lt;&gt;"", 'Active List'!E1605,"")</f>
        <v/>
      </c>
      <c r="F1605" t="str">
        <f>IF('Active List'!$A1605&lt;&gt;"", 'Active List'!H1605,"")</f>
        <v/>
      </c>
      <c r="G1605" t="str">
        <f>IF('Active List'!$A1605&lt;&gt;"", 'Active List'!I1605,"")</f>
        <v/>
      </c>
      <c r="H1605" t="str">
        <f>IF('Active List'!$A1605&lt;&gt;"", 'Active List'!J1605,"")</f>
        <v/>
      </c>
      <c r="I1605" t="str">
        <f>IF('Active List'!$A1605&lt;&gt;"", 'Active List'!K1605,"")</f>
        <v/>
      </c>
      <c r="J1605" t="str">
        <f>IF('Active List'!$A1605&lt;&gt;"", 'Active List'!L1605,"")</f>
        <v/>
      </c>
      <c r="K1605" t="str">
        <f>IF('Active List'!$A1605&lt;&gt;"", 'Active List'!M1605,"")</f>
        <v/>
      </c>
      <c r="L1605" t="str">
        <f>IF('Active List'!$A1605&lt;&gt;"", 'Active List'!N1605,"")</f>
        <v/>
      </c>
      <c r="M1605" t="str">
        <f>IF('Active List'!$A1605&lt;&gt;"", 'Active List'!O1605,"")</f>
        <v/>
      </c>
      <c r="N1605" t="str">
        <f>IF('Active List'!$A1605&lt;&gt;"", 'Active List'!P1605,"")</f>
        <v/>
      </c>
      <c r="O1605" t="str">
        <f>IF('Active List'!$A1605&lt;&gt;"", 'Active List'!Q1605,"")</f>
        <v/>
      </c>
      <c r="P1605" t="str">
        <f>IF('Active List'!$A1605&lt;&gt;"", 'Active List'!R1605,"")</f>
        <v/>
      </c>
      <c r="Q1605" t="str">
        <f>IF('Active List'!$A1605&lt;&gt;"", 'Active List'!S1605,"")</f>
        <v/>
      </c>
      <c r="R1605" t="str">
        <f>IF('Active List'!$A1605&lt;&gt;"", 'Active List'!T1605,"")</f>
        <v/>
      </c>
      <c r="S1605" t="str">
        <f>IF('Active List'!$A1605&lt;&gt;"", 'Active List'!U1605,"")</f>
        <v/>
      </c>
      <c r="T1605" t="str">
        <f>IF('Active List'!$A1605&lt;&gt;"", 'Active List'!X1605,"")</f>
        <v/>
      </c>
      <c r="U1605" t="str">
        <f>IF('Active List'!$A1605&lt;&gt;"", 'Active List'!Y1605,"")</f>
        <v/>
      </c>
      <c r="V1605" t="str">
        <f>IF('Active List'!$A1605&lt;&gt;"", 'Active List'!Z1605,"")</f>
        <v/>
      </c>
      <c r="W1605" s="60" t="str">
        <f>IF('Active List'!$A1605&lt;&gt;"", 'Active List'!AA1605,"")</f>
        <v/>
      </c>
      <c r="X1605" t="str">
        <f>IF('Active List'!$A1605&lt;&gt;"", 'Active List'!AB1605,"")</f>
        <v/>
      </c>
      <c r="Y1605" t="str">
        <f>IF('Active List'!$A1605&lt;&gt;"", 'Active List'!AE1605,"")</f>
        <v/>
      </c>
    </row>
    <row r="1606" spans="1:25">
      <c r="A1606" t="str">
        <f>IF('Active List'!$A1606&lt;&gt;"", 'Active List'!A1606,"")</f>
        <v/>
      </c>
      <c r="B1606" t="str">
        <f>IF('Active List'!$A1606&lt;&gt;"", 'Active List'!B1606,"")</f>
        <v/>
      </c>
      <c r="C1606" t="str">
        <f>IF('Active List'!$A1606&lt;&gt;"", 'Active List'!C1606,"")</f>
        <v/>
      </c>
      <c r="D1606" s="60" t="str">
        <f>IF('Active List'!$A1606&lt;&gt;"", 'Active List'!D1606,"")</f>
        <v/>
      </c>
      <c r="E1606" s="60" t="str">
        <f>IF('Active List'!$A1606&lt;&gt;"", 'Active List'!E1606,"")</f>
        <v/>
      </c>
      <c r="F1606" t="str">
        <f>IF('Active List'!$A1606&lt;&gt;"", 'Active List'!H1606,"")</f>
        <v/>
      </c>
      <c r="G1606" t="str">
        <f>IF('Active List'!$A1606&lt;&gt;"", 'Active List'!I1606,"")</f>
        <v/>
      </c>
      <c r="H1606" t="str">
        <f>IF('Active List'!$A1606&lt;&gt;"", 'Active List'!J1606,"")</f>
        <v/>
      </c>
      <c r="I1606" t="str">
        <f>IF('Active List'!$A1606&lt;&gt;"", 'Active List'!K1606,"")</f>
        <v/>
      </c>
      <c r="J1606" t="str">
        <f>IF('Active List'!$A1606&lt;&gt;"", 'Active List'!L1606,"")</f>
        <v/>
      </c>
      <c r="K1606" t="str">
        <f>IF('Active List'!$A1606&lt;&gt;"", 'Active List'!M1606,"")</f>
        <v/>
      </c>
      <c r="L1606" t="str">
        <f>IF('Active List'!$A1606&lt;&gt;"", 'Active List'!N1606,"")</f>
        <v/>
      </c>
      <c r="M1606" t="str">
        <f>IF('Active List'!$A1606&lt;&gt;"", 'Active List'!O1606,"")</f>
        <v/>
      </c>
      <c r="N1606" t="str">
        <f>IF('Active List'!$A1606&lt;&gt;"", 'Active List'!P1606,"")</f>
        <v/>
      </c>
      <c r="O1606" t="str">
        <f>IF('Active List'!$A1606&lt;&gt;"", 'Active List'!Q1606,"")</f>
        <v/>
      </c>
      <c r="P1606" t="str">
        <f>IF('Active List'!$A1606&lt;&gt;"", 'Active List'!R1606,"")</f>
        <v/>
      </c>
      <c r="Q1606" t="str">
        <f>IF('Active List'!$A1606&lt;&gt;"", 'Active List'!S1606,"")</f>
        <v/>
      </c>
      <c r="R1606" t="str">
        <f>IF('Active List'!$A1606&lt;&gt;"", 'Active List'!T1606,"")</f>
        <v/>
      </c>
      <c r="S1606" t="str">
        <f>IF('Active List'!$A1606&lt;&gt;"", 'Active List'!U1606,"")</f>
        <v/>
      </c>
      <c r="T1606" t="str">
        <f>IF('Active List'!$A1606&lt;&gt;"", 'Active List'!X1606,"")</f>
        <v/>
      </c>
      <c r="U1606" t="str">
        <f>IF('Active List'!$A1606&lt;&gt;"", 'Active List'!Y1606,"")</f>
        <v/>
      </c>
      <c r="V1606" t="str">
        <f>IF('Active List'!$A1606&lt;&gt;"", 'Active List'!Z1606,"")</f>
        <v/>
      </c>
      <c r="W1606" s="60" t="str">
        <f>IF('Active List'!$A1606&lt;&gt;"", 'Active List'!AA1606,"")</f>
        <v/>
      </c>
      <c r="X1606" t="str">
        <f>IF('Active List'!$A1606&lt;&gt;"", 'Active List'!AB1606,"")</f>
        <v/>
      </c>
      <c r="Y1606" t="str">
        <f>IF('Active List'!$A1606&lt;&gt;"", 'Active List'!AE1606,"")</f>
        <v/>
      </c>
    </row>
    <row r="1607" spans="1:25">
      <c r="A1607" t="str">
        <f>IF('Active List'!$A1607&lt;&gt;"", 'Active List'!A1607,"")</f>
        <v/>
      </c>
      <c r="B1607" t="str">
        <f>IF('Active List'!$A1607&lt;&gt;"", 'Active List'!B1607,"")</f>
        <v/>
      </c>
      <c r="C1607" t="str">
        <f>IF('Active List'!$A1607&lt;&gt;"", 'Active List'!C1607,"")</f>
        <v/>
      </c>
      <c r="D1607" s="60" t="str">
        <f>IF('Active List'!$A1607&lt;&gt;"", 'Active List'!D1607,"")</f>
        <v/>
      </c>
      <c r="E1607" s="60" t="str">
        <f>IF('Active List'!$A1607&lt;&gt;"", 'Active List'!E1607,"")</f>
        <v/>
      </c>
      <c r="F1607" t="str">
        <f>IF('Active List'!$A1607&lt;&gt;"", 'Active List'!H1607,"")</f>
        <v/>
      </c>
      <c r="G1607" t="str">
        <f>IF('Active List'!$A1607&lt;&gt;"", 'Active List'!I1607,"")</f>
        <v/>
      </c>
      <c r="H1607" t="str">
        <f>IF('Active List'!$A1607&lt;&gt;"", 'Active List'!J1607,"")</f>
        <v/>
      </c>
      <c r="I1607" t="str">
        <f>IF('Active List'!$A1607&lt;&gt;"", 'Active List'!K1607,"")</f>
        <v/>
      </c>
      <c r="J1607" t="str">
        <f>IF('Active List'!$A1607&lt;&gt;"", 'Active List'!L1607,"")</f>
        <v/>
      </c>
      <c r="K1607" t="str">
        <f>IF('Active List'!$A1607&lt;&gt;"", 'Active List'!M1607,"")</f>
        <v/>
      </c>
      <c r="L1607" t="str">
        <f>IF('Active List'!$A1607&lt;&gt;"", 'Active List'!N1607,"")</f>
        <v/>
      </c>
      <c r="M1607" t="str">
        <f>IF('Active List'!$A1607&lt;&gt;"", 'Active List'!O1607,"")</f>
        <v/>
      </c>
      <c r="N1607" t="str">
        <f>IF('Active List'!$A1607&lt;&gt;"", 'Active List'!P1607,"")</f>
        <v/>
      </c>
      <c r="O1607" t="str">
        <f>IF('Active List'!$A1607&lt;&gt;"", 'Active List'!Q1607,"")</f>
        <v/>
      </c>
      <c r="P1607" t="str">
        <f>IF('Active List'!$A1607&lt;&gt;"", 'Active List'!R1607,"")</f>
        <v/>
      </c>
      <c r="Q1607" t="str">
        <f>IF('Active List'!$A1607&lt;&gt;"", 'Active List'!S1607,"")</f>
        <v/>
      </c>
      <c r="R1607" t="str">
        <f>IF('Active List'!$A1607&lt;&gt;"", 'Active List'!T1607,"")</f>
        <v/>
      </c>
      <c r="S1607" t="str">
        <f>IF('Active List'!$A1607&lt;&gt;"", 'Active List'!U1607,"")</f>
        <v/>
      </c>
      <c r="T1607" t="str">
        <f>IF('Active List'!$A1607&lt;&gt;"", 'Active List'!X1607,"")</f>
        <v/>
      </c>
      <c r="U1607" t="str">
        <f>IF('Active List'!$A1607&lt;&gt;"", 'Active List'!Y1607,"")</f>
        <v/>
      </c>
      <c r="V1607" t="str">
        <f>IF('Active List'!$A1607&lt;&gt;"", 'Active List'!Z1607,"")</f>
        <v/>
      </c>
      <c r="W1607" s="60" t="str">
        <f>IF('Active List'!$A1607&lt;&gt;"", 'Active List'!AA1607,"")</f>
        <v/>
      </c>
      <c r="X1607" t="str">
        <f>IF('Active List'!$A1607&lt;&gt;"", 'Active List'!AB1607,"")</f>
        <v/>
      </c>
      <c r="Y1607" t="str">
        <f>IF('Active List'!$A1607&lt;&gt;"", 'Active List'!AE1607,"")</f>
        <v/>
      </c>
    </row>
    <row r="1608" spans="1:25">
      <c r="A1608" t="str">
        <f>IF('Active List'!$A1608&lt;&gt;"", 'Active List'!A1608,"")</f>
        <v/>
      </c>
      <c r="B1608" t="str">
        <f>IF('Active List'!$A1608&lt;&gt;"", 'Active List'!B1608,"")</f>
        <v/>
      </c>
      <c r="C1608" t="str">
        <f>IF('Active List'!$A1608&lt;&gt;"", 'Active List'!C1608,"")</f>
        <v/>
      </c>
      <c r="D1608" s="60" t="str">
        <f>IF('Active List'!$A1608&lt;&gt;"", 'Active List'!D1608,"")</f>
        <v/>
      </c>
      <c r="E1608" s="60" t="str">
        <f>IF('Active List'!$A1608&lt;&gt;"", 'Active List'!E1608,"")</f>
        <v/>
      </c>
      <c r="F1608" t="str">
        <f>IF('Active List'!$A1608&lt;&gt;"", 'Active List'!H1608,"")</f>
        <v/>
      </c>
      <c r="G1608" t="str">
        <f>IF('Active List'!$A1608&lt;&gt;"", 'Active List'!I1608,"")</f>
        <v/>
      </c>
      <c r="H1608" t="str">
        <f>IF('Active List'!$A1608&lt;&gt;"", 'Active List'!J1608,"")</f>
        <v/>
      </c>
      <c r="I1608" t="str">
        <f>IF('Active List'!$A1608&lt;&gt;"", 'Active List'!K1608,"")</f>
        <v/>
      </c>
      <c r="J1608" t="str">
        <f>IF('Active List'!$A1608&lt;&gt;"", 'Active List'!L1608,"")</f>
        <v/>
      </c>
      <c r="K1608" t="str">
        <f>IF('Active List'!$A1608&lt;&gt;"", 'Active List'!M1608,"")</f>
        <v/>
      </c>
      <c r="L1608" t="str">
        <f>IF('Active List'!$A1608&lt;&gt;"", 'Active List'!N1608,"")</f>
        <v/>
      </c>
      <c r="M1608" t="str">
        <f>IF('Active List'!$A1608&lt;&gt;"", 'Active List'!O1608,"")</f>
        <v/>
      </c>
      <c r="N1608" t="str">
        <f>IF('Active List'!$A1608&lt;&gt;"", 'Active List'!P1608,"")</f>
        <v/>
      </c>
      <c r="O1608" t="str">
        <f>IF('Active List'!$A1608&lt;&gt;"", 'Active List'!Q1608,"")</f>
        <v/>
      </c>
      <c r="P1608" t="str">
        <f>IF('Active List'!$A1608&lt;&gt;"", 'Active List'!R1608,"")</f>
        <v/>
      </c>
      <c r="Q1608" t="str">
        <f>IF('Active List'!$A1608&lt;&gt;"", 'Active List'!S1608,"")</f>
        <v/>
      </c>
      <c r="R1608" t="str">
        <f>IF('Active List'!$A1608&lt;&gt;"", 'Active List'!T1608,"")</f>
        <v/>
      </c>
      <c r="S1608" t="str">
        <f>IF('Active List'!$A1608&lt;&gt;"", 'Active List'!U1608,"")</f>
        <v/>
      </c>
      <c r="T1608" t="str">
        <f>IF('Active List'!$A1608&lt;&gt;"", 'Active List'!X1608,"")</f>
        <v/>
      </c>
      <c r="U1608" t="str">
        <f>IF('Active List'!$A1608&lt;&gt;"", 'Active List'!Y1608,"")</f>
        <v/>
      </c>
      <c r="V1608" t="str">
        <f>IF('Active List'!$A1608&lt;&gt;"", 'Active List'!Z1608,"")</f>
        <v/>
      </c>
      <c r="W1608" s="60" t="str">
        <f>IF('Active List'!$A1608&lt;&gt;"", 'Active List'!AA1608,"")</f>
        <v/>
      </c>
      <c r="X1608" t="str">
        <f>IF('Active List'!$A1608&lt;&gt;"", 'Active List'!AB1608,"")</f>
        <v/>
      </c>
      <c r="Y1608" t="str">
        <f>IF('Active List'!$A1608&lt;&gt;"", 'Active List'!AE1608,"")</f>
        <v/>
      </c>
    </row>
    <row r="1609" spans="1:25">
      <c r="A1609" t="str">
        <f>IF('Active List'!$A1609&lt;&gt;"", 'Active List'!A1609,"")</f>
        <v/>
      </c>
      <c r="B1609" t="str">
        <f>IF('Active List'!$A1609&lt;&gt;"", 'Active List'!B1609,"")</f>
        <v/>
      </c>
      <c r="C1609" t="str">
        <f>IF('Active List'!$A1609&lt;&gt;"", 'Active List'!C1609,"")</f>
        <v/>
      </c>
      <c r="D1609" s="60" t="str">
        <f>IF('Active List'!$A1609&lt;&gt;"", 'Active List'!D1609,"")</f>
        <v/>
      </c>
      <c r="E1609" s="60" t="str">
        <f>IF('Active List'!$A1609&lt;&gt;"", 'Active List'!E1609,"")</f>
        <v/>
      </c>
      <c r="F1609" t="str">
        <f>IF('Active List'!$A1609&lt;&gt;"", 'Active List'!H1609,"")</f>
        <v/>
      </c>
      <c r="G1609" t="str">
        <f>IF('Active List'!$A1609&lt;&gt;"", 'Active List'!I1609,"")</f>
        <v/>
      </c>
      <c r="H1609" t="str">
        <f>IF('Active List'!$A1609&lt;&gt;"", 'Active List'!J1609,"")</f>
        <v/>
      </c>
      <c r="I1609" t="str">
        <f>IF('Active List'!$A1609&lt;&gt;"", 'Active List'!K1609,"")</f>
        <v/>
      </c>
      <c r="J1609" t="str">
        <f>IF('Active List'!$A1609&lt;&gt;"", 'Active List'!L1609,"")</f>
        <v/>
      </c>
      <c r="K1609" t="str">
        <f>IF('Active List'!$A1609&lt;&gt;"", 'Active List'!M1609,"")</f>
        <v/>
      </c>
      <c r="L1609" t="str">
        <f>IF('Active List'!$A1609&lt;&gt;"", 'Active List'!N1609,"")</f>
        <v/>
      </c>
      <c r="M1609" t="str">
        <f>IF('Active List'!$A1609&lt;&gt;"", 'Active List'!O1609,"")</f>
        <v/>
      </c>
      <c r="N1609" t="str">
        <f>IF('Active List'!$A1609&lt;&gt;"", 'Active List'!P1609,"")</f>
        <v/>
      </c>
      <c r="O1609" t="str">
        <f>IF('Active List'!$A1609&lt;&gt;"", 'Active List'!Q1609,"")</f>
        <v/>
      </c>
      <c r="P1609" t="str">
        <f>IF('Active List'!$A1609&lt;&gt;"", 'Active List'!R1609,"")</f>
        <v/>
      </c>
      <c r="Q1609" t="str">
        <f>IF('Active List'!$A1609&lt;&gt;"", 'Active List'!S1609,"")</f>
        <v/>
      </c>
      <c r="R1609" t="str">
        <f>IF('Active List'!$A1609&lt;&gt;"", 'Active List'!T1609,"")</f>
        <v/>
      </c>
      <c r="S1609" t="str">
        <f>IF('Active List'!$A1609&lt;&gt;"", 'Active List'!U1609,"")</f>
        <v/>
      </c>
      <c r="T1609" t="str">
        <f>IF('Active List'!$A1609&lt;&gt;"", 'Active List'!X1609,"")</f>
        <v/>
      </c>
      <c r="U1609" t="str">
        <f>IF('Active List'!$A1609&lt;&gt;"", 'Active List'!Y1609,"")</f>
        <v/>
      </c>
      <c r="V1609" t="str">
        <f>IF('Active List'!$A1609&lt;&gt;"", 'Active List'!Z1609,"")</f>
        <v/>
      </c>
      <c r="W1609" s="60" t="str">
        <f>IF('Active List'!$A1609&lt;&gt;"", 'Active List'!AA1609,"")</f>
        <v/>
      </c>
      <c r="X1609" t="str">
        <f>IF('Active List'!$A1609&lt;&gt;"", 'Active List'!AB1609,"")</f>
        <v/>
      </c>
      <c r="Y1609" t="str">
        <f>IF('Active List'!$A1609&lt;&gt;"", 'Active List'!AE1609,"")</f>
        <v/>
      </c>
    </row>
    <row r="1610" spans="1:25">
      <c r="A1610" t="str">
        <f>IF('Active List'!$A1610&lt;&gt;"", 'Active List'!A1610,"")</f>
        <v/>
      </c>
      <c r="B1610" t="str">
        <f>IF('Active List'!$A1610&lt;&gt;"", 'Active List'!B1610,"")</f>
        <v/>
      </c>
      <c r="C1610" t="str">
        <f>IF('Active List'!$A1610&lt;&gt;"", 'Active List'!C1610,"")</f>
        <v/>
      </c>
      <c r="D1610" s="60" t="str">
        <f>IF('Active List'!$A1610&lt;&gt;"", 'Active List'!D1610,"")</f>
        <v/>
      </c>
      <c r="E1610" s="60" t="str">
        <f>IF('Active List'!$A1610&lt;&gt;"", 'Active List'!E1610,"")</f>
        <v/>
      </c>
      <c r="F1610" t="str">
        <f>IF('Active List'!$A1610&lt;&gt;"", 'Active List'!H1610,"")</f>
        <v/>
      </c>
      <c r="G1610" t="str">
        <f>IF('Active List'!$A1610&lt;&gt;"", 'Active List'!I1610,"")</f>
        <v/>
      </c>
      <c r="H1610" t="str">
        <f>IF('Active List'!$A1610&lt;&gt;"", 'Active List'!J1610,"")</f>
        <v/>
      </c>
      <c r="I1610" t="str">
        <f>IF('Active List'!$A1610&lt;&gt;"", 'Active List'!K1610,"")</f>
        <v/>
      </c>
      <c r="J1610" t="str">
        <f>IF('Active List'!$A1610&lt;&gt;"", 'Active List'!L1610,"")</f>
        <v/>
      </c>
      <c r="K1610" t="str">
        <f>IF('Active List'!$A1610&lt;&gt;"", 'Active List'!M1610,"")</f>
        <v/>
      </c>
      <c r="L1610" t="str">
        <f>IF('Active List'!$A1610&lt;&gt;"", 'Active List'!N1610,"")</f>
        <v/>
      </c>
      <c r="M1610" t="str">
        <f>IF('Active List'!$A1610&lt;&gt;"", 'Active List'!O1610,"")</f>
        <v/>
      </c>
      <c r="N1610" t="str">
        <f>IF('Active List'!$A1610&lt;&gt;"", 'Active List'!P1610,"")</f>
        <v/>
      </c>
      <c r="O1610" t="str">
        <f>IF('Active List'!$A1610&lt;&gt;"", 'Active List'!Q1610,"")</f>
        <v/>
      </c>
      <c r="P1610" t="str">
        <f>IF('Active List'!$A1610&lt;&gt;"", 'Active List'!R1610,"")</f>
        <v/>
      </c>
      <c r="Q1610" t="str">
        <f>IF('Active List'!$A1610&lt;&gt;"", 'Active List'!S1610,"")</f>
        <v/>
      </c>
      <c r="R1610" t="str">
        <f>IF('Active List'!$A1610&lt;&gt;"", 'Active List'!T1610,"")</f>
        <v/>
      </c>
      <c r="S1610" t="str">
        <f>IF('Active List'!$A1610&lt;&gt;"", 'Active List'!U1610,"")</f>
        <v/>
      </c>
      <c r="T1610" t="str">
        <f>IF('Active List'!$A1610&lt;&gt;"", 'Active List'!X1610,"")</f>
        <v/>
      </c>
      <c r="U1610" t="str">
        <f>IF('Active List'!$A1610&lt;&gt;"", 'Active List'!Y1610,"")</f>
        <v/>
      </c>
      <c r="V1610" t="str">
        <f>IF('Active List'!$A1610&lt;&gt;"", 'Active List'!Z1610,"")</f>
        <v/>
      </c>
      <c r="W1610" s="60" t="str">
        <f>IF('Active List'!$A1610&lt;&gt;"", 'Active List'!AA1610,"")</f>
        <v/>
      </c>
      <c r="X1610" t="str">
        <f>IF('Active List'!$A1610&lt;&gt;"", 'Active List'!AB1610,"")</f>
        <v/>
      </c>
      <c r="Y1610" t="str">
        <f>IF('Active List'!$A1610&lt;&gt;"", 'Active List'!AE1610,"")</f>
        <v/>
      </c>
    </row>
    <row r="1611" spans="1:25">
      <c r="A1611" t="str">
        <f>IF('Active List'!$A1611&lt;&gt;"", 'Active List'!A1611,"")</f>
        <v/>
      </c>
      <c r="B1611" t="str">
        <f>IF('Active List'!$A1611&lt;&gt;"", 'Active List'!B1611,"")</f>
        <v/>
      </c>
      <c r="C1611" t="str">
        <f>IF('Active List'!$A1611&lt;&gt;"", 'Active List'!C1611,"")</f>
        <v/>
      </c>
      <c r="D1611" s="60" t="str">
        <f>IF('Active List'!$A1611&lt;&gt;"", 'Active List'!D1611,"")</f>
        <v/>
      </c>
      <c r="E1611" s="60" t="str">
        <f>IF('Active List'!$A1611&lt;&gt;"", 'Active List'!E1611,"")</f>
        <v/>
      </c>
      <c r="F1611" t="str">
        <f>IF('Active List'!$A1611&lt;&gt;"", 'Active List'!H1611,"")</f>
        <v/>
      </c>
      <c r="G1611" t="str">
        <f>IF('Active List'!$A1611&lt;&gt;"", 'Active List'!I1611,"")</f>
        <v/>
      </c>
      <c r="H1611" t="str">
        <f>IF('Active List'!$A1611&lt;&gt;"", 'Active List'!J1611,"")</f>
        <v/>
      </c>
      <c r="I1611" t="str">
        <f>IF('Active List'!$A1611&lt;&gt;"", 'Active List'!K1611,"")</f>
        <v/>
      </c>
      <c r="J1611" t="str">
        <f>IF('Active List'!$A1611&lt;&gt;"", 'Active List'!L1611,"")</f>
        <v/>
      </c>
      <c r="K1611" t="str">
        <f>IF('Active List'!$A1611&lt;&gt;"", 'Active List'!M1611,"")</f>
        <v/>
      </c>
      <c r="L1611" t="str">
        <f>IF('Active List'!$A1611&lt;&gt;"", 'Active List'!N1611,"")</f>
        <v/>
      </c>
      <c r="M1611" t="str">
        <f>IF('Active List'!$A1611&lt;&gt;"", 'Active List'!O1611,"")</f>
        <v/>
      </c>
      <c r="N1611" t="str">
        <f>IF('Active List'!$A1611&lt;&gt;"", 'Active List'!P1611,"")</f>
        <v/>
      </c>
      <c r="O1611" t="str">
        <f>IF('Active List'!$A1611&lt;&gt;"", 'Active List'!Q1611,"")</f>
        <v/>
      </c>
      <c r="P1611" t="str">
        <f>IF('Active List'!$A1611&lt;&gt;"", 'Active List'!R1611,"")</f>
        <v/>
      </c>
      <c r="Q1611" t="str">
        <f>IF('Active List'!$A1611&lt;&gt;"", 'Active List'!S1611,"")</f>
        <v/>
      </c>
      <c r="R1611" t="str">
        <f>IF('Active List'!$A1611&lt;&gt;"", 'Active List'!T1611,"")</f>
        <v/>
      </c>
      <c r="S1611" t="str">
        <f>IF('Active List'!$A1611&lt;&gt;"", 'Active List'!U1611,"")</f>
        <v/>
      </c>
      <c r="T1611" t="str">
        <f>IF('Active List'!$A1611&lt;&gt;"", 'Active List'!X1611,"")</f>
        <v/>
      </c>
      <c r="U1611" t="str">
        <f>IF('Active List'!$A1611&lt;&gt;"", 'Active List'!Y1611,"")</f>
        <v/>
      </c>
      <c r="V1611" t="str">
        <f>IF('Active List'!$A1611&lt;&gt;"", 'Active List'!Z1611,"")</f>
        <v/>
      </c>
      <c r="W1611" s="60" t="str">
        <f>IF('Active List'!$A1611&lt;&gt;"", 'Active List'!AA1611,"")</f>
        <v/>
      </c>
      <c r="X1611" t="str">
        <f>IF('Active List'!$A1611&lt;&gt;"", 'Active List'!AB1611,"")</f>
        <v/>
      </c>
      <c r="Y1611" t="str">
        <f>IF('Active List'!$A1611&lt;&gt;"", 'Active List'!AE1611,"")</f>
        <v/>
      </c>
    </row>
    <row r="1612" spans="1:25">
      <c r="A1612" t="str">
        <f>IF('Active List'!$A1612&lt;&gt;"", 'Active List'!A1612,"")</f>
        <v/>
      </c>
      <c r="B1612" t="str">
        <f>IF('Active List'!$A1612&lt;&gt;"", 'Active List'!B1612,"")</f>
        <v/>
      </c>
      <c r="C1612" t="str">
        <f>IF('Active List'!$A1612&lt;&gt;"", 'Active List'!C1612,"")</f>
        <v/>
      </c>
      <c r="D1612" s="60" t="str">
        <f>IF('Active List'!$A1612&lt;&gt;"", 'Active List'!D1612,"")</f>
        <v/>
      </c>
      <c r="E1612" s="60" t="str">
        <f>IF('Active List'!$A1612&lt;&gt;"", 'Active List'!E1612,"")</f>
        <v/>
      </c>
      <c r="F1612" t="str">
        <f>IF('Active List'!$A1612&lt;&gt;"", 'Active List'!H1612,"")</f>
        <v/>
      </c>
      <c r="G1612" t="str">
        <f>IF('Active List'!$A1612&lt;&gt;"", 'Active List'!I1612,"")</f>
        <v/>
      </c>
      <c r="H1612" t="str">
        <f>IF('Active List'!$A1612&lt;&gt;"", 'Active List'!J1612,"")</f>
        <v/>
      </c>
      <c r="I1612" t="str">
        <f>IF('Active List'!$A1612&lt;&gt;"", 'Active List'!K1612,"")</f>
        <v/>
      </c>
      <c r="J1612" t="str">
        <f>IF('Active List'!$A1612&lt;&gt;"", 'Active List'!L1612,"")</f>
        <v/>
      </c>
      <c r="K1612" t="str">
        <f>IF('Active List'!$A1612&lt;&gt;"", 'Active List'!M1612,"")</f>
        <v/>
      </c>
      <c r="L1612" t="str">
        <f>IF('Active List'!$A1612&lt;&gt;"", 'Active List'!N1612,"")</f>
        <v/>
      </c>
      <c r="M1612" t="str">
        <f>IF('Active List'!$A1612&lt;&gt;"", 'Active List'!O1612,"")</f>
        <v/>
      </c>
      <c r="N1612" t="str">
        <f>IF('Active List'!$A1612&lt;&gt;"", 'Active List'!P1612,"")</f>
        <v/>
      </c>
      <c r="O1612" t="str">
        <f>IF('Active List'!$A1612&lt;&gt;"", 'Active List'!Q1612,"")</f>
        <v/>
      </c>
      <c r="P1612" t="str">
        <f>IF('Active List'!$A1612&lt;&gt;"", 'Active List'!R1612,"")</f>
        <v/>
      </c>
      <c r="Q1612" t="str">
        <f>IF('Active List'!$A1612&lt;&gt;"", 'Active List'!S1612,"")</f>
        <v/>
      </c>
      <c r="R1612" t="str">
        <f>IF('Active List'!$A1612&lt;&gt;"", 'Active List'!T1612,"")</f>
        <v/>
      </c>
      <c r="S1612" t="str">
        <f>IF('Active List'!$A1612&lt;&gt;"", 'Active List'!U1612,"")</f>
        <v/>
      </c>
      <c r="T1612" t="str">
        <f>IF('Active List'!$A1612&lt;&gt;"", 'Active List'!X1612,"")</f>
        <v/>
      </c>
      <c r="U1612" t="str">
        <f>IF('Active List'!$A1612&lt;&gt;"", 'Active List'!Y1612,"")</f>
        <v/>
      </c>
      <c r="V1612" t="str">
        <f>IF('Active List'!$A1612&lt;&gt;"", 'Active List'!Z1612,"")</f>
        <v/>
      </c>
      <c r="W1612" s="60" t="str">
        <f>IF('Active List'!$A1612&lt;&gt;"", 'Active List'!AA1612,"")</f>
        <v/>
      </c>
      <c r="X1612" t="str">
        <f>IF('Active List'!$A1612&lt;&gt;"", 'Active List'!AB1612,"")</f>
        <v/>
      </c>
      <c r="Y1612" t="str">
        <f>IF('Active List'!$A1612&lt;&gt;"", 'Active List'!AE1612,"")</f>
        <v/>
      </c>
    </row>
    <row r="1613" spans="1:25">
      <c r="A1613" t="str">
        <f>IF('Active List'!$A1613&lt;&gt;"", 'Active List'!A1613,"")</f>
        <v/>
      </c>
      <c r="B1613" t="str">
        <f>IF('Active List'!$A1613&lt;&gt;"", 'Active List'!B1613,"")</f>
        <v/>
      </c>
      <c r="C1613" t="str">
        <f>IF('Active List'!$A1613&lt;&gt;"", 'Active List'!C1613,"")</f>
        <v/>
      </c>
      <c r="D1613" s="60" t="str">
        <f>IF('Active List'!$A1613&lt;&gt;"", 'Active List'!D1613,"")</f>
        <v/>
      </c>
      <c r="E1613" s="60" t="str">
        <f>IF('Active List'!$A1613&lt;&gt;"", 'Active List'!E1613,"")</f>
        <v/>
      </c>
      <c r="F1613" t="str">
        <f>IF('Active List'!$A1613&lt;&gt;"", 'Active List'!H1613,"")</f>
        <v/>
      </c>
      <c r="G1613" t="str">
        <f>IF('Active List'!$A1613&lt;&gt;"", 'Active List'!I1613,"")</f>
        <v/>
      </c>
      <c r="H1613" t="str">
        <f>IF('Active List'!$A1613&lt;&gt;"", 'Active List'!J1613,"")</f>
        <v/>
      </c>
      <c r="I1613" t="str">
        <f>IF('Active List'!$A1613&lt;&gt;"", 'Active List'!K1613,"")</f>
        <v/>
      </c>
      <c r="J1613" t="str">
        <f>IF('Active List'!$A1613&lt;&gt;"", 'Active List'!L1613,"")</f>
        <v/>
      </c>
      <c r="K1613" t="str">
        <f>IF('Active List'!$A1613&lt;&gt;"", 'Active List'!M1613,"")</f>
        <v/>
      </c>
      <c r="L1613" t="str">
        <f>IF('Active List'!$A1613&lt;&gt;"", 'Active List'!N1613,"")</f>
        <v/>
      </c>
      <c r="M1613" t="str">
        <f>IF('Active List'!$A1613&lt;&gt;"", 'Active List'!O1613,"")</f>
        <v/>
      </c>
      <c r="N1613" t="str">
        <f>IF('Active List'!$A1613&lt;&gt;"", 'Active List'!P1613,"")</f>
        <v/>
      </c>
      <c r="O1613" t="str">
        <f>IF('Active List'!$A1613&lt;&gt;"", 'Active List'!Q1613,"")</f>
        <v/>
      </c>
      <c r="P1613" t="str">
        <f>IF('Active List'!$A1613&lt;&gt;"", 'Active List'!R1613,"")</f>
        <v/>
      </c>
      <c r="Q1613" t="str">
        <f>IF('Active List'!$A1613&lt;&gt;"", 'Active List'!S1613,"")</f>
        <v/>
      </c>
      <c r="R1613" t="str">
        <f>IF('Active List'!$A1613&lt;&gt;"", 'Active List'!T1613,"")</f>
        <v/>
      </c>
      <c r="S1613" t="str">
        <f>IF('Active List'!$A1613&lt;&gt;"", 'Active List'!U1613,"")</f>
        <v/>
      </c>
      <c r="T1613" t="str">
        <f>IF('Active List'!$A1613&lt;&gt;"", 'Active List'!X1613,"")</f>
        <v/>
      </c>
      <c r="U1613" t="str">
        <f>IF('Active List'!$A1613&lt;&gt;"", 'Active List'!Y1613,"")</f>
        <v/>
      </c>
      <c r="V1613" t="str">
        <f>IF('Active List'!$A1613&lt;&gt;"", 'Active List'!Z1613,"")</f>
        <v/>
      </c>
      <c r="W1613" s="60" t="str">
        <f>IF('Active List'!$A1613&lt;&gt;"", 'Active List'!AA1613,"")</f>
        <v/>
      </c>
      <c r="X1613" t="str">
        <f>IF('Active List'!$A1613&lt;&gt;"", 'Active List'!AB1613,"")</f>
        <v/>
      </c>
      <c r="Y1613" t="str">
        <f>IF('Active List'!$A1613&lt;&gt;"", 'Active List'!AE1613,"")</f>
        <v/>
      </c>
    </row>
    <row r="1614" spans="1:25">
      <c r="A1614" t="str">
        <f>IF('Active List'!$A1614&lt;&gt;"", 'Active List'!A1614,"")</f>
        <v/>
      </c>
      <c r="B1614" t="str">
        <f>IF('Active List'!$A1614&lt;&gt;"", 'Active List'!B1614,"")</f>
        <v/>
      </c>
      <c r="C1614" t="str">
        <f>IF('Active List'!$A1614&lt;&gt;"", 'Active List'!C1614,"")</f>
        <v/>
      </c>
      <c r="D1614" s="60" t="str">
        <f>IF('Active List'!$A1614&lt;&gt;"", 'Active List'!D1614,"")</f>
        <v/>
      </c>
      <c r="E1614" s="60" t="str">
        <f>IF('Active List'!$A1614&lt;&gt;"", 'Active List'!E1614,"")</f>
        <v/>
      </c>
      <c r="F1614" t="str">
        <f>IF('Active List'!$A1614&lt;&gt;"", 'Active List'!H1614,"")</f>
        <v/>
      </c>
      <c r="G1614" t="str">
        <f>IF('Active List'!$A1614&lt;&gt;"", 'Active List'!I1614,"")</f>
        <v/>
      </c>
      <c r="H1614" t="str">
        <f>IF('Active List'!$A1614&lt;&gt;"", 'Active List'!J1614,"")</f>
        <v/>
      </c>
      <c r="I1614" t="str">
        <f>IF('Active List'!$A1614&lt;&gt;"", 'Active List'!K1614,"")</f>
        <v/>
      </c>
      <c r="J1614" t="str">
        <f>IF('Active List'!$A1614&lt;&gt;"", 'Active List'!L1614,"")</f>
        <v/>
      </c>
      <c r="K1614" t="str">
        <f>IF('Active List'!$A1614&lt;&gt;"", 'Active List'!M1614,"")</f>
        <v/>
      </c>
      <c r="L1614" t="str">
        <f>IF('Active List'!$A1614&lt;&gt;"", 'Active List'!N1614,"")</f>
        <v/>
      </c>
      <c r="M1614" t="str">
        <f>IF('Active List'!$A1614&lt;&gt;"", 'Active List'!O1614,"")</f>
        <v/>
      </c>
      <c r="N1614" t="str">
        <f>IF('Active List'!$A1614&lt;&gt;"", 'Active List'!P1614,"")</f>
        <v/>
      </c>
      <c r="O1614" t="str">
        <f>IF('Active List'!$A1614&lt;&gt;"", 'Active List'!Q1614,"")</f>
        <v/>
      </c>
      <c r="P1614" t="str">
        <f>IF('Active List'!$A1614&lt;&gt;"", 'Active List'!R1614,"")</f>
        <v/>
      </c>
      <c r="Q1614" t="str">
        <f>IF('Active List'!$A1614&lt;&gt;"", 'Active List'!S1614,"")</f>
        <v/>
      </c>
      <c r="R1614" t="str">
        <f>IF('Active List'!$A1614&lt;&gt;"", 'Active List'!T1614,"")</f>
        <v/>
      </c>
      <c r="S1614" t="str">
        <f>IF('Active List'!$A1614&lt;&gt;"", 'Active List'!U1614,"")</f>
        <v/>
      </c>
      <c r="T1614" t="str">
        <f>IF('Active List'!$A1614&lt;&gt;"", 'Active List'!X1614,"")</f>
        <v/>
      </c>
      <c r="U1614" t="str">
        <f>IF('Active List'!$A1614&lt;&gt;"", 'Active List'!Y1614,"")</f>
        <v/>
      </c>
      <c r="V1614" t="str">
        <f>IF('Active List'!$A1614&lt;&gt;"", 'Active List'!Z1614,"")</f>
        <v/>
      </c>
      <c r="W1614" s="60" t="str">
        <f>IF('Active List'!$A1614&lt;&gt;"", 'Active List'!AA1614,"")</f>
        <v/>
      </c>
      <c r="X1614" t="str">
        <f>IF('Active List'!$A1614&lt;&gt;"", 'Active List'!AB1614,"")</f>
        <v/>
      </c>
      <c r="Y1614" t="str">
        <f>IF('Active List'!$A1614&lt;&gt;"", 'Active List'!AE1614,"")</f>
        <v/>
      </c>
    </row>
    <row r="1615" spans="1:25">
      <c r="A1615" t="str">
        <f>IF('Active List'!$A1615&lt;&gt;"", 'Active List'!A1615,"")</f>
        <v/>
      </c>
      <c r="B1615" t="str">
        <f>IF('Active List'!$A1615&lt;&gt;"", 'Active List'!B1615,"")</f>
        <v/>
      </c>
      <c r="C1615" t="str">
        <f>IF('Active List'!$A1615&lt;&gt;"", 'Active List'!C1615,"")</f>
        <v/>
      </c>
      <c r="D1615" s="60" t="str">
        <f>IF('Active List'!$A1615&lt;&gt;"", 'Active List'!D1615,"")</f>
        <v/>
      </c>
      <c r="E1615" s="60" t="str">
        <f>IF('Active List'!$A1615&lt;&gt;"", 'Active List'!E1615,"")</f>
        <v/>
      </c>
      <c r="F1615" t="str">
        <f>IF('Active List'!$A1615&lt;&gt;"", 'Active List'!H1615,"")</f>
        <v/>
      </c>
      <c r="G1615" t="str">
        <f>IF('Active List'!$A1615&lt;&gt;"", 'Active List'!I1615,"")</f>
        <v/>
      </c>
      <c r="H1615" t="str">
        <f>IF('Active List'!$A1615&lt;&gt;"", 'Active List'!J1615,"")</f>
        <v/>
      </c>
      <c r="I1615" t="str">
        <f>IF('Active List'!$A1615&lt;&gt;"", 'Active List'!K1615,"")</f>
        <v/>
      </c>
      <c r="J1615" t="str">
        <f>IF('Active List'!$A1615&lt;&gt;"", 'Active List'!L1615,"")</f>
        <v/>
      </c>
      <c r="K1615" t="str">
        <f>IF('Active List'!$A1615&lt;&gt;"", 'Active List'!M1615,"")</f>
        <v/>
      </c>
      <c r="L1615" t="str">
        <f>IF('Active List'!$A1615&lt;&gt;"", 'Active List'!N1615,"")</f>
        <v/>
      </c>
      <c r="M1615" t="str">
        <f>IF('Active List'!$A1615&lt;&gt;"", 'Active List'!O1615,"")</f>
        <v/>
      </c>
      <c r="N1615" t="str">
        <f>IF('Active List'!$A1615&lt;&gt;"", 'Active List'!P1615,"")</f>
        <v/>
      </c>
      <c r="O1615" t="str">
        <f>IF('Active List'!$A1615&lt;&gt;"", 'Active List'!Q1615,"")</f>
        <v/>
      </c>
      <c r="P1615" t="str">
        <f>IF('Active List'!$A1615&lt;&gt;"", 'Active List'!R1615,"")</f>
        <v/>
      </c>
      <c r="Q1615" t="str">
        <f>IF('Active List'!$A1615&lt;&gt;"", 'Active List'!S1615,"")</f>
        <v/>
      </c>
      <c r="R1615" t="str">
        <f>IF('Active List'!$A1615&lt;&gt;"", 'Active List'!T1615,"")</f>
        <v/>
      </c>
      <c r="S1615" t="str">
        <f>IF('Active List'!$A1615&lt;&gt;"", 'Active List'!U1615,"")</f>
        <v/>
      </c>
      <c r="T1615" t="str">
        <f>IF('Active List'!$A1615&lt;&gt;"", 'Active List'!X1615,"")</f>
        <v/>
      </c>
      <c r="U1615" t="str">
        <f>IF('Active List'!$A1615&lt;&gt;"", 'Active List'!Y1615,"")</f>
        <v/>
      </c>
      <c r="V1615" t="str">
        <f>IF('Active List'!$A1615&lt;&gt;"", 'Active List'!Z1615,"")</f>
        <v/>
      </c>
      <c r="W1615" s="60" t="str">
        <f>IF('Active List'!$A1615&lt;&gt;"", 'Active List'!AA1615,"")</f>
        <v/>
      </c>
      <c r="X1615" t="str">
        <f>IF('Active List'!$A1615&lt;&gt;"", 'Active List'!AB1615,"")</f>
        <v/>
      </c>
      <c r="Y1615" t="str">
        <f>IF('Active List'!$A1615&lt;&gt;"", 'Active List'!AE1615,"")</f>
        <v/>
      </c>
    </row>
    <row r="1616" spans="1:25">
      <c r="A1616" t="str">
        <f>IF('Active List'!$A1616&lt;&gt;"", 'Active List'!A1616,"")</f>
        <v/>
      </c>
      <c r="B1616" t="str">
        <f>IF('Active List'!$A1616&lt;&gt;"", 'Active List'!B1616,"")</f>
        <v/>
      </c>
      <c r="C1616" t="str">
        <f>IF('Active List'!$A1616&lt;&gt;"", 'Active List'!C1616,"")</f>
        <v/>
      </c>
      <c r="D1616" s="60" t="str">
        <f>IF('Active List'!$A1616&lt;&gt;"", 'Active List'!D1616,"")</f>
        <v/>
      </c>
      <c r="E1616" s="60" t="str">
        <f>IF('Active List'!$A1616&lt;&gt;"", 'Active List'!E1616,"")</f>
        <v/>
      </c>
      <c r="F1616" t="str">
        <f>IF('Active List'!$A1616&lt;&gt;"", 'Active List'!H1616,"")</f>
        <v/>
      </c>
      <c r="G1616" t="str">
        <f>IF('Active List'!$A1616&lt;&gt;"", 'Active List'!I1616,"")</f>
        <v/>
      </c>
      <c r="H1616" t="str">
        <f>IF('Active List'!$A1616&lt;&gt;"", 'Active List'!J1616,"")</f>
        <v/>
      </c>
      <c r="I1616" t="str">
        <f>IF('Active List'!$A1616&lt;&gt;"", 'Active List'!K1616,"")</f>
        <v/>
      </c>
      <c r="J1616" t="str">
        <f>IF('Active List'!$A1616&lt;&gt;"", 'Active List'!L1616,"")</f>
        <v/>
      </c>
      <c r="K1616" t="str">
        <f>IF('Active List'!$A1616&lt;&gt;"", 'Active List'!M1616,"")</f>
        <v/>
      </c>
      <c r="L1616" t="str">
        <f>IF('Active List'!$A1616&lt;&gt;"", 'Active List'!N1616,"")</f>
        <v/>
      </c>
      <c r="M1616" t="str">
        <f>IF('Active List'!$A1616&lt;&gt;"", 'Active List'!O1616,"")</f>
        <v/>
      </c>
      <c r="N1616" t="str">
        <f>IF('Active List'!$A1616&lt;&gt;"", 'Active List'!P1616,"")</f>
        <v/>
      </c>
      <c r="O1616" t="str">
        <f>IF('Active List'!$A1616&lt;&gt;"", 'Active List'!Q1616,"")</f>
        <v/>
      </c>
      <c r="P1616" t="str">
        <f>IF('Active List'!$A1616&lt;&gt;"", 'Active List'!R1616,"")</f>
        <v/>
      </c>
      <c r="Q1616" t="str">
        <f>IF('Active List'!$A1616&lt;&gt;"", 'Active List'!S1616,"")</f>
        <v/>
      </c>
      <c r="R1616" t="str">
        <f>IF('Active List'!$A1616&lt;&gt;"", 'Active List'!T1616,"")</f>
        <v/>
      </c>
      <c r="S1616" t="str">
        <f>IF('Active List'!$A1616&lt;&gt;"", 'Active List'!U1616,"")</f>
        <v/>
      </c>
      <c r="T1616" t="str">
        <f>IF('Active List'!$A1616&lt;&gt;"", 'Active List'!X1616,"")</f>
        <v/>
      </c>
      <c r="U1616" t="str">
        <f>IF('Active List'!$A1616&lt;&gt;"", 'Active List'!Y1616,"")</f>
        <v/>
      </c>
      <c r="V1616" t="str">
        <f>IF('Active List'!$A1616&lt;&gt;"", 'Active List'!Z1616,"")</f>
        <v/>
      </c>
      <c r="W1616" s="60" t="str">
        <f>IF('Active List'!$A1616&lt;&gt;"", 'Active List'!AA1616,"")</f>
        <v/>
      </c>
      <c r="X1616" t="str">
        <f>IF('Active List'!$A1616&lt;&gt;"", 'Active List'!AB1616,"")</f>
        <v/>
      </c>
      <c r="Y1616" t="str">
        <f>IF('Active List'!$A1616&lt;&gt;"", 'Active List'!AE1616,"")</f>
        <v/>
      </c>
    </row>
    <row r="1617" spans="1:25">
      <c r="A1617" t="str">
        <f>IF('Active List'!$A1617&lt;&gt;"", 'Active List'!A1617,"")</f>
        <v/>
      </c>
      <c r="B1617" t="str">
        <f>IF('Active List'!$A1617&lt;&gt;"", 'Active List'!B1617,"")</f>
        <v/>
      </c>
      <c r="C1617" t="str">
        <f>IF('Active List'!$A1617&lt;&gt;"", 'Active List'!C1617,"")</f>
        <v/>
      </c>
      <c r="D1617" s="60" t="str">
        <f>IF('Active List'!$A1617&lt;&gt;"", 'Active List'!D1617,"")</f>
        <v/>
      </c>
      <c r="E1617" s="60" t="str">
        <f>IF('Active List'!$A1617&lt;&gt;"", 'Active List'!E1617,"")</f>
        <v/>
      </c>
      <c r="F1617" t="str">
        <f>IF('Active List'!$A1617&lt;&gt;"", 'Active List'!H1617,"")</f>
        <v/>
      </c>
      <c r="G1617" t="str">
        <f>IF('Active List'!$A1617&lt;&gt;"", 'Active List'!I1617,"")</f>
        <v/>
      </c>
      <c r="H1617" t="str">
        <f>IF('Active List'!$A1617&lt;&gt;"", 'Active List'!J1617,"")</f>
        <v/>
      </c>
      <c r="I1617" t="str">
        <f>IF('Active List'!$A1617&lt;&gt;"", 'Active List'!K1617,"")</f>
        <v/>
      </c>
      <c r="J1617" t="str">
        <f>IF('Active List'!$A1617&lt;&gt;"", 'Active List'!L1617,"")</f>
        <v/>
      </c>
      <c r="K1617" t="str">
        <f>IF('Active List'!$A1617&lt;&gt;"", 'Active List'!M1617,"")</f>
        <v/>
      </c>
      <c r="L1617" t="str">
        <f>IF('Active List'!$A1617&lt;&gt;"", 'Active List'!N1617,"")</f>
        <v/>
      </c>
      <c r="M1617" t="str">
        <f>IF('Active List'!$A1617&lt;&gt;"", 'Active List'!O1617,"")</f>
        <v/>
      </c>
      <c r="N1617" t="str">
        <f>IF('Active List'!$A1617&lt;&gt;"", 'Active List'!P1617,"")</f>
        <v/>
      </c>
      <c r="O1617" t="str">
        <f>IF('Active List'!$A1617&lt;&gt;"", 'Active List'!Q1617,"")</f>
        <v/>
      </c>
      <c r="P1617" t="str">
        <f>IF('Active List'!$A1617&lt;&gt;"", 'Active List'!R1617,"")</f>
        <v/>
      </c>
      <c r="Q1617" t="str">
        <f>IF('Active List'!$A1617&lt;&gt;"", 'Active List'!S1617,"")</f>
        <v/>
      </c>
      <c r="R1617" t="str">
        <f>IF('Active List'!$A1617&lt;&gt;"", 'Active List'!T1617,"")</f>
        <v/>
      </c>
      <c r="S1617" t="str">
        <f>IF('Active List'!$A1617&lt;&gt;"", 'Active List'!U1617,"")</f>
        <v/>
      </c>
      <c r="T1617" t="str">
        <f>IF('Active List'!$A1617&lt;&gt;"", 'Active List'!X1617,"")</f>
        <v/>
      </c>
      <c r="U1617" t="str">
        <f>IF('Active List'!$A1617&lt;&gt;"", 'Active List'!Y1617,"")</f>
        <v/>
      </c>
      <c r="V1617" t="str">
        <f>IF('Active List'!$A1617&lt;&gt;"", 'Active List'!Z1617,"")</f>
        <v/>
      </c>
      <c r="W1617" s="60" t="str">
        <f>IF('Active List'!$A1617&lt;&gt;"", 'Active List'!AA1617,"")</f>
        <v/>
      </c>
      <c r="X1617" t="str">
        <f>IF('Active List'!$A1617&lt;&gt;"", 'Active List'!AB1617,"")</f>
        <v/>
      </c>
      <c r="Y1617" t="str">
        <f>IF('Active List'!$A1617&lt;&gt;"", 'Active List'!AE1617,"")</f>
        <v/>
      </c>
    </row>
    <row r="1618" spans="1:25">
      <c r="A1618" t="str">
        <f>IF('Active List'!$A1618&lt;&gt;"", 'Active List'!A1618,"")</f>
        <v/>
      </c>
      <c r="B1618" t="str">
        <f>IF('Active List'!$A1618&lt;&gt;"", 'Active List'!B1618,"")</f>
        <v/>
      </c>
      <c r="C1618" t="str">
        <f>IF('Active List'!$A1618&lt;&gt;"", 'Active List'!C1618,"")</f>
        <v/>
      </c>
      <c r="D1618" s="60" t="str">
        <f>IF('Active List'!$A1618&lt;&gt;"", 'Active List'!D1618,"")</f>
        <v/>
      </c>
      <c r="E1618" s="60" t="str">
        <f>IF('Active List'!$A1618&lt;&gt;"", 'Active List'!E1618,"")</f>
        <v/>
      </c>
      <c r="F1618" t="str">
        <f>IF('Active List'!$A1618&lt;&gt;"", 'Active List'!H1618,"")</f>
        <v/>
      </c>
      <c r="G1618" t="str">
        <f>IF('Active List'!$A1618&lt;&gt;"", 'Active List'!I1618,"")</f>
        <v/>
      </c>
      <c r="H1618" t="str">
        <f>IF('Active List'!$A1618&lt;&gt;"", 'Active List'!J1618,"")</f>
        <v/>
      </c>
      <c r="I1618" t="str">
        <f>IF('Active List'!$A1618&lt;&gt;"", 'Active List'!K1618,"")</f>
        <v/>
      </c>
      <c r="J1618" t="str">
        <f>IF('Active List'!$A1618&lt;&gt;"", 'Active List'!L1618,"")</f>
        <v/>
      </c>
      <c r="K1618" t="str">
        <f>IF('Active List'!$A1618&lt;&gt;"", 'Active List'!M1618,"")</f>
        <v/>
      </c>
      <c r="L1618" t="str">
        <f>IF('Active List'!$A1618&lt;&gt;"", 'Active List'!N1618,"")</f>
        <v/>
      </c>
      <c r="M1618" t="str">
        <f>IF('Active List'!$A1618&lt;&gt;"", 'Active List'!O1618,"")</f>
        <v/>
      </c>
      <c r="N1618" t="str">
        <f>IF('Active List'!$A1618&lt;&gt;"", 'Active List'!P1618,"")</f>
        <v/>
      </c>
      <c r="O1618" t="str">
        <f>IF('Active List'!$A1618&lt;&gt;"", 'Active List'!Q1618,"")</f>
        <v/>
      </c>
      <c r="P1618" t="str">
        <f>IF('Active List'!$A1618&lt;&gt;"", 'Active List'!R1618,"")</f>
        <v/>
      </c>
      <c r="Q1618" t="str">
        <f>IF('Active List'!$A1618&lt;&gt;"", 'Active List'!S1618,"")</f>
        <v/>
      </c>
      <c r="R1618" t="str">
        <f>IF('Active List'!$A1618&lt;&gt;"", 'Active List'!T1618,"")</f>
        <v/>
      </c>
      <c r="S1618" t="str">
        <f>IF('Active List'!$A1618&lt;&gt;"", 'Active List'!U1618,"")</f>
        <v/>
      </c>
      <c r="T1618" t="str">
        <f>IF('Active List'!$A1618&lt;&gt;"", 'Active List'!X1618,"")</f>
        <v/>
      </c>
      <c r="U1618" t="str">
        <f>IF('Active List'!$A1618&lt;&gt;"", 'Active List'!Y1618,"")</f>
        <v/>
      </c>
      <c r="V1618" t="str">
        <f>IF('Active List'!$A1618&lt;&gt;"", 'Active List'!Z1618,"")</f>
        <v/>
      </c>
      <c r="W1618" s="60" t="str">
        <f>IF('Active List'!$A1618&lt;&gt;"", 'Active List'!AA1618,"")</f>
        <v/>
      </c>
      <c r="X1618" t="str">
        <f>IF('Active List'!$A1618&lt;&gt;"", 'Active List'!AB1618,"")</f>
        <v/>
      </c>
      <c r="Y1618" t="str">
        <f>IF('Active List'!$A1618&lt;&gt;"", 'Active List'!AE1618,"")</f>
        <v/>
      </c>
    </row>
    <row r="1619" spans="1:25">
      <c r="A1619" t="str">
        <f>IF('Active List'!$A1619&lt;&gt;"", 'Active List'!A1619,"")</f>
        <v/>
      </c>
      <c r="B1619" t="str">
        <f>IF('Active List'!$A1619&lt;&gt;"", 'Active List'!B1619,"")</f>
        <v/>
      </c>
      <c r="C1619" t="str">
        <f>IF('Active List'!$A1619&lt;&gt;"", 'Active List'!C1619,"")</f>
        <v/>
      </c>
      <c r="D1619" s="60" t="str">
        <f>IF('Active List'!$A1619&lt;&gt;"", 'Active List'!D1619,"")</f>
        <v/>
      </c>
      <c r="E1619" s="60" t="str">
        <f>IF('Active List'!$A1619&lt;&gt;"", 'Active List'!E1619,"")</f>
        <v/>
      </c>
      <c r="F1619" t="str">
        <f>IF('Active List'!$A1619&lt;&gt;"", 'Active List'!H1619,"")</f>
        <v/>
      </c>
      <c r="G1619" t="str">
        <f>IF('Active List'!$A1619&lt;&gt;"", 'Active List'!I1619,"")</f>
        <v/>
      </c>
      <c r="H1619" t="str">
        <f>IF('Active List'!$A1619&lt;&gt;"", 'Active List'!J1619,"")</f>
        <v/>
      </c>
      <c r="I1619" t="str">
        <f>IF('Active List'!$A1619&lt;&gt;"", 'Active List'!K1619,"")</f>
        <v/>
      </c>
      <c r="J1619" t="str">
        <f>IF('Active List'!$A1619&lt;&gt;"", 'Active List'!L1619,"")</f>
        <v/>
      </c>
      <c r="K1619" t="str">
        <f>IF('Active List'!$A1619&lt;&gt;"", 'Active List'!M1619,"")</f>
        <v/>
      </c>
      <c r="L1619" t="str">
        <f>IF('Active List'!$A1619&lt;&gt;"", 'Active List'!N1619,"")</f>
        <v/>
      </c>
      <c r="M1619" t="str">
        <f>IF('Active List'!$A1619&lt;&gt;"", 'Active List'!O1619,"")</f>
        <v/>
      </c>
      <c r="N1619" t="str">
        <f>IF('Active List'!$A1619&lt;&gt;"", 'Active List'!P1619,"")</f>
        <v/>
      </c>
      <c r="O1619" t="str">
        <f>IF('Active List'!$A1619&lt;&gt;"", 'Active List'!Q1619,"")</f>
        <v/>
      </c>
      <c r="P1619" t="str">
        <f>IF('Active List'!$A1619&lt;&gt;"", 'Active List'!R1619,"")</f>
        <v/>
      </c>
      <c r="Q1619" t="str">
        <f>IF('Active List'!$A1619&lt;&gt;"", 'Active List'!S1619,"")</f>
        <v/>
      </c>
      <c r="R1619" t="str">
        <f>IF('Active List'!$A1619&lt;&gt;"", 'Active List'!T1619,"")</f>
        <v/>
      </c>
      <c r="S1619" t="str">
        <f>IF('Active List'!$A1619&lt;&gt;"", 'Active List'!U1619,"")</f>
        <v/>
      </c>
      <c r="T1619" t="str">
        <f>IF('Active List'!$A1619&lt;&gt;"", 'Active List'!X1619,"")</f>
        <v/>
      </c>
      <c r="U1619" t="str">
        <f>IF('Active List'!$A1619&lt;&gt;"", 'Active List'!Y1619,"")</f>
        <v/>
      </c>
      <c r="V1619" t="str">
        <f>IF('Active List'!$A1619&lt;&gt;"", 'Active List'!Z1619,"")</f>
        <v/>
      </c>
      <c r="W1619" s="60" t="str">
        <f>IF('Active List'!$A1619&lt;&gt;"", 'Active List'!AA1619,"")</f>
        <v/>
      </c>
      <c r="X1619" t="str">
        <f>IF('Active List'!$A1619&lt;&gt;"", 'Active List'!AB1619,"")</f>
        <v/>
      </c>
      <c r="Y1619" t="str">
        <f>IF('Active List'!$A1619&lt;&gt;"", 'Active List'!AE1619,"")</f>
        <v/>
      </c>
    </row>
    <row r="1620" spans="1:25">
      <c r="A1620" t="str">
        <f>IF('Active List'!$A1620&lt;&gt;"", 'Active List'!A1620,"")</f>
        <v/>
      </c>
      <c r="B1620" t="str">
        <f>IF('Active List'!$A1620&lt;&gt;"", 'Active List'!B1620,"")</f>
        <v/>
      </c>
      <c r="C1620" t="str">
        <f>IF('Active List'!$A1620&lt;&gt;"", 'Active List'!C1620,"")</f>
        <v/>
      </c>
      <c r="D1620" s="60" t="str">
        <f>IF('Active List'!$A1620&lt;&gt;"", 'Active List'!D1620,"")</f>
        <v/>
      </c>
      <c r="E1620" s="60" t="str">
        <f>IF('Active List'!$A1620&lt;&gt;"", 'Active List'!E1620,"")</f>
        <v/>
      </c>
      <c r="F1620" t="str">
        <f>IF('Active List'!$A1620&lt;&gt;"", 'Active List'!H1620,"")</f>
        <v/>
      </c>
      <c r="G1620" t="str">
        <f>IF('Active List'!$A1620&lt;&gt;"", 'Active List'!I1620,"")</f>
        <v/>
      </c>
      <c r="H1620" t="str">
        <f>IF('Active List'!$A1620&lt;&gt;"", 'Active List'!J1620,"")</f>
        <v/>
      </c>
      <c r="I1620" t="str">
        <f>IF('Active List'!$A1620&lt;&gt;"", 'Active List'!K1620,"")</f>
        <v/>
      </c>
      <c r="J1620" t="str">
        <f>IF('Active List'!$A1620&lt;&gt;"", 'Active List'!L1620,"")</f>
        <v/>
      </c>
      <c r="K1620" t="str">
        <f>IF('Active List'!$A1620&lt;&gt;"", 'Active List'!M1620,"")</f>
        <v/>
      </c>
      <c r="L1620" t="str">
        <f>IF('Active List'!$A1620&lt;&gt;"", 'Active List'!N1620,"")</f>
        <v/>
      </c>
      <c r="M1620" t="str">
        <f>IF('Active List'!$A1620&lt;&gt;"", 'Active List'!O1620,"")</f>
        <v/>
      </c>
      <c r="N1620" t="str">
        <f>IF('Active List'!$A1620&lt;&gt;"", 'Active List'!P1620,"")</f>
        <v/>
      </c>
      <c r="O1620" t="str">
        <f>IF('Active List'!$A1620&lt;&gt;"", 'Active List'!Q1620,"")</f>
        <v/>
      </c>
      <c r="P1620" t="str">
        <f>IF('Active List'!$A1620&lt;&gt;"", 'Active List'!R1620,"")</f>
        <v/>
      </c>
      <c r="Q1620" t="str">
        <f>IF('Active List'!$A1620&lt;&gt;"", 'Active List'!S1620,"")</f>
        <v/>
      </c>
      <c r="R1620" t="str">
        <f>IF('Active List'!$A1620&lt;&gt;"", 'Active List'!T1620,"")</f>
        <v/>
      </c>
      <c r="S1620" t="str">
        <f>IF('Active List'!$A1620&lt;&gt;"", 'Active List'!U1620,"")</f>
        <v/>
      </c>
      <c r="T1620" t="str">
        <f>IF('Active List'!$A1620&lt;&gt;"", 'Active List'!X1620,"")</f>
        <v/>
      </c>
      <c r="U1620" t="str">
        <f>IF('Active List'!$A1620&lt;&gt;"", 'Active List'!Y1620,"")</f>
        <v/>
      </c>
      <c r="V1620" t="str">
        <f>IF('Active List'!$A1620&lt;&gt;"", 'Active List'!Z1620,"")</f>
        <v/>
      </c>
      <c r="W1620" s="60" t="str">
        <f>IF('Active List'!$A1620&lt;&gt;"", 'Active List'!AA1620,"")</f>
        <v/>
      </c>
      <c r="X1620" t="str">
        <f>IF('Active List'!$A1620&lt;&gt;"", 'Active List'!AB1620,"")</f>
        <v/>
      </c>
      <c r="Y1620" t="str">
        <f>IF('Active List'!$A1620&lt;&gt;"", 'Active List'!AE1620,"")</f>
        <v/>
      </c>
    </row>
    <row r="1621" spans="1:25">
      <c r="A1621" t="str">
        <f>IF('Active List'!$A1621&lt;&gt;"", 'Active List'!A1621,"")</f>
        <v/>
      </c>
      <c r="B1621" t="str">
        <f>IF('Active List'!$A1621&lt;&gt;"", 'Active List'!B1621,"")</f>
        <v/>
      </c>
      <c r="C1621" t="str">
        <f>IF('Active List'!$A1621&lt;&gt;"", 'Active List'!C1621,"")</f>
        <v/>
      </c>
      <c r="D1621" s="60" t="str">
        <f>IF('Active List'!$A1621&lt;&gt;"", 'Active List'!D1621,"")</f>
        <v/>
      </c>
      <c r="E1621" s="60" t="str">
        <f>IF('Active List'!$A1621&lt;&gt;"", 'Active List'!E1621,"")</f>
        <v/>
      </c>
      <c r="F1621" t="str">
        <f>IF('Active List'!$A1621&lt;&gt;"", 'Active List'!H1621,"")</f>
        <v/>
      </c>
      <c r="G1621" t="str">
        <f>IF('Active List'!$A1621&lt;&gt;"", 'Active List'!I1621,"")</f>
        <v/>
      </c>
      <c r="H1621" t="str">
        <f>IF('Active List'!$A1621&lt;&gt;"", 'Active List'!J1621,"")</f>
        <v/>
      </c>
      <c r="I1621" t="str">
        <f>IF('Active List'!$A1621&lt;&gt;"", 'Active List'!K1621,"")</f>
        <v/>
      </c>
      <c r="J1621" t="str">
        <f>IF('Active List'!$A1621&lt;&gt;"", 'Active List'!L1621,"")</f>
        <v/>
      </c>
      <c r="K1621" t="str">
        <f>IF('Active List'!$A1621&lt;&gt;"", 'Active List'!M1621,"")</f>
        <v/>
      </c>
      <c r="L1621" t="str">
        <f>IF('Active List'!$A1621&lt;&gt;"", 'Active List'!N1621,"")</f>
        <v/>
      </c>
      <c r="M1621" t="str">
        <f>IF('Active List'!$A1621&lt;&gt;"", 'Active List'!O1621,"")</f>
        <v/>
      </c>
      <c r="N1621" t="str">
        <f>IF('Active List'!$A1621&lt;&gt;"", 'Active List'!P1621,"")</f>
        <v/>
      </c>
      <c r="O1621" t="str">
        <f>IF('Active List'!$A1621&lt;&gt;"", 'Active List'!Q1621,"")</f>
        <v/>
      </c>
      <c r="P1621" t="str">
        <f>IF('Active List'!$A1621&lt;&gt;"", 'Active List'!R1621,"")</f>
        <v/>
      </c>
      <c r="Q1621" t="str">
        <f>IF('Active List'!$A1621&lt;&gt;"", 'Active List'!S1621,"")</f>
        <v/>
      </c>
      <c r="R1621" t="str">
        <f>IF('Active List'!$A1621&lt;&gt;"", 'Active List'!T1621,"")</f>
        <v/>
      </c>
      <c r="S1621" t="str">
        <f>IF('Active List'!$A1621&lt;&gt;"", 'Active List'!U1621,"")</f>
        <v/>
      </c>
      <c r="T1621" t="str">
        <f>IF('Active List'!$A1621&lt;&gt;"", 'Active List'!X1621,"")</f>
        <v/>
      </c>
      <c r="U1621" t="str">
        <f>IF('Active List'!$A1621&lt;&gt;"", 'Active List'!Y1621,"")</f>
        <v/>
      </c>
      <c r="V1621" t="str">
        <f>IF('Active List'!$A1621&lt;&gt;"", 'Active List'!Z1621,"")</f>
        <v/>
      </c>
      <c r="W1621" s="60" t="str">
        <f>IF('Active List'!$A1621&lt;&gt;"", 'Active List'!AA1621,"")</f>
        <v/>
      </c>
      <c r="X1621" t="str">
        <f>IF('Active List'!$A1621&lt;&gt;"", 'Active List'!AB1621,"")</f>
        <v/>
      </c>
      <c r="Y1621" t="str">
        <f>IF('Active List'!$A1621&lt;&gt;"", 'Active List'!AE1621,"")</f>
        <v/>
      </c>
    </row>
    <row r="1622" spans="1:25">
      <c r="A1622" t="str">
        <f>IF('Active List'!$A1622&lt;&gt;"", 'Active List'!A1622,"")</f>
        <v/>
      </c>
      <c r="B1622" t="str">
        <f>IF('Active List'!$A1622&lt;&gt;"", 'Active List'!B1622,"")</f>
        <v/>
      </c>
      <c r="C1622" t="str">
        <f>IF('Active List'!$A1622&lt;&gt;"", 'Active List'!C1622,"")</f>
        <v/>
      </c>
      <c r="D1622" s="60" t="str">
        <f>IF('Active List'!$A1622&lt;&gt;"", 'Active List'!D1622,"")</f>
        <v/>
      </c>
      <c r="E1622" s="60" t="str">
        <f>IF('Active List'!$A1622&lt;&gt;"", 'Active List'!E1622,"")</f>
        <v/>
      </c>
      <c r="F1622" t="str">
        <f>IF('Active List'!$A1622&lt;&gt;"", 'Active List'!H1622,"")</f>
        <v/>
      </c>
      <c r="G1622" t="str">
        <f>IF('Active List'!$A1622&lt;&gt;"", 'Active List'!I1622,"")</f>
        <v/>
      </c>
      <c r="H1622" t="str">
        <f>IF('Active List'!$A1622&lt;&gt;"", 'Active List'!J1622,"")</f>
        <v/>
      </c>
      <c r="I1622" t="str">
        <f>IF('Active List'!$A1622&lt;&gt;"", 'Active List'!K1622,"")</f>
        <v/>
      </c>
      <c r="J1622" t="str">
        <f>IF('Active List'!$A1622&lt;&gt;"", 'Active List'!L1622,"")</f>
        <v/>
      </c>
      <c r="K1622" t="str">
        <f>IF('Active List'!$A1622&lt;&gt;"", 'Active List'!M1622,"")</f>
        <v/>
      </c>
      <c r="L1622" t="str">
        <f>IF('Active List'!$A1622&lt;&gt;"", 'Active List'!N1622,"")</f>
        <v/>
      </c>
      <c r="M1622" t="str">
        <f>IF('Active List'!$A1622&lt;&gt;"", 'Active List'!O1622,"")</f>
        <v/>
      </c>
      <c r="N1622" t="str">
        <f>IF('Active List'!$A1622&lt;&gt;"", 'Active List'!P1622,"")</f>
        <v/>
      </c>
      <c r="O1622" t="str">
        <f>IF('Active List'!$A1622&lt;&gt;"", 'Active List'!Q1622,"")</f>
        <v/>
      </c>
      <c r="P1622" t="str">
        <f>IF('Active List'!$A1622&lt;&gt;"", 'Active List'!R1622,"")</f>
        <v/>
      </c>
      <c r="Q1622" t="str">
        <f>IF('Active List'!$A1622&lt;&gt;"", 'Active List'!S1622,"")</f>
        <v/>
      </c>
      <c r="R1622" t="str">
        <f>IF('Active List'!$A1622&lt;&gt;"", 'Active List'!T1622,"")</f>
        <v/>
      </c>
      <c r="S1622" t="str">
        <f>IF('Active List'!$A1622&lt;&gt;"", 'Active List'!U1622,"")</f>
        <v/>
      </c>
      <c r="T1622" t="str">
        <f>IF('Active List'!$A1622&lt;&gt;"", 'Active List'!X1622,"")</f>
        <v/>
      </c>
      <c r="U1622" t="str">
        <f>IF('Active List'!$A1622&lt;&gt;"", 'Active List'!Y1622,"")</f>
        <v/>
      </c>
      <c r="V1622" t="str">
        <f>IF('Active List'!$A1622&lt;&gt;"", 'Active List'!Z1622,"")</f>
        <v/>
      </c>
      <c r="W1622" s="60" t="str">
        <f>IF('Active List'!$A1622&lt;&gt;"", 'Active List'!AA1622,"")</f>
        <v/>
      </c>
      <c r="X1622" t="str">
        <f>IF('Active List'!$A1622&lt;&gt;"", 'Active List'!AB1622,"")</f>
        <v/>
      </c>
      <c r="Y1622" t="str">
        <f>IF('Active List'!$A1622&lt;&gt;"", 'Active List'!AE1622,"")</f>
        <v/>
      </c>
    </row>
    <row r="1623" spans="1:25">
      <c r="A1623" t="str">
        <f>IF('Active List'!$A1623&lt;&gt;"", 'Active List'!A1623,"")</f>
        <v/>
      </c>
      <c r="B1623" t="str">
        <f>IF('Active List'!$A1623&lt;&gt;"", 'Active List'!B1623,"")</f>
        <v/>
      </c>
      <c r="C1623" t="str">
        <f>IF('Active List'!$A1623&lt;&gt;"", 'Active List'!C1623,"")</f>
        <v/>
      </c>
      <c r="D1623" s="60" t="str">
        <f>IF('Active List'!$A1623&lt;&gt;"", 'Active List'!D1623,"")</f>
        <v/>
      </c>
      <c r="E1623" s="60" t="str">
        <f>IF('Active List'!$A1623&lt;&gt;"", 'Active List'!E1623,"")</f>
        <v/>
      </c>
      <c r="F1623" t="str">
        <f>IF('Active List'!$A1623&lt;&gt;"", 'Active List'!H1623,"")</f>
        <v/>
      </c>
      <c r="G1623" t="str">
        <f>IF('Active List'!$A1623&lt;&gt;"", 'Active List'!I1623,"")</f>
        <v/>
      </c>
      <c r="H1623" t="str">
        <f>IF('Active List'!$A1623&lt;&gt;"", 'Active List'!J1623,"")</f>
        <v/>
      </c>
      <c r="I1623" t="str">
        <f>IF('Active List'!$A1623&lt;&gt;"", 'Active List'!K1623,"")</f>
        <v/>
      </c>
      <c r="J1623" t="str">
        <f>IF('Active List'!$A1623&lt;&gt;"", 'Active List'!L1623,"")</f>
        <v/>
      </c>
      <c r="K1623" t="str">
        <f>IF('Active List'!$A1623&lt;&gt;"", 'Active List'!M1623,"")</f>
        <v/>
      </c>
      <c r="L1623" t="str">
        <f>IF('Active List'!$A1623&lt;&gt;"", 'Active List'!N1623,"")</f>
        <v/>
      </c>
      <c r="M1623" t="str">
        <f>IF('Active List'!$A1623&lt;&gt;"", 'Active List'!O1623,"")</f>
        <v/>
      </c>
      <c r="N1623" t="str">
        <f>IF('Active List'!$A1623&lt;&gt;"", 'Active List'!P1623,"")</f>
        <v/>
      </c>
      <c r="O1623" t="str">
        <f>IF('Active List'!$A1623&lt;&gt;"", 'Active List'!Q1623,"")</f>
        <v/>
      </c>
      <c r="P1623" t="str">
        <f>IF('Active List'!$A1623&lt;&gt;"", 'Active List'!R1623,"")</f>
        <v/>
      </c>
      <c r="Q1623" t="str">
        <f>IF('Active List'!$A1623&lt;&gt;"", 'Active List'!S1623,"")</f>
        <v/>
      </c>
      <c r="R1623" t="str">
        <f>IF('Active List'!$A1623&lt;&gt;"", 'Active List'!T1623,"")</f>
        <v/>
      </c>
      <c r="S1623" t="str">
        <f>IF('Active List'!$A1623&lt;&gt;"", 'Active List'!U1623,"")</f>
        <v/>
      </c>
      <c r="T1623" t="str">
        <f>IF('Active List'!$A1623&lt;&gt;"", 'Active List'!X1623,"")</f>
        <v/>
      </c>
      <c r="U1623" t="str">
        <f>IF('Active List'!$A1623&lt;&gt;"", 'Active List'!Y1623,"")</f>
        <v/>
      </c>
      <c r="V1623" t="str">
        <f>IF('Active List'!$A1623&lt;&gt;"", 'Active List'!Z1623,"")</f>
        <v/>
      </c>
      <c r="W1623" s="60" t="str">
        <f>IF('Active List'!$A1623&lt;&gt;"", 'Active List'!AA1623,"")</f>
        <v/>
      </c>
      <c r="X1623" t="str">
        <f>IF('Active List'!$A1623&lt;&gt;"", 'Active List'!AB1623,"")</f>
        <v/>
      </c>
      <c r="Y1623" t="str">
        <f>IF('Active List'!$A1623&lt;&gt;"", 'Active List'!AE1623,"")</f>
        <v/>
      </c>
    </row>
    <row r="1624" spans="1:25">
      <c r="A1624" t="str">
        <f>IF('Active List'!$A1624&lt;&gt;"", 'Active List'!A1624,"")</f>
        <v/>
      </c>
      <c r="B1624" t="str">
        <f>IF('Active List'!$A1624&lt;&gt;"", 'Active List'!B1624,"")</f>
        <v/>
      </c>
      <c r="C1624" t="str">
        <f>IF('Active List'!$A1624&lt;&gt;"", 'Active List'!C1624,"")</f>
        <v/>
      </c>
      <c r="D1624" s="60" t="str">
        <f>IF('Active List'!$A1624&lt;&gt;"", 'Active List'!D1624,"")</f>
        <v/>
      </c>
      <c r="E1624" s="60" t="str">
        <f>IF('Active List'!$A1624&lt;&gt;"", 'Active List'!E1624,"")</f>
        <v/>
      </c>
      <c r="F1624" t="str">
        <f>IF('Active List'!$A1624&lt;&gt;"", 'Active List'!H1624,"")</f>
        <v/>
      </c>
      <c r="G1624" t="str">
        <f>IF('Active List'!$A1624&lt;&gt;"", 'Active List'!I1624,"")</f>
        <v/>
      </c>
      <c r="H1624" t="str">
        <f>IF('Active List'!$A1624&lt;&gt;"", 'Active List'!J1624,"")</f>
        <v/>
      </c>
      <c r="I1624" t="str">
        <f>IF('Active List'!$A1624&lt;&gt;"", 'Active List'!K1624,"")</f>
        <v/>
      </c>
      <c r="J1624" t="str">
        <f>IF('Active List'!$A1624&lt;&gt;"", 'Active List'!L1624,"")</f>
        <v/>
      </c>
      <c r="K1624" t="str">
        <f>IF('Active List'!$A1624&lt;&gt;"", 'Active List'!M1624,"")</f>
        <v/>
      </c>
      <c r="L1624" t="str">
        <f>IF('Active List'!$A1624&lt;&gt;"", 'Active List'!N1624,"")</f>
        <v/>
      </c>
      <c r="M1624" t="str">
        <f>IF('Active List'!$A1624&lt;&gt;"", 'Active List'!O1624,"")</f>
        <v/>
      </c>
      <c r="N1624" t="str">
        <f>IF('Active List'!$A1624&lt;&gt;"", 'Active List'!P1624,"")</f>
        <v/>
      </c>
      <c r="O1624" t="str">
        <f>IF('Active List'!$A1624&lt;&gt;"", 'Active List'!Q1624,"")</f>
        <v/>
      </c>
      <c r="P1624" t="str">
        <f>IF('Active List'!$A1624&lt;&gt;"", 'Active List'!R1624,"")</f>
        <v/>
      </c>
      <c r="Q1624" t="str">
        <f>IF('Active List'!$A1624&lt;&gt;"", 'Active List'!S1624,"")</f>
        <v/>
      </c>
      <c r="R1624" t="str">
        <f>IF('Active List'!$A1624&lt;&gt;"", 'Active List'!T1624,"")</f>
        <v/>
      </c>
      <c r="S1624" t="str">
        <f>IF('Active List'!$A1624&lt;&gt;"", 'Active List'!U1624,"")</f>
        <v/>
      </c>
      <c r="T1624" t="str">
        <f>IF('Active List'!$A1624&lt;&gt;"", 'Active List'!X1624,"")</f>
        <v/>
      </c>
      <c r="U1624" t="str">
        <f>IF('Active List'!$A1624&lt;&gt;"", 'Active List'!Y1624,"")</f>
        <v/>
      </c>
      <c r="V1624" t="str">
        <f>IF('Active List'!$A1624&lt;&gt;"", 'Active List'!Z1624,"")</f>
        <v/>
      </c>
      <c r="W1624" s="60" t="str">
        <f>IF('Active List'!$A1624&lt;&gt;"", 'Active List'!AA1624,"")</f>
        <v/>
      </c>
      <c r="X1624" t="str">
        <f>IF('Active List'!$A1624&lt;&gt;"", 'Active List'!AB1624,"")</f>
        <v/>
      </c>
      <c r="Y1624" t="str">
        <f>IF('Active List'!$A1624&lt;&gt;"", 'Active List'!AE1624,"")</f>
        <v/>
      </c>
    </row>
    <row r="1625" spans="1:25">
      <c r="A1625" t="str">
        <f>IF('Active List'!$A1625&lt;&gt;"", 'Active List'!A1625,"")</f>
        <v/>
      </c>
      <c r="B1625" t="str">
        <f>IF('Active List'!$A1625&lt;&gt;"", 'Active List'!B1625,"")</f>
        <v/>
      </c>
      <c r="C1625" t="str">
        <f>IF('Active List'!$A1625&lt;&gt;"", 'Active List'!C1625,"")</f>
        <v/>
      </c>
      <c r="D1625" s="60" t="str">
        <f>IF('Active List'!$A1625&lt;&gt;"", 'Active List'!D1625,"")</f>
        <v/>
      </c>
      <c r="E1625" s="60" t="str">
        <f>IF('Active List'!$A1625&lt;&gt;"", 'Active List'!E1625,"")</f>
        <v/>
      </c>
      <c r="F1625" t="str">
        <f>IF('Active List'!$A1625&lt;&gt;"", 'Active List'!H1625,"")</f>
        <v/>
      </c>
      <c r="G1625" t="str">
        <f>IF('Active List'!$A1625&lt;&gt;"", 'Active List'!I1625,"")</f>
        <v/>
      </c>
      <c r="H1625" t="str">
        <f>IF('Active List'!$A1625&lt;&gt;"", 'Active List'!J1625,"")</f>
        <v/>
      </c>
      <c r="I1625" t="str">
        <f>IF('Active List'!$A1625&lt;&gt;"", 'Active List'!K1625,"")</f>
        <v/>
      </c>
      <c r="J1625" t="str">
        <f>IF('Active List'!$A1625&lt;&gt;"", 'Active List'!L1625,"")</f>
        <v/>
      </c>
      <c r="K1625" t="str">
        <f>IF('Active List'!$A1625&lt;&gt;"", 'Active List'!M1625,"")</f>
        <v/>
      </c>
      <c r="L1625" t="str">
        <f>IF('Active List'!$A1625&lt;&gt;"", 'Active List'!N1625,"")</f>
        <v/>
      </c>
      <c r="M1625" t="str">
        <f>IF('Active List'!$A1625&lt;&gt;"", 'Active List'!O1625,"")</f>
        <v/>
      </c>
      <c r="N1625" t="str">
        <f>IF('Active List'!$A1625&lt;&gt;"", 'Active List'!P1625,"")</f>
        <v/>
      </c>
      <c r="O1625" t="str">
        <f>IF('Active List'!$A1625&lt;&gt;"", 'Active List'!Q1625,"")</f>
        <v/>
      </c>
      <c r="P1625" t="str">
        <f>IF('Active List'!$A1625&lt;&gt;"", 'Active List'!R1625,"")</f>
        <v/>
      </c>
      <c r="Q1625" t="str">
        <f>IF('Active List'!$A1625&lt;&gt;"", 'Active List'!S1625,"")</f>
        <v/>
      </c>
      <c r="R1625" t="str">
        <f>IF('Active List'!$A1625&lt;&gt;"", 'Active List'!T1625,"")</f>
        <v/>
      </c>
      <c r="S1625" t="str">
        <f>IF('Active List'!$A1625&lt;&gt;"", 'Active List'!U1625,"")</f>
        <v/>
      </c>
      <c r="T1625" t="str">
        <f>IF('Active List'!$A1625&lt;&gt;"", 'Active List'!X1625,"")</f>
        <v/>
      </c>
      <c r="U1625" t="str">
        <f>IF('Active List'!$A1625&lt;&gt;"", 'Active List'!Y1625,"")</f>
        <v/>
      </c>
      <c r="V1625" t="str">
        <f>IF('Active List'!$A1625&lt;&gt;"", 'Active List'!Z1625,"")</f>
        <v/>
      </c>
      <c r="W1625" s="60" t="str">
        <f>IF('Active List'!$A1625&lt;&gt;"", 'Active List'!AA1625,"")</f>
        <v/>
      </c>
      <c r="X1625" t="str">
        <f>IF('Active List'!$A1625&lt;&gt;"", 'Active List'!AB1625,"")</f>
        <v/>
      </c>
      <c r="Y1625" t="str">
        <f>IF('Active List'!$A1625&lt;&gt;"", 'Active List'!AE1625,"")</f>
        <v/>
      </c>
    </row>
    <row r="1626" spans="1:25">
      <c r="A1626" t="str">
        <f>IF('Active List'!$A1626&lt;&gt;"", 'Active List'!A1626,"")</f>
        <v/>
      </c>
      <c r="B1626" t="str">
        <f>IF('Active List'!$A1626&lt;&gt;"", 'Active List'!B1626,"")</f>
        <v/>
      </c>
      <c r="C1626" t="str">
        <f>IF('Active List'!$A1626&lt;&gt;"", 'Active List'!C1626,"")</f>
        <v/>
      </c>
      <c r="D1626" s="60" t="str">
        <f>IF('Active List'!$A1626&lt;&gt;"", 'Active List'!D1626,"")</f>
        <v/>
      </c>
      <c r="E1626" s="60" t="str">
        <f>IF('Active List'!$A1626&lt;&gt;"", 'Active List'!E1626,"")</f>
        <v/>
      </c>
      <c r="F1626" t="str">
        <f>IF('Active List'!$A1626&lt;&gt;"", 'Active List'!H1626,"")</f>
        <v/>
      </c>
      <c r="G1626" t="str">
        <f>IF('Active List'!$A1626&lt;&gt;"", 'Active List'!I1626,"")</f>
        <v/>
      </c>
      <c r="H1626" t="str">
        <f>IF('Active List'!$A1626&lt;&gt;"", 'Active List'!J1626,"")</f>
        <v/>
      </c>
      <c r="I1626" t="str">
        <f>IF('Active List'!$A1626&lt;&gt;"", 'Active List'!K1626,"")</f>
        <v/>
      </c>
      <c r="J1626" t="str">
        <f>IF('Active List'!$A1626&lt;&gt;"", 'Active List'!L1626,"")</f>
        <v/>
      </c>
      <c r="K1626" t="str">
        <f>IF('Active List'!$A1626&lt;&gt;"", 'Active List'!M1626,"")</f>
        <v/>
      </c>
      <c r="L1626" t="str">
        <f>IF('Active List'!$A1626&lt;&gt;"", 'Active List'!N1626,"")</f>
        <v/>
      </c>
      <c r="M1626" t="str">
        <f>IF('Active List'!$A1626&lt;&gt;"", 'Active List'!O1626,"")</f>
        <v/>
      </c>
      <c r="N1626" t="str">
        <f>IF('Active List'!$A1626&lt;&gt;"", 'Active List'!P1626,"")</f>
        <v/>
      </c>
      <c r="O1626" t="str">
        <f>IF('Active List'!$A1626&lt;&gt;"", 'Active List'!Q1626,"")</f>
        <v/>
      </c>
      <c r="P1626" t="str">
        <f>IF('Active List'!$A1626&lt;&gt;"", 'Active List'!R1626,"")</f>
        <v/>
      </c>
      <c r="Q1626" t="str">
        <f>IF('Active List'!$A1626&lt;&gt;"", 'Active List'!S1626,"")</f>
        <v/>
      </c>
      <c r="R1626" t="str">
        <f>IF('Active List'!$A1626&lt;&gt;"", 'Active List'!T1626,"")</f>
        <v/>
      </c>
      <c r="S1626" t="str">
        <f>IF('Active List'!$A1626&lt;&gt;"", 'Active List'!U1626,"")</f>
        <v/>
      </c>
      <c r="T1626" t="str">
        <f>IF('Active List'!$A1626&lt;&gt;"", 'Active List'!X1626,"")</f>
        <v/>
      </c>
      <c r="U1626" t="str">
        <f>IF('Active List'!$A1626&lt;&gt;"", 'Active List'!Y1626,"")</f>
        <v/>
      </c>
      <c r="V1626" t="str">
        <f>IF('Active List'!$A1626&lt;&gt;"", 'Active List'!Z1626,"")</f>
        <v/>
      </c>
      <c r="W1626" s="60" t="str">
        <f>IF('Active List'!$A1626&lt;&gt;"", 'Active List'!AA1626,"")</f>
        <v/>
      </c>
      <c r="X1626" t="str">
        <f>IF('Active List'!$A1626&lt;&gt;"", 'Active List'!AB1626,"")</f>
        <v/>
      </c>
      <c r="Y1626" t="str">
        <f>IF('Active List'!$A1626&lt;&gt;"", 'Active List'!AE1626,"")</f>
        <v/>
      </c>
    </row>
    <row r="1627" spans="1:25">
      <c r="A1627" t="str">
        <f>IF('Active List'!$A1627&lt;&gt;"", 'Active List'!A1627,"")</f>
        <v/>
      </c>
      <c r="B1627" t="str">
        <f>IF('Active List'!$A1627&lt;&gt;"", 'Active List'!B1627,"")</f>
        <v/>
      </c>
      <c r="C1627" t="str">
        <f>IF('Active List'!$A1627&lt;&gt;"", 'Active List'!C1627,"")</f>
        <v/>
      </c>
      <c r="D1627" s="60" t="str">
        <f>IF('Active List'!$A1627&lt;&gt;"", 'Active List'!D1627,"")</f>
        <v/>
      </c>
      <c r="E1627" s="60" t="str">
        <f>IF('Active List'!$A1627&lt;&gt;"", 'Active List'!E1627,"")</f>
        <v/>
      </c>
      <c r="F1627" t="str">
        <f>IF('Active List'!$A1627&lt;&gt;"", 'Active List'!H1627,"")</f>
        <v/>
      </c>
      <c r="G1627" t="str">
        <f>IF('Active List'!$A1627&lt;&gt;"", 'Active List'!I1627,"")</f>
        <v/>
      </c>
      <c r="H1627" t="str">
        <f>IF('Active List'!$A1627&lt;&gt;"", 'Active List'!J1627,"")</f>
        <v/>
      </c>
      <c r="I1627" t="str">
        <f>IF('Active List'!$A1627&lt;&gt;"", 'Active List'!K1627,"")</f>
        <v/>
      </c>
      <c r="J1627" t="str">
        <f>IF('Active List'!$A1627&lt;&gt;"", 'Active List'!L1627,"")</f>
        <v/>
      </c>
      <c r="K1627" t="str">
        <f>IF('Active List'!$A1627&lt;&gt;"", 'Active List'!M1627,"")</f>
        <v/>
      </c>
      <c r="L1627" t="str">
        <f>IF('Active List'!$A1627&lt;&gt;"", 'Active List'!N1627,"")</f>
        <v/>
      </c>
      <c r="M1627" t="str">
        <f>IF('Active List'!$A1627&lt;&gt;"", 'Active List'!O1627,"")</f>
        <v/>
      </c>
      <c r="N1627" t="str">
        <f>IF('Active List'!$A1627&lt;&gt;"", 'Active List'!P1627,"")</f>
        <v/>
      </c>
      <c r="O1627" t="str">
        <f>IF('Active List'!$A1627&lt;&gt;"", 'Active List'!Q1627,"")</f>
        <v/>
      </c>
      <c r="P1627" t="str">
        <f>IF('Active List'!$A1627&lt;&gt;"", 'Active List'!R1627,"")</f>
        <v/>
      </c>
      <c r="Q1627" t="str">
        <f>IF('Active List'!$A1627&lt;&gt;"", 'Active List'!S1627,"")</f>
        <v/>
      </c>
      <c r="R1627" t="str">
        <f>IF('Active List'!$A1627&lt;&gt;"", 'Active List'!T1627,"")</f>
        <v/>
      </c>
      <c r="S1627" t="str">
        <f>IF('Active List'!$A1627&lt;&gt;"", 'Active List'!U1627,"")</f>
        <v/>
      </c>
      <c r="T1627" t="str">
        <f>IF('Active List'!$A1627&lt;&gt;"", 'Active List'!X1627,"")</f>
        <v/>
      </c>
      <c r="U1627" t="str">
        <f>IF('Active List'!$A1627&lt;&gt;"", 'Active List'!Y1627,"")</f>
        <v/>
      </c>
      <c r="V1627" t="str">
        <f>IF('Active List'!$A1627&lt;&gt;"", 'Active List'!Z1627,"")</f>
        <v/>
      </c>
      <c r="W1627" s="60" t="str">
        <f>IF('Active List'!$A1627&lt;&gt;"", 'Active List'!AA1627,"")</f>
        <v/>
      </c>
      <c r="X1627" t="str">
        <f>IF('Active List'!$A1627&lt;&gt;"", 'Active List'!AB1627,"")</f>
        <v/>
      </c>
      <c r="Y1627" t="str">
        <f>IF('Active List'!$A1627&lt;&gt;"", 'Active List'!AE1627,"")</f>
        <v/>
      </c>
    </row>
    <row r="1628" spans="1:25">
      <c r="A1628" t="str">
        <f>IF('Active List'!$A1628&lt;&gt;"", 'Active List'!A1628,"")</f>
        <v/>
      </c>
      <c r="B1628" t="str">
        <f>IF('Active List'!$A1628&lt;&gt;"", 'Active List'!B1628,"")</f>
        <v/>
      </c>
      <c r="C1628" t="str">
        <f>IF('Active List'!$A1628&lt;&gt;"", 'Active List'!C1628,"")</f>
        <v/>
      </c>
      <c r="D1628" s="60" t="str">
        <f>IF('Active List'!$A1628&lt;&gt;"", 'Active List'!D1628,"")</f>
        <v/>
      </c>
      <c r="E1628" s="60" t="str">
        <f>IF('Active List'!$A1628&lt;&gt;"", 'Active List'!E1628,"")</f>
        <v/>
      </c>
      <c r="F1628" t="str">
        <f>IF('Active List'!$A1628&lt;&gt;"", 'Active List'!H1628,"")</f>
        <v/>
      </c>
      <c r="G1628" t="str">
        <f>IF('Active List'!$A1628&lt;&gt;"", 'Active List'!I1628,"")</f>
        <v/>
      </c>
      <c r="H1628" t="str">
        <f>IF('Active List'!$A1628&lt;&gt;"", 'Active List'!J1628,"")</f>
        <v/>
      </c>
      <c r="I1628" t="str">
        <f>IF('Active List'!$A1628&lt;&gt;"", 'Active List'!K1628,"")</f>
        <v/>
      </c>
      <c r="J1628" t="str">
        <f>IF('Active List'!$A1628&lt;&gt;"", 'Active List'!L1628,"")</f>
        <v/>
      </c>
      <c r="K1628" t="str">
        <f>IF('Active List'!$A1628&lt;&gt;"", 'Active List'!M1628,"")</f>
        <v/>
      </c>
      <c r="L1628" t="str">
        <f>IF('Active List'!$A1628&lt;&gt;"", 'Active List'!N1628,"")</f>
        <v/>
      </c>
      <c r="M1628" t="str">
        <f>IF('Active List'!$A1628&lt;&gt;"", 'Active List'!O1628,"")</f>
        <v/>
      </c>
      <c r="N1628" t="str">
        <f>IF('Active List'!$A1628&lt;&gt;"", 'Active List'!P1628,"")</f>
        <v/>
      </c>
      <c r="O1628" t="str">
        <f>IF('Active List'!$A1628&lt;&gt;"", 'Active List'!Q1628,"")</f>
        <v/>
      </c>
      <c r="P1628" t="str">
        <f>IF('Active List'!$A1628&lt;&gt;"", 'Active List'!R1628,"")</f>
        <v/>
      </c>
      <c r="Q1628" t="str">
        <f>IF('Active List'!$A1628&lt;&gt;"", 'Active List'!S1628,"")</f>
        <v/>
      </c>
      <c r="R1628" t="str">
        <f>IF('Active List'!$A1628&lt;&gt;"", 'Active List'!T1628,"")</f>
        <v/>
      </c>
      <c r="S1628" t="str">
        <f>IF('Active List'!$A1628&lt;&gt;"", 'Active List'!U1628,"")</f>
        <v/>
      </c>
      <c r="T1628" t="str">
        <f>IF('Active List'!$A1628&lt;&gt;"", 'Active List'!X1628,"")</f>
        <v/>
      </c>
      <c r="U1628" t="str">
        <f>IF('Active List'!$A1628&lt;&gt;"", 'Active List'!Y1628,"")</f>
        <v/>
      </c>
      <c r="V1628" t="str">
        <f>IF('Active List'!$A1628&lt;&gt;"", 'Active List'!Z1628,"")</f>
        <v/>
      </c>
      <c r="W1628" s="60" t="str">
        <f>IF('Active List'!$A1628&lt;&gt;"", 'Active List'!AA1628,"")</f>
        <v/>
      </c>
      <c r="X1628" t="str">
        <f>IF('Active List'!$A1628&lt;&gt;"", 'Active List'!AB1628,"")</f>
        <v/>
      </c>
      <c r="Y1628" t="str">
        <f>IF('Active List'!$A1628&lt;&gt;"", 'Active List'!AE1628,"")</f>
        <v/>
      </c>
    </row>
    <row r="1629" spans="1:25">
      <c r="A1629" t="str">
        <f>IF('Active List'!$A1629&lt;&gt;"", 'Active List'!A1629,"")</f>
        <v/>
      </c>
      <c r="B1629" t="str">
        <f>IF('Active List'!$A1629&lt;&gt;"", 'Active List'!B1629,"")</f>
        <v/>
      </c>
      <c r="C1629" t="str">
        <f>IF('Active List'!$A1629&lt;&gt;"", 'Active List'!C1629,"")</f>
        <v/>
      </c>
      <c r="D1629" s="60" t="str">
        <f>IF('Active List'!$A1629&lt;&gt;"", 'Active List'!D1629,"")</f>
        <v/>
      </c>
      <c r="E1629" s="60" t="str">
        <f>IF('Active List'!$A1629&lt;&gt;"", 'Active List'!E1629,"")</f>
        <v/>
      </c>
      <c r="F1629" t="str">
        <f>IF('Active List'!$A1629&lt;&gt;"", 'Active List'!H1629,"")</f>
        <v/>
      </c>
      <c r="G1629" t="str">
        <f>IF('Active List'!$A1629&lt;&gt;"", 'Active List'!I1629,"")</f>
        <v/>
      </c>
      <c r="H1629" t="str">
        <f>IF('Active List'!$A1629&lt;&gt;"", 'Active List'!J1629,"")</f>
        <v/>
      </c>
      <c r="I1629" t="str">
        <f>IF('Active List'!$A1629&lt;&gt;"", 'Active List'!K1629,"")</f>
        <v/>
      </c>
      <c r="J1629" t="str">
        <f>IF('Active List'!$A1629&lt;&gt;"", 'Active List'!L1629,"")</f>
        <v/>
      </c>
      <c r="K1629" t="str">
        <f>IF('Active List'!$A1629&lt;&gt;"", 'Active List'!M1629,"")</f>
        <v/>
      </c>
      <c r="L1629" t="str">
        <f>IF('Active List'!$A1629&lt;&gt;"", 'Active List'!N1629,"")</f>
        <v/>
      </c>
      <c r="M1629" t="str">
        <f>IF('Active List'!$A1629&lt;&gt;"", 'Active List'!O1629,"")</f>
        <v/>
      </c>
      <c r="N1629" t="str">
        <f>IF('Active List'!$A1629&lt;&gt;"", 'Active List'!P1629,"")</f>
        <v/>
      </c>
      <c r="O1629" t="str">
        <f>IF('Active List'!$A1629&lt;&gt;"", 'Active List'!Q1629,"")</f>
        <v/>
      </c>
      <c r="P1629" t="str">
        <f>IF('Active List'!$A1629&lt;&gt;"", 'Active List'!R1629,"")</f>
        <v/>
      </c>
      <c r="Q1629" t="str">
        <f>IF('Active List'!$A1629&lt;&gt;"", 'Active List'!S1629,"")</f>
        <v/>
      </c>
      <c r="R1629" t="str">
        <f>IF('Active List'!$A1629&lt;&gt;"", 'Active List'!T1629,"")</f>
        <v/>
      </c>
      <c r="S1629" t="str">
        <f>IF('Active List'!$A1629&lt;&gt;"", 'Active List'!U1629,"")</f>
        <v/>
      </c>
      <c r="T1629" t="str">
        <f>IF('Active List'!$A1629&lt;&gt;"", 'Active List'!X1629,"")</f>
        <v/>
      </c>
      <c r="U1629" t="str">
        <f>IF('Active List'!$A1629&lt;&gt;"", 'Active List'!Y1629,"")</f>
        <v/>
      </c>
      <c r="V1629" t="str">
        <f>IF('Active List'!$A1629&lt;&gt;"", 'Active List'!Z1629,"")</f>
        <v/>
      </c>
      <c r="W1629" s="60" t="str">
        <f>IF('Active List'!$A1629&lt;&gt;"", 'Active List'!AA1629,"")</f>
        <v/>
      </c>
      <c r="X1629" t="str">
        <f>IF('Active List'!$A1629&lt;&gt;"", 'Active List'!AB1629,"")</f>
        <v/>
      </c>
      <c r="Y1629" t="str">
        <f>IF('Active List'!$A1629&lt;&gt;"", 'Active List'!AE1629,"")</f>
        <v/>
      </c>
    </row>
    <row r="1630" spans="1:25">
      <c r="A1630" t="str">
        <f>IF('Active List'!$A1630&lt;&gt;"", 'Active List'!A1630,"")</f>
        <v/>
      </c>
      <c r="B1630" t="str">
        <f>IF('Active List'!$A1630&lt;&gt;"", 'Active List'!B1630,"")</f>
        <v/>
      </c>
      <c r="C1630" t="str">
        <f>IF('Active List'!$A1630&lt;&gt;"", 'Active List'!C1630,"")</f>
        <v/>
      </c>
      <c r="D1630" s="60" t="str">
        <f>IF('Active List'!$A1630&lt;&gt;"", 'Active List'!D1630,"")</f>
        <v/>
      </c>
      <c r="E1630" s="60" t="str">
        <f>IF('Active List'!$A1630&lt;&gt;"", 'Active List'!E1630,"")</f>
        <v/>
      </c>
      <c r="F1630" t="str">
        <f>IF('Active List'!$A1630&lt;&gt;"", 'Active List'!H1630,"")</f>
        <v/>
      </c>
      <c r="G1630" t="str">
        <f>IF('Active List'!$A1630&lt;&gt;"", 'Active List'!I1630,"")</f>
        <v/>
      </c>
      <c r="H1630" t="str">
        <f>IF('Active List'!$A1630&lt;&gt;"", 'Active List'!J1630,"")</f>
        <v/>
      </c>
      <c r="I1630" t="str">
        <f>IF('Active List'!$A1630&lt;&gt;"", 'Active List'!K1630,"")</f>
        <v/>
      </c>
      <c r="J1630" t="str">
        <f>IF('Active List'!$A1630&lt;&gt;"", 'Active List'!L1630,"")</f>
        <v/>
      </c>
      <c r="K1630" t="str">
        <f>IF('Active List'!$A1630&lt;&gt;"", 'Active List'!M1630,"")</f>
        <v/>
      </c>
      <c r="L1630" t="str">
        <f>IF('Active List'!$A1630&lt;&gt;"", 'Active List'!N1630,"")</f>
        <v/>
      </c>
      <c r="M1630" t="str">
        <f>IF('Active List'!$A1630&lt;&gt;"", 'Active List'!O1630,"")</f>
        <v/>
      </c>
      <c r="N1630" t="str">
        <f>IF('Active List'!$A1630&lt;&gt;"", 'Active List'!P1630,"")</f>
        <v/>
      </c>
      <c r="O1630" t="str">
        <f>IF('Active List'!$A1630&lt;&gt;"", 'Active List'!Q1630,"")</f>
        <v/>
      </c>
      <c r="P1630" t="str">
        <f>IF('Active List'!$A1630&lt;&gt;"", 'Active List'!R1630,"")</f>
        <v/>
      </c>
      <c r="Q1630" t="str">
        <f>IF('Active List'!$A1630&lt;&gt;"", 'Active List'!S1630,"")</f>
        <v/>
      </c>
      <c r="R1630" t="str">
        <f>IF('Active List'!$A1630&lt;&gt;"", 'Active List'!T1630,"")</f>
        <v/>
      </c>
      <c r="S1630" t="str">
        <f>IF('Active List'!$A1630&lt;&gt;"", 'Active List'!U1630,"")</f>
        <v/>
      </c>
      <c r="T1630" t="str">
        <f>IF('Active List'!$A1630&lt;&gt;"", 'Active List'!X1630,"")</f>
        <v/>
      </c>
      <c r="U1630" t="str">
        <f>IF('Active List'!$A1630&lt;&gt;"", 'Active List'!Y1630,"")</f>
        <v/>
      </c>
      <c r="V1630" t="str">
        <f>IF('Active List'!$A1630&lt;&gt;"", 'Active List'!Z1630,"")</f>
        <v/>
      </c>
      <c r="W1630" s="60" t="str">
        <f>IF('Active List'!$A1630&lt;&gt;"", 'Active List'!AA1630,"")</f>
        <v/>
      </c>
      <c r="X1630" t="str">
        <f>IF('Active List'!$A1630&lt;&gt;"", 'Active List'!AB1630,"")</f>
        <v/>
      </c>
      <c r="Y1630" t="str">
        <f>IF('Active List'!$A1630&lt;&gt;"", 'Active List'!AE1630,"")</f>
        <v/>
      </c>
    </row>
    <row r="1631" spans="1:25">
      <c r="A1631" t="str">
        <f>IF('Active List'!$A1631&lt;&gt;"", 'Active List'!A1631,"")</f>
        <v/>
      </c>
      <c r="B1631" t="str">
        <f>IF('Active List'!$A1631&lt;&gt;"", 'Active List'!B1631,"")</f>
        <v/>
      </c>
      <c r="C1631" t="str">
        <f>IF('Active List'!$A1631&lt;&gt;"", 'Active List'!C1631,"")</f>
        <v/>
      </c>
      <c r="D1631" s="60" t="str">
        <f>IF('Active List'!$A1631&lt;&gt;"", 'Active List'!D1631,"")</f>
        <v/>
      </c>
      <c r="E1631" s="60" t="str">
        <f>IF('Active List'!$A1631&lt;&gt;"", 'Active List'!E1631,"")</f>
        <v/>
      </c>
      <c r="F1631" t="str">
        <f>IF('Active List'!$A1631&lt;&gt;"", 'Active List'!H1631,"")</f>
        <v/>
      </c>
      <c r="G1631" t="str">
        <f>IF('Active List'!$A1631&lt;&gt;"", 'Active List'!I1631,"")</f>
        <v/>
      </c>
      <c r="H1631" t="str">
        <f>IF('Active List'!$A1631&lt;&gt;"", 'Active List'!J1631,"")</f>
        <v/>
      </c>
      <c r="I1631" t="str">
        <f>IF('Active List'!$A1631&lt;&gt;"", 'Active List'!K1631,"")</f>
        <v/>
      </c>
      <c r="J1631" t="str">
        <f>IF('Active List'!$A1631&lt;&gt;"", 'Active List'!L1631,"")</f>
        <v/>
      </c>
      <c r="K1631" t="str">
        <f>IF('Active List'!$A1631&lt;&gt;"", 'Active List'!M1631,"")</f>
        <v/>
      </c>
      <c r="L1631" t="str">
        <f>IF('Active List'!$A1631&lt;&gt;"", 'Active List'!N1631,"")</f>
        <v/>
      </c>
      <c r="M1631" t="str">
        <f>IF('Active List'!$A1631&lt;&gt;"", 'Active List'!O1631,"")</f>
        <v/>
      </c>
      <c r="N1631" t="str">
        <f>IF('Active List'!$A1631&lt;&gt;"", 'Active List'!P1631,"")</f>
        <v/>
      </c>
      <c r="O1631" t="str">
        <f>IF('Active List'!$A1631&lt;&gt;"", 'Active List'!Q1631,"")</f>
        <v/>
      </c>
      <c r="P1631" t="str">
        <f>IF('Active List'!$A1631&lt;&gt;"", 'Active List'!R1631,"")</f>
        <v/>
      </c>
      <c r="Q1631" t="str">
        <f>IF('Active List'!$A1631&lt;&gt;"", 'Active List'!S1631,"")</f>
        <v/>
      </c>
      <c r="R1631" t="str">
        <f>IF('Active List'!$A1631&lt;&gt;"", 'Active List'!T1631,"")</f>
        <v/>
      </c>
      <c r="S1631" t="str">
        <f>IF('Active List'!$A1631&lt;&gt;"", 'Active List'!U1631,"")</f>
        <v/>
      </c>
      <c r="T1631" t="str">
        <f>IF('Active List'!$A1631&lt;&gt;"", 'Active List'!X1631,"")</f>
        <v/>
      </c>
      <c r="U1631" t="str">
        <f>IF('Active List'!$A1631&lt;&gt;"", 'Active List'!Y1631,"")</f>
        <v/>
      </c>
      <c r="V1631" t="str">
        <f>IF('Active List'!$A1631&lt;&gt;"", 'Active List'!Z1631,"")</f>
        <v/>
      </c>
      <c r="W1631" s="60" t="str">
        <f>IF('Active List'!$A1631&lt;&gt;"", 'Active List'!AA1631,"")</f>
        <v/>
      </c>
      <c r="X1631" t="str">
        <f>IF('Active List'!$A1631&lt;&gt;"", 'Active List'!AB1631,"")</f>
        <v/>
      </c>
      <c r="Y1631" t="str">
        <f>IF('Active List'!$A1631&lt;&gt;"", 'Active List'!AE1631,"")</f>
        <v/>
      </c>
    </row>
    <row r="1632" spans="1:25">
      <c r="A1632" t="str">
        <f>IF('Active List'!$A1632&lt;&gt;"", 'Active List'!A1632,"")</f>
        <v/>
      </c>
      <c r="B1632" t="str">
        <f>IF('Active List'!$A1632&lt;&gt;"", 'Active List'!B1632,"")</f>
        <v/>
      </c>
      <c r="C1632" t="str">
        <f>IF('Active List'!$A1632&lt;&gt;"", 'Active List'!C1632,"")</f>
        <v/>
      </c>
      <c r="D1632" s="60" t="str">
        <f>IF('Active List'!$A1632&lt;&gt;"", 'Active List'!D1632,"")</f>
        <v/>
      </c>
      <c r="E1632" s="60" t="str">
        <f>IF('Active List'!$A1632&lt;&gt;"", 'Active List'!E1632,"")</f>
        <v/>
      </c>
      <c r="F1632" t="str">
        <f>IF('Active List'!$A1632&lt;&gt;"", 'Active List'!H1632,"")</f>
        <v/>
      </c>
      <c r="G1632" t="str">
        <f>IF('Active List'!$A1632&lt;&gt;"", 'Active List'!I1632,"")</f>
        <v/>
      </c>
      <c r="H1632" t="str">
        <f>IF('Active List'!$A1632&lt;&gt;"", 'Active List'!J1632,"")</f>
        <v/>
      </c>
      <c r="I1632" t="str">
        <f>IF('Active List'!$A1632&lt;&gt;"", 'Active List'!K1632,"")</f>
        <v/>
      </c>
      <c r="J1632" t="str">
        <f>IF('Active List'!$A1632&lt;&gt;"", 'Active List'!L1632,"")</f>
        <v/>
      </c>
      <c r="K1632" t="str">
        <f>IF('Active List'!$A1632&lt;&gt;"", 'Active List'!M1632,"")</f>
        <v/>
      </c>
      <c r="L1632" t="str">
        <f>IF('Active List'!$A1632&lt;&gt;"", 'Active List'!N1632,"")</f>
        <v/>
      </c>
      <c r="M1632" t="str">
        <f>IF('Active List'!$A1632&lt;&gt;"", 'Active List'!O1632,"")</f>
        <v/>
      </c>
      <c r="N1632" t="str">
        <f>IF('Active List'!$A1632&lt;&gt;"", 'Active List'!P1632,"")</f>
        <v/>
      </c>
      <c r="O1632" t="str">
        <f>IF('Active List'!$A1632&lt;&gt;"", 'Active List'!Q1632,"")</f>
        <v/>
      </c>
      <c r="P1632" t="str">
        <f>IF('Active List'!$A1632&lt;&gt;"", 'Active List'!R1632,"")</f>
        <v/>
      </c>
      <c r="Q1632" t="str">
        <f>IF('Active List'!$A1632&lt;&gt;"", 'Active List'!S1632,"")</f>
        <v/>
      </c>
      <c r="R1632" t="str">
        <f>IF('Active List'!$A1632&lt;&gt;"", 'Active List'!T1632,"")</f>
        <v/>
      </c>
      <c r="S1632" t="str">
        <f>IF('Active List'!$A1632&lt;&gt;"", 'Active List'!U1632,"")</f>
        <v/>
      </c>
      <c r="T1632" t="str">
        <f>IF('Active List'!$A1632&lt;&gt;"", 'Active List'!X1632,"")</f>
        <v/>
      </c>
      <c r="U1632" t="str">
        <f>IF('Active List'!$A1632&lt;&gt;"", 'Active List'!Y1632,"")</f>
        <v/>
      </c>
      <c r="V1632" t="str">
        <f>IF('Active List'!$A1632&lt;&gt;"", 'Active List'!Z1632,"")</f>
        <v/>
      </c>
      <c r="W1632" s="60" t="str">
        <f>IF('Active List'!$A1632&lt;&gt;"", 'Active List'!AA1632,"")</f>
        <v/>
      </c>
      <c r="X1632" t="str">
        <f>IF('Active List'!$A1632&lt;&gt;"", 'Active List'!AB1632,"")</f>
        <v/>
      </c>
      <c r="Y1632" t="str">
        <f>IF('Active List'!$A1632&lt;&gt;"", 'Active List'!AE1632,"")</f>
        <v/>
      </c>
    </row>
    <row r="1633" spans="1:25">
      <c r="A1633" t="str">
        <f>IF('Active List'!$A1633&lt;&gt;"", 'Active List'!A1633,"")</f>
        <v/>
      </c>
      <c r="B1633" t="str">
        <f>IF('Active List'!$A1633&lt;&gt;"", 'Active List'!B1633,"")</f>
        <v/>
      </c>
      <c r="C1633" t="str">
        <f>IF('Active List'!$A1633&lt;&gt;"", 'Active List'!C1633,"")</f>
        <v/>
      </c>
      <c r="D1633" s="60" t="str">
        <f>IF('Active List'!$A1633&lt;&gt;"", 'Active List'!D1633,"")</f>
        <v/>
      </c>
      <c r="E1633" s="60" t="str">
        <f>IF('Active List'!$A1633&lt;&gt;"", 'Active List'!E1633,"")</f>
        <v/>
      </c>
      <c r="F1633" t="str">
        <f>IF('Active List'!$A1633&lt;&gt;"", 'Active List'!H1633,"")</f>
        <v/>
      </c>
      <c r="G1633" t="str">
        <f>IF('Active List'!$A1633&lt;&gt;"", 'Active List'!I1633,"")</f>
        <v/>
      </c>
      <c r="H1633" t="str">
        <f>IF('Active List'!$A1633&lt;&gt;"", 'Active List'!J1633,"")</f>
        <v/>
      </c>
      <c r="I1633" t="str">
        <f>IF('Active List'!$A1633&lt;&gt;"", 'Active List'!K1633,"")</f>
        <v/>
      </c>
      <c r="J1633" t="str">
        <f>IF('Active List'!$A1633&lt;&gt;"", 'Active List'!L1633,"")</f>
        <v/>
      </c>
      <c r="K1633" t="str">
        <f>IF('Active List'!$A1633&lt;&gt;"", 'Active List'!M1633,"")</f>
        <v/>
      </c>
      <c r="L1633" t="str">
        <f>IF('Active List'!$A1633&lt;&gt;"", 'Active List'!N1633,"")</f>
        <v/>
      </c>
      <c r="M1633" t="str">
        <f>IF('Active List'!$A1633&lt;&gt;"", 'Active List'!O1633,"")</f>
        <v/>
      </c>
      <c r="N1633" t="str">
        <f>IF('Active List'!$A1633&lt;&gt;"", 'Active List'!P1633,"")</f>
        <v/>
      </c>
      <c r="O1633" t="str">
        <f>IF('Active List'!$A1633&lt;&gt;"", 'Active List'!Q1633,"")</f>
        <v/>
      </c>
      <c r="P1633" t="str">
        <f>IF('Active List'!$A1633&lt;&gt;"", 'Active List'!R1633,"")</f>
        <v/>
      </c>
      <c r="Q1633" t="str">
        <f>IF('Active List'!$A1633&lt;&gt;"", 'Active List'!S1633,"")</f>
        <v/>
      </c>
      <c r="R1633" t="str">
        <f>IF('Active List'!$A1633&lt;&gt;"", 'Active List'!T1633,"")</f>
        <v/>
      </c>
      <c r="S1633" t="str">
        <f>IF('Active List'!$A1633&lt;&gt;"", 'Active List'!U1633,"")</f>
        <v/>
      </c>
      <c r="T1633" t="str">
        <f>IF('Active List'!$A1633&lt;&gt;"", 'Active List'!X1633,"")</f>
        <v/>
      </c>
      <c r="U1633" t="str">
        <f>IF('Active List'!$A1633&lt;&gt;"", 'Active List'!Y1633,"")</f>
        <v/>
      </c>
      <c r="V1633" t="str">
        <f>IF('Active List'!$A1633&lt;&gt;"", 'Active List'!Z1633,"")</f>
        <v/>
      </c>
      <c r="W1633" s="60" t="str">
        <f>IF('Active List'!$A1633&lt;&gt;"", 'Active List'!AA1633,"")</f>
        <v/>
      </c>
      <c r="X1633" t="str">
        <f>IF('Active List'!$A1633&lt;&gt;"", 'Active List'!AB1633,"")</f>
        <v/>
      </c>
      <c r="Y1633" t="str">
        <f>IF('Active List'!$A1633&lt;&gt;"", 'Active List'!AE1633,"")</f>
        <v/>
      </c>
    </row>
    <row r="1634" spans="1:25">
      <c r="A1634" t="str">
        <f>IF('Active List'!$A1634&lt;&gt;"", 'Active List'!A1634,"")</f>
        <v/>
      </c>
      <c r="B1634" t="str">
        <f>IF('Active List'!$A1634&lt;&gt;"", 'Active List'!B1634,"")</f>
        <v/>
      </c>
      <c r="C1634" t="str">
        <f>IF('Active List'!$A1634&lt;&gt;"", 'Active List'!C1634,"")</f>
        <v/>
      </c>
      <c r="D1634" s="60" t="str">
        <f>IF('Active List'!$A1634&lt;&gt;"", 'Active List'!D1634,"")</f>
        <v/>
      </c>
      <c r="E1634" s="60" t="str">
        <f>IF('Active List'!$A1634&lt;&gt;"", 'Active List'!E1634,"")</f>
        <v/>
      </c>
      <c r="F1634" t="str">
        <f>IF('Active List'!$A1634&lt;&gt;"", 'Active List'!H1634,"")</f>
        <v/>
      </c>
      <c r="G1634" t="str">
        <f>IF('Active List'!$A1634&lt;&gt;"", 'Active List'!I1634,"")</f>
        <v/>
      </c>
      <c r="H1634" t="str">
        <f>IF('Active List'!$A1634&lt;&gt;"", 'Active List'!J1634,"")</f>
        <v/>
      </c>
      <c r="I1634" t="str">
        <f>IF('Active List'!$A1634&lt;&gt;"", 'Active List'!K1634,"")</f>
        <v/>
      </c>
      <c r="J1634" t="str">
        <f>IF('Active List'!$A1634&lt;&gt;"", 'Active List'!L1634,"")</f>
        <v/>
      </c>
      <c r="K1634" t="str">
        <f>IF('Active List'!$A1634&lt;&gt;"", 'Active List'!M1634,"")</f>
        <v/>
      </c>
      <c r="L1634" t="str">
        <f>IF('Active List'!$A1634&lt;&gt;"", 'Active List'!N1634,"")</f>
        <v/>
      </c>
      <c r="M1634" t="str">
        <f>IF('Active List'!$A1634&lt;&gt;"", 'Active List'!O1634,"")</f>
        <v/>
      </c>
      <c r="N1634" t="str">
        <f>IF('Active List'!$A1634&lt;&gt;"", 'Active List'!P1634,"")</f>
        <v/>
      </c>
      <c r="O1634" t="str">
        <f>IF('Active List'!$A1634&lt;&gt;"", 'Active List'!Q1634,"")</f>
        <v/>
      </c>
      <c r="P1634" t="str">
        <f>IF('Active List'!$A1634&lt;&gt;"", 'Active List'!R1634,"")</f>
        <v/>
      </c>
      <c r="Q1634" t="str">
        <f>IF('Active List'!$A1634&lt;&gt;"", 'Active List'!S1634,"")</f>
        <v/>
      </c>
      <c r="R1634" t="str">
        <f>IF('Active List'!$A1634&lt;&gt;"", 'Active List'!T1634,"")</f>
        <v/>
      </c>
      <c r="S1634" t="str">
        <f>IF('Active List'!$A1634&lt;&gt;"", 'Active List'!U1634,"")</f>
        <v/>
      </c>
      <c r="T1634" t="str">
        <f>IF('Active List'!$A1634&lt;&gt;"", 'Active List'!X1634,"")</f>
        <v/>
      </c>
      <c r="U1634" t="str">
        <f>IF('Active List'!$A1634&lt;&gt;"", 'Active List'!Y1634,"")</f>
        <v/>
      </c>
      <c r="V1634" t="str">
        <f>IF('Active List'!$A1634&lt;&gt;"", 'Active List'!Z1634,"")</f>
        <v/>
      </c>
      <c r="W1634" s="60" t="str">
        <f>IF('Active List'!$A1634&lt;&gt;"", 'Active List'!AA1634,"")</f>
        <v/>
      </c>
      <c r="X1634" t="str">
        <f>IF('Active List'!$A1634&lt;&gt;"", 'Active List'!AB1634,"")</f>
        <v/>
      </c>
      <c r="Y1634" t="str">
        <f>IF('Active List'!$A1634&lt;&gt;"", 'Active List'!AE1634,"")</f>
        <v/>
      </c>
    </row>
    <row r="1635" spans="1:25">
      <c r="A1635" t="str">
        <f>IF('Active List'!$A1635&lt;&gt;"", 'Active List'!A1635,"")</f>
        <v/>
      </c>
      <c r="B1635" t="str">
        <f>IF('Active List'!$A1635&lt;&gt;"", 'Active List'!B1635,"")</f>
        <v/>
      </c>
      <c r="C1635" t="str">
        <f>IF('Active List'!$A1635&lt;&gt;"", 'Active List'!C1635,"")</f>
        <v/>
      </c>
      <c r="D1635" s="60" t="str">
        <f>IF('Active List'!$A1635&lt;&gt;"", 'Active List'!D1635,"")</f>
        <v/>
      </c>
      <c r="E1635" s="60" t="str">
        <f>IF('Active List'!$A1635&lt;&gt;"", 'Active List'!E1635,"")</f>
        <v/>
      </c>
      <c r="F1635" t="str">
        <f>IF('Active List'!$A1635&lt;&gt;"", 'Active List'!H1635,"")</f>
        <v/>
      </c>
      <c r="G1635" t="str">
        <f>IF('Active List'!$A1635&lt;&gt;"", 'Active List'!I1635,"")</f>
        <v/>
      </c>
      <c r="H1635" t="str">
        <f>IF('Active List'!$A1635&lt;&gt;"", 'Active List'!J1635,"")</f>
        <v/>
      </c>
      <c r="I1635" t="str">
        <f>IF('Active List'!$A1635&lt;&gt;"", 'Active List'!K1635,"")</f>
        <v/>
      </c>
      <c r="J1635" t="str">
        <f>IF('Active List'!$A1635&lt;&gt;"", 'Active List'!L1635,"")</f>
        <v/>
      </c>
      <c r="K1635" t="str">
        <f>IF('Active List'!$A1635&lt;&gt;"", 'Active List'!M1635,"")</f>
        <v/>
      </c>
      <c r="L1635" t="str">
        <f>IF('Active List'!$A1635&lt;&gt;"", 'Active List'!N1635,"")</f>
        <v/>
      </c>
      <c r="M1635" t="str">
        <f>IF('Active List'!$A1635&lt;&gt;"", 'Active List'!O1635,"")</f>
        <v/>
      </c>
      <c r="N1635" t="str">
        <f>IF('Active List'!$A1635&lt;&gt;"", 'Active List'!P1635,"")</f>
        <v/>
      </c>
      <c r="O1635" t="str">
        <f>IF('Active List'!$A1635&lt;&gt;"", 'Active List'!Q1635,"")</f>
        <v/>
      </c>
      <c r="P1635" t="str">
        <f>IF('Active List'!$A1635&lt;&gt;"", 'Active List'!R1635,"")</f>
        <v/>
      </c>
      <c r="Q1635" t="str">
        <f>IF('Active List'!$A1635&lt;&gt;"", 'Active List'!S1635,"")</f>
        <v/>
      </c>
      <c r="R1635" t="str">
        <f>IF('Active List'!$A1635&lt;&gt;"", 'Active List'!T1635,"")</f>
        <v/>
      </c>
      <c r="S1635" t="str">
        <f>IF('Active List'!$A1635&lt;&gt;"", 'Active List'!U1635,"")</f>
        <v/>
      </c>
      <c r="T1635" t="str">
        <f>IF('Active List'!$A1635&lt;&gt;"", 'Active List'!X1635,"")</f>
        <v/>
      </c>
      <c r="U1635" t="str">
        <f>IF('Active List'!$A1635&lt;&gt;"", 'Active List'!Y1635,"")</f>
        <v/>
      </c>
      <c r="V1635" t="str">
        <f>IF('Active List'!$A1635&lt;&gt;"", 'Active List'!Z1635,"")</f>
        <v/>
      </c>
      <c r="W1635" s="60" t="str">
        <f>IF('Active List'!$A1635&lt;&gt;"", 'Active List'!AA1635,"")</f>
        <v/>
      </c>
      <c r="X1635" t="str">
        <f>IF('Active List'!$A1635&lt;&gt;"", 'Active List'!AB1635,"")</f>
        <v/>
      </c>
      <c r="Y1635" t="str">
        <f>IF('Active List'!$A1635&lt;&gt;"", 'Active List'!AE1635,"")</f>
        <v/>
      </c>
    </row>
    <row r="1636" spans="1:25">
      <c r="A1636" t="str">
        <f>IF('Active List'!$A1636&lt;&gt;"", 'Active List'!A1636,"")</f>
        <v/>
      </c>
      <c r="B1636" t="str">
        <f>IF('Active List'!$A1636&lt;&gt;"", 'Active List'!B1636,"")</f>
        <v/>
      </c>
      <c r="C1636" t="str">
        <f>IF('Active List'!$A1636&lt;&gt;"", 'Active List'!C1636,"")</f>
        <v/>
      </c>
      <c r="D1636" s="60" t="str">
        <f>IF('Active List'!$A1636&lt;&gt;"", 'Active List'!D1636,"")</f>
        <v/>
      </c>
      <c r="E1636" s="60" t="str">
        <f>IF('Active List'!$A1636&lt;&gt;"", 'Active List'!E1636,"")</f>
        <v/>
      </c>
      <c r="F1636" t="str">
        <f>IF('Active List'!$A1636&lt;&gt;"", 'Active List'!H1636,"")</f>
        <v/>
      </c>
      <c r="G1636" t="str">
        <f>IF('Active List'!$A1636&lt;&gt;"", 'Active List'!I1636,"")</f>
        <v/>
      </c>
      <c r="H1636" t="str">
        <f>IF('Active List'!$A1636&lt;&gt;"", 'Active List'!J1636,"")</f>
        <v/>
      </c>
      <c r="I1636" t="str">
        <f>IF('Active List'!$A1636&lt;&gt;"", 'Active List'!K1636,"")</f>
        <v/>
      </c>
      <c r="J1636" t="str">
        <f>IF('Active List'!$A1636&lt;&gt;"", 'Active List'!L1636,"")</f>
        <v/>
      </c>
      <c r="K1636" t="str">
        <f>IF('Active List'!$A1636&lt;&gt;"", 'Active List'!M1636,"")</f>
        <v/>
      </c>
      <c r="L1636" t="str">
        <f>IF('Active List'!$A1636&lt;&gt;"", 'Active List'!N1636,"")</f>
        <v/>
      </c>
      <c r="M1636" t="str">
        <f>IF('Active List'!$A1636&lt;&gt;"", 'Active List'!O1636,"")</f>
        <v/>
      </c>
      <c r="N1636" t="str">
        <f>IF('Active List'!$A1636&lt;&gt;"", 'Active List'!P1636,"")</f>
        <v/>
      </c>
      <c r="O1636" t="str">
        <f>IF('Active List'!$A1636&lt;&gt;"", 'Active List'!Q1636,"")</f>
        <v/>
      </c>
      <c r="P1636" t="str">
        <f>IF('Active List'!$A1636&lt;&gt;"", 'Active List'!R1636,"")</f>
        <v/>
      </c>
      <c r="Q1636" t="str">
        <f>IF('Active List'!$A1636&lt;&gt;"", 'Active List'!S1636,"")</f>
        <v/>
      </c>
      <c r="R1636" t="str">
        <f>IF('Active List'!$A1636&lt;&gt;"", 'Active List'!T1636,"")</f>
        <v/>
      </c>
      <c r="S1636" t="str">
        <f>IF('Active List'!$A1636&lt;&gt;"", 'Active List'!U1636,"")</f>
        <v/>
      </c>
      <c r="T1636" t="str">
        <f>IF('Active List'!$A1636&lt;&gt;"", 'Active List'!X1636,"")</f>
        <v/>
      </c>
      <c r="U1636" t="str">
        <f>IF('Active List'!$A1636&lt;&gt;"", 'Active List'!Y1636,"")</f>
        <v/>
      </c>
      <c r="V1636" t="str">
        <f>IF('Active List'!$A1636&lt;&gt;"", 'Active List'!Z1636,"")</f>
        <v/>
      </c>
      <c r="W1636" s="60" t="str">
        <f>IF('Active List'!$A1636&lt;&gt;"", 'Active List'!AA1636,"")</f>
        <v/>
      </c>
      <c r="X1636" t="str">
        <f>IF('Active List'!$A1636&lt;&gt;"", 'Active List'!AB1636,"")</f>
        <v/>
      </c>
      <c r="Y1636" t="str">
        <f>IF('Active List'!$A1636&lt;&gt;"", 'Active List'!AE1636,"")</f>
        <v/>
      </c>
    </row>
    <row r="1637" spans="1:25">
      <c r="A1637" t="str">
        <f>IF('Active List'!$A1637&lt;&gt;"", 'Active List'!A1637,"")</f>
        <v/>
      </c>
      <c r="B1637" t="str">
        <f>IF('Active List'!$A1637&lt;&gt;"", 'Active List'!B1637,"")</f>
        <v/>
      </c>
      <c r="C1637" t="str">
        <f>IF('Active List'!$A1637&lt;&gt;"", 'Active List'!C1637,"")</f>
        <v/>
      </c>
      <c r="D1637" s="60" t="str">
        <f>IF('Active List'!$A1637&lt;&gt;"", 'Active List'!D1637,"")</f>
        <v/>
      </c>
      <c r="E1637" s="60" t="str">
        <f>IF('Active List'!$A1637&lt;&gt;"", 'Active List'!E1637,"")</f>
        <v/>
      </c>
      <c r="F1637" t="str">
        <f>IF('Active List'!$A1637&lt;&gt;"", 'Active List'!H1637,"")</f>
        <v/>
      </c>
      <c r="G1637" t="str">
        <f>IF('Active List'!$A1637&lt;&gt;"", 'Active List'!I1637,"")</f>
        <v/>
      </c>
      <c r="H1637" t="str">
        <f>IF('Active List'!$A1637&lt;&gt;"", 'Active List'!J1637,"")</f>
        <v/>
      </c>
      <c r="I1637" t="str">
        <f>IF('Active List'!$A1637&lt;&gt;"", 'Active List'!K1637,"")</f>
        <v/>
      </c>
      <c r="J1637" t="str">
        <f>IF('Active List'!$A1637&lt;&gt;"", 'Active List'!L1637,"")</f>
        <v/>
      </c>
      <c r="K1637" t="str">
        <f>IF('Active List'!$A1637&lt;&gt;"", 'Active List'!M1637,"")</f>
        <v/>
      </c>
      <c r="L1637" t="str">
        <f>IF('Active List'!$A1637&lt;&gt;"", 'Active List'!N1637,"")</f>
        <v/>
      </c>
      <c r="M1637" t="str">
        <f>IF('Active List'!$A1637&lt;&gt;"", 'Active List'!O1637,"")</f>
        <v/>
      </c>
      <c r="N1637" t="str">
        <f>IF('Active List'!$A1637&lt;&gt;"", 'Active List'!P1637,"")</f>
        <v/>
      </c>
      <c r="O1637" t="str">
        <f>IF('Active List'!$A1637&lt;&gt;"", 'Active List'!Q1637,"")</f>
        <v/>
      </c>
      <c r="P1637" t="str">
        <f>IF('Active List'!$A1637&lt;&gt;"", 'Active List'!R1637,"")</f>
        <v/>
      </c>
      <c r="Q1637" t="str">
        <f>IF('Active List'!$A1637&lt;&gt;"", 'Active List'!S1637,"")</f>
        <v/>
      </c>
      <c r="R1637" t="str">
        <f>IF('Active List'!$A1637&lt;&gt;"", 'Active List'!T1637,"")</f>
        <v/>
      </c>
      <c r="S1637" t="str">
        <f>IF('Active List'!$A1637&lt;&gt;"", 'Active List'!U1637,"")</f>
        <v/>
      </c>
      <c r="T1637" t="str">
        <f>IF('Active List'!$A1637&lt;&gt;"", 'Active List'!X1637,"")</f>
        <v/>
      </c>
      <c r="U1637" t="str">
        <f>IF('Active List'!$A1637&lt;&gt;"", 'Active List'!Y1637,"")</f>
        <v/>
      </c>
      <c r="V1637" t="str">
        <f>IF('Active List'!$A1637&lt;&gt;"", 'Active List'!Z1637,"")</f>
        <v/>
      </c>
      <c r="W1637" s="60" t="str">
        <f>IF('Active List'!$A1637&lt;&gt;"", 'Active List'!AA1637,"")</f>
        <v/>
      </c>
      <c r="X1637" t="str">
        <f>IF('Active List'!$A1637&lt;&gt;"", 'Active List'!AB1637,"")</f>
        <v/>
      </c>
      <c r="Y1637" t="str">
        <f>IF('Active List'!$A1637&lt;&gt;"", 'Active List'!AE1637,"")</f>
        <v/>
      </c>
    </row>
    <row r="1638" spans="1:25">
      <c r="A1638" t="str">
        <f>IF('Active List'!$A1638&lt;&gt;"", 'Active List'!A1638,"")</f>
        <v/>
      </c>
      <c r="B1638" t="str">
        <f>IF('Active List'!$A1638&lt;&gt;"", 'Active List'!B1638,"")</f>
        <v/>
      </c>
      <c r="C1638" t="str">
        <f>IF('Active List'!$A1638&lt;&gt;"", 'Active List'!C1638,"")</f>
        <v/>
      </c>
      <c r="D1638" s="60" t="str">
        <f>IF('Active List'!$A1638&lt;&gt;"", 'Active List'!D1638,"")</f>
        <v/>
      </c>
      <c r="E1638" s="60" t="str">
        <f>IF('Active List'!$A1638&lt;&gt;"", 'Active List'!E1638,"")</f>
        <v/>
      </c>
      <c r="F1638" t="str">
        <f>IF('Active List'!$A1638&lt;&gt;"", 'Active List'!H1638,"")</f>
        <v/>
      </c>
      <c r="G1638" t="str">
        <f>IF('Active List'!$A1638&lt;&gt;"", 'Active List'!I1638,"")</f>
        <v/>
      </c>
      <c r="H1638" t="str">
        <f>IF('Active List'!$A1638&lt;&gt;"", 'Active List'!J1638,"")</f>
        <v/>
      </c>
      <c r="I1638" t="str">
        <f>IF('Active List'!$A1638&lt;&gt;"", 'Active List'!K1638,"")</f>
        <v/>
      </c>
      <c r="J1638" t="str">
        <f>IF('Active List'!$A1638&lt;&gt;"", 'Active List'!L1638,"")</f>
        <v/>
      </c>
      <c r="K1638" t="str">
        <f>IF('Active List'!$A1638&lt;&gt;"", 'Active List'!M1638,"")</f>
        <v/>
      </c>
      <c r="L1638" t="str">
        <f>IF('Active List'!$A1638&lt;&gt;"", 'Active List'!N1638,"")</f>
        <v/>
      </c>
      <c r="M1638" t="str">
        <f>IF('Active List'!$A1638&lt;&gt;"", 'Active List'!O1638,"")</f>
        <v/>
      </c>
      <c r="N1638" t="str">
        <f>IF('Active List'!$A1638&lt;&gt;"", 'Active List'!P1638,"")</f>
        <v/>
      </c>
      <c r="O1638" t="str">
        <f>IF('Active List'!$A1638&lt;&gt;"", 'Active List'!Q1638,"")</f>
        <v/>
      </c>
      <c r="P1638" t="str">
        <f>IF('Active List'!$A1638&lt;&gt;"", 'Active List'!R1638,"")</f>
        <v/>
      </c>
      <c r="Q1638" t="str">
        <f>IF('Active List'!$A1638&lt;&gt;"", 'Active List'!S1638,"")</f>
        <v/>
      </c>
      <c r="R1638" t="str">
        <f>IF('Active List'!$A1638&lt;&gt;"", 'Active List'!T1638,"")</f>
        <v/>
      </c>
      <c r="S1638" t="str">
        <f>IF('Active List'!$A1638&lt;&gt;"", 'Active List'!U1638,"")</f>
        <v/>
      </c>
      <c r="T1638" t="str">
        <f>IF('Active List'!$A1638&lt;&gt;"", 'Active List'!X1638,"")</f>
        <v/>
      </c>
      <c r="U1638" t="str">
        <f>IF('Active List'!$A1638&lt;&gt;"", 'Active List'!Y1638,"")</f>
        <v/>
      </c>
      <c r="V1638" t="str">
        <f>IF('Active List'!$A1638&lt;&gt;"", 'Active List'!Z1638,"")</f>
        <v/>
      </c>
      <c r="W1638" s="60" t="str">
        <f>IF('Active List'!$A1638&lt;&gt;"", 'Active List'!AA1638,"")</f>
        <v/>
      </c>
      <c r="X1638" t="str">
        <f>IF('Active List'!$A1638&lt;&gt;"", 'Active List'!AB1638,"")</f>
        <v/>
      </c>
      <c r="Y1638" t="str">
        <f>IF('Active List'!$A1638&lt;&gt;"", 'Active List'!AE1638,"")</f>
        <v/>
      </c>
    </row>
    <row r="1639" spans="1:25">
      <c r="A1639" t="str">
        <f>IF('Active List'!$A1639&lt;&gt;"", 'Active List'!A1639,"")</f>
        <v/>
      </c>
      <c r="B1639" t="str">
        <f>IF('Active List'!$A1639&lt;&gt;"", 'Active List'!B1639,"")</f>
        <v/>
      </c>
      <c r="C1639" t="str">
        <f>IF('Active List'!$A1639&lt;&gt;"", 'Active List'!C1639,"")</f>
        <v/>
      </c>
      <c r="D1639" s="60" t="str">
        <f>IF('Active List'!$A1639&lt;&gt;"", 'Active List'!D1639,"")</f>
        <v/>
      </c>
      <c r="E1639" s="60" t="str">
        <f>IF('Active List'!$A1639&lt;&gt;"", 'Active List'!E1639,"")</f>
        <v/>
      </c>
      <c r="F1639" t="str">
        <f>IF('Active List'!$A1639&lt;&gt;"", 'Active List'!H1639,"")</f>
        <v/>
      </c>
      <c r="G1639" t="str">
        <f>IF('Active List'!$A1639&lt;&gt;"", 'Active List'!I1639,"")</f>
        <v/>
      </c>
      <c r="H1639" t="str">
        <f>IF('Active List'!$A1639&lt;&gt;"", 'Active List'!J1639,"")</f>
        <v/>
      </c>
      <c r="I1639" t="str">
        <f>IF('Active List'!$A1639&lt;&gt;"", 'Active List'!K1639,"")</f>
        <v/>
      </c>
      <c r="J1639" t="str">
        <f>IF('Active List'!$A1639&lt;&gt;"", 'Active List'!L1639,"")</f>
        <v/>
      </c>
      <c r="K1639" t="str">
        <f>IF('Active List'!$A1639&lt;&gt;"", 'Active List'!M1639,"")</f>
        <v/>
      </c>
      <c r="L1639" t="str">
        <f>IF('Active List'!$A1639&lt;&gt;"", 'Active List'!N1639,"")</f>
        <v/>
      </c>
      <c r="M1639" t="str">
        <f>IF('Active List'!$A1639&lt;&gt;"", 'Active List'!O1639,"")</f>
        <v/>
      </c>
      <c r="N1639" t="str">
        <f>IF('Active List'!$A1639&lt;&gt;"", 'Active List'!P1639,"")</f>
        <v/>
      </c>
      <c r="O1639" t="str">
        <f>IF('Active List'!$A1639&lt;&gt;"", 'Active List'!Q1639,"")</f>
        <v/>
      </c>
      <c r="P1639" t="str">
        <f>IF('Active List'!$A1639&lt;&gt;"", 'Active List'!R1639,"")</f>
        <v/>
      </c>
      <c r="Q1639" t="str">
        <f>IF('Active List'!$A1639&lt;&gt;"", 'Active List'!S1639,"")</f>
        <v/>
      </c>
      <c r="R1639" t="str">
        <f>IF('Active List'!$A1639&lt;&gt;"", 'Active List'!T1639,"")</f>
        <v/>
      </c>
      <c r="S1639" t="str">
        <f>IF('Active List'!$A1639&lt;&gt;"", 'Active List'!U1639,"")</f>
        <v/>
      </c>
      <c r="T1639" t="str">
        <f>IF('Active List'!$A1639&lt;&gt;"", 'Active List'!X1639,"")</f>
        <v/>
      </c>
      <c r="U1639" t="str">
        <f>IF('Active List'!$A1639&lt;&gt;"", 'Active List'!Y1639,"")</f>
        <v/>
      </c>
      <c r="V1639" t="str">
        <f>IF('Active List'!$A1639&lt;&gt;"", 'Active List'!Z1639,"")</f>
        <v/>
      </c>
      <c r="W1639" s="60" t="str">
        <f>IF('Active List'!$A1639&lt;&gt;"", 'Active List'!AA1639,"")</f>
        <v/>
      </c>
      <c r="X1639" t="str">
        <f>IF('Active List'!$A1639&lt;&gt;"", 'Active List'!AB1639,"")</f>
        <v/>
      </c>
      <c r="Y1639" t="str">
        <f>IF('Active List'!$A1639&lt;&gt;"", 'Active List'!AE1639,"")</f>
        <v/>
      </c>
    </row>
    <row r="1640" spans="1:25">
      <c r="A1640" t="str">
        <f>IF('Active List'!$A1640&lt;&gt;"", 'Active List'!A1640,"")</f>
        <v/>
      </c>
      <c r="B1640" t="str">
        <f>IF('Active List'!$A1640&lt;&gt;"", 'Active List'!B1640,"")</f>
        <v/>
      </c>
      <c r="C1640" t="str">
        <f>IF('Active List'!$A1640&lt;&gt;"", 'Active List'!C1640,"")</f>
        <v/>
      </c>
      <c r="D1640" s="60" t="str">
        <f>IF('Active List'!$A1640&lt;&gt;"", 'Active List'!D1640,"")</f>
        <v/>
      </c>
      <c r="E1640" s="60" t="str">
        <f>IF('Active List'!$A1640&lt;&gt;"", 'Active List'!E1640,"")</f>
        <v/>
      </c>
      <c r="F1640" t="str">
        <f>IF('Active List'!$A1640&lt;&gt;"", 'Active List'!H1640,"")</f>
        <v/>
      </c>
      <c r="G1640" t="str">
        <f>IF('Active List'!$A1640&lt;&gt;"", 'Active List'!I1640,"")</f>
        <v/>
      </c>
      <c r="H1640" t="str">
        <f>IF('Active List'!$A1640&lt;&gt;"", 'Active List'!J1640,"")</f>
        <v/>
      </c>
      <c r="I1640" t="str">
        <f>IF('Active List'!$A1640&lt;&gt;"", 'Active List'!K1640,"")</f>
        <v/>
      </c>
      <c r="J1640" t="str">
        <f>IF('Active List'!$A1640&lt;&gt;"", 'Active List'!L1640,"")</f>
        <v/>
      </c>
      <c r="K1640" t="str">
        <f>IF('Active List'!$A1640&lt;&gt;"", 'Active List'!M1640,"")</f>
        <v/>
      </c>
      <c r="L1640" t="str">
        <f>IF('Active List'!$A1640&lt;&gt;"", 'Active List'!N1640,"")</f>
        <v/>
      </c>
      <c r="M1640" t="str">
        <f>IF('Active List'!$A1640&lt;&gt;"", 'Active List'!O1640,"")</f>
        <v/>
      </c>
      <c r="N1640" t="str">
        <f>IF('Active List'!$A1640&lt;&gt;"", 'Active List'!P1640,"")</f>
        <v/>
      </c>
      <c r="O1640" t="str">
        <f>IF('Active List'!$A1640&lt;&gt;"", 'Active List'!Q1640,"")</f>
        <v/>
      </c>
      <c r="P1640" t="str">
        <f>IF('Active List'!$A1640&lt;&gt;"", 'Active List'!R1640,"")</f>
        <v/>
      </c>
      <c r="Q1640" t="str">
        <f>IF('Active List'!$A1640&lt;&gt;"", 'Active List'!S1640,"")</f>
        <v/>
      </c>
      <c r="R1640" t="str">
        <f>IF('Active List'!$A1640&lt;&gt;"", 'Active List'!T1640,"")</f>
        <v/>
      </c>
      <c r="S1640" t="str">
        <f>IF('Active List'!$A1640&lt;&gt;"", 'Active List'!U1640,"")</f>
        <v/>
      </c>
      <c r="T1640" t="str">
        <f>IF('Active List'!$A1640&lt;&gt;"", 'Active List'!X1640,"")</f>
        <v/>
      </c>
      <c r="U1640" t="str">
        <f>IF('Active List'!$A1640&lt;&gt;"", 'Active List'!Y1640,"")</f>
        <v/>
      </c>
      <c r="V1640" t="str">
        <f>IF('Active List'!$A1640&lt;&gt;"", 'Active List'!Z1640,"")</f>
        <v/>
      </c>
      <c r="W1640" s="60" t="str">
        <f>IF('Active List'!$A1640&lt;&gt;"", 'Active List'!AA1640,"")</f>
        <v/>
      </c>
      <c r="X1640" t="str">
        <f>IF('Active List'!$A1640&lt;&gt;"", 'Active List'!AB1640,"")</f>
        <v/>
      </c>
      <c r="Y1640" t="str">
        <f>IF('Active List'!$A1640&lt;&gt;"", 'Active List'!AE1640,"")</f>
        <v/>
      </c>
    </row>
    <row r="1641" spans="1:25">
      <c r="A1641" t="str">
        <f>IF('Active List'!$A1641&lt;&gt;"", 'Active List'!A1641,"")</f>
        <v/>
      </c>
      <c r="B1641" t="str">
        <f>IF('Active List'!$A1641&lt;&gt;"", 'Active List'!B1641,"")</f>
        <v/>
      </c>
      <c r="C1641" t="str">
        <f>IF('Active List'!$A1641&lt;&gt;"", 'Active List'!C1641,"")</f>
        <v/>
      </c>
      <c r="D1641" s="60" t="str">
        <f>IF('Active List'!$A1641&lt;&gt;"", 'Active List'!D1641,"")</f>
        <v/>
      </c>
      <c r="E1641" s="60" t="str">
        <f>IF('Active List'!$A1641&lt;&gt;"", 'Active List'!E1641,"")</f>
        <v/>
      </c>
      <c r="F1641" t="str">
        <f>IF('Active List'!$A1641&lt;&gt;"", 'Active List'!H1641,"")</f>
        <v/>
      </c>
      <c r="G1641" t="str">
        <f>IF('Active List'!$A1641&lt;&gt;"", 'Active List'!I1641,"")</f>
        <v/>
      </c>
      <c r="H1641" t="str">
        <f>IF('Active List'!$A1641&lt;&gt;"", 'Active List'!J1641,"")</f>
        <v/>
      </c>
      <c r="I1641" t="str">
        <f>IF('Active List'!$A1641&lt;&gt;"", 'Active List'!K1641,"")</f>
        <v/>
      </c>
      <c r="J1641" t="str">
        <f>IF('Active List'!$A1641&lt;&gt;"", 'Active List'!L1641,"")</f>
        <v/>
      </c>
      <c r="K1641" t="str">
        <f>IF('Active List'!$A1641&lt;&gt;"", 'Active List'!M1641,"")</f>
        <v/>
      </c>
      <c r="L1641" t="str">
        <f>IF('Active List'!$A1641&lt;&gt;"", 'Active List'!N1641,"")</f>
        <v/>
      </c>
      <c r="M1641" t="str">
        <f>IF('Active List'!$A1641&lt;&gt;"", 'Active List'!O1641,"")</f>
        <v/>
      </c>
      <c r="N1641" t="str">
        <f>IF('Active List'!$A1641&lt;&gt;"", 'Active List'!P1641,"")</f>
        <v/>
      </c>
      <c r="O1641" t="str">
        <f>IF('Active List'!$A1641&lt;&gt;"", 'Active List'!Q1641,"")</f>
        <v/>
      </c>
      <c r="P1641" t="str">
        <f>IF('Active List'!$A1641&lt;&gt;"", 'Active List'!R1641,"")</f>
        <v/>
      </c>
      <c r="Q1641" t="str">
        <f>IF('Active List'!$A1641&lt;&gt;"", 'Active List'!S1641,"")</f>
        <v/>
      </c>
      <c r="R1641" t="str">
        <f>IF('Active List'!$A1641&lt;&gt;"", 'Active List'!T1641,"")</f>
        <v/>
      </c>
      <c r="S1641" t="str">
        <f>IF('Active List'!$A1641&lt;&gt;"", 'Active List'!U1641,"")</f>
        <v/>
      </c>
      <c r="T1641" t="str">
        <f>IF('Active List'!$A1641&lt;&gt;"", 'Active List'!X1641,"")</f>
        <v/>
      </c>
      <c r="U1641" t="str">
        <f>IF('Active List'!$A1641&lt;&gt;"", 'Active List'!Y1641,"")</f>
        <v/>
      </c>
      <c r="V1641" t="str">
        <f>IF('Active List'!$A1641&lt;&gt;"", 'Active List'!Z1641,"")</f>
        <v/>
      </c>
      <c r="W1641" s="60" t="str">
        <f>IF('Active List'!$A1641&lt;&gt;"", 'Active List'!AA1641,"")</f>
        <v/>
      </c>
      <c r="X1641" t="str">
        <f>IF('Active List'!$A1641&lt;&gt;"", 'Active List'!AB1641,"")</f>
        <v/>
      </c>
      <c r="Y1641" t="str">
        <f>IF('Active List'!$A1641&lt;&gt;"", 'Active List'!AE1641,"")</f>
        <v/>
      </c>
    </row>
    <row r="1642" spans="1:25">
      <c r="A1642" t="str">
        <f>IF('Active List'!$A1642&lt;&gt;"", 'Active List'!A1642,"")</f>
        <v/>
      </c>
      <c r="B1642" t="str">
        <f>IF('Active List'!$A1642&lt;&gt;"", 'Active List'!B1642,"")</f>
        <v/>
      </c>
      <c r="C1642" t="str">
        <f>IF('Active List'!$A1642&lt;&gt;"", 'Active List'!C1642,"")</f>
        <v/>
      </c>
      <c r="D1642" s="60" t="str">
        <f>IF('Active List'!$A1642&lt;&gt;"", 'Active List'!D1642,"")</f>
        <v/>
      </c>
      <c r="E1642" s="60" t="str">
        <f>IF('Active List'!$A1642&lt;&gt;"", 'Active List'!E1642,"")</f>
        <v/>
      </c>
      <c r="F1642" t="str">
        <f>IF('Active List'!$A1642&lt;&gt;"", 'Active List'!H1642,"")</f>
        <v/>
      </c>
      <c r="G1642" t="str">
        <f>IF('Active List'!$A1642&lt;&gt;"", 'Active List'!I1642,"")</f>
        <v/>
      </c>
      <c r="H1642" t="str">
        <f>IF('Active List'!$A1642&lt;&gt;"", 'Active List'!J1642,"")</f>
        <v/>
      </c>
      <c r="I1642" t="str">
        <f>IF('Active List'!$A1642&lt;&gt;"", 'Active List'!K1642,"")</f>
        <v/>
      </c>
      <c r="J1642" t="str">
        <f>IF('Active List'!$A1642&lt;&gt;"", 'Active List'!L1642,"")</f>
        <v/>
      </c>
      <c r="K1642" t="str">
        <f>IF('Active List'!$A1642&lt;&gt;"", 'Active List'!M1642,"")</f>
        <v/>
      </c>
      <c r="L1642" t="str">
        <f>IF('Active List'!$A1642&lt;&gt;"", 'Active List'!N1642,"")</f>
        <v/>
      </c>
      <c r="M1642" t="str">
        <f>IF('Active List'!$A1642&lt;&gt;"", 'Active List'!O1642,"")</f>
        <v/>
      </c>
      <c r="N1642" t="str">
        <f>IF('Active List'!$A1642&lt;&gt;"", 'Active List'!P1642,"")</f>
        <v/>
      </c>
      <c r="O1642" t="str">
        <f>IF('Active List'!$A1642&lt;&gt;"", 'Active List'!Q1642,"")</f>
        <v/>
      </c>
      <c r="P1642" t="str">
        <f>IF('Active List'!$A1642&lt;&gt;"", 'Active List'!R1642,"")</f>
        <v/>
      </c>
      <c r="Q1642" t="str">
        <f>IF('Active List'!$A1642&lt;&gt;"", 'Active List'!S1642,"")</f>
        <v/>
      </c>
      <c r="R1642" t="str">
        <f>IF('Active List'!$A1642&lt;&gt;"", 'Active List'!T1642,"")</f>
        <v/>
      </c>
      <c r="S1642" t="str">
        <f>IF('Active List'!$A1642&lt;&gt;"", 'Active List'!U1642,"")</f>
        <v/>
      </c>
      <c r="T1642" t="str">
        <f>IF('Active List'!$A1642&lt;&gt;"", 'Active List'!X1642,"")</f>
        <v/>
      </c>
      <c r="U1642" t="str">
        <f>IF('Active List'!$A1642&lt;&gt;"", 'Active List'!Y1642,"")</f>
        <v/>
      </c>
      <c r="V1642" t="str">
        <f>IF('Active List'!$A1642&lt;&gt;"", 'Active List'!Z1642,"")</f>
        <v/>
      </c>
      <c r="W1642" s="60" t="str">
        <f>IF('Active List'!$A1642&lt;&gt;"", 'Active List'!AA1642,"")</f>
        <v/>
      </c>
      <c r="X1642" t="str">
        <f>IF('Active List'!$A1642&lt;&gt;"", 'Active List'!AB1642,"")</f>
        <v/>
      </c>
      <c r="Y1642" t="str">
        <f>IF('Active List'!$A1642&lt;&gt;"", 'Active List'!AE1642,"")</f>
        <v/>
      </c>
    </row>
    <row r="1643" spans="1:25">
      <c r="A1643" t="str">
        <f>IF('Active List'!$A1643&lt;&gt;"", 'Active List'!A1643,"")</f>
        <v/>
      </c>
      <c r="B1643" t="str">
        <f>IF('Active List'!$A1643&lt;&gt;"", 'Active List'!B1643,"")</f>
        <v/>
      </c>
      <c r="C1643" t="str">
        <f>IF('Active List'!$A1643&lt;&gt;"", 'Active List'!C1643,"")</f>
        <v/>
      </c>
      <c r="D1643" s="60" t="str">
        <f>IF('Active List'!$A1643&lt;&gt;"", 'Active List'!D1643,"")</f>
        <v/>
      </c>
      <c r="E1643" s="60" t="str">
        <f>IF('Active List'!$A1643&lt;&gt;"", 'Active List'!E1643,"")</f>
        <v/>
      </c>
      <c r="F1643" t="str">
        <f>IF('Active List'!$A1643&lt;&gt;"", 'Active List'!H1643,"")</f>
        <v/>
      </c>
      <c r="G1643" t="str">
        <f>IF('Active List'!$A1643&lt;&gt;"", 'Active List'!I1643,"")</f>
        <v/>
      </c>
      <c r="H1643" t="str">
        <f>IF('Active List'!$A1643&lt;&gt;"", 'Active List'!J1643,"")</f>
        <v/>
      </c>
      <c r="I1643" t="str">
        <f>IF('Active List'!$A1643&lt;&gt;"", 'Active List'!K1643,"")</f>
        <v/>
      </c>
      <c r="J1643" t="str">
        <f>IF('Active List'!$A1643&lt;&gt;"", 'Active List'!L1643,"")</f>
        <v/>
      </c>
      <c r="K1643" t="str">
        <f>IF('Active List'!$A1643&lt;&gt;"", 'Active List'!M1643,"")</f>
        <v/>
      </c>
      <c r="L1643" t="str">
        <f>IF('Active List'!$A1643&lt;&gt;"", 'Active List'!N1643,"")</f>
        <v/>
      </c>
      <c r="M1643" t="str">
        <f>IF('Active List'!$A1643&lt;&gt;"", 'Active List'!O1643,"")</f>
        <v/>
      </c>
      <c r="N1643" t="str">
        <f>IF('Active List'!$A1643&lt;&gt;"", 'Active List'!P1643,"")</f>
        <v/>
      </c>
      <c r="O1643" t="str">
        <f>IF('Active List'!$A1643&lt;&gt;"", 'Active List'!Q1643,"")</f>
        <v/>
      </c>
      <c r="P1643" t="str">
        <f>IF('Active List'!$A1643&lt;&gt;"", 'Active List'!R1643,"")</f>
        <v/>
      </c>
      <c r="Q1643" t="str">
        <f>IF('Active List'!$A1643&lt;&gt;"", 'Active List'!S1643,"")</f>
        <v/>
      </c>
      <c r="R1643" t="str">
        <f>IF('Active List'!$A1643&lt;&gt;"", 'Active List'!T1643,"")</f>
        <v/>
      </c>
      <c r="S1643" t="str">
        <f>IF('Active List'!$A1643&lt;&gt;"", 'Active List'!U1643,"")</f>
        <v/>
      </c>
      <c r="T1643" t="str">
        <f>IF('Active List'!$A1643&lt;&gt;"", 'Active List'!X1643,"")</f>
        <v/>
      </c>
      <c r="U1643" t="str">
        <f>IF('Active List'!$A1643&lt;&gt;"", 'Active List'!Y1643,"")</f>
        <v/>
      </c>
      <c r="V1643" t="str">
        <f>IF('Active List'!$A1643&lt;&gt;"", 'Active List'!Z1643,"")</f>
        <v/>
      </c>
      <c r="W1643" s="60" t="str">
        <f>IF('Active List'!$A1643&lt;&gt;"", 'Active List'!AA1643,"")</f>
        <v/>
      </c>
      <c r="X1643" t="str">
        <f>IF('Active List'!$A1643&lt;&gt;"", 'Active List'!AB1643,"")</f>
        <v/>
      </c>
      <c r="Y1643" t="str">
        <f>IF('Active List'!$A1643&lt;&gt;"", 'Active List'!AE1643,"")</f>
        <v/>
      </c>
    </row>
    <row r="1644" spans="1:25">
      <c r="A1644" t="str">
        <f>IF('Active List'!$A1644&lt;&gt;"", 'Active List'!A1644,"")</f>
        <v/>
      </c>
      <c r="B1644" t="str">
        <f>IF('Active List'!$A1644&lt;&gt;"", 'Active List'!B1644,"")</f>
        <v/>
      </c>
      <c r="C1644" t="str">
        <f>IF('Active List'!$A1644&lt;&gt;"", 'Active List'!C1644,"")</f>
        <v/>
      </c>
      <c r="D1644" s="60" t="str">
        <f>IF('Active List'!$A1644&lt;&gt;"", 'Active List'!D1644,"")</f>
        <v/>
      </c>
      <c r="E1644" s="60" t="str">
        <f>IF('Active List'!$A1644&lt;&gt;"", 'Active List'!E1644,"")</f>
        <v/>
      </c>
      <c r="F1644" t="str">
        <f>IF('Active List'!$A1644&lt;&gt;"", 'Active List'!H1644,"")</f>
        <v/>
      </c>
      <c r="G1644" t="str">
        <f>IF('Active List'!$A1644&lt;&gt;"", 'Active List'!I1644,"")</f>
        <v/>
      </c>
      <c r="H1644" t="str">
        <f>IF('Active List'!$A1644&lt;&gt;"", 'Active List'!J1644,"")</f>
        <v/>
      </c>
      <c r="I1644" t="str">
        <f>IF('Active List'!$A1644&lt;&gt;"", 'Active List'!K1644,"")</f>
        <v/>
      </c>
      <c r="J1644" t="str">
        <f>IF('Active List'!$A1644&lt;&gt;"", 'Active List'!L1644,"")</f>
        <v/>
      </c>
      <c r="K1644" t="str">
        <f>IF('Active List'!$A1644&lt;&gt;"", 'Active List'!M1644,"")</f>
        <v/>
      </c>
      <c r="L1644" t="str">
        <f>IF('Active List'!$A1644&lt;&gt;"", 'Active List'!N1644,"")</f>
        <v/>
      </c>
      <c r="M1644" t="str">
        <f>IF('Active List'!$A1644&lt;&gt;"", 'Active List'!O1644,"")</f>
        <v/>
      </c>
      <c r="N1644" t="str">
        <f>IF('Active List'!$A1644&lt;&gt;"", 'Active List'!P1644,"")</f>
        <v/>
      </c>
      <c r="O1644" t="str">
        <f>IF('Active List'!$A1644&lt;&gt;"", 'Active List'!Q1644,"")</f>
        <v/>
      </c>
      <c r="P1644" t="str">
        <f>IF('Active List'!$A1644&lt;&gt;"", 'Active List'!R1644,"")</f>
        <v/>
      </c>
      <c r="Q1644" t="str">
        <f>IF('Active List'!$A1644&lt;&gt;"", 'Active List'!S1644,"")</f>
        <v/>
      </c>
      <c r="R1644" t="str">
        <f>IF('Active List'!$A1644&lt;&gt;"", 'Active List'!T1644,"")</f>
        <v/>
      </c>
      <c r="S1644" t="str">
        <f>IF('Active List'!$A1644&lt;&gt;"", 'Active List'!U1644,"")</f>
        <v/>
      </c>
      <c r="T1644" t="str">
        <f>IF('Active List'!$A1644&lt;&gt;"", 'Active List'!X1644,"")</f>
        <v/>
      </c>
      <c r="U1644" t="str">
        <f>IF('Active List'!$A1644&lt;&gt;"", 'Active List'!Y1644,"")</f>
        <v/>
      </c>
      <c r="V1644" t="str">
        <f>IF('Active List'!$A1644&lt;&gt;"", 'Active List'!Z1644,"")</f>
        <v/>
      </c>
      <c r="W1644" s="60" t="str">
        <f>IF('Active List'!$A1644&lt;&gt;"", 'Active List'!AA1644,"")</f>
        <v/>
      </c>
      <c r="X1644" t="str">
        <f>IF('Active List'!$A1644&lt;&gt;"", 'Active List'!AB1644,"")</f>
        <v/>
      </c>
      <c r="Y1644" t="str">
        <f>IF('Active List'!$A1644&lt;&gt;"", 'Active List'!AE1644,"")</f>
        <v/>
      </c>
    </row>
    <row r="1645" spans="1:25">
      <c r="A1645" t="str">
        <f>IF('Active List'!$A1645&lt;&gt;"", 'Active List'!A1645,"")</f>
        <v/>
      </c>
      <c r="B1645" t="str">
        <f>IF('Active List'!$A1645&lt;&gt;"", 'Active List'!B1645,"")</f>
        <v/>
      </c>
      <c r="C1645" t="str">
        <f>IF('Active List'!$A1645&lt;&gt;"", 'Active List'!C1645,"")</f>
        <v/>
      </c>
      <c r="D1645" s="60" t="str">
        <f>IF('Active List'!$A1645&lt;&gt;"", 'Active List'!D1645,"")</f>
        <v/>
      </c>
      <c r="E1645" s="60" t="str">
        <f>IF('Active List'!$A1645&lt;&gt;"", 'Active List'!E1645,"")</f>
        <v/>
      </c>
      <c r="F1645" t="str">
        <f>IF('Active List'!$A1645&lt;&gt;"", 'Active List'!H1645,"")</f>
        <v/>
      </c>
      <c r="G1645" t="str">
        <f>IF('Active List'!$A1645&lt;&gt;"", 'Active List'!I1645,"")</f>
        <v/>
      </c>
      <c r="H1645" t="str">
        <f>IF('Active List'!$A1645&lt;&gt;"", 'Active List'!J1645,"")</f>
        <v/>
      </c>
      <c r="I1645" t="str">
        <f>IF('Active List'!$A1645&lt;&gt;"", 'Active List'!K1645,"")</f>
        <v/>
      </c>
      <c r="J1645" t="str">
        <f>IF('Active List'!$A1645&lt;&gt;"", 'Active List'!L1645,"")</f>
        <v/>
      </c>
      <c r="K1645" t="str">
        <f>IF('Active List'!$A1645&lt;&gt;"", 'Active List'!M1645,"")</f>
        <v/>
      </c>
      <c r="L1645" t="str">
        <f>IF('Active List'!$A1645&lt;&gt;"", 'Active List'!N1645,"")</f>
        <v/>
      </c>
      <c r="M1645" t="str">
        <f>IF('Active List'!$A1645&lt;&gt;"", 'Active List'!O1645,"")</f>
        <v/>
      </c>
      <c r="N1645" t="str">
        <f>IF('Active List'!$A1645&lt;&gt;"", 'Active List'!P1645,"")</f>
        <v/>
      </c>
      <c r="O1645" t="str">
        <f>IF('Active List'!$A1645&lt;&gt;"", 'Active List'!Q1645,"")</f>
        <v/>
      </c>
      <c r="P1645" t="str">
        <f>IF('Active List'!$A1645&lt;&gt;"", 'Active List'!R1645,"")</f>
        <v/>
      </c>
      <c r="Q1645" t="str">
        <f>IF('Active List'!$A1645&lt;&gt;"", 'Active List'!S1645,"")</f>
        <v/>
      </c>
      <c r="R1645" t="str">
        <f>IF('Active List'!$A1645&lt;&gt;"", 'Active List'!T1645,"")</f>
        <v/>
      </c>
      <c r="S1645" t="str">
        <f>IF('Active List'!$A1645&lt;&gt;"", 'Active List'!U1645,"")</f>
        <v/>
      </c>
      <c r="T1645" t="str">
        <f>IF('Active List'!$A1645&lt;&gt;"", 'Active List'!X1645,"")</f>
        <v/>
      </c>
      <c r="U1645" t="str">
        <f>IF('Active List'!$A1645&lt;&gt;"", 'Active List'!Y1645,"")</f>
        <v/>
      </c>
      <c r="V1645" t="str">
        <f>IF('Active List'!$A1645&lt;&gt;"", 'Active List'!Z1645,"")</f>
        <v/>
      </c>
      <c r="W1645" s="60" t="str">
        <f>IF('Active List'!$A1645&lt;&gt;"", 'Active List'!AA1645,"")</f>
        <v/>
      </c>
      <c r="X1645" t="str">
        <f>IF('Active List'!$A1645&lt;&gt;"", 'Active List'!AB1645,"")</f>
        <v/>
      </c>
      <c r="Y1645" t="str">
        <f>IF('Active List'!$A1645&lt;&gt;"", 'Active List'!AE1645,"")</f>
        <v/>
      </c>
    </row>
    <row r="1646" spans="1:25">
      <c r="A1646" t="str">
        <f>IF('Active List'!$A1646&lt;&gt;"", 'Active List'!A1646,"")</f>
        <v/>
      </c>
      <c r="B1646" t="str">
        <f>IF('Active List'!$A1646&lt;&gt;"", 'Active List'!B1646,"")</f>
        <v/>
      </c>
      <c r="C1646" t="str">
        <f>IF('Active List'!$A1646&lt;&gt;"", 'Active List'!C1646,"")</f>
        <v/>
      </c>
      <c r="D1646" s="60" t="str">
        <f>IF('Active List'!$A1646&lt;&gt;"", 'Active List'!D1646,"")</f>
        <v/>
      </c>
      <c r="E1646" s="60" t="str">
        <f>IF('Active List'!$A1646&lt;&gt;"", 'Active List'!E1646,"")</f>
        <v/>
      </c>
      <c r="F1646" t="str">
        <f>IF('Active List'!$A1646&lt;&gt;"", 'Active List'!H1646,"")</f>
        <v/>
      </c>
      <c r="G1646" t="str">
        <f>IF('Active List'!$A1646&lt;&gt;"", 'Active List'!I1646,"")</f>
        <v/>
      </c>
      <c r="H1646" t="str">
        <f>IF('Active List'!$A1646&lt;&gt;"", 'Active List'!J1646,"")</f>
        <v/>
      </c>
      <c r="I1646" t="str">
        <f>IF('Active List'!$A1646&lt;&gt;"", 'Active List'!K1646,"")</f>
        <v/>
      </c>
      <c r="J1646" t="str">
        <f>IF('Active List'!$A1646&lt;&gt;"", 'Active List'!L1646,"")</f>
        <v/>
      </c>
      <c r="K1646" t="str">
        <f>IF('Active List'!$A1646&lt;&gt;"", 'Active List'!M1646,"")</f>
        <v/>
      </c>
      <c r="L1646" t="str">
        <f>IF('Active List'!$A1646&lt;&gt;"", 'Active List'!N1646,"")</f>
        <v/>
      </c>
      <c r="M1646" t="str">
        <f>IF('Active List'!$A1646&lt;&gt;"", 'Active List'!O1646,"")</f>
        <v/>
      </c>
      <c r="N1646" t="str">
        <f>IF('Active List'!$A1646&lt;&gt;"", 'Active List'!P1646,"")</f>
        <v/>
      </c>
      <c r="O1646" t="str">
        <f>IF('Active List'!$A1646&lt;&gt;"", 'Active List'!Q1646,"")</f>
        <v/>
      </c>
      <c r="P1646" t="str">
        <f>IF('Active List'!$A1646&lt;&gt;"", 'Active List'!R1646,"")</f>
        <v/>
      </c>
      <c r="Q1646" t="str">
        <f>IF('Active List'!$A1646&lt;&gt;"", 'Active List'!S1646,"")</f>
        <v/>
      </c>
      <c r="R1646" t="str">
        <f>IF('Active List'!$A1646&lt;&gt;"", 'Active List'!T1646,"")</f>
        <v/>
      </c>
      <c r="S1646" t="str">
        <f>IF('Active List'!$A1646&lt;&gt;"", 'Active List'!U1646,"")</f>
        <v/>
      </c>
      <c r="T1646" t="str">
        <f>IF('Active List'!$A1646&lt;&gt;"", 'Active List'!X1646,"")</f>
        <v/>
      </c>
      <c r="U1646" t="str">
        <f>IF('Active List'!$A1646&lt;&gt;"", 'Active List'!Y1646,"")</f>
        <v/>
      </c>
      <c r="V1646" t="str">
        <f>IF('Active List'!$A1646&lt;&gt;"", 'Active List'!Z1646,"")</f>
        <v/>
      </c>
      <c r="W1646" s="60" t="str">
        <f>IF('Active List'!$A1646&lt;&gt;"", 'Active List'!AA1646,"")</f>
        <v/>
      </c>
      <c r="X1646" t="str">
        <f>IF('Active List'!$A1646&lt;&gt;"", 'Active List'!AB1646,"")</f>
        <v/>
      </c>
      <c r="Y1646" t="str">
        <f>IF('Active List'!$A1646&lt;&gt;"", 'Active List'!AE1646,"")</f>
        <v/>
      </c>
    </row>
    <row r="1647" spans="1:25">
      <c r="A1647" t="str">
        <f>IF('Active List'!$A1647&lt;&gt;"", 'Active List'!A1647,"")</f>
        <v/>
      </c>
      <c r="B1647" t="str">
        <f>IF('Active List'!$A1647&lt;&gt;"", 'Active List'!B1647,"")</f>
        <v/>
      </c>
      <c r="C1647" t="str">
        <f>IF('Active List'!$A1647&lt;&gt;"", 'Active List'!C1647,"")</f>
        <v/>
      </c>
      <c r="D1647" s="60" t="str">
        <f>IF('Active List'!$A1647&lt;&gt;"", 'Active List'!D1647,"")</f>
        <v/>
      </c>
      <c r="E1647" s="60" t="str">
        <f>IF('Active List'!$A1647&lt;&gt;"", 'Active List'!E1647,"")</f>
        <v/>
      </c>
      <c r="F1647" t="str">
        <f>IF('Active List'!$A1647&lt;&gt;"", 'Active List'!H1647,"")</f>
        <v/>
      </c>
      <c r="G1647" t="str">
        <f>IF('Active List'!$A1647&lt;&gt;"", 'Active List'!I1647,"")</f>
        <v/>
      </c>
      <c r="H1647" t="str">
        <f>IF('Active List'!$A1647&lt;&gt;"", 'Active List'!J1647,"")</f>
        <v/>
      </c>
      <c r="I1647" t="str">
        <f>IF('Active List'!$A1647&lt;&gt;"", 'Active List'!K1647,"")</f>
        <v/>
      </c>
      <c r="J1647" t="str">
        <f>IF('Active List'!$A1647&lt;&gt;"", 'Active List'!L1647,"")</f>
        <v/>
      </c>
      <c r="K1647" t="str">
        <f>IF('Active List'!$A1647&lt;&gt;"", 'Active List'!M1647,"")</f>
        <v/>
      </c>
      <c r="L1647" t="str">
        <f>IF('Active List'!$A1647&lt;&gt;"", 'Active List'!N1647,"")</f>
        <v/>
      </c>
      <c r="M1647" t="str">
        <f>IF('Active List'!$A1647&lt;&gt;"", 'Active List'!O1647,"")</f>
        <v/>
      </c>
      <c r="N1647" t="str">
        <f>IF('Active List'!$A1647&lt;&gt;"", 'Active List'!P1647,"")</f>
        <v/>
      </c>
      <c r="O1647" t="str">
        <f>IF('Active List'!$A1647&lt;&gt;"", 'Active List'!Q1647,"")</f>
        <v/>
      </c>
      <c r="P1647" t="str">
        <f>IF('Active List'!$A1647&lt;&gt;"", 'Active List'!R1647,"")</f>
        <v/>
      </c>
      <c r="Q1647" t="str">
        <f>IF('Active List'!$A1647&lt;&gt;"", 'Active List'!S1647,"")</f>
        <v/>
      </c>
      <c r="R1647" t="str">
        <f>IF('Active List'!$A1647&lt;&gt;"", 'Active List'!T1647,"")</f>
        <v/>
      </c>
      <c r="S1647" t="str">
        <f>IF('Active List'!$A1647&lt;&gt;"", 'Active List'!U1647,"")</f>
        <v/>
      </c>
      <c r="T1647" t="str">
        <f>IF('Active List'!$A1647&lt;&gt;"", 'Active List'!X1647,"")</f>
        <v/>
      </c>
      <c r="U1647" t="str">
        <f>IF('Active List'!$A1647&lt;&gt;"", 'Active List'!Y1647,"")</f>
        <v/>
      </c>
      <c r="V1647" t="str">
        <f>IF('Active List'!$A1647&lt;&gt;"", 'Active List'!Z1647,"")</f>
        <v/>
      </c>
      <c r="W1647" s="60" t="str">
        <f>IF('Active List'!$A1647&lt;&gt;"", 'Active List'!AA1647,"")</f>
        <v/>
      </c>
      <c r="X1647" t="str">
        <f>IF('Active List'!$A1647&lt;&gt;"", 'Active List'!AB1647,"")</f>
        <v/>
      </c>
      <c r="Y1647" t="str">
        <f>IF('Active List'!$A1647&lt;&gt;"", 'Active List'!AE1647,"")</f>
        <v/>
      </c>
    </row>
    <row r="1648" spans="1:25">
      <c r="A1648" t="str">
        <f>IF('Active List'!$A1648&lt;&gt;"", 'Active List'!A1648,"")</f>
        <v/>
      </c>
      <c r="B1648" t="str">
        <f>IF('Active List'!$A1648&lt;&gt;"", 'Active List'!B1648,"")</f>
        <v/>
      </c>
      <c r="C1648" t="str">
        <f>IF('Active List'!$A1648&lt;&gt;"", 'Active List'!C1648,"")</f>
        <v/>
      </c>
      <c r="D1648" s="60" t="str">
        <f>IF('Active List'!$A1648&lt;&gt;"", 'Active List'!D1648,"")</f>
        <v/>
      </c>
      <c r="E1648" s="60" t="str">
        <f>IF('Active List'!$A1648&lt;&gt;"", 'Active List'!E1648,"")</f>
        <v/>
      </c>
      <c r="F1648" t="str">
        <f>IF('Active List'!$A1648&lt;&gt;"", 'Active List'!H1648,"")</f>
        <v/>
      </c>
      <c r="G1648" t="str">
        <f>IF('Active List'!$A1648&lt;&gt;"", 'Active List'!I1648,"")</f>
        <v/>
      </c>
      <c r="H1648" t="str">
        <f>IF('Active List'!$A1648&lt;&gt;"", 'Active List'!J1648,"")</f>
        <v/>
      </c>
      <c r="I1648" t="str">
        <f>IF('Active List'!$A1648&lt;&gt;"", 'Active List'!K1648,"")</f>
        <v/>
      </c>
      <c r="J1648" t="str">
        <f>IF('Active List'!$A1648&lt;&gt;"", 'Active List'!L1648,"")</f>
        <v/>
      </c>
      <c r="K1648" t="str">
        <f>IF('Active List'!$A1648&lt;&gt;"", 'Active List'!M1648,"")</f>
        <v/>
      </c>
      <c r="L1648" t="str">
        <f>IF('Active List'!$A1648&lt;&gt;"", 'Active List'!N1648,"")</f>
        <v/>
      </c>
      <c r="M1648" t="str">
        <f>IF('Active List'!$A1648&lt;&gt;"", 'Active List'!O1648,"")</f>
        <v/>
      </c>
      <c r="N1648" t="str">
        <f>IF('Active List'!$A1648&lt;&gt;"", 'Active List'!P1648,"")</f>
        <v/>
      </c>
      <c r="O1648" t="str">
        <f>IF('Active List'!$A1648&lt;&gt;"", 'Active List'!Q1648,"")</f>
        <v/>
      </c>
      <c r="P1648" t="str">
        <f>IF('Active List'!$A1648&lt;&gt;"", 'Active List'!R1648,"")</f>
        <v/>
      </c>
      <c r="Q1648" t="str">
        <f>IF('Active List'!$A1648&lt;&gt;"", 'Active List'!S1648,"")</f>
        <v/>
      </c>
      <c r="R1648" t="str">
        <f>IF('Active List'!$A1648&lt;&gt;"", 'Active List'!T1648,"")</f>
        <v/>
      </c>
      <c r="S1648" t="str">
        <f>IF('Active List'!$A1648&lt;&gt;"", 'Active List'!U1648,"")</f>
        <v/>
      </c>
      <c r="T1648" t="str">
        <f>IF('Active List'!$A1648&lt;&gt;"", 'Active List'!X1648,"")</f>
        <v/>
      </c>
      <c r="U1648" t="str">
        <f>IF('Active List'!$A1648&lt;&gt;"", 'Active List'!Y1648,"")</f>
        <v/>
      </c>
      <c r="V1648" t="str">
        <f>IF('Active List'!$A1648&lt;&gt;"", 'Active List'!Z1648,"")</f>
        <v/>
      </c>
      <c r="W1648" s="60" t="str">
        <f>IF('Active List'!$A1648&lt;&gt;"", 'Active List'!AA1648,"")</f>
        <v/>
      </c>
      <c r="X1648" t="str">
        <f>IF('Active List'!$A1648&lt;&gt;"", 'Active List'!AB1648,"")</f>
        <v/>
      </c>
      <c r="Y1648" t="str">
        <f>IF('Active List'!$A1648&lt;&gt;"", 'Active List'!AE1648,"")</f>
        <v/>
      </c>
    </row>
    <row r="1649" spans="1:25">
      <c r="A1649" t="str">
        <f>IF('Active List'!$A1649&lt;&gt;"", 'Active List'!A1649,"")</f>
        <v/>
      </c>
      <c r="B1649" t="str">
        <f>IF('Active List'!$A1649&lt;&gt;"", 'Active List'!B1649,"")</f>
        <v/>
      </c>
      <c r="C1649" t="str">
        <f>IF('Active List'!$A1649&lt;&gt;"", 'Active List'!C1649,"")</f>
        <v/>
      </c>
      <c r="D1649" s="60" t="str">
        <f>IF('Active List'!$A1649&lt;&gt;"", 'Active List'!D1649,"")</f>
        <v/>
      </c>
      <c r="E1649" s="60" t="str">
        <f>IF('Active List'!$A1649&lt;&gt;"", 'Active List'!E1649,"")</f>
        <v/>
      </c>
      <c r="F1649" t="str">
        <f>IF('Active List'!$A1649&lt;&gt;"", 'Active List'!H1649,"")</f>
        <v/>
      </c>
      <c r="G1649" t="str">
        <f>IF('Active List'!$A1649&lt;&gt;"", 'Active List'!I1649,"")</f>
        <v/>
      </c>
      <c r="H1649" t="str">
        <f>IF('Active List'!$A1649&lt;&gt;"", 'Active List'!J1649,"")</f>
        <v/>
      </c>
      <c r="I1649" t="str">
        <f>IF('Active List'!$A1649&lt;&gt;"", 'Active List'!K1649,"")</f>
        <v/>
      </c>
      <c r="J1649" t="str">
        <f>IF('Active List'!$A1649&lt;&gt;"", 'Active List'!L1649,"")</f>
        <v/>
      </c>
      <c r="K1649" t="str">
        <f>IF('Active List'!$A1649&lt;&gt;"", 'Active List'!M1649,"")</f>
        <v/>
      </c>
      <c r="L1649" t="str">
        <f>IF('Active List'!$A1649&lt;&gt;"", 'Active List'!N1649,"")</f>
        <v/>
      </c>
      <c r="M1649" t="str">
        <f>IF('Active List'!$A1649&lt;&gt;"", 'Active List'!O1649,"")</f>
        <v/>
      </c>
      <c r="N1649" t="str">
        <f>IF('Active List'!$A1649&lt;&gt;"", 'Active List'!P1649,"")</f>
        <v/>
      </c>
      <c r="O1649" t="str">
        <f>IF('Active List'!$A1649&lt;&gt;"", 'Active List'!Q1649,"")</f>
        <v/>
      </c>
      <c r="P1649" t="str">
        <f>IF('Active List'!$A1649&lt;&gt;"", 'Active List'!R1649,"")</f>
        <v/>
      </c>
      <c r="Q1649" t="str">
        <f>IF('Active List'!$A1649&lt;&gt;"", 'Active List'!S1649,"")</f>
        <v/>
      </c>
      <c r="R1649" t="str">
        <f>IF('Active List'!$A1649&lt;&gt;"", 'Active List'!T1649,"")</f>
        <v/>
      </c>
      <c r="S1649" t="str">
        <f>IF('Active List'!$A1649&lt;&gt;"", 'Active List'!U1649,"")</f>
        <v/>
      </c>
      <c r="T1649" t="str">
        <f>IF('Active List'!$A1649&lt;&gt;"", 'Active List'!X1649,"")</f>
        <v/>
      </c>
      <c r="U1649" t="str">
        <f>IF('Active List'!$A1649&lt;&gt;"", 'Active List'!Y1649,"")</f>
        <v/>
      </c>
      <c r="V1649" t="str">
        <f>IF('Active List'!$A1649&lt;&gt;"", 'Active List'!Z1649,"")</f>
        <v/>
      </c>
      <c r="W1649" s="60" t="str">
        <f>IF('Active List'!$A1649&lt;&gt;"", 'Active List'!AA1649,"")</f>
        <v/>
      </c>
      <c r="X1649" t="str">
        <f>IF('Active List'!$A1649&lt;&gt;"", 'Active List'!AB1649,"")</f>
        <v/>
      </c>
      <c r="Y1649" t="str">
        <f>IF('Active List'!$A1649&lt;&gt;"", 'Active List'!AE1649,"")</f>
        <v/>
      </c>
    </row>
    <row r="1650" spans="1:25">
      <c r="A1650" t="str">
        <f>IF('Active List'!$A1650&lt;&gt;"", 'Active List'!A1650,"")</f>
        <v/>
      </c>
      <c r="B1650" t="str">
        <f>IF('Active List'!$A1650&lt;&gt;"", 'Active List'!B1650,"")</f>
        <v/>
      </c>
      <c r="C1650" t="str">
        <f>IF('Active List'!$A1650&lt;&gt;"", 'Active List'!C1650,"")</f>
        <v/>
      </c>
      <c r="D1650" s="60" t="str">
        <f>IF('Active List'!$A1650&lt;&gt;"", 'Active List'!D1650,"")</f>
        <v/>
      </c>
      <c r="E1650" s="60" t="str">
        <f>IF('Active List'!$A1650&lt;&gt;"", 'Active List'!E1650,"")</f>
        <v/>
      </c>
      <c r="F1650" t="str">
        <f>IF('Active List'!$A1650&lt;&gt;"", 'Active List'!H1650,"")</f>
        <v/>
      </c>
      <c r="G1650" t="str">
        <f>IF('Active List'!$A1650&lt;&gt;"", 'Active List'!I1650,"")</f>
        <v/>
      </c>
      <c r="H1650" t="str">
        <f>IF('Active List'!$A1650&lt;&gt;"", 'Active List'!J1650,"")</f>
        <v/>
      </c>
      <c r="I1650" t="str">
        <f>IF('Active List'!$A1650&lt;&gt;"", 'Active List'!K1650,"")</f>
        <v/>
      </c>
      <c r="J1650" t="str">
        <f>IF('Active List'!$A1650&lt;&gt;"", 'Active List'!L1650,"")</f>
        <v/>
      </c>
      <c r="K1650" t="str">
        <f>IF('Active List'!$A1650&lt;&gt;"", 'Active List'!M1650,"")</f>
        <v/>
      </c>
      <c r="L1650" t="str">
        <f>IF('Active List'!$A1650&lt;&gt;"", 'Active List'!N1650,"")</f>
        <v/>
      </c>
      <c r="M1650" t="str">
        <f>IF('Active List'!$A1650&lt;&gt;"", 'Active List'!O1650,"")</f>
        <v/>
      </c>
      <c r="N1650" t="str">
        <f>IF('Active List'!$A1650&lt;&gt;"", 'Active List'!P1650,"")</f>
        <v/>
      </c>
      <c r="O1650" t="str">
        <f>IF('Active List'!$A1650&lt;&gt;"", 'Active List'!Q1650,"")</f>
        <v/>
      </c>
      <c r="P1650" t="str">
        <f>IF('Active List'!$A1650&lt;&gt;"", 'Active List'!R1650,"")</f>
        <v/>
      </c>
      <c r="Q1650" t="str">
        <f>IF('Active List'!$A1650&lt;&gt;"", 'Active List'!S1650,"")</f>
        <v/>
      </c>
      <c r="R1650" t="str">
        <f>IF('Active List'!$A1650&lt;&gt;"", 'Active List'!T1650,"")</f>
        <v/>
      </c>
      <c r="S1650" t="str">
        <f>IF('Active List'!$A1650&lt;&gt;"", 'Active List'!U1650,"")</f>
        <v/>
      </c>
      <c r="T1650" t="str">
        <f>IF('Active List'!$A1650&lt;&gt;"", 'Active List'!X1650,"")</f>
        <v/>
      </c>
      <c r="U1650" t="str">
        <f>IF('Active List'!$A1650&lt;&gt;"", 'Active List'!Y1650,"")</f>
        <v/>
      </c>
      <c r="V1650" t="str">
        <f>IF('Active List'!$A1650&lt;&gt;"", 'Active List'!Z1650,"")</f>
        <v/>
      </c>
      <c r="W1650" s="60" t="str">
        <f>IF('Active List'!$A1650&lt;&gt;"", 'Active List'!AA1650,"")</f>
        <v/>
      </c>
      <c r="X1650" t="str">
        <f>IF('Active List'!$A1650&lt;&gt;"", 'Active List'!AB1650,"")</f>
        <v/>
      </c>
      <c r="Y1650" t="str">
        <f>IF('Active List'!$A1650&lt;&gt;"", 'Active List'!AE1650,"")</f>
        <v/>
      </c>
    </row>
    <row r="1651" spans="1:25">
      <c r="A1651" t="str">
        <f>IF('Active List'!$A1651&lt;&gt;"", 'Active List'!A1651,"")</f>
        <v/>
      </c>
      <c r="B1651" t="str">
        <f>IF('Active List'!$A1651&lt;&gt;"", 'Active List'!B1651,"")</f>
        <v/>
      </c>
      <c r="C1651" t="str">
        <f>IF('Active List'!$A1651&lt;&gt;"", 'Active List'!C1651,"")</f>
        <v/>
      </c>
      <c r="D1651" s="60" t="str">
        <f>IF('Active List'!$A1651&lt;&gt;"", 'Active List'!D1651,"")</f>
        <v/>
      </c>
      <c r="E1651" s="60" t="str">
        <f>IF('Active List'!$A1651&lt;&gt;"", 'Active List'!E1651,"")</f>
        <v/>
      </c>
      <c r="F1651" t="str">
        <f>IF('Active List'!$A1651&lt;&gt;"", 'Active List'!H1651,"")</f>
        <v/>
      </c>
      <c r="G1651" t="str">
        <f>IF('Active List'!$A1651&lt;&gt;"", 'Active List'!I1651,"")</f>
        <v/>
      </c>
      <c r="H1651" t="str">
        <f>IF('Active List'!$A1651&lt;&gt;"", 'Active List'!J1651,"")</f>
        <v/>
      </c>
      <c r="I1651" t="str">
        <f>IF('Active List'!$A1651&lt;&gt;"", 'Active List'!K1651,"")</f>
        <v/>
      </c>
      <c r="J1651" t="str">
        <f>IF('Active List'!$A1651&lt;&gt;"", 'Active List'!L1651,"")</f>
        <v/>
      </c>
      <c r="K1651" t="str">
        <f>IF('Active List'!$A1651&lt;&gt;"", 'Active List'!M1651,"")</f>
        <v/>
      </c>
      <c r="L1651" t="str">
        <f>IF('Active List'!$A1651&lt;&gt;"", 'Active List'!N1651,"")</f>
        <v/>
      </c>
      <c r="M1651" t="str">
        <f>IF('Active List'!$A1651&lt;&gt;"", 'Active List'!O1651,"")</f>
        <v/>
      </c>
      <c r="N1651" t="str">
        <f>IF('Active List'!$A1651&lt;&gt;"", 'Active List'!P1651,"")</f>
        <v/>
      </c>
      <c r="O1651" t="str">
        <f>IF('Active List'!$A1651&lt;&gt;"", 'Active List'!Q1651,"")</f>
        <v/>
      </c>
      <c r="P1651" t="str">
        <f>IF('Active List'!$A1651&lt;&gt;"", 'Active List'!R1651,"")</f>
        <v/>
      </c>
      <c r="Q1651" t="str">
        <f>IF('Active List'!$A1651&lt;&gt;"", 'Active List'!S1651,"")</f>
        <v/>
      </c>
      <c r="R1651" t="str">
        <f>IF('Active List'!$A1651&lt;&gt;"", 'Active List'!T1651,"")</f>
        <v/>
      </c>
      <c r="S1651" t="str">
        <f>IF('Active List'!$A1651&lt;&gt;"", 'Active List'!U1651,"")</f>
        <v/>
      </c>
      <c r="T1651" t="str">
        <f>IF('Active List'!$A1651&lt;&gt;"", 'Active List'!X1651,"")</f>
        <v/>
      </c>
      <c r="U1651" t="str">
        <f>IF('Active List'!$A1651&lt;&gt;"", 'Active List'!Y1651,"")</f>
        <v/>
      </c>
      <c r="V1651" t="str">
        <f>IF('Active List'!$A1651&lt;&gt;"", 'Active List'!Z1651,"")</f>
        <v/>
      </c>
      <c r="W1651" s="60" t="str">
        <f>IF('Active List'!$A1651&lt;&gt;"", 'Active List'!AA1651,"")</f>
        <v/>
      </c>
      <c r="X1651" t="str">
        <f>IF('Active List'!$A1651&lt;&gt;"", 'Active List'!AB1651,"")</f>
        <v/>
      </c>
      <c r="Y1651" t="str">
        <f>IF('Active List'!$A1651&lt;&gt;"", 'Active List'!AE1651,"")</f>
        <v/>
      </c>
    </row>
    <row r="1652" spans="1:25">
      <c r="A1652" t="str">
        <f>IF('Active List'!$A1652&lt;&gt;"", 'Active List'!A1652,"")</f>
        <v/>
      </c>
      <c r="B1652" t="str">
        <f>IF('Active List'!$A1652&lt;&gt;"", 'Active List'!B1652,"")</f>
        <v/>
      </c>
      <c r="C1652" t="str">
        <f>IF('Active List'!$A1652&lt;&gt;"", 'Active List'!C1652,"")</f>
        <v/>
      </c>
      <c r="D1652" s="60" t="str">
        <f>IF('Active List'!$A1652&lt;&gt;"", 'Active List'!D1652,"")</f>
        <v/>
      </c>
      <c r="E1652" s="60" t="str">
        <f>IF('Active List'!$A1652&lt;&gt;"", 'Active List'!E1652,"")</f>
        <v/>
      </c>
      <c r="F1652" t="str">
        <f>IF('Active List'!$A1652&lt;&gt;"", 'Active List'!H1652,"")</f>
        <v/>
      </c>
      <c r="G1652" t="str">
        <f>IF('Active List'!$A1652&lt;&gt;"", 'Active List'!I1652,"")</f>
        <v/>
      </c>
      <c r="H1652" t="str">
        <f>IF('Active List'!$A1652&lt;&gt;"", 'Active List'!J1652,"")</f>
        <v/>
      </c>
      <c r="I1652" t="str">
        <f>IF('Active List'!$A1652&lt;&gt;"", 'Active List'!K1652,"")</f>
        <v/>
      </c>
      <c r="J1652" t="str">
        <f>IF('Active List'!$A1652&lt;&gt;"", 'Active List'!L1652,"")</f>
        <v/>
      </c>
      <c r="K1652" t="str">
        <f>IF('Active List'!$A1652&lt;&gt;"", 'Active List'!M1652,"")</f>
        <v/>
      </c>
      <c r="L1652" t="str">
        <f>IF('Active List'!$A1652&lt;&gt;"", 'Active List'!N1652,"")</f>
        <v/>
      </c>
      <c r="M1652" t="str">
        <f>IF('Active List'!$A1652&lt;&gt;"", 'Active List'!O1652,"")</f>
        <v/>
      </c>
      <c r="N1652" t="str">
        <f>IF('Active List'!$A1652&lt;&gt;"", 'Active List'!P1652,"")</f>
        <v/>
      </c>
      <c r="O1652" t="str">
        <f>IF('Active List'!$A1652&lt;&gt;"", 'Active List'!Q1652,"")</f>
        <v/>
      </c>
      <c r="P1652" t="str">
        <f>IF('Active List'!$A1652&lt;&gt;"", 'Active List'!R1652,"")</f>
        <v/>
      </c>
      <c r="Q1652" t="str">
        <f>IF('Active List'!$A1652&lt;&gt;"", 'Active List'!S1652,"")</f>
        <v/>
      </c>
      <c r="R1652" t="str">
        <f>IF('Active List'!$A1652&lt;&gt;"", 'Active List'!T1652,"")</f>
        <v/>
      </c>
      <c r="S1652" t="str">
        <f>IF('Active List'!$A1652&lt;&gt;"", 'Active List'!U1652,"")</f>
        <v/>
      </c>
      <c r="T1652" t="str">
        <f>IF('Active List'!$A1652&lt;&gt;"", 'Active List'!X1652,"")</f>
        <v/>
      </c>
      <c r="U1652" t="str">
        <f>IF('Active List'!$A1652&lt;&gt;"", 'Active List'!Y1652,"")</f>
        <v/>
      </c>
      <c r="V1652" t="str">
        <f>IF('Active List'!$A1652&lt;&gt;"", 'Active List'!Z1652,"")</f>
        <v/>
      </c>
      <c r="W1652" s="60" t="str">
        <f>IF('Active List'!$A1652&lt;&gt;"", 'Active List'!AA1652,"")</f>
        <v/>
      </c>
      <c r="X1652" t="str">
        <f>IF('Active List'!$A1652&lt;&gt;"", 'Active List'!AB1652,"")</f>
        <v/>
      </c>
      <c r="Y1652" t="str">
        <f>IF('Active List'!$A1652&lt;&gt;"", 'Active List'!AE1652,"")</f>
        <v/>
      </c>
    </row>
    <row r="1653" spans="1:25">
      <c r="A1653" t="str">
        <f>IF('Active List'!$A1653&lt;&gt;"", 'Active List'!A1653,"")</f>
        <v/>
      </c>
      <c r="B1653" t="str">
        <f>IF('Active List'!$A1653&lt;&gt;"", 'Active List'!B1653,"")</f>
        <v/>
      </c>
      <c r="C1653" t="str">
        <f>IF('Active List'!$A1653&lt;&gt;"", 'Active List'!C1653,"")</f>
        <v/>
      </c>
      <c r="D1653" s="60" t="str">
        <f>IF('Active List'!$A1653&lt;&gt;"", 'Active List'!D1653,"")</f>
        <v/>
      </c>
      <c r="E1653" s="60" t="str">
        <f>IF('Active List'!$A1653&lt;&gt;"", 'Active List'!E1653,"")</f>
        <v/>
      </c>
      <c r="F1653" t="str">
        <f>IF('Active List'!$A1653&lt;&gt;"", 'Active List'!H1653,"")</f>
        <v/>
      </c>
      <c r="G1653" t="str">
        <f>IF('Active List'!$A1653&lt;&gt;"", 'Active List'!I1653,"")</f>
        <v/>
      </c>
      <c r="H1653" t="str">
        <f>IF('Active List'!$A1653&lt;&gt;"", 'Active List'!J1653,"")</f>
        <v/>
      </c>
      <c r="I1653" t="str">
        <f>IF('Active List'!$A1653&lt;&gt;"", 'Active List'!K1653,"")</f>
        <v/>
      </c>
      <c r="J1653" t="str">
        <f>IF('Active List'!$A1653&lt;&gt;"", 'Active List'!L1653,"")</f>
        <v/>
      </c>
      <c r="K1653" t="str">
        <f>IF('Active List'!$A1653&lt;&gt;"", 'Active List'!M1653,"")</f>
        <v/>
      </c>
      <c r="L1653" t="str">
        <f>IF('Active List'!$A1653&lt;&gt;"", 'Active List'!N1653,"")</f>
        <v/>
      </c>
      <c r="M1653" t="str">
        <f>IF('Active List'!$A1653&lt;&gt;"", 'Active List'!O1653,"")</f>
        <v/>
      </c>
      <c r="N1653" t="str">
        <f>IF('Active List'!$A1653&lt;&gt;"", 'Active List'!P1653,"")</f>
        <v/>
      </c>
      <c r="O1653" t="str">
        <f>IF('Active List'!$A1653&lt;&gt;"", 'Active List'!Q1653,"")</f>
        <v/>
      </c>
      <c r="P1653" t="str">
        <f>IF('Active List'!$A1653&lt;&gt;"", 'Active List'!R1653,"")</f>
        <v/>
      </c>
      <c r="Q1653" t="str">
        <f>IF('Active List'!$A1653&lt;&gt;"", 'Active List'!S1653,"")</f>
        <v/>
      </c>
      <c r="R1653" t="str">
        <f>IF('Active List'!$A1653&lt;&gt;"", 'Active List'!T1653,"")</f>
        <v/>
      </c>
      <c r="S1653" t="str">
        <f>IF('Active List'!$A1653&lt;&gt;"", 'Active List'!U1653,"")</f>
        <v/>
      </c>
      <c r="T1653" t="str">
        <f>IF('Active List'!$A1653&lt;&gt;"", 'Active List'!X1653,"")</f>
        <v/>
      </c>
      <c r="U1653" t="str">
        <f>IF('Active List'!$A1653&lt;&gt;"", 'Active List'!Y1653,"")</f>
        <v/>
      </c>
      <c r="V1653" t="str">
        <f>IF('Active List'!$A1653&lt;&gt;"", 'Active List'!Z1653,"")</f>
        <v/>
      </c>
      <c r="W1653" s="60" t="str">
        <f>IF('Active List'!$A1653&lt;&gt;"", 'Active List'!AA1653,"")</f>
        <v/>
      </c>
      <c r="X1653" t="str">
        <f>IF('Active List'!$A1653&lt;&gt;"", 'Active List'!AB1653,"")</f>
        <v/>
      </c>
      <c r="Y1653" t="str">
        <f>IF('Active List'!$A1653&lt;&gt;"", 'Active List'!AE1653,"")</f>
        <v/>
      </c>
    </row>
    <row r="1654" spans="1:25">
      <c r="A1654" t="str">
        <f>IF('Active List'!$A1654&lt;&gt;"", 'Active List'!A1654,"")</f>
        <v/>
      </c>
      <c r="B1654" t="str">
        <f>IF('Active List'!$A1654&lt;&gt;"", 'Active List'!B1654,"")</f>
        <v/>
      </c>
      <c r="C1654" t="str">
        <f>IF('Active List'!$A1654&lt;&gt;"", 'Active List'!C1654,"")</f>
        <v/>
      </c>
      <c r="D1654" s="60" t="str">
        <f>IF('Active List'!$A1654&lt;&gt;"", 'Active List'!D1654,"")</f>
        <v/>
      </c>
      <c r="E1654" s="60" t="str">
        <f>IF('Active List'!$A1654&lt;&gt;"", 'Active List'!E1654,"")</f>
        <v/>
      </c>
      <c r="F1654" t="str">
        <f>IF('Active List'!$A1654&lt;&gt;"", 'Active List'!H1654,"")</f>
        <v/>
      </c>
      <c r="G1654" t="str">
        <f>IF('Active List'!$A1654&lt;&gt;"", 'Active List'!I1654,"")</f>
        <v/>
      </c>
      <c r="H1654" t="str">
        <f>IF('Active List'!$A1654&lt;&gt;"", 'Active List'!J1654,"")</f>
        <v/>
      </c>
      <c r="I1654" t="str">
        <f>IF('Active List'!$A1654&lt;&gt;"", 'Active List'!K1654,"")</f>
        <v/>
      </c>
      <c r="J1654" t="str">
        <f>IF('Active List'!$A1654&lt;&gt;"", 'Active List'!L1654,"")</f>
        <v/>
      </c>
      <c r="K1654" t="str">
        <f>IF('Active List'!$A1654&lt;&gt;"", 'Active List'!M1654,"")</f>
        <v/>
      </c>
      <c r="L1654" t="str">
        <f>IF('Active List'!$A1654&lt;&gt;"", 'Active List'!N1654,"")</f>
        <v/>
      </c>
      <c r="M1654" t="str">
        <f>IF('Active List'!$A1654&lt;&gt;"", 'Active List'!O1654,"")</f>
        <v/>
      </c>
      <c r="N1654" t="str">
        <f>IF('Active List'!$A1654&lt;&gt;"", 'Active List'!P1654,"")</f>
        <v/>
      </c>
      <c r="O1654" t="str">
        <f>IF('Active List'!$A1654&lt;&gt;"", 'Active List'!Q1654,"")</f>
        <v/>
      </c>
      <c r="P1654" t="str">
        <f>IF('Active List'!$A1654&lt;&gt;"", 'Active List'!R1654,"")</f>
        <v/>
      </c>
      <c r="Q1654" t="str">
        <f>IF('Active List'!$A1654&lt;&gt;"", 'Active List'!S1654,"")</f>
        <v/>
      </c>
      <c r="R1654" t="str">
        <f>IF('Active List'!$A1654&lt;&gt;"", 'Active List'!T1654,"")</f>
        <v/>
      </c>
      <c r="S1654" t="str">
        <f>IF('Active List'!$A1654&lt;&gt;"", 'Active List'!U1654,"")</f>
        <v/>
      </c>
      <c r="T1654" t="str">
        <f>IF('Active List'!$A1654&lt;&gt;"", 'Active List'!X1654,"")</f>
        <v/>
      </c>
      <c r="U1654" t="str">
        <f>IF('Active List'!$A1654&lt;&gt;"", 'Active List'!Y1654,"")</f>
        <v/>
      </c>
      <c r="V1654" t="str">
        <f>IF('Active List'!$A1654&lt;&gt;"", 'Active List'!Z1654,"")</f>
        <v/>
      </c>
      <c r="W1654" s="60" t="str">
        <f>IF('Active List'!$A1654&lt;&gt;"", 'Active List'!AA1654,"")</f>
        <v/>
      </c>
      <c r="X1654" t="str">
        <f>IF('Active List'!$A1654&lt;&gt;"", 'Active List'!AB1654,"")</f>
        <v/>
      </c>
      <c r="Y1654" t="str">
        <f>IF('Active List'!$A1654&lt;&gt;"", 'Active List'!AE1654,"")</f>
        <v/>
      </c>
    </row>
    <row r="1655" spans="1:25">
      <c r="A1655" t="str">
        <f>IF('Active List'!$A1655&lt;&gt;"", 'Active List'!A1655,"")</f>
        <v/>
      </c>
      <c r="B1655" t="str">
        <f>IF('Active List'!$A1655&lt;&gt;"", 'Active List'!B1655,"")</f>
        <v/>
      </c>
      <c r="C1655" t="str">
        <f>IF('Active List'!$A1655&lt;&gt;"", 'Active List'!C1655,"")</f>
        <v/>
      </c>
      <c r="D1655" s="60" t="str">
        <f>IF('Active List'!$A1655&lt;&gt;"", 'Active List'!D1655,"")</f>
        <v/>
      </c>
      <c r="E1655" s="60" t="str">
        <f>IF('Active List'!$A1655&lt;&gt;"", 'Active List'!E1655,"")</f>
        <v/>
      </c>
      <c r="F1655" t="str">
        <f>IF('Active List'!$A1655&lt;&gt;"", 'Active List'!H1655,"")</f>
        <v/>
      </c>
      <c r="G1655" t="str">
        <f>IF('Active List'!$A1655&lt;&gt;"", 'Active List'!I1655,"")</f>
        <v/>
      </c>
      <c r="H1655" t="str">
        <f>IF('Active List'!$A1655&lt;&gt;"", 'Active List'!J1655,"")</f>
        <v/>
      </c>
      <c r="I1655" t="str">
        <f>IF('Active List'!$A1655&lt;&gt;"", 'Active List'!K1655,"")</f>
        <v/>
      </c>
      <c r="J1655" t="str">
        <f>IF('Active List'!$A1655&lt;&gt;"", 'Active List'!L1655,"")</f>
        <v/>
      </c>
      <c r="K1655" t="str">
        <f>IF('Active List'!$A1655&lt;&gt;"", 'Active List'!M1655,"")</f>
        <v/>
      </c>
      <c r="L1655" t="str">
        <f>IF('Active List'!$A1655&lt;&gt;"", 'Active List'!N1655,"")</f>
        <v/>
      </c>
      <c r="M1655" t="str">
        <f>IF('Active List'!$A1655&lt;&gt;"", 'Active List'!O1655,"")</f>
        <v/>
      </c>
      <c r="N1655" t="str">
        <f>IF('Active List'!$A1655&lt;&gt;"", 'Active List'!P1655,"")</f>
        <v/>
      </c>
      <c r="O1655" t="str">
        <f>IF('Active List'!$A1655&lt;&gt;"", 'Active List'!Q1655,"")</f>
        <v/>
      </c>
      <c r="P1655" t="str">
        <f>IF('Active List'!$A1655&lt;&gt;"", 'Active List'!R1655,"")</f>
        <v/>
      </c>
      <c r="Q1655" t="str">
        <f>IF('Active List'!$A1655&lt;&gt;"", 'Active List'!S1655,"")</f>
        <v/>
      </c>
      <c r="R1655" t="str">
        <f>IF('Active List'!$A1655&lt;&gt;"", 'Active List'!T1655,"")</f>
        <v/>
      </c>
      <c r="S1655" t="str">
        <f>IF('Active List'!$A1655&lt;&gt;"", 'Active List'!U1655,"")</f>
        <v/>
      </c>
      <c r="T1655" t="str">
        <f>IF('Active List'!$A1655&lt;&gt;"", 'Active List'!X1655,"")</f>
        <v/>
      </c>
      <c r="U1655" t="str">
        <f>IF('Active List'!$A1655&lt;&gt;"", 'Active List'!Y1655,"")</f>
        <v/>
      </c>
      <c r="V1655" t="str">
        <f>IF('Active List'!$A1655&lt;&gt;"", 'Active List'!Z1655,"")</f>
        <v/>
      </c>
      <c r="W1655" s="60" t="str">
        <f>IF('Active List'!$A1655&lt;&gt;"", 'Active List'!AA1655,"")</f>
        <v/>
      </c>
      <c r="X1655" t="str">
        <f>IF('Active List'!$A1655&lt;&gt;"", 'Active List'!AB1655,"")</f>
        <v/>
      </c>
      <c r="Y1655" t="str">
        <f>IF('Active List'!$A1655&lt;&gt;"", 'Active List'!AE1655,"")</f>
        <v/>
      </c>
    </row>
    <row r="1656" spans="1:25">
      <c r="A1656" t="str">
        <f>IF('Active List'!$A1656&lt;&gt;"", 'Active List'!A1656,"")</f>
        <v/>
      </c>
      <c r="B1656" t="str">
        <f>IF('Active List'!$A1656&lt;&gt;"", 'Active List'!B1656,"")</f>
        <v/>
      </c>
      <c r="C1656" t="str">
        <f>IF('Active List'!$A1656&lt;&gt;"", 'Active List'!C1656,"")</f>
        <v/>
      </c>
      <c r="D1656" s="60" t="str">
        <f>IF('Active List'!$A1656&lt;&gt;"", 'Active List'!D1656,"")</f>
        <v/>
      </c>
      <c r="E1656" s="60" t="str">
        <f>IF('Active List'!$A1656&lt;&gt;"", 'Active List'!E1656,"")</f>
        <v/>
      </c>
      <c r="F1656" t="str">
        <f>IF('Active List'!$A1656&lt;&gt;"", 'Active List'!H1656,"")</f>
        <v/>
      </c>
      <c r="G1656" t="str">
        <f>IF('Active List'!$A1656&lt;&gt;"", 'Active List'!I1656,"")</f>
        <v/>
      </c>
      <c r="H1656" t="str">
        <f>IF('Active List'!$A1656&lt;&gt;"", 'Active List'!J1656,"")</f>
        <v/>
      </c>
      <c r="I1656" t="str">
        <f>IF('Active List'!$A1656&lt;&gt;"", 'Active List'!K1656,"")</f>
        <v/>
      </c>
      <c r="J1656" t="str">
        <f>IF('Active List'!$A1656&lt;&gt;"", 'Active List'!L1656,"")</f>
        <v/>
      </c>
      <c r="K1656" t="str">
        <f>IF('Active List'!$A1656&lt;&gt;"", 'Active List'!M1656,"")</f>
        <v/>
      </c>
      <c r="L1656" t="str">
        <f>IF('Active List'!$A1656&lt;&gt;"", 'Active List'!N1656,"")</f>
        <v/>
      </c>
      <c r="M1656" t="str">
        <f>IF('Active List'!$A1656&lt;&gt;"", 'Active List'!O1656,"")</f>
        <v/>
      </c>
      <c r="N1656" t="str">
        <f>IF('Active List'!$A1656&lt;&gt;"", 'Active List'!P1656,"")</f>
        <v/>
      </c>
      <c r="O1656" t="str">
        <f>IF('Active List'!$A1656&lt;&gt;"", 'Active List'!Q1656,"")</f>
        <v/>
      </c>
      <c r="P1656" t="str">
        <f>IF('Active List'!$A1656&lt;&gt;"", 'Active List'!R1656,"")</f>
        <v/>
      </c>
      <c r="Q1656" t="str">
        <f>IF('Active List'!$A1656&lt;&gt;"", 'Active List'!S1656,"")</f>
        <v/>
      </c>
      <c r="R1656" t="str">
        <f>IF('Active List'!$A1656&lt;&gt;"", 'Active List'!T1656,"")</f>
        <v/>
      </c>
      <c r="S1656" t="str">
        <f>IF('Active List'!$A1656&lt;&gt;"", 'Active List'!U1656,"")</f>
        <v/>
      </c>
      <c r="T1656" t="str">
        <f>IF('Active List'!$A1656&lt;&gt;"", 'Active List'!X1656,"")</f>
        <v/>
      </c>
      <c r="U1656" t="str">
        <f>IF('Active List'!$A1656&lt;&gt;"", 'Active List'!Y1656,"")</f>
        <v/>
      </c>
      <c r="V1656" t="str">
        <f>IF('Active List'!$A1656&lt;&gt;"", 'Active List'!Z1656,"")</f>
        <v/>
      </c>
      <c r="W1656" s="60" t="str">
        <f>IF('Active List'!$A1656&lt;&gt;"", 'Active List'!AA1656,"")</f>
        <v/>
      </c>
      <c r="X1656" t="str">
        <f>IF('Active List'!$A1656&lt;&gt;"", 'Active List'!AB1656,"")</f>
        <v/>
      </c>
      <c r="Y1656" t="str">
        <f>IF('Active List'!$A1656&lt;&gt;"", 'Active List'!AE1656,"")</f>
        <v/>
      </c>
    </row>
    <row r="1657" spans="1:25">
      <c r="A1657" t="str">
        <f>IF('Active List'!$A1657&lt;&gt;"", 'Active List'!A1657,"")</f>
        <v/>
      </c>
      <c r="B1657" t="str">
        <f>IF('Active List'!$A1657&lt;&gt;"", 'Active List'!B1657,"")</f>
        <v/>
      </c>
      <c r="C1657" t="str">
        <f>IF('Active List'!$A1657&lt;&gt;"", 'Active List'!C1657,"")</f>
        <v/>
      </c>
      <c r="D1657" s="60" t="str">
        <f>IF('Active List'!$A1657&lt;&gt;"", 'Active List'!D1657,"")</f>
        <v/>
      </c>
      <c r="E1657" s="60" t="str">
        <f>IF('Active List'!$A1657&lt;&gt;"", 'Active List'!E1657,"")</f>
        <v/>
      </c>
      <c r="F1657" t="str">
        <f>IF('Active List'!$A1657&lt;&gt;"", 'Active List'!H1657,"")</f>
        <v/>
      </c>
      <c r="G1657" t="str">
        <f>IF('Active List'!$A1657&lt;&gt;"", 'Active List'!I1657,"")</f>
        <v/>
      </c>
      <c r="H1657" t="str">
        <f>IF('Active List'!$A1657&lt;&gt;"", 'Active List'!J1657,"")</f>
        <v/>
      </c>
      <c r="I1657" t="str">
        <f>IF('Active List'!$A1657&lt;&gt;"", 'Active List'!K1657,"")</f>
        <v/>
      </c>
      <c r="J1657" t="str">
        <f>IF('Active List'!$A1657&lt;&gt;"", 'Active List'!L1657,"")</f>
        <v/>
      </c>
      <c r="K1657" t="str">
        <f>IF('Active List'!$A1657&lt;&gt;"", 'Active List'!M1657,"")</f>
        <v/>
      </c>
      <c r="L1657" t="str">
        <f>IF('Active List'!$A1657&lt;&gt;"", 'Active List'!N1657,"")</f>
        <v/>
      </c>
      <c r="M1657" t="str">
        <f>IF('Active List'!$A1657&lt;&gt;"", 'Active List'!O1657,"")</f>
        <v/>
      </c>
      <c r="N1657" t="str">
        <f>IF('Active List'!$A1657&lt;&gt;"", 'Active List'!P1657,"")</f>
        <v/>
      </c>
      <c r="O1657" t="str">
        <f>IF('Active List'!$A1657&lt;&gt;"", 'Active List'!Q1657,"")</f>
        <v/>
      </c>
      <c r="P1657" t="str">
        <f>IF('Active List'!$A1657&lt;&gt;"", 'Active List'!R1657,"")</f>
        <v/>
      </c>
      <c r="Q1657" t="str">
        <f>IF('Active List'!$A1657&lt;&gt;"", 'Active List'!S1657,"")</f>
        <v/>
      </c>
      <c r="R1657" t="str">
        <f>IF('Active List'!$A1657&lt;&gt;"", 'Active List'!T1657,"")</f>
        <v/>
      </c>
      <c r="S1657" t="str">
        <f>IF('Active List'!$A1657&lt;&gt;"", 'Active List'!U1657,"")</f>
        <v/>
      </c>
      <c r="T1657" t="str">
        <f>IF('Active List'!$A1657&lt;&gt;"", 'Active List'!X1657,"")</f>
        <v/>
      </c>
      <c r="U1657" t="str">
        <f>IF('Active List'!$A1657&lt;&gt;"", 'Active List'!Y1657,"")</f>
        <v/>
      </c>
      <c r="V1657" t="str">
        <f>IF('Active List'!$A1657&lt;&gt;"", 'Active List'!Z1657,"")</f>
        <v/>
      </c>
      <c r="W1657" s="60" t="str">
        <f>IF('Active List'!$A1657&lt;&gt;"", 'Active List'!AA1657,"")</f>
        <v/>
      </c>
      <c r="X1657" t="str">
        <f>IF('Active List'!$A1657&lt;&gt;"", 'Active List'!AB1657,"")</f>
        <v/>
      </c>
      <c r="Y1657" t="str">
        <f>IF('Active List'!$A1657&lt;&gt;"", 'Active List'!AE1657,"")</f>
        <v/>
      </c>
    </row>
    <row r="1658" spans="1:25">
      <c r="A1658" t="str">
        <f>IF('Active List'!$A1658&lt;&gt;"", 'Active List'!A1658,"")</f>
        <v/>
      </c>
      <c r="B1658" t="str">
        <f>IF('Active List'!$A1658&lt;&gt;"", 'Active List'!B1658,"")</f>
        <v/>
      </c>
      <c r="C1658" t="str">
        <f>IF('Active List'!$A1658&lt;&gt;"", 'Active List'!C1658,"")</f>
        <v/>
      </c>
      <c r="D1658" s="60" t="str">
        <f>IF('Active List'!$A1658&lt;&gt;"", 'Active List'!D1658,"")</f>
        <v/>
      </c>
      <c r="E1658" s="60" t="str">
        <f>IF('Active List'!$A1658&lt;&gt;"", 'Active List'!E1658,"")</f>
        <v/>
      </c>
      <c r="F1658" t="str">
        <f>IF('Active List'!$A1658&lt;&gt;"", 'Active List'!H1658,"")</f>
        <v/>
      </c>
      <c r="G1658" t="str">
        <f>IF('Active List'!$A1658&lt;&gt;"", 'Active List'!I1658,"")</f>
        <v/>
      </c>
      <c r="H1658" t="str">
        <f>IF('Active List'!$A1658&lt;&gt;"", 'Active List'!J1658,"")</f>
        <v/>
      </c>
      <c r="I1658" t="str">
        <f>IF('Active List'!$A1658&lt;&gt;"", 'Active List'!K1658,"")</f>
        <v/>
      </c>
      <c r="J1658" t="str">
        <f>IF('Active List'!$A1658&lt;&gt;"", 'Active List'!L1658,"")</f>
        <v/>
      </c>
      <c r="K1658" t="str">
        <f>IF('Active List'!$A1658&lt;&gt;"", 'Active List'!M1658,"")</f>
        <v/>
      </c>
      <c r="L1658" t="str">
        <f>IF('Active List'!$A1658&lt;&gt;"", 'Active List'!N1658,"")</f>
        <v/>
      </c>
      <c r="M1658" t="str">
        <f>IF('Active List'!$A1658&lt;&gt;"", 'Active List'!O1658,"")</f>
        <v/>
      </c>
      <c r="N1658" t="str">
        <f>IF('Active List'!$A1658&lt;&gt;"", 'Active List'!P1658,"")</f>
        <v/>
      </c>
      <c r="O1658" t="str">
        <f>IF('Active List'!$A1658&lt;&gt;"", 'Active List'!Q1658,"")</f>
        <v/>
      </c>
      <c r="P1658" t="str">
        <f>IF('Active List'!$A1658&lt;&gt;"", 'Active List'!R1658,"")</f>
        <v/>
      </c>
      <c r="Q1658" t="str">
        <f>IF('Active List'!$A1658&lt;&gt;"", 'Active List'!S1658,"")</f>
        <v/>
      </c>
      <c r="R1658" t="str">
        <f>IF('Active List'!$A1658&lt;&gt;"", 'Active List'!T1658,"")</f>
        <v/>
      </c>
      <c r="S1658" t="str">
        <f>IF('Active List'!$A1658&lt;&gt;"", 'Active List'!U1658,"")</f>
        <v/>
      </c>
      <c r="T1658" t="str">
        <f>IF('Active List'!$A1658&lt;&gt;"", 'Active List'!X1658,"")</f>
        <v/>
      </c>
      <c r="U1658" t="str">
        <f>IF('Active List'!$A1658&lt;&gt;"", 'Active List'!Y1658,"")</f>
        <v/>
      </c>
      <c r="V1658" t="str">
        <f>IF('Active List'!$A1658&lt;&gt;"", 'Active List'!Z1658,"")</f>
        <v/>
      </c>
      <c r="W1658" s="60" t="str">
        <f>IF('Active List'!$A1658&lt;&gt;"", 'Active List'!AA1658,"")</f>
        <v/>
      </c>
      <c r="X1658" t="str">
        <f>IF('Active List'!$A1658&lt;&gt;"", 'Active List'!AB1658,"")</f>
        <v/>
      </c>
      <c r="Y1658" t="str">
        <f>IF('Active List'!$A1658&lt;&gt;"", 'Active List'!AE1658,"")</f>
        <v/>
      </c>
    </row>
    <row r="1659" spans="1:25">
      <c r="A1659" t="str">
        <f>IF('Active List'!$A1659&lt;&gt;"", 'Active List'!A1659,"")</f>
        <v/>
      </c>
      <c r="B1659" t="str">
        <f>IF('Active List'!$A1659&lt;&gt;"", 'Active List'!B1659,"")</f>
        <v/>
      </c>
      <c r="C1659" t="str">
        <f>IF('Active List'!$A1659&lt;&gt;"", 'Active List'!C1659,"")</f>
        <v/>
      </c>
      <c r="D1659" s="60" t="str">
        <f>IF('Active List'!$A1659&lt;&gt;"", 'Active List'!D1659,"")</f>
        <v/>
      </c>
      <c r="E1659" s="60" t="str">
        <f>IF('Active List'!$A1659&lt;&gt;"", 'Active List'!E1659,"")</f>
        <v/>
      </c>
      <c r="F1659" t="str">
        <f>IF('Active List'!$A1659&lt;&gt;"", 'Active List'!H1659,"")</f>
        <v/>
      </c>
      <c r="G1659" t="str">
        <f>IF('Active List'!$A1659&lt;&gt;"", 'Active List'!I1659,"")</f>
        <v/>
      </c>
      <c r="H1659" t="str">
        <f>IF('Active List'!$A1659&lt;&gt;"", 'Active List'!J1659,"")</f>
        <v/>
      </c>
      <c r="I1659" t="str">
        <f>IF('Active List'!$A1659&lt;&gt;"", 'Active List'!K1659,"")</f>
        <v/>
      </c>
      <c r="J1659" t="str">
        <f>IF('Active List'!$A1659&lt;&gt;"", 'Active List'!L1659,"")</f>
        <v/>
      </c>
      <c r="K1659" t="str">
        <f>IF('Active List'!$A1659&lt;&gt;"", 'Active List'!M1659,"")</f>
        <v/>
      </c>
      <c r="L1659" t="str">
        <f>IF('Active List'!$A1659&lt;&gt;"", 'Active List'!N1659,"")</f>
        <v/>
      </c>
      <c r="M1659" t="str">
        <f>IF('Active List'!$A1659&lt;&gt;"", 'Active List'!O1659,"")</f>
        <v/>
      </c>
      <c r="N1659" t="str">
        <f>IF('Active List'!$A1659&lt;&gt;"", 'Active List'!P1659,"")</f>
        <v/>
      </c>
      <c r="O1659" t="str">
        <f>IF('Active List'!$A1659&lt;&gt;"", 'Active List'!Q1659,"")</f>
        <v/>
      </c>
      <c r="P1659" t="str">
        <f>IF('Active List'!$A1659&lt;&gt;"", 'Active List'!R1659,"")</f>
        <v/>
      </c>
      <c r="Q1659" t="str">
        <f>IF('Active List'!$A1659&lt;&gt;"", 'Active List'!S1659,"")</f>
        <v/>
      </c>
      <c r="R1659" t="str">
        <f>IF('Active List'!$A1659&lt;&gt;"", 'Active List'!T1659,"")</f>
        <v/>
      </c>
      <c r="S1659" t="str">
        <f>IF('Active List'!$A1659&lt;&gt;"", 'Active List'!U1659,"")</f>
        <v/>
      </c>
      <c r="T1659" t="str">
        <f>IF('Active List'!$A1659&lt;&gt;"", 'Active List'!X1659,"")</f>
        <v/>
      </c>
      <c r="U1659" t="str">
        <f>IF('Active List'!$A1659&lt;&gt;"", 'Active List'!Y1659,"")</f>
        <v/>
      </c>
      <c r="V1659" t="str">
        <f>IF('Active List'!$A1659&lt;&gt;"", 'Active List'!Z1659,"")</f>
        <v/>
      </c>
      <c r="W1659" s="60" t="str">
        <f>IF('Active List'!$A1659&lt;&gt;"", 'Active List'!AA1659,"")</f>
        <v/>
      </c>
      <c r="X1659" t="str">
        <f>IF('Active List'!$A1659&lt;&gt;"", 'Active List'!AB1659,"")</f>
        <v/>
      </c>
      <c r="Y1659" t="str">
        <f>IF('Active List'!$A1659&lt;&gt;"", 'Active List'!AE1659,"")</f>
        <v/>
      </c>
    </row>
    <row r="1660" spans="1:25">
      <c r="A1660" t="str">
        <f>IF('Active List'!$A1660&lt;&gt;"", 'Active List'!A1660,"")</f>
        <v/>
      </c>
      <c r="B1660" t="str">
        <f>IF('Active List'!$A1660&lt;&gt;"", 'Active List'!B1660,"")</f>
        <v/>
      </c>
      <c r="C1660" t="str">
        <f>IF('Active List'!$A1660&lt;&gt;"", 'Active List'!C1660,"")</f>
        <v/>
      </c>
      <c r="D1660" s="60" t="str">
        <f>IF('Active List'!$A1660&lt;&gt;"", 'Active List'!D1660,"")</f>
        <v/>
      </c>
      <c r="E1660" s="60" t="str">
        <f>IF('Active List'!$A1660&lt;&gt;"", 'Active List'!E1660,"")</f>
        <v/>
      </c>
      <c r="F1660" t="str">
        <f>IF('Active List'!$A1660&lt;&gt;"", 'Active List'!H1660,"")</f>
        <v/>
      </c>
      <c r="G1660" t="str">
        <f>IF('Active List'!$A1660&lt;&gt;"", 'Active List'!I1660,"")</f>
        <v/>
      </c>
      <c r="H1660" t="str">
        <f>IF('Active List'!$A1660&lt;&gt;"", 'Active List'!J1660,"")</f>
        <v/>
      </c>
      <c r="I1660" t="str">
        <f>IF('Active List'!$A1660&lt;&gt;"", 'Active List'!K1660,"")</f>
        <v/>
      </c>
      <c r="J1660" t="str">
        <f>IF('Active List'!$A1660&lt;&gt;"", 'Active List'!L1660,"")</f>
        <v/>
      </c>
      <c r="K1660" t="str">
        <f>IF('Active List'!$A1660&lt;&gt;"", 'Active List'!M1660,"")</f>
        <v/>
      </c>
      <c r="L1660" t="str">
        <f>IF('Active List'!$A1660&lt;&gt;"", 'Active List'!N1660,"")</f>
        <v/>
      </c>
      <c r="M1660" t="str">
        <f>IF('Active List'!$A1660&lt;&gt;"", 'Active List'!O1660,"")</f>
        <v/>
      </c>
      <c r="N1660" t="str">
        <f>IF('Active List'!$A1660&lt;&gt;"", 'Active List'!P1660,"")</f>
        <v/>
      </c>
      <c r="O1660" t="str">
        <f>IF('Active List'!$A1660&lt;&gt;"", 'Active List'!Q1660,"")</f>
        <v/>
      </c>
      <c r="P1660" t="str">
        <f>IF('Active List'!$A1660&lt;&gt;"", 'Active List'!R1660,"")</f>
        <v/>
      </c>
      <c r="Q1660" t="str">
        <f>IF('Active List'!$A1660&lt;&gt;"", 'Active List'!S1660,"")</f>
        <v/>
      </c>
      <c r="R1660" t="str">
        <f>IF('Active List'!$A1660&lt;&gt;"", 'Active List'!T1660,"")</f>
        <v/>
      </c>
      <c r="S1660" t="str">
        <f>IF('Active List'!$A1660&lt;&gt;"", 'Active List'!U1660,"")</f>
        <v/>
      </c>
      <c r="T1660" t="str">
        <f>IF('Active List'!$A1660&lt;&gt;"", 'Active List'!X1660,"")</f>
        <v/>
      </c>
      <c r="U1660" t="str">
        <f>IF('Active List'!$A1660&lt;&gt;"", 'Active List'!Y1660,"")</f>
        <v/>
      </c>
      <c r="V1660" t="str">
        <f>IF('Active List'!$A1660&lt;&gt;"", 'Active List'!Z1660,"")</f>
        <v/>
      </c>
      <c r="W1660" s="60" t="str">
        <f>IF('Active List'!$A1660&lt;&gt;"", 'Active List'!AA1660,"")</f>
        <v/>
      </c>
      <c r="X1660" t="str">
        <f>IF('Active List'!$A1660&lt;&gt;"", 'Active List'!AB1660,"")</f>
        <v/>
      </c>
      <c r="Y1660" t="str">
        <f>IF('Active List'!$A1660&lt;&gt;"", 'Active List'!AE1660,"")</f>
        <v/>
      </c>
    </row>
    <row r="1661" spans="1:25">
      <c r="A1661" t="str">
        <f>IF('Active List'!$A1661&lt;&gt;"", 'Active List'!A1661,"")</f>
        <v/>
      </c>
      <c r="B1661" t="str">
        <f>IF('Active List'!$A1661&lt;&gt;"", 'Active List'!B1661,"")</f>
        <v/>
      </c>
      <c r="C1661" t="str">
        <f>IF('Active List'!$A1661&lt;&gt;"", 'Active List'!C1661,"")</f>
        <v/>
      </c>
      <c r="D1661" s="60" t="str">
        <f>IF('Active List'!$A1661&lt;&gt;"", 'Active List'!D1661,"")</f>
        <v/>
      </c>
      <c r="E1661" s="60" t="str">
        <f>IF('Active List'!$A1661&lt;&gt;"", 'Active List'!E1661,"")</f>
        <v/>
      </c>
      <c r="F1661" t="str">
        <f>IF('Active List'!$A1661&lt;&gt;"", 'Active List'!H1661,"")</f>
        <v/>
      </c>
      <c r="G1661" t="str">
        <f>IF('Active List'!$A1661&lt;&gt;"", 'Active List'!I1661,"")</f>
        <v/>
      </c>
      <c r="H1661" t="str">
        <f>IF('Active List'!$A1661&lt;&gt;"", 'Active List'!J1661,"")</f>
        <v/>
      </c>
      <c r="I1661" t="str">
        <f>IF('Active List'!$A1661&lt;&gt;"", 'Active List'!K1661,"")</f>
        <v/>
      </c>
      <c r="J1661" t="str">
        <f>IF('Active List'!$A1661&lt;&gt;"", 'Active List'!L1661,"")</f>
        <v/>
      </c>
      <c r="K1661" t="str">
        <f>IF('Active List'!$A1661&lt;&gt;"", 'Active List'!M1661,"")</f>
        <v/>
      </c>
      <c r="L1661" t="str">
        <f>IF('Active List'!$A1661&lt;&gt;"", 'Active List'!N1661,"")</f>
        <v/>
      </c>
      <c r="M1661" t="str">
        <f>IF('Active List'!$A1661&lt;&gt;"", 'Active List'!O1661,"")</f>
        <v/>
      </c>
      <c r="N1661" t="str">
        <f>IF('Active List'!$A1661&lt;&gt;"", 'Active List'!P1661,"")</f>
        <v/>
      </c>
      <c r="O1661" t="str">
        <f>IF('Active List'!$A1661&lt;&gt;"", 'Active List'!Q1661,"")</f>
        <v/>
      </c>
      <c r="P1661" t="str">
        <f>IF('Active List'!$A1661&lt;&gt;"", 'Active List'!R1661,"")</f>
        <v/>
      </c>
      <c r="Q1661" t="str">
        <f>IF('Active List'!$A1661&lt;&gt;"", 'Active List'!S1661,"")</f>
        <v/>
      </c>
      <c r="R1661" t="str">
        <f>IF('Active List'!$A1661&lt;&gt;"", 'Active List'!T1661,"")</f>
        <v/>
      </c>
      <c r="S1661" t="str">
        <f>IF('Active List'!$A1661&lt;&gt;"", 'Active List'!U1661,"")</f>
        <v/>
      </c>
      <c r="T1661" t="str">
        <f>IF('Active List'!$A1661&lt;&gt;"", 'Active List'!X1661,"")</f>
        <v/>
      </c>
      <c r="U1661" t="str">
        <f>IF('Active List'!$A1661&lt;&gt;"", 'Active List'!Y1661,"")</f>
        <v/>
      </c>
      <c r="V1661" t="str">
        <f>IF('Active List'!$A1661&lt;&gt;"", 'Active List'!Z1661,"")</f>
        <v/>
      </c>
      <c r="W1661" s="60" t="str">
        <f>IF('Active List'!$A1661&lt;&gt;"", 'Active List'!AA1661,"")</f>
        <v/>
      </c>
      <c r="X1661" t="str">
        <f>IF('Active List'!$A1661&lt;&gt;"", 'Active List'!AB1661,"")</f>
        <v/>
      </c>
      <c r="Y1661" t="str">
        <f>IF('Active List'!$A1661&lt;&gt;"", 'Active List'!AE1661,"")</f>
        <v/>
      </c>
    </row>
    <row r="1662" spans="1:25">
      <c r="A1662" t="str">
        <f>IF('Active List'!$A1662&lt;&gt;"", 'Active List'!A1662,"")</f>
        <v/>
      </c>
      <c r="B1662" t="str">
        <f>IF('Active List'!$A1662&lt;&gt;"", 'Active List'!B1662,"")</f>
        <v/>
      </c>
      <c r="C1662" t="str">
        <f>IF('Active List'!$A1662&lt;&gt;"", 'Active List'!C1662,"")</f>
        <v/>
      </c>
      <c r="D1662" s="60" t="str">
        <f>IF('Active List'!$A1662&lt;&gt;"", 'Active List'!D1662,"")</f>
        <v/>
      </c>
      <c r="E1662" s="60" t="str">
        <f>IF('Active List'!$A1662&lt;&gt;"", 'Active List'!E1662,"")</f>
        <v/>
      </c>
      <c r="F1662" t="str">
        <f>IF('Active List'!$A1662&lt;&gt;"", 'Active List'!H1662,"")</f>
        <v/>
      </c>
      <c r="G1662" t="str">
        <f>IF('Active List'!$A1662&lt;&gt;"", 'Active List'!I1662,"")</f>
        <v/>
      </c>
      <c r="H1662" t="str">
        <f>IF('Active List'!$A1662&lt;&gt;"", 'Active List'!J1662,"")</f>
        <v/>
      </c>
      <c r="I1662" t="str">
        <f>IF('Active List'!$A1662&lt;&gt;"", 'Active List'!K1662,"")</f>
        <v/>
      </c>
      <c r="J1662" t="str">
        <f>IF('Active List'!$A1662&lt;&gt;"", 'Active List'!L1662,"")</f>
        <v/>
      </c>
      <c r="K1662" t="str">
        <f>IF('Active List'!$A1662&lt;&gt;"", 'Active List'!M1662,"")</f>
        <v/>
      </c>
      <c r="L1662" t="str">
        <f>IF('Active List'!$A1662&lt;&gt;"", 'Active List'!N1662,"")</f>
        <v/>
      </c>
      <c r="M1662" t="str">
        <f>IF('Active List'!$A1662&lt;&gt;"", 'Active List'!O1662,"")</f>
        <v/>
      </c>
      <c r="N1662" t="str">
        <f>IF('Active List'!$A1662&lt;&gt;"", 'Active List'!P1662,"")</f>
        <v/>
      </c>
      <c r="O1662" t="str">
        <f>IF('Active List'!$A1662&lt;&gt;"", 'Active List'!Q1662,"")</f>
        <v/>
      </c>
      <c r="P1662" t="str">
        <f>IF('Active List'!$A1662&lt;&gt;"", 'Active List'!R1662,"")</f>
        <v/>
      </c>
      <c r="Q1662" t="str">
        <f>IF('Active List'!$A1662&lt;&gt;"", 'Active List'!S1662,"")</f>
        <v/>
      </c>
      <c r="R1662" t="str">
        <f>IF('Active List'!$A1662&lt;&gt;"", 'Active List'!T1662,"")</f>
        <v/>
      </c>
      <c r="S1662" t="str">
        <f>IF('Active List'!$A1662&lt;&gt;"", 'Active List'!U1662,"")</f>
        <v/>
      </c>
      <c r="T1662" t="str">
        <f>IF('Active List'!$A1662&lt;&gt;"", 'Active List'!X1662,"")</f>
        <v/>
      </c>
      <c r="U1662" t="str">
        <f>IF('Active List'!$A1662&lt;&gt;"", 'Active List'!Y1662,"")</f>
        <v/>
      </c>
      <c r="V1662" t="str">
        <f>IF('Active List'!$A1662&lt;&gt;"", 'Active List'!Z1662,"")</f>
        <v/>
      </c>
      <c r="W1662" s="60" t="str">
        <f>IF('Active List'!$A1662&lt;&gt;"", 'Active List'!AA1662,"")</f>
        <v/>
      </c>
      <c r="X1662" t="str">
        <f>IF('Active List'!$A1662&lt;&gt;"", 'Active List'!AB1662,"")</f>
        <v/>
      </c>
      <c r="Y1662" t="str">
        <f>IF('Active List'!$A1662&lt;&gt;"", 'Active List'!AE1662,"")</f>
        <v/>
      </c>
    </row>
    <row r="1663" spans="1:25">
      <c r="A1663" t="str">
        <f>IF('Active List'!$A1663&lt;&gt;"", 'Active List'!A1663,"")</f>
        <v/>
      </c>
      <c r="B1663" t="str">
        <f>IF('Active List'!$A1663&lt;&gt;"", 'Active List'!B1663,"")</f>
        <v/>
      </c>
      <c r="C1663" t="str">
        <f>IF('Active List'!$A1663&lt;&gt;"", 'Active List'!C1663,"")</f>
        <v/>
      </c>
      <c r="D1663" s="60" t="str">
        <f>IF('Active List'!$A1663&lt;&gt;"", 'Active List'!D1663,"")</f>
        <v/>
      </c>
      <c r="E1663" s="60" t="str">
        <f>IF('Active List'!$A1663&lt;&gt;"", 'Active List'!E1663,"")</f>
        <v/>
      </c>
      <c r="F1663" t="str">
        <f>IF('Active List'!$A1663&lt;&gt;"", 'Active List'!H1663,"")</f>
        <v/>
      </c>
      <c r="G1663" t="str">
        <f>IF('Active List'!$A1663&lt;&gt;"", 'Active List'!I1663,"")</f>
        <v/>
      </c>
      <c r="H1663" t="str">
        <f>IF('Active List'!$A1663&lt;&gt;"", 'Active List'!J1663,"")</f>
        <v/>
      </c>
      <c r="I1663" t="str">
        <f>IF('Active List'!$A1663&lt;&gt;"", 'Active List'!K1663,"")</f>
        <v/>
      </c>
      <c r="J1663" t="str">
        <f>IF('Active List'!$A1663&lt;&gt;"", 'Active List'!L1663,"")</f>
        <v/>
      </c>
      <c r="K1663" t="str">
        <f>IF('Active List'!$A1663&lt;&gt;"", 'Active List'!M1663,"")</f>
        <v/>
      </c>
      <c r="L1663" t="str">
        <f>IF('Active List'!$A1663&lt;&gt;"", 'Active List'!N1663,"")</f>
        <v/>
      </c>
      <c r="M1663" t="str">
        <f>IF('Active List'!$A1663&lt;&gt;"", 'Active List'!O1663,"")</f>
        <v/>
      </c>
      <c r="N1663" t="str">
        <f>IF('Active List'!$A1663&lt;&gt;"", 'Active List'!P1663,"")</f>
        <v/>
      </c>
      <c r="O1663" t="str">
        <f>IF('Active List'!$A1663&lt;&gt;"", 'Active List'!Q1663,"")</f>
        <v/>
      </c>
      <c r="P1663" t="str">
        <f>IF('Active List'!$A1663&lt;&gt;"", 'Active List'!R1663,"")</f>
        <v/>
      </c>
      <c r="Q1663" t="str">
        <f>IF('Active List'!$A1663&lt;&gt;"", 'Active List'!S1663,"")</f>
        <v/>
      </c>
      <c r="R1663" t="str">
        <f>IF('Active List'!$A1663&lt;&gt;"", 'Active List'!T1663,"")</f>
        <v/>
      </c>
      <c r="S1663" t="str">
        <f>IF('Active List'!$A1663&lt;&gt;"", 'Active List'!U1663,"")</f>
        <v/>
      </c>
      <c r="T1663" t="str">
        <f>IF('Active List'!$A1663&lt;&gt;"", 'Active List'!X1663,"")</f>
        <v/>
      </c>
      <c r="U1663" t="str">
        <f>IF('Active List'!$A1663&lt;&gt;"", 'Active List'!Y1663,"")</f>
        <v/>
      </c>
      <c r="V1663" t="str">
        <f>IF('Active List'!$A1663&lt;&gt;"", 'Active List'!Z1663,"")</f>
        <v/>
      </c>
      <c r="W1663" s="60" t="str">
        <f>IF('Active List'!$A1663&lt;&gt;"", 'Active List'!AA1663,"")</f>
        <v/>
      </c>
      <c r="X1663" t="str">
        <f>IF('Active List'!$A1663&lt;&gt;"", 'Active List'!AB1663,"")</f>
        <v/>
      </c>
      <c r="Y1663" t="str">
        <f>IF('Active List'!$A1663&lt;&gt;"", 'Active List'!AE1663,"")</f>
        <v/>
      </c>
    </row>
    <row r="1664" spans="1:25">
      <c r="A1664" t="str">
        <f>IF('Active List'!$A1664&lt;&gt;"", 'Active List'!A1664,"")</f>
        <v/>
      </c>
      <c r="B1664" t="str">
        <f>IF('Active List'!$A1664&lt;&gt;"", 'Active List'!B1664,"")</f>
        <v/>
      </c>
      <c r="C1664" t="str">
        <f>IF('Active List'!$A1664&lt;&gt;"", 'Active List'!C1664,"")</f>
        <v/>
      </c>
      <c r="D1664" s="60" t="str">
        <f>IF('Active List'!$A1664&lt;&gt;"", 'Active List'!D1664,"")</f>
        <v/>
      </c>
      <c r="E1664" s="60" t="str">
        <f>IF('Active List'!$A1664&lt;&gt;"", 'Active List'!E1664,"")</f>
        <v/>
      </c>
      <c r="F1664" t="str">
        <f>IF('Active List'!$A1664&lt;&gt;"", 'Active List'!H1664,"")</f>
        <v/>
      </c>
      <c r="G1664" t="str">
        <f>IF('Active List'!$A1664&lt;&gt;"", 'Active List'!I1664,"")</f>
        <v/>
      </c>
      <c r="H1664" t="str">
        <f>IF('Active List'!$A1664&lt;&gt;"", 'Active List'!J1664,"")</f>
        <v/>
      </c>
      <c r="I1664" t="str">
        <f>IF('Active List'!$A1664&lt;&gt;"", 'Active List'!K1664,"")</f>
        <v/>
      </c>
      <c r="J1664" t="str">
        <f>IF('Active List'!$A1664&lt;&gt;"", 'Active List'!L1664,"")</f>
        <v/>
      </c>
      <c r="K1664" t="str">
        <f>IF('Active List'!$A1664&lt;&gt;"", 'Active List'!M1664,"")</f>
        <v/>
      </c>
      <c r="L1664" t="str">
        <f>IF('Active List'!$A1664&lt;&gt;"", 'Active List'!N1664,"")</f>
        <v/>
      </c>
      <c r="M1664" t="str">
        <f>IF('Active List'!$A1664&lt;&gt;"", 'Active List'!O1664,"")</f>
        <v/>
      </c>
      <c r="N1664" t="str">
        <f>IF('Active List'!$A1664&lt;&gt;"", 'Active List'!P1664,"")</f>
        <v/>
      </c>
      <c r="O1664" t="str">
        <f>IF('Active List'!$A1664&lt;&gt;"", 'Active List'!Q1664,"")</f>
        <v/>
      </c>
      <c r="P1664" t="str">
        <f>IF('Active List'!$A1664&lt;&gt;"", 'Active List'!R1664,"")</f>
        <v/>
      </c>
      <c r="Q1664" t="str">
        <f>IF('Active List'!$A1664&lt;&gt;"", 'Active List'!S1664,"")</f>
        <v/>
      </c>
      <c r="R1664" t="str">
        <f>IF('Active List'!$A1664&lt;&gt;"", 'Active List'!T1664,"")</f>
        <v/>
      </c>
      <c r="S1664" t="str">
        <f>IF('Active List'!$A1664&lt;&gt;"", 'Active List'!U1664,"")</f>
        <v/>
      </c>
      <c r="T1664" t="str">
        <f>IF('Active List'!$A1664&lt;&gt;"", 'Active List'!X1664,"")</f>
        <v/>
      </c>
      <c r="U1664" t="str">
        <f>IF('Active List'!$A1664&lt;&gt;"", 'Active List'!Y1664,"")</f>
        <v/>
      </c>
      <c r="V1664" t="str">
        <f>IF('Active List'!$A1664&lt;&gt;"", 'Active List'!Z1664,"")</f>
        <v/>
      </c>
      <c r="W1664" s="60" t="str">
        <f>IF('Active List'!$A1664&lt;&gt;"", 'Active List'!AA1664,"")</f>
        <v/>
      </c>
      <c r="X1664" t="str">
        <f>IF('Active List'!$A1664&lt;&gt;"", 'Active List'!AB1664,"")</f>
        <v/>
      </c>
      <c r="Y1664" t="str">
        <f>IF('Active List'!$A1664&lt;&gt;"", 'Active List'!AE1664,"")</f>
        <v/>
      </c>
    </row>
    <row r="1665" spans="1:25">
      <c r="A1665" t="str">
        <f>IF('Active List'!$A1665&lt;&gt;"", 'Active List'!A1665,"")</f>
        <v/>
      </c>
      <c r="B1665" t="str">
        <f>IF('Active List'!$A1665&lt;&gt;"", 'Active List'!B1665,"")</f>
        <v/>
      </c>
      <c r="C1665" t="str">
        <f>IF('Active List'!$A1665&lt;&gt;"", 'Active List'!C1665,"")</f>
        <v/>
      </c>
      <c r="D1665" s="60" t="str">
        <f>IF('Active List'!$A1665&lt;&gt;"", 'Active List'!D1665,"")</f>
        <v/>
      </c>
      <c r="E1665" s="60" t="str">
        <f>IF('Active List'!$A1665&lt;&gt;"", 'Active List'!E1665,"")</f>
        <v/>
      </c>
      <c r="F1665" t="str">
        <f>IF('Active List'!$A1665&lt;&gt;"", 'Active List'!H1665,"")</f>
        <v/>
      </c>
      <c r="G1665" t="str">
        <f>IF('Active List'!$A1665&lt;&gt;"", 'Active List'!I1665,"")</f>
        <v/>
      </c>
      <c r="H1665" t="str">
        <f>IF('Active List'!$A1665&lt;&gt;"", 'Active List'!J1665,"")</f>
        <v/>
      </c>
      <c r="I1665" t="str">
        <f>IF('Active List'!$A1665&lt;&gt;"", 'Active List'!K1665,"")</f>
        <v/>
      </c>
      <c r="J1665" t="str">
        <f>IF('Active List'!$A1665&lt;&gt;"", 'Active List'!L1665,"")</f>
        <v/>
      </c>
      <c r="K1665" t="str">
        <f>IF('Active List'!$A1665&lt;&gt;"", 'Active List'!M1665,"")</f>
        <v/>
      </c>
      <c r="L1665" t="str">
        <f>IF('Active List'!$A1665&lt;&gt;"", 'Active List'!N1665,"")</f>
        <v/>
      </c>
      <c r="M1665" t="str">
        <f>IF('Active List'!$A1665&lt;&gt;"", 'Active List'!O1665,"")</f>
        <v/>
      </c>
      <c r="N1665" t="str">
        <f>IF('Active List'!$A1665&lt;&gt;"", 'Active List'!P1665,"")</f>
        <v/>
      </c>
      <c r="O1665" t="str">
        <f>IF('Active List'!$A1665&lt;&gt;"", 'Active List'!Q1665,"")</f>
        <v/>
      </c>
      <c r="P1665" t="str">
        <f>IF('Active List'!$A1665&lt;&gt;"", 'Active List'!R1665,"")</f>
        <v/>
      </c>
      <c r="Q1665" t="str">
        <f>IF('Active List'!$A1665&lt;&gt;"", 'Active List'!S1665,"")</f>
        <v/>
      </c>
      <c r="R1665" t="str">
        <f>IF('Active List'!$A1665&lt;&gt;"", 'Active List'!T1665,"")</f>
        <v/>
      </c>
      <c r="S1665" t="str">
        <f>IF('Active List'!$A1665&lt;&gt;"", 'Active List'!U1665,"")</f>
        <v/>
      </c>
      <c r="T1665" t="str">
        <f>IF('Active List'!$A1665&lt;&gt;"", 'Active List'!X1665,"")</f>
        <v/>
      </c>
      <c r="U1665" t="str">
        <f>IF('Active List'!$A1665&lt;&gt;"", 'Active List'!Y1665,"")</f>
        <v/>
      </c>
      <c r="V1665" t="str">
        <f>IF('Active List'!$A1665&lt;&gt;"", 'Active List'!Z1665,"")</f>
        <v/>
      </c>
      <c r="W1665" s="60" t="str">
        <f>IF('Active List'!$A1665&lt;&gt;"", 'Active List'!AA1665,"")</f>
        <v/>
      </c>
      <c r="X1665" t="str">
        <f>IF('Active List'!$A1665&lt;&gt;"", 'Active List'!AB1665,"")</f>
        <v/>
      </c>
      <c r="Y1665" t="str">
        <f>IF('Active List'!$A1665&lt;&gt;"", 'Active List'!AE1665,"")</f>
        <v/>
      </c>
    </row>
    <row r="1666" spans="1:25">
      <c r="A1666" t="str">
        <f>IF('Active List'!$A1666&lt;&gt;"", 'Active List'!A1666,"")</f>
        <v/>
      </c>
      <c r="B1666" t="str">
        <f>IF('Active List'!$A1666&lt;&gt;"", 'Active List'!B1666,"")</f>
        <v/>
      </c>
      <c r="C1666" t="str">
        <f>IF('Active List'!$A1666&lt;&gt;"", 'Active List'!C1666,"")</f>
        <v/>
      </c>
      <c r="D1666" s="60" t="str">
        <f>IF('Active List'!$A1666&lt;&gt;"", 'Active List'!D1666,"")</f>
        <v/>
      </c>
      <c r="E1666" s="60" t="str">
        <f>IF('Active List'!$A1666&lt;&gt;"", 'Active List'!E1666,"")</f>
        <v/>
      </c>
      <c r="F1666" t="str">
        <f>IF('Active List'!$A1666&lt;&gt;"", 'Active List'!H1666,"")</f>
        <v/>
      </c>
      <c r="G1666" t="str">
        <f>IF('Active List'!$A1666&lt;&gt;"", 'Active List'!I1666,"")</f>
        <v/>
      </c>
      <c r="H1666" t="str">
        <f>IF('Active List'!$A1666&lt;&gt;"", 'Active List'!J1666,"")</f>
        <v/>
      </c>
      <c r="I1666" t="str">
        <f>IF('Active List'!$A1666&lt;&gt;"", 'Active List'!K1666,"")</f>
        <v/>
      </c>
      <c r="J1666" t="str">
        <f>IF('Active List'!$A1666&lt;&gt;"", 'Active List'!L1666,"")</f>
        <v/>
      </c>
      <c r="K1666" t="str">
        <f>IF('Active List'!$A1666&lt;&gt;"", 'Active List'!M1666,"")</f>
        <v/>
      </c>
      <c r="L1666" t="str">
        <f>IF('Active List'!$A1666&lt;&gt;"", 'Active List'!N1666,"")</f>
        <v/>
      </c>
      <c r="M1666" t="str">
        <f>IF('Active List'!$A1666&lt;&gt;"", 'Active List'!O1666,"")</f>
        <v/>
      </c>
      <c r="N1666" t="str">
        <f>IF('Active List'!$A1666&lt;&gt;"", 'Active List'!P1666,"")</f>
        <v/>
      </c>
      <c r="O1666" t="str">
        <f>IF('Active List'!$A1666&lt;&gt;"", 'Active List'!Q1666,"")</f>
        <v/>
      </c>
      <c r="P1666" t="str">
        <f>IF('Active List'!$A1666&lt;&gt;"", 'Active List'!R1666,"")</f>
        <v/>
      </c>
      <c r="Q1666" t="str">
        <f>IF('Active List'!$A1666&lt;&gt;"", 'Active List'!S1666,"")</f>
        <v/>
      </c>
      <c r="R1666" t="str">
        <f>IF('Active List'!$A1666&lt;&gt;"", 'Active List'!T1666,"")</f>
        <v/>
      </c>
      <c r="S1666" t="str">
        <f>IF('Active List'!$A1666&lt;&gt;"", 'Active List'!U1666,"")</f>
        <v/>
      </c>
      <c r="T1666" t="str">
        <f>IF('Active List'!$A1666&lt;&gt;"", 'Active List'!X1666,"")</f>
        <v/>
      </c>
      <c r="U1666" t="str">
        <f>IF('Active List'!$A1666&lt;&gt;"", 'Active List'!Y1666,"")</f>
        <v/>
      </c>
      <c r="V1666" t="str">
        <f>IF('Active List'!$A1666&lt;&gt;"", 'Active List'!Z1666,"")</f>
        <v/>
      </c>
      <c r="W1666" s="60" t="str">
        <f>IF('Active List'!$A1666&lt;&gt;"", 'Active List'!AA1666,"")</f>
        <v/>
      </c>
      <c r="X1666" t="str">
        <f>IF('Active List'!$A1666&lt;&gt;"", 'Active List'!AB1666,"")</f>
        <v/>
      </c>
      <c r="Y1666" t="str">
        <f>IF('Active List'!$A1666&lt;&gt;"", 'Active List'!AE1666,"")</f>
        <v/>
      </c>
    </row>
    <row r="1667" spans="1:25">
      <c r="A1667" t="str">
        <f>IF('Active List'!$A1667&lt;&gt;"", 'Active List'!A1667,"")</f>
        <v/>
      </c>
      <c r="B1667" t="str">
        <f>IF('Active List'!$A1667&lt;&gt;"", 'Active List'!B1667,"")</f>
        <v/>
      </c>
      <c r="C1667" t="str">
        <f>IF('Active List'!$A1667&lt;&gt;"", 'Active List'!C1667,"")</f>
        <v/>
      </c>
      <c r="D1667" s="60" t="str">
        <f>IF('Active List'!$A1667&lt;&gt;"", 'Active List'!D1667,"")</f>
        <v/>
      </c>
      <c r="E1667" s="60" t="str">
        <f>IF('Active List'!$A1667&lt;&gt;"", 'Active List'!E1667,"")</f>
        <v/>
      </c>
      <c r="F1667" t="str">
        <f>IF('Active List'!$A1667&lt;&gt;"", 'Active List'!H1667,"")</f>
        <v/>
      </c>
      <c r="G1667" t="str">
        <f>IF('Active List'!$A1667&lt;&gt;"", 'Active List'!I1667,"")</f>
        <v/>
      </c>
      <c r="H1667" t="str">
        <f>IF('Active List'!$A1667&lt;&gt;"", 'Active List'!J1667,"")</f>
        <v/>
      </c>
      <c r="I1667" t="str">
        <f>IF('Active List'!$A1667&lt;&gt;"", 'Active List'!K1667,"")</f>
        <v/>
      </c>
      <c r="J1667" t="str">
        <f>IF('Active List'!$A1667&lt;&gt;"", 'Active List'!L1667,"")</f>
        <v/>
      </c>
      <c r="K1667" t="str">
        <f>IF('Active List'!$A1667&lt;&gt;"", 'Active List'!M1667,"")</f>
        <v/>
      </c>
      <c r="L1667" t="str">
        <f>IF('Active List'!$A1667&lt;&gt;"", 'Active List'!N1667,"")</f>
        <v/>
      </c>
      <c r="M1667" t="str">
        <f>IF('Active List'!$A1667&lt;&gt;"", 'Active List'!O1667,"")</f>
        <v/>
      </c>
      <c r="N1667" t="str">
        <f>IF('Active List'!$A1667&lt;&gt;"", 'Active List'!P1667,"")</f>
        <v/>
      </c>
      <c r="O1667" t="str">
        <f>IF('Active List'!$A1667&lt;&gt;"", 'Active List'!Q1667,"")</f>
        <v/>
      </c>
      <c r="P1667" t="str">
        <f>IF('Active List'!$A1667&lt;&gt;"", 'Active List'!R1667,"")</f>
        <v/>
      </c>
      <c r="Q1667" t="str">
        <f>IF('Active List'!$A1667&lt;&gt;"", 'Active List'!S1667,"")</f>
        <v/>
      </c>
      <c r="R1667" t="str">
        <f>IF('Active List'!$A1667&lt;&gt;"", 'Active List'!T1667,"")</f>
        <v/>
      </c>
      <c r="S1667" t="str">
        <f>IF('Active List'!$A1667&lt;&gt;"", 'Active List'!U1667,"")</f>
        <v/>
      </c>
      <c r="T1667" t="str">
        <f>IF('Active List'!$A1667&lt;&gt;"", 'Active List'!X1667,"")</f>
        <v/>
      </c>
      <c r="U1667" t="str">
        <f>IF('Active List'!$A1667&lt;&gt;"", 'Active List'!Y1667,"")</f>
        <v/>
      </c>
      <c r="V1667" t="str">
        <f>IF('Active List'!$A1667&lt;&gt;"", 'Active List'!Z1667,"")</f>
        <v/>
      </c>
      <c r="W1667" s="60" t="str">
        <f>IF('Active List'!$A1667&lt;&gt;"", 'Active List'!AA1667,"")</f>
        <v/>
      </c>
      <c r="X1667" t="str">
        <f>IF('Active List'!$A1667&lt;&gt;"", 'Active List'!AB1667,"")</f>
        <v/>
      </c>
      <c r="Y1667" t="str">
        <f>IF('Active List'!$A1667&lt;&gt;"", 'Active List'!AE1667,"")</f>
        <v/>
      </c>
    </row>
    <row r="1668" spans="1:25">
      <c r="A1668" t="str">
        <f>IF('Active List'!$A1668&lt;&gt;"", 'Active List'!A1668,"")</f>
        <v/>
      </c>
      <c r="B1668" t="str">
        <f>IF('Active List'!$A1668&lt;&gt;"", 'Active List'!B1668,"")</f>
        <v/>
      </c>
      <c r="C1668" t="str">
        <f>IF('Active List'!$A1668&lt;&gt;"", 'Active List'!C1668,"")</f>
        <v/>
      </c>
      <c r="D1668" s="60" t="str">
        <f>IF('Active List'!$A1668&lt;&gt;"", 'Active List'!D1668,"")</f>
        <v/>
      </c>
      <c r="E1668" s="60" t="str">
        <f>IF('Active List'!$A1668&lt;&gt;"", 'Active List'!E1668,"")</f>
        <v/>
      </c>
      <c r="F1668" t="str">
        <f>IF('Active List'!$A1668&lt;&gt;"", 'Active List'!H1668,"")</f>
        <v/>
      </c>
      <c r="G1668" t="str">
        <f>IF('Active List'!$A1668&lt;&gt;"", 'Active List'!I1668,"")</f>
        <v/>
      </c>
      <c r="H1668" t="str">
        <f>IF('Active List'!$A1668&lt;&gt;"", 'Active List'!J1668,"")</f>
        <v/>
      </c>
      <c r="I1668" t="str">
        <f>IF('Active List'!$A1668&lt;&gt;"", 'Active List'!K1668,"")</f>
        <v/>
      </c>
      <c r="J1668" t="str">
        <f>IF('Active List'!$A1668&lt;&gt;"", 'Active List'!L1668,"")</f>
        <v/>
      </c>
      <c r="K1668" t="str">
        <f>IF('Active List'!$A1668&lt;&gt;"", 'Active List'!M1668,"")</f>
        <v/>
      </c>
      <c r="L1668" t="str">
        <f>IF('Active List'!$A1668&lt;&gt;"", 'Active List'!N1668,"")</f>
        <v/>
      </c>
      <c r="M1668" t="str">
        <f>IF('Active List'!$A1668&lt;&gt;"", 'Active List'!O1668,"")</f>
        <v/>
      </c>
      <c r="N1668" t="str">
        <f>IF('Active List'!$A1668&lt;&gt;"", 'Active List'!P1668,"")</f>
        <v/>
      </c>
      <c r="O1668" t="str">
        <f>IF('Active List'!$A1668&lt;&gt;"", 'Active List'!Q1668,"")</f>
        <v/>
      </c>
      <c r="P1668" t="str">
        <f>IF('Active List'!$A1668&lt;&gt;"", 'Active List'!R1668,"")</f>
        <v/>
      </c>
      <c r="Q1668" t="str">
        <f>IF('Active List'!$A1668&lt;&gt;"", 'Active List'!S1668,"")</f>
        <v/>
      </c>
      <c r="R1668" t="str">
        <f>IF('Active List'!$A1668&lt;&gt;"", 'Active List'!T1668,"")</f>
        <v/>
      </c>
      <c r="S1668" t="str">
        <f>IF('Active List'!$A1668&lt;&gt;"", 'Active List'!U1668,"")</f>
        <v/>
      </c>
      <c r="T1668" t="str">
        <f>IF('Active List'!$A1668&lt;&gt;"", 'Active List'!X1668,"")</f>
        <v/>
      </c>
      <c r="U1668" t="str">
        <f>IF('Active List'!$A1668&lt;&gt;"", 'Active List'!Y1668,"")</f>
        <v/>
      </c>
      <c r="V1668" t="str">
        <f>IF('Active List'!$A1668&lt;&gt;"", 'Active List'!Z1668,"")</f>
        <v/>
      </c>
      <c r="W1668" s="60" t="str">
        <f>IF('Active List'!$A1668&lt;&gt;"", 'Active List'!AA1668,"")</f>
        <v/>
      </c>
      <c r="X1668" t="str">
        <f>IF('Active List'!$A1668&lt;&gt;"", 'Active List'!AB1668,"")</f>
        <v/>
      </c>
      <c r="Y1668" t="str">
        <f>IF('Active List'!$A1668&lt;&gt;"", 'Active List'!AE1668,"")</f>
        <v/>
      </c>
    </row>
    <row r="1669" spans="1:25">
      <c r="A1669" t="str">
        <f>IF('Active List'!$A1669&lt;&gt;"", 'Active List'!A1669,"")</f>
        <v/>
      </c>
      <c r="B1669" t="str">
        <f>IF('Active List'!$A1669&lt;&gt;"", 'Active List'!B1669,"")</f>
        <v/>
      </c>
      <c r="C1669" t="str">
        <f>IF('Active List'!$A1669&lt;&gt;"", 'Active List'!C1669,"")</f>
        <v/>
      </c>
      <c r="D1669" s="60" t="str">
        <f>IF('Active List'!$A1669&lt;&gt;"", 'Active List'!D1669,"")</f>
        <v/>
      </c>
      <c r="E1669" s="60" t="str">
        <f>IF('Active List'!$A1669&lt;&gt;"", 'Active List'!E1669,"")</f>
        <v/>
      </c>
      <c r="F1669" t="str">
        <f>IF('Active List'!$A1669&lt;&gt;"", 'Active List'!H1669,"")</f>
        <v/>
      </c>
      <c r="G1669" t="str">
        <f>IF('Active List'!$A1669&lt;&gt;"", 'Active List'!I1669,"")</f>
        <v/>
      </c>
      <c r="H1669" t="str">
        <f>IF('Active List'!$A1669&lt;&gt;"", 'Active List'!J1669,"")</f>
        <v/>
      </c>
      <c r="I1669" t="str">
        <f>IF('Active List'!$A1669&lt;&gt;"", 'Active List'!K1669,"")</f>
        <v/>
      </c>
      <c r="J1669" t="str">
        <f>IF('Active List'!$A1669&lt;&gt;"", 'Active List'!L1669,"")</f>
        <v/>
      </c>
      <c r="K1669" t="str">
        <f>IF('Active List'!$A1669&lt;&gt;"", 'Active List'!M1669,"")</f>
        <v/>
      </c>
      <c r="L1669" t="str">
        <f>IF('Active List'!$A1669&lt;&gt;"", 'Active List'!N1669,"")</f>
        <v/>
      </c>
      <c r="M1669" t="str">
        <f>IF('Active List'!$A1669&lt;&gt;"", 'Active List'!O1669,"")</f>
        <v/>
      </c>
      <c r="N1669" t="str">
        <f>IF('Active List'!$A1669&lt;&gt;"", 'Active List'!P1669,"")</f>
        <v/>
      </c>
      <c r="O1669" t="str">
        <f>IF('Active List'!$A1669&lt;&gt;"", 'Active List'!Q1669,"")</f>
        <v/>
      </c>
      <c r="P1669" t="str">
        <f>IF('Active List'!$A1669&lt;&gt;"", 'Active List'!R1669,"")</f>
        <v/>
      </c>
      <c r="Q1669" t="str">
        <f>IF('Active List'!$A1669&lt;&gt;"", 'Active List'!S1669,"")</f>
        <v/>
      </c>
      <c r="R1669" t="str">
        <f>IF('Active List'!$A1669&lt;&gt;"", 'Active List'!T1669,"")</f>
        <v/>
      </c>
      <c r="S1669" t="str">
        <f>IF('Active List'!$A1669&lt;&gt;"", 'Active List'!U1669,"")</f>
        <v/>
      </c>
      <c r="T1669" t="str">
        <f>IF('Active List'!$A1669&lt;&gt;"", 'Active List'!X1669,"")</f>
        <v/>
      </c>
      <c r="U1669" t="str">
        <f>IF('Active List'!$A1669&lt;&gt;"", 'Active List'!Y1669,"")</f>
        <v/>
      </c>
      <c r="V1669" t="str">
        <f>IF('Active List'!$A1669&lt;&gt;"", 'Active List'!Z1669,"")</f>
        <v/>
      </c>
      <c r="W1669" s="60" t="str">
        <f>IF('Active List'!$A1669&lt;&gt;"", 'Active List'!AA1669,"")</f>
        <v/>
      </c>
      <c r="X1669" t="str">
        <f>IF('Active List'!$A1669&lt;&gt;"", 'Active List'!AB1669,"")</f>
        <v/>
      </c>
      <c r="Y1669" t="str">
        <f>IF('Active List'!$A1669&lt;&gt;"", 'Active List'!AE1669,"")</f>
        <v/>
      </c>
    </row>
    <row r="1670" spans="1:25">
      <c r="A1670" t="str">
        <f>IF('Active List'!$A1670&lt;&gt;"", 'Active List'!A1670,"")</f>
        <v/>
      </c>
      <c r="B1670" t="str">
        <f>IF('Active List'!$A1670&lt;&gt;"", 'Active List'!B1670,"")</f>
        <v/>
      </c>
      <c r="C1670" t="str">
        <f>IF('Active List'!$A1670&lt;&gt;"", 'Active List'!C1670,"")</f>
        <v/>
      </c>
      <c r="D1670" s="60" t="str">
        <f>IF('Active List'!$A1670&lt;&gt;"", 'Active List'!D1670,"")</f>
        <v/>
      </c>
      <c r="E1670" s="60" t="str">
        <f>IF('Active List'!$A1670&lt;&gt;"", 'Active List'!E1670,"")</f>
        <v/>
      </c>
      <c r="F1670" t="str">
        <f>IF('Active List'!$A1670&lt;&gt;"", 'Active List'!H1670,"")</f>
        <v/>
      </c>
      <c r="G1670" t="str">
        <f>IF('Active List'!$A1670&lt;&gt;"", 'Active List'!I1670,"")</f>
        <v/>
      </c>
      <c r="H1670" t="str">
        <f>IF('Active List'!$A1670&lt;&gt;"", 'Active List'!J1670,"")</f>
        <v/>
      </c>
      <c r="I1670" t="str">
        <f>IF('Active List'!$A1670&lt;&gt;"", 'Active List'!K1670,"")</f>
        <v/>
      </c>
      <c r="J1670" t="str">
        <f>IF('Active List'!$A1670&lt;&gt;"", 'Active List'!L1670,"")</f>
        <v/>
      </c>
      <c r="K1670" t="str">
        <f>IF('Active List'!$A1670&lt;&gt;"", 'Active List'!M1670,"")</f>
        <v/>
      </c>
      <c r="L1670" t="str">
        <f>IF('Active List'!$A1670&lt;&gt;"", 'Active List'!N1670,"")</f>
        <v/>
      </c>
      <c r="M1670" t="str">
        <f>IF('Active List'!$A1670&lt;&gt;"", 'Active List'!O1670,"")</f>
        <v/>
      </c>
      <c r="N1670" t="str">
        <f>IF('Active List'!$A1670&lt;&gt;"", 'Active List'!P1670,"")</f>
        <v/>
      </c>
      <c r="O1670" t="str">
        <f>IF('Active List'!$A1670&lt;&gt;"", 'Active List'!Q1670,"")</f>
        <v/>
      </c>
      <c r="P1670" t="str">
        <f>IF('Active List'!$A1670&lt;&gt;"", 'Active List'!R1670,"")</f>
        <v/>
      </c>
      <c r="Q1670" t="str">
        <f>IF('Active List'!$A1670&lt;&gt;"", 'Active List'!S1670,"")</f>
        <v/>
      </c>
      <c r="R1670" t="str">
        <f>IF('Active List'!$A1670&lt;&gt;"", 'Active List'!T1670,"")</f>
        <v/>
      </c>
      <c r="S1670" t="str">
        <f>IF('Active List'!$A1670&lt;&gt;"", 'Active List'!U1670,"")</f>
        <v/>
      </c>
      <c r="T1670" t="str">
        <f>IF('Active List'!$A1670&lt;&gt;"", 'Active List'!X1670,"")</f>
        <v/>
      </c>
      <c r="U1670" t="str">
        <f>IF('Active List'!$A1670&lt;&gt;"", 'Active List'!Y1670,"")</f>
        <v/>
      </c>
      <c r="V1670" t="str">
        <f>IF('Active List'!$A1670&lt;&gt;"", 'Active List'!Z1670,"")</f>
        <v/>
      </c>
      <c r="W1670" s="60" t="str">
        <f>IF('Active List'!$A1670&lt;&gt;"", 'Active List'!AA1670,"")</f>
        <v/>
      </c>
      <c r="X1670" t="str">
        <f>IF('Active List'!$A1670&lt;&gt;"", 'Active List'!AB1670,"")</f>
        <v/>
      </c>
      <c r="Y1670" t="str">
        <f>IF('Active List'!$A1670&lt;&gt;"", 'Active List'!AE1670,"")</f>
        <v/>
      </c>
    </row>
    <row r="1671" spans="1:25">
      <c r="A1671" t="str">
        <f>IF('Active List'!$A1671&lt;&gt;"", 'Active List'!A1671,"")</f>
        <v/>
      </c>
      <c r="B1671" t="str">
        <f>IF('Active List'!$A1671&lt;&gt;"", 'Active List'!B1671,"")</f>
        <v/>
      </c>
      <c r="C1671" t="str">
        <f>IF('Active List'!$A1671&lt;&gt;"", 'Active List'!C1671,"")</f>
        <v/>
      </c>
      <c r="D1671" s="60" t="str">
        <f>IF('Active List'!$A1671&lt;&gt;"", 'Active List'!D1671,"")</f>
        <v/>
      </c>
      <c r="E1671" s="60" t="str">
        <f>IF('Active List'!$A1671&lt;&gt;"", 'Active List'!E1671,"")</f>
        <v/>
      </c>
      <c r="F1671" t="str">
        <f>IF('Active List'!$A1671&lt;&gt;"", 'Active List'!H1671,"")</f>
        <v/>
      </c>
      <c r="G1671" t="str">
        <f>IF('Active List'!$A1671&lt;&gt;"", 'Active List'!I1671,"")</f>
        <v/>
      </c>
      <c r="H1671" t="str">
        <f>IF('Active List'!$A1671&lt;&gt;"", 'Active List'!J1671,"")</f>
        <v/>
      </c>
      <c r="I1671" t="str">
        <f>IF('Active List'!$A1671&lt;&gt;"", 'Active List'!K1671,"")</f>
        <v/>
      </c>
      <c r="J1671" t="str">
        <f>IF('Active List'!$A1671&lt;&gt;"", 'Active List'!L1671,"")</f>
        <v/>
      </c>
      <c r="K1671" t="str">
        <f>IF('Active List'!$A1671&lt;&gt;"", 'Active List'!M1671,"")</f>
        <v/>
      </c>
      <c r="L1671" t="str">
        <f>IF('Active List'!$A1671&lt;&gt;"", 'Active List'!N1671,"")</f>
        <v/>
      </c>
      <c r="M1671" t="str">
        <f>IF('Active List'!$A1671&lt;&gt;"", 'Active List'!O1671,"")</f>
        <v/>
      </c>
      <c r="N1671" t="str">
        <f>IF('Active List'!$A1671&lt;&gt;"", 'Active List'!P1671,"")</f>
        <v/>
      </c>
      <c r="O1671" t="str">
        <f>IF('Active List'!$A1671&lt;&gt;"", 'Active List'!Q1671,"")</f>
        <v/>
      </c>
      <c r="P1671" t="str">
        <f>IF('Active List'!$A1671&lt;&gt;"", 'Active List'!R1671,"")</f>
        <v/>
      </c>
      <c r="Q1671" t="str">
        <f>IF('Active List'!$A1671&lt;&gt;"", 'Active List'!S1671,"")</f>
        <v/>
      </c>
      <c r="R1671" t="str">
        <f>IF('Active List'!$A1671&lt;&gt;"", 'Active List'!T1671,"")</f>
        <v/>
      </c>
      <c r="S1671" t="str">
        <f>IF('Active List'!$A1671&lt;&gt;"", 'Active List'!U1671,"")</f>
        <v/>
      </c>
      <c r="T1671" t="str">
        <f>IF('Active List'!$A1671&lt;&gt;"", 'Active List'!X1671,"")</f>
        <v/>
      </c>
      <c r="U1671" t="str">
        <f>IF('Active List'!$A1671&lt;&gt;"", 'Active List'!Y1671,"")</f>
        <v/>
      </c>
      <c r="V1671" t="str">
        <f>IF('Active List'!$A1671&lt;&gt;"", 'Active List'!Z1671,"")</f>
        <v/>
      </c>
      <c r="W1671" s="60" t="str">
        <f>IF('Active List'!$A1671&lt;&gt;"", 'Active List'!AA1671,"")</f>
        <v/>
      </c>
      <c r="X1671" t="str">
        <f>IF('Active List'!$A1671&lt;&gt;"", 'Active List'!AB1671,"")</f>
        <v/>
      </c>
      <c r="Y1671" t="str">
        <f>IF('Active List'!$A1671&lt;&gt;"", 'Active List'!AE1671,"")</f>
        <v/>
      </c>
    </row>
    <row r="1672" spans="1:25">
      <c r="A1672" t="str">
        <f>IF('Active List'!$A1672&lt;&gt;"", 'Active List'!A1672,"")</f>
        <v/>
      </c>
      <c r="B1672" t="str">
        <f>IF('Active List'!$A1672&lt;&gt;"", 'Active List'!B1672,"")</f>
        <v/>
      </c>
      <c r="C1672" t="str">
        <f>IF('Active List'!$A1672&lt;&gt;"", 'Active List'!C1672,"")</f>
        <v/>
      </c>
      <c r="D1672" s="60" t="str">
        <f>IF('Active List'!$A1672&lt;&gt;"", 'Active List'!D1672,"")</f>
        <v/>
      </c>
      <c r="E1672" s="60" t="str">
        <f>IF('Active List'!$A1672&lt;&gt;"", 'Active List'!E1672,"")</f>
        <v/>
      </c>
      <c r="F1672" t="str">
        <f>IF('Active List'!$A1672&lt;&gt;"", 'Active List'!H1672,"")</f>
        <v/>
      </c>
      <c r="G1672" t="str">
        <f>IF('Active List'!$A1672&lt;&gt;"", 'Active List'!I1672,"")</f>
        <v/>
      </c>
      <c r="H1672" t="str">
        <f>IF('Active List'!$A1672&lt;&gt;"", 'Active List'!J1672,"")</f>
        <v/>
      </c>
      <c r="I1672" t="str">
        <f>IF('Active List'!$A1672&lt;&gt;"", 'Active List'!K1672,"")</f>
        <v/>
      </c>
      <c r="J1672" t="str">
        <f>IF('Active List'!$A1672&lt;&gt;"", 'Active List'!L1672,"")</f>
        <v/>
      </c>
      <c r="K1672" t="str">
        <f>IF('Active List'!$A1672&lt;&gt;"", 'Active List'!M1672,"")</f>
        <v/>
      </c>
      <c r="L1672" t="str">
        <f>IF('Active List'!$A1672&lt;&gt;"", 'Active List'!N1672,"")</f>
        <v/>
      </c>
      <c r="M1672" t="str">
        <f>IF('Active List'!$A1672&lt;&gt;"", 'Active List'!O1672,"")</f>
        <v/>
      </c>
      <c r="N1672" t="str">
        <f>IF('Active List'!$A1672&lt;&gt;"", 'Active List'!P1672,"")</f>
        <v/>
      </c>
      <c r="O1672" t="str">
        <f>IF('Active List'!$A1672&lt;&gt;"", 'Active List'!Q1672,"")</f>
        <v/>
      </c>
      <c r="P1672" t="str">
        <f>IF('Active List'!$A1672&lt;&gt;"", 'Active List'!R1672,"")</f>
        <v/>
      </c>
      <c r="Q1672" t="str">
        <f>IF('Active List'!$A1672&lt;&gt;"", 'Active List'!S1672,"")</f>
        <v/>
      </c>
      <c r="R1672" t="str">
        <f>IF('Active List'!$A1672&lt;&gt;"", 'Active List'!T1672,"")</f>
        <v/>
      </c>
      <c r="S1672" t="str">
        <f>IF('Active List'!$A1672&lt;&gt;"", 'Active List'!U1672,"")</f>
        <v/>
      </c>
      <c r="T1672" t="str">
        <f>IF('Active List'!$A1672&lt;&gt;"", 'Active List'!X1672,"")</f>
        <v/>
      </c>
      <c r="U1672" t="str">
        <f>IF('Active List'!$A1672&lt;&gt;"", 'Active List'!Y1672,"")</f>
        <v/>
      </c>
      <c r="V1672" t="str">
        <f>IF('Active List'!$A1672&lt;&gt;"", 'Active List'!Z1672,"")</f>
        <v/>
      </c>
      <c r="W1672" s="60" t="str">
        <f>IF('Active List'!$A1672&lt;&gt;"", 'Active List'!AA1672,"")</f>
        <v/>
      </c>
      <c r="X1672" t="str">
        <f>IF('Active List'!$A1672&lt;&gt;"", 'Active List'!AB1672,"")</f>
        <v/>
      </c>
      <c r="Y1672" t="str">
        <f>IF('Active List'!$A1672&lt;&gt;"", 'Active List'!AE1672,"")</f>
        <v/>
      </c>
    </row>
    <row r="1673" spans="1:25">
      <c r="A1673" t="str">
        <f>IF('Active List'!$A1673&lt;&gt;"", 'Active List'!A1673,"")</f>
        <v/>
      </c>
      <c r="B1673" t="str">
        <f>IF('Active List'!$A1673&lt;&gt;"", 'Active List'!B1673,"")</f>
        <v/>
      </c>
      <c r="C1673" t="str">
        <f>IF('Active List'!$A1673&lt;&gt;"", 'Active List'!C1673,"")</f>
        <v/>
      </c>
      <c r="D1673" s="60" t="str">
        <f>IF('Active List'!$A1673&lt;&gt;"", 'Active List'!D1673,"")</f>
        <v/>
      </c>
      <c r="E1673" s="60" t="str">
        <f>IF('Active List'!$A1673&lt;&gt;"", 'Active List'!E1673,"")</f>
        <v/>
      </c>
      <c r="F1673" t="str">
        <f>IF('Active List'!$A1673&lt;&gt;"", 'Active List'!H1673,"")</f>
        <v/>
      </c>
      <c r="G1673" t="str">
        <f>IF('Active List'!$A1673&lt;&gt;"", 'Active List'!I1673,"")</f>
        <v/>
      </c>
      <c r="H1673" t="str">
        <f>IF('Active List'!$A1673&lt;&gt;"", 'Active List'!J1673,"")</f>
        <v/>
      </c>
      <c r="I1673" t="str">
        <f>IF('Active List'!$A1673&lt;&gt;"", 'Active List'!K1673,"")</f>
        <v/>
      </c>
      <c r="J1673" t="str">
        <f>IF('Active List'!$A1673&lt;&gt;"", 'Active List'!L1673,"")</f>
        <v/>
      </c>
      <c r="K1673" t="str">
        <f>IF('Active List'!$A1673&lt;&gt;"", 'Active List'!M1673,"")</f>
        <v/>
      </c>
      <c r="L1673" t="str">
        <f>IF('Active List'!$A1673&lt;&gt;"", 'Active List'!N1673,"")</f>
        <v/>
      </c>
      <c r="M1673" t="str">
        <f>IF('Active List'!$A1673&lt;&gt;"", 'Active List'!O1673,"")</f>
        <v/>
      </c>
      <c r="N1673" t="str">
        <f>IF('Active List'!$A1673&lt;&gt;"", 'Active List'!P1673,"")</f>
        <v/>
      </c>
      <c r="O1673" t="str">
        <f>IF('Active List'!$A1673&lt;&gt;"", 'Active List'!Q1673,"")</f>
        <v/>
      </c>
      <c r="P1673" t="str">
        <f>IF('Active List'!$A1673&lt;&gt;"", 'Active List'!R1673,"")</f>
        <v/>
      </c>
      <c r="Q1673" t="str">
        <f>IF('Active List'!$A1673&lt;&gt;"", 'Active List'!S1673,"")</f>
        <v/>
      </c>
      <c r="R1673" t="str">
        <f>IF('Active List'!$A1673&lt;&gt;"", 'Active List'!T1673,"")</f>
        <v/>
      </c>
      <c r="S1673" t="str">
        <f>IF('Active List'!$A1673&lt;&gt;"", 'Active List'!U1673,"")</f>
        <v/>
      </c>
      <c r="T1673" t="str">
        <f>IF('Active List'!$A1673&lt;&gt;"", 'Active List'!X1673,"")</f>
        <v/>
      </c>
      <c r="U1673" t="str">
        <f>IF('Active List'!$A1673&lt;&gt;"", 'Active List'!Y1673,"")</f>
        <v/>
      </c>
      <c r="V1673" t="str">
        <f>IF('Active List'!$A1673&lt;&gt;"", 'Active List'!Z1673,"")</f>
        <v/>
      </c>
      <c r="W1673" s="60" t="str">
        <f>IF('Active List'!$A1673&lt;&gt;"", 'Active List'!AA1673,"")</f>
        <v/>
      </c>
      <c r="X1673" t="str">
        <f>IF('Active List'!$A1673&lt;&gt;"", 'Active List'!AB1673,"")</f>
        <v/>
      </c>
      <c r="Y1673" t="str">
        <f>IF('Active List'!$A1673&lt;&gt;"", 'Active List'!AE1673,"")</f>
        <v/>
      </c>
    </row>
    <row r="1674" spans="1:25">
      <c r="A1674" t="str">
        <f>IF('Active List'!$A1674&lt;&gt;"", 'Active List'!A1674,"")</f>
        <v/>
      </c>
      <c r="B1674" t="str">
        <f>IF('Active List'!$A1674&lt;&gt;"", 'Active List'!B1674,"")</f>
        <v/>
      </c>
      <c r="C1674" t="str">
        <f>IF('Active List'!$A1674&lt;&gt;"", 'Active List'!C1674,"")</f>
        <v/>
      </c>
      <c r="D1674" s="60" t="str">
        <f>IF('Active List'!$A1674&lt;&gt;"", 'Active List'!D1674,"")</f>
        <v/>
      </c>
      <c r="E1674" s="60" t="str">
        <f>IF('Active List'!$A1674&lt;&gt;"", 'Active List'!E1674,"")</f>
        <v/>
      </c>
      <c r="F1674" t="str">
        <f>IF('Active List'!$A1674&lt;&gt;"", 'Active List'!H1674,"")</f>
        <v/>
      </c>
      <c r="G1674" t="str">
        <f>IF('Active List'!$A1674&lt;&gt;"", 'Active List'!I1674,"")</f>
        <v/>
      </c>
      <c r="H1674" t="str">
        <f>IF('Active List'!$A1674&lt;&gt;"", 'Active List'!J1674,"")</f>
        <v/>
      </c>
      <c r="I1674" t="str">
        <f>IF('Active List'!$A1674&lt;&gt;"", 'Active List'!K1674,"")</f>
        <v/>
      </c>
      <c r="J1674" t="str">
        <f>IF('Active List'!$A1674&lt;&gt;"", 'Active List'!L1674,"")</f>
        <v/>
      </c>
      <c r="K1674" t="str">
        <f>IF('Active List'!$A1674&lt;&gt;"", 'Active List'!M1674,"")</f>
        <v/>
      </c>
      <c r="L1674" t="str">
        <f>IF('Active List'!$A1674&lt;&gt;"", 'Active List'!N1674,"")</f>
        <v/>
      </c>
      <c r="M1674" t="str">
        <f>IF('Active List'!$A1674&lt;&gt;"", 'Active List'!O1674,"")</f>
        <v/>
      </c>
      <c r="N1674" t="str">
        <f>IF('Active List'!$A1674&lt;&gt;"", 'Active List'!P1674,"")</f>
        <v/>
      </c>
      <c r="O1674" t="str">
        <f>IF('Active List'!$A1674&lt;&gt;"", 'Active List'!Q1674,"")</f>
        <v/>
      </c>
      <c r="P1674" t="str">
        <f>IF('Active List'!$A1674&lt;&gt;"", 'Active List'!R1674,"")</f>
        <v/>
      </c>
      <c r="Q1674" t="str">
        <f>IF('Active List'!$A1674&lt;&gt;"", 'Active List'!S1674,"")</f>
        <v/>
      </c>
      <c r="R1674" t="str">
        <f>IF('Active List'!$A1674&lt;&gt;"", 'Active List'!T1674,"")</f>
        <v/>
      </c>
      <c r="S1674" t="str">
        <f>IF('Active List'!$A1674&lt;&gt;"", 'Active List'!U1674,"")</f>
        <v/>
      </c>
      <c r="T1674" t="str">
        <f>IF('Active List'!$A1674&lt;&gt;"", 'Active List'!X1674,"")</f>
        <v/>
      </c>
      <c r="U1674" t="str">
        <f>IF('Active List'!$A1674&lt;&gt;"", 'Active List'!Y1674,"")</f>
        <v/>
      </c>
      <c r="V1674" t="str">
        <f>IF('Active List'!$A1674&lt;&gt;"", 'Active List'!Z1674,"")</f>
        <v/>
      </c>
      <c r="W1674" s="60" t="str">
        <f>IF('Active List'!$A1674&lt;&gt;"", 'Active List'!AA1674,"")</f>
        <v/>
      </c>
      <c r="X1674" t="str">
        <f>IF('Active List'!$A1674&lt;&gt;"", 'Active List'!AB1674,"")</f>
        <v/>
      </c>
      <c r="Y1674" t="str">
        <f>IF('Active List'!$A1674&lt;&gt;"", 'Active List'!AE1674,"")</f>
        <v/>
      </c>
    </row>
    <row r="1675" spans="1:25">
      <c r="A1675" t="str">
        <f>IF('Active List'!$A1675&lt;&gt;"", 'Active List'!A1675,"")</f>
        <v/>
      </c>
      <c r="B1675" t="str">
        <f>IF('Active List'!$A1675&lt;&gt;"", 'Active List'!B1675,"")</f>
        <v/>
      </c>
      <c r="C1675" t="str">
        <f>IF('Active List'!$A1675&lt;&gt;"", 'Active List'!C1675,"")</f>
        <v/>
      </c>
      <c r="D1675" s="60" t="str">
        <f>IF('Active List'!$A1675&lt;&gt;"", 'Active List'!D1675,"")</f>
        <v/>
      </c>
      <c r="E1675" s="60" t="str">
        <f>IF('Active List'!$A1675&lt;&gt;"", 'Active List'!E1675,"")</f>
        <v/>
      </c>
      <c r="F1675" t="str">
        <f>IF('Active List'!$A1675&lt;&gt;"", 'Active List'!H1675,"")</f>
        <v/>
      </c>
      <c r="G1675" t="str">
        <f>IF('Active List'!$A1675&lt;&gt;"", 'Active List'!I1675,"")</f>
        <v/>
      </c>
      <c r="H1675" t="str">
        <f>IF('Active List'!$A1675&lt;&gt;"", 'Active List'!J1675,"")</f>
        <v/>
      </c>
      <c r="I1675" t="str">
        <f>IF('Active List'!$A1675&lt;&gt;"", 'Active List'!K1675,"")</f>
        <v/>
      </c>
      <c r="J1675" t="str">
        <f>IF('Active List'!$A1675&lt;&gt;"", 'Active List'!L1675,"")</f>
        <v/>
      </c>
      <c r="K1675" t="str">
        <f>IF('Active List'!$A1675&lt;&gt;"", 'Active List'!M1675,"")</f>
        <v/>
      </c>
      <c r="L1675" t="str">
        <f>IF('Active List'!$A1675&lt;&gt;"", 'Active List'!N1675,"")</f>
        <v/>
      </c>
      <c r="M1675" t="str">
        <f>IF('Active List'!$A1675&lt;&gt;"", 'Active List'!O1675,"")</f>
        <v/>
      </c>
      <c r="N1675" t="str">
        <f>IF('Active List'!$A1675&lt;&gt;"", 'Active List'!P1675,"")</f>
        <v/>
      </c>
      <c r="O1675" t="str">
        <f>IF('Active List'!$A1675&lt;&gt;"", 'Active List'!Q1675,"")</f>
        <v/>
      </c>
      <c r="P1675" t="str">
        <f>IF('Active List'!$A1675&lt;&gt;"", 'Active List'!R1675,"")</f>
        <v/>
      </c>
      <c r="Q1675" t="str">
        <f>IF('Active List'!$A1675&lt;&gt;"", 'Active List'!S1675,"")</f>
        <v/>
      </c>
      <c r="R1675" t="str">
        <f>IF('Active List'!$A1675&lt;&gt;"", 'Active List'!T1675,"")</f>
        <v/>
      </c>
      <c r="S1675" t="str">
        <f>IF('Active List'!$A1675&lt;&gt;"", 'Active List'!U1675,"")</f>
        <v/>
      </c>
      <c r="T1675" t="str">
        <f>IF('Active List'!$A1675&lt;&gt;"", 'Active List'!X1675,"")</f>
        <v/>
      </c>
      <c r="U1675" t="str">
        <f>IF('Active List'!$A1675&lt;&gt;"", 'Active List'!Y1675,"")</f>
        <v/>
      </c>
      <c r="V1675" t="str">
        <f>IF('Active List'!$A1675&lt;&gt;"", 'Active List'!Z1675,"")</f>
        <v/>
      </c>
      <c r="W1675" s="60" t="str">
        <f>IF('Active List'!$A1675&lt;&gt;"", 'Active List'!AA1675,"")</f>
        <v/>
      </c>
      <c r="X1675" t="str">
        <f>IF('Active List'!$A1675&lt;&gt;"", 'Active List'!AB1675,"")</f>
        <v/>
      </c>
      <c r="Y1675" t="str">
        <f>IF('Active List'!$A1675&lt;&gt;"", 'Active List'!AE1675,"")</f>
        <v/>
      </c>
    </row>
    <row r="1676" spans="1:25">
      <c r="A1676" t="str">
        <f>IF('Active List'!$A1676&lt;&gt;"", 'Active List'!A1676,"")</f>
        <v/>
      </c>
      <c r="B1676" t="str">
        <f>IF('Active List'!$A1676&lt;&gt;"", 'Active List'!B1676,"")</f>
        <v/>
      </c>
      <c r="C1676" t="str">
        <f>IF('Active List'!$A1676&lt;&gt;"", 'Active List'!C1676,"")</f>
        <v/>
      </c>
      <c r="D1676" s="60" t="str">
        <f>IF('Active List'!$A1676&lt;&gt;"", 'Active List'!D1676,"")</f>
        <v/>
      </c>
      <c r="E1676" s="60" t="str">
        <f>IF('Active List'!$A1676&lt;&gt;"", 'Active List'!E1676,"")</f>
        <v/>
      </c>
      <c r="F1676" t="str">
        <f>IF('Active List'!$A1676&lt;&gt;"", 'Active List'!H1676,"")</f>
        <v/>
      </c>
      <c r="G1676" t="str">
        <f>IF('Active List'!$A1676&lt;&gt;"", 'Active List'!I1676,"")</f>
        <v/>
      </c>
      <c r="H1676" t="str">
        <f>IF('Active List'!$A1676&lt;&gt;"", 'Active List'!J1676,"")</f>
        <v/>
      </c>
      <c r="I1676" t="str">
        <f>IF('Active List'!$A1676&lt;&gt;"", 'Active List'!K1676,"")</f>
        <v/>
      </c>
      <c r="J1676" t="str">
        <f>IF('Active List'!$A1676&lt;&gt;"", 'Active List'!L1676,"")</f>
        <v/>
      </c>
      <c r="K1676" t="str">
        <f>IF('Active List'!$A1676&lt;&gt;"", 'Active List'!M1676,"")</f>
        <v/>
      </c>
      <c r="L1676" t="str">
        <f>IF('Active List'!$A1676&lt;&gt;"", 'Active List'!N1676,"")</f>
        <v/>
      </c>
      <c r="M1676" t="str">
        <f>IF('Active List'!$A1676&lt;&gt;"", 'Active List'!O1676,"")</f>
        <v/>
      </c>
      <c r="N1676" t="str">
        <f>IF('Active List'!$A1676&lt;&gt;"", 'Active List'!P1676,"")</f>
        <v/>
      </c>
      <c r="O1676" t="str">
        <f>IF('Active List'!$A1676&lt;&gt;"", 'Active List'!Q1676,"")</f>
        <v/>
      </c>
      <c r="P1676" t="str">
        <f>IF('Active List'!$A1676&lt;&gt;"", 'Active List'!R1676,"")</f>
        <v/>
      </c>
      <c r="Q1676" t="str">
        <f>IF('Active List'!$A1676&lt;&gt;"", 'Active List'!S1676,"")</f>
        <v/>
      </c>
      <c r="R1676" t="str">
        <f>IF('Active List'!$A1676&lt;&gt;"", 'Active List'!T1676,"")</f>
        <v/>
      </c>
      <c r="S1676" t="str">
        <f>IF('Active List'!$A1676&lt;&gt;"", 'Active List'!U1676,"")</f>
        <v/>
      </c>
      <c r="T1676" t="str">
        <f>IF('Active List'!$A1676&lt;&gt;"", 'Active List'!X1676,"")</f>
        <v/>
      </c>
      <c r="U1676" t="str">
        <f>IF('Active List'!$A1676&lt;&gt;"", 'Active List'!Y1676,"")</f>
        <v/>
      </c>
      <c r="V1676" t="str">
        <f>IF('Active List'!$A1676&lt;&gt;"", 'Active List'!Z1676,"")</f>
        <v/>
      </c>
      <c r="W1676" s="60" t="str">
        <f>IF('Active List'!$A1676&lt;&gt;"", 'Active List'!AA1676,"")</f>
        <v/>
      </c>
      <c r="X1676" t="str">
        <f>IF('Active List'!$A1676&lt;&gt;"", 'Active List'!AB1676,"")</f>
        <v/>
      </c>
      <c r="Y1676" t="str">
        <f>IF('Active List'!$A1676&lt;&gt;"", 'Active List'!AE1676,"")</f>
        <v/>
      </c>
    </row>
    <row r="1677" spans="1:25">
      <c r="A1677" t="str">
        <f>IF('Active List'!$A1677&lt;&gt;"", 'Active List'!A1677,"")</f>
        <v/>
      </c>
      <c r="B1677" t="str">
        <f>IF('Active List'!$A1677&lt;&gt;"", 'Active List'!B1677,"")</f>
        <v/>
      </c>
      <c r="C1677" t="str">
        <f>IF('Active List'!$A1677&lt;&gt;"", 'Active List'!C1677,"")</f>
        <v/>
      </c>
      <c r="D1677" s="60" t="str">
        <f>IF('Active List'!$A1677&lt;&gt;"", 'Active List'!D1677,"")</f>
        <v/>
      </c>
      <c r="E1677" s="60" t="str">
        <f>IF('Active List'!$A1677&lt;&gt;"", 'Active List'!E1677,"")</f>
        <v/>
      </c>
      <c r="F1677" t="str">
        <f>IF('Active List'!$A1677&lt;&gt;"", 'Active List'!H1677,"")</f>
        <v/>
      </c>
      <c r="G1677" t="str">
        <f>IF('Active List'!$A1677&lt;&gt;"", 'Active List'!I1677,"")</f>
        <v/>
      </c>
      <c r="H1677" t="str">
        <f>IF('Active List'!$A1677&lt;&gt;"", 'Active List'!J1677,"")</f>
        <v/>
      </c>
      <c r="I1677" t="str">
        <f>IF('Active List'!$A1677&lt;&gt;"", 'Active List'!K1677,"")</f>
        <v/>
      </c>
      <c r="J1677" t="str">
        <f>IF('Active List'!$A1677&lt;&gt;"", 'Active List'!L1677,"")</f>
        <v/>
      </c>
      <c r="K1677" t="str">
        <f>IF('Active List'!$A1677&lt;&gt;"", 'Active List'!M1677,"")</f>
        <v/>
      </c>
      <c r="L1677" t="str">
        <f>IF('Active List'!$A1677&lt;&gt;"", 'Active List'!N1677,"")</f>
        <v/>
      </c>
      <c r="M1677" t="str">
        <f>IF('Active List'!$A1677&lt;&gt;"", 'Active List'!O1677,"")</f>
        <v/>
      </c>
      <c r="N1677" t="str">
        <f>IF('Active List'!$A1677&lt;&gt;"", 'Active List'!P1677,"")</f>
        <v/>
      </c>
      <c r="O1677" t="str">
        <f>IF('Active List'!$A1677&lt;&gt;"", 'Active List'!Q1677,"")</f>
        <v/>
      </c>
      <c r="P1677" t="str">
        <f>IF('Active List'!$A1677&lt;&gt;"", 'Active List'!R1677,"")</f>
        <v/>
      </c>
      <c r="Q1677" t="str">
        <f>IF('Active List'!$A1677&lt;&gt;"", 'Active List'!S1677,"")</f>
        <v/>
      </c>
      <c r="R1677" t="str">
        <f>IF('Active List'!$A1677&lt;&gt;"", 'Active List'!T1677,"")</f>
        <v/>
      </c>
      <c r="S1677" t="str">
        <f>IF('Active List'!$A1677&lt;&gt;"", 'Active List'!U1677,"")</f>
        <v/>
      </c>
      <c r="T1677" t="str">
        <f>IF('Active List'!$A1677&lt;&gt;"", 'Active List'!X1677,"")</f>
        <v/>
      </c>
      <c r="U1677" t="str">
        <f>IF('Active List'!$A1677&lt;&gt;"", 'Active List'!Y1677,"")</f>
        <v/>
      </c>
      <c r="V1677" t="str">
        <f>IF('Active List'!$A1677&lt;&gt;"", 'Active List'!Z1677,"")</f>
        <v/>
      </c>
      <c r="W1677" s="60" t="str">
        <f>IF('Active List'!$A1677&lt;&gt;"", 'Active List'!AA1677,"")</f>
        <v/>
      </c>
      <c r="X1677" t="str">
        <f>IF('Active List'!$A1677&lt;&gt;"", 'Active List'!AB1677,"")</f>
        <v/>
      </c>
      <c r="Y1677" t="str">
        <f>IF('Active List'!$A1677&lt;&gt;"", 'Active List'!AE1677,"")</f>
        <v/>
      </c>
    </row>
    <row r="1678" spans="1:25">
      <c r="A1678" t="str">
        <f>IF('Active List'!$A1678&lt;&gt;"", 'Active List'!A1678,"")</f>
        <v/>
      </c>
      <c r="B1678" t="str">
        <f>IF('Active List'!$A1678&lt;&gt;"", 'Active List'!B1678,"")</f>
        <v/>
      </c>
      <c r="C1678" t="str">
        <f>IF('Active List'!$A1678&lt;&gt;"", 'Active List'!C1678,"")</f>
        <v/>
      </c>
      <c r="D1678" s="60" t="str">
        <f>IF('Active List'!$A1678&lt;&gt;"", 'Active List'!D1678,"")</f>
        <v/>
      </c>
      <c r="E1678" s="60" t="str">
        <f>IF('Active List'!$A1678&lt;&gt;"", 'Active List'!E1678,"")</f>
        <v/>
      </c>
      <c r="F1678" t="str">
        <f>IF('Active List'!$A1678&lt;&gt;"", 'Active List'!H1678,"")</f>
        <v/>
      </c>
      <c r="G1678" t="str">
        <f>IF('Active List'!$A1678&lt;&gt;"", 'Active List'!I1678,"")</f>
        <v/>
      </c>
      <c r="H1678" t="str">
        <f>IF('Active List'!$A1678&lt;&gt;"", 'Active List'!J1678,"")</f>
        <v/>
      </c>
      <c r="I1678" t="str">
        <f>IF('Active List'!$A1678&lt;&gt;"", 'Active List'!K1678,"")</f>
        <v/>
      </c>
      <c r="J1678" t="str">
        <f>IF('Active List'!$A1678&lt;&gt;"", 'Active List'!L1678,"")</f>
        <v/>
      </c>
      <c r="K1678" t="str">
        <f>IF('Active List'!$A1678&lt;&gt;"", 'Active List'!M1678,"")</f>
        <v/>
      </c>
      <c r="L1678" t="str">
        <f>IF('Active List'!$A1678&lt;&gt;"", 'Active List'!N1678,"")</f>
        <v/>
      </c>
      <c r="M1678" t="str">
        <f>IF('Active List'!$A1678&lt;&gt;"", 'Active List'!O1678,"")</f>
        <v/>
      </c>
      <c r="N1678" t="str">
        <f>IF('Active List'!$A1678&lt;&gt;"", 'Active List'!P1678,"")</f>
        <v/>
      </c>
      <c r="O1678" t="str">
        <f>IF('Active List'!$A1678&lt;&gt;"", 'Active List'!Q1678,"")</f>
        <v/>
      </c>
      <c r="P1678" t="str">
        <f>IF('Active List'!$A1678&lt;&gt;"", 'Active List'!R1678,"")</f>
        <v/>
      </c>
      <c r="Q1678" t="str">
        <f>IF('Active List'!$A1678&lt;&gt;"", 'Active List'!S1678,"")</f>
        <v/>
      </c>
      <c r="R1678" t="str">
        <f>IF('Active List'!$A1678&lt;&gt;"", 'Active List'!T1678,"")</f>
        <v/>
      </c>
      <c r="S1678" t="str">
        <f>IF('Active List'!$A1678&lt;&gt;"", 'Active List'!U1678,"")</f>
        <v/>
      </c>
      <c r="T1678" t="str">
        <f>IF('Active List'!$A1678&lt;&gt;"", 'Active List'!X1678,"")</f>
        <v/>
      </c>
      <c r="U1678" t="str">
        <f>IF('Active List'!$A1678&lt;&gt;"", 'Active List'!Y1678,"")</f>
        <v/>
      </c>
      <c r="V1678" t="str">
        <f>IF('Active List'!$A1678&lt;&gt;"", 'Active List'!Z1678,"")</f>
        <v/>
      </c>
      <c r="W1678" s="60" t="str">
        <f>IF('Active List'!$A1678&lt;&gt;"", 'Active List'!AA1678,"")</f>
        <v/>
      </c>
      <c r="X1678" t="str">
        <f>IF('Active List'!$A1678&lt;&gt;"", 'Active List'!AB1678,"")</f>
        <v/>
      </c>
      <c r="Y1678" t="str">
        <f>IF('Active List'!$A1678&lt;&gt;"", 'Active List'!AE1678,"")</f>
        <v/>
      </c>
    </row>
    <row r="1679" spans="1:25">
      <c r="A1679" t="str">
        <f>IF('Active List'!$A1679&lt;&gt;"", 'Active List'!A1679,"")</f>
        <v/>
      </c>
      <c r="B1679" t="str">
        <f>IF('Active List'!$A1679&lt;&gt;"", 'Active List'!B1679,"")</f>
        <v/>
      </c>
      <c r="C1679" t="str">
        <f>IF('Active List'!$A1679&lt;&gt;"", 'Active List'!C1679,"")</f>
        <v/>
      </c>
      <c r="D1679" s="60" t="str">
        <f>IF('Active List'!$A1679&lt;&gt;"", 'Active List'!D1679,"")</f>
        <v/>
      </c>
      <c r="E1679" s="60" t="str">
        <f>IF('Active List'!$A1679&lt;&gt;"", 'Active List'!E1679,"")</f>
        <v/>
      </c>
      <c r="F1679" t="str">
        <f>IF('Active List'!$A1679&lt;&gt;"", 'Active List'!H1679,"")</f>
        <v/>
      </c>
      <c r="G1679" t="str">
        <f>IF('Active List'!$A1679&lt;&gt;"", 'Active List'!I1679,"")</f>
        <v/>
      </c>
      <c r="H1679" t="str">
        <f>IF('Active List'!$A1679&lt;&gt;"", 'Active List'!J1679,"")</f>
        <v/>
      </c>
      <c r="I1679" t="str">
        <f>IF('Active List'!$A1679&lt;&gt;"", 'Active List'!K1679,"")</f>
        <v/>
      </c>
      <c r="J1679" t="str">
        <f>IF('Active List'!$A1679&lt;&gt;"", 'Active List'!L1679,"")</f>
        <v/>
      </c>
      <c r="K1679" t="str">
        <f>IF('Active List'!$A1679&lt;&gt;"", 'Active List'!M1679,"")</f>
        <v/>
      </c>
      <c r="L1679" t="str">
        <f>IF('Active List'!$A1679&lt;&gt;"", 'Active List'!N1679,"")</f>
        <v/>
      </c>
      <c r="M1679" t="str">
        <f>IF('Active List'!$A1679&lt;&gt;"", 'Active List'!O1679,"")</f>
        <v/>
      </c>
      <c r="N1679" t="str">
        <f>IF('Active List'!$A1679&lt;&gt;"", 'Active List'!P1679,"")</f>
        <v/>
      </c>
      <c r="O1679" t="str">
        <f>IF('Active List'!$A1679&lt;&gt;"", 'Active List'!Q1679,"")</f>
        <v/>
      </c>
      <c r="P1679" t="str">
        <f>IF('Active List'!$A1679&lt;&gt;"", 'Active List'!R1679,"")</f>
        <v/>
      </c>
      <c r="Q1679" t="str">
        <f>IF('Active List'!$A1679&lt;&gt;"", 'Active List'!S1679,"")</f>
        <v/>
      </c>
      <c r="R1679" t="str">
        <f>IF('Active List'!$A1679&lt;&gt;"", 'Active List'!T1679,"")</f>
        <v/>
      </c>
      <c r="S1679" t="str">
        <f>IF('Active List'!$A1679&lt;&gt;"", 'Active List'!U1679,"")</f>
        <v/>
      </c>
      <c r="T1679" t="str">
        <f>IF('Active List'!$A1679&lt;&gt;"", 'Active List'!X1679,"")</f>
        <v/>
      </c>
      <c r="U1679" t="str">
        <f>IF('Active List'!$A1679&lt;&gt;"", 'Active List'!Y1679,"")</f>
        <v/>
      </c>
      <c r="V1679" t="str">
        <f>IF('Active List'!$A1679&lt;&gt;"", 'Active List'!Z1679,"")</f>
        <v/>
      </c>
      <c r="W1679" s="60" t="str">
        <f>IF('Active List'!$A1679&lt;&gt;"", 'Active List'!AA1679,"")</f>
        <v/>
      </c>
      <c r="X1679" t="str">
        <f>IF('Active List'!$A1679&lt;&gt;"", 'Active List'!AB1679,"")</f>
        <v/>
      </c>
      <c r="Y1679" t="str">
        <f>IF('Active List'!$A1679&lt;&gt;"", 'Active List'!AE1679,"")</f>
        <v/>
      </c>
    </row>
    <row r="1680" spans="1:25">
      <c r="A1680" t="str">
        <f>IF('Active List'!$A1680&lt;&gt;"", 'Active List'!A1680,"")</f>
        <v/>
      </c>
      <c r="B1680" t="str">
        <f>IF('Active List'!$A1680&lt;&gt;"", 'Active List'!B1680,"")</f>
        <v/>
      </c>
      <c r="C1680" t="str">
        <f>IF('Active List'!$A1680&lt;&gt;"", 'Active List'!C1680,"")</f>
        <v/>
      </c>
      <c r="D1680" s="60" t="str">
        <f>IF('Active List'!$A1680&lt;&gt;"", 'Active List'!D1680,"")</f>
        <v/>
      </c>
      <c r="E1680" s="60" t="str">
        <f>IF('Active List'!$A1680&lt;&gt;"", 'Active List'!E1680,"")</f>
        <v/>
      </c>
      <c r="F1680" t="str">
        <f>IF('Active List'!$A1680&lt;&gt;"", 'Active List'!H1680,"")</f>
        <v/>
      </c>
      <c r="G1680" t="str">
        <f>IF('Active List'!$A1680&lt;&gt;"", 'Active List'!I1680,"")</f>
        <v/>
      </c>
      <c r="H1680" t="str">
        <f>IF('Active List'!$A1680&lt;&gt;"", 'Active List'!J1680,"")</f>
        <v/>
      </c>
      <c r="I1680" t="str">
        <f>IF('Active List'!$A1680&lt;&gt;"", 'Active List'!K1680,"")</f>
        <v/>
      </c>
      <c r="J1680" t="str">
        <f>IF('Active List'!$A1680&lt;&gt;"", 'Active List'!L1680,"")</f>
        <v/>
      </c>
      <c r="K1680" t="str">
        <f>IF('Active List'!$A1680&lt;&gt;"", 'Active List'!M1680,"")</f>
        <v/>
      </c>
      <c r="L1680" t="str">
        <f>IF('Active List'!$A1680&lt;&gt;"", 'Active List'!N1680,"")</f>
        <v/>
      </c>
      <c r="M1680" t="str">
        <f>IF('Active List'!$A1680&lt;&gt;"", 'Active List'!O1680,"")</f>
        <v/>
      </c>
      <c r="N1680" t="str">
        <f>IF('Active List'!$A1680&lt;&gt;"", 'Active List'!P1680,"")</f>
        <v/>
      </c>
      <c r="O1680" t="str">
        <f>IF('Active List'!$A1680&lt;&gt;"", 'Active List'!Q1680,"")</f>
        <v/>
      </c>
      <c r="P1680" t="str">
        <f>IF('Active List'!$A1680&lt;&gt;"", 'Active List'!R1680,"")</f>
        <v/>
      </c>
      <c r="Q1680" t="str">
        <f>IF('Active List'!$A1680&lt;&gt;"", 'Active List'!S1680,"")</f>
        <v/>
      </c>
      <c r="R1680" t="str">
        <f>IF('Active List'!$A1680&lt;&gt;"", 'Active List'!T1680,"")</f>
        <v/>
      </c>
      <c r="S1680" t="str">
        <f>IF('Active List'!$A1680&lt;&gt;"", 'Active List'!U1680,"")</f>
        <v/>
      </c>
      <c r="T1680" t="str">
        <f>IF('Active List'!$A1680&lt;&gt;"", 'Active List'!X1680,"")</f>
        <v/>
      </c>
      <c r="U1680" t="str">
        <f>IF('Active List'!$A1680&lt;&gt;"", 'Active List'!Y1680,"")</f>
        <v/>
      </c>
      <c r="V1680" t="str">
        <f>IF('Active List'!$A1680&lt;&gt;"", 'Active List'!Z1680,"")</f>
        <v/>
      </c>
      <c r="W1680" s="60" t="str">
        <f>IF('Active List'!$A1680&lt;&gt;"", 'Active List'!AA1680,"")</f>
        <v/>
      </c>
      <c r="X1680" t="str">
        <f>IF('Active List'!$A1680&lt;&gt;"", 'Active List'!AB1680,"")</f>
        <v/>
      </c>
      <c r="Y1680" t="str">
        <f>IF('Active List'!$A1680&lt;&gt;"", 'Active List'!AE1680,"")</f>
        <v/>
      </c>
    </row>
    <row r="1681" spans="1:25">
      <c r="A1681" t="str">
        <f>IF('Active List'!$A1681&lt;&gt;"", 'Active List'!A1681,"")</f>
        <v/>
      </c>
      <c r="B1681" t="str">
        <f>IF('Active List'!$A1681&lt;&gt;"", 'Active List'!B1681,"")</f>
        <v/>
      </c>
      <c r="C1681" t="str">
        <f>IF('Active List'!$A1681&lt;&gt;"", 'Active List'!C1681,"")</f>
        <v/>
      </c>
      <c r="D1681" s="60" t="str">
        <f>IF('Active List'!$A1681&lt;&gt;"", 'Active List'!D1681,"")</f>
        <v/>
      </c>
      <c r="E1681" s="60" t="str">
        <f>IF('Active List'!$A1681&lt;&gt;"", 'Active List'!E1681,"")</f>
        <v/>
      </c>
      <c r="F1681" t="str">
        <f>IF('Active List'!$A1681&lt;&gt;"", 'Active List'!H1681,"")</f>
        <v/>
      </c>
      <c r="G1681" t="str">
        <f>IF('Active List'!$A1681&lt;&gt;"", 'Active List'!I1681,"")</f>
        <v/>
      </c>
      <c r="H1681" t="str">
        <f>IF('Active List'!$A1681&lt;&gt;"", 'Active List'!J1681,"")</f>
        <v/>
      </c>
      <c r="I1681" t="str">
        <f>IF('Active List'!$A1681&lt;&gt;"", 'Active List'!K1681,"")</f>
        <v/>
      </c>
      <c r="J1681" t="str">
        <f>IF('Active List'!$A1681&lt;&gt;"", 'Active List'!L1681,"")</f>
        <v/>
      </c>
      <c r="K1681" t="str">
        <f>IF('Active List'!$A1681&lt;&gt;"", 'Active List'!M1681,"")</f>
        <v/>
      </c>
      <c r="L1681" t="str">
        <f>IF('Active List'!$A1681&lt;&gt;"", 'Active List'!N1681,"")</f>
        <v/>
      </c>
      <c r="M1681" t="str">
        <f>IF('Active List'!$A1681&lt;&gt;"", 'Active List'!O1681,"")</f>
        <v/>
      </c>
      <c r="N1681" t="str">
        <f>IF('Active List'!$A1681&lt;&gt;"", 'Active List'!P1681,"")</f>
        <v/>
      </c>
      <c r="O1681" t="str">
        <f>IF('Active List'!$A1681&lt;&gt;"", 'Active List'!Q1681,"")</f>
        <v/>
      </c>
      <c r="P1681" t="str">
        <f>IF('Active List'!$A1681&lt;&gt;"", 'Active List'!R1681,"")</f>
        <v/>
      </c>
      <c r="Q1681" t="str">
        <f>IF('Active List'!$A1681&lt;&gt;"", 'Active List'!S1681,"")</f>
        <v/>
      </c>
      <c r="R1681" t="str">
        <f>IF('Active List'!$A1681&lt;&gt;"", 'Active List'!T1681,"")</f>
        <v/>
      </c>
      <c r="S1681" t="str">
        <f>IF('Active List'!$A1681&lt;&gt;"", 'Active List'!U1681,"")</f>
        <v/>
      </c>
      <c r="T1681" t="str">
        <f>IF('Active List'!$A1681&lt;&gt;"", 'Active List'!X1681,"")</f>
        <v/>
      </c>
      <c r="U1681" t="str">
        <f>IF('Active List'!$A1681&lt;&gt;"", 'Active List'!Y1681,"")</f>
        <v/>
      </c>
      <c r="V1681" t="str">
        <f>IF('Active List'!$A1681&lt;&gt;"", 'Active List'!Z1681,"")</f>
        <v/>
      </c>
      <c r="W1681" s="60" t="str">
        <f>IF('Active List'!$A1681&lt;&gt;"", 'Active List'!AA1681,"")</f>
        <v/>
      </c>
      <c r="X1681" t="str">
        <f>IF('Active List'!$A1681&lt;&gt;"", 'Active List'!AB1681,"")</f>
        <v/>
      </c>
      <c r="Y1681" t="str">
        <f>IF('Active List'!$A1681&lt;&gt;"", 'Active List'!AE1681,"")</f>
        <v/>
      </c>
    </row>
    <row r="1682" spans="1:25">
      <c r="A1682" t="str">
        <f>IF('Active List'!$A1682&lt;&gt;"", 'Active List'!A1682,"")</f>
        <v/>
      </c>
      <c r="B1682" t="str">
        <f>IF('Active List'!$A1682&lt;&gt;"", 'Active List'!B1682,"")</f>
        <v/>
      </c>
      <c r="C1682" t="str">
        <f>IF('Active List'!$A1682&lt;&gt;"", 'Active List'!C1682,"")</f>
        <v/>
      </c>
      <c r="D1682" s="60" t="str">
        <f>IF('Active List'!$A1682&lt;&gt;"", 'Active List'!D1682,"")</f>
        <v/>
      </c>
      <c r="E1682" s="60" t="str">
        <f>IF('Active List'!$A1682&lt;&gt;"", 'Active List'!E1682,"")</f>
        <v/>
      </c>
      <c r="F1682" t="str">
        <f>IF('Active List'!$A1682&lt;&gt;"", 'Active List'!H1682,"")</f>
        <v/>
      </c>
      <c r="G1682" t="str">
        <f>IF('Active List'!$A1682&lt;&gt;"", 'Active List'!I1682,"")</f>
        <v/>
      </c>
      <c r="H1682" t="str">
        <f>IF('Active List'!$A1682&lt;&gt;"", 'Active List'!J1682,"")</f>
        <v/>
      </c>
      <c r="I1682" t="str">
        <f>IF('Active List'!$A1682&lt;&gt;"", 'Active List'!K1682,"")</f>
        <v/>
      </c>
      <c r="J1682" t="str">
        <f>IF('Active List'!$A1682&lt;&gt;"", 'Active List'!L1682,"")</f>
        <v/>
      </c>
      <c r="K1682" t="str">
        <f>IF('Active List'!$A1682&lt;&gt;"", 'Active List'!M1682,"")</f>
        <v/>
      </c>
      <c r="L1682" t="str">
        <f>IF('Active List'!$A1682&lt;&gt;"", 'Active List'!N1682,"")</f>
        <v/>
      </c>
      <c r="M1682" t="str">
        <f>IF('Active List'!$A1682&lt;&gt;"", 'Active List'!O1682,"")</f>
        <v/>
      </c>
      <c r="N1682" t="str">
        <f>IF('Active List'!$A1682&lt;&gt;"", 'Active List'!P1682,"")</f>
        <v/>
      </c>
      <c r="O1682" t="str">
        <f>IF('Active List'!$A1682&lt;&gt;"", 'Active List'!Q1682,"")</f>
        <v/>
      </c>
      <c r="P1682" t="str">
        <f>IF('Active List'!$A1682&lt;&gt;"", 'Active List'!R1682,"")</f>
        <v/>
      </c>
      <c r="Q1682" t="str">
        <f>IF('Active List'!$A1682&lt;&gt;"", 'Active List'!S1682,"")</f>
        <v/>
      </c>
      <c r="R1682" t="str">
        <f>IF('Active List'!$A1682&lt;&gt;"", 'Active List'!T1682,"")</f>
        <v/>
      </c>
      <c r="S1682" t="str">
        <f>IF('Active List'!$A1682&lt;&gt;"", 'Active List'!U1682,"")</f>
        <v/>
      </c>
      <c r="T1682" t="str">
        <f>IF('Active List'!$A1682&lt;&gt;"", 'Active List'!X1682,"")</f>
        <v/>
      </c>
      <c r="U1682" t="str">
        <f>IF('Active List'!$A1682&lt;&gt;"", 'Active List'!Y1682,"")</f>
        <v/>
      </c>
      <c r="V1682" t="str">
        <f>IF('Active List'!$A1682&lt;&gt;"", 'Active List'!Z1682,"")</f>
        <v/>
      </c>
      <c r="W1682" s="60" t="str">
        <f>IF('Active List'!$A1682&lt;&gt;"", 'Active List'!AA1682,"")</f>
        <v/>
      </c>
      <c r="X1682" t="str">
        <f>IF('Active List'!$A1682&lt;&gt;"", 'Active List'!AB1682,"")</f>
        <v/>
      </c>
      <c r="Y1682" t="str">
        <f>IF('Active List'!$A1682&lt;&gt;"", 'Active List'!AE1682,"")</f>
        <v/>
      </c>
    </row>
    <row r="1683" spans="1:25">
      <c r="A1683" t="str">
        <f>IF('Active List'!$A1683&lt;&gt;"", 'Active List'!A1683,"")</f>
        <v/>
      </c>
      <c r="B1683" t="str">
        <f>IF('Active List'!$A1683&lt;&gt;"", 'Active List'!B1683,"")</f>
        <v/>
      </c>
      <c r="C1683" t="str">
        <f>IF('Active List'!$A1683&lt;&gt;"", 'Active List'!C1683,"")</f>
        <v/>
      </c>
      <c r="D1683" s="60" t="str">
        <f>IF('Active List'!$A1683&lt;&gt;"", 'Active List'!D1683,"")</f>
        <v/>
      </c>
      <c r="E1683" s="60" t="str">
        <f>IF('Active List'!$A1683&lt;&gt;"", 'Active List'!E1683,"")</f>
        <v/>
      </c>
      <c r="F1683" t="str">
        <f>IF('Active List'!$A1683&lt;&gt;"", 'Active List'!H1683,"")</f>
        <v/>
      </c>
      <c r="G1683" t="str">
        <f>IF('Active List'!$A1683&lt;&gt;"", 'Active List'!I1683,"")</f>
        <v/>
      </c>
      <c r="H1683" t="str">
        <f>IF('Active List'!$A1683&lt;&gt;"", 'Active List'!J1683,"")</f>
        <v/>
      </c>
      <c r="I1683" t="str">
        <f>IF('Active List'!$A1683&lt;&gt;"", 'Active List'!K1683,"")</f>
        <v/>
      </c>
      <c r="J1683" t="str">
        <f>IF('Active List'!$A1683&lt;&gt;"", 'Active List'!L1683,"")</f>
        <v/>
      </c>
      <c r="K1683" t="str">
        <f>IF('Active List'!$A1683&lt;&gt;"", 'Active List'!M1683,"")</f>
        <v/>
      </c>
      <c r="L1683" t="str">
        <f>IF('Active List'!$A1683&lt;&gt;"", 'Active List'!N1683,"")</f>
        <v/>
      </c>
      <c r="M1683" t="str">
        <f>IF('Active List'!$A1683&lt;&gt;"", 'Active List'!O1683,"")</f>
        <v/>
      </c>
      <c r="N1683" t="str">
        <f>IF('Active List'!$A1683&lt;&gt;"", 'Active List'!P1683,"")</f>
        <v/>
      </c>
      <c r="O1683" t="str">
        <f>IF('Active List'!$A1683&lt;&gt;"", 'Active List'!Q1683,"")</f>
        <v/>
      </c>
      <c r="P1683" t="str">
        <f>IF('Active List'!$A1683&lt;&gt;"", 'Active List'!R1683,"")</f>
        <v/>
      </c>
      <c r="Q1683" t="str">
        <f>IF('Active List'!$A1683&lt;&gt;"", 'Active List'!S1683,"")</f>
        <v/>
      </c>
      <c r="R1683" t="str">
        <f>IF('Active List'!$A1683&lt;&gt;"", 'Active List'!T1683,"")</f>
        <v/>
      </c>
      <c r="S1683" t="str">
        <f>IF('Active List'!$A1683&lt;&gt;"", 'Active List'!U1683,"")</f>
        <v/>
      </c>
      <c r="T1683" t="str">
        <f>IF('Active List'!$A1683&lt;&gt;"", 'Active List'!X1683,"")</f>
        <v/>
      </c>
      <c r="U1683" t="str">
        <f>IF('Active List'!$A1683&lt;&gt;"", 'Active List'!Y1683,"")</f>
        <v/>
      </c>
      <c r="V1683" t="str">
        <f>IF('Active List'!$A1683&lt;&gt;"", 'Active List'!Z1683,"")</f>
        <v/>
      </c>
      <c r="W1683" s="60" t="str">
        <f>IF('Active List'!$A1683&lt;&gt;"", 'Active List'!AA1683,"")</f>
        <v/>
      </c>
      <c r="X1683" t="str">
        <f>IF('Active List'!$A1683&lt;&gt;"", 'Active List'!AB1683,"")</f>
        <v/>
      </c>
      <c r="Y1683" t="str">
        <f>IF('Active List'!$A1683&lt;&gt;"", 'Active List'!AE1683,"")</f>
        <v/>
      </c>
    </row>
    <row r="1684" spans="1:25">
      <c r="A1684" t="str">
        <f>IF('Active List'!$A1684&lt;&gt;"", 'Active List'!A1684,"")</f>
        <v/>
      </c>
      <c r="B1684" t="str">
        <f>IF('Active List'!$A1684&lt;&gt;"", 'Active List'!B1684,"")</f>
        <v/>
      </c>
      <c r="C1684" t="str">
        <f>IF('Active List'!$A1684&lt;&gt;"", 'Active List'!C1684,"")</f>
        <v/>
      </c>
      <c r="D1684" s="60" t="str">
        <f>IF('Active List'!$A1684&lt;&gt;"", 'Active List'!D1684,"")</f>
        <v/>
      </c>
      <c r="E1684" s="60" t="str">
        <f>IF('Active List'!$A1684&lt;&gt;"", 'Active List'!E1684,"")</f>
        <v/>
      </c>
      <c r="F1684" t="str">
        <f>IF('Active List'!$A1684&lt;&gt;"", 'Active List'!H1684,"")</f>
        <v/>
      </c>
      <c r="G1684" t="str">
        <f>IF('Active List'!$A1684&lt;&gt;"", 'Active List'!I1684,"")</f>
        <v/>
      </c>
      <c r="H1684" t="str">
        <f>IF('Active List'!$A1684&lt;&gt;"", 'Active List'!J1684,"")</f>
        <v/>
      </c>
      <c r="I1684" t="str">
        <f>IF('Active List'!$A1684&lt;&gt;"", 'Active List'!K1684,"")</f>
        <v/>
      </c>
      <c r="J1684" t="str">
        <f>IF('Active List'!$A1684&lt;&gt;"", 'Active List'!L1684,"")</f>
        <v/>
      </c>
      <c r="K1684" t="str">
        <f>IF('Active List'!$A1684&lt;&gt;"", 'Active List'!M1684,"")</f>
        <v/>
      </c>
      <c r="L1684" t="str">
        <f>IF('Active List'!$A1684&lt;&gt;"", 'Active List'!N1684,"")</f>
        <v/>
      </c>
      <c r="M1684" t="str">
        <f>IF('Active List'!$A1684&lt;&gt;"", 'Active List'!O1684,"")</f>
        <v/>
      </c>
      <c r="N1684" t="str">
        <f>IF('Active List'!$A1684&lt;&gt;"", 'Active List'!P1684,"")</f>
        <v/>
      </c>
      <c r="O1684" t="str">
        <f>IF('Active List'!$A1684&lt;&gt;"", 'Active List'!Q1684,"")</f>
        <v/>
      </c>
      <c r="P1684" t="str">
        <f>IF('Active List'!$A1684&lt;&gt;"", 'Active List'!R1684,"")</f>
        <v/>
      </c>
      <c r="Q1684" t="str">
        <f>IF('Active List'!$A1684&lt;&gt;"", 'Active List'!S1684,"")</f>
        <v/>
      </c>
      <c r="R1684" t="str">
        <f>IF('Active List'!$A1684&lt;&gt;"", 'Active List'!T1684,"")</f>
        <v/>
      </c>
      <c r="S1684" t="str">
        <f>IF('Active List'!$A1684&lt;&gt;"", 'Active List'!U1684,"")</f>
        <v/>
      </c>
      <c r="T1684" t="str">
        <f>IF('Active List'!$A1684&lt;&gt;"", 'Active List'!X1684,"")</f>
        <v/>
      </c>
      <c r="U1684" t="str">
        <f>IF('Active List'!$A1684&lt;&gt;"", 'Active List'!Y1684,"")</f>
        <v/>
      </c>
      <c r="V1684" t="str">
        <f>IF('Active List'!$A1684&lt;&gt;"", 'Active List'!Z1684,"")</f>
        <v/>
      </c>
      <c r="W1684" s="60" t="str">
        <f>IF('Active List'!$A1684&lt;&gt;"", 'Active List'!AA1684,"")</f>
        <v/>
      </c>
      <c r="X1684" t="str">
        <f>IF('Active List'!$A1684&lt;&gt;"", 'Active List'!AB1684,"")</f>
        <v/>
      </c>
      <c r="Y1684" t="str">
        <f>IF('Active List'!$A1684&lt;&gt;"", 'Active List'!AE1684,"")</f>
        <v/>
      </c>
    </row>
    <row r="1685" spans="1:25">
      <c r="A1685" t="str">
        <f>IF('Active List'!$A1685&lt;&gt;"", 'Active List'!A1685,"")</f>
        <v/>
      </c>
      <c r="B1685" t="str">
        <f>IF('Active List'!$A1685&lt;&gt;"", 'Active List'!B1685,"")</f>
        <v/>
      </c>
      <c r="C1685" t="str">
        <f>IF('Active List'!$A1685&lt;&gt;"", 'Active List'!C1685,"")</f>
        <v/>
      </c>
      <c r="D1685" s="60" t="str">
        <f>IF('Active List'!$A1685&lt;&gt;"", 'Active List'!D1685,"")</f>
        <v/>
      </c>
      <c r="E1685" s="60" t="str">
        <f>IF('Active List'!$A1685&lt;&gt;"", 'Active List'!E1685,"")</f>
        <v/>
      </c>
      <c r="F1685" t="str">
        <f>IF('Active List'!$A1685&lt;&gt;"", 'Active List'!H1685,"")</f>
        <v/>
      </c>
      <c r="G1685" t="str">
        <f>IF('Active List'!$A1685&lt;&gt;"", 'Active List'!I1685,"")</f>
        <v/>
      </c>
      <c r="H1685" t="str">
        <f>IF('Active List'!$A1685&lt;&gt;"", 'Active List'!J1685,"")</f>
        <v/>
      </c>
      <c r="I1685" t="str">
        <f>IF('Active List'!$A1685&lt;&gt;"", 'Active List'!K1685,"")</f>
        <v/>
      </c>
      <c r="J1685" t="str">
        <f>IF('Active List'!$A1685&lt;&gt;"", 'Active List'!L1685,"")</f>
        <v/>
      </c>
      <c r="K1685" t="str">
        <f>IF('Active List'!$A1685&lt;&gt;"", 'Active List'!M1685,"")</f>
        <v/>
      </c>
      <c r="L1685" t="str">
        <f>IF('Active List'!$A1685&lt;&gt;"", 'Active List'!N1685,"")</f>
        <v/>
      </c>
      <c r="M1685" t="str">
        <f>IF('Active List'!$A1685&lt;&gt;"", 'Active List'!O1685,"")</f>
        <v/>
      </c>
      <c r="N1685" t="str">
        <f>IF('Active List'!$A1685&lt;&gt;"", 'Active List'!P1685,"")</f>
        <v/>
      </c>
      <c r="O1685" t="str">
        <f>IF('Active List'!$A1685&lt;&gt;"", 'Active List'!Q1685,"")</f>
        <v/>
      </c>
      <c r="P1685" t="str">
        <f>IF('Active List'!$A1685&lt;&gt;"", 'Active List'!R1685,"")</f>
        <v/>
      </c>
      <c r="Q1685" t="str">
        <f>IF('Active List'!$A1685&lt;&gt;"", 'Active List'!S1685,"")</f>
        <v/>
      </c>
      <c r="R1685" t="str">
        <f>IF('Active List'!$A1685&lt;&gt;"", 'Active List'!T1685,"")</f>
        <v/>
      </c>
      <c r="S1685" t="str">
        <f>IF('Active List'!$A1685&lt;&gt;"", 'Active List'!U1685,"")</f>
        <v/>
      </c>
      <c r="T1685" t="str">
        <f>IF('Active List'!$A1685&lt;&gt;"", 'Active List'!X1685,"")</f>
        <v/>
      </c>
      <c r="U1685" t="str">
        <f>IF('Active List'!$A1685&lt;&gt;"", 'Active List'!Y1685,"")</f>
        <v/>
      </c>
      <c r="V1685" t="str">
        <f>IF('Active List'!$A1685&lt;&gt;"", 'Active List'!Z1685,"")</f>
        <v/>
      </c>
      <c r="W1685" s="60" t="str">
        <f>IF('Active List'!$A1685&lt;&gt;"", 'Active List'!AA1685,"")</f>
        <v/>
      </c>
      <c r="X1685" t="str">
        <f>IF('Active List'!$A1685&lt;&gt;"", 'Active List'!AB1685,"")</f>
        <v/>
      </c>
      <c r="Y1685" t="str">
        <f>IF('Active List'!$A1685&lt;&gt;"", 'Active List'!AE1685,"")</f>
        <v/>
      </c>
    </row>
    <row r="1686" spans="1:25">
      <c r="A1686" t="str">
        <f>IF('Active List'!$A1686&lt;&gt;"", 'Active List'!A1686,"")</f>
        <v/>
      </c>
      <c r="B1686" t="str">
        <f>IF('Active List'!$A1686&lt;&gt;"", 'Active List'!B1686,"")</f>
        <v/>
      </c>
      <c r="C1686" t="str">
        <f>IF('Active List'!$A1686&lt;&gt;"", 'Active List'!C1686,"")</f>
        <v/>
      </c>
      <c r="D1686" s="60" t="str">
        <f>IF('Active List'!$A1686&lt;&gt;"", 'Active List'!D1686,"")</f>
        <v/>
      </c>
      <c r="E1686" s="60" t="str">
        <f>IF('Active List'!$A1686&lt;&gt;"", 'Active List'!E1686,"")</f>
        <v/>
      </c>
      <c r="F1686" t="str">
        <f>IF('Active List'!$A1686&lt;&gt;"", 'Active List'!H1686,"")</f>
        <v/>
      </c>
      <c r="G1686" t="str">
        <f>IF('Active List'!$A1686&lt;&gt;"", 'Active List'!I1686,"")</f>
        <v/>
      </c>
      <c r="H1686" t="str">
        <f>IF('Active List'!$A1686&lt;&gt;"", 'Active List'!J1686,"")</f>
        <v/>
      </c>
      <c r="I1686" t="str">
        <f>IF('Active List'!$A1686&lt;&gt;"", 'Active List'!K1686,"")</f>
        <v/>
      </c>
      <c r="J1686" t="str">
        <f>IF('Active List'!$A1686&lt;&gt;"", 'Active List'!L1686,"")</f>
        <v/>
      </c>
      <c r="K1686" t="str">
        <f>IF('Active List'!$A1686&lt;&gt;"", 'Active List'!M1686,"")</f>
        <v/>
      </c>
      <c r="L1686" t="str">
        <f>IF('Active List'!$A1686&lt;&gt;"", 'Active List'!N1686,"")</f>
        <v/>
      </c>
      <c r="M1686" t="str">
        <f>IF('Active List'!$A1686&lt;&gt;"", 'Active List'!O1686,"")</f>
        <v/>
      </c>
      <c r="N1686" t="str">
        <f>IF('Active List'!$A1686&lt;&gt;"", 'Active List'!P1686,"")</f>
        <v/>
      </c>
      <c r="O1686" t="str">
        <f>IF('Active List'!$A1686&lt;&gt;"", 'Active List'!Q1686,"")</f>
        <v/>
      </c>
      <c r="P1686" t="str">
        <f>IF('Active List'!$A1686&lt;&gt;"", 'Active List'!R1686,"")</f>
        <v/>
      </c>
      <c r="Q1686" t="str">
        <f>IF('Active List'!$A1686&lt;&gt;"", 'Active List'!S1686,"")</f>
        <v/>
      </c>
      <c r="R1686" t="str">
        <f>IF('Active List'!$A1686&lt;&gt;"", 'Active List'!T1686,"")</f>
        <v/>
      </c>
      <c r="S1686" t="str">
        <f>IF('Active List'!$A1686&lt;&gt;"", 'Active List'!U1686,"")</f>
        <v/>
      </c>
      <c r="T1686" t="str">
        <f>IF('Active List'!$A1686&lt;&gt;"", 'Active List'!X1686,"")</f>
        <v/>
      </c>
      <c r="U1686" t="str">
        <f>IF('Active List'!$A1686&lt;&gt;"", 'Active List'!Y1686,"")</f>
        <v/>
      </c>
      <c r="V1686" t="str">
        <f>IF('Active List'!$A1686&lt;&gt;"", 'Active List'!Z1686,"")</f>
        <v/>
      </c>
      <c r="W1686" s="60" t="str">
        <f>IF('Active List'!$A1686&lt;&gt;"", 'Active List'!AA1686,"")</f>
        <v/>
      </c>
      <c r="X1686" t="str">
        <f>IF('Active List'!$A1686&lt;&gt;"", 'Active List'!AB1686,"")</f>
        <v/>
      </c>
      <c r="Y1686" t="str">
        <f>IF('Active List'!$A1686&lt;&gt;"", 'Active List'!AE1686,"")</f>
        <v/>
      </c>
    </row>
    <row r="1687" spans="1:25">
      <c r="A1687" t="str">
        <f>IF('Active List'!$A1687&lt;&gt;"", 'Active List'!A1687,"")</f>
        <v/>
      </c>
      <c r="B1687" t="str">
        <f>IF('Active List'!$A1687&lt;&gt;"", 'Active List'!B1687,"")</f>
        <v/>
      </c>
      <c r="C1687" t="str">
        <f>IF('Active List'!$A1687&lt;&gt;"", 'Active List'!C1687,"")</f>
        <v/>
      </c>
      <c r="D1687" s="60" t="str">
        <f>IF('Active List'!$A1687&lt;&gt;"", 'Active List'!D1687,"")</f>
        <v/>
      </c>
      <c r="E1687" s="60" t="str">
        <f>IF('Active List'!$A1687&lt;&gt;"", 'Active List'!E1687,"")</f>
        <v/>
      </c>
      <c r="F1687" t="str">
        <f>IF('Active List'!$A1687&lt;&gt;"", 'Active List'!H1687,"")</f>
        <v/>
      </c>
      <c r="G1687" t="str">
        <f>IF('Active List'!$A1687&lt;&gt;"", 'Active List'!I1687,"")</f>
        <v/>
      </c>
      <c r="H1687" t="str">
        <f>IF('Active List'!$A1687&lt;&gt;"", 'Active List'!J1687,"")</f>
        <v/>
      </c>
      <c r="I1687" t="str">
        <f>IF('Active List'!$A1687&lt;&gt;"", 'Active List'!K1687,"")</f>
        <v/>
      </c>
      <c r="J1687" t="str">
        <f>IF('Active List'!$A1687&lt;&gt;"", 'Active List'!L1687,"")</f>
        <v/>
      </c>
      <c r="K1687" t="str">
        <f>IF('Active List'!$A1687&lt;&gt;"", 'Active List'!M1687,"")</f>
        <v/>
      </c>
      <c r="L1687" t="str">
        <f>IF('Active List'!$A1687&lt;&gt;"", 'Active List'!N1687,"")</f>
        <v/>
      </c>
      <c r="M1687" t="str">
        <f>IF('Active List'!$A1687&lt;&gt;"", 'Active List'!O1687,"")</f>
        <v/>
      </c>
      <c r="N1687" t="str">
        <f>IF('Active List'!$A1687&lt;&gt;"", 'Active List'!P1687,"")</f>
        <v/>
      </c>
      <c r="O1687" t="str">
        <f>IF('Active List'!$A1687&lt;&gt;"", 'Active List'!Q1687,"")</f>
        <v/>
      </c>
      <c r="P1687" t="str">
        <f>IF('Active List'!$A1687&lt;&gt;"", 'Active List'!R1687,"")</f>
        <v/>
      </c>
      <c r="Q1687" t="str">
        <f>IF('Active List'!$A1687&lt;&gt;"", 'Active List'!S1687,"")</f>
        <v/>
      </c>
      <c r="R1687" t="str">
        <f>IF('Active List'!$A1687&lt;&gt;"", 'Active List'!T1687,"")</f>
        <v/>
      </c>
      <c r="S1687" t="str">
        <f>IF('Active List'!$A1687&lt;&gt;"", 'Active List'!U1687,"")</f>
        <v/>
      </c>
      <c r="T1687" t="str">
        <f>IF('Active List'!$A1687&lt;&gt;"", 'Active List'!X1687,"")</f>
        <v/>
      </c>
      <c r="U1687" t="str">
        <f>IF('Active List'!$A1687&lt;&gt;"", 'Active List'!Y1687,"")</f>
        <v/>
      </c>
      <c r="V1687" t="str">
        <f>IF('Active List'!$A1687&lt;&gt;"", 'Active List'!Z1687,"")</f>
        <v/>
      </c>
      <c r="W1687" s="60" t="str">
        <f>IF('Active List'!$A1687&lt;&gt;"", 'Active List'!AA1687,"")</f>
        <v/>
      </c>
      <c r="X1687" t="str">
        <f>IF('Active List'!$A1687&lt;&gt;"", 'Active List'!AB1687,"")</f>
        <v/>
      </c>
      <c r="Y1687" t="str">
        <f>IF('Active List'!$A1687&lt;&gt;"", 'Active List'!AE1687,"")</f>
        <v/>
      </c>
    </row>
    <row r="1688" spans="1:25">
      <c r="A1688" t="str">
        <f>IF('Active List'!$A1688&lt;&gt;"", 'Active List'!A1688,"")</f>
        <v/>
      </c>
      <c r="B1688" t="str">
        <f>IF('Active List'!$A1688&lt;&gt;"", 'Active List'!B1688,"")</f>
        <v/>
      </c>
      <c r="C1688" t="str">
        <f>IF('Active List'!$A1688&lt;&gt;"", 'Active List'!C1688,"")</f>
        <v/>
      </c>
      <c r="D1688" s="60" t="str">
        <f>IF('Active List'!$A1688&lt;&gt;"", 'Active List'!D1688,"")</f>
        <v/>
      </c>
      <c r="E1688" s="60" t="str">
        <f>IF('Active List'!$A1688&lt;&gt;"", 'Active List'!E1688,"")</f>
        <v/>
      </c>
      <c r="F1688" t="str">
        <f>IF('Active List'!$A1688&lt;&gt;"", 'Active List'!H1688,"")</f>
        <v/>
      </c>
      <c r="G1688" t="str">
        <f>IF('Active List'!$A1688&lt;&gt;"", 'Active List'!I1688,"")</f>
        <v/>
      </c>
      <c r="H1688" t="str">
        <f>IF('Active List'!$A1688&lt;&gt;"", 'Active List'!J1688,"")</f>
        <v/>
      </c>
      <c r="I1688" t="str">
        <f>IF('Active List'!$A1688&lt;&gt;"", 'Active List'!K1688,"")</f>
        <v/>
      </c>
      <c r="J1688" t="str">
        <f>IF('Active List'!$A1688&lt;&gt;"", 'Active List'!L1688,"")</f>
        <v/>
      </c>
      <c r="K1688" t="str">
        <f>IF('Active List'!$A1688&lt;&gt;"", 'Active List'!M1688,"")</f>
        <v/>
      </c>
      <c r="L1688" t="str">
        <f>IF('Active List'!$A1688&lt;&gt;"", 'Active List'!N1688,"")</f>
        <v/>
      </c>
      <c r="M1688" t="str">
        <f>IF('Active List'!$A1688&lt;&gt;"", 'Active List'!O1688,"")</f>
        <v/>
      </c>
      <c r="N1688" t="str">
        <f>IF('Active List'!$A1688&lt;&gt;"", 'Active List'!P1688,"")</f>
        <v/>
      </c>
      <c r="O1688" t="str">
        <f>IF('Active List'!$A1688&lt;&gt;"", 'Active List'!Q1688,"")</f>
        <v/>
      </c>
      <c r="P1688" t="str">
        <f>IF('Active List'!$A1688&lt;&gt;"", 'Active List'!R1688,"")</f>
        <v/>
      </c>
      <c r="Q1688" t="str">
        <f>IF('Active List'!$A1688&lt;&gt;"", 'Active List'!S1688,"")</f>
        <v/>
      </c>
      <c r="R1688" t="str">
        <f>IF('Active List'!$A1688&lt;&gt;"", 'Active List'!T1688,"")</f>
        <v/>
      </c>
      <c r="S1688" t="str">
        <f>IF('Active List'!$A1688&lt;&gt;"", 'Active List'!U1688,"")</f>
        <v/>
      </c>
      <c r="T1688" t="str">
        <f>IF('Active List'!$A1688&lt;&gt;"", 'Active List'!X1688,"")</f>
        <v/>
      </c>
      <c r="U1688" t="str">
        <f>IF('Active List'!$A1688&lt;&gt;"", 'Active List'!Y1688,"")</f>
        <v/>
      </c>
      <c r="V1688" t="str">
        <f>IF('Active List'!$A1688&lt;&gt;"", 'Active List'!Z1688,"")</f>
        <v/>
      </c>
      <c r="W1688" s="60" t="str">
        <f>IF('Active List'!$A1688&lt;&gt;"", 'Active List'!AA1688,"")</f>
        <v/>
      </c>
      <c r="X1688" t="str">
        <f>IF('Active List'!$A1688&lt;&gt;"", 'Active List'!AB1688,"")</f>
        <v/>
      </c>
      <c r="Y1688" t="str">
        <f>IF('Active List'!$A1688&lt;&gt;"", 'Active List'!AE1688,"")</f>
        <v/>
      </c>
    </row>
    <row r="1689" spans="1:25">
      <c r="A1689" t="str">
        <f>IF('Active List'!$A1689&lt;&gt;"", 'Active List'!A1689,"")</f>
        <v/>
      </c>
      <c r="B1689" t="str">
        <f>IF('Active List'!$A1689&lt;&gt;"", 'Active List'!B1689,"")</f>
        <v/>
      </c>
      <c r="C1689" t="str">
        <f>IF('Active List'!$A1689&lt;&gt;"", 'Active List'!C1689,"")</f>
        <v/>
      </c>
      <c r="D1689" s="60" t="str">
        <f>IF('Active List'!$A1689&lt;&gt;"", 'Active List'!D1689,"")</f>
        <v/>
      </c>
      <c r="E1689" s="60" t="str">
        <f>IF('Active List'!$A1689&lt;&gt;"", 'Active List'!E1689,"")</f>
        <v/>
      </c>
      <c r="F1689" t="str">
        <f>IF('Active List'!$A1689&lt;&gt;"", 'Active List'!H1689,"")</f>
        <v/>
      </c>
      <c r="G1689" t="str">
        <f>IF('Active List'!$A1689&lt;&gt;"", 'Active List'!I1689,"")</f>
        <v/>
      </c>
      <c r="H1689" t="str">
        <f>IF('Active List'!$A1689&lt;&gt;"", 'Active List'!J1689,"")</f>
        <v/>
      </c>
      <c r="I1689" t="str">
        <f>IF('Active List'!$A1689&lt;&gt;"", 'Active List'!K1689,"")</f>
        <v/>
      </c>
      <c r="J1689" t="str">
        <f>IF('Active List'!$A1689&lt;&gt;"", 'Active List'!L1689,"")</f>
        <v/>
      </c>
      <c r="K1689" t="str">
        <f>IF('Active List'!$A1689&lt;&gt;"", 'Active List'!M1689,"")</f>
        <v/>
      </c>
      <c r="L1689" t="str">
        <f>IF('Active List'!$A1689&lt;&gt;"", 'Active List'!N1689,"")</f>
        <v/>
      </c>
      <c r="M1689" t="str">
        <f>IF('Active List'!$A1689&lt;&gt;"", 'Active List'!O1689,"")</f>
        <v/>
      </c>
      <c r="N1689" t="str">
        <f>IF('Active List'!$A1689&lt;&gt;"", 'Active List'!P1689,"")</f>
        <v/>
      </c>
      <c r="O1689" t="str">
        <f>IF('Active List'!$A1689&lt;&gt;"", 'Active List'!Q1689,"")</f>
        <v/>
      </c>
      <c r="P1689" t="str">
        <f>IF('Active List'!$A1689&lt;&gt;"", 'Active List'!R1689,"")</f>
        <v/>
      </c>
      <c r="Q1689" t="str">
        <f>IF('Active List'!$A1689&lt;&gt;"", 'Active List'!S1689,"")</f>
        <v/>
      </c>
      <c r="R1689" t="str">
        <f>IF('Active List'!$A1689&lt;&gt;"", 'Active List'!T1689,"")</f>
        <v/>
      </c>
      <c r="S1689" t="str">
        <f>IF('Active List'!$A1689&lt;&gt;"", 'Active List'!U1689,"")</f>
        <v/>
      </c>
      <c r="T1689" t="str">
        <f>IF('Active List'!$A1689&lt;&gt;"", 'Active List'!X1689,"")</f>
        <v/>
      </c>
      <c r="U1689" t="str">
        <f>IF('Active List'!$A1689&lt;&gt;"", 'Active List'!Y1689,"")</f>
        <v/>
      </c>
      <c r="V1689" t="str">
        <f>IF('Active List'!$A1689&lt;&gt;"", 'Active List'!Z1689,"")</f>
        <v/>
      </c>
      <c r="W1689" s="60" t="str">
        <f>IF('Active List'!$A1689&lt;&gt;"", 'Active List'!AA1689,"")</f>
        <v/>
      </c>
      <c r="X1689" t="str">
        <f>IF('Active List'!$A1689&lt;&gt;"", 'Active List'!AB1689,"")</f>
        <v/>
      </c>
      <c r="Y1689" t="str">
        <f>IF('Active List'!$A1689&lt;&gt;"", 'Active List'!AE1689,"")</f>
        <v/>
      </c>
    </row>
    <row r="1690" spans="1:25">
      <c r="A1690" t="str">
        <f>IF('Active List'!$A1690&lt;&gt;"", 'Active List'!A1690,"")</f>
        <v/>
      </c>
      <c r="B1690" t="str">
        <f>IF('Active List'!$A1690&lt;&gt;"", 'Active List'!B1690,"")</f>
        <v/>
      </c>
      <c r="C1690" t="str">
        <f>IF('Active List'!$A1690&lt;&gt;"", 'Active List'!C1690,"")</f>
        <v/>
      </c>
      <c r="D1690" s="60" t="str">
        <f>IF('Active List'!$A1690&lt;&gt;"", 'Active List'!D1690,"")</f>
        <v/>
      </c>
      <c r="E1690" s="60" t="str">
        <f>IF('Active List'!$A1690&lt;&gt;"", 'Active List'!E1690,"")</f>
        <v/>
      </c>
      <c r="F1690" t="str">
        <f>IF('Active List'!$A1690&lt;&gt;"", 'Active List'!H1690,"")</f>
        <v/>
      </c>
      <c r="G1690" t="str">
        <f>IF('Active List'!$A1690&lt;&gt;"", 'Active List'!I1690,"")</f>
        <v/>
      </c>
      <c r="H1690" t="str">
        <f>IF('Active List'!$A1690&lt;&gt;"", 'Active List'!J1690,"")</f>
        <v/>
      </c>
      <c r="I1690" t="str">
        <f>IF('Active List'!$A1690&lt;&gt;"", 'Active List'!K1690,"")</f>
        <v/>
      </c>
      <c r="J1690" t="str">
        <f>IF('Active List'!$A1690&lt;&gt;"", 'Active List'!L1690,"")</f>
        <v/>
      </c>
      <c r="K1690" t="str">
        <f>IF('Active List'!$A1690&lt;&gt;"", 'Active List'!M1690,"")</f>
        <v/>
      </c>
      <c r="L1690" t="str">
        <f>IF('Active List'!$A1690&lt;&gt;"", 'Active List'!N1690,"")</f>
        <v/>
      </c>
      <c r="M1690" t="str">
        <f>IF('Active List'!$A1690&lt;&gt;"", 'Active List'!O1690,"")</f>
        <v/>
      </c>
      <c r="N1690" t="str">
        <f>IF('Active List'!$A1690&lt;&gt;"", 'Active List'!P1690,"")</f>
        <v/>
      </c>
      <c r="O1690" t="str">
        <f>IF('Active List'!$A1690&lt;&gt;"", 'Active List'!Q1690,"")</f>
        <v/>
      </c>
      <c r="P1690" t="str">
        <f>IF('Active List'!$A1690&lt;&gt;"", 'Active List'!R1690,"")</f>
        <v/>
      </c>
      <c r="Q1690" t="str">
        <f>IF('Active List'!$A1690&lt;&gt;"", 'Active List'!S1690,"")</f>
        <v/>
      </c>
      <c r="R1690" t="str">
        <f>IF('Active List'!$A1690&lt;&gt;"", 'Active List'!T1690,"")</f>
        <v/>
      </c>
      <c r="S1690" t="str">
        <f>IF('Active List'!$A1690&lt;&gt;"", 'Active List'!U1690,"")</f>
        <v/>
      </c>
      <c r="T1690" t="str">
        <f>IF('Active List'!$A1690&lt;&gt;"", 'Active List'!X1690,"")</f>
        <v/>
      </c>
      <c r="U1690" t="str">
        <f>IF('Active List'!$A1690&lt;&gt;"", 'Active List'!Y1690,"")</f>
        <v/>
      </c>
      <c r="V1690" t="str">
        <f>IF('Active List'!$A1690&lt;&gt;"", 'Active List'!Z1690,"")</f>
        <v/>
      </c>
      <c r="W1690" s="60" t="str">
        <f>IF('Active List'!$A1690&lt;&gt;"", 'Active List'!AA1690,"")</f>
        <v/>
      </c>
      <c r="X1690" t="str">
        <f>IF('Active List'!$A1690&lt;&gt;"", 'Active List'!AB1690,"")</f>
        <v/>
      </c>
      <c r="Y1690" t="str">
        <f>IF('Active List'!$A1690&lt;&gt;"", 'Active List'!AE1690,"")</f>
        <v/>
      </c>
    </row>
    <row r="1691" spans="1:25">
      <c r="A1691" t="str">
        <f>IF('Active List'!$A1691&lt;&gt;"", 'Active List'!A1691,"")</f>
        <v/>
      </c>
      <c r="B1691" t="str">
        <f>IF('Active List'!$A1691&lt;&gt;"", 'Active List'!B1691,"")</f>
        <v/>
      </c>
      <c r="C1691" t="str">
        <f>IF('Active List'!$A1691&lt;&gt;"", 'Active List'!C1691,"")</f>
        <v/>
      </c>
      <c r="D1691" s="60" t="str">
        <f>IF('Active List'!$A1691&lt;&gt;"", 'Active List'!D1691,"")</f>
        <v/>
      </c>
      <c r="E1691" s="60" t="str">
        <f>IF('Active List'!$A1691&lt;&gt;"", 'Active List'!E1691,"")</f>
        <v/>
      </c>
      <c r="F1691" t="str">
        <f>IF('Active List'!$A1691&lt;&gt;"", 'Active List'!H1691,"")</f>
        <v/>
      </c>
      <c r="G1691" t="str">
        <f>IF('Active List'!$A1691&lt;&gt;"", 'Active List'!I1691,"")</f>
        <v/>
      </c>
      <c r="H1691" t="str">
        <f>IF('Active List'!$A1691&lt;&gt;"", 'Active List'!J1691,"")</f>
        <v/>
      </c>
      <c r="I1691" t="str">
        <f>IF('Active List'!$A1691&lt;&gt;"", 'Active List'!K1691,"")</f>
        <v/>
      </c>
      <c r="J1691" t="str">
        <f>IF('Active List'!$A1691&lt;&gt;"", 'Active List'!L1691,"")</f>
        <v/>
      </c>
      <c r="K1691" t="str">
        <f>IF('Active List'!$A1691&lt;&gt;"", 'Active List'!M1691,"")</f>
        <v/>
      </c>
      <c r="L1691" t="str">
        <f>IF('Active List'!$A1691&lt;&gt;"", 'Active List'!N1691,"")</f>
        <v/>
      </c>
      <c r="M1691" t="str">
        <f>IF('Active List'!$A1691&lt;&gt;"", 'Active List'!O1691,"")</f>
        <v/>
      </c>
      <c r="N1691" t="str">
        <f>IF('Active List'!$A1691&lt;&gt;"", 'Active List'!P1691,"")</f>
        <v/>
      </c>
      <c r="O1691" t="str">
        <f>IF('Active List'!$A1691&lt;&gt;"", 'Active List'!Q1691,"")</f>
        <v/>
      </c>
      <c r="P1691" t="str">
        <f>IF('Active List'!$A1691&lt;&gt;"", 'Active List'!R1691,"")</f>
        <v/>
      </c>
      <c r="Q1691" t="str">
        <f>IF('Active List'!$A1691&lt;&gt;"", 'Active List'!S1691,"")</f>
        <v/>
      </c>
      <c r="R1691" t="str">
        <f>IF('Active List'!$A1691&lt;&gt;"", 'Active List'!T1691,"")</f>
        <v/>
      </c>
      <c r="S1691" t="str">
        <f>IF('Active List'!$A1691&lt;&gt;"", 'Active List'!U1691,"")</f>
        <v/>
      </c>
      <c r="T1691" t="str">
        <f>IF('Active List'!$A1691&lt;&gt;"", 'Active List'!X1691,"")</f>
        <v/>
      </c>
      <c r="U1691" t="str">
        <f>IF('Active List'!$A1691&lt;&gt;"", 'Active List'!Y1691,"")</f>
        <v/>
      </c>
      <c r="V1691" t="str">
        <f>IF('Active List'!$A1691&lt;&gt;"", 'Active List'!Z1691,"")</f>
        <v/>
      </c>
      <c r="W1691" s="60" t="str">
        <f>IF('Active List'!$A1691&lt;&gt;"", 'Active List'!AA1691,"")</f>
        <v/>
      </c>
      <c r="X1691" t="str">
        <f>IF('Active List'!$A1691&lt;&gt;"", 'Active List'!AB1691,"")</f>
        <v/>
      </c>
      <c r="Y1691" t="str">
        <f>IF('Active List'!$A1691&lt;&gt;"", 'Active List'!AE1691,"")</f>
        <v/>
      </c>
    </row>
    <row r="1692" spans="1:25">
      <c r="A1692" t="str">
        <f>IF('Active List'!$A1692&lt;&gt;"", 'Active List'!A1692,"")</f>
        <v/>
      </c>
      <c r="B1692" t="str">
        <f>IF('Active List'!$A1692&lt;&gt;"", 'Active List'!B1692,"")</f>
        <v/>
      </c>
      <c r="C1692" t="str">
        <f>IF('Active List'!$A1692&lt;&gt;"", 'Active List'!C1692,"")</f>
        <v/>
      </c>
      <c r="D1692" s="60" t="str">
        <f>IF('Active List'!$A1692&lt;&gt;"", 'Active List'!D1692,"")</f>
        <v/>
      </c>
      <c r="E1692" s="60" t="str">
        <f>IF('Active List'!$A1692&lt;&gt;"", 'Active List'!E1692,"")</f>
        <v/>
      </c>
      <c r="F1692" t="str">
        <f>IF('Active List'!$A1692&lt;&gt;"", 'Active List'!H1692,"")</f>
        <v/>
      </c>
      <c r="G1692" t="str">
        <f>IF('Active List'!$A1692&lt;&gt;"", 'Active List'!I1692,"")</f>
        <v/>
      </c>
      <c r="H1692" t="str">
        <f>IF('Active List'!$A1692&lt;&gt;"", 'Active List'!J1692,"")</f>
        <v/>
      </c>
      <c r="I1692" t="str">
        <f>IF('Active List'!$A1692&lt;&gt;"", 'Active List'!K1692,"")</f>
        <v/>
      </c>
      <c r="J1692" t="str">
        <f>IF('Active List'!$A1692&lt;&gt;"", 'Active List'!L1692,"")</f>
        <v/>
      </c>
      <c r="K1692" t="str">
        <f>IF('Active List'!$A1692&lt;&gt;"", 'Active List'!M1692,"")</f>
        <v/>
      </c>
      <c r="L1692" t="str">
        <f>IF('Active List'!$A1692&lt;&gt;"", 'Active List'!N1692,"")</f>
        <v/>
      </c>
      <c r="M1692" t="str">
        <f>IF('Active List'!$A1692&lt;&gt;"", 'Active List'!O1692,"")</f>
        <v/>
      </c>
      <c r="N1692" t="str">
        <f>IF('Active List'!$A1692&lt;&gt;"", 'Active List'!P1692,"")</f>
        <v/>
      </c>
      <c r="O1692" t="str">
        <f>IF('Active List'!$A1692&lt;&gt;"", 'Active List'!Q1692,"")</f>
        <v/>
      </c>
      <c r="P1692" t="str">
        <f>IF('Active List'!$A1692&lt;&gt;"", 'Active List'!R1692,"")</f>
        <v/>
      </c>
      <c r="Q1692" t="str">
        <f>IF('Active List'!$A1692&lt;&gt;"", 'Active List'!S1692,"")</f>
        <v/>
      </c>
      <c r="R1692" t="str">
        <f>IF('Active List'!$A1692&lt;&gt;"", 'Active List'!T1692,"")</f>
        <v/>
      </c>
      <c r="S1692" t="str">
        <f>IF('Active List'!$A1692&lt;&gt;"", 'Active List'!U1692,"")</f>
        <v/>
      </c>
      <c r="T1692" t="str">
        <f>IF('Active List'!$A1692&lt;&gt;"", 'Active List'!X1692,"")</f>
        <v/>
      </c>
      <c r="U1692" t="str">
        <f>IF('Active List'!$A1692&lt;&gt;"", 'Active List'!Y1692,"")</f>
        <v/>
      </c>
      <c r="V1692" t="str">
        <f>IF('Active List'!$A1692&lt;&gt;"", 'Active List'!Z1692,"")</f>
        <v/>
      </c>
      <c r="W1692" s="60" t="str">
        <f>IF('Active List'!$A1692&lt;&gt;"", 'Active List'!AA1692,"")</f>
        <v/>
      </c>
      <c r="X1692" t="str">
        <f>IF('Active List'!$A1692&lt;&gt;"", 'Active List'!AB1692,"")</f>
        <v/>
      </c>
      <c r="Y1692" t="str">
        <f>IF('Active List'!$A1692&lt;&gt;"", 'Active List'!AE1692,"")</f>
        <v/>
      </c>
    </row>
    <row r="1693" spans="1:25">
      <c r="A1693" t="str">
        <f>IF('Active List'!$A1693&lt;&gt;"", 'Active List'!A1693,"")</f>
        <v/>
      </c>
      <c r="B1693" t="str">
        <f>IF('Active List'!$A1693&lt;&gt;"", 'Active List'!B1693,"")</f>
        <v/>
      </c>
      <c r="C1693" t="str">
        <f>IF('Active List'!$A1693&lt;&gt;"", 'Active List'!C1693,"")</f>
        <v/>
      </c>
      <c r="D1693" s="60" t="str">
        <f>IF('Active List'!$A1693&lt;&gt;"", 'Active List'!D1693,"")</f>
        <v/>
      </c>
      <c r="E1693" s="60" t="str">
        <f>IF('Active List'!$A1693&lt;&gt;"", 'Active List'!E1693,"")</f>
        <v/>
      </c>
      <c r="F1693" t="str">
        <f>IF('Active List'!$A1693&lt;&gt;"", 'Active List'!H1693,"")</f>
        <v/>
      </c>
      <c r="G1693" t="str">
        <f>IF('Active List'!$A1693&lt;&gt;"", 'Active List'!I1693,"")</f>
        <v/>
      </c>
      <c r="H1693" t="str">
        <f>IF('Active List'!$A1693&lt;&gt;"", 'Active List'!J1693,"")</f>
        <v/>
      </c>
      <c r="I1693" t="str">
        <f>IF('Active List'!$A1693&lt;&gt;"", 'Active List'!K1693,"")</f>
        <v/>
      </c>
      <c r="J1693" t="str">
        <f>IF('Active List'!$A1693&lt;&gt;"", 'Active List'!L1693,"")</f>
        <v/>
      </c>
      <c r="K1693" t="str">
        <f>IF('Active List'!$A1693&lt;&gt;"", 'Active List'!M1693,"")</f>
        <v/>
      </c>
      <c r="L1693" t="str">
        <f>IF('Active List'!$A1693&lt;&gt;"", 'Active List'!N1693,"")</f>
        <v/>
      </c>
      <c r="M1693" t="str">
        <f>IF('Active List'!$A1693&lt;&gt;"", 'Active List'!O1693,"")</f>
        <v/>
      </c>
      <c r="N1693" t="str">
        <f>IF('Active List'!$A1693&lt;&gt;"", 'Active List'!P1693,"")</f>
        <v/>
      </c>
      <c r="O1693" t="str">
        <f>IF('Active List'!$A1693&lt;&gt;"", 'Active List'!Q1693,"")</f>
        <v/>
      </c>
      <c r="P1693" t="str">
        <f>IF('Active List'!$A1693&lt;&gt;"", 'Active List'!R1693,"")</f>
        <v/>
      </c>
      <c r="Q1693" t="str">
        <f>IF('Active List'!$A1693&lt;&gt;"", 'Active List'!S1693,"")</f>
        <v/>
      </c>
      <c r="R1693" t="str">
        <f>IF('Active List'!$A1693&lt;&gt;"", 'Active List'!T1693,"")</f>
        <v/>
      </c>
      <c r="S1693" t="str">
        <f>IF('Active List'!$A1693&lt;&gt;"", 'Active List'!U1693,"")</f>
        <v/>
      </c>
      <c r="T1693" t="str">
        <f>IF('Active List'!$A1693&lt;&gt;"", 'Active List'!X1693,"")</f>
        <v/>
      </c>
      <c r="U1693" t="str">
        <f>IF('Active List'!$A1693&lt;&gt;"", 'Active List'!Y1693,"")</f>
        <v/>
      </c>
      <c r="V1693" t="str">
        <f>IF('Active List'!$A1693&lt;&gt;"", 'Active List'!Z1693,"")</f>
        <v/>
      </c>
      <c r="W1693" s="60" t="str">
        <f>IF('Active List'!$A1693&lt;&gt;"", 'Active List'!AA1693,"")</f>
        <v/>
      </c>
      <c r="X1693" t="str">
        <f>IF('Active List'!$A1693&lt;&gt;"", 'Active List'!AB1693,"")</f>
        <v/>
      </c>
      <c r="Y1693" t="str">
        <f>IF('Active List'!$A1693&lt;&gt;"", 'Active List'!AE1693,"")</f>
        <v/>
      </c>
    </row>
    <row r="1694" spans="1:25">
      <c r="A1694" t="str">
        <f>IF('Active List'!$A1694&lt;&gt;"", 'Active List'!A1694,"")</f>
        <v/>
      </c>
      <c r="B1694" t="str">
        <f>IF('Active List'!$A1694&lt;&gt;"", 'Active List'!B1694,"")</f>
        <v/>
      </c>
      <c r="C1694" t="str">
        <f>IF('Active List'!$A1694&lt;&gt;"", 'Active List'!C1694,"")</f>
        <v/>
      </c>
      <c r="D1694" s="60" t="str">
        <f>IF('Active List'!$A1694&lt;&gt;"", 'Active List'!D1694,"")</f>
        <v/>
      </c>
      <c r="E1694" s="60" t="str">
        <f>IF('Active List'!$A1694&lt;&gt;"", 'Active List'!E1694,"")</f>
        <v/>
      </c>
      <c r="F1694" t="str">
        <f>IF('Active List'!$A1694&lt;&gt;"", 'Active List'!H1694,"")</f>
        <v/>
      </c>
      <c r="G1694" t="str">
        <f>IF('Active List'!$A1694&lt;&gt;"", 'Active List'!I1694,"")</f>
        <v/>
      </c>
      <c r="H1694" t="str">
        <f>IF('Active List'!$A1694&lt;&gt;"", 'Active List'!J1694,"")</f>
        <v/>
      </c>
      <c r="I1694" t="str">
        <f>IF('Active List'!$A1694&lt;&gt;"", 'Active List'!K1694,"")</f>
        <v/>
      </c>
      <c r="J1694" t="str">
        <f>IF('Active List'!$A1694&lt;&gt;"", 'Active List'!L1694,"")</f>
        <v/>
      </c>
      <c r="K1694" t="str">
        <f>IF('Active List'!$A1694&lt;&gt;"", 'Active List'!M1694,"")</f>
        <v/>
      </c>
      <c r="L1694" t="str">
        <f>IF('Active List'!$A1694&lt;&gt;"", 'Active List'!N1694,"")</f>
        <v/>
      </c>
      <c r="M1694" t="str">
        <f>IF('Active List'!$A1694&lt;&gt;"", 'Active List'!O1694,"")</f>
        <v/>
      </c>
      <c r="N1694" t="str">
        <f>IF('Active List'!$A1694&lt;&gt;"", 'Active List'!P1694,"")</f>
        <v/>
      </c>
      <c r="O1694" t="str">
        <f>IF('Active List'!$A1694&lt;&gt;"", 'Active List'!Q1694,"")</f>
        <v/>
      </c>
      <c r="P1694" t="str">
        <f>IF('Active List'!$A1694&lt;&gt;"", 'Active List'!R1694,"")</f>
        <v/>
      </c>
      <c r="Q1694" t="str">
        <f>IF('Active List'!$A1694&lt;&gt;"", 'Active List'!S1694,"")</f>
        <v/>
      </c>
      <c r="R1694" t="str">
        <f>IF('Active List'!$A1694&lt;&gt;"", 'Active List'!T1694,"")</f>
        <v/>
      </c>
      <c r="S1694" t="str">
        <f>IF('Active List'!$A1694&lt;&gt;"", 'Active List'!U1694,"")</f>
        <v/>
      </c>
      <c r="T1694" t="str">
        <f>IF('Active List'!$A1694&lt;&gt;"", 'Active List'!X1694,"")</f>
        <v/>
      </c>
      <c r="U1694" t="str">
        <f>IF('Active List'!$A1694&lt;&gt;"", 'Active List'!Y1694,"")</f>
        <v/>
      </c>
      <c r="V1694" t="str">
        <f>IF('Active List'!$A1694&lt;&gt;"", 'Active List'!Z1694,"")</f>
        <v/>
      </c>
      <c r="W1694" s="60" t="str">
        <f>IF('Active List'!$A1694&lt;&gt;"", 'Active List'!AA1694,"")</f>
        <v/>
      </c>
      <c r="X1694" t="str">
        <f>IF('Active List'!$A1694&lt;&gt;"", 'Active List'!AB1694,"")</f>
        <v/>
      </c>
      <c r="Y1694" t="str">
        <f>IF('Active List'!$A1694&lt;&gt;"", 'Active List'!AE1694,"")</f>
        <v/>
      </c>
    </row>
    <row r="1695" spans="1:25">
      <c r="A1695" t="str">
        <f>IF('Active List'!$A1695&lt;&gt;"", 'Active List'!A1695,"")</f>
        <v/>
      </c>
      <c r="B1695" t="str">
        <f>IF('Active List'!$A1695&lt;&gt;"", 'Active List'!B1695,"")</f>
        <v/>
      </c>
      <c r="C1695" t="str">
        <f>IF('Active List'!$A1695&lt;&gt;"", 'Active List'!C1695,"")</f>
        <v/>
      </c>
      <c r="D1695" s="60" t="str">
        <f>IF('Active List'!$A1695&lt;&gt;"", 'Active List'!D1695,"")</f>
        <v/>
      </c>
      <c r="E1695" s="60" t="str">
        <f>IF('Active List'!$A1695&lt;&gt;"", 'Active List'!E1695,"")</f>
        <v/>
      </c>
      <c r="F1695" t="str">
        <f>IF('Active List'!$A1695&lt;&gt;"", 'Active List'!H1695,"")</f>
        <v/>
      </c>
      <c r="G1695" t="str">
        <f>IF('Active List'!$A1695&lt;&gt;"", 'Active List'!I1695,"")</f>
        <v/>
      </c>
      <c r="H1695" t="str">
        <f>IF('Active List'!$A1695&lt;&gt;"", 'Active List'!J1695,"")</f>
        <v/>
      </c>
      <c r="I1695" t="str">
        <f>IF('Active List'!$A1695&lt;&gt;"", 'Active List'!K1695,"")</f>
        <v/>
      </c>
      <c r="J1695" t="str">
        <f>IF('Active List'!$A1695&lt;&gt;"", 'Active List'!L1695,"")</f>
        <v/>
      </c>
      <c r="K1695" t="str">
        <f>IF('Active List'!$A1695&lt;&gt;"", 'Active List'!M1695,"")</f>
        <v/>
      </c>
      <c r="L1695" t="str">
        <f>IF('Active List'!$A1695&lt;&gt;"", 'Active List'!N1695,"")</f>
        <v/>
      </c>
      <c r="M1695" t="str">
        <f>IF('Active List'!$A1695&lt;&gt;"", 'Active List'!O1695,"")</f>
        <v/>
      </c>
      <c r="N1695" t="str">
        <f>IF('Active List'!$A1695&lt;&gt;"", 'Active List'!P1695,"")</f>
        <v/>
      </c>
      <c r="O1695" t="str">
        <f>IF('Active List'!$A1695&lt;&gt;"", 'Active List'!Q1695,"")</f>
        <v/>
      </c>
      <c r="P1695" t="str">
        <f>IF('Active List'!$A1695&lt;&gt;"", 'Active List'!R1695,"")</f>
        <v/>
      </c>
      <c r="Q1695" t="str">
        <f>IF('Active List'!$A1695&lt;&gt;"", 'Active List'!S1695,"")</f>
        <v/>
      </c>
      <c r="R1695" t="str">
        <f>IF('Active List'!$A1695&lt;&gt;"", 'Active List'!T1695,"")</f>
        <v/>
      </c>
      <c r="S1695" t="str">
        <f>IF('Active List'!$A1695&lt;&gt;"", 'Active List'!U1695,"")</f>
        <v/>
      </c>
      <c r="T1695" t="str">
        <f>IF('Active List'!$A1695&lt;&gt;"", 'Active List'!X1695,"")</f>
        <v/>
      </c>
      <c r="U1695" t="str">
        <f>IF('Active List'!$A1695&lt;&gt;"", 'Active List'!Y1695,"")</f>
        <v/>
      </c>
      <c r="V1695" t="str">
        <f>IF('Active List'!$A1695&lt;&gt;"", 'Active List'!Z1695,"")</f>
        <v/>
      </c>
      <c r="W1695" s="60" t="str">
        <f>IF('Active List'!$A1695&lt;&gt;"", 'Active List'!AA1695,"")</f>
        <v/>
      </c>
      <c r="X1695" t="str">
        <f>IF('Active List'!$A1695&lt;&gt;"", 'Active List'!AB1695,"")</f>
        <v/>
      </c>
      <c r="Y1695" t="str">
        <f>IF('Active List'!$A1695&lt;&gt;"", 'Active List'!AE1695,"")</f>
        <v/>
      </c>
    </row>
    <row r="1696" spans="1:25">
      <c r="A1696" t="str">
        <f>IF('Active List'!$A1696&lt;&gt;"", 'Active List'!A1696,"")</f>
        <v/>
      </c>
      <c r="B1696" t="str">
        <f>IF('Active List'!$A1696&lt;&gt;"", 'Active List'!B1696,"")</f>
        <v/>
      </c>
      <c r="C1696" t="str">
        <f>IF('Active List'!$A1696&lt;&gt;"", 'Active List'!C1696,"")</f>
        <v/>
      </c>
      <c r="D1696" s="60" t="str">
        <f>IF('Active List'!$A1696&lt;&gt;"", 'Active List'!D1696,"")</f>
        <v/>
      </c>
      <c r="E1696" s="60" t="str">
        <f>IF('Active List'!$A1696&lt;&gt;"", 'Active List'!E1696,"")</f>
        <v/>
      </c>
      <c r="F1696" t="str">
        <f>IF('Active List'!$A1696&lt;&gt;"", 'Active List'!H1696,"")</f>
        <v/>
      </c>
      <c r="G1696" t="str">
        <f>IF('Active List'!$A1696&lt;&gt;"", 'Active List'!I1696,"")</f>
        <v/>
      </c>
      <c r="H1696" t="str">
        <f>IF('Active List'!$A1696&lt;&gt;"", 'Active List'!J1696,"")</f>
        <v/>
      </c>
      <c r="I1696" t="str">
        <f>IF('Active List'!$A1696&lt;&gt;"", 'Active List'!K1696,"")</f>
        <v/>
      </c>
      <c r="J1696" t="str">
        <f>IF('Active List'!$A1696&lt;&gt;"", 'Active List'!L1696,"")</f>
        <v/>
      </c>
      <c r="K1696" t="str">
        <f>IF('Active List'!$A1696&lt;&gt;"", 'Active List'!M1696,"")</f>
        <v/>
      </c>
      <c r="L1696" t="str">
        <f>IF('Active List'!$A1696&lt;&gt;"", 'Active List'!N1696,"")</f>
        <v/>
      </c>
      <c r="M1696" t="str">
        <f>IF('Active List'!$A1696&lt;&gt;"", 'Active List'!O1696,"")</f>
        <v/>
      </c>
      <c r="N1696" t="str">
        <f>IF('Active List'!$A1696&lt;&gt;"", 'Active List'!P1696,"")</f>
        <v/>
      </c>
      <c r="O1696" t="str">
        <f>IF('Active List'!$A1696&lt;&gt;"", 'Active List'!Q1696,"")</f>
        <v/>
      </c>
      <c r="P1696" t="str">
        <f>IF('Active List'!$A1696&lt;&gt;"", 'Active List'!R1696,"")</f>
        <v/>
      </c>
      <c r="Q1696" t="str">
        <f>IF('Active List'!$A1696&lt;&gt;"", 'Active List'!S1696,"")</f>
        <v/>
      </c>
      <c r="R1696" t="str">
        <f>IF('Active List'!$A1696&lt;&gt;"", 'Active List'!T1696,"")</f>
        <v/>
      </c>
      <c r="S1696" t="str">
        <f>IF('Active List'!$A1696&lt;&gt;"", 'Active List'!U1696,"")</f>
        <v/>
      </c>
      <c r="T1696" t="str">
        <f>IF('Active List'!$A1696&lt;&gt;"", 'Active List'!X1696,"")</f>
        <v/>
      </c>
      <c r="U1696" t="str">
        <f>IF('Active List'!$A1696&lt;&gt;"", 'Active List'!Y1696,"")</f>
        <v/>
      </c>
      <c r="V1696" t="str">
        <f>IF('Active List'!$A1696&lt;&gt;"", 'Active List'!Z1696,"")</f>
        <v/>
      </c>
      <c r="W1696" s="60" t="str">
        <f>IF('Active List'!$A1696&lt;&gt;"", 'Active List'!AA1696,"")</f>
        <v/>
      </c>
      <c r="X1696" t="str">
        <f>IF('Active List'!$A1696&lt;&gt;"", 'Active List'!AB1696,"")</f>
        <v/>
      </c>
      <c r="Y1696" t="str">
        <f>IF('Active List'!$A1696&lt;&gt;"", 'Active List'!AE1696,"")</f>
        <v/>
      </c>
    </row>
    <row r="1697" spans="1:25">
      <c r="A1697" t="str">
        <f>IF('Active List'!$A1697&lt;&gt;"", 'Active List'!A1697,"")</f>
        <v/>
      </c>
      <c r="B1697" t="str">
        <f>IF('Active List'!$A1697&lt;&gt;"", 'Active List'!B1697,"")</f>
        <v/>
      </c>
      <c r="C1697" t="str">
        <f>IF('Active List'!$A1697&lt;&gt;"", 'Active List'!C1697,"")</f>
        <v/>
      </c>
      <c r="D1697" s="60" t="str">
        <f>IF('Active List'!$A1697&lt;&gt;"", 'Active List'!D1697,"")</f>
        <v/>
      </c>
      <c r="E1697" s="60" t="str">
        <f>IF('Active List'!$A1697&lt;&gt;"", 'Active List'!E1697,"")</f>
        <v/>
      </c>
      <c r="F1697" t="str">
        <f>IF('Active List'!$A1697&lt;&gt;"", 'Active List'!H1697,"")</f>
        <v/>
      </c>
      <c r="G1697" t="str">
        <f>IF('Active List'!$A1697&lt;&gt;"", 'Active List'!I1697,"")</f>
        <v/>
      </c>
      <c r="H1697" t="str">
        <f>IF('Active List'!$A1697&lt;&gt;"", 'Active List'!J1697,"")</f>
        <v/>
      </c>
      <c r="I1697" t="str">
        <f>IF('Active List'!$A1697&lt;&gt;"", 'Active List'!K1697,"")</f>
        <v/>
      </c>
      <c r="J1697" t="str">
        <f>IF('Active List'!$A1697&lt;&gt;"", 'Active List'!L1697,"")</f>
        <v/>
      </c>
      <c r="K1697" t="str">
        <f>IF('Active List'!$A1697&lt;&gt;"", 'Active List'!M1697,"")</f>
        <v/>
      </c>
      <c r="L1697" t="str">
        <f>IF('Active List'!$A1697&lt;&gt;"", 'Active List'!N1697,"")</f>
        <v/>
      </c>
      <c r="M1697" t="str">
        <f>IF('Active List'!$A1697&lt;&gt;"", 'Active List'!O1697,"")</f>
        <v/>
      </c>
      <c r="N1697" t="str">
        <f>IF('Active List'!$A1697&lt;&gt;"", 'Active List'!P1697,"")</f>
        <v/>
      </c>
      <c r="O1697" t="str">
        <f>IF('Active List'!$A1697&lt;&gt;"", 'Active List'!Q1697,"")</f>
        <v/>
      </c>
      <c r="P1697" t="str">
        <f>IF('Active List'!$A1697&lt;&gt;"", 'Active List'!R1697,"")</f>
        <v/>
      </c>
      <c r="Q1697" t="str">
        <f>IF('Active List'!$A1697&lt;&gt;"", 'Active List'!S1697,"")</f>
        <v/>
      </c>
      <c r="R1697" t="str">
        <f>IF('Active List'!$A1697&lt;&gt;"", 'Active List'!T1697,"")</f>
        <v/>
      </c>
      <c r="S1697" t="str">
        <f>IF('Active List'!$A1697&lt;&gt;"", 'Active List'!U1697,"")</f>
        <v/>
      </c>
      <c r="T1697" t="str">
        <f>IF('Active List'!$A1697&lt;&gt;"", 'Active List'!X1697,"")</f>
        <v/>
      </c>
      <c r="U1697" t="str">
        <f>IF('Active List'!$A1697&lt;&gt;"", 'Active List'!Y1697,"")</f>
        <v/>
      </c>
      <c r="V1697" t="str">
        <f>IF('Active List'!$A1697&lt;&gt;"", 'Active List'!Z1697,"")</f>
        <v/>
      </c>
      <c r="W1697" s="60" t="str">
        <f>IF('Active List'!$A1697&lt;&gt;"", 'Active List'!AA1697,"")</f>
        <v/>
      </c>
      <c r="X1697" t="str">
        <f>IF('Active List'!$A1697&lt;&gt;"", 'Active List'!AB1697,"")</f>
        <v/>
      </c>
      <c r="Y1697" t="str">
        <f>IF('Active List'!$A1697&lt;&gt;"", 'Active List'!AE1697,"")</f>
        <v/>
      </c>
    </row>
    <row r="1698" spans="1:25">
      <c r="A1698" t="str">
        <f>IF('Active List'!$A1698&lt;&gt;"", 'Active List'!A1698,"")</f>
        <v/>
      </c>
      <c r="B1698" t="str">
        <f>IF('Active List'!$A1698&lt;&gt;"", 'Active List'!B1698,"")</f>
        <v/>
      </c>
      <c r="C1698" t="str">
        <f>IF('Active List'!$A1698&lt;&gt;"", 'Active List'!C1698,"")</f>
        <v/>
      </c>
      <c r="D1698" s="60" t="str">
        <f>IF('Active List'!$A1698&lt;&gt;"", 'Active List'!D1698,"")</f>
        <v/>
      </c>
      <c r="E1698" s="60" t="str">
        <f>IF('Active List'!$A1698&lt;&gt;"", 'Active List'!E1698,"")</f>
        <v/>
      </c>
      <c r="F1698" t="str">
        <f>IF('Active List'!$A1698&lt;&gt;"", 'Active List'!H1698,"")</f>
        <v/>
      </c>
      <c r="G1698" t="str">
        <f>IF('Active List'!$A1698&lt;&gt;"", 'Active List'!I1698,"")</f>
        <v/>
      </c>
      <c r="H1698" t="str">
        <f>IF('Active List'!$A1698&lt;&gt;"", 'Active List'!J1698,"")</f>
        <v/>
      </c>
      <c r="I1698" t="str">
        <f>IF('Active List'!$A1698&lt;&gt;"", 'Active List'!K1698,"")</f>
        <v/>
      </c>
      <c r="J1698" t="str">
        <f>IF('Active List'!$A1698&lt;&gt;"", 'Active List'!L1698,"")</f>
        <v/>
      </c>
      <c r="K1698" t="str">
        <f>IF('Active List'!$A1698&lt;&gt;"", 'Active List'!M1698,"")</f>
        <v/>
      </c>
      <c r="L1698" t="str">
        <f>IF('Active List'!$A1698&lt;&gt;"", 'Active List'!N1698,"")</f>
        <v/>
      </c>
      <c r="M1698" t="str">
        <f>IF('Active List'!$A1698&lt;&gt;"", 'Active List'!O1698,"")</f>
        <v/>
      </c>
      <c r="N1698" t="str">
        <f>IF('Active List'!$A1698&lt;&gt;"", 'Active List'!P1698,"")</f>
        <v/>
      </c>
      <c r="O1698" t="str">
        <f>IF('Active List'!$A1698&lt;&gt;"", 'Active List'!Q1698,"")</f>
        <v/>
      </c>
      <c r="P1698" t="str">
        <f>IF('Active List'!$A1698&lt;&gt;"", 'Active List'!R1698,"")</f>
        <v/>
      </c>
      <c r="Q1698" t="str">
        <f>IF('Active List'!$A1698&lt;&gt;"", 'Active List'!S1698,"")</f>
        <v/>
      </c>
      <c r="R1698" t="str">
        <f>IF('Active List'!$A1698&lt;&gt;"", 'Active List'!T1698,"")</f>
        <v/>
      </c>
      <c r="S1698" t="str">
        <f>IF('Active List'!$A1698&lt;&gt;"", 'Active List'!U1698,"")</f>
        <v/>
      </c>
      <c r="T1698" t="str">
        <f>IF('Active List'!$A1698&lt;&gt;"", 'Active List'!X1698,"")</f>
        <v/>
      </c>
      <c r="U1698" t="str">
        <f>IF('Active List'!$A1698&lt;&gt;"", 'Active List'!Y1698,"")</f>
        <v/>
      </c>
      <c r="V1698" t="str">
        <f>IF('Active List'!$A1698&lt;&gt;"", 'Active List'!Z1698,"")</f>
        <v/>
      </c>
      <c r="W1698" s="60" t="str">
        <f>IF('Active List'!$A1698&lt;&gt;"", 'Active List'!AA1698,"")</f>
        <v/>
      </c>
      <c r="X1698" t="str">
        <f>IF('Active List'!$A1698&lt;&gt;"", 'Active List'!AB1698,"")</f>
        <v/>
      </c>
      <c r="Y1698" t="str">
        <f>IF('Active List'!$A1698&lt;&gt;"", 'Active List'!AE1698,"")</f>
        <v/>
      </c>
    </row>
    <row r="1699" spans="1:25">
      <c r="A1699" t="str">
        <f>IF('Active List'!$A1699&lt;&gt;"", 'Active List'!A1699,"")</f>
        <v/>
      </c>
      <c r="B1699" t="str">
        <f>IF('Active List'!$A1699&lt;&gt;"", 'Active List'!B1699,"")</f>
        <v/>
      </c>
      <c r="C1699" t="str">
        <f>IF('Active List'!$A1699&lt;&gt;"", 'Active List'!C1699,"")</f>
        <v/>
      </c>
      <c r="D1699" s="60" t="str">
        <f>IF('Active List'!$A1699&lt;&gt;"", 'Active List'!D1699,"")</f>
        <v/>
      </c>
      <c r="E1699" s="60" t="str">
        <f>IF('Active List'!$A1699&lt;&gt;"", 'Active List'!E1699,"")</f>
        <v/>
      </c>
      <c r="F1699" t="str">
        <f>IF('Active List'!$A1699&lt;&gt;"", 'Active List'!H1699,"")</f>
        <v/>
      </c>
      <c r="G1699" t="str">
        <f>IF('Active List'!$A1699&lt;&gt;"", 'Active List'!I1699,"")</f>
        <v/>
      </c>
      <c r="H1699" t="str">
        <f>IF('Active List'!$A1699&lt;&gt;"", 'Active List'!J1699,"")</f>
        <v/>
      </c>
      <c r="I1699" t="str">
        <f>IF('Active List'!$A1699&lt;&gt;"", 'Active List'!K1699,"")</f>
        <v/>
      </c>
      <c r="J1699" t="str">
        <f>IF('Active List'!$A1699&lt;&gt;"", 'Active List'!L1699,"")</f>
        <v/>
      </c>
      <c r="K1699" t="str">
        <f>IF('Active List'!$A1699&lt;&gt;"", 'Active List'!M1699,"")</f>
        <v/>
      </c>
      <c r="L1699" t="str">
        <f>IF('Active List'!$A1699&lt;&gt;"", 'Active List'!N1699,"")</f>
        <v/>
      </c>
      <c r="M1699" t="str">
        <f>IF('Active List'!$A1699&lt;&gt;"", 'Active List'!O1699,"")</f>
        <v/>
      </c>
      <c r="N1699" t="str">
        <f>IF('Active List'!$A1699&lt;&gt;"", 'Active List'!P1699,"")</f>
        <v/>
      </c>
      <c r="O1699" t="str">
        <f>IF('Active List'!$A1699&lt;&gt;"", 'Active List'!Q1699,"")</f>
        <v/>
      </c>
      <c r="P1699" t="str">
        <f>IF('Active List'!$A1699&lt;&gt;"", 'Active List'!R1699,"")</f>
        <v/>
      </c>
      <c r="Q1699" t="str">
        <f>IF('Active List'!$A1699&lt;&gt;"", 'Active List'!S1699,"")</f>
        <v/>
      </c>
      <c r="R1699" t="str">
        <f>IF('Active List'!$A1699&lt;&gt;"", 'Active List'!T1699,"")</f>
        <v/>
      </c>
      <c r="S1699" t="str">
        <f>IF('Active List'!$A1699&lt;&gt;"", 'Active List'!U1699,"")</f>
        <v/>
      </c>
      <c r="T1699" t="str">
        <f>IF('Active List'!$A1699&lt;&gt;"", 'Active List'!X1699,"")</f>
        <v/>
      </c>
      <c r="U1699" t="str">
        <f>IF('Active List'!$A1699&lt;&gt;"", 'Active List'!Y1699,"")</f>
        <v/>
      </c>
      <c r="V1699" t="str">
        <f>IF('Active List'!$A1699&lt;&gt;"", 'Active List'!Z1699,"")</f>
        <v/>
      </c>
      <c r="W1699" s="60" t="str">
        <f>IF('Active List'!$A1699&lt;&gt;"", 'Active List'!AA1699,"")</f>
        <v/>
      </c>
      <c r="X1699" t="str">
        <f>IF('Active List'!$A1699&lt;&gt;"", 'Active List'!AB1699,"")</f>
        <v/>
      </c>
      <c r="Y1699" t="str">
        <f>IF('Active List'!$A1699&lt;&gt;"", 'Active List'!AE1699,"")</f>
        <v/>
      </c>
    </row>
    <row r="1700" spans="1:25">
      <c r="A1700" t="str">
        <f>IF('Active List'!$A1700&lt;&gt;"", 'Active List'!A1700,"")</f>
        <v/>
      </c>
      <c r="B1700" t="str">
        <f>IF('Active List'!$A1700&lt;&gt;"", 'Active List'!B1700,"")</f>
        <v/>
      </c>
      <c r="C1700" t="str">
        <f>IF('Active List'!$A1700&lt;&gt;"", 'Active List'!C1700,"")</f>
        <v/>
      </c>
      <c r="D1700" s="60" t="str">
        <f>IF('Active List'!$A1700&lt;&gt;"", 'Active List'!D1700,"")</f>
        <v/>
      </c>
      <c r="E1700" s="60" t="str">
        <f>IF('Active List'!$A1700&lt;&gt;"", 'Active List'!E1700,"")</f>
        <v/>
      </c>
      <c r="F1700" t="str">
        <f>IF('Active List'!$A1700&lt;&gt;"", 'Active List'!H1700,"")</f>
        <v/>
      </c>
      <c r="G1700" t="str">
        <f>IF('Active List'!$A1700&lt;&gt;"", 'Active List'!I1700,"")</f>
        <v/>
      </c>
      <c r="H1700" t="str">
        <f>IF('Active List'!$A1700&lt;&gt;"", 'Active List'!J1700,"")</f>
        <v/>
      </c>
      <c r="I1700" t="str">
        <f>IF('Active List'!$A1700&lt;&gt;"", 'Active List'!K1700,"")</f>
        <v/>
      </c>
      <c r="J1700" t="str">
        <f>IF('Active List'!$A1700&lt;&gt;"", 'Active List'!L1700,"")</f>
        <v/>
      </c>
      <c r="K1700" t="str">
        <f>IF('Active List'!$A1700&lt;&gt;"", 'Active List'!M1700,"")</f>
        <v/>
      </c>
      <c r="L1700" t="str">
        <f>IF('Active List'!$A1700&lt;&gt;"", 'Active List'!N1700,"")</f>
        <v/>
      </c>
      <c r="M1700" t="str">
        <f>IF('Active List'!$A1700&lt;&gt;"", 'Active List'!O1700,"")</f>
        <v/>
      </c>
      <c r="N1700" t="str">
        <f>IF('Active List'!$A1700&lt;&gt;"", 'Active List'!P1700,"")</f>
        <v/>
      </c>
      <c r="O1700" t="str">
        <f>IF('Active List'!$A1700&lt;&gt;"", 'Active List'!Q1700,"")</f>
        <v/>
      </c>
      <c r="P1700" t="str">
        <f>IF('Active List'!$A1700&lt;&gt;"", 'Active List'!R1700,"")</f>
        <v/>
      </c>
      <c r="Q1700" t="str">
        <f>IF('Active List'!$A1700&lt;&gt;"", 'Active List'!S1700,"")</f>
        <v/>
      </c>
      <c r="R1700" t="str">
        <f>IF('Active List'!$A1700&lt;&gt;"", 'Active List'!T1700,"")</f>
        <v/>
      </c>
      <c r="S1700" t="str">
        <f>IF('Active List'!$A1700&lt;&gt;"", 'Active List'!U1700,"")</f>
        <v/>
      </c>
      <c r="T1700" t="str">
        <f>IF('Active List'!$A1700&lt;&gt;"", 'Active List'!X1700,"")</f>
        <v/>
      </c>
      <c r="U1700" t="str">
        <f>IF('Active List'!$A1700&lt;&gt;"", 'Active List'!Y1700,"")</f>
        <v/>
      </c>
      <c r="V1700" t="str">
        <f>IF('Active List'!$A1700&lt;&gt;"", 'Active List'!Z1700,"")</f>
        <v/>
      </c>
      <c r="W1700" s="60" t="str">
        <f>IF('Active List'!$A1700&lt;&gt;"", 'Active List'!AA1700,"")</f>
        <v/>
      </c>
      <c r="X1700" t="str">
        <f>IF('Active List'!$A1700&lt;&gt;"", 'Active List'!AB1700,"")</f>
        <v/>
      </c>
      <c r="Y1700" t="str">
        <f>IF('Active List'!$A1700&lt;&gt;"", 'Active List'!AE1700,"")</f>
        <v/>
      </c>
    </row>
    <row r="1701" spans="1:25">
      <c r="A1701" t="str">
        <f>IF('Active List'!$A1701&lt;&gt;"", 'Active List'!A1701,"")</f>
        <v/>
      </c>
      <c r="B1701" t="str">
        <f>IF('Active List'!$A1701&lt;&gt;"", 'Active List'!B1701,"")</f>
        <v/>
      </c>
      <c r="C1701" t="str">
        <f>IF('Active List'!$A1701&lt;&gt;"", 'Active List'!C1701,"")</f>
        <v/>
      </c>
      <c r="D1701" s="60" t="str">
        <f>IF('Active List'!$A1701&lt;&gt;"", 'Active List'!D1701,"")</f>
        <v/>
      </c>
      <c r="E1701" s="60" t="str">
        <f>IF('Active List'!$A1701&lt;&gt;"", 'Active List'!E1701,"")</f>
        <v/>
      </c>
      <c r="F1701" t="str">
        <f>IF('Active List'!$A1701&lt;&gt;"", 'Active List'!H1701,"")</f>
        <v/>
      </c>
      <c r="G1701" t="str">
        <f>IF('Active List'!$A1701&lt;&gt;"", 'Active List'!I1701,"")</f>
        <v/>
      </c>
      <c r="H1701" t="str">
        <f>IF('Active List'!$A1701&lt;&gt;"", 'Active List'!J1701,"")</f>
        <v/>
      </c>
      <c r="I1701" t="str">
        <f>IF('Active List'!$A1701&lt;&gt;"", 'Active List'!K1701,"")</f>
        <v/>
      </c>
      <c r="J1701" t="str">
        <f>IF('Active List'!$A1701&lt;&gt;"", 'Active List'!L1701,"")</f>
        <v/>
      </c>
      <c r="K1701" t="str">
        <f>IF('Active List'!$A1701&lt;&gt;"", 'Active List'!M1701,"")</f>
        <v/>
      </c>
      <c r="L1701" t="str">
        <f>IF('Active List'!$A1701&lt;&gt;"", 'Active List'!N1701,"")</f>
        <v/>
      </c>
      <c r="M1701" t="str">
        <f>IF('Active List'!$A1701&lt;&gt;"", 'Active List'!O1701,"")</f>
        <v/>
      </c>
      <c r="N1701" t="str">
        <f>IF('Active List'!$A1701&lt;&gt;"", 'Active List'!P1701,"")</f>
        <v/>
      </c>
      <c r="O1701" t="str">
        <f>IF('Active List'!$A1701&lt;&gt;"", 'Active List'!Q1701,"")</f>
        <v/>
      </c>
      <c r="P1701" t="str">
        <f>IF('Active List'!$A1701&lt;&gt;"", 'Active List'!R1701,"")</f>
        <v/>
      </c>
      <c r="Q1701" t="str">
        <f>IF('Active List'!$A1701&lt;&gt;"", 'Active List'!S1701,"")</f>
        <v/>
      </c>
      <c r="R1701" t="str">
        <f>IF('Active List'!$A1701&lt;&gt;"", 'Active List'!T1701,"")</f>
        <v/>
      </c>
      <c r="S1701" t="str">
        <f>IF('Active List'!$A1701&lt;&gt;"", 'Active List'!U1701,"")</f>
        <v/>
      </c>
      <c r="T1701" t="str">
        <f>IF('Active List'!$A1701&lt;&gt;"", 'Active List'!X1701,"")</f>
        <v/>
      </c>
      <c r="U1701" t="str">
        <f>IF('Active List'!$A1701&lt;&gt;"", 'Active List'!Y1701,"")</f>
        <v/>
      </c>
      <c r="V1701" t="str">
        <f>IF('Active List'!$A1701&lt;&gt;"", 'Active List'!Z1701,"")</f>
        <v/>
      </c>
      <c r="W1701" s="60" t="str">
        <f>IF('Active List'!$A1701&lt;&gt;"", 'Active List'!AA1701,"")</f>
        <v/>
      </c>
      <c r="X1701" t="str">
        <f>IF('Active List'!$A1701&lt;&gt;"", 'Active List'!AB1701,"")</f>
        <v/>
      </c>
      <c r="Y1701" t="str">
        <f>IF('Active List'!$A1701&lt;&gt;"", 'Active List'!AE1701,"")</f>
        <v/>
      </c>
    </row>
    <row r="1702" spans="1:25">
      <c r="A1702" t="str">
        <f>IF('Active List'!$A1702&lt;&gt;"", 'Active List'!A1702,"")</f>
        <v/>
      </c>
      <c r="B1702" t="str">
        <f>IF('Active List'!$A1702&lt;&gt;"", 'Active List'!B1702,"")</f>
        <v/>
      </c>
      <c r="C1702" t="str">
        <f>IF('Active List'!$A1702&lt;&gt;"", 'Active List'!C1702,"")</f>
        <v/>
      </c>
      <c r="D1702" s="60" t="str">
        <f>IF('Active List'!$A1702&lt;&gt;"", 'Active List'!D1702,"")</f>
        <v/>
      </c>
      <c r="E1702" s="60" t="str">
        <f>IF('Active List'!$A1702&lt;&gt;"", 'Active List'!E1702,"")</f>
        <v/>
      </c>
      <c r="F1702" t="str">
        <f>IF('Active List'!$A1702&lt;&gt;"", 'Active List'!H1702,"")</f>
        <v/>
      </c>
      <c r="G1702" t="str">
        <f>IF('Active List'!$A1702&lt;&gt;"", 'Active List'!I1702,"")</f>
        <v/>
      </c>
      <c r="H1702" t="str">
        <f>IF('Active List'!$A1702&lt;&gt;"", 'Active List'!J1702,"")</f>
        <v/>
      </c>
      <c r="I1702" t="str">
        <f>IF('Active List'!$A1702&lt;&gt;"", 'Active List'!K1702,"")</f>
        <v/>
      </c>
      <c r="J1702" t="str">
        <f>IF('Active List'!$A1702&lt;&gt;"", 'Active List'!L1702,"")</f>
        <v/>
      </c>
      <c r="K1702" t="str">
        <f>IF('Active List'!$A1702&lt;&gt;"", 'Active List'!M1702,"")</f>
        <v/>
      </c>
      <c r="L1702" t="str">
        <f>IF('Active List'!$A1702&lt;&gt;"", 'Active List'!N1702,"")</f>
        <v/>
      </c>
      <c r="M1702" t="str">
        <f>IF('Active List'!$A1702&lt;&gt;"", 'Active List'!O1702,"")</f>
        <v/>
      </c>
      <c r="N1702" t="str">
        <f>IF('Active List'!$A1702&lt;&gt;"", 'Active List'!P1702,"")</f>
        <v/>
      </c>
      <c r="O1702" t="str">
        <f>IF('Active List'!$A1702&lt;&gt;"", 'Active List'!Q1702,"")</f>
        <v/>
      </c>
      <c r="P1702" t="str">
        <f>IF('Active List'!$A1702&lt;&gt;"", 'Active List'!R1702,"")</f>
        <v/>
      </c>
      <c r="Q1702" t="str">
        <f>IF('Active List'!$A1702&lt;&gt;"", 'Active List'!S1702,"")</f>
        <v/>
      </c>
      <c r="R1702" t="str">
        <f>IF('Active List'!$A1702&lt;&gt;"", 'Active List'!T1702,"")</f>
        <v/>
      </c>
      <c r="S1702" t="str">
        <f>IF('Active List'!$A1702&lt;&gt;"", 'Active List'!U1702,"")</f>
        <v/>
      </c>
      <c r="T1702" t="str">
        <f>IF('Active List'!$A1702&lt;&gt;"", 'Active List'!X1702,"")</f>
        <v/>
      </c>
      <c r="U1702" t="str">
        <f>IF('Active List'!$A1702&lt;&gt;"", 'Active List'!Y1702,"")</f>
        <v/>
      </c>
      <c r="V1702" t="str">
        <f>IF('Active List'!$A1702&lt;&gt;"", 'Active List'!Z1702,"")</f>
        <v/>
      </c>
      <c r="W1702" s="60" t="str">
        <f>IF('Active List'!$A1702&lt;&gt;"", 'Active List'!AA1702,"")</f>
        <v/>
      </c>
      <c r="X1702" t="str">
        <f>IF('Active List'!$A1702&lt;&gt;"", 'Active List'!AB1702,"")</f>
        <v/>
      </c>
      <c r="Y1702" t="str">
        <f>IF('Active List'!$A1702&lt;&gt;"", 'Active List'!AE1702,"")</f>
        <v/>
      </c>
    </row>
    <row r="1703" spans="1:25">
      <c r="A1703" t="str">
        <f>IF('Active List'!$A1703&lt;&gt;"", 'Active List'!A1703,"")</f>
        <v/>
      </c>
      <c r="B1703" t="str">
        <f>IF('Active List'!$A1703&lt;&gt;"", 'Active List'!B1703,"")</f>
        <v/>
      </c>
      <c r="C1703" t="str">
        <f>IF('Active List'!$A1703&lt;&gt;"", 'Active List'!C1703,"")</f>
        <v/>
      </c>
      <c r="D1703" s="60" t="str">
        <f>IF('Active List'!$A1703&lt;&gt;"", 'Active List'!D1703,"")</f>
        <v/>
      </c>
      <c r="E1703" s="60" t="str">
        <f>IF('Active List'!$A1703&lt;&gt;"", 'Active List'!E1703,"")</f>
        <v/>
      </c>
      <c r="F1703" t="str">
        <f>IF('Active List'!$A1703&lt;&gt;"", 'Active List'!H1703,"")</f>
        <v/>
      </c>
      <c r="G1703" t="str">
        <f>IF('Active List'!$A1703&lt;&gt;"", 'Active List'!I1703,"")</f>
        <v/>
      </c>
      <c r="H1703" t="str">
        <f>IF('Active List'!$A1703&lt;&gt;"", 'Active List'!J1703,"")</f>
        <v/>
      </c>
      <c r="I1703" t="str">
        <f>IF('Active List'!$A1703&lt;&gt;"", 'Active List'!K1703,"")</f>
        <v/>
      </c>
      <c r="J1703" t="str">
        <f>IF('Active List'!$A1703&lt;&gt;"", 'Active List'!L1703,"")</f>
        <v/>
      </c>
      <c r="K1703" t="str">
        <f>IF('Active List'!$A1703&lt;&gt;"", 'Active List'!M1703,"")</f>
        <v/>
      </c>
      <c r="L1703" t="str">
        <f>IF('Active List'!$A1703&lt;&gt;"", 'Active List'!N1703,"")</f>
        <v/>
      </c>
      <c r="M1703" t="str">
        <f>IF('Active List'!$A1703&lt;&gt;"", 'Active List'!O1703,"")</f>
        <v/>
      </c>
      <c r="N1703" t="str">
        <f>IF('Active List'!$A1703&lt;&gt;"", 'Active List'!P1703,"")</f>
        <v/>
      </c>
      <c r="O1703" t="str">
        <f>IF('Active List'!$A1703&lt;&gt;"", 'Active List'!Q1703,"")</f>
        <v/>
      </c>
      <c r="P1703" t="str">
        <f>IF('Active List'!$A1703&lt;&gt;"", 'Active List'!R1703,"")</f>
        <v/>
      </c>
      <c r="Q1703" t="str">
        <f>IF('Active List'!$A1703&lt;&gt;"", 'Active List'!S1703,"")</f>
        <v/>
      </c>
      <c r="R1703" t="str">
        <f>IF('Active List'!$A1703&lt;&gt;"", 'Active List'!T1703,"")</f>
        <v/>
      </c>
      <c r="S1703" t="str">
        <f>IF('Active List'!$A1703&lt;&gt;"", 'Active List'!U1703,"")</f>
        <v/>
      </c>
      <c r="T1703" t="str">
        <f>IF('Active List'!$A1703&lt;&gt;"", 'Active List'!X1703,"")</f>
        <v/>
      </c>
      <c r="U1703" t="str">
        <f>IF('Active List'!$A1703&lt;&gt;"", 'Active List'!Y1703,"")</f>
        <v/>
      </c>
      <c r="V1703" t="str">
        <f>IF('Active List'!$A1703&lt;&gt;"", 'Active List'!Z1703,"")</f>
        <v/>
      </c>
      <c r="W1703" s="60" t="str">
        <f>IF('Active List'!$A1703&lt;&gt;"", 'Active List'!AA1703,"")</f>
        <v/>
      </c>
      <c r="X1703" t="str">
        <f>IF('Active List'!$A1703&lt;&gt;"", 'Active List'!AB1703,"")</f>
        <v/>
      </c>
      <c r="Y1703" t="str">
        <f>IF('Active List'!$A1703&lt;&gt;"", 'Active List'!AE1703,"")</f>
        <v/>
      </c>
    </row>
    <row r="1704" spans="1:25">
      <c r="A1704" t="str">
        <f>IF('Active List'!$A1704&lt;&gt;"", 'Active List'!A1704,"")</f>
        <v/>
      </c>
      <c r="B1704" t="str">
        <f>IF('Active List'!$A1704&lt;&gt;"", 'Active List'!B1704,"")</f>
        <v/>
      </c>
      <c r="C1704" t="str">
        <f>IF('Active List'!$A1704&lt;&gt;"", 'Active List'!C1704,"")</f>
        <v/>
      </c>
      <c r="D1704" s="60" t="str">
        <f>IF('Active List'!$A1704&lt;&gt;"", 'Active List'!D1704,"")</f>
        <v/>
      </c>
      <c r="E1704" s="60" t="str">
        <f>IF('Active List'!$A1704&lt;&gt;"", 'Active List'!E1704,"")</f>
        <v/>
      </c>
      <c r="F1704" t="str">
        <f>IF('Active List'!$A1704&lt;&gt;"", 'Active List'!H1704,"")</f>
        <v/>
      </c>
      <c r="G1704" t="str">
        <f>IF('Active List'!$A1704&lt;&gt;"", 'Active List'!I1704,"")</f>
        <v/>
      </c>
      <c r="H1704" t="str">
        <f>IF('Active List'!$A1704&lt;&gt;"", 'Active List'!J1704,"")</f>
        <v/>
      </c>
      <c r="I1704" t="str">
        <f>IF('Active List'!$A1704&lt;&gt;"", 'Active List'!K1704,"")</f>
        <v/>
      </c>
      <c r="J1704" t="str">
        <f>IF('Active List'!$A1704&lt;&gt;"", 'Active List'!L1704,"")</f>
        <v/>
      </c>
      <c r="K1704" t="str">
        <f>IF('Active List'!$A1704&lt;&gt;"", 'Active List'!M1704,"")</f>
        <v/>
      </c>
      <c r="L1704" t="str">
        <f>IF('Active List'!$A1704&lt;&gt;"", 'Active List'!N1704,"")</f>
        <v/>
      </c>
      <c r="M1704" t="str">
        <f>IF('Active List'!$A1704&lt;&gt;"", 'Active List'!O1704,"")</f>
        <v/>
      </c>
      <c r="N1704" t="str">
        <f>IF('Active List'!$A1704&lt;&gt;"", 'Active List'!P1704,"")</f>
        <v/>
      </c>
      <c r="O1704" t="str">
        <f>IF('Active List'!$A1704&lt;&gt;"", 'Active List'!Q1704,"")</f>
        <v/>
      </c>
      <c r="P1704" t="str">
        <f>IF('Active List'!$A1704&lt;&gt;"", 'Active List'!R1704,"")</f>
        <v/>
      </c>
      <c r="Q1704" t="str">
        <f>IF('Active List'!$A1704&lt;&gt;"", 'Active List'!S1704,"")</f>
        <v/>
      </c>
      <c r="R1704" t="str">
        <f>IF('Active List'!$A1704&lt;&gt;"", 'Active List'!T1704,"")</f>
        <v/>
      </c>
      <c r="S1704" t="str">
        <f>IF('Active List'!$A1704&lt;&gt;"", 'Active List'!U1704,"")</f>
        <v/>
      </c>
      <c r="T1704" t="str">
        <f>IF('Active List'!$A1704&lt;&gt;"", 'Active List'!X1704,"")</f>
        <v/>
      </c>
      <c r="U1704" t="str">
        <f>IF('Active List'!$A1704&lt;&gt;"", 'Active List'!Y1704,"")</f>
        <v/>
      </c>
      <c r="V1704" t="str">
        <f>IF('Active List'!$A1704&lt;&gt;"", 'Active List'!Z1704,"")</f>
        <v/>
      </c>
      <c r="W1704" s="60" t="str">
        <f>IF('Active List'!$A1704&lt;&gt;"", 'Active List'!AA1704,"")</f>
        <v/>
      </c>
      <c r="X1704" t="str">
        <f>IF('Active List'!$A1704&lt;&gt;"", 'Active List'!AB1704,"")</f>
        <v/>
      </c>
      <c r="Y1704" t="str">
        <f>IF('Active List'!$A1704&lt;&gt;"", 'Active List'!AE1704,"")</f>
        <v/>
      </c>
    </row>
    <row r="1705" spans="1:25">
      <c r="A1705" t="str">
        <f>IF('Active List'!$A1705&lt;&gt;"", 'Active List'!A1705,"")</f>
        <v/>
      </c>
      <c r="B1705" t="str">
        <f>IF('Active List'!$A1705&lt;&gt;"", 'Active List'!B1705,"")</f>
        <v/>
      </c>
      <c r="C1705" t="str">
        <f>IF('Active List'!$A1705&lt;&gt;"", 'Active List'!C1705,"")</f>
        <v/>
      </c>
      <c r="D1705" s="60" t="str">
        <f>IF('Active List'!$A1705&lt;&gt;"", 'Active List'!D1705,"")</f>
        <v/>
      </c>
      <c r="E1705" s="60" t="str">
        <f>IF('Active List'!$A1705&lt;&gt;"", 'Active List'!E1705,"")</f>
        <v/>
      </c>
      <c r="F1705" t="str">
        <f>IF('Active List'!$A1705&lt;&gt;"", 'Active List'!H1705,"")</f>
        <v/>
      </c>
      <c r="G1705" t="str">
        <f>IF('Active List'!$A1705&lt;&gt;"", 'Active List'!I1705,"")</f>
        <v/>
      </c>
      <c r="H1705" t="str">
        <f>IF('Active List'!$A1705&lt;&gt;"", 'Active List'!J1705,"")</f>
        <v/>
      </c>
      <c r="I1705" t="str">
        <f>IF('Active List'!$A1705&lt;&gt;"", 'Active List'!K1705,"")</f>
        <v/>
      </c>
      <c r="J1705" t="str">
        <f>IF('Active List'!$A1705&lt;&gt;"", 'Active List'!L1705,"")</f>
        <v/>
      </c>
      <c r="K1705" t="str">
        <f>IF('Active List'!$A1705&lt;&gt;"", 'Active List'!M1705,"")</f>
        <v/>
      </c>
      <c r="L1705" t="str">
        <f>IF('Active List'!$A1705&lt;&gt;"", 'Active List'!N1705,"")</f>
        <v/>
      </c>
      <c r="M1705" t="str">
        <f>IF('Active List'!$A1705&lt;&gt;"", 'Active List'!O1705,"")</f>
        <v/>
      </c>
      <c r="N1705" t="str">
        <f>IF('Active List'!$A1705&lt;&gt;"", 'Active List'!P1705,"")</f>
        <v/>
      </c>
      <c r="O1705" t="str">
        <f>IF('Active List'!$A1705&lt;&gt;"", 'Active List'!Q1705,"")</f>
        <v/>
      </c>
      <c r="P1705" t="str">
        <f>IF('Active List'!$A1705&lt;&gt;"", 'Active List'!R1705,"")</f>
        <v/>
      </c>
      <c r="Q1705" t="str">
        <f>IF('Active List'!$A1705&lt;&gt;"", 'Active List'!S1705,"")</f>
        <v/>
      </c>
      <c r="R1705" t="str">
        <f>IF('Active List'!$A1705&lt;&gt;"", 'Active List'!T1705,"")</f>
        <v/>
      </c>
      <c r="S1705" t="str">
        <f>IF('Active List'!$A1705&lt;&gt;"", 'Active List'!U1705,"")</f>
        <v/>
      </c>
      <c r="T1705" t="str">
        <f>IF('Active List'!$A1705&lt;&gt;"", 'Active List'!X1705,"")</f>
        <v/>
      </c>
      <c r="U1705" t="str">
        <f>IF('Active List'!$A1705&lt;&gt;"", 'Active List'!Y1705,"")</f>
        <v/>
      </c>
      <c r="V1705" t="str">
        <f>IF('Active List'!$A1705&lt;&gt;"", 'Active List'!Z1705,"")</f>
        <v/>
      </c>
      <c r="W1705" s="60" t="str">
        <f>IF('Active List'!$A1705&lt;&gt;"", 'Active List'!AA1705,"")</f>
        <v/>
      </c>
      <c r="X1705" t="str">
        <f>IF('Active List'!$A1705&lt;&gt;"", 'Active List'!AB1705,"")</f>
        <v/>
      </c>
      <c r="Y1705" t="str">
        <f>IF('Active List'!$A1705&lt;&gt;"", 'Active List'!AE1705,"")</f>
        <v/>
      </c>
    </row>
    <row r="1706" spans="1:25">
      <c r="A1706" t="str">
        <f>IF('Active List'!$A1706&lt;&gt;"", 'Active List'!A1706,"")</f>
        <v/>
      </c>
      <c r="B1706" t="str">
        <f>IF('Active List'!$A1706&lt;&gt;"", 'Active List'!B1706,"")</f>
        <v/>
      </c>
      <c r="C1706" t="str">
        <f>IF('Active List'!$A1706&lt;&gt;"", 'Active List'!C1706,"")</f>
        <v/>
      </c>
      <c r="D1706" s="60" t="str">
        <f>IF('Active List'!$A1706&lt;&gt;"", 'Active List'!D1706,"")</f>
        <v/>
      </c>
      <c r="E1706" s="60" t="str">
        <f>IF('Active List'!$A1706&lt;&gt;"", 'Active List'!E1706,"")</f>
        <v/>
      </c>
      <c r="F1706" t="str">
        <f>IF('Active List'!$A1706&lt;&gt;"", 'Active List'!H1706,"")</f>
        <v/>
      </c>
      <c r="G1706" t="str">
        <f>IF('Active List'!$A1706&lt;&gt;"", 'Active List'!I1706,"")</f>
        <v/>
      </c>
      <c r="H1706" t="str">
        <f>IF('Active List'!$A1706&lt;&gt;"", 'Active List'!J1706,"")</f>
        <v/>
      </c>
      <c r="I1706" t="str">
        <f>IF('Active List'!$A1706&lt;&gt;"", 'Active List'!K1706,"")</f>
        <v/>
      </c>
      <c r="J1706" t="str">
        <f>IF('Active List'!$A1706&lt;&gt;"", 'Active List'!L1706,"")</f>
        <v/>
      </c>
      <c r="K1706" t="str">
        <f>IF('Active List'!$A1706&lt;&gt;"", 'Active List'!M1706,"")</f>
        <v/>
      </c>
      <c r="L1706" t="str">
        <f>IF('Active List'!$A1706&lt;&gt;"", 'Active List'!N1706,"")</f>
        <v/>
      </c>
      <c r="M1706" t="str">
        <f>IF('Active List'!$A1706&lt;&gt;"", 'Active List'!O1706,"")</f>
        <v/>
      </c>
      <c r="N1706" t="str">
        <f>IF('Active List'!$A1706&lt;&gt;"", 'Active List'!P1706,"")</f>
        <v/>
      </c>
      <c r="O1706" t="str">
        <f>IF('Active List'!$A1706&lt;&gt;"", 'Active List'!Q1706,"")</f>
        <v/>
      </c>
      <c r="P1706" t="str">
        <f>IF('Active List'!$A1706&lt;&gt;"", 'Active List'!R1706,"")</f>
        <v/>
      </c>
      <c r="Q1706" t="str">
        <f>IF('Active List'!$A1706&lt;&gt;"", 'Active List'!S1706,"")</f>
        <v/>
      </c>
      <c r="R1706" t="str">
        <f>IF('Active List'!$A1706&lt;&gt;"", 'Active List'!T1706,"")</f>
        <v/>
      </c>
      <c r="S1706" t="str">
        <f>IF('Active List'!$A1706&lt;&gt;"", 'Active List'!U1706,"")</f>
        <v/>
      </c>
      <c r="T1706" t="str">
        <f>IF('Active List'!$A1706&lt;&gt;"", 'Active List'!X1706,"")</f>
        <v/>
      </c>
      <c r="U1706" t="str">
        <f>IF('Active List'!$A1706&lt;&gt;"", 'Active List'!Y1706,"")</f>
        <v/>
      </c>
      <c r="V1706" t="str">
        <f>IF('Active List'!$A1706&lt;&gt;"", 'Active List'!Z1706,"")</f>
        <v/>
      </c>
      <c r="W1706" s="60" t="str">
        <f>IF('Active List'!$A1706&lt;&gt;"", 'Active List'!AA1706,"")</f>
        <v/>
      </c>
      <c r="X1706" t="str">
        <f>IF('Active List'!$A1706&lt;&gt;"", 'Active List'!AB1706,"")</f>
        <v/>
      </c>
      <c r="Y1706" t="str">
        <f>IF('Active List'!$A1706&lt;&gt;"", 'Active List'!AE1706,"")</f>
        <v/>
      </c>
    </row>
    <row r="1707" spans="1:25">
      <c r="A1707" t="str">
        <f>IF('Active List'!$A1707&lt;&gt;"", 'Active List'!A1707,"")</f>
        <v/>
      </c>
      <c r="B1707" t="str">
        <f>IF('Active List'!$A1707&lt;&gt;"", 'Active List'!B1707,"")</f>
        <v/>
      </c>
      <c r="C1707" t="str">
        <f>IF('Active List'!$A1707&lt;&gt;"", 'Active List'!C1707,"")</f>
        <v/>
      </c>
      <c r="D1707" s="60" t="str">
        <f>IF('Active List'!$A1707&lt;&gt;"", 'Active List'!D1707,"")</f>
        <v/>
      </c>
      <c r="E1707" s="60" t="str">
        <f>IF('Active List'!$A1707&lt;&gt;"", 'Active List'!E1707,"")</f>
        <v/>
      </c>
      <c r="F1707" t="str">
        <f>IF('Active List'!$A1707&lt;&gt;"", 'Active List'!H1707,"")</f>
        <v/>
      </c>
      <c r="G1707" t="str">
        <f>IF('Active List'!$A1707&lt;&gt;"", 'Active List'!I1707,"")</f>
        <v/>
      </c>
      <c r="H1707" t="str">
        <f>IF('Active List'!$A1707&lt;&gt;"", 'Active List'!J1707,"")</f>
        <v/>
      </c>
      <c r="I1707" t="str">
        <f>IF('Active List'!$A1707&lt;&gt;"", 'Active List'!K1707,"")</f>
        <v/>
      </c>
      <c r="J1707" t="str">
        <f>IF('Active List'!$A1707&lt;&gt;"", 'Active List'!L1707,"")</f>
        <v/>
      </c>
      <c r="K1707" t="str">
        <f>IF('Active List'!$A1707&lt;&gt;"", 'Active List'!M1707,"")</f>
        <v/>
      </c>
      <c r="L1707" t="str">
        <f>IF('Active List'!$A1707&lt;&gt;"", 'Active List'!N1707,"")</f>
        <v/>
      </c>
      <c r="M1707" t="str">
        <f>IF('Active List'!$A1707&lt;&gt;"", 'Active List'!O1707,"")</f>
        <v/>
      </c>
      <c r="N1707" t="str">
        <f>IF('Active List'!$A1707&lt;&gt;"", 'Active List'!P1707,"")</f>
        <v/>
      </c>
      <c r="O1707" t="str">
        <f>IF('Active List'!$A1707&lt;&gt;"", 'Active List'!Q1707,"")</f>
        <v/>
      </c>
      <c r="P1707" t="str">
        <f>IF('Active List'!$A1707&lt;&gt;"", 'Active List'!R1707,"")</f>
        <v/>
      </c>
      <c r="Q1707" t="str">
        <f>IF('Active List'!$A1707&lt;&gt;"", 'Active List'!S1707,"")</f>
        <v/>
      </c>
      <c r="R1707" t="str">
        <f>IF('Active List'!$A1707&lt;&gt;"", 'Active List'!T1707,"")</f>
        <v/>
      </c>
      <c r="S1707" t="str">
        <f>IF('Active List'!$A1707&lt;&gt;"", 'Active List'!U1707,"")</f>
        <v/>
      </c>
      <c r="T1707" t="str">
        <f>IF('Active List'!$A1707&lt;&gt;"", 'Active List'!X1707,"")</f>
        <v/>
      </c>
      <c r="U1707" t="str">
        <f>IF('Active List'!$A1707&lt;&gt;"", 'Active List'!Y1707,"")</f>
        <v/>
      </c>
      <c r="V1707" t="str">
        <f>IF('Active List'!$A1707&lt;&gt;"", 'Active List'!Z1707,"")</f>
        <v/>
      </c>
      <c r="W1707" s="60" t="str">
        <f>IF('Active List'!$A1707&lt;&gt;"", 'Active List'!AA1707,"")</f>
        <v/>
      </c>
      <c r="X1707" t="str">
        <f>IF('Active List'!$A1707&lt;&gt;"", 'Active List'!AB1707,"")</f>
        <v/>
      </c>
      <c r="Y1707" t="str">
        <f>IF('Active List'!$A1707&lt;&gt;"", 'Active List'!AE1707,"")</f>
        <v/>
      </c>
    </row>
    <row r="1708" spans="1:25">
      <c r="A1708" t="str">
        <f>IF('Active List'!$A1708&lt;&gt;"", 'Active List'!A1708,"")</f>
        <v/>
      </c>
      <c r="B1708" t="str">
        <f>IF('Active List'!$A1708&lt;&gt;"", 'Active List'!B1708,"")</f>
        <v/>
      </c>
      <c r="C1708" t="str">
        <f>IF('Active List'!$A1708&lt;&gt;"", 'Active List'!C1708,"")</f>
        <v/>
      </c>
      <c r="D1708" s="60" t="str">
        <f>IF('Active List'!$A1708&lt;&gt;"", 'Active List'!D1708,"")</f>
        <v/>
      </c>
      <c r="E1708" s="60" t="str">
        <f>IF('Active List'!$A1708&lt;&gt;"", 'Active List'!E1708,"")</f>
        <v/>
      </c>
      <c r="F1708" t="str">
        <f>IF('Active List'!$A1708&lt;&gt;"", 'Active List'!H1708,"")</f>
        <v/>
      </c>
      <c r="G1708" t="str">
        <f>IF('Active List'!$A1708&lt;&gt;"", 'Active List'!I1708,"")</f>
        <v/>
      </c>
      <c r="H1708" t="str">
        <f>IF('Active List'!$A1708&lt;&gt;"", 'Active List'!J1708,"")</f>
        <v/>
      </c>
      <c r="I1708" t="str">
        <f>IF('Active List'!$A1708&lt;&gt;"", 'Active List'!K1708,"")</f>
        <v/>
      </c>
      <c r="J1708" t="str">
        <f>IF('Active List'!$A1708&lt;&gt;"", 'Active List'!L1708,"")</f>
        <v/>
      </c>
      <c r="K1708" t="str">
        <f>IF('Active List'!$A1708&lt;&gt;"", 'Active List'!M1708,"")</f>
        <v/>
      </c>
      <c r="L1708" t="str">
        <f>IF('Active List'!$A1708&lt;&gt;"", 'Active List'!N1708,"")</f>
        <v/>
      </c>
      <c r="M1708" t="str">
        <f>IF('Active List'!$A1708&lt;&gt;"", 'Active List'!O1708,"")</f>
        <v/>
      </c>
      <c r="N1708" t="str">
        <f>IF('Active List'!$A1708&lt;&gt;"", 'Active List'!P1708,"")</f>
        <v/>
      </c>
      <c r="O1708" t="str">
        <f>IF('Active List'!$A1708&lt;&gt;"", 'Active List'!Q1708,"")</f>
        <v/>
      </c>
      <c r="P1708" t="str">
        <f>IF('Active List'!$A1708&lt;&gt;"", 'Active List'!R1708,"")</f>
        <v/>
      </c>
      <c r="Q1708" t="str">
        <f>IF('Active List'!$A1708&lt;&gt;"", 'Active List'!S1708,"")</f>
        <v/>
      </c>
      <c r="R1708" t="str">
        <f>IF('Active List'!$A1708&lt;&gt;"", 'Active List'!T1708,"")</f>
        <v/>
      </c>
      <c r="S1708" t="str">
        <f>IF('Active List'!$A1708&lt;&gt;"", 'Active List'!U1708,"")</f>
        <v/>
      </c>
      <c r="T1708" t="str">
        <f>IF('Active List'!$A1708&lt;&gt;"", 'Active List'!X1708,"")</f>
        <v/>
      </c>
      <c r="U1708" t="str">
        <f>IF('Active List'!$A1708&lt;&gt;"", 'Active List'!Y1708,"")</f>
        <v/>
      </c>
      <c r="V1708" t="str">
        <f>IF('Active List'!$A1708&lt;&gt;"", 'Active List'!Z1708,"")</f>
        <v/>
      </c>
      <c r="W1708" s="60" t="str">
        <f>IF('Active List'!$A1708&lt;&gt;"", 'Active List'!AA1708,"")</f>
        <v/>
      </c>
      <c r="X1708" t="str">
        <f>IF('Active List'!$A1708&lt;&gt;"", 'Active List'!AB1708,"")</f>
        <v/>
      </c>
      <c r="Y1708" t="str">
        <f>IF('Active List'!$A1708&lt;&gt;"", 'Active List'!AE1708,"")</f>
        <v/>
      </c>
    </row>
    <row r="1709" spans="1:25">
      <c r="A1709" t="str">
        <f>IF('Active List'!$A1709&lt;&gt;"", 'Active List'!A1709,"")</f>
        <v/>
      </c>
      <c r="B1709" t="str">
        <f>IF('Active List'!$A1709&lt;&gt;"", 'Active List'!B1709,"")</f>
        <v/>
      </c>
      <c r="C1709" t="str">
        <f>IF('Active List'!$A1709&lt;&gt;"", 'Active List'!C1709,"")</f>
        <v/>
      </c>
      <c r="D1709" s="60" t="str">
        <f>IF('Active List'!$A1709&lt;&gt;"", 'Active List'!D1709,"")</f>
        <v/>
      </c>
      <c r="E1709" s="60" t="str">
        <f>IF('Active List'!$A1709&lt;&gt;"", 'Active List'!E1709,"")</f>
        <v/>
      </c>
      <c r="F1709" t="str">
        <f>IF('Active List'!$A1709&lt;&gt;"", 'Active List'!H1709,"")</f>
        <v/>
      </c>
      <c r="G1709" t="str">
        <f>IF('Active List'!$A1709&lt;&gt;"", 'Active List'!I1709,"")</f>
        <v/>
      </c>
      <c r="H1709" t="str">
        <f>IF('Active List'!$A1709&lt;&gt;"", 'Active List'!J1709,"")</f>
        <v/>
      </c>
      <c r="I1709" t="str">
        <f>IF('Active List'!$A1709&lt;&gt;"", 'Active List'!K1709,"")</f>
        <v/>
      </c>
      <c r="J1709" t="str">
        <f>IF('Active List'!$A1709&lt;&gt;"", 'Active List'!L1709,"")</f>
        <v/>
      </c>
      <c r="K1709" t="str">
        <f>IF('Active List'!$A1709&lt;&gt;"", 'Active List'!M1709,"")</f>
        <v/>
      </c>
      <c r="L1709" t="str">
        <f>IF('Active List'!$A1709&lt;&gt;"", 'Active List'!N1709,"")</f>
        <v/>
      </c>
      <c r="M1709" t="str">
        <f>IF('Active List'!$A1709&lt;&gt;"", 'Active List'!O1709,"")</f>
        <v/>
      </c>
      <c r="N1709" t="str">
        <f>IF('Active List'!$A1709&lt;&gt;"", 'Active List'!P1709,"")</f>
        <v/>
      </c>
      <c r="O1709" t="str">
        <f>IF('Active List'!$A1709&lt;&gt;"", 'Active List'!Q1709,"")</f>
        <v/>
      </c>
      <c r="P1709" t="str">
        <f>IF('Active List'!$A1709&lt;&gt;"", 'Active List'!R1709,"")</f>
        <v/>
      </c>
      <c r="Q1709" t="str">
        <f>IF('Active List'!$A1709&lt;&gt;"", 'Active List'!S1709,"")</f>
        <v/>
      </c>
      <c r="R1709" t="str">
        <f>IF('Active List'!$A1709&lt;&gt;"", 'Active List'!T1709,"")</f>
        <v/>
      </c>
      <c r="S1709" t="str">
        <f>IF('Active List'!$A1709&lt;&gt;"", 'Active List'!U1709,"")</f>
        <v/>
      </c>
      <c r="T1709" t="str">
        <f>IF('Active List'!$A1709&lt;&gt;"", 'Active List'!X1709,"")</f>
        <v/>
      </c>
      <c r="U1709" t="str">
        <f>IF('Active List'!$A1709&lt;&gt;"", 'Active List'!Y1709,"")</f>
        <v/>
      </c>
      <c r="V1709" t="str">
        <f>IF('Active List'!$A1709&lt;&gt;"", 'Active List'!Z1709,"")</f>
        <v/>
      </c>
      <c r="W1709" s="60" t="str">
        <f>IF('Active List'!$A1709&lt;&gt;"", 'Active List'!AA1709,"")</f>
        <v/>
      </c>
      <c r="X1709" t="str">
        <f>IF('Active List'!$A1709&lt;&gt;"", 'Active List'!AB1709,"")</f>
        <v/>
      </c>
      <c r="Y1709" t="str">
        <f>IF('Active List'!$A1709&lt;&gt;"", 'Active List'!AE1709,"")</f>
        <v/>
      </c>
    </row>
    <row r="1710" spans="1:25">
      <c r="A1710" t="str">
        <f>IF('Active List'!$A1710&lt;&gt;"", 'Active List'!A1710,"")</f>
        <v/>
      </c>
      <c r="B1710" t="str">
        <f>IF('Active List'!$A1710&lt;&gt;"", 'Active List'!B1710,"")</f>
        <v/>
      </c>
      <c r="C1710" t="str">
        <f>IF('Active List'!$A1710&lt;&gt;"", 'Active List'!C1710,"")</f>
        <v/>
      </c>
      <c r="D1710" s="60" t="str">
        <f>IF('Active List'!$A1710&lt;&gt;"", 'Active List'!D1710,"")</f>
        <v/>
      </c>
      <c r="E1710" s="60" t="str">
        <f>IF('Active List'!$A1710&lt;&gt;"", 'Active List'!E1710,"")</f>
        <v/>
      </c>
      <c r="F1710" t="str">
        <f>IF('Active List'!$A1710&lt;&gt;"", 'Active List'!H1710,"")</f>
        <v/>
      </c>
      <c r="G1710" t="str">
        <f>IF('Active List'!$A1710&lt;&gt;"", 'Active List'!I1710,"")</f>
        <v/>
      </c>
      <c r="H1710" t="str">
        <f>IF('Active List'!$A1710&lt;&gt;"", 'Active List'!J1710,"")</f>
        <v/>
      </c>
      <c r="I1710" t="str">
        <f>IF('Active List'!$A1710&lt;&gt;"", 'Active List'!K1710,"")</f>
        <v/>
      </c>
      <c r="J1710" t="str">
        <f>IF('Active List'!$A1710&lt;&gt;"", 'Active List'!L1710,"")</f>
        <v/>
      </c>
      <c r="K1710" t="str">
        <f>IF('Active List'!$A1710&lt;&gt;"", 'Active List'!M1710,"")</f>
        <v/>
      </c>
      <c r="L1710" t="str">
        <f>IF('Active List'!$A1710&lt;&gt;"", 'Active List'!N1710,"")</f>
        <v/>
      </c>
      <c r="M1710" t="str">
        <f>IF('Active List'!$A1710&lt;&gt;"", 'Active List'!O1710,"")</f>
        <v/>
      </c>
      <c r="N1710" t="str">
        <f>IF('Active List'!$A1710&lt;&gt;"", 'Active List'!P1710,"")</f>
        <v/>
      </c>
      <c r="O1710" t="str">
        <f>IF('Active List'!$A1710&lt;&gt;"", 'Active List'!Q1710,"")</f>
        <v/>
      </c>
      <c r="P1710" t="str">
        <f>IF('Active List'!$A1710&lt;&gt;"", 'Active List'!R1710,"")</f>
        <v/>
      </c>
      <c r="Q1710" t="str">
        <f>IF('Active List'!$A1710&lt;&gt;"", 'Active List'!S1710,"")</f>
        <v/>
      </c>
      <c r="R1710" t="str">
        <f>IF('Active List'!$A1710&lt;&gt;"", 'Active List'!T1710,"")</f>
        <v/>
      </c>
      <c r="S1710" t="str">
        <f>IF('Active List'!$A1710&lt;&gt;"", 'Active List'!U1710,"")</f>
        <v/>
      </c>
      <c r="T1710" t="str">
        <f>IF('Active List'!$A1710&lt;&gt;"", 'Active List'!X1710,"")</f>
        <v/>
      </c>
      <c r="U1710" t="str">
        <f>IF('Active List'!$A1710&lt;&gt;"", 'Active List'!Y1710,"")</f>
        <v/>
      </c>
      <c r="V1710" t="str">
        <f>IF('Active List'!$A1710&lt;&gt;"", 'Active List'!Z1710,"")</f>
        <v/>
      </c>
      <c r="W1710" s="60" t="str">
        <f>IF('Active List'!$A1710&lt;&gt;"", 'Active List'!AA1710,"")</f>
        <v/>
      </c>
      <c r="X1710" t="str">
        <f>IF('Active List'!$A1710&lt;&gt;"", 'Active List'!AB1710,"")</f>
        <v/>
      </c>
      <c r="Y1710" t="str">
        <f>IF('Active List'!$A1710&lt;&gt;"", 'Active List'!AE1710,"")</f>
        <v/>
      </c>
    </row>
    <row r="1711" spans="1:25">
      <c r="A1711" t="str">
        <f>IF('Active List'!$A1711&lt;&gt;"", 'Active List'!A1711,"")</f>
        <v/>
      </c>
      <c r="B1711" t="str">
        <f>IF('Active List'!$A1711&lt;&gt;"", 'Active List'!B1711,"")</f>
        <v/>
      </c>
      <c r="C1711" t="str">
        <f>IF('Active List'!$A1711&lt;&gt;"", 'Active List'!C1711,"")</f>
        <v/>
      </c>
      <c r="D1711" s="60" t="str">
        <f>IF('Active List'!$A1711&lt;&gt;"", 'Active List'!D1711,"")</f>
        <v/>
      </c>
      <c r="E1711" s="60" t="str">
        <f>IF('Active List'!$A1711&lt;&gt;"", 'Active List'!E1711,"")</f>
        <v/>
      </c>
      <c r="F1711" t="str">
        <f>IF('Active List'!$A1711&lt;&gt;"", 'Active List'!H1711,"")</f>
        <v/>
      </c>
      <c r="G1711" t="str">
        <f>IF('Active List'!$A1711&lt;&gt;"", 'Active List'!I1711,"")</f>
        <v/>
      </c>
      <c r="H1711" t="str">
        <f>IF('Active List'!$A1711&lt;&gt;"", 'Active List'!J1711,"")</f>
        <v/>
      </c>
      <c r="I1711" t="str">
        <f>IF('Active List'!$A1711&lt;&gt;"", 'Active List'!K1711,"")</f>
        <v/>
      </c>
      <c r="J1711" t="str">
        <f>IF('Active List'!$A1711&lt;&gt;"", 'Active List'!L1711,"")</f>
        <v/>
      </c>
      <c r="K1711" t="str">
        <f>IF('Active List'!$A1711&lt;&gt;"", 'Active List'!M1711,"")</f>
        <v/>
      </c>
      <c r="L1711" t="str">
        <f>IF('Active List'!$A1711&lt;&gt;"", 'Active List'!N1711,"")</f>
        <v/>
      </c>
      <c r="M1711" t="str">
        <f>IF('Active List'!$A1711&lt;&gt;"", 'Active List'!O1711,"")</f>
        <v/>
      </c>
      <c r="N1711" t="str">
        <f>IF('Active List'!$A1711&lt;&gt;"", 'Active List'!P1711,"")</f>
        <v/>
      </c>
      <c r="O1711" t="str">
        <f>IF('Active List'!$A1711&lt;&gt;"", 'Active List'!Q1711,"")</f>
        <v/>
      </c>
      <c r="P1711" t="str">
        <f>IF('Active List'!$A1711&lt;&gt;"", 'Active List'!R1711,"")</f>
        <v/>
      </c>
      <c r="Q1711" t="str">
        <f>IF('Active List'!$A1711&lt;&gt;"", 'Active List'!S1711,"")</f>
        <v/>
      </c>
      <c r="R1711" t="str">
        <f>IF('Active List'!$A1711&lt;&gt;"", 'Active List'!T1711,"")</f>
        <v/>
      </c>
      <c r="S1711" t="str">
        <f>IF('Active List'!$A1711&lt;&gt;"", 'Active List'!U1711,"")</f>
        <v/>
      </c>
      <c r="T1711" t="str">
        <f>IF('Active List'!$A1711&lt;&gt;"", 'Active List'!X1711,"")</f>
        <v/>
      </c>
      <c r="U1711" t="str">
        <f>IF('Active List'!$A1711&lt;&gt;"", 'Active List'!Y1711,"")</f>
        <v/>
      </c>
      <c r="V1711" t="str">
        <f>IF('Active List'!$A1711&lt;&gt;"", 'Active List'!Z1711,"")</f>
        <v/>
      </c>
      <c r="W1711" s="60" t="str">
        <f>IF('Active List'!$A1711&lt;&gt;"", 'Active List'!AA1711,"")</f>
        <v/>
      </c>
      <c r="X1711" t="str">
        <f>IF('Active List'!$A1711&lt;&gt;"", 'Active List'!AB1711,"")</f>
        <v/>
      </c>
      <c r="Y1711" t="str">
        <f>IF('Active List'!$A1711&lt;&gt;"", 'Active List'!AE1711,"")</f>
        <v/>
      </c>
    </row>
    <row r="1712" spans="1:25">
      <c r="A1712" t="str">
        <f>IF('Active List'!$A1712&lt;&gt;"", 'Active List'!A1712,"")</f>
        <v/>
      </c>
      <c r="B1712" t="str">
        <f>IF('Active List'!$A1712&lt;&gt;"", 'Active List'!B1712,"")</f>
        <v/>
      </c>
      <c r="C1712" t="str">
        <f>IF('Active List'!$A1712&lt;&gt;"", 'Active List'!C1712,"")</f>
        <v/>
      </c>
      <c r="D1712" s="60" t="str">
        <f>IF('Active List'!$A1712&lt;&gt;"", 'Active List'!D1712,"")</f>
        <v/>
      </c>
      <c r="E1712" s="60" t="str">
        <f>IF('Active List'!$A1712&lt;&gt;"", 'Active List'!E1712,"")</f>
        <v/>
      </c>
      <c r="F1712" t="str">
        <f>IF('Active List'!$A1712&lt;&gt;"", 'Active List'!H1712,"")</f>
        <v/>
      </c>
      <c r="G1712" t="str">
        <f>IF('Active List'!$A1712&lt;&gt;"", 'Active List'!I1712,"")</f>
        <v/>
      </c>
      <c r="H1712" t="str">
        <f>IF('Active List'!$A1712&lt;&gt;"", 'Active List'!J1712,"")</f>
        <v/>
      </c>
      <c r="I1712" t="str">
        <f>IF('Active List'!$A1712&lt;&gt;"", 'Active List'!K1712,"")</f>
        <v/>
      </c>
      <c r="J1712" t="str">
        <f>IF('Active List'!$A1712&lt;&gt;"", 'Active List'!L1712,"")</f>
        <v/>
      </c>
      <c r="K1712" t="str">
        <f>IF('Active List'!$A1712&lt;&gt;"", 'Active List'!M1712,"")</f>
        <v/>
      </c>
      <c r="L1712" t="str">
        <f>IF('Active List'!$A1712&lt;&gt;"", 'Active List'!N1712,"")</f>
        <v/>
      </c>
      <c r="M1712" t="str">
        <f>IF('Active List'!$A1712&lt;&gt;"", 'Active List'!O1712,"")</f>
        <v/>
      </c>
      <c r="N1712" t="str">
        <f>IF('Active List'!$A1712&lt;&gt;"", 'Active List'!P1712,"")</f>
        <v/>
      </c>
      <c r="O1712" t="str">
        <f>IF('Active List'!$A1712&lt;&gt;"", 'Active List'!Q1712,"")</f>
        <v/>
      </c>
      <c r="P1712" t="str">
        <f>IF('Active List'!$A1712&lt;&gt;"", 'Active List'!R1712,"")</f>
        <v/>
      </c>
      <c r="Q1712" t="str">
        <f>IF('Active List'!$A1712&lt;&gt;"", 'Active List'!S1712,"")</f>
        <v/>
      </c>
      <c r="R1712" t="str">
        <f>IF('Active List'!$A1712&lt;&gt;"", 'Active List'!T1712,"")</f>
        <v/>
      </c>
      <c r="S1712" t="str">
        <f>IF('Active List'!$A1712&lt;&gt;"", 'Active List'!U1712,"")</f>
        <v/>
      </c>
      <c r="T1712" t="str">
        <f>IF('Active List'!$A1712&lt;&gt;"", 'Active List'!X1712,"")</f>
        <v/>
      </c>
      <c r="U1712" t="str">
        <f>IF('Active List'!$A1712&lt;&gt;"", 'Active List'!Y1712,"")</f>
        <v/>
      </c>
      <c r="V1712" t="str">
        <f>IF('Active List'!$A1712&lt;&gt;"", 'Active List'!Z1712,"")</f>
        <v/>
      </c>
      <c r="W1712" s="60" t="str">
        <f>IF('Active List'!$A1712&lt;&gt;"", 'Active List'!AA1712,"")</f>
        <v/>
      </c>
      <c r="X1712" t="str">
        <f>IF('Active List'!$A1712&lt;&gt;"", 'Active List'!AB1712,"")</f>
        <v/>
      </c>
      <c r="Y1712" t="str">
        <f>IF('Active List'!$A1712&lt;&gt;"", 'Active List'!AE1712,"")</f>
        <v/>
      </c>
    </row>
    <row r="1713" spans="1:25">
      <c r="A1713" t="str">
        <f>IF('Active List'!$A1713&lt;&gt;"", 'Active List'!A1713,"")</f>
        <v/>
      </c>
      <c r="B1713" t="str">
        <f>IF('Active List'!$A1713&lt;&gt;"", 'Active List'!B1713,"")</f>
        <v/>
      </c>
      <c r="C1713" t="str">
        <f>IF('Active List'!$A1713&lt;&gt;"", 'Active List'!C1713,"")</f>
        <v/>
      </c>
      <c r="D1713" s="60" t="str">
        <f>IF('Active List'!$A1713&lt;&gt;"", 'Active List'!D1713,"")</f>
        <v/>
      </c>
      <c r="E1713" s="60" t="str">
        <f>IF('Active List'!$A1713&lt;&gt;"", 'Active List'!E1713,"")</f>
        <v/>
      </c>
      <c r="F1713" t="str">
        <f>IF('Active List'!$A1713&lt;&gt;"", 'Active List'!H1713,"")</f>
        <v/>
      </c>
      <c r="G1713" t="str">
        <f>IF('Active List'!$A1713&lt;&gt;"", 'Active List'!I1713,"")</f>
        <v/>
      </c>
      <c r="H1713" t="str">
        <f>IF('Active List'!$A1713&lt;&gt;"", 'Active List'!J1713,"")</f>
        <v/>
      </c>
      <c r="I1713" t="str">
        <f>IF('Active List'!$A1713&lt;&gt;"", 'Active List'!K1713,"")</f>
        <v/>
      </c>
      <c r="J1713" t="str">
        <f>IF('Active List'!$A1713&lt;&gt;"", 'Active List'!L1713,"")</f>
        <v/>
      </c>
      <c r="K1713" t="str">
        <f>IF('Active List'!$A1713&lt;&gt;"", 'Active List'!M1713,"")</f>
        <v/>
      </c>
      <c r="L1713" t="str">
        <f>IF('Active List'!$A1713&lt;&gt;"", 'Active List'!N1713,"")</f>
        <v/>
      </c>
      <c r="M1713" t="str">
        <f>IF('Active List'!$A1713&lt;&gt;"", 'Active List'!O1713,"")</f>
        <v/>
      </c>
      <c r="N1713" t="str">
        <f>IF('Active List'!$A1713&lt;&gt;"", 'Active List'!P1713,"")</f>
        <v/>
      </c>
      <c r="O1713" t="str">
        <f>IF('Active List'!$A1713&lt;&gt;"", 'Active List'!Q1713,"")</f>
        <v/>
      </c>
      <c r="P1713" t="str">
        <f>IF('Active List'!$A1713&lt;&gt;"", 'Active List'!R1713,"")</f>
        <v/>
      </c>
      <c r="Q1713" t="str">
        <f>IF('Active List'!$A1713&lt;&gt;"", 'Active List'!S1713,"")</f>
        <v/>
      </c>
      <c r="R1713" t="str">
        <f>IF('Active List'!$A1713&lt;&gt;"", 'Active List'!T1713,"")</f>
        <v/>
      </c>
      <c r="S1713" t="str">
        <f>IF('Active List'!$A1713&lt;&gt;"", 'Active List'!U1713,"")</f>
        <v/>
      </c>
      <c r="T1713" t="str">
        <f>IF('Active List'!$A1713&lt;&gt;"", 'Active List'!X1713,"")</f>
        <v/>
      </c>
      <c r="U1713" t="str">
        <f>IF('Active List'!$A1713&lt;&gt;"", 'Active List'!Y1713,"")</f>
        <v/>
      </c>
      <c r="V1713" t="str">
        <f>IF('Active List'!$A1713&lt;&gt;"", 'Active List'!Z1713,"")</f>
        <v/>
      </c>
      <c r="W1713" s="60" t="str">
        <f>IF('Active List'!$A1713&lt;&gt;"", 'Active List'!AA1713,"")</f>
        <v/>
      </c>
      <c r="X1713" t="str">
        <f>IF('Active List'!$A1713&lt;&gt;"", 'Active List'!AB1713,"")</f>
        <v/>
      </c>
      <c r="Y1713" t="str">
        <f>IF('Active List'!$A1713&lt;&gt;"", 'Active List'!AE1713,"")</f>
        <v/>
      </c>
    </row>
    <row r="1714" spans="1:25">
      <c r="A1714" t="str">
        <f>IF('Active List'!$A1714&lt;&gt;"", 'Active List'!A1714,"")</f>
        <v/>
      </c>
      <c r="B1714" t="str">
        <f>IF('Active List'!$A1714&lt;&gt;"", 'Active List'!B1714,"")</f>
        <v/>
      </c>
      <c r="C1714" t="str">
        <f>IF('Active List'!$A1714&lt;&gt;"", 'Active List'!C1714,"")</f>
        <v/>
      </c>
      <c r="D1714" s="60" t="str">
        <f>IF('Active List'!$A1714&lt;&gt;"", 'Active List'!D1714,"")</f>
        <v/>
      </c>
      <c r="E1714" s="60" t="str">
        <f>IF('Active List'!$A1714&lt;&gt;"", 'Active List'!E1714,"")</f>
        <v/>
      </c>
      <c r="F1714" t="str">
        <f>IF('Active List'!$A1714&lt;&gt;"", 'Active List'!H1714,"")</f>
        <v/>
      </c>
      <c r="G1714" t="str">
        <f>IF('Active List'!$A1714&lt;&gt;"", 'Active List'!I1714,"")</f>
        <v/>
      </c>
      <c r="H1714" t="str">
        <f>IF('Active List'!$A1714&lt;&gt;"", 'Active List'!J1714,"")</f>
        <v/>
      </c>
      <c r="I1714" t="str">
        <f>IF('Active List'!$A1714&lt;&gt;"", 'Active List'!K1714,"")</f>
        <v/>
      </c>
      <c r="J1714" t="str">
        <f>IF('Active List'!$A1714&lt;&gt;"", 'Active List'!L1714,"")</f>
        <v/>
      </c>
      <c r="K1714" t="str">
        <f>IF('Active List'!$A1714&lt;&gt;"", 'Active List'!M1714,"")</f>
        <v/>
      </c>
      <c r="L1714" t="str">
        <f>IF('Active List'!$A1714&lt;&gt;"", 'Active List'!N1714,"")</f>
        <v/>
      </c>
      <c r="M1714" t="str">
        <f>IF('Active List'!$A1714&lt;&gt;"", 'Active List'!O1714,"")</f>
        <v/>
      </c>
      <c r="N1714" t="str">
        <f>IF('Active List'!$A1714&lt;&gt;"", 'Active List'!P1714,"")</f>
        <v/>
      </c>
      <c r="O1714" t="str">
        <f>IF('Active List'!$A1714&lt;&gt;"", 'Active List'!Q1714,"")</f>
        <v/>
      </c>
      <c r="P1714" t="str">
        <f>IF('Active List'!$A1714&lt;&gt;"", 'Active List'!R1714,"")</f>
        <v/>
      </c>
      <c r="Q1714" t="str">
        <f>IF('Active List'!$A1714&lt;&gt;"", 'Active List'!S1714,"")</f>
        <v/>
      </c>
      <c r="R1714" t="str">
        <f>IF('Active List'!$A1714&lt;&gt;"", 'Active List'!T1714,"")</f>
        <v/>
      </c>
      <c r="S1714" t="str">
        <f>IF('Active List'!$A1714&lt;&gt;"", 'Active List'!U1714,"")</f>
        <v/>
      </c>
      <c r="T1714" t="str">
        <f>IF('Active List'!$A1714&lt;&gt;"", 'Active List'!X1714,"")</f>
        <v/>
      </c>
      <c r="U1714" t="str">
        <f>IF('Active List'!$A1714&lt;&gt;"", 'Active List'!Y1714,"")</f>
        <v/>
      </c>
      <c r="V1714" t="str">
        <f>IF('Active List'!$A1714&lt;&gt;"", 'Active List'!Z1714,"")</f>
        <v/>
      </c>
      <c r="W1714" s="60" t="str">
        <f>IF('Active List'!$A1714&lt;&gt;"", 'Active List'!AA1714,"")</f>
        <v/>
      </c>
      <c r="X1714" t="str">
        <f>IF('Active List'!$A1714&lt;&gt;"", 'Active List'!AB1714,"")</f>
        <v/>
      </c>
      <c r="Y1714" t="str">
        <f>IF('Active List'!$A1714&lt;&gt;"", 'Active List'!AE1714,"")</f>
        <v/>
      </c>
    </row>
    <row r="1715" spans="1:25">
      <c r="A1715" t="str">
        <f>IF('Active List'!$A1715&lt;&gt;"", 'Active List'!A1715,"")</f>
        <v/>
      </c>
      <c r="B1715" t="str">
        <f>IF('Active List'!$A1715&lt;&gt;"", 'Active List'!B1715,"")</f>
        <v/>
      </c>
      <c r="C1715" t="str">
        <f>IF('Active List'!$A1715&lt;&gt;"", 'Active List'!C1715,"")</f>
        <v/>
      </c>
      <c r="D1715" s="60" t="str">
        <f>IF('Active List'!$A1715&lt;&gt;"", 'Active List'!D1715,"")</f>
        <v/>
      </c>
      <c r="E1715" s="60" t="str">
        <f>IF('Active List'!$A1715&lt;&gt;"", 'Active List'!E1715,"")</f>
        <v/>
      </c>
      <c r="F1715" t="str">
        <f>IF('Active List'!$A1715&lt;&gt;"", 'Active List'!H1715,"")</f>
        <v/>
      </c>
      <c r="G1715" t="str">
        <f>IF('Active List'!$A1715&lt;&gt;"", 'Active List'!I1715,"")</f>
        <v/>
      </c>
      <c r="H1715" t="str">
        <f>IF('Active List'!$A1715&lt;&gt;"", 'Active List'!J1715,"")</f>
        <v/>
      </c>
      <c r="I1715" t="str">
        <f>IF('Active List'!$A1715&lt;&gt;"", 'Active List'!K1715,"")</f>
        <v/>
      </c>
      <c r="J1715" t="str">
        <f>IF('Active List'!$A1715&lt;&gt;"", 'Active List'!L1715,"")</f>
        <v/>
      </c>
      <c r="K1715" t="str">
        <f>IF('Active List'!$A1715&lt;&gt;"", 'Active List'!M1715,"")</f>
        <v/>
      </c>
      <c r="L1715" t="str">
        <f>IF('Active List'!$A1715&lt;&gt;"", 'Active List'!N1715,"")</f>
        <v/>
      </c>
      <c r="M1715" t="str">
        <f>IF('Active List'!$A1715&lt;&gt;"", 'Active List'!O1715,"")</f>
        <v/>
      </c>
      <c r="N1715" t="str">
        <f>IF('Active List'!$A1715&lt;&gt;"", 'Active List'!P1715,"")</f>
        <v/>
      </c>
      <c r="O1715" t="str">
        <f>IF('Active List'!$A1715&lt;&gt;"", 'Active List'!Q1715,"")</f>
        <v/>
      </c>
      <c r="P1715" t="str">
        <f>IF('Active List'!$A1715&lt;&gt;"", 'Active List'!R1715,"")</f>
        <v/>
      </c>
      <c r="Q1715" t="str">
        <f>IF('Active List'!$A1715&lt;&gt;"", 'Active List'!S1715,"")</f>
        <v/>
      </c>
      <c r="R1715" t="str">
        <f>IF('Active List'!$A1715&lt;&gt;"", 'Active List'!T1715,"")</f>
        <v/>
      </c>
      <c r="S1715" t="str">
        <f>IF('Active List'!$A1715&lt;&gt;"", 'Active List'!U1715,"")</f>
        <v/>
      </c>
      <c r="T1715" t="str">
        <f>IF('Active List'!$A1715&lt;&gt;"", 'Active List'!X1715,"")</f>
        <v/>
      </c>
      <c r="U1715" t="str">
        <f>IF('Active List'!$A1715&lt;&gt;"", 'Active List'!Y1715,"")</f>
        <v/>
      </c>
      <c r="V1715" t="str">
        <f>IF('Active List'!$A1715&lt;&gt;"", 'Active List'!Z1715,"")</f>
        <v/>
      </c>
      <c r="W1715" s="60" t="str">
        <f>IF('Active List'!$A1715&lt;&gt;"", 'Active List'!AA1715,"")</f>
        <v/>
      </c>
      <c r="X1715" t="str">
        <f>IF('Active List'!$A1715&lt;&gt;"", 'Active List'!AB1715,"")</f>
        <v/>
      </c>
      <c r="Y1715" t="str">
        <f>IF('Active List'!$A1715&lt;&gt;"", 'Active List'!AE1715,"")</f>
        <v/>
      </c>
    </row>
    <row r="1716" spans="1:25">
      <c r="A1716" t="str">
        <f>IF('Active List'!$A1716&lt;&gt;"", 'Active List'!A1716,"")</f>
        <v/>
      </c>
      <c r="B1716" t="str">
        <f>IF('Active List'!$A1716&lt;&gt;"", 'Active List'!B1716,"")</f>
        <v/>
      </c>
      <c r="C1716" t="str">
        <f>IF('Active List'!$A1716&lt;&gt;"", 'Active List'!C1716,"")</f>
        <v/>
      </c>
      <c r="D1716" s="60" t="str">
        <f>IF('Active List'!$A1716&lt;&gt;"", 'Active List'!D1716,"")</f>
        <v/>
      </c>
      <c r="E1716" s="60" t="str">
        <f>IF('Active List'!$A1716&lt;&gt;"", 'Active List'!E1716,"")</f>
        <v/>
      </c>
      <c r="F1716" t="str">
        <f>IF('Active List'!$A1716&lt;&gt;"", 'Active List'!H1716,"")</f>
        <v/>
      </c>
      <c r="G1716" t="str">
        <f>IF('Active List'!$A1716&lt;&gt;"", 'Active List'!I1716,"")</f>
        <v/>
      </c>
      <c r="H1716" t="str">
        <f>IF('Active List'!$A1716&lt;&gt;"", 'Active List'!J1716,"")</f>
        <v/>
      </c>
      <c r="I1716" t="str">
        <f>IF('Active List'!$A1716&lt;&gt;"", 'Active List'!K1716,"")</f>
        <v/>
      </c>
      <c r="J1716" t="str">
        <f>IF('Active List'!$A1716&lt;&gt;"", 'Active List'!L1716,"")</f>
        <v/>
      </c>
      <c r="K1716" t="str">
        <f>IF('Active List'!$A1716&lt;&gt;"", 'Active List'!M1716,"")</f>
        <v/>
      </c>
      <c r="L1716" t="str">
        <f>IF('Active List'!$A1716&lt;&gt;"", 'Active List'!N1716,"")</f>
        <v/>
      </c>
      <c r="M1716" t="str">
        <f>IF('Active List'!$A1716&lt;&gt;"", 'Active List'!O1716,"")</f>
        <v/>
      </c>
      <c r="N1716" t="str">
        <f>IF('Active List'!$A1716&lt;&gt;"", 'Active List'!P1716,"")</f>
        <v/>
      </c>
      <c r="O1716" t="str">
        <f>IF('Active List'!$A1716&lt;&gt;"", 'Active List'!Q1716,"")</f>
        <v/>
      </c>
      <c r="P1716" t="str">
        <f>IF('Active List'!$A1716&lt;&gt;"", 'Active List'!R1716,"")</f>
        <v/>
      </c>
      <c r="Q1716" t="str">
        <f>IF('Active List'!$A1716&lt;&gt;"", 'Active List'!S1716,"")</f>
        <v/>
      </c>
      <c r="R1716" t="str">
        <f>IF('Active List'!$A1716&lt;&gt;"", 'Active List'!T1716,"")</f>
        <v/>
      </c>
      <c r="S1716" t="str">
        <f>IF('Active List'!$A1716&lt;&gt;"", 'Active List'!U1716,"")</f>
        <v/>
      </c>
      <c r="T1716" t="str">
        <f>IF('Active List'!$A1716&lt;&gt;"", 'Active List'!X1716,"")</f>
        <v/>
      </c>
      <c r="U1716" t="str">
        <f>IF('Active List'!$A1716&lt;&gt;"", 'Active List'!Y1716,"")</f>
        <v/>
      </c>
      <c r="V1716" t="str">
        <f>IF('Active List'!$A1716&lt;&gt;"", 'Active List'!Z1716,"")</f>
        <v/>
      </c>
      <c r="W1716" s="60" t="str">
        <f>IF('Active List'!$A1716&lt;&gt;"", 'Active List'!AA1716,"")</f>
        <v/>
      </c>
      <c r="X1716" t="str">
        <f>IF('Active List'!$A1716&lt;&gt;"", 'Active List'!AB1716,"")</f>
        <v/>
      </c>
      <c r="Y1716" t="str">
        <f>IF('Active List'!$A1716&lt;&gt;"", 'Active List'!AE1716,"")</f>
        <v/>
      </c>
    </row>
    <row r="1717" spans="1:25">
      <c r="A1717" t="str">
        <f>IF('Active List'!$A1717&lt;&gt;"", 'Active List'!A1717,"")</f>
        <v/>
      </c>
      <c r="B1717" t="str">
        <f>IF('Active List'!$A1717&lt;&gt;"", 'Active List'!B1717,"")</f>
        <v/>
      </c>
      <c r="C1717" t="str">
        <f>IF('Active List'!$A1717&lt;&gt;"", 'Active List'!C1717,"")</f>
        <v/>
      </c>
      <c r="D1717" s="60" t="str">
        <f>IF('Active List'!$A1717&lt;&gt;"", 'Active List'!D1717,"")</f>
        <v/>
      </c>
      <c r="E1717" s="60" t="str">
        <f>IF('Active List'!$A1717&lt;&gt;"", 'Active List'!E1717,"")</f>
        <v/>
      </c>
      <c r="F1717" t="str">
        <f>IF('Active List'!$A1717&lt;&gt;"", 'Active List'!H1717,"")</f>
        <v/>
      </c>
      <c r="G1717" t="str">
        <f>IF('Active List'!$A1717&lt;&gt;"", 'Active List'!I1717,"")</f>
        <v/>
      </c>
      <c r="H1717" t="str">
        <f>IF('Active List'!$A1717&lt;&gt;"", 'Active List'!J1717,"")</f>
        <v/>
      </c>
      <c r="I1717" t="str">
        <f>IF('Active List'!$A1717&lt;&gt;"", 'Active List'!K1717,"")</f>
        <v/>
      </c>
      <c r="J1717" t="str">
        <f>IF('Active List'!$A1717&lt;&gt;"", 'Active List'!L1717,"")</f>
        <v/>
      </c>
      <c r="K1717" t="str">
        <f>IF('Active List'!$A1717&lt;&gt;"", 'Active List'!M1717,"")</f>
        <v/>
      </c>
      <c r="L1717" t="str">
        <f>IF('Active List'!$A1717&lt;&gt;"", 'Active List'!N1717,"")</f>
        <v/>
      </c>
      <c r="M1717" t="str">
        <f>IF('Active List'!$A1717&lt;&gt;"", 'Active List'!O1717,"")</f>
        <v/>
      </c>
      <c r="N1717" t="str">
        <f>IF('Active List'!$A1717&lt;&gt;"", 'Active List'!P1717,"")</f>
        <v/>
      </c>
      <c r="O1717" t="str">
        <f>IF('Active List'!$A1717&lt;&gt;"", 'Active List'!Q1717,"")</f>
        <v/>
      </c>
      <c r="P1717" t="str">
        <f>IF('Active List'!$A1717&lt;&gt;"", 'Active List'!R1717,"")</f>
        <v/>
      </c>
      <c r="Q1717" t="str">
        <f>IF('Active List'!$A1717&lt;&gt;"", 'Active List'!S1717,"")</f>
        <v/>
      </c>
      <c r="R1717" t="str">
        <f>IF('Active List'!$A1717&lt;&gt;"", 'Active List'!T1717,"")</f>
        <v/>
      </c>
      <c r="S1717" t="str">
        <f>IF('Active List'!$A1717&lt;&gt;"", 'Active List'!U1717,"")</f>
        <v/>
      </c>
      <c r="T1717" t="str">
        <f>IF('Active List'!$A1717&lt;&gt;"", 'Active List'!X1717,"")</f>
        <v/>
      </c>
      <c r="U1717" t="str">
        <f>IF('Active List'!$A1717&lt;&gt;"", 'Active List'!Y1717,"")</f>
        <v/>
      </c>
      <c r="V1717" t="str">
        <f>IF('Active List'!$A1717&lt;&gt;"", 'Active List'!Z1717,"")</f>
        <v/>
      </c>
      <c r="W1717" s="60" t="str">
        <f>IF('Active List'!$A1717&lt;&gt;"", 'Active List'!AA1717,"")</f>
        <v/>
      </c>
      <c r="X1717" t="str">
        <f>IF('Active List'!$A1717&lt;&gt;"", 'Active List'!AB1717,"")</f>
        <v/>
      </c>
      <c r="Y1717" t="str">
        <f>IF('Active List'!$A1717&lt;&gt;"", 'Active List'!AE1717,"")</f>
        <v/>
      </c>
    </row>
    <row r="1718" spans="1:25">
      <c r="A1718" t="str">
        <f>IF('Active List'!$A1718&lt;&gt;"", 'Active List'!A1718,"")</f>
        <v/>
      </c>
      <c r="B1718" t="str">
        <f>IF('Active List'!$A1718&lt;&gt;"", 'Active List'!B1718,"")</f>
        <v/>
      </c>
      <c r="C1718" t="str">
        <f>IF('Active List'!$A1718&lt;&gt;"", 'Active List'!C1718,"")</f>
        <v/>
      </c>
      <c r="D1718" s="60" t="str">
        <f>IF('Active List'!$A1718&lt;&gt;"", 'Active List'!D1718,"")</f>
        <v/>
      </c>
      <c r="E1718" s="60" t="str">
        <f>IF('Active List'!$A1718&lt;&gt;"", 'Active List'!E1718,"")</f>
        <v/>
      </c>
      <c r="F1718" t="str">
        <f>IF('Active List'!$A1718&lt;&gt;"", 'Active List'!H1718,"")</f>
        <v/>
      </c>
      <c r="G1718" t="str">
        <f>IF('Active List'!$A1718&lt;&gt;"", 'Active List'!I1718,"")</f>
        <v/>
      </c>
      <c r="H1718" t="str">
        <f>IF('Active List'!$A1718&lt;&gt;"", 'Active List'!J1718,"")</f>
        <v/>
      </c>
      <c r="I1718" t="str">
        <f>IF('Active List'!$A1718&lt;&gt;"", 'Active List'!K1718,"")</f>
        <v/>
      </c>
      <c r="J1718" t="str">
        <f>IF('Active List'!$A1718&lt;&gt;"", 'Active List'!L1718,"")</f>
        <v/>
      </c>
      <c r="K1718" t="str">
        <f>IF('Active List'!$A1718&lt;&gt;"", 'Active List'!M1718,"")</f>
        <v/>
      </c>
      <c r="L1718" t="str">
        <f>IF('Active List'!$A1718&lt;&gt;"", 'Active List'!N1718,"")</f>
        <v/>
      </c>
      <c r="M1718" t="str">
        <f>IF('Active List'!$A1718&lt;&gt;"", 'Active List'!O1718,"")</f>
        <v/>
      </c>
      <c r="N1718" t="str">
        <f>IF('Active List'!$A1718&lt;&gt;"", 'Active List'!P1718,"")</f>
        <v/>
      </c>
      <c r="O1718" t="str">
        <f>IF('Active List'!$A1718&lt;&gt;"", 'Active List'!Q1718,"")</f>
        <v/>
      </c>
      <c r="P1718" t="str">
        <f>IF('Active List'!$A1718&lt;&gt;"", 'Active List'!R1718,"")</f>
        <v/>
      </c>
      <c r="Q1718" t="str">
        <f>IF('Active List'!$A1718&lt;&gt;"", 'Active List'!S1718,"")</f>
        <v/>
      </c>
      <c r="R1718" t="str">
        <f>IF('Active List'!$A1718&lt;&gt;"", 'Active List'!T1718,"")</f>
        <v/>
      </c>
      <c r="S1718" t="str">
        <f>IF('Active List'!$A1718&lt;&gt;"", 'Active List'!U1718,"")</f>
        <v/>
      </c>
      <c r="T1718" t="str">
        <f>IF('Active List'!$A1718&lt;&gt;"", 'Active List'!X1718,"")</f>
        <v/>
      </c>
      <c r="U1718" t="str">
        <f>IF('Active List'!$A1718&lt;&gt;"", 'Active List'!Y1718,"")</f>
        <v/>
      </c>
      <c r="V1718" t="str">
        <f>IF('Active List'!$A1718&lt;&gt;"", 'Active List'!Z1718,"")</f>
        <v/>
      </c>
      <c r="W1718" s="60" t="str">
        <f>IF('Active List'!$A1718&lt;&gt;"", 'Active List'!AA1718,"")</f>
        <v/>
      </c>
      <c r="X1718" t="str">
        <f>IF('Active List'!$A1718&lt;&gt;"", 'Active List'!AB1718,"")</f>
        <v/>
      </c>
      <c r="Y1718" t="str">
        <f>IF('Active List'!$A1718&lt;&gt;"", 'Active List'!AE1718,"")</f>
        <v/>
      </c>
    </row>
    <row r="1719" spans="1:25">
      <c r="A1719" t="str">
        <f>IF('Active List'!$A1719&lt;&gt;"", 'Active List'!A1719,"")</f>
        <v/>
      </c>
      <c r="B1719" t="str">
        <f>IF('Active List'!$A1719&lt;&gt;"", 'Active List'!B1719,"")</f>
        <v/>
      </c>
      <c r="C1719" t="str">
        <f>IF('Active List'!$A1719&lt;&gt;"", 'Active List'!C1719,"")</f>
        <v/>
      </c>
      <c r="D1719" s="60" t="str">
        <f>IF('Active List'!$A1719&lt;&gt;"", 'Active List'!D1719,"")</f>
        <v/>
      </c>
      <c r="E1719" s="60" t="str">
        <f>IF('Active List'!$A1719&lt;&gt;"", 'Active List'!E1719,"")</f>
        <v/>
      </c>
      <c r="F1719" t="str">
        <f>IF('Active List'!$A1719&lt;&gt;"", 'Active List'!H1719,"")</f>
        <v/>
      </c>
      <c r="G1719" t="str">
        <f>IF('Active List'!$A1719&lt;&gt;"", 'Active List'!I1719,"")</f>
        <v/>
      </c>
      <c r="H1719" t="str">
        <f>IF('Active List'!$A1719&lt;&gt;"", 'Active List'!J1719,"")</f>
        <v/>
      </c>
      <c r="I1719" t="str">
        <f>IF('Active List'!$A1719&lt;&gt;"", 'Active List'!K1719,"")</f>
        <v/>
      </c>
      <c r="J1719" t="str">
        <f>IF('Active List'!$A1719&lt;&gt;"", 'Active List'!L1719,"")</f>
        <v/>
      </c>
      <c r="K1719" t="str">
        <f>IF('Active List'!$A1719&lt;&gt;"", 'Active List'!M1719,"")</f>
        <v/>
      </c>
      <c r="L1719" t="str">
        <f>IF('Active List'!$A1719&lt;&gt;"", 'Active List'!N1719,"")</f>
        <v/>
      </c>
      <c r="M1719" t="str">
        <f>IF('Active List'!$A1719&lt;&gt;"", 'Active List'!O1719,"")</f>
        <v/>
      </c>
      <c r="N1719" t="str">
        <f>IF('Active List'!$A1719&lt;&gt;"", 'Active List'!P1719,"")</f>
        <v/>
      </c>
      <c r="O1719" t="str">
        <f>IF('Active List'!$A1719&lt;&gt;"", 'Active List'!Q1719,"")</f>
        <v/>
      </c>
      <c r="P1719" t="str">
        <f>IF('Active List'!$A1719&lt;&gt;"", 'Active List'!R1719,"")</f>
        <v/>
      </c>
      <c r="Q1719" t="str">
        <f>IF('Active List'!$A1719&lt;&gt;"", 'Active List'!S1719,"")</f>
        <v/>
      </c>
      <c r="R1719" t="str">
        <f>IF('Active List'!$A1719&lt;&gt;"", 'Active List'!T1719,"")</f>
        <v/>
      </c>
      <c r="S1719" t="str">
        <f>IF('Active List'!$A1719&lt;&gt;"", 'Active List'!U1719,"")</f>
        <v/>
      </c>
      <c r="T1719" t="str">
        <f>IF('Active List'!$A1719&lt;&gt;"", 'Active List'!X1719,"")</f>
        <v/>
      </c>
      <c r="U1719" t="str">
        <f>IF('Active List'!$A1719&lt;&gt;"", 'Active List'!Y1719,"")</f>
        <v/>
      </c>
      <c r="V1719" t="str">
        <f>IF('Active List'!$A1719&lt;&gt;"", 'Active List'!Z1719,"")</f>
        <v/>
      </c>
      <c r="W1719" s="60" t="str">
        <f>IF('Active List'!$A1719&lt;&gt;"", 'Active List'!AA1719,"")</f>
        <v/>
      </c>
      <c r="X1719" t="str">
        <f>IF('Active List'!$A1719&lt;&gt;"", 'Active List'!AB1719,"")</f>
        <v/>
      </c>
      <c r="Y1719" t="str">
        <f>IF('Active List'!$A1719&lt;&gt;"", 'Active List'!AE1719,"")</f>
        <v/>
      </c>
    </row>
    <row r="1720" spans="1:25">
      <c r="A1720" t="str">
        <f>IF('Active List'!$A1720&lt;&gt;"", 'Active List'!A1720,"")</f>
        <v/>
      </c>
      <c r="B1720" t="str">
        <f>IF('Active List'!$A1720&lt;&gt;"", 'Active List'!B1720,"")</f>
        <v/>
      </c>
      <c r="C1720" t="str">
        <f>IF('Active List'!$A1720&lt;&gt;"", 'Active List'!C1720,"")</f>
        <v/>
      </c>
      <c r="D1720" s="60" t="str">
        <f>IF('Active List'!$A1720&lt;&gt;"", 'Active List'!D1720,"")</f>
        <v/>
      </c>
      <c r="E1720" s="60" t="str">
        <f>IF('Active List'!$A1720&lt;&gt;"", 'Active List'!E1720,"")</f>
        <v/>
      </c>
      <c r="F1720" t="str">
        <f>IF('Active List'!$A1720&lt;&gt;"", 'Active List'!H1720,"")</f>
        <v/>
      </c>
      <c r="G1720" t="str">
        <f>IF('Active List'!$A1720&lt;&gt;"", 'Active List'!I1720,"")</f>
        <v/>
      </c>
      <c r="H1720" t="str">
        <f>IF('Active List'!$A1720&lt;&gt;"", 'Active List'!J1720,"")</f>
        <v/>
      </c>
      <c r="I1720" t="str">
        <f>IF('Active List'!$A1720&lt;&gt;"", 'Active List'!K1720,"")</f>
        <v/>
      </c>
      <c r="J1720" t="str">
        <f>IF('Active List'!$A1720&lt;&gt;"", 'Active List'!L1720,"")</f>
        <v/>
      </c>
      <c r="K1720" t="str">
        <f>IF('Active List'!$A1720&lt;&gt;"", 'Active List'!M1720,"")</f>
        <v/>
      </c>
      <c r="L1720" t="str">
        <f>IF('Active List'!$A1720&lt;&gt;"", 'Active List'!N1720,"")</f>
        <v/>
      </c>
      <c r="M1720" t="str">
        <f>IF('Active List'!$A1720&lt;&gt;"", 'Active List'!O1720,"")</f>
        <v/>
      </c>
      <c r="N1720" t="str">
        <f>IF('Active List'!$A1720&lt;&gt;"", 'Active List'!P1720,"")</f>
        <v/>
      </c>
      <c r="O1720" t="str">
        <f>IF('Active List'!$A1720&lt;&gt;"", 'Active List'!Q1720,"")</f>
        <v/>
      </c>
      <c r="P1720" t="str">
        <f>IF('Active List'!$A1720&lt;&gt;"", 'Active List'!R1720,"")</f>
        <v/>
      </c>
      <c r="Q1720" t="str">
        <f>IF('Active List'!$A1720&lt;&gt;"", 'Active List'!S1720,"")</f>
        <v/>
      </c>
      <c r="R1720" t="str">
        <f>IF('Active List'!$A1720&lt;&gt;"", 'Active List'!T1720,"")</f>
        <v/>
      </c>
      <c r="S1720" t="str">
        <f>IF('Active List'!$A1720&lt;&gt;"", 'Active List'!U1720,"")</f>
        <v/>
      </c>
      <c r="T1720" t="str">
        <f>IF('Active List'!$A1720&lt;&gt;"", 'Active List'!X1720,"")</f>
        <v/>
      </c>
      <c r="U1720" t="str">
        <f>IF('Active List'!$A1720&lt;&gt;"", 'Active List'!Y1720,"")</f>
        <v/>
      </c>
      <c r="V1720" t="str">
        <f>IF('Active List'!$A1720&lt;&gt;"", 'Active List'!Z1720,"")</f>
        <v/>
      </c>
      <c r="W1720" s="60" t="str">
        <f>IF('Active List'!$A1720&lt;&gt;"", 'Active List'!AA1720,"")</f>
        <v/>
      </c>
      <c r="X1720" t="str">
        <f>IF('Active List'!$A1720&lt;&gt;"", 'Active List'!AB1720,"")</f>
        <v/>
      </c>
      <c r="Y1720" t="str">
        <f>IF('Active List'!$A1720&lt;&gt;"", 'Active List'!AE1720,"")</f>
        <v/>
      </c>
    </row>
    <row r="1721" spans="1:25">
      <c r="A1721" t="str">
        <f>IF('Active List'!$A1721&lt;&gt;"", 'Active List'!A1721,"")</f>
        <v/>
      </c>
      <c r="B1721" t="str">
        <f>IF('Active List'!$A1721&lt;&gt;"", 'Active List'!B1721,"")</f>
        <v/>
      </c>
      <c r="C1721" t="str">
        <f>IF('Active List'!$A1721&lt;&gt;"", 'Active List'!C1721,"")</f>
        <v/>
      </c>
      <c r="D1721" s="60" t="str">
        <f>IF('Active List'!$A1721&lt;&gt;"", 'Active List'!D1721,"")</f>
        <v/>
      </c>
      <c r="E1721" s="60" t="str">
        <f>IF('Active List'!$A1721&lt;&gt;"", 'Active List'!E1721,"")</f>
        <v/>
      </c>
      <c r="F1721" t="str">
        <f>IF('Active List'!$A1721&lt;&gt;"", 'Active List'!H1721,"")</f>
        <v/>
      </c>
      <c r="G1721" t="str">
        <f>IF('Active List'!$A1721&lt;&gt;"", 'Active List'!I1721,"")</f>
        <v/>
      </c>
      <c r="H1721" t="str">
        <f>IF('Active List'!$A1721&lt;&gt;"", 'Active List'!J1721,"")</f>
        <v/>
      </c>
      <c r="I1721" t="str">
        <f>IF('Active List'!$A1721&lt;&gt;"", 'Active List'!K1721,"")</f>
        <v/>
      </c>
      <c r="J1721" t="str">
        <f>IF('Active List'!$A1721&lt;&gt;"", 'Active List'!L1721,"")</f>
        <v/>
      </c>
      <c r="K1721" t="str">
        <f>IF('Active List'!$A1721&lt;&gt;"", 'Active List'!M1721,"")</f>
        <v/>
      </c>
      <c r="L1721" t="str">
        <f>IF('Active List'!$A1721&lt;&gt;"", 'Active List'!N1721,"")</f>
        <v/>
      </c>
      <c r="M1721" t="str">
        <f>IF('Active List'!$A1721&lt;&gt;"", 'Active List'!O1721,"")</f>
        <v/>
      </c>
      <c r="N1721" t="str">
        <f>IF('Active List'!$A1721&lt;&gt;"", 'Active List'!P1721,"")</f>
        <v/>
      </c>
      <c r="O1721" t="str">
        <f>IF('Active List'!$A1721&lt;&gt;"", 'Active List'!Q1721,"")</f>
        <v/>
      </c>
      <c r="P1721" t="str">
        <f>IF('Active List'!$A1721&lt;&gt;"", 'Active List'!R1721,"")</f>
        <v/>
      </c>
      <c r="Q1721" t="str">
        <f>IF('Active List'!$A1721&lt;&gt;"", 'Active List'!S1721,"")</f>
        <v/>
      </c>
      <c r="R1721" t="str">
        <f>IF('Active List'!$A1721&lt;&gt;"", 'Active List'!T1721,"")</f>
        <v/>
      </c>
      <c r="S1721" t="str">
        <f>IF('Active List'!$A1721&lt;&gt;"", 'Active List'!U1721,"")</f>
        <v/>
      </c>
      <c r="T1721" t="str">
        <f>IF('Active List'!$A1721&lt;&gt;"", 'Active List'!X1721,"")</f>
        <v/>
      </c>
      <c r="U1721" t="str">
        <f>IF('Active List'!$A1721&lt;&gt;"", 'Active List'!Y1721,"")</f>
        <v/>
      </c>
      <c r="V1721" t="str">
        <f>IF('Active List'!$A1721&lt;&gt;"", 'Active List'!Z1721,"")</f>
        <v/>
      </c>
      <c r="W1721" s="60" t="str">
        <f>IF('Active List'!$A1721&lt;&gt;"", 'Active List'!AA1721,"")</f>
        <v/>
      </c>
      <c r="X1721" t="str">
        <f>IF('Active List'!$A1721&lt;&gt;"", 'Active List'!AB1721,"")</f>
        <v/>
      </c>
      <c r="Y1721" t="str">
        <f>IF('Active List'!$A1721&lt;&gt;"", 'Active List'!AE1721,"")</f>
        <v/>
      </c>
    </row>
    <row r="1722" spans="1:25">
      <c r="A1722" t="str">
        <f>IF('Active List'!$A1722&lt;&gt;"", 'Active List'!A1722,"")</f>
        <v/>
      </c>
      <c r="B1722" t="str">
        <f>IF('Active List'!$A1722&lt;&gt;"", 'Active List'!B1722,"")</f>
        <v/>
      </c>
      <c r="C1722" t="str">
        <f>IF('Active List'!$A1722&lt;&gt;"", 'Active List'!C1722,"")</f>
        <v/>
      </c>
      <c r="D1722" s="60" t="str">
        <f>IF('Active List'!$A1722&lt;&gt;"", 'Active List'!D1722,"")</f>
        <v/>
      </c>
      <c r="E1722" s="60" t="str">
        <f>IF('Active List'!$A1722&lt;&gt;"", 'Active List'!E1722,"")</f>
        <v/>
      </c>
      <c r="F1722" t="str">
        <f>IF('Active List'!$A1722&lt;&gt;"", 'Active List'!H1722,"")</f>
        <v/>
      </c>
      <c r="G1722" t="str">
        <f>IF('Active List'!$A1722&lt;&gt;"", 'Active List'!I1722,"")</f>
        <v/>
      </c>
      <c r="H1722" t="str">
        <f>IF('Active List'!$A1722&lt;&gt;"", 'Active List'!J1722,"")</f>
        <v/>
      </c>
      <c r="I1722" t="str">
        <f>IF('Active List'!$A1722&lt;&gt;"", 'Active List'!K1722,"")</f>
        <v/>
      </c>
      <c r="J1722" t="str">
        <f>IF('Active List'!$A1722&lt;&gt;"", 'Active List'!L1722,"")</f>
        <v/>
      </c>
      <c r="K1722" t="str">
        <f>IF('Active List'!$A1722&lt;&gt;"", 'Active List'!M1722,"")</f>
        <v/>
      </c>
      <c r="L1722" t="str">
        <f>IF('Active List'!$A1722&lt;&gt;"", 'Active List'!N1722,"")</f>
        <v/>
      </c>
      <c r="M1722" t="str">
        <f>IF('Active List'!$A1722&lt;&gt;"", 'Active List'!O1722,"")</f>
        <v/>
      </c>
      <c r="N1722" t="str">
        <f>IF('Active List'!$A1722&lt;&gt;"", 'Active List'!P1722,"")</f>
        <v/>
      </c>
      <c r="O1722" t="str">
        <f>IF('Active List'!$A1722&lt;&gt;"", 'Active List'!Q1722,"")</f>
        <v/>
      </c>
      <c r="P1722" t="str">
        <f>IF('Active List'!$A1722&lt;&gt;"", 'Active List'!R1722,"")</f>
        <v/>
      </c>
      <c r="Q1722" t="str">
        <f>IF('Active List'!$A1722&lt;&gt;"", 'Active List'!S1722,"")</f>
        <v/>
      </c>
      <c r="R1722" t="str">
        <f>IF('Active List'!$A1722&lt;&gt;"", 'Active List'!T1722,"")</f>
        <v/>
      </c>
      <c r="S1722" t="str">
        <f>IF('Active List'!$A1722&lt;&gt;"", 'Active List'!U1722,"")</f>
        <v/>
      </c>
      <c r="T1722" t="str">
        <f>IF('Active List'!$A1722&lt;&gt;"", 'Active List'!X1722,"")</f>
        <v/>
      </c>
      <c r="U1722" t="str">
        <f>IF('Active List'!$A1722&lt;&gt;"", 'Active List'!Y1722,"")</f>
        <v/>
      </c>
      <c r="V1722" t="str">
        <f>IF('Active List'!$A1722&lt;&gt;"", 'Active List'!Z1722,"")</f>
        <v/>
      </c>
      <c r="W1722" s="60" t="str">
        <f>IF('Active List'!$A1722&lt;&gt;"", 'Active List'!AA1722,"")</f>
        <v/>
      </c>
      <c r="X1722" t="str">
        <f>IF('Active List'!$A1722&lt;&gt;"", 'Active List'!AB1722,"")</f>
        <v/>
      </c>
      <c r="Y1722" t="str">
        <f>IF('Active List'!$A1722&lt;&gt;"", 'Active List'!AE1722,"")</f>
        <v/>
      </c>
    </row>
    <row r="1723" spans="1:25">
      <c r="A1723" t="str">
        <f>IF('Active List'!$A1723&lt;&gt;"", 'Active List'!A1723,"")</f>
        <v/>
      </c>
      <c r="B1723" t="str">
        <f>IF('Active List'!$A1723&lt;&gt;"", 'Active List'!B1723,"")</f>
        <v/>
      </c>
      <c r="C1723" t="str">
        <f>IF('Active List'!$A1723&lt;&gt;"", 'Active List'!C1723,"")</f>
        <v/>
      </c>
      <c r="D1723" s="60" t="str">
        <f>IF('Active List'!$A1723&lt;&gt;"", 'Active List'!D1723,"")</f>
        <v/>
      </c>
      <c r="E1723" s="60" t="str">
        <f>IF('Active List'!$A1723&lt;&gt;"", 'Active List'!E1723,"")</f>
        <v/>
      </c>
      <c r="F1723" t="str">
        <f>IF('Active List'!$A1723&lt;&gt;"", 'Active List'!H1723,"")</f>
        <v/>
      </c>
      <c r="G1723" t="str">
        <f>IF('Active List'!$A1723&lt;&gt;"", 'Active List'!I1723,"")</f>
        <v/>
      </c>
      <c r="H1723" t="str">
        <f>IF('Active List'!$A1723&lt;&gt;"", 'Active List'!J1723,"")</f>
        <v/>
      </c>
      <c r="I1723" t="str">
        <f>IF('Active List'!$A1723&lt;&gt;"", 'Active List'!K1723,"")</f>
        <v/>
      </c>
      <c r="J1723" t="str">
        <f>IF('Active List'!$A1723&lt;&gt;"", 'Active List'!L1723,"")</f>
        <v/>
      </c>
      <c r="K1723" t="str">
        <f>IF('Active List'!$A1723&lt;&gt;"", 'Active List'!M1723,"")</f>
        <v/>
      </c>
      <c r="L1723" t="str">
        <f>IF('Active List'!$A1723&lt;&gt;"", 'Active List'!N1723,"")</f>
        <v/>
      </c>
      <c r="M1723" t="str">
        <f>IF('Active List'!$A1723&lt;&gt;"", 'Active List'!O1723,"")</f>
        <v/>
      </c>
      <c r="N1723" t="str">
        <f>IF('Active List'!$A1723&lt;&gt;"", 'Active List'!P1723,"")</f>
        <v/>
      </c>
      <c r="O1723" t="str">
        <f>IF('Active List'!$A1723&lt;&gt;"", 'Active List'!Q1723,"")</f>
        <v/>
      </c>
      <c r="P1723" t="str">
        <f>IF('Active List'!$A1723&lt;&gt;"", 'Active List'!R1723,"")</f>
        <v/>
      </c>
      <c r="Q1723" t="str">
        <f>IF('Active List'!$A1723&lt;&gt;"", 'Active List'!S1723,"")</f>
        <v/>
      </c>
      <c r="R1723" t="str">
        <f>IF('Active List'!$A1723&lt;&gt;"", 'Active List'!T1723,"")</f>
        <v/>
      </c>
      <c r="S1723" t="str">
        <f>IF('Active List'!$A1723&lt;&gt;"", 'Active List'!U1723,"")</f>
        <v/>
      </c>
      <c r="T1723" t="str">
        <f>IF('Active List'!$A1723&lt;&gt;"", 'Active List'!X1723,"")</f>
        <v/>
      </c>
      <c r="U1723" t="str">
        <f>IF('Active List'!$A1723&lt;&gt;"", 'Active List'!Y1723,"")</f>
        <v/>
      </c>
      <c r="V1723" t="str">
        <f>IF('Active List'!$A1723&lt;&gt;"", 'Active List'!Z1723,"")</f>
        <v/>
      </c>
      <c r="W1723" s="60" t="str">
        <f>IF('Active List'!$A1723&lt;&gt;"", 'Active List'!AA1723,"")</f>
        <v/>
      </c>
      <c r="X1723" t="str">
        <f>IF('Active List'!$A1723&lt;&gt;"", 'Active List'!AB1723,"")</f>
        <v/>
      </c>
      <c r="Y1723" t="str">
        <f>IF('Active List'!$A1723&lt;&gt;"", 'Active List'!AE1723,"")</f>
        <v/>
      </c>
    </row>
    <row r="1724" spans="1:25">
      <c r="A1724" t="str">
        <f>IF('Active List'!$A1724&lt;&gt;"", 'Active List'!A1724,"")</f>
        <v/>
      </c>
      <c r="B1724" t="str">
        <f>IF('Active List'!$A1724&lt;&gt;"", 'Active List'!B1724,"")</f>
        <v/>
      </c>
      <c r="C1724" t="str">
        <f>IF('Active List'!$A1724&lt;&gt;"", 'Active List'!C1724,"")</f>
        <v/>
      </c>
      <c r="D1724" s="60" t="str">
        <f>IF('Active List'!$A1724&lt;&gt;"", 'Active List'!D1724,"")</f>
        <v/>
      </c>
      <c r="E1724" s="60" t="str">
        <f>IF('Active List'!$A1724&lt;&gt;"", 'Active List'!E1724,"")</f>
        <v/>
      </c>
      <c r="F1724" t="str">
        <f>IF('Active List'!$A1724&lt;&gt;"", 'Active List'!H1724,"")</f>
        <v/>
      </c>
      <c r="G1724" t="str">
        <f>IF('Active List'!$A1724&lt;&gt;"", 'Active List'!I1724,"")</f>
        <v/>
      </c>
      <c r="H1724" t="str">
        <f>IF('Active List'!$A1724&lt;&gt;"", 'Active List'!J1724,"")</f>
        <v/>
      </c>
      <c r="I1724" t="str">
        <f>IF('Active List'!$A1724&lt;&gt;"", 'Active List'!K1724,"")</f>
        <v/>
      </c>
      <c r="J1724" t="str">
        <f>IF('Active List'!$A1724&lt;&gt;"", 'Active List'!L1724,"")</f>
        <v/>
      </c>
      <c r="K1724" t="str">
        <f>IF('Active List'!$A1724&lt;&gt;"", 'Active List'!M1724,"")</f>
        <v/>
      </c>
      <c r="L1724" t="str">
        <f>IF('Active List'!$A1724&lt;&gt;"", 'Active List'!N1724,"")</f>
        <v/>
      </c>
      <c r="M1724" t="str">
        <f>IF('Active List'!$A1724&lt;&gt;"", 'Active List'!O1724,"")</f>
        <v/>
      </c>
      <c r="N1724" t="str">
        <f>IF('Active List'!$A1724&lt;&gt;"", 'Active List'!P1724,"")</f>
        <v/>
      </c>
      <c r="O1724" t="str">
        <f>IF('Active List'!$A1724&lt;&gt;"", 'Active List'!Q1724,"")</f>
        <v/>
      </c>
      <c r="P1724" t="str">
        <f>IF('Active List'!$A1724&lt;&gt;"", 'Active List'!R1724,"")</f>
        <v/>
      </c>
      <c r="Q1724" t="str">
        <f>IF('Active List'!$A1724&lt;&gt;"", 'Active List'!S1724,"")</f>
        <v/>
      </c>
      <c r="R1724" t="str">
        <f>IF('Active List'!$A1724&lt;&gt;"", 'Active List'!T1724,"")</f>
        <v/>
      </c>
      <c r="S1724" t="str">
        <f>IF('Active List'!$A1724&lt;&gt;"", 'Active List'!U1724,"")</f>
        <v/>
      </c>
      <c r="T1724" t="str">
        <f>IF('Active List'!$A1724&lt;&gt;"", 'Active List'!X1724,"")</f>
        <v/>
      </c>
      <c r="U1724" t="str">
        <f>IF('Active List'!$A1724&lt;&gt;"", 'Active List'!Y1724,"")</f>
        <v/>
      </c>
      <c r="V1724" t="str">
        <f>IF('Active List'!$A1724&lt;&gt;"", 'Active List'!Z1724,"")</f>
        <v/>
      </c>
      <c r="W1724" s="60" t="str">
        <f>IF('Active List'!$A1724&lt;&gt;"", 'Active List'!AA1724,"")</f>
        <v/>
      </c>
      <c r="X1724" t="str">
        <f>IF('Active List'!$A1724&lt;&gt;"", 'Active List'!AB1724,"")</f>
        <v/>
      </c>
      <c r="Y1724" t="str">
        <f>IF('Active List'!$A1724&lt;&gt;"", 'Active List'!AE1724,"")</f>
        <v/>
      </c>
    </row>
    <row r="1725" spans="1:25">
      <c r="A1725" t="str">
        <f>IF('Active List'!$A1725&lt;&gt;"", 'Active List'!A1725,"")</f>
        <v/>
      </c>
      <c r="B1725" t="str">
        <f>IF('Active List'!$A1725&lt;&gt;"", 'Active List'!B1725,"")</f>
        <v/>
      </c>
      <c r="C1725" t="str">
        <f>IF('Active List'!$A1725&lt;&gt;"", 'Active List'!C1725,"")</f>
        <v/>
      </c>
      <c r="D1725" s="60" t="str">
        <f>IF('Active List'!$A1725&lt;&gt;"", 'Active List'!D1725,"")</f>
        <v/>
      </c>
      <c r="E1725" s="60" t="str">
        <f>IF('Active List'!$A1725&lt;&gt;"", 'Active List'!E1725,"")</f>
        <v/>
      </c>
      <c r="F1725" t="str">
        <f>IF('Active List'!$A1725&lt;&gt;"", 'Active List'!H1725,"")</f>
        <v/>
      </c>
      <c r="G1725" t="str">
        <f>IF('Active List'!$A1725&lt;&gt;"", 'Active List'!I1725,"")</f>
        <v/>
      </c>
      <c r="H1725" t="str">
        <f>IF('Active List'!$A1725&lt;&gt;"", 'Active List'!J1725,"")</f>
        <v/>
      </c>
      <c r="I1725" t="str">
        <f>IF('Active List'!$A1725&lt;&gt;"", 'Active List'!K1725,"")</f>
        <v/>
      </c>
      <c r="J1725" t="str">
        <f>IF('Active List'!$A1725&lt;&gt;"", 'Active List'!L1725,"")</f>
        <v/>
      </c>
      <c r="K1725" t="str">
        <f>IF('Active List'!$A1725&lt;&gt;"", 'Active List'!M1725,"")</f>
        <v/>
      </c>
      <c r="L1725" t="str">
        <f>IF('Active List'!$A1725&lt;&gt;"", 'Active List'!N1725,"")</f>
        <v/>
      </c>
      <c r="M1725" t="str">
        <f>IF('Active List'!$A1725&lt;&gt;"", 'Active List'!O1725,"")</f>
        <v/>
      </c>
      <c r="N1725" t="str">
        <f>IF('Active List'!$A1725&lt;&gt;"", 'Active List'!P1725,"")</f>
        <v/>
      </c>
      <c r="O1725" t="str">
        <f>IF('Active List'!$A1725&lt;&gt;"", 'Active List'!Q1725,"")</f>
        <v/>
      </c>
      <c r="P1725" t="str">
        <f>IF('Active List'!$A1725&lt;&gt;"", 'Active List'!R1725,"")</f>
        <v/>
      </c>
      <c r="Q1725" t="str">
        <f>IF('Active List'!$A1725&lt;&gt;"", 'Active List'!S1725,"")</f>
        <v/>
      </c>
      <c r="R1725" t="str">
        <f>IF('Active List'!$A1725&lt;&gt;"", 'Active List'!T1725,"")</f>
        <v/>
      </c>
      <c r="S1725" t="str">
        <f>IF('Active List'!$A1725&lt;&gt;"", 'Active List'!U1725,"")</f>
        <v/>
      </c>
      <c r="T1725" t="str">
        <f>IF('Active List'!$A1725&lt;&gt;"", 'Active List'!X1725,"")</f>
        <v/>
      </c>
      <c r="U1725" t="str">
        <f>IF('Active List'!$A1725&lt;&gt;"", 'Active List'!Y1725,"")</f>
        <v/>
      </c>
      <c r="V1725" t="str">
        <f>IF('Active List'!$A1725&lt;&gt;"", 'Active List'!Z1725,"")</f>
        <v/>
      </c>
      <c r="W1725" s="60" t="str">
        <f>IF('Active List'!$A1725&lt;&gt;"", 'Active List'!AA1725,"")</f>
        <v/>
      </c>
      <c r="X1725" t="str">
        <f>IF('Active List'!$A1725&lt;&gt;"", 'Active List'!AB1725,"")</f>
        <v/>
      </c>
      <c r="Y1725" t="str">
        <f>IF('Active List'!$A1725&lt;&gt;"", 'Active List'!AE1725,"")</f>
        <v/>
      </c>
    </row>
    <row r="1726" spans="1:25">
      <c r="A1726" t="str">
        <f>IF('Active List'!$A1726&lt;&gt;"", 'Active List'!A1726,"")</f>
        <v/>
      </c>
      <c r="B1726" t="str">
        <f>IF('Active List'!$A1726&lt;&gt;"", 'Active List'!B1726,"")</f>
        <v/>
      </c>
      <c r="C1726" t="str">
        <f>IF('Active List'!$A1726&lt;&gt;"", 'Active List'!C1726,"")</f>
        <v/>
      </c>
      <c r="D1726" s="60" t="str">
        <f>IF('Active List'!$A1726&lt;&gt;"", 'Active List'!D1726,"")</f>
        <v/>
      </c>
      <c r="E1726" s="60" t="str">
        <f>IF('Active List'!$A1726&lt;&gt;"", 'Active List'!E1726,"")</f>
        <v/>
      </c>
      <c r="F1726" t="str">
        <f>IF('Active List'!$A1726&lt;&gt;"", 'Active List'!H1726,"")</f>
        <v/>
      </c>
      <c r="G1726" t="str">
        <f>IF('Active List'!$A1726&lt;&gt;"", 'Active List'!I1726,"")</f>
        <v/>
      </c>
      <c r="H1726" t="str">
        <f>IF('Active List'!$A1726&lt;&gt;"", 'Active List'!J1726,"")</f>
        <v/>
      </c>
      <c r="I1726" t="str">
        <f>IF('Active List'!$A1726&lt;&gt;"", 'Active List'!K1726,"")</f>
        <v/>
      </c>
      <c r="J1726" t="str">
        <f>IF('Active List'!$A1726&lt;&gt;"", 'Active List'!L1726,"")</f>
        <v/>
      </c>
      <c r="K1726" t="str">
        <f>IF('Active List'!$A1726&lt;&gt;"", 'Active List'!M1726,"")</f>
        <v/>
      </c>
      <c r="L1726" t="str">
        <f>IF('Active List'!$A1726&lt;&gt;"", 'Active List'!N1726,"")</f>
        <v/>
      </c>
      <c r="M1726" t="str">
        <f>IF('Active List'!$A1726&lt;&gt;"", 'Active List'!O1726,"")</f>
        <v/>
      </c>
      <c r="N1726" t="str">
        <f>IF('Active List'!$A1726&lt;&gt;"", 'Active List'!P1726,"")</f>
        <v/>
      </c>
      <c r="O1726" t="str">
        <f>IF('Active List'!$A1726&lt;&gt;"", 'Active List'!Q1726,"")</f>
        <v/>
      </c>
      <c r="P1726" t="str">
        <f>IF('Active List'!$A1726&lt;&gt;"", 'Active List'!R1726,"")</f>
        <v/>
      </c>
      <c r="Q1726" t="str">
        <f>IF('Active List'!$A1726&lt;&gt;"", 'Active List'!S1726,"")</f>
        <v/>
      </c>
      <c r="R1726" t="str">
        <f>IF('Active List'!$A1726&lt;&gt;"", 'Active List'!T1726,"")</f>
        <v/>
      </c>
      <c r="S1726" t="str">
        <f>IF('Active List'!$A1726&lt;&gt;"", 'Active List'!U1726,"")</f>
        <v/>
      </c>
      <c r="T1726" t="str">
        <f>IF('Active List'!$A1726&lt;&gt;"", 'Active List'!X1726,"")</f>
        <v/>
      </c>
      <c r="U1726" t="str">
        <f>IF('Active List'!$A1726&lt;&gt;"", 'Active List'!Y1726,"")</f>
        <v/>
      </c>
      <c r="V1726" t="str">
        <f>IF('Active List'!$A1726&lt;&gt;"", 'Active List'!Z1726,"")</f>
        <v/>
      </c>
      <c r="W1726" s="60" t="str">
        <f>IF('Active List'!$A1726&lt;&gt;"", 'Active List'!AA1726,"")</f>
        <v/>
      </c>
      <c r="X1726" t="str">
        <f>IF('Active List'!$A1726&lt;&gt;"", 'Active List'!AB1726,"")</f>
        <v/>
      </c>
      <c r="Y1726" t="str">
        <f>IF('Active List'!$A1726&lt;&gt;"", 'Active List'!AE1726,"")</f>
        <v/>
      </c>
    </row>
    <row r="1727" spans="1:25">
      <c r="A1727" t="str">
        <f>IF('Active List'!$A1727&lt;&gt;"", 'Active List'!A1727,"")</f>
        <v/>
      </c>
      <c r="B1727" t="str">
        <f>IF('Active List'!$A1727&lt;&gt;"", 'Active List'!B1727,"")</f>
        <v/>
      </c>
      <c r="C1727" t="str">
        <f>IF('Active List'!$A1727&lt;&gt;"", 'Active List'!C1727,"")</f>
        <v/>
      </c>
      <c r="D1727" s="60" t="str">
        <f>IF('Active List'!$A1727&lt;&gt;"", 'Active List'!D1727,"")</f>
        <v/>
      </c>
      <c r="E1727" s="60" t="str">
        <f>IF('Active List'!$A1727&lt;&gt;"", 'Active List'!E1727,"")</f>
        <v/>
      </c>
      <c r="F1727" t="str">
        <f>IF('Active List'!$A1727&lt;&gt;"", 'Active List'!H1727,"")</f>
        <v/>
      </c>
      <c r="G1727" t="str">
        <f>IF('Active List'!$A1727&lt;&gt;"", 'Active List'!I1727,"")</f>
        <v/>
      </c>
      <c r="H1727" t="str">
        <f>IF('Active List'!$A1727&lt;&gt;"", 'Active List'!J1727,"")</f>
        <v/>
      </c>
      <c r="I1727" t="str">
        <f>IF('Active List'!$A1727&lt;&gt;"", 'Active List'!K1727,"")</f>
        <v/>
      </c>
      <c r="J1727" t="str">
        <f>IF('Active List'!$A1727&lt;&gt;"", 'Active List'!L1727,"")</f>
        <v/>
      </c>
      <c r="K1727" t="str">
        <f>IF('Active List'!$A1727&lt;&gt;"", 'Active List'!M1727,"")</f>
        <v/>
      </c>
      <c r="L1727" t="str">
        <f>IF('Active List'!$A1727&lt;&gt;"", 'Active List'!N1727,"")</f>
        <v/>
      </c>
      <c r="M1727" t="str">
        <f>IF('Active List'!$A1727&lt;&gt;"", 'Active List'!O1727,"")</f>
        <v/>
      </c>
      <c r="N1727" t="str">
        <f>IF('Active List'!$A1727&lt;&gt;"", 'Active List'!P1727,"")</f>
        <v/>
      </c>
      <c r="O1727" t="str">
        <f>IF('Active List'!$A1727&lt;&gt;"", 'Active List'!Q1727,"")</f>
        <v/>
      </c>
      <c r="P1727" t="str">
        <f>IF('Active List'!$A1727&lt;&gt;"", 'Active List'!R1727,"")</f>
        <v/>
      </c>
      <c r="Q1727" t="str">
        <f>IF('Active List'!$A1727&lt;&gt;"", 'Active List'!S1727,"")</f>
        <v/>
      </c>
      <c r="R1727" t="str">
        <f>IF('Active List'!$A1727&lt;&gt;"", 'Active List'!T1727,"")</f>
        <v/>
      </c>
      <c r="S1727" t="str">
        <f>IF('Active List'!$A1727&lt;&gt;"", 'Active List'!U1727,"")</f>
        <v/>
      </c>
      <c r="T1727" t="str">
        <f>IF('Active List'!$A1727&lt;&gt;"", 'Active List'!X1727,"")</f>
        <v/>
      </c>
      <c r="U1727" t="str">
        <f>IF('Active List'!$A1727&lt;&gt;"", 'Active List'!Y1727,"")</f>
        <v/>
      </c>
      <c r="V1727" t="str">
        <f>IF('Active List'!$A1727&lt;&gt;"", 'Active List'!Z1727,"")</f>
        <v/>
      </c>
      <c r="W1727" s="60" t="str">
        <f>IF('Active List'!$A1727&lt;&gt;"", 'Active List'!AA1727,"")</f>
        <v/>
      </c>
      <c r="X1727" t="str">
        <f>IF('Active List'!$A1727&lt;&gt;"", 'Active List'!AB1727,"")</f>
        <v/>
      </c>
      <c r="Y1727" t="str">
        <f>IF('Active List'!$A1727&lt;&gt;"", 'Active List'!AE1727,"")</f>
        <v/>
      </c>
    </row>
    <row r="1728" spans="1:25">
      <c r="A1728" t="str">
        <f>IF('Active List'!$A1728&lt;&gt;"", 'Active List'!A1728,"")</f>
        <v/>
      </c>
      <c r="B1728" t="str">
        <f>IF('Active List'!$A1728&lt;&gt;"", 'Active List'!B1728,"")</f>
        <v/>
      </c>
      <c r="C1728" t="str">
        <f>IF('Active List'!$A1728&lt;&gt;"", 'Active List'!C1728,"")</f>
        <v/>
      </c>
      <c r="D1728" s="60" t="str">
        <f>IF('Active List'!$A1728&lt;&gt;"", 'Active List'!D1728,"")</f>
        <v/>
      </c>
      <c r="E1728" s="60" t="str">
        <f>IF('Active List'!$A1728&lt;&gt;"", 'Active List'!E1728,"")</f>
        <v/>
      </c>
      <c r="F1728" t="str">
        <f>IF('Active List'!$A1728&lt;&gt;"", 'Active List'!H1728,"")</f>
        <v/>
      </c>
      <c r="G1728" t="str">
        <f>IF('Active List'!$A1728&lt;&gt;"", 'Active List'!I1728,"")</f>
        <v/>
      </c>
      <c r="H1728" t="str">
        <f>IF('Active List'!$A1728&lt;&gt;"", 'Active List'!J1728,"")</f>
        <v/>
      </c>
      <c r="I1728" t="str">
        <f>IF('Active List'!$A1728&lt;&gt;"", 'Active List'!K1728,"")</f>
        <v/>
      </c>
      <c r="J1728" t="str">
        <f>IF('Active List'!$A1728&lt;&gt;"", 'Active List'!L1728,"")</f>
        <v/>
      </c>
      <c r="K1728" t="str">
        <f>IF('Active List'!$A1728&lt;&gt;"", 'Active List'!M1728,"")</f>
        <v/>
      </c>
      <c r="L1728" t="str">
        <f>IF('Active List'!$A1728&lt;&gt;"", 'Active List'!N1728,"")</f>
        <v/>
      </c>
      <c r="M1728" t="str">
        <f>IF('Active List'!$A1728&lt;&gt;"", 'Active List'!O1728,"")</f>
        <v/>
      </c>
      <c r="N1728" t="str">
        <f>IF('Active List'!$A1728&lt;&gt;"", 'Active List'!P1728,"")</f>
        <v/>
      </c>
      <c r="O1728" t="str">
        <f>IF('Active List'!$A1728&lt;&gt;"", 'Active List'!Q1728,"")</f>
        <v/>
      </c>
      <c r="P1728" t="str">
        <f>IF('Active List'!$A1728&lt;&gt;"", 'Active List'!R1728,"")</f>
        <v/>
      </c>
      <c r="Q1728" t="str">
        <f>IF('Active List'!$A1728&lt;&gt;"", 'Active List'!S1728,"")</f>
        <v/>
      </c>
      <c r="R1728" t="str">
        <f>IF('Active List'!$A1728&lt;&gt;"", 'Active List'!T1728,"")</f>
        <v/>
      </c>
      <c r="S1728" t="str">
        <f>IF('Active List'!$A1728&lt;&gt;"", 'Active List'!U1728,"")</f>
        <v/>
      </c>
      <c r="T1728" t="str">
        <f>IF('Active List'!$A1728&lt;&gt;"", 'Active List'!X1728,"")</f>
        <v/>
      </c>
      <c r="U1728" t="str">
        <f>IF('Active List'!$A1728&lt;&gt;"", 'Active List'!Y1728,"")</f>
        <v/>
      </c>
      <c r="V1728" t="str">
        <f>IF('Active List'!$A1728&lt;&gt;"", 'Active List'!Z1728,"")</f>
        <v/>
      </c>
      <c r="W1728" s="60" t="str">
        <f>IF('Active List'!$A1728&lt;&gt;"", 'Active List'!AA1728,"")</f>
        <v/>
      </c>
      <c r="X1728" t="str">
        <f>IF('Active List'!$A1728&lt;&gt;"", 'Active List'!AB1728,"")</f>
        <v/>
      </c>
      <c r="Y1728" t="str">
        <f>IF('Active List'!$A1728&lt;&gt;"", 'Active List'!AE1728,"")</f>
        <v/>
      </c>
    </row>
    <row r="1729" spans="1:25">
      <c r="A1729" t="str">
        <f>IF('Active List'!$A1729&lt;&gt;"", 'Active List'!A1729,"")</f>
        <v/>
      </c>
      <c r="B1729" t="str">
        <f>IF('Active List'!$A1729&lt;&gt;"", 'Active List'!B1729,"")</f>
        <v/>
      </c>
      <c r="C1729" t="str">
        <f>IF('Active List'!$A1729&lt;&gt;"", 'Active List'!C1729,"")</f>
        <v/>
      </c>
      <c r="D1729" s="60" t="str">
        <f>IF('Active List'!$A1729&lt;&gt;"", 'Active List'!D1729,"")</f>
        <v/>
      </c>
      <c r="E1729" s="60" t="str">
        <f>IF('Active List'!$A1729&lt;&gt;"", 'Active List'!E1729,"")</f>
        <v/>
      </c>
      <c r="F1729" t="str">
        <f>IF('Active List'!$A1729&lt;&gt;"", 'Active List'!H1729,"")</f>
        <v/>
      </c>
      <c r="G1729" t="str">
        <f>IF('Active List'!$A1729&lt;&gt;"", 'Active List'!I1729,"")</f>
        <v/>
      </c>
      <c r="H1729" t="str">
        <f>IF('Active List'!$A1729&lt;&gt;"", 'Active List'!J1729,"")</f>
        <v/>
      </c>
      <c r="I1729" t="str">
        <f>IF('Active List'!$A1729&lt;&gt;"", 'Active List'!K1729,"")</f>
        <v/>
      </c>
      <c r="J1729" t="str">
        <f>IF('Active List'!$A1729&lt;&gt;"", 'Active List'!L1729,"")</f>
        <v/>
      </c>
      <c r="K1729" t="str">
        <f>IF('Active List'!$A1729&lt;&gt;"", 'Active List'!M1729,"")</f>
        <v/>
      </c>
      <c r="L1729" t="str">
        <f>IF('Active List'!$A1729&lt;&gt;"", 'Active List'!N1729,"")</f>
        <v/>
      </c>
      <c r="M1729" t="str">
        <f>IF('Active List'!$A1729&lt;&gt;"", 'Active List'!O1729,"")</f>
        <v/>
      </c>
      <c r="N1729" t="str">
        <f>IF('Active List'!$A1729&lt;&gt;"", 'Active List'!P1729,"")</f>
        <v/>
      </c>
      <c r="O1729" t="str">
        <f>IF('Active List'!$A1729&lt;&gt;"", 'Active List'!Q1729,"")</f>
        <v/>
      </c>
      <c r="P1729" t="str">
        <f>IF('Active List'!$A1729&lt;&gt;"", 'Active List'!R1729,"")</f>
        <v/>
      </c>
      <c r="Q1729" t="str">
        <f>IF('Active List'!$A1729&lt;&gt;"", 'Active List'!S1729,"")</f>
        <v/>
      </c>
      <c r="R1729" t="str">
        <f>IF('Active List'!$A1729&lt;&gt;"", 'Active List'!T1729,"")</f>
        <v/>
      </c>
      <c r="S1729" t="str">
        <f>IF('Active List'!$A1729&lt;&gt;"", 'Active List'!U1729,"")</f>
        <v/>
      </c>
      <c r="T1729" t="str">
        <f>IF('Active List'!$A1729&lt;&gt;"", 'Active List'!X1729,"")</f>
        <v/>
      </c>
      <c r="U1729" t="str">
        <f>IF('Active List'!$A1729&lt;&gt;"", 'Active List'!Y1729,"")</f>
        <v/>
      </c>
      <c r="V1729" t="str">
        <f>IF('Active List'!$A1729&lt;&gt;"", 'Active List'!Z1729,"")</f>
        <v/>
      </c>
      <c r="W1729" s="60" t="str">
        <f>IF('Active List'!$A1729&lt;&gt;"", 'Active List'!AA1729,"")</f>
        <v/>
      </c>
      <c r="X1729" t="str">
        <f>IF('Active List'!$A1729&lt;&gt;"", 'Active List'!AB1729,"")</f>
        <v/>
      </c>
      <c r="Y1729" t="str">
        <f>IF('Active List'!$A1729&lt;&gt;"", 'Active List'!AE1729,"")</f>
        <v/>
      </c>
    </row>
    <row r="1730" spans="1:25">
      <c r="A1730" t="str">
        <f>IF('Active List'!$A1730&lt;&gt;"", 'Active List'!A1730,"")</f>
        <v/>
      </c>
      <c r="B1730" t="str">
        <f>IF('Active List'!$A1730&lt;&gt;"", 'Active List'!B1730,"")</f>
        <v/>
      </c>
      <c r="C1730" t="str">
        <f>IF('Active List'!$A1730&lt;&gt;"", 'Active List'!C1730,"")</f>
        <v/>
      </c>
      <c r="D1730" s="60" t="str">
        <f>IF('Active List'!$A1730&lt;&gt;"", 'Active List'!D1730,"")</f>
        <v/>
      </c>
      <c r="E1730" s="60" t="str">
        <f>IF('Active List'!$A1730&lt;&gt;"", 'Active List'!E1730,"")</f>
        <v/>
      </c>
      <c r="F1730" t="str">
        <f>IF('Active List'!$A1730&lt;&gt;"", 'Active List'!H1730,"")</f>
        <v/>
      </c>
      <c r="G1730" t="str">
        <f>IF('Active List'!$A1730&lt;&gt;"", 'Active List'!I1730,"")</f>
        <v/>
      </c>
      <c r="H1730" t="str">
        <f>IF('Active List'!$A1730&lt;&gt;"", 'Active List'!J1730,"")</f>
        <v/>
      </c>
      <c r="I1730" t="str">
        <f>IF('Active List'!$A1730&lt;&gt;"", 'Active List'!K1730,"")</f>
        <v/>
      </c>
      <c r="J1730" t="str">
        <f>IF('Active List'!$A1730&lt;&gt;"", 'Active List'!L1730,"")</f>
        <v/>
      </c>
      <c r="K1730" t="str">
        <f>IF('Active List'!$A1730&lt;&gt;"", 'Active List'!M1730,"")</f>
        <v/>
      </c>
      <c r="L1730" t="str">
        <f>IF('Active List'!$A1730&lt;&gt;"", 'Active List'!N1730,"")</f>
        <v/>
      </c>
      <c r="M1730" t="str">
        <f>IF('Active List'!$A1730&lt;&gt;"", 'Active List'!O1730,"")</f>
        <v/>
      </c>
      <c r="N1730" t="str">
        <f>IF('Active List'!$A1730&lt;&gt;"", 'Active List'!P1730,"")</f>
        <v/>
      </c>
      <c r="O1730" t="str">
        <f>IF('Active List'!$A1730&lt;&gt;"", 'Active List'!Q1730,"")</f>
        <v/>
      </c>
      <c r="P1730" t="str">
        <f>IF('Active List'!$A1730&lt;&gt;"", 'Active List'!R1730,"")</f>
        <v/>
      </c>
      <c r="Q1730" t="str">
        <f>IF('Active List'!$A1730&lt;&gt;"", 'Active List'!S1730,"")</f>
        <v/>
      </c>
      <c r="R1730" t="str">
        <f>IF('Active List'!$A1730&lt;&gt;"", 'Active List'!T1730,"")</f>
        <v/>
      </c>
      <c r="S1730" t="str">
        <f>IF('Active List'!$A1730&lt;&gt;"", 'Active List'!U1730,"")</f>
        <v/>
      </c>
      <c r="T1730" t="str">
        <f>IF('Active List'!$A1730&lt;&gt;"", 'Active List'!X1730,"")</f>
        <v/>
      </c>
      <c r="U1730" t="str">
        <f>IF('Active List'!$A1730&lt;&gt;"", 'Active List'!Y1730,"")</f>
        <v/>
      </c>
      <c r="V1730" t="str">
        <f>IF('Active List'!$A1730&lt;&gt;"", 'Active List'!Z1730,"")</f>
        <v/>
      </c>
      <c r="W1730" s="60" t="str">
        <f>IF('Active List'!$A1730&lt;&gt;"", 'Active List'!AA1730,"")</f>
        <v/>
      </c>
      <c r="X1730" t="str">
        <f>IF('Active List'!$A1730&lt;&gt;"", 'Active List'!AB1730,"")</f>
        <v/>
      </c>
      <c r="Y1730" t="str">
        <f>IF('Active List'!$A1730&lt;&gt;"", 'Active List'!AE1730,"")</f>
        <v/>
      </c>
    </row>
    <row r="1731" spans="1:25">
      <c r="A1731" t="str">
        <f>IF('Active List'!$A1731&lt;&gt;"", 'Active List'!A1731,"")</f>
        <v/>
      </c>
      <c r="B1731" t="str">
        <f>IF('Active List'!$A1731&lt;&gt;"", 'Active List'!B1731,"")</f>
        <v/>
      </c>
      <c r="C1731" t="str">
        <f>IF('Active List'!$A1731&lt;&gt;"", 'Active List'!C1731,"")</f>
        <v/>
      </c>
      <c r="D1731" s="60" t="str">
        <f>IF('Active List'!$A1731&lt;&gt;"", 'Active List'!D1731,"")</f>
        <v/>
      </c>
      <c r="E1731" s="60" t="str">
        <f>IF('Active List'!$A1731&lt;&gt;"", 'Active List'!E1731,"")</f>
        <v/>
      </c>
      <c r="F1731" t="str">
        <f>IF('Active List'!$A1731&lt;&gt;"", 'Active List'!H1731,"")</f>
        <v/>
      </c>
      <c r="G1731" t="str">
        <f>IF('Active List'!$A1731&lt;&gt;"", 'Active List'!I1731,"")</f>
        <v/>
      </c>
      <c r="H1731" t="str">
        <f>IF('Active List'!$A1731&lt;&gt;"", 'Active List'!J1731,"")</f>
        <v/>
      </c>
      <c r="I1731" t="str">
        <f>IF('Active List'!$A1731&lt;&gt;"", 'Active List'!K1731,"")</f>
        <v/>
      </c>
      <c r="J1731" t="str">
        <f>IF('Active List'!$A1731&lt;&gt;"", 'Active List'!L1731,"")</f>
        <v/>
      </c>
      <c r="K1731" t="str">
        <f>IF('Active List'!$A1731&lt;&gt;"", 'Active List'!M1731,"")</f>
        <v/>
      </c>
      <c r="L1731" t="str">
        <f>IF('Active List'!$A1731&lt;&gt;"", 'Active List'!N1731,"")</f>
        <v/>
      </c>
      <c r="M1731" t="str">
        <f>IF('Active List'!$A1731&lt;&gt;"", 'Active List'!O1731,"")</f>
        <v/>
      </c>
      <c r="N1731" t="str">
        <f>IF('Active List'!$A1731&lt;&gt;"", 'Active List'!P1731,"")</f>
        <v/>
      </c>
      <c r="O1731" t="str">
        <f>IF('Active List'!$A1731&lt;&gt;"", 'Active List'!Q1731,"")</f>
        <v/>
      </c>
      <c r="P1731" t="str">
        <f>IF('Active List'!$A1731&lt;&gt;"", 'Active List'!R1731,"")</f>
        <v/>
      </c>
      <c r="Q1731" t="str">
        <f>IF('Active List'!$A1731&lt;&gt;"", 'Active List'!S1731,"")</f>
        <v/>
      </c>
      <c r="R1731" t="str">
        <f>IF('Active List'!$A1731&lt;&gt;"", 'Active List'!T1731,"")</f>
        <v/>
      </c>
      <c r="S1731" t="str">
        <f>IF('Active List'!$A1731&lt;&gt;"", 'Active List'!U1731,"")</f>
        <v/>
      </c>
      <c r="T1731" t="str">
        <f>IF('Active List'!$A1731&lt;&gt;"", 'Active List'!X1731,"")</f>
        <v/>
      </c>
      <c r="U1731" t="str">
        <f>IF('Active List'!$A1731&lt;&gt;"", 'Active List'!Y1731,"")</f>
        <v/>
      </c>
      <c r="V1731" t="str">
        <f>IF('Active List'!$A1731&lt;&gt;"", 'Active List'!Z1731,"")</f>
        <v/>
      </c>
      <c r="W1731" s="60" t="str">
        <f>IF('Active List'!$A1731&lt;&gt;"", 'Active List'!AA1731,"")</f>
        <v/>
      </c>
      <c r="X1731" t="str">
        <f>IF('Active List'!$A1731&lt;&gt;"", 'Active List'!AB1731,"")</f>
        <v/>
      </c>
      <c r="Y1731" t="str">
        <f>IF('Active List'!$A1731&lt;&gt;"", 'Active List'!AE1731,"")</f>
        <v/>
      </c>
    </row>
    <row r="1732" spans="1:25">
      <c r="A1732" t="str">
        <f>IF('Active List'!$A1732&lt;&gt;"", 'Active List'!A1732,"")</f>
        <v/>
      </c>
      <c r="B1732" t="str">
        <f>IF('Active List'!$A1732&lt;&gt;"", 'Active List'!B1732,"")</f>
        <v/>
      </c>
      <c r="C1732" t="str">
        <f>IF('Active List'!$A1732&lt;&gt;"", 'Active List'!C1732,"")</f>
        <v/>
      </c>
      <c r="D1732" s="60" t="str">
        <f>IF('Active List'!$A1732&lt;&gt;"", 'Active List'!D1732,"")</f>
        <v/>
      </c>
      <c r="E1732" s="60" t="str">
        <f>IF('Active List'!$A1732&lt;&gt;"", 'Active List'!E1732,"")</f>
        <v/>
      </c>
      <c r="F1732" t="str">
        <f>IF('Active List'!$A1732&lt;&gt;"", 'Active List'!H1732,"")</f>
        <v/>
      </c>
      <c r="G1732" t="str">
        <f>IF('Active List'!$A1732&lt;&gt;"", 'Active List'!I1732,"")</f>
        <v/>
      </c>
      <c r="H1732" t="str">
        <f>IF('Active List'!$A1732&lt;&gt;"", 'Active List'!J1732,"")</f>
        <v/>
      </c>
      <c r="I1732" t="str">
        <f>IF('Active List'!$A1732&lt;&gt;"", 'Active List'!K1732,"")</f>
        <v/>
      </c>
      <c r="J1732" t="str">
        <f>IF('Active List'!$A1732&lt;&gt;"", 'Active List'!L1732,"")</f>
        <v/>
      </c>
      <c r="K1732" t="str">
        <f>IF('Active List'!$A1732&lt;&gt;"", 'Active List'!M1732,"")</f>
        <v/>
      </c>
      <c r="L1732" t="str">
        <f>IF('Active List'!$A1732&lt;&gt;"", 'Active List'!N1732,"")</f>
        <v/>
      </c>
      <c r="M1732" t="str">
        <f>IF('Active List'!$A1732&lt;&gt;"", 'Active List'!O1732,"")</f>
        <v/>
      </c>
      <c r="N1732" t="str">
        <f>IF('Active List'!$A1732&lt;&gt;"", 'Active List'!P1732,"")</f>
        <v/>
      </c>
      <c r="O1732" t="str">
        <f>IF('Active List'!$A1732&lt;&gt;"", 'Active List'!Q1732,"")</f>
        <v/>
      </c>
      <c r="P1732" t="str">
        <f>IF('Active List'!$A1732&lt;&gt;"", 'Active List'!R1732,"")</f>
        <v/>
      </c>
      <c r="Q1732" t="str">
        <f>IF('Active List'!$A1732&lt;&gt;"", 'Active List'!S1732,"")</f>
        <v/>
      </c>
      <c r="R1732" t="str">
        <f>IF('Active List'!$A1732&lt;&gt;"", 'Active List'!T1732,"")</f>
        <v/>
      </c>
      <c r="S1732" t="str">
        <f>IF('Active List'!$A1732&lt;&gt;"", 'Active List'!U1732,"")</f>
        <v/>
      </c>
      <c r="T1732" t="str">
        <f>IF('Active List'!$A1732&lt;&gt;"", 'Active List'!X1732,"")</f>
        <v/>
      </c>
      <c r="U1732" t="str">
        <f>IF('Active List'!$A1732&lt;&gt;"", 'Active List'!Y1732,"")</f>
        <v/>
      </c>
      <c r="V1732" t="str">
        <f>IF('Active List'!$A1732&lt;&gt;"", 'Active List'!Z1732,"")</f>
        <v/>
      </c>
      <c r="W1732" s="60" t="str">
        <f>IF('Active List'!$A1732&lt;&gt;"", 'Active List'!AA1732,"")</f>
        <v/>
      </c>
      <c r="X1732" t="str">
        <f>IF('Active List'!$A1732&lt;&gt;"", 'Active List'!AB1732,"")</f>
        <v/>
      </c>
      <c r="Y1732" t="str">
        <f>IF('Active List'!$A1732&lt;&gt;"", 'Active List'!AE1732,"")</f>
        <v/>
      </c>
    </row>
    <row r="1733" spans="1:25">
      <c r="A1733" t="str">
        <f>IF('Active List'!$A1733&lt;&gt;"", 'Active List'!A1733,"")</f>
        <v/>
      </c>
      <c r="B1733" t="str">
        <f>IF('Active List'!$A1733&lt;&gt;"", 'Active List'!B1733,"")</f>
        <v/>
      </c>
      <c r="C1733" t="str">
        <f>IF('Active List'!$A1733&lt;&gt;"", 'Active List'!C1733,"")</f>
        <v/>
      </c>
      <c r="D1733" s="60" t="str">
        <f>IF('Active List'!$A1733&lt;&gt;"", 'Active List'!D1733,"")</f>
        <v/>
      </c>
      <c r="E1733" s="60" t="str">
        <f>IF('Active List'!$A1733&lt;&gt;"", 'Active List'!E1733,"")</f>
        <v/>
      </c>
      <c r="F1733" t="str">
        <f>IF('Active List'!$A1733&lt;&gt;"", 'Active List'!H1733,"")</f>
        <v/>
      </c>
      <c r="G1733" t="str">
        <f>IF('Active List'!$A1733&lt;&gt;"", 'Active List'!I1733,"")</f>
        <v/>
      </c>
      <c r="H1733" t="str">
        <f>IF('Active List'!$A1733&lt;&gt;"", 'Active List'!J1733,"")</f>
        <v/>
      </c>
      <c r="I1733" t="str">
        <f>IF('Active List'!$A1733&lt;&gt;"", 'Active List'!K1733,"")</f>
        <v/>
      </c>
      <c r="J1733" t="str">
        <f>IF('Active List'!$A1733&lt;&gt;"", 'Active List'!L1733,"")</f>
        <v/>
      </c>
      <c r="K1733" t="str">
        <f>IF('Active List'!$A1733&lt;&gt;"", 'Active List'!M1733,"")</f>
        <v/>
      </c>
      <c r="L1733" t="str">
        <f>IF('Active List'!$A1733&lt;&gt;"", 'Active List'!N1733,"")</f>
        <v/>
      </c>
      <c r="M1733" t="str">
        <f>IF('Active List'!$A1733&lt;&gt;"", 'Active List'!O1733,"")</f>
        <v/>
      </c>
      <c r="N1733" t="str">
        <f>IF('Active List'!$A1733&lt;&gt;"", 'Active List'!P1733,"")</f>
        <v/>
      </c>
      <c r="O1733" t="str">
        <f>IF('Active List'!$A1733&lt;&gt;"", 'Active List'!Q1733,"")</f>
        <v/>
      </c>
      <c r="P1733" t="str">
        <f>IF('Active List'!$A1733&lt;&gt;"", 'Active List'!R1733,"")</f>
        <v/>
      </c>
      <c r="Q1733" t="str">
        <f>IF('Active List'!$A1733&lt;&gt;"", 'Active List'!S1733,"")</f>
        <v/>
      </c>
      <c r="R1733" t="str">
        <f>IF('Active List'!$A1733&lt;&gt;"", 'Active List'!T1733,"")</f>
        <v/>
      </c>
      <c r="S1733" t="str">
        <f>IF('Active List'!$A1733&lt;&gt;"", 'Active List'!U1733,"")</f>
        <v/>
      </c>
      <c r="T1733" t="str">
        <f>IF('Active List'!$A1733&lt;&gt;"", 'Active List'!X1733,"")</f>
        <v/>
      </c>
      <c r="U1733" t="str">
        <f>IF('Active List'!$A1733&lt;&gt;"", 'Active List'!Y1733,"")</f>
        <v/>
      </c>
      <c r="V1733" t="str">
        <f>IF('Active List'!$A1733&lt;&gt;"", 'Active List'!Z1733,"")</f>
        <v/>
      </c>
      <c r="W1733" s="60" t="str">
        <f>IF('Active List'!$A1733&lt;&gt;"", 'Active List'!AA1733,"")</f>
        <v/>
      </c>
      <c r="X1733" t="str">
        <f>IF('Active List'!$A1733&lt;&gt;"", 'Active List'!AB1733,"")</f>
        <v/>
      </c>
      <c r="Y1733" t="str">
        <f>IF('Active List'!$A1733&lt;&gt;"", 'Active List'!AE1733,"")</f>
        <v/>
      </c>
    </row>
    <row r="1734" spans="1:25">
      <c r="A1734" t="str">
        <f>IF('Active List'!$A1734&lt;&gt;"", 'Active List'!A1734,"")</f>
        <v/>
      </c>
      <c r="B1734" t="str">
        <f>IF('Active List'!$A1734&lt;&gt;"", 'Active List'!B1734,"")</f>
        <v/>
      </c>
      <c r="C1734" t="str">
        <f>IF('Active List'!$A1734&lt;&gt;"", 'Active List'!C1734,"")</f>
        <v/>
      </c>
      <c r="D1734" s="60" t="str">
        <f>IF('Active List'!$A1734&lt;&gt;"", 'Active List'!D1734,"")</f>
        <v/>
      </c>
      <c r="E1734" s="60" t="str">
        <f>IF('Active List'!$A1734&lt;&gt;"", 'Active List'!E1734,"")</f>
        <v/>
      </c>
      <c r="F1734" t="str">
        <f>IF('Active List'!$A1734&lt;&gt;"", 'Active List'!H1734,"")</f>
        <v/>
      </c>
      <c r="G1734" t="str">
        <f>IF('Active List'!$A1734&lt;&gt;"", 'Active List'!I1734,"")</f>
        <v/>
      </c>
      <c r="H1734" t="str">
        <f>IF('Active List'!$A1734&lt;&gt;"", 'Active List'!J1734,"")</f>
        <v/>
      </c>
      <c r="I1734" t="str">
        <f>IF('Active List'!$A1734&lt;&gt;"", 'Active List'!K1734,"")</f>
        <v/>
      </c>
      <c r="J1734" t="str">
        <f>IF('Active List'!$A1734&lt;&gt;"", 'Active List'!L1734,"")</f>
        <v/>
      </c>
      <c r="K1734" t="str">
        <f>IF('Active List'!$A1734&lt;&gt;"", 'Active List'!M1734,"")</f>
        <v/>
      </c>
      <c r="L1734" t="str">
        <f>IF('Active List'!$A1734&lt;&gt;"", 'Active List'!N1734,"")</f>
        <v/>
      </c>
      <c r="M1734" t="str">
        <f>IF('Active List'!$A1734&lt;&gt;"", 'Active List'!O1734,"")</f>
        <v/>
      </c>
      <c r="N1734" t="str">
        <f>IF('Active List'!$A1734&lt;&gt;"", 'Active List'!P1734,"")</f>
        <v/>
      </c>
      <c r="O1734" t="str">
        <f>IF('Active List'!$A1734&lt;&gt;"", 'Active List'!Q1734,"")</f>
        <v/>
      </c>
      <c r="P1734" t="str">
        <f>IF('Active List'!$A1734&lt;&gt;"", 'Active List'!R1734,"")</f>
        <v/>
      </c>
      <c r="Q1734" t="str">
        <f>IF('Active List'!$A1734&lt;&gt;"", 'Active List'!S1734,"")</f>
        <v/>
      </c>
      <c r="R1734" t="str">
        <f>IF('Active List'!$A1734&lt;&gt;"", 'Active List'!T1734,"")</f>
        <v/>
      </c>
      <c r="S1734" t="str">
        <f>IF('Active List'!$A1734&lt;&gt;"", 'Active List'!U1734,"")</f>
        <v/>
      </c>
      <c r="T1734" t="str">
        <f>IF('Active List'!$A1734&lt;&gt;"", 'Active List'!X1734,"")</f>
        <v/>
      </c>
      <c r="U1734" t="str">
        <f>IF('Active List'!$A1734&lt;&gt;"", 'Active List'!Y1734,"")</f>
        <v/>
      </c>
      <c r="V1734" t="str">
        <f>IF('Active List'!$A1734&lt;&gt;"", 'Active List'!Z1734,"")</f>
        <v/>
      </c>
      <c r="W1734" s="60" t="str">
        <f>IF('Active List'!$A1734&lt;&gt;"", 'Active List'!AA1734,"")</f>
        <v/>
      </c>
      <c r="X1734" t="str">
        <f>IF('Active List'!$A1734&lt;&gt;"", 'Active List'!AB1734,"")</f>
        <v/>
      </c>
      <c r="Y1734" t="str">
        <f>IF('Active List'!$A1734&lt;&gt;"", 'Active List'!AE1734,"")</f>
        <v/>
      </c>
    </row>
    <row r="1735" spans="1:25">
      <c r="A1735" t="str">
        <f>IF('Active List'!$A1735&lt;&gt;"", 'Active List'!A1735,"")</f>
        <v/>
      </c>
      <c r="B1735" t="str">
        <f>IF('Active List'!$A1735&lt;&gt;"", 'Active List'!B1735,"")</f>
        <v/>
      </c>
      <c r="C1735" t="str">
        <f>IF('Active List'!$A1735&lt;&gt;"", 'Active List'!C1735,"")</f>
        <v/>
      </c>
      <c r="D1735" s="60" t="str">
        <f>IF('Active List'!$A1735&lt;&gt;"", 'Active List'!D1735,"")</f>
        <v/>
      </c>
      <c r="E1735" s="60" t="str">
        <f>IF('Active List'!$A1735&lt;&gt;"", 'Active List'!E1735,"")</f>
        <v/>
      </c>
      <c r="F1735" t="str">
        <f>IF('Active List'!$A1735&lt;&gt;"", 'Active List'!H1735,"")</f>
        <v/>
      </c>
      <c r="G1735" t="str">
        <f>IF('Active List'!$A1735&lt;&gt;"", 'Active List'!I1735,"")</f>
        <v/>
      </c>
      <c r="H1735" t="str">
        <f>IF('Active List'!$A1735&lt;&gt;"", 'Active List'!J1735,"")</f>
        <v/>
      </c>
      <c r="I1735" t="str">
        <f>IF('Active List'!$A1735&lt;&gt;"", 'Active List'!K1735,"")</f>
        <v/>
      </c>
      <c r="J1735" t="str">
        <f>IF('Active List'!$A1735&lt;&gt;"", 'Active List'!L1735,"")</f>
        <v/>
      </c>
      <c r="K1735" t="str">
        <f>IF('Active List'!$A1735&lt;&gt;"", 'Active List'!M1735,"")</f>
        <v/>
      </c>
      <c r="L1735" t="str">
        <f>IF('Active List'!$A1735&lt;&gt;"", 'Active List'!N1735,"")</f>
        <v/>
      </c>
      <c r="M1735" t="str">
        <f>IF('Active List'!$A1735&lt;&gt;"", 'Active List'!O1735,"")</f>
        <v/>
      </c>
      <c r="N1735" t="str">
        <f>IF('Active List'!$A1735&lt;&gt;"", 'Active List'!P1735,"")</f>
        <v/>
      </c>
      <c r="O1735" t="str">
        <f>IF('Active List'!$A1735&lt;&gt;"", 'Active List'!Q1735,"")</f>
        <v/>
      </c>
      <c r="P1735" t="str">
        <f>IF('Active List'!$A1735&lt;&gt;"", 'Active List'!R1735,"")</f>
        <v/>
      </c>
      <c r="Q1735" t="str">
        <f>IF('Active List'!$A1735&lt;&gt;"", 'Active List'!S1735,"")</f>
        <v/>
      </c>
      <c r="R1735" t="str">
        <f>IF('Active List'!$A1735&lt;&gt;"", 'Active List'!T1735,"")</f>
        <v/>
      </c>
      <c r="S1735" t="str">
        <f>IF('Active List'!$A1735&lt;&gt;"", 'Active List'!U1735,"")</f>
        <v/>
      </c>
      <c r="T1735" t="str">
        <f>IF('Active List'!$A1735&lt;&gt;"", 'Active List'!X1735,"")</f>
        <v/>
      </c>
      <c r="U1735" t="str">
        <f>IF('Active List'!$A1735&lt;&gt;"", 'Active List'!Y1735,"")</f>
        <v/>
      </c>
      <c r="V1735" t="str">
        <f>IF('Active List'!$A1735&lt;&gt;"", 'Active List'!Z1735,"")</f>
        <v/>
      </c>
      <c r="W1735" s="60" t="str">
        <f>IF('Active List'!$A1735&lt;&gt;"", 'Active List'!AA1735,"")</f>
        <v/>
      </c>
      <c r="X1735" t="str">
        <f>IF('Active List'!$A1735&lt;&gt;"", 'Active List'!AB1735,"")</f>
        <v/>
      </c>
      <c r="Y1735" t="str">
        <f>IF('Active List'!$A1735&lt;&gt;"", 'Active List'!AE1735,"")</f>
        <v/>
      </c>
    </row>
    <row r="1736" spans="1:25">
      <c r="A1736" t="str">
        <f>IF('Active List'!$A1736&lt;&gt;"", 'Active List'!A1736,"")</f>
        <v/>
      </c>
      <c r="B1736" t="str">
        <f>IF('Active List'!$A1736&lt;&gt;"", 'Active List'!B1736,"")</f>
        <v/>
      </c>
      <c r="C1736" t="str">
        <f>IF('Active List'!$A1736&lt;&gt;"", 'Active List'!C1736,"")</f>
        <v/>
      </c>
      <c r="D1736" s="60" t="str">
        <f>IF('Active List'!$A1736&lt;&gt;"", 'Active List'!D1736,"")</f>
        <v/>
      </c>
      <c r="E1736" s="60" t="str">
        <f>IF('Active List'!$A1736&lt;&gt;"", 'Active List'!E1736,"")</f>
        <v/>
      </c>
      <c r="F1736" t="str">
        <f>IF('Active List'!$A1736&lt;&gt;"", 'Active List'!H1736,"")</f>
        <v/>
      </c>
      <c r="G1736" t="str">
        <f>IF('Active List'!$A1736&lt;&gt;"", 'Active List'!I1736,"")</f>
        <v/>
      </c>
      <c r="H1736" t="str">
        <f>IF('Active List'!$A1736&lt;&gt;"", 'Active List'!J1736,"")</f>
        <v/>
      </c>
      <c r="I1736" t="str">
        <f>IF('Active List'!$A1736&lt;&gt;"", 'Active List'!K1736,"")</f>
        <v/>
      </c>
      <c r="J1736" t="str">
        <f>IF('Active List'!$A1736&lt;&gt;"", 'Active List'!L1736,"")</f>
        <v/>
      </c>
      <c r="K1736" t="str">
        <f>IF('Active List'!$A1736&lt;&gt;"", 'Active List'!M1736,"")</f>
        <v/>
      </c>
      <c r="L1736" t="str">
        <f>IF('Active List'!$A1736&lt;&gt;"", 'Active List'!N1736,"")</f>
        <v/>
      </c>
      <c r="M1736" t="str">
        <f>IF('Active List'!$A1736&lt;&gt;"", 'Active List'!O1736,"")</f>
        <v/>
      </c>
      <c r="N1736" t="str">
        <f>IF('Active List'!$A1736&lt;&gt;"", 'Active List'!P1736,"")</f>
        <v/>
      </c>
      <c r="O1736" t="str">
        <f>IF('Active List'!$A1736&lt;&gt;"", 'Active List'!Q1736,"")</f>
        <v/>
      </c>
      <c r="P1736" t="str">
        <f>IF('Active List'!$A1736&lt;&gt;"", 'Active List'!R1736,"")</f>
        <v/>
      </c>
      <c r="Q1736" t="str">
        <f>IF('Active List'!$A1736&lt;&gt;"", 'Active List'!S1736,"")</f>
        <v/>
      </c>
      <c r="R1736" t="str">
        <f>IF('Active List'!$A1736&lt;&gt;"", 'Active List'!T1736,"")</f>
        <v/>
      </c>
      <c r="S1736" t="str">
        <f>IF('Active List'!$A1736&lt;&gt;"", 'Active List'!U1736,"")</f>
        <v/>
      </c>
      <c r="T1736" t="str">
        <f>IF('Active List'!$A1736&lt;&gt;"", 'Active List'!X1736,"")</f>
        <v/>
      </c>
      <c r="U1736" t="str">
        <f>IF('Active List'!$A1736&lt;&gt;"", 'Active List'!Y1736,"")</f>
        <v/>
      </c>
      <c r="V1736" t="str">
        <f>IF('Active List'!$A1736&lt;&gt;"", 'Active List'!Z1736,"")</f>
        <v/>
      </c>
      <c r="W1736" s="60" t="str">
        <f>IF('Active List'!$A1736&lt;&gt;"", 'Active List'!AA1736,"")</f>
        <v/>
      </c>
      <c r="X1736" t="str">
        <f>IF('Active List'!$A1736&lt;&gt;"", 'Active List'!AB1736,"")</f>
        <v/>
      </c>
      <c r="Y1736" t="str">
        <f>IF('Active List'!$A1736&lt;&gt;"", 'Active List'!AE1736,"")</f>
        <v/>
      </c>
    </row>
    <row r="1737" spans="1:25">
      <c r="A1737" t="str">
        <f>IF('Active List'!$A1737&lt;&gt;"", 'Active List'!A1737,"")</f>
        <v/>
      </c>
      <c r="B1737" t="str">
        <f>IF('Active List'!$A1737&lt;&gt;"", 'Active List'!B1737,"")</f>
        <v/>
      </c>
      <c r="C1737" t="str">
        <f>IF('Active List'!$A1737&lt;&gt;"", 'Active List'!C1737,"")</f>
        <v/>
      </c>
      <c r="D1737" s="60" t="str">
        <f>IF('Active List'!$A1737&lt;&gt;"", 'Active List'!D1737,"")</f>
        <v/>
      </c>
      <c r="E1737" s="60" t="str">
        <f>IF('Active List'!$A1737&lt;&gt;"", 'Active List'!E1737,"")</f>
        <v/>
      </c>
      <c r="F1737" t="str">
        <f>IF('Active List'!$A1737&lt;&gt;"", 'Active List'!H1737,"")</f>
        <v/>
      </c>
      <c r="G1737" t="str">
        <f>IF('Active List'!$A1737&lt;&gt;"", 'Active List'!I1737,"")</f>
        <v/>
      </c>
      <c r="H1737" t="str">
        <f>IF('Active List'!$A1737&lt;&gt;"", 'Active List'!J1737,"")</f>
        <v/>
      </c>
      <c r="I1737" t="str">
        <f>IF('Active List'!$A1737&lt;&gt;"", 'Active List'!K1737,"")</f>
        <v/>
      </c>
      <c r="J1737" t="str">
        <f>IF('Active List'!$A1737&lt;&gt;"", 'Active List'!L1737,"")</f>
        <v/>
      </c>
      <c r="K1737" t="str">
        <f>IF('Active List'!$A1737&lt;&gt;"", 'Active List'!M1737,"")</f>
        <v/>
      </c>
      <c r="L1737" t="str">
        <f>IF('Active List'!$A1737&lt;&gt;"", 'Active List'!N1737,"")</f>
        <v/>
      </c>
      <c r="M1737" t="str">
        <f>IF('Active List'!$A1737&lt;&gt;"", 'Active List'!O1737,"")</f>
        <v/>
      </c>
      <c r="N1737" t="str">
        <f>IF('Active List'!$A1737&lt;&gt;"", 'Active List'!P1737,"")</f>
        <v/>
      </c>
      <c r="O1737" t="str">
        <f>IF('Active List'!$A1737&lt;&gt;"", 'Active List'!Q1737,"")</f>
        <v/>
      </c>
      <c r="P1737" t="str">
        <f>IF('Active List'!$A1737&lt;&gt;"", 'Active List'!R1737,"")</f>
        <v/>
      </c>
      <c r="Q1737" t="str">
        <f>IF('Active List'!$A1737&lt;&gt;"", 'Active List'!S1737,"")</f>
        <v/>
      </c>
      <c r="R1737" t="str">
        <f>IF('Active List'!$A1737&lt;&gt;"", 'Active List'!T1737,"")</f>
        <v/>
      </c>
      <c r="S1737" t="str">
        <f>IF('Active List'!$A1737&lt;&gt;"", 'Active List'!U1737,"")</f>
        <v/>
      </c>
      <c r="T1737" t="str">
        <f>IF('Active List'!$A1737&lt;&gt;"", 'Active List'!X1737,"")</f>
        <v/>
      </c>
      <c r="U1737" t="str">
        <f>IF('Active List'!$A1737&lt;&gt;"", 'Active List'!Y1737,"")</f>
        <v/>
      </c>
      <c r="V1737" t="str">
        <f>IF('Active List'!$A1737&lt;&gt;"", 'Active List'!Z1737,"")</f>
        <v/>
      </c>
      <c r="W1737" s="60" t="str">
        <f>IF('Active List'!$A1737&lt;&gt;"", 'Active List'!AA1737,"")</f>
        <v/>
      </c>
      <c r="X1737" t="str">
        <f>IF('Active List'!$A1737&lt;&gt;"", 'Active List'!AB1737,"")</f>
        <v/>
      </c>
      <c r="Y1737" t="str">
        <f>IF('Active List'!$A1737&lt;&gt;"", 'Active List'!AE1737,"")</f>
        <v/>
      </c>
    </row>
    <row r="1738" spans="1:25">
      <c r="A1738" t="str">
        <f>IF('Active List'!$A1738&lt;&gt;"", 'Active List'!A1738,"")</f>
        <v/>
      </c>
      <c r="B1738" t="str">
        <f>IF('Active List'!$A1738&lt;&gt;"", 'Active List'!B1738,"")</f>
        <v/>
      </c>
      <c r="C1738" t="str">
        <f>IF('Active List'!$A1738&lt;&gt;"", 'Active List'!C1738,"")</f>
        <v/>
      </c>
      <c r="D1738" s="60" t="str">
        <f>IF('Active List'!$A1738&lt;&gt;"", 'Active List'!D1738,"")</f>
        <v/>
      </c>
      <c r="E1738" s="60" t="str">
        <f>IF('Active List'!$A1738&lt;&gt;"", 'Active List'!E1738,"")</f>
        <v/>
      </c>
      <c r="F1738" t="str">
        <f>IF('Active List'!$A1738&lt;&gt;"", 'Active List'!H1738,"")</f>
        <v/>
      </c>
      <c r="G1738" t="str">
        <f>IF('Active List'!$A1738&lt;&gt;"", 'Active List'!I1738,"")</f>
        <v/>
      </c>
      <c r="H1738" t="str">
        <f>IF('Active List'!$A1738&lt;&gt;"", 'Active List'!J1738,"")</f>
        <v/>
      </c>
      <c r="I1738" t="str">
        <f>IF('Active List'!$A1738&lt;&gt;"", 'Active List'!K1738,"")</f>
        <v/>
      </c>
      <c r="J1738" t="str">
        <f>IF('Active List'!$A1738&lt;&gt;"", 'Active List'!L1738,"")</f>
        <v/>
      </c>
      <c r="K1738" t="str">
        <f>IF('Active List'!$A1738&lt;&gt;"", 'Active List'!M1738,"")</f>
        <v/>
      </c>
      <c r="L1738" t="str">
        <f>IF('Active List'!$A1738&lt;&gt;"", 'Active List'!N1738,"")</f>
        <v/>
      </c>
      <c r="M1738" t="str">
        <f>IF('Active List'!$A1738&lt;&gt;"", 'Active List'!O1738,"")</f>
        <v/>
      </c>
      <c r="N1738" t="str">
        <f>IF('Active List'!$A1738&lt;&gt;"", 'Active List'!P1738,"")</f>
        <v/>
      </c>
      <c r="O1738" t="str">
        <f>IF('Active List'!$A1738&lt;&gt;"", 'Active List'!Q1738,"")</f>
        <v/>
      </c>
      <c r="P1738" t="str">
        <f>IF('Active List'!$A1738&lt;&gt;"", 'Active List'!R1738,"")</f>
        <v/>
      </c>
      <c r="Q1738" t="str">
        <f>IF('Active List'!$A1738&lt;&gt;"", 'Active List'!S1738,"")</f>
        <v/>
      </c>
      <c r="R1738" t="str">
        <f>IF('Active List'!$A1738&lt;&gt;"", 'Active List'!T1738,"")</f>
        <v/>
      </c>
      <c r="S1738" t="str">
        <f>IF('Active List'!$A1738&lt;&gt;"", 'Active List'!U1738,"")</f>
        <v/>
      </c>
      <c r="T1738" t="str">
        <f>IF('Active List'!$A1738&lt;&gt;"", 'Active List'!X1738,"")</f>
        <v/>
      </c>
      <c r="U1738" t="str">
        <f>IF('Active List'!$A1738&lt;&gt;"", 'Active List'!Y1738,"")</f>
        <v/>
      </c>
      <c r="V1738" t="str">
        <f>IF('Active List'!$A1738&lt;&gt;"", 'Active List'!Z1738,"")</f>
        <v/>
      </c>
      <c r="W1738" s="60" t="str">
        <f>IF('Active List'!$A1738&lt;&gt;"", 'Active List'!AA1738,"")</f>
        <v/>
      </c>
      <c r="X1738" t="str">
        <f>IF('Active List'!$A1738&lt;&gt;"", 'Active List'!AB1738,"")</f>
        <v/>
      </c>
      <c r="Y1738" t="str">
        <f>IF('Active List'!$A1738&lt;&gt;"", 'Active List'!AE1738,"")</f>
        <v/>
      </c>
    </row>
    <row r="1739" spans="1:25">
      <c r="A1739" t="str">
        <f>IF('Active List'!$A1739&lt;&gt;"", 'Active List'!A1739,"")</f>
        <v/>
      </c>
      <c r="B1739" t="str">
        <f>IF('Active List'!$A1739&lt;&gt;"", 'Active List'!B1739,"")</f>
        <v/>
      </c>
      <c r="C1739" t="str">
        <f>IF('Active List'!$A1739&lt;&gt;"", 'Active List'!C1739,"")</f>
        <v/>
      </c>
      <c r="D1739" s="60" t="str">
        <f>IF('Active List'!$A1739&lt;&gt;"", 'Active List'!D1739,"")</f>
        <v/>
      </c>
      <c r="E1739" s="60" t="str">
        <f>IF('Active List'!$A1739&lt;&gt;"", 'Active List'!E1739,"")</f>
        <v/>
      </c>
      <c r="F1739" t="str">
        <f>IF('Active List'!$A1739&lt;&gt;"", 'Active List'!H1739,"")</f>
        <v/>
      </c>
      <c r="G1739" t="str">
        <f>IF('Active List'!$A1739&lt;&gt;"", 'Active List'!I1739,"")</f>
        <v/>
      </c>
      <c r="H1739" t="str">
        <f>IF('Active List'!$A1739&lt;&gt;"", 'Active List'!J1739,"")</f>
        <v/>
      </c>
      <c r="I1739" t="str">
        <f>IF('Active List'!$A1739&lt;&gt;"", 'Active List'!K1739,"")</f>
        <v/>
      </c>
      <c r="J1739" t="str">
        <f>IF('Active List'!$A1739&lt;&gt;"", 'Active List'!L1739,"")</f>
        <v/>
      </c>
      <c r="K1739" t="str">
        <f>IF('Active List'!$A1739&lt;&gt;"", 'Active List'!M1739,"")</f>
        <v/>
      </c>
      <c r="L1739" t="str">
        <f>IF('Active List'!$A1739&lt;&gt;"", 'Active List'!N1739,"")</f>
        <v/>
      </c>
      <c r="M1739" t="str">
        <f>IF('Active List'!$A1739&lt;&gt;"", 'Active List'!O1739,"")</f>
        <v/>
      </c>
      <c r="N1739" t="str">
        <f>IF('Active List'!$A1739&lt;&gt;"", 'Active List'!P1739,"")</f>
        <v/>
      </c>
      <c r="O1739" t="str">
        <f>IF('Active List'!$A1739&lt;&gt;"", 'Active List'!Q1739,"")</f>
        <v/>
      </c>
      <c r="P1739" t="str">
        <f>IF('Active List'!$A1739&lt;&gt;"", 'Active List'!R1739,"")</f>
        <v/>
      </c>
      <c r="Q1739" t="str">
        <f>IF('Active List'!$A1739&lt;&gt;"", 'Active List'!S1739,"")</f>
        <v/>
      </c>
      <c r="R1739" t="str">
        <f>IF('Active List'!$A1739&lt;&gt;"", 'Active List'!T1739,"")</f>
        <v/>
      </c>
      <c r="S1739" t="str">
        <f>IF('Active List'!$A1739&lt;&gt;"", 'Active List'!U1739,"")</f>
        <v/>
      </c>
      <c r="T1739" t="str">
        <f>IF('Active List'!$A1739&lt;&gt;"", 'Active List'!X1739,"")</f>
        <v/>
      </c>
      <c r="U1739" t="str">
        <f>IF('Active List'!$A1739&lt;&gt;"", 'Active List'!Y1739,"")</f>
        <v/>
      </c>
      <c r="V1739" t="str">
        <f>IF('Active List'!$A1739&lt;&gt;"", 'Active List'!Z1739,"")</f>
        <v/>
      </c>
      <c r="W1739" s="60" t="str">
        <f>IF('Active List'!$A1739&lt;&gt;"", 'Active List'!AA1739,"")</f>
        <v/>
      </c>
      <c r="X1739" t="str">
        <f>IF('Active List'!$A1739&lt;&gt;"", 'Active List'!AB1739,"")</f>
        <v/>
      </c>
      <c r="Y1739" t="str">
        <f>IF('Active List'!$A1739&lt;&gt;"", 'Active List'!AE1739,"")</f>
        <v/>
      </c>
    </row>
    <row r="1740" spans="1:25">
      <c r="A1740" t="str">
        <f>IF('Active List'!$A1740&lt;&gt;"", 'Active List'!A1740,"")</f>
        <v/>
      </c>
      <c r="B1740" t="str">
        <f>IF('Active List'!$A1740&lt;&gt;"", 'Active List'!B1740,"")</f>
        <v/>
      </c>
      <c r="C1740" t="str">
        <f>IF('Active List'!$A1740&lt;&gt;"", 'Active List'!C1740,"")</f>
        <v/>
      </c>
      <c r="D1740" s="60" t="str">
        <f>IF('Active List'!$A1740&lt;&gt;"", 'Active List'!D1740,"")</f>
        <v/>
      </c>
      <c r="E1740" s="60" t="str">
        <f>IF('Active List'!$A1740&lt;&gt;"", 'Active List'!E1740,"")</f>
        <v/>
      </c>
      <c r="F1740" t="str">
        <f>IF('Active List'!$A1740&lt;&gt;"", 'Active List'!H1740,"")</f>
        <v/>
      </c>
      <c r="G1740" t="str">
        <f>IF('Active List'!$A1740&lt;&gt;"", 'Active List'!I1740,"")</f>
        <v/>
      </c>
      <c r="H1740" t="str">
        <f>IF('Active List'!$A1740&lt;&gt;"", 'Active List'!J1740,"")</f>
        <v/>
      </c>
      <c r="I1740" t="str">
        <f>IF('Active List'!$A1740&lt;&gt;"", 'Active List'!K1740,"")</f>
        <v/>
      </c>
      <c r="J1740" t="str">
        <f>IF('Active List'!$A1740&lt;&gt;"", 'Active List'!L1740,"")</f>
        <v/>
      </c>
      <c r="K1740" t="str">
        <f>IF('Active List'!$A1740&lt;&gt;"", 'Active List'!M1740,"")</f>
        <v/>
      </c>
      <c r="L1740" t="str">
        <f>IF('Active List'!$A1740&lt;&gt;"", 'Active List'!N1740,"")</f>
        <v/>
      </c>
      <c r="M1740" t="str">
        <f>IF('Active List'!$A1740&lt;&gt;"", 'Active List'!O1740,"")</f>
        <v/>
      </c>
      <c r="N1740" t="str">
        <f>IF('Active List'!$A1740&lt;&gt;"", 'Active List'!P1740,"")</f>
        <v/>
      </c>
      <c r="O1740" t="str">
        <f>IF('Active List'!$A1740&lt;&gt;"", 'Active List'!Q1740,"")</f>
        <v/>
      </c>
      <c r="P1740" t="str">
        <f>IF('Active List'!$A1740&lt;&gt;"", 'Active List'!R1740,"")</f>
        <v/>
      </c>
      <c r="Q1740" t="str">
        <f>IF('Active List'!$A1740&lt;&gt;"", 'Active List'!S1740,"")</f>
        <v/>
      </c>
      <c r="R1740" t="str">
        <f>IF('Active List'!$A1740&lt;&gt;"", 'Active List'!T1740,"")</f>
        <v/>
      </c>
      <c r="S1740" t="str">
        <f>IF('Active List'!$A1740&lt;&gt;"", 'Active List'!U1740,"")</f>
        <v/>
      </c>
      <c r="T1740" t="str">
        <f>IF('Active List'!$A1740&lt;&gt;"", 'Active List'!X1740,"")</f>
        <v/>
      </c>
      <c r="U1740" t="str">
        <f>IF('Active List'!$A1740&lt;&gt;"", 'Active List'!Y1740,"")</f>
        <v/>
      </c>
      <c r="V1740" t="str">
        <f>IF('Active List'!$A1740&lt;&gt;"", 'Active List'!Z1740,"")</f>
        <v/>
      </c>
      <c r="W1740" s="60" t="str">
        <f>IF('Active List'!$A1740&lt;&gt;"", 'Active List'!AA1740,"")</f>
        <v/>
      </c>
      <c r="X1740" t="str">
        <f>IF('Active List'!$A1740&lt;&gt;"", 'Active List'!AB1740,"")</f>
        <v/>
      </c>
      <c r="Y1740" t="str">
        <f>IF('Active List'!$A1740&lt;&gt;"", 'Active List'!AE1740,"")</f>
        <v/>
      </c>
    </row>
    <row r="1741" spans="1:25">
      <c r="A1741" t="str">
        <f>IF('Active List'!$A1741&lt;&gt;"", 'Active List'!A1741,"")</f>
        <v/>
      </c>
      <c r="B1741" t="str">
        <f>IF('Active List'!$A1741&lt;&gt;"", 'Active List'!B1741,"")</f>
        <v/>
      </c>
      <c r="C1741" t="str">
        <f>IF('Active List'!$A1741&lt;&gt;"", 'Active List'!C1741,"")</f>
        <v/>
      </c>
      <c r="D1741" s="60" t="str">
        <f>IF('Active List'!$A1741&lt;&gt;"", 'Active List'!D1741,"")</f>
        <v/>
      </c>
      <c r="E1741" s="60" t="str">
        <f>IF('Active List'!$A1741&lt;&gt;"", 'Active List'!E1741,"")</f>
        <v/>
      </c>
      <c r="F1741" t="str">
        <f>IF('Active List'!$A1741&lt;&gt;"", 'Active List'!H1741,"")</f>
        <v/>
      </c>
      <c r="G1741" t="str">
        <f>IF('Active List'!$A1741&lt;&gt;"", 'Active List'!I1741,"")</f>
        <v/>
      </c>
      <c r="H1741" t="str">
        <f>IF('Active List'!$A1741&lt;&gt;"", 'Active List'!J1741,"")</f>
        <v/>
      </c>
      <c r="I1741" t="str">
        <f>IF('Active List'!$A1741&lt;&gt;"", 'Active List'!K1741,"")</f>
        <v/>
      </c>
      <c r="J1741" t="str">
        <f>IF('Active List'!$A1741&lt;&gt;"", 'Active List'!L1741,"")</f>
        <v/>
      </c>
      <c r="K1741" t="str">
        <f>IF('Active List'!$A1741&lt;&gt;"", 'Active List'!M1741,"")</f>
        <v/>
      </c>
      <c r="L1741" t="str">
        <f>IF('Active List'!$A1741&lt;&gt;"", 'Active List'!N1741,"")</f>
        <v/>
      </c>
      <c r="M1741" t="str">
        <f>IF('Active List'!$A1741&lt;&gt;"", 'Active List'!O1741,"")</f>
        <v/>
      </c>
      <c r="N1741" t="str">
        <f>IF('Active List'!$A1741&lt;&gt;"", 'Active List'!P1741,"")</f>
        <v/>
      </c>
      <c r="O1741" t="str">
        <f>IF('Active List'!$A1741&lt;&gt;"", 'Active List'!Q1741,"")</f>
        <v/>
      </c>
      <c r="P1741" t="str">
        <f>IF('Active List'!$A1741&lt;&gt;"", 'Active List'!R1741,"")</f>
        <v/>
      </c>
      <c r="Q1741" t="str">
        <f>IF('Active List'!$A1741&lt;&gt;"", 'Active List'!S1741,"")</f>
        <v/>
      </c>
      <c r="R1741" t="str">
        <f>IF('Active List'!$A1741&lt;&gt;"", 'Active List'!T1741,"")</f>
        <v/>
      </c>
      <c r="S1741" t="str">
        <f>IF('Active List'!$A1741&lt;&gt;"", 'Active List'!U1741,"")</f>
        <v/>
      </c>
      <c r="T1741" t="str">
        <f>IF('Active List'!$A1741&lt;&gt;"", 'Active List'!X1741,"")</f>
        <v/>
      </c>
      <c r="U1741" t="str">
        <f>IF('Active List'!$A1741&lt;&gt;"", 'Active List'!Y1741,"")</f>
        <v/>
      </c>
      <c r="V1741" t="str">
        <f>IF('Active List'!$A1741&lt;&gt;"", 'Active List'!Z1741,"")</f>
        <v/>
      </c>
      <c r="W1741" s="60" t="str">
        <f>IF('Active List'!$A1741&lt;&gt;"", 'Active List'!AA1741,"")</f>
        <v/>
      </c>
      <c r="X1741" t="str">
        <f>IF('Active List'!$A1741&lt;&gt;"", 'Active List'!AB1741,"")</f>
        <v/>
      </c>
      <c r="Y1741" t="str">
        <f>IF('Active List'!$A1741&lt;&gt;"", 'Active List'!AE1741,"")</f>
        <v/>
      </c>
    </row>
    <row r="1742" spans="1:25">
      <c r="A1742" t="str">
        <f>IF('Active List'!$A1742&lt;&gt;"", 'Active List'!A1742,"")</f>
        <v/>
      </c>
      <c r="B1742" t="str">
        <f>IF('Active List'!$A1742&lt;&gt;"", 'Active List'!B1742,"")</f>
        <v/>
      </c>
      <c r="C1742" t="str">
        <f>IF('Active List'!$A1742&lt;&gt;"", 'Active List'!C1742,"")</f>
        <v/>
      </c>
      <c r="D1742" s="60" t="str">
        <f>IF('Active List'!$A1742&lt;&gt;"", 'Active List'!D1742,"")</f>
        <v/>
      </c>
      <c r="E1742" s="60" t="str">
        <f>IF('Active List'!$A1742&lt;&gt;"", 'Active List'!E1742,"")</f>
        <v/>
      </c>
      <c r="F1742" t="str">
        <f>IF('Active List'!$A1742&lt;&gt;"", 'Active List'!H1742,"")</f>
        <v/>
      </c>
      <c r="G1742" t="str">
        <f>IF('Active List'!$A1742&lt;&gt;"", 'Active List'!I1742,"")</f>
        <v/>
      </c>
      <c r="H1742" t="str">
        <f>IF('Active List'!$A1742&lt;&gt;"", 'Active List'!J1742,"")</f>
        <v/>
      </c>
      <c r="I1742" t="str">
        <f>IF('Active List'!$A1742&lt;&gt;"", 'Active List'!K1742,"")</f>
        <v/>
      </c>
      <c r="J1742" t="str">
        <f>IF('Active List'!$A1742&lt;&gt;"", 'Active List'!L1742,"")</f>
        <v/>
      </c>
      <c r="K1742" t="str">
        <f>IF('Active List'!$A1742&lt;&gt;"", 'Active List'!M1742,"")</f>
        <v/>
      </c>
      <c r="L1742" t="str">
        <f>IF('Active List'!$A1742&lt;&gt;"", 'Active List'!N1742,"")</f>
        <v/>
      </c>
      <c r="M1742" t="str">
        <f>IF('Active List'!$A1742&lt;&gt;"", 'Active List'!O1742,"")</f>
        <v/>
      </c>
      <c r="N1742" t="str">
        <f>IF('Active List'!$A1742&lt;&gt;"", 'Active List'!P1742,"")</f>
        <v/>
      </c>
      <c r="O1742" t="str">
        <f>IF('Active List'!$A1742&lt;&gt;"", 'Active List'!Q1742,"")</f>
        <v/>
      </c>
      <c r="P1742" t="str">
        <f>IF('Active List'!$A1742&lt;&gt;"", 'Active List'!R1742,"")</f>
        <v/>
      </c>
      <c r="Q1742" t="str">
        <f>IF('Active List'!$A1742&lt;&gt;"", 'Active List'!S1742,"")</f>
        <v/>
      </c>
      <c r="R1742" t="str">
        <f>IF('Active List'!$A1742&lt;&gt;"", 'Active List'!T1742,"")</f>
        <v/>
      </c>
      <c r="S1742" t="str">
        <f>IF('Active List'!$A1742&lt;&gt;"", 'Active List'!U1742,"")</f>
        <v/>
      </c>
      <c r="T1742" t="str">
        <f>IF('Active List'!$A1742&lt;&gt;"", 'Active List'!X1742,"")</f>
        <v/>
      </c>
      <c r="U1742" t="str">
        <f>IF('Active List'!$A1742&lt;&gt;"", 'Active List'!Y1742,"")</f>
        <v/>
      </c>
      <c r="V1742" t="str">
        <f>IF('Active List'!$A1742&lt;&gt;"", 'Active List'!Z1742,"")</f>
        <v/>
      </c>
      <c r="W1742" s="60" t="str">
        <f>IF('Active List'!$A1742&lt;&gt;"", 'Active List'!AA1742,"")</f>
        <v/>
      </c>
      <c r="X1742" t="str">
        <f>IF('Active List'!$A1742&lt;&gt;"", 'Active List'!AB1742,"")</f>
        <v/>
      </c>
      <c r="Y1742" t="str">
        <f>IF('Active List'!$A1742&lt;&gt;"", 'Active List'!AE1742,"")</f>
        <v/>
      </c>
    </row>
    <row r="1743" spans="1:25">
      <c r="A1743" t="str">
        <f>IF('Active List'!$A1743&lt;&gt;"", 'Active List'!A1743,"")</f>
        <v/>
      </c>
      <c r="B1743" t="str">
        <f>IF('Active List'!$A1743&lt;&gt;"", 'Active List'!B1743,"")</f>
        <v/>
      </c>
      <c r="C1743" t="str">
        <f>IF('Active List'!$A1743&lt;&gt;"", 'Active List'!C1743,"")</f>
        <v/>
      </c>
      <c r="D1743" s="60" t="str">
        <f>IF('Active List'!$A1743&lt;&gt;"", 'Active List'!D1743,"")</f>
        <v/>
      </c>
      <c r="E1743" s="60" t="str">
        <f>IF('Active List'!$A1743&lt;&gt;"", 'Active List'!E1743,"")</f>
        <v/>
      </c>
      <c r="F1743" t="str">
        <f>IF('Active List'!$A1743&lt;&gt;"", 'Active List'!H1743,"")</f>
        <v/>
      </c>
      <c r="G1743" t="str">
        <f>IF('Active List'!$A1743&lt;&gt;"", 'Active List'!I1743,"")</f>
        <v/>
      </c>
      <c r="H1743" t="str">
        <f>IF('Active List'!$A1743&lt;&gt;"", 'Active List'!J1743,"")</f>
        <v/>
      </c>
      <c r="I1743" t="str">
        <f>IF('Active List'!$A1743&lt;&gt;"", 'Active List'!K1743,"")</f>
        <v/>
      </c>
      <c r="J1743" t="str">
        <f>IF('Active List'!$A1743&lt;&gt;"", 'Active List'!L1743,"")</f>
        <v/>
      </c>
      <c r="K1743" t="str">
        <f>IF('Active List'!$A1743&lt;&gt;"", 'Active List'!M1743,"")</f>
        <v/>
      </c>
      <c r="L1743" t="str">
        <f>IF('Active List'!$A1743&lt;&gt;"", 'Active List'!N1743,"")</f>
        <v/>
      </c>
      <c r="M1743" t="str">
        <f>IF('Active List'!$A1743&lt;&gt;"", 'Active List'!O1743,"")</f>
        <v/>
      </c>
      <c r="N1743" t="str">
        <f>IF('Active List'!$A1743&lt;&gt;"", 'Active List'!P1743,"")</f>
        <v/>
      </c>
      <c r="O1743" t="str">
        <f>IF('Active List'!$A1743&lt;&gt;"", 'Active List'!Q1743,"")</f>
        <v/>
      </c>
      <c r="P1743" t="str">
        <f>IF('Active List'!$A1743&lt;&gt;"", 'Active List'!R1743,"")</f>
        <v/>
      </c>
      <c r="Q1743" t="str">
        <f>IF('Active List'!$A1743&lt;&gt;"", 'Active List'!S1743,"")</f>
        <v/>
      </c>
      <c r="R1743" t="str">
        <f>IF('Active List'!$A1743&lt;&gt;"", 'Active List'!T1743,"")</f>
        <v/>
      </c>
      <c r="S1743" t="str">
        <f>IF('Active List'!$A1743&lt;&gt;"", 'Active List'!U1743,"")</f>
        <v/>
      </c>
      <c r="T1743" t="str">
        <f>IF('Active List'!$A1743&lt;&gt;"", 'Active List'!X1743,"")</f>
        <v/>
      </c>
      <c r="U1743" t="str">
        <f>IF('Active List'!$A1743&lt;&gt;"", 'Active List'!Y1743,"")</f>
        <v/>
      </c>
      <c r="V1743" t="str">
        <f>IF('Active List'!$A1743&lt;&gt;"", 'Active List'!Z1743,"")</f>
        <v/>
      </c>
      <c r="W1743" s="60" t="str">
        <f>IF('Active List'!$A1743&lt;&gt;"", 'Active List'!AA1743,"")</f>
        <v/>
      </c>
      <c r="X1743" t="str">
        <f>IF('Active List'!$A1743&lt;&gt;"", 'Active List'!AB1743,"")</f>
        <v/>
      </c>
      <c r="Y1743" t="str">
        <f>IF('Active List'!$A1743&lt;&gt;"", 'Active List'!AE1743,"")</f>
        <v/>
      </c>
    </row>
    <row r="1744" spans="1:25">
      <c r="A1744" t="str">
        <f>IF('Active List'!$A1744&lt;&gt;"", 'Active List'!A1744,"")</f>
        <v/>
      </c>
      <c r="B1744" t="str">
        <f>IF('Active List'!$A1744&lt;&gt;"", 'Active List'!B1744,"")</f>
        <v/>
      </c>
      <c r="C1744" t="str">
        <f>IF('Active List'!$A1744&lt;&gt;"", 'Active List'!C1744,"")</f>
        <v/>
      </c>
      <c r="D1744" s="60" t="str">
        <f>IF('Active List'!$A1744&lt;&gt;"", 'Active List'!D1744,"")</f>
        <v/>
      </c>
      <c r="E1744" s="60" t="str">
        <f>IF('Active List'!$A1744&lt;&gt;"", 'Active List'!E1744,"")</f>
        <v/>
      </c>
      <c r="F1744" t="str">
        <f>IF('Active List'!$A1744&lt;&gt;"", 'Active List'!H1744,"")</f>
        <v/>
      </c>
      <c r="G1744" t="str">
        <f>IF('Active List'!$A1744&lt;&gt;"", 'Active List'!I1744,"")</f>
        <v/>
      </c>
      <c r="H1744" t="str">
        <f>IF('Active List'!$A1744&lt;&gt;"", 'Active List'!J1744,"")</f>
        <v/>
      </c>
      <c r="I1744" t="str">
        <f>IF('Active List'!$A1744&lt;&gt;"", 'Active List'!K1744,"")</f>
        <v/>
      </c>
      <c r="J1744" t="str">
        <f>IF('Active List'!$A1744&lt;&gt;"", 'Active List'!L1744,"")</f>
        <v/>
      </c>
      <c r="K1744" t="str">
        <f>IF('Active List'!$A1744&lt;&gt;"", 'Active List'!M1744,"")</f>
        <v/>
      </c>
      <c r="L1744" t="str">
        <f>IF('Active List'!$A1744&lt;&gt;"", 'Active List'!N1744,"")</f>
        <v/>
      </c>
      <c r="M1744" t="str">
        <f>IF('Active List'!$A1744&lt;&gt;"", 'Active List'!O1744,"")</f>
        <v/>
      </c>
      <c r="N1744" t="str">
        <f>IF('Active List'!$A1744&lt;&gt;"", 'Active List'!P1744,"")</f>
        <v/>
      </c>
      <c r="O1744" t="str">
        <f>IF('Active List'!$A1744&lt;&gt;"", 'Active List'!Q1744,"")</f>
        <v/>
      </c>
      <c r="P1744" t="str">
        <f>IF('Active List'!$A1744&lt;&gt;"", 'Active List'!R1744,"")</f>
        <v/>
      </c>
      <c r="Q1744" t="str">
        <f>IF('Active List'!$A1744&lt;&gt;"", 'Active List'!S1744,"")</f>
        <v/>
      </c>
      <c r="R1744" t="str">
        <f>IF('Active List'!$A1744&lt;&gt;"", 'Active List'!T1744,"")</f>
        <v/>
      </c>
      <c r="S1744" t="str">
        <f>IF('Active List'!$A1744&lt;&gt;"", 'Active List'!U1744,"")</f>
        <v/>
      </c>
      <c r="T1744" t="str">
        <f>IF('Active List'!$A1744&lt;&gt;"", 'Active List'!X1744,"")</f>
        <v/>
      </c>
      <c r="U1744" t="str">
        <f>IF('Active List'!$A1744&lt;&gt;"", 'Active List'!Y1744,"")</f>
        <v/>
      </c>
      <c r="V1744" t="str">
        <f>IF('Active List'!$A1744&lt;&gt;"", 'Active List'!Z1744,"")</f>
        <v/>
      </c>
      <c r="W1744" s="60" t="str">
        <f>IF('Active List'!$A1744&lt;&gt;"", 'Active List'!AA1744,"")</f>
        <v/>
      </c>
      <c r="X1744" t="str">
        <f>IF('Active List'!$A1744&lt;&gt;"", 'Active List'!AB1744,"")</f>
        <v/>
      </c>
      <c r="Y1744" t="str">
        <f>IF('Active List'!$A1744&lt;&gt;"", 'Active List'!AE1744,"")</f>
        <v/>
      </c>
    </row>
    <row r="1745" spans="1:25">
      <c r="A1745" t="str">
        <f>IF('Active List'!$A1745&lt;&gt;"", 'Active List'!A1745,"")</f>
        <v/>
      </c>
      <c r="B1745" t="str">
        <f>IF('Active List'!$A1745&lt;&gt;"", 'Active List'!B1745,"")</f>
        <v/>
      </c>
      <c r="C1745" t="str">
        <f>IF('Active List'!$A1745&lt;&gt;"", 'Active List'!C1745,"")</f>
        <v/>
      </c>
      <c r="D1745" s="60" t="str">
        <f>IF('Active List'!$A1745&lt;&gt;"", 'Active List'!D1745,"")</f>
        <v/>
      </c>
      <c r="E1745" s="60" t="str">
        <f>IF('Active List'!$A1745&lt;&gt;"", 'Active List'!E1745,"")</f>
        <v/>
      </c>
      <c r="F1745" t="str">
        <f>IF('Active List'!$A1745&lt;&gt;"", 'Active List'!H1745,"")</f>
        <v/>
      </c>
      <c r="G1745" t="str">
        <f>IF('Active List'!$A1745&lt;&gt;"", 'Active List'!I1745,"")</f>
        <v/>
      </c>
      <c r="H1745" t="str">
        <f>IF('Active List'!$A1745&lt;&gt;"", 'Active List'!J1745,"")</f>
        <v/>
      </c>
      <c r="I1745" t="str">
        <f>IF('Active List'!$A1745&lt;&gt;"", 'Active List'!K1745,"")</f>
        <v/>
      </c>
      <c r="J1745" t="str">
        <f>IF('Active List'!$A1745&lt;&gt;"", 'Active List'!L1745,"")</f>
        <v/>
      </c>
      <c r="K1745" t="str">
        <f>IF('Active List'!$A1745&lt;&gt;"", 'Active List'!M1745,"")</f>
        <v/>
      </c>
      <c r="L1745" t="str">
        <f>IF('Active List'!$A1745&lt;&gt;"", 'Active List'!N1745,"")</f>
        <v/>
      </c>
      <c r="M1745" t="str">
        <f>IF('Active List'!$A1745&lt;&gt;"", 'Active List'!O1745,"")</f>
        <v/>
      </c>
      <c r="N1745" t="str">
        <f>IF('Active List'!$A1745&lt;&gt;"", 'Active List'!P1745,"")</f>
        <v/>
      </c>
      <c r="O1745" t="str">
        <f>IF('Active List'!$A1745&lt;&gt;"", 'Active List'!Q1745,"")</f>
        <v/>
      </c>
      <c r="P1745" t="str">
        <f>IF('Active List'!$A1745&lt;&gt;"", 'Active List'!R1745,"")</f>
        <v/>
      </c>
      <c r="Q1745" t="str">
        <f>IF('Active List'!$A1745&lt;&gt;"", 'Active List'!S1745,"")</f>
        <v/>
      </c>
      <c r="R1745" t="str">
        <f>IF('Active List'!$A1745&lt;&gt;"", 'Active List'!T1745,"")</f>
        <v/>
      </c>
      <c r="S1745" t="str">
        <f>IF('Active List'!$A1745&lt;&gt;"", 'Active List'!U1745,"")</f>
        <v/>
      </c>
      <c r="T1745" t="str">
        <f>IF('Active List'!$A1745&lt;&gt;"", 'Active List'!X1745,"")</f>
        <v/>
      </c>
      <c r="U1745" t="str">
        <f>IF('Active List'!$A1745&lt;&gt;"", 'Active List'!Y1745,"")</f>
        <v/>
      </c>
      <c r="V1745" t="str">
        <f>IF('Active List'!$A1745&lt;&gt;"", 'Active List'!Z1745,"")</f>
        <v/>
      </c>
      <c r="W1745" s="60" t="str">
        <f>IF('Active List'!$A1745&lt;&gt;"", 'Active List'!AA1745,"")</f>
        <v/>
      </c>
      <c r="X1745" t="str">
        <f>IF('Active List'!$A1745&lt;&gt;"", 'Active List'!AB1745,"")</f>
        <v/>
      </c>
      <c r="Y1745" t="str">
        <f>IF('Active List'!$A1745&lt;&gt;"", 'Active List'!AE1745,"")</f>
        <v/>
      </c>
    </row>
    <row r="1746" spans="1:25">
      <c r="A1746" t="str">
        <f>IF('Active List'!$A1746&lt;&gt;"", 'Active List'!A1746,"")</f>
        <v/>
      </c>
      <c r="B1746" t="str">
        <f>IF('Active List'!$A1746&lt;&gt;"", 'Active List'!B1746,"")</f>
        <v/>
      </c>
      <c r="C1746" t="str">
        <f>IF('Active List'!$A1746&lt;&gt;"", 'Active List'!C1746,"")</f>
        <v/>
      </c>
      <c r="D1746" s="60" t="str">
        <f>IF('Active List'!$A1746&lt;&gt;"", 'Active List'!D1746,"")</f>
        <v/>
      </c>
      <c r="E1746" s="60" t="str">
        <f>IF('Active List'!$A1746&lt;&gt;"", 'Active List'!E1746,"")</f>
        <v/>
      </c>
      <c r="F1746" t="str">
        <f>IF('Active List'!$A1746&lt;&gt;"", 'Active List'!H1746,"")</f>
        <v/>
      </c>
      <c r="G1746" t="str">
        <f>IF('Active List'!$A1746&lt;&gt;"", 'Active List'!I1746,"")</f>
        <v/>
      </c>
      <c r="H1746" t="str">
        <f>IF('Active List'!$A1746&lt;&gt;"", 'Active List'!J1746,"")</f>
        <v/>
      </c>
      <c r="I1746" t="str">
        <f>IF('Active List'!$A1746&lt;&gt;"", 'Active List'!K1746,"")</f>
        <v/>
      </c>
      <c r="J1746" t="str">
        <f>IF('Active List'!$A1746&lt;&gt;"", 'Active List'!L1746,"")</f>
        <v/>
      </c>
      <c r="K1746" t="str">
        <f>IF('Active List'!$A1746&lt;&gt;"", 'Active List'!M1746,"")</f>
        <v/>
      </c>
      <c r="L1746" t="str">
        <f>IF('Active List'!$A1746&lt;&gt;"", 'Active List'!N1746,"")</f>
        <v/>
      </c>
      <c r="M1746" t="str">
        <f>IF('Active List'!$A1746&lt;&gt;"", 'Active List'!O1746,"")</f>
        <v/>
      </c>
      <c r="N1746" t="str">
        <f>IF('Active List'!$A1746&lt;&gt;"", 'Active List'!P1746,"")</f>
        <v/>
      </c>
      <c r="O1746" t="str">
        <f>IF('Active List'!$A1746&lt;&gt;"", 'Active List'!Q1746,"")</f>
        <v/>
      </c>
      <c r="P1746" t="str">
        <f>IF('Active List'!$A1746&lt;&gt;"", 'Active List'!R1746,"")</f>
        <v/>
      </c>
      <c r="Q1746" t="str">
        <f>IF('Active List'!$A1746&lt;&gt;"", 'Active List'!S1746,"")</f>
        <v/>
      </c>
      <c r="R1746" t="str">
        <f>IF('Active List'!$A1746&lt;&gt;"", 'Active List'!T1746,"")</f>
        <v/>
      </c>
      <c r="S1746" t="str">
        <f>IF('Active List'!$A1746&lt;&gt;"", 'Active List'!U1746,"")</f>
        <v/>
      </c>
      <c r="T1746" t="str">
        <f>IF('Active List'!$A1746&lt;&gt;"", 'Active List'!X1746,"")</f>
        <v/>
      </c>
      <c r="U1746" t="str">
        <f>IF('Active List'!$A1746&lt;&gt;"", 'Active List'!Y1746,"")</f>
        <v/>
      </c>
      <c r="V1746" t="str">
        <f>IF('Active List'!$A1746&lt;&gt;"", 'Active List'!Z1746,"")</f>
        <v/>
      </c>
      <c r="W1746" s="60" t="str">
        <f>IF('Active List'!$A1746&lt;&gt;"", 'Active List'!AA1746,"")</f>
        <v/>
      </c>
      <c r="X1746" t="str">
        <f>IF('Active List'!$A1746&lt;&gt;"", 'Active List'!AB1746,"")</f>
        <v/>
      </c>
      <c r="Y1746" t="str">
        <f>IF('Active List'!$A1746&lt;&gt;"", 'Active List'!AE1746,"")</f>
        <v/>
      </c>
    </row>
    <row r="1747" spans="1:25">
      <c r="A1747" t="str">
        <f>IF('Active List'!$A1747&lt;&gt;"", 'Active List'!A1747,"")</f>
        <v/>
      </c>
      <c r="B1747" t="str">
        <f>IF('Active List'!$A1747&lt;&gt;"", 'Active List'!B1747,"")</f>
        <v/>
      </c>
      <c r="C1747" t="str">
        <f>IF('Active List'!$A1747&lt;&gt;"", 'Active List'!C1747,"")</f>
        <v/>
      </c>
      <c r="D1747" s="60" t="str">
        <f>IF('Active List'!$A1747&lt;&gt;"", 'Active List'!D1747,"")</f>
        <v/>
      </c>
      <c r="E1747" s="60" t="str">
        <f>IF('Active List'!$A1747&lt;&gt;"", 'Active List'!E1747,"")</f>
        <v/>
      </c>
      <c r="F1747" t="str">
        <f>IF('Active List'!$A1747&lt;&gt;"", 'Active List'!H1747,"")</f>
        <v/>
      </c>
      <c r="G1747" t="str">
        <f>IF('Active List'!$A1747&lt;&gt;"", 'Active List'!I1747,"")</f>
        <v/>
      </c>
      <c r="H1747" t="str">
        <f>IF('Active List'!$A1747&lt;&gt;"", 'Active List'!J1747,"")</f>
        <v/>
      </c>
      <c r="I1747" t="str">
        <f>IF('Active List'!$A1747&lt;&gt;"", 'Active List'!K1747,"")</f>
        <v/>
      </c>
      <c r="J1747" t="str">
        <f>IF('Active List'!$A1747&lt;&gt;"", 'Active List'!L1747,"")</f>
        <v/>
      </c>
      <c r="K1747" t="str">
        <f>IF('Active List'!$A1747&lt;&gt;"", 'Active List'!M1747,"")</f>
        <v/>
      </c>
      <c r="L1747" t="str">
        <f>IF('Active List'!$A1747&lt;&gt;"", 'Active List'!N1747,"")</f>
        <v/>
      </c>
      <c r="M1747" t="str">
        <f>IF('Active List'!$A1747&lt;&gt;"", 'Active List'!O1747,"")</f>
        <v/>
      </c>
      <c r="N1747" t="str">
        <f>IF('Active List'!$A1747&lt;&gt;"", 'Active List'!P1747,"")</f>
        <v/>
      </c>
      <c r="O1747" t="str">
        <f>IF('Active List'!$A1747&lt;&gt;"", 'Active List'!Q1747,"")</f>
        <v/>
      </c>
      <c r="P1747" t="str">
        <f>IF('Active List'!$A1747&lt;&gt;"", 'Active List'!R1747,"")</f>
        <v/>
      </c>
      <c r="Q1747" t="str">
        <f>IF('Active List'!$A1747&lt;&gt;"", 'Active List'!S1747,"")</f>
        <v/>
      </c>
      <c r="R1747" t="str">
        <f>IF('Active List'!$A1747&lt;&gt;"", 'Active List'!T1747,"")</f>
        <v/>
      </c>
      <c r="S1747" t="str">
        <f>IF('Active List'!$A1747&lt;&gt;"", 'Active List'!U1747,"")</f>
        <v/>
      </c>
      <c r="T1747" t="str">
        <f>IF('Active List'!$A1747&lt;&gt;"", 'Active List'!X1747,"")</f>
        <v/>
      </c>
      <c r="U1747" t="str">
        <f>IF('Active List'!$A1747&lt;&gt;"", 'Active List'!Y1747,"")</f>
        <v/>
      </c>
      <c r="V1747" t="str">
        <f>IF('Active List'!$A1747&lt;&gt;"", 'Active List'!Z1747,"")</f>
        <v/>
      </c>
      <c r="W1747" s="60" t="str">
        <f>IF('Active List'!$A1747&lt;&gt;"", 'Active List'!AA1747,"")</f>
        <v/>
      </c>
      <c r="X1747" t="str">
        <f>IF('Active List'!$A1747&lt;&gt;"", 'Active List'!AB1747,"")</f>
        <v/>
      </c>
      <c r="Y1747" t="str">
        <f>IF('Active List'!$A1747&lt;&gt;"", 'Active List'!AE1747,"")</f>
        <v/>
      </c>
    </row>
    <row r="1748" spans="1:25">
      <c r="A1748" t="str">
        <f>IF('Active List'!$A1748&lt;&gt;"", 'Active List'!A1748,"")</f>
        <v/>
      </c>
      <c r="B1748" t="str">
        <f>IF('Active List'!$A1748&lt;&gt;"", 'Active List'!B1748,"")</f>
        <v/>
      </c>
      <c r="C1748" t="str">
        <f>IF('Active List'!$A1748&lt;&gt;"", 'Active List'!C1748,"")</f>
        <v/>
      </c>
      <c r="D1748" s="60" t="str">
        <f>IF('Active List'!$A1748&lt;&gt;"", 'Active List'!D1748,"")</f>
        <v/>
      </c>
      <c r="E1748" s="60" t="str">
        <f>IF('Active List'!$A1748&lt;&gt;"", 'Active List'!E1748,"")</f>
        <v/>
      </c>
      <c r="F1748" t="str">
        <f>IF('Active List'!$A1748&lt;&gt;"", 'Active List'!H1748,"")</f>
        <v/>
      </c>
      <c r="G1748" t="str">
        <f>IF('Active List'!$A1748&lt;&gt;"", 'Active List'!I1748,"")</f>
        <v/>
      </c>
      <c r="H1748" t="str">
        <f>IF('Active List'!$A1748&lt;&gt;"", 'Active List'!J1748,"")</f>
        <v/>
      </c>
      <c r="I1748" t="str">
        <f>IF('Active List'!$A1748&lt;&gt;"", 'Active List'!K1748,"")</f>
        <v/>
      </c>
      <c r="J1748" t="str">
        <f>IF('Active List'!$A1748&lt;&gt;"", 'Active List'!L1748,"")</f>
        <v/>
      </c>
      <c r="K1748" t="str">
        <f>IF('Active List'!$A1748&lt;&gt;"", 'Active List'!M1748,"")</f>
        <v/>
      </c>
      <c r="L1748" t="str">
        <f>IF('Active List'!$A1748&lt;&gt;"", 'Active List'!N1748,"")</f>
        <v/>
      </c>
      <c r="M1748" t="str">
        <f>IF('Active List'!$A1748&lt;&gt;"", 'Active List'!O1748,"")</f>
        <v/>
      </c>
      <c r="N1748" t="str">
        <f>IF('Active List'!$A1748&lt;&gt;"", 'Active List'!P1748,"")</f>
        <v/>
      </c>
      <c r="O1748" t="str">
        <f>IF('Active List'!$A1748&lt;&gt;"", 'Active List'!Q1748,"")</f>
        <v/>
      </c>
      <c r="P1748" t="str">
        <f>IF('Active List'!$A1748&lt;&gt;"", 'Active List'!R1748,"")</f>
        <v/>
      </c>
      <c r="Q1748" t="str">
        <f>IF('Active List'!$A1748&lt;&gt;"", 'Active List'!S1748,"")</f>
        <v/>
      </c>
      <c r="R1748" t="str">
        <f>IF('Active List'!$A1748&lt;&gt;"", 'Active List'!T1748,"")</f>
        <v/>
      </c>
      <c r="S1748" t="str">
        <f>IF('Active List'!$A1748&lt;&gt;"", 'Active List'!U1748,"")</f>
        <v/>
      </c>
      <c r="T1748" t="str">
        <f>IF('Active List'!$A1748&lt;&gt;"", 'Active List'!X1748,"")</f>
        <v/>
      </c>
      <c r="U1748" t="str">
        <f>IF('Active List'!$A1748&lt;&gt;"", 'Active List'!Y1748,"")</f>
        <v/>
      </c>
      <c r="V1748" t="str">
        <f>IF('Active List'!$A1748&lt;&gt;"", 'Active List'!Z1748,"")</f>
        <v/>
      </c>
      <c r="W1748" s="60" t="str">
        <f>IF('Active List'!$A1748&lt;&gt;"", 'Active List'!AA1748,"")</f>
        <v/>
      </c>
      <c r="X1748" t="str">
        <f>IF('Active List'!$A1748&lt;&gt;"", 'Active List'!AB1748,"")</f>
        <v/>
      </c>
      <c r="Y1748" t="str">
        <f>IF('Active List'!$A1748&lt;&gt;"", 'Active List'!AE1748,"")</f>
        <v/>
      </c>
    </row>
    <row r="1749" spans="1:25">
      <c r="A1749" t="str">
        <f>IF('Active List'!$A1749&lt;&gt;"", 'Active List'!A1749,"")</f>
        <v/>
      </c>
      <c r="B1749" t="str">
        <f>IF('Active List'!$A1749&lt;&gt;"", 'Active List'!B1749,"")</f>
        <v/>
      </c>
      <c r="C1749" t="str">
        <f>IF('Active List'!$A1749&lt;&gt;"", 'Active List'!C1749,"")</f>
        <v/>
      </c>
      <c r="D1749" s="60" t="str">
        <f>IF('Active List'!$A1749&lt;&gt;"", 'Active List'!D1749,"")</f>
        <v/>
      </c>
      <c r="E1749" s="60" t="str">
        <f>IF('Active List'!$A1749&lt;&gt;"", 'Active List'!E1749,"")</f>
        <v/>
      </c>
      <c r="F1749" t="str">
        <f>IF('Active List'!$A1749&lt;&gt;"", 'Active List'!H1749,"")</f>
        <v/>
      </c>
      <c r="G1749" t="str">
        <f>IF('Active List'!$A1749&lt;&gt;"", 'Active List'!I1749,"")</f>
        <v/>
      </c>
      <c r="H1749" t="str">
        <f>IF('Active List'!$A1749&lt;&gt;"", 'Active List'!J1749,"")</f>
        <v/>
      </c>
      <c r="I1749" t="str">
        <f>IF('Active List'!$A1749&lt;&gt;"", 'Active List'!K1749,"")</f>
        <v/>
      </c>
      <c r="J1749" t="str">
        <f>IF('Active List'!$A1749&lt;&gt;"", 'Active List'!L1749,"")</f>
        <v/>
      </c>
      <c r="K1749" t="str">
        <f>IF('Active List'!$A1749&lt;&gt;"", 'Active List'!M1749,"")</f>
        <v/>
      </c>
      <c r="L1749" t="str">
        <f>IF('Active List'!$A1749&lt;&gt;"", 'Active List'!N1749,"")</f>
        <v/>
      </c>
      <c r="M1749" t="str">
        <f>IF('Active List'!$A1749&lt;&gt;"", 'Active List'!O1749,"")</f>
        <v/>
      </c>
      <c r="N1749" t="str">
        <f>IF('Active List'!$A1749&lt;&gt;"", 'Active List'!P1749,"")</f>
        <v/>
      </c>
      <c r="O1749" t="str">
        <f>IF('Active List'!$A1749&lt;&gt;"", 'Active List'!Q1749,"")</f>
        <v/>
      </c>
      <c r="P1749" t="str">
        <f>IF('Active List'!$A1749&lt;&gt;"", 'Active List'!R1749,"")</f>
        <v/>
      </c>
      <c r="Q1749" t="str">
        <f>IF('Active List'!$A1749&lt;&gt;"", 'Active List'!S1749,"")</f>
        <v/>
      </c>
      <c r="R1749" t="str">
        <f>IF('Active List'!$A1749&lt;&gt;"", 'Active List'!T1749,"")</f>
        <v/>
      </c>
      <c r="S1749" t="str">
        <f>IF('Active List'!$A1749&lt;&gt;"", 'Active List'!U1749,"")</f>
        <v/>
      </c>
      <c r="T1749" t="str">
        <f>IF('Active List'!$A1749&lt;&gt;"", 'Active List'!X1749,"")</f>
        <v/>
      </c>
      <c r="U1749" t="str">
        <f>IF('Active List'!$A1749&lt;&gt;"", 'Active List'!Y1749,"")</f>
        <v/>
      </c>
      <c r="V1749" t="str">
        <f>IF('Active List'!$A1749&lt;&gt;"", 'Active List'!Z1749,"")</f>
        <v/>
      </c>
      <c r="W1749" s="60" t="str">
        <f>IF('Active List'!$A1749&lt;&gt;"", 'Active List'!AA1749,"")</f>
        <v/>
      </c>
      <c r="X1749" t="str">
        <f>IF('Active List'!$A1749&lt;&gt;"", 'Active List'!AB1749,"")</f>
        <v/>
      </c>
      <c r="Y1749" t="str">
        <f>IF('Active List'!$A1749&lt;&gt;"", 'Active List'!AE1749,"")</f>
        <v/>
      </c>
    </row>
    <row r="1750" spans="1:25">
      <c r="A1750" t="str">
        <f>IF('Active List'!$A1750&lt;&gt;"", 'Active List'!A1750,"")</f>
        <v/>
      </c>
      <c r="B1750" t="str">
        <f>IF('Active List'!$A1750&lt;&gt;"", 'Active List'!B1750,"")</f>
        <v/>
      </c>
      <c r="C1750" t="str">
        <f>IF('Active List'!$A1750&lt;&gt;"", 'Active List'!C1750,"")</f>
        <v/>
      </c>
      <c r="D1750" s="60" t="str">
        <f>IF('Active List'!$A1750&lt;&gt;"", 'Active List'!D1750,"")</f>
        <v/>
      </c>
      <c r="E1750" s="60" t="str">
        <f>IF('Active List'!$A1750&lt;&gt;"", 'Active List'!E1750,"")</f>
        <v/>
      </c>
      <c r="F1750" t="str">
        <f>IF('Active List'!$A1750&lt;&gt;"", 'Active List'!H1750,"")</f>
        <v/>
      </c>
      <c r="G1750" t="str">
        <f>IF('Active List'!$A1750&lt;&gt;"", 'Active List'!I1750,"")</f>
        <v/>
      </c>
      <c r="H1750" t="str">
        <f>IF('Active List'!$A1750&lt;&gt;"", 'Active List'!J1750,"")</f>
        <v/>
      </c>
      <c r="I1750" t="str">
        <f>IF('Active List'!$A1750&lt;&gt;"", 'Active List'!K1750,"")</f>
        <v/>
      </c>
      <c r="J1750" t="str">
        <f>IF('Active List'!$A1750&lt;&gt;"", 'Active List'!L1750,"")</f>
        <v/>
      </c>
      <c r="K1750" t="str">
        <f>IF('Active List'!$A1750&lt;&gt;"", 'Active List'!M1750,"")</f>
        <v/>
      </c>
      <c r="L1750" t="str">
        <f>IF('Active List'!$A1750&lt;&gt;"", 'Active List'!N1750,"")</f>
        <v/>
      </c>
      <c r="M1750" t="str">
        <f>IF('Active List'!$A1750&lt;&gt;"", 'Active List'!O1750,"")</f>
        <v/>
      </c>
      <c r="N1750" t="str">
        <f>IF('Active List'!$A1750&lt;&gt;"", 'Active List'!P1750,"")</f>
        <v/>
      </c>
      <c r="O1750" t="str">
        <f>IF('Active List'!$A1750&lt;&gt;"", 'Active List'!Q1750,"")</f>
        <v/>
      </c>
      <c r="P1750" t="str">
        <f>IF('Active List'!$A1750&lt;&gt;"", 'Active List'!R1750,"")</f>
        <v/>
      </c>
      <c r="Q1750" t="str">
        <f>IF('Active List'!$A1750&lt;&gt;"", 'Active List'!S1750,"")</f>
        <v/>
      </c>
      <c r="R1750" t="str">
        <f>IF('Active List'!$A1750&lt;&gt;"", 'Active List'!T1750,"")</f>
        <v/>
      </c>
      <c r="S1750" t="str">
        <f>IF('Active List'!$A1750&lt;&gt;"", 'Active List'!U1750,"")</f>
        <v/>
      </c>
      <c r="T1750" t="str">
        <f>IF('Active List'!$A1750&lt;&gt;"", 'Active List'!X1750,"")</f>
        <v/>
      </c>
      <c r="U1750" t="str">
        <f>IF('Active List'!$A1750&lt;&gt;"", 'Active List'!Y1750,"")</f>
        <v/>
      </c>
      <c r="V1750" t="str">
        <f>IF('Active List'!$A1750&lt;&gt;"", 'Active List'!Z1750,"")</f>
        <v/>
      </c>
      <c r="W1750" s="60" t="str">
        <f>IF('Active List'!$A1750&lt;&gt;"", 'Active List'!AA1750,"")</f>
        <v/>
      </c>
      <c r="X1750" t="str">
        <f>IF('Active List'!$A1750&lt;&gt;"", 'Active List'!AB1750,"")</f>
        <v/>
      </c>
      <c r="Y1750" t="str">
        <f>IF('Active List'!$A1750&lt;&gt;"", 'Active List'!AE1750,"")</f>
        <v/>
      </c>
    </row>
    <row r="1751" spans="1:25">
      <c r="A1751" t="str">
        <f>IF('Active List'!$A1751&lt;&gt;"", 'Active List'!A1751,"")</f>
        <v/>
      </c>
      <c r="B1751" t="str">
        <f>IF('Active List'!$A1751&lt;&gt;"", 'Active List'!B1751,"")</f>
        <v/>
      </c>
      <c r="C1751" t="str">
        <f>IF('Active List'!$A1751&lt;&gt;"", 'Active List'!C1751,"")</f>
        <v/>
      </c>
      <c r="D1751" s="60" t="str">
        <f>IF('Active List'!$A1751&lt;&gt;"", 'Active List'!D1751,"")</f>
        <v/>
      </c>
      <c r="E1751" s="60" t="str">
        <f>IF('Active List'!$A1751&lt;&gt;"", 'Active List'!E1751,"")</f>
        <v/>
      </c>
      <c r="F1751" t="str">
        <f>IF('Active List'!$A1751&lt;&gt;"", 'Active List'!H1751,"")</f>
        <v/>
      </c>
      <c r="G1751" t="str">
        <f>IF('Active List'!$A1751&lt;&gt;"", 'Active List'!I1751,"")</f>
        <v/>
      </c>
      <c r="H1751" t="str">
        <f>IF('Active List'!$A1751&lt;&gt;"", 'Active List'!J1751,"")</f>
        <v/>
      </c>
      <c r="I1751" t="str">
        <f>IF('Active List'!$A1751&lt;&gt;"", 'Active List'!K1751,"")</f>
        <v/>
      </c>
      <c r="J1751" t="str">
        <f>IF('Active List'!$A1751&lt;&gt;"", 'Active List'!L1751,"")</f>
        <v/>
      </c>
      <c r="K1751" t="str">
        <f>IF('Active List'!$A1751&lt;&gt;"", 'Active List'!M1751,"")</f>
        <v/>
      </c>
      <c r="L1751" t="str">
        <f>IF('Active List'!$A1751&lt;&gt;"", 'Active List'!N1751,"")</f>
        <v/>
      </c>
      <c r="M1751" t="str">
        <f>IF('Active List'!$A1751&lt;&gt;"", 'Active List'!O1751,"")</f>
        <v/>
      </c>
      <c r="N1751" t="str">
        <f>IF('Active List'!$A1751&lt;&gt;"", 'Active List'!P1751,"")</f>
        <v/>
      </c>
      <c r="O1751" t="str">
        <f>IF('Active List'!$A1751&lt;&gt;"", 'Active List'!Q1751,"")</f>
        <v/>
      </c>
      <c r="P1751" t="str">
        <f>IF('Active List'!$A1751&lt;&gt;"", 'Active List'!R1751,"")</f>
        <v/>
      </c>
      <c r="Q1751" t="str">
        <f>IF('Active List'!$A1751&lt;&gt;"", 'Active List'!S1751,"")</f>
        <v/>
      </c>
      <c r="R1751" t="str">
        <f>IF('Active List'!$A1751&lt;&gt;"", 'Active List'!T1751,"")</f>
        <v/>
      </c>
      <c r="S1751" t="str">
        <f>IF('Active List'!$A1751&lt;&gt;"", 'Active List'!U1751,"")</f>
        <v/>
      </c>
      <c r="T1751" t="str">
        <f>IF('Active List'!$A1751&lt;&gt;"", 'Active List'!X1751,"")</f>
        <v/>
      </c>
      <c r="U1751" t="str">
        <f>IF('Active List'!$A1751&lt;&gt;"", 'Active List'!Y1751,"")</f>
        <v/>
      </c>
      <c r="V1751" t="str">
        <f>IF('Active List'!$A1751&lt;&gt;"", 'Active List'!Z1751,"")</f>
        <v/>
      </c>
      <c r="W1751" s="60" t="str">
        <f>IF('Active List'!$A1751&lt;&gt;"", 'Active List'!AA1751,"")</f>
        <v/>
      </c>
      <c r="X1751" t="str">
        <f>IF('Active List'!$A1751&lt;&gt;"", 'Active List'!AB1751,"")</f>
        <v/>
      </c>
      <c r="Y1751" t="str">
        <f>IF('Active List'!$A1751&lt;&gt;"", 'Active List'!AE1751,"")</f>
        <v/>
      </c>
    </row>
    <row r="1752" spans="1:25">
      <c r="A1752" t="str">
        <f>IF('Active List'!$A1752&lt;&gt;"", 'Active List'!A1752,"")</f>
        <v/>
      </c>
      <c r="B1752" t="str">
        <f>IF('Active List'!$A1752&lt;&gt;"", 'Active List'!B1752,"")</f>
        <v/>
      </c>
      <c r="C1752" t="str">
        <f>IF('Active List'!$A1752&lt;&gt;"", 'Active List'!C1752,"")</f>
        <v/>
      </c>
      <c r="D1752" s="60" t="str">
        <f>IF('Active List'!$A1752&lt;&gt;"", 'Active List'!D1752,"")</f>
        <v/>
      </c>
      <c r="E1752" s="60" t="str">
        <f>IF('Active List'!$A1752&lt;&gt;"", 'Active List'!E1752,"")</f>
        <v/>
      </c>
      <c r="F1752" t="str">
        <f>IF('Active List'!$A1752&lt;&gt;"", 'Active List'!H1752,"")</f>
        <v/>
      </c>
      <c r="G1752" t="str">
        <f>IF('Active List'!$A1752&lt;&gt;"", 'Active List'!I1752,"")</f>
        <v/>
      </c>
      <c r="H1752" t="str">
        <f>IF('Active List'!$A1752&lt;&gt;"", 'Active List'!J1752,"")</f>
        <v/>
      </c>
      <c r="I1752" t="str">
        <f>IF('Active List'!$A1752&lt;&gt;"", 'Active List'!K1752,"")</f>
        <v/>
      </c>
      <c r="J1752" t="str">
        <f>IF('Active List'!$A1752&lt;&gt;"", 'Active List'!L1752,"")</f>
        <v/>
      </c>
      <c r="K1752" t="str">
        <f>IF('Active List'!$A1752&lt;&gt;"", 'Active List'!M1752,"")</f>
        <v/>
      </c>
      <c r="L1752" t="str">
        <f>IF('Active List'!$A1752&lt;&gt;"", 'Active List'!N1752,"")</f>
        <v/>
      </c>
      <c r="M1752" t="str">
        <f>IF('Active List'!$A1752&lt;&gt;"", 'Active List'!O1752,"")</f>
        <v/>
      </c>
      <c r="N1752" t="str">
        <f>IF('Active List'!$A1752&lt;&gt;"", 'Active List'!P1752,"")</f>
        <v/>
      </c>
      <c r="O1752" t="str">
        <f>IF('Active List'!$A1752&lt;&gt;"", 'Active List'!Q1752,"")</f>
        <v/>
      </c>
      <c r="P1752" t="str">
        <f>IF('Active List'!$A1752&lt;&gt;"", 'Active List'!R1752,"")</f>
        <v/>
      </c>
      <c r="Q1752" t="str">
        <f>IF('Active List'!$A1752&lt;&gt;"", 'Active List'!S1752,"")</f>
        <v/>
      </c>
      <c r="R1752" t="str">
        <f>IF('Active List'!$A1752&lt;&gt;"", 'Active List'!T1752,"")</f>
        <v/>
      </c>
      <c r="S1752" t="str">
        <f>IF('Active List'!$A1752&lt;&gt;"", 'Active List'!U1752,"")</f>
        <v/>
      </c>
      <c r="T1752" t="str">
        <f>IF('Active List'!$A1752&lt;&gt;"", 'Active List'!X1752,"")</f>
        <v/>
      </c>
      <c r="U1752" t="str">
        <f>IF('Active List'!$A1752&lt;&gt;"", 'Active List'!Y1752,"")</f>
        <v/>
      </c>
      <c r="V1752" t="str">
        <f>IF('Active List'!$A1752&lt;&gt;"", 'Active List'!Z1752,"")</f>
        <v/>
      </c>
      <c r="W1752" s="60" t="str">
        <f>IF('Active List'!$A1752&lt;&gt;"", 'Active List'!AA1752,"")</f>
        <v/>
      </c>
      <c r="X1752" t="str">
        <f>IF('Active List'!$A1752&lt;&gt;"", 'Active List'!AB1752,"")</f>
        <v/>
      </c>
      <c r="Y1752" t="str">
        <f>IF('Active List'!$A1752&lt;&gt;"", 'Active List'!AE1752,"")</f>
        <v/>
      </c>
    </row>
    <row r="1753" spans="1:25">
      <c r="A1753" t="str">
        <f>IF('Active List'!$A1753&lt;&gt;"", 'Active List'!A1753,"")</f>
        <v/>
      </c>
      <c r="B1753" t="str">
        <f>IF('Active List'!$A1753&lt;&gt;"", 'Active List'!B1753,"")</f>
        <v/>
      </c>
      <c r="C1753" t="str">
        <f>IF('Active List'!$A1753&lt;&gt;"", 'Active List'!C1753,"")</f>
        <v/>
      </c>
      <c r="D1753" s="60" t="str">
        <f>IF('Active List'!$A1753&lt;&gt;"", 'Active List'!D1753,"")</f>
        <v/>
      </c>
      <c r="E1753" s="60" t="str">
        <f>IF('Active List'!$A1753&lt;&gt;"", 'Active List'!E1753,"")</f>
        <v/>
      </c>
      <c r="F1753" t="str">
        <f>IF('Active List'!$A1753&lt;&gt;"", 'Active List'!H1753,"")</f>
        <v/>
      </c>
      <c r="G1753" t="str">
        <f>IF('Active List'!$A1753&lt;&gt;"", 'Active List'!I1753,"")</f>
        <v/>
      </c>
      <c r="H1753" t="str">
        <f>IF('Active List'!$A1753&lt;&gt;"", 'Active List'!J1753,"")</f>
        <v/>
      </c>
      <c r="I1753" t="str">
        <f>IF('Active List'!$A1753&lt;&gt;"", 'Active List'!K1753,"")</f>
        <v/>
      </c>
      <c r="J1753" t="str">
        <f>IF('Active List'!$A1753&lt;&gt;"", 'Active List'!L1753,"")</f>
        <v/>
      </c>
      <c r="K1753" t="str">
        <f>IF('Active List'!$A1753&lt;&gt;"", 'Active List'!M1753,"")</f>
        <v/>
      </c>
      <c r="L1753" t="str">
        <f>IF('Active List'!$A1753&lt;&gt;"", 'Active List'!N1753,"")</f>
        <v/>
      </c>
      <c r="M1753" t="str">
        <f>IF('Active List'!$A1753&lt;&gt;"", 'Active List'!O1753,"")</f>
        <v/>
      </c>
      <c r="N1753" t="str">
        <f>IF('Active List'!$A1753&lt;&gt;"", 'Active List'!P1753,"")</f>
        <v/>
      </c>
      <c r="O1753" t="str">
        <f>IF('Active List'!$A1753&lt;&gt;"", 'Active List'!Q1753,"")</f>
        <v/>
      </c>
      <c r="P1753" t="str">
        <f>IF('Active List'!$A1753&lt;&gt;"", 'Active List'!R1753,"")</f>
        <v/>
      </c>
      <c r="Q1753" t="str">
        <f>IF('Active List'!$A1753&lt;&gt;"", 'Active List'!S1753,"")</f>
        <v/>
      </c>
      <c r="R1753" t="str">
        <f>IF('Active List'!$A1753&lt;&gt;"", 'Active List'!T1753,"")</f>
        <v/>
      </c>
      <c r="S1753" t="str">
        <f>IF('Active List'!$A1753&lt;&gt;"", 'Active List'!U1753,"")</f>
        <v/>
      </c>
      <c r="T1753" t="str">
        <f>IF('Active List'!$A1753&lt;&gt;"", 'Active List'!X1753,"")</f>
        <v/>
      </c>
      <c r="U1753" t="str">
        <f>IF('Active List'!$A1753&lt;&gt;"", 'Active List'!Y1753,"")</f>
        <v/>
      </c>
      <c r="V1753" t="str">
        <f>IF('Active List'!$A1753&lt;&gt;"", 'Active List'!Z1753,"")</f>
        <v/>
      </c>
      <c r="W1753" s="60" t="str">
        <f>IF('Active List'!$A1753&lt;&gt;"", 'Active List'!AA1753,"")</f>
        <v/>
      </c>
      <c r="X1753" t="str">
        <f>IF('Active List'!$A1753&lt;&gt;"", 'Active List'!AB1753,"")</f>
        <v/>
      </c>
      <c r="Y1753" t="str">
        <f>IF('Active List'!$A1753&lt;&gt;"", 'Active List'!AE1753,"")</f>
        <v/>
      </c>
    </row>
    <row r="1754" spans="1:25">
      <c r="A1754" t="str">
        <f>IF('Active List'!$A1754&lt;&gt;"", 'Active List'!A1754,"")</f>
        <v/>
      </c>
      <c r="B1754" t="str">
        <f>IF('Active List'!$A1754&lt;&gt;"", 'Active List'!B1754,"")</f>
        <v/>
      </c>
      <c r="C1754" t="str">
        <f>IF('Active List'!$A1754&lt;&gt;"", 'Active List'!C1754,"")</f>
        <v/>
      </c>
      <c r="D1754" s="60" t="str">
        <f>IF('Active List'!$A1754&lt;&gt;"", 'Active List'!D1754,"")</f>
        <v/>
      </c>
      <c r="E1754" s="60" t="str">
        <f>IF('Active List'!$A1754&lt;&gt;"", 'Active List'!E1754,"")</f>
        <v/>
      </c>
      <c r="F1754" t="str">
        <f>IF('Active List'!$A1754&lt;&gt;"", 'Active List'!H1754,"")</f>
        <v/>
      </c>
      <c r="G1754" t="str">
        <f>IF('Active List'!$A1754&lt;&gt;"", 'Active List'!I1754,"")</f>
        <v/>
      </c>
      <c r="H1754" t="str">
        <f>IF('Active List'!$A1754&lt;&gt;"", 'Active List'!J1754,"")</f>
        <v/>
      </c>
      <c r="I1754" t="str">
        <f>IF('Active List'!$A1754&lt;&gt;"", 'Active List'!K1754,"")</f>
        <v/>
      </c>
      <c r="J1754" t="str">
        <f>IF('Active List'!$A1754&lt;&gt;"", 'Active List'!L1754,"")</f>
        <v/>
      </c>
      <c r="K1754" t="str">
        <f>IF('Active List'!$A1754&lt;&gt;"", 'Active List'!M1754,"")</f>
        <v/>
      </c>
      <c r="L1754" t="str">
        <f>IF('Active List'!$A1754&lt;&gt;"", 'Active List'!N1754,"")</f>
        <v/>
      </c>
      <c r="M1754" t="str">
        <f>IF('Active List'!$A1754&lt;&gt;"", 'Active List'!O1754,"")</f>
        <v/>
      </c>
      <c r="N1754" t="str">
        <f>IF('Active List'!$A1754&lt;&gt;"", 'Active List'!P1754,"")</f>
        <v/>
      </c>
      <c r="O1754" t="str">
        <f>IF('Active List'!$A1754&lt;&gt;"", 'Active List'!Q1754,"")</f>
        <v/>
      </c>
      <c r="P1754" t="str">
        <f>IF('Active List'!$A1754&lt;&gt;"", 'Active List'!R1754,"")</f>
        <v/>
      </c>
      <c r="Q1754" t="str">
        <f>IF('Active List'!$A1754&lt;&gt;"", 'Active List'!S1754,"")</f>
        <v/>
      </c>
      <c r="R1754" t="str">
        <f>IF('Active List'!$A1754&lt;&gt;"", 'Active List'!T1754,"")</f>
        <v/>
      </c>
      <c r="S1754" t="str">
        <f>IF('Active List'!$A1754&lt;&gt;"", 'Active List'!U1754,"")</f>
        <v/>
      </c>
      <c r="T1754" t="str">
        <f>IF('Active List'!$A1754&lt;&gt;"", 'Active List'!X1754,"")</f>
        <v/>
      </c>
      <c r="U1754" t="str">
        <f>IF('Active List'!$A1754&lt;&gt;"", 'Active List'!Y1754,"")</f>
        <v/>
      </c>
      <c r="V1754" t="str">
        <f>IF('Active List'!$A1754&lt;&gt;"", 'Active List'!Z1754,"")</f>
        <v/>
      </c>
      <c r="W1754" s="60" t="str">
        <f>IF('Active List'!$A1754&lt;&gt;"", 'Active List'!AA1754,"")</f>
        <v/>
      </c>
      <c r="X1754" t="str">
        <f>IF('Active List'!$A1754&lt;&gt;"", 'Active List'!AB1754,"")</f>
        <v/>
      </c>
      <c r="Y1754" t="str">
        <f>IF('Active List'!$A1754&lt;&gt;"", 'Active List'!AE1754,"")</f>
        <v/>
      </c>
    </row>
    <row r="1755" spans="1:25">
      <c r="A1755" t="str">
        <f>IF('Active List'!$A1755&lt;&gt;"", 'Active List'!A1755,"")</f>
        <v/>
      </c>
      <c r="B1755" t="str">
        <f>IF('Active List'!$A1755&lt;&gt;"", 'Active List'!B1755,"")</f>
        <v/>
      </c>
      <c r="C1755" t="str">
        <f>IF('Active List'!$A1755&lt;&gt;"", 'Active List'!C1755,"")</f>
        <v/>
      </c>
      <c r="D1755" s="60" t="str">
        <f>IF('Active List'!$A1755&lt;&gt;"", 'Active List'!D1755,"")</f>
        <v/>
      </c>
      <c r="E1755" s="60" t="str">
        <f>IF('Active List'!$A1755&lt;&gt;"", 'Active List'!E1755,"")</f>
        <v/>
      </c>
      <c r="F1755" t="str">
        <f>IF('Active List'!$A1755&lt;&gt;"", 'Active List'!H1755,"")</f>
        <v/>
      </c>
      <c r="G1755" t="str">
        <f>IF('Active List'!$A1755&lt;&gt;"", 'Active List'!I1755,"")</f>
        <v/>
      </c>
      <c r="H1755" t="str">
        <f>IF('Active List'!$A1755&lt;&gt;"", 'Active List'!J1755,"")</f>
        <v/>
      </c>
      <c r="I1755" t="str">
        <f>IF('Active List'!$A1755&lt;&gt;"", 'Active List'!K1755,"")</f>
        <v/>
      </c>
      <c r="J1755" t="str">
        <f>IF('Active List'!$A1755&lt;&gt;"", 'Active List'!L1755,"")</f>
        <v/>
      </c>
      <c r="K1755" t="str">
        <f>IF('Active List'!$A1755&lt;&gt;"", 'Active List'!M1755,"")</f>
        <v/>
      </c>
      <c r="L1755" t="str">
        <f>IF('Active List'!$A1755&lt;&gt;"", 'Active List'!N1755,"")</f>
        <v/>
      </c>
      <c r="M1755" t="str">
        <f>IF('Active List'!$A1755&lt;&gt;"", 'Active List'!O1755,"")</f>
        <v/>
      </c>
      <c r="N1755" t="str">
        <f>IF('Active List'!$A1755&lt;&gt;"", 'Active List'!P1755,"")</f>
        <v/>
      </c>
      <c r="O1755" t="str">
        <f>IF('Active List'!$A1755&lt;&gt;"", 'Active List'!Q1755,"")</f>
        <v/>
      </c>
      <c r="P1755" t="str">
        <f>IF('Active List'!$A1755&lt;&gt;"", 'Active List'!R1755,"")</f>
        <v/>
      </c>
      <c r="Q1755" t="str">
        <f>IF('Active List'!$A1755&lt;&gt;"", 'Active List'!S1755,"")</f>
        <v/>
      </c>
      <c r="R1755" t="str">
        <f>IF('Active List'!$A1755&lt;&gt;"", 'Active List'!T1755,"")</f>
        <v/>
      </c>
      <c r="S1755" t="str">
        <f>IF('Active List'!$A1755&lt;&gt;"", 'Active List'!U1755,"")</f>
        <v/>
      </c>
      <c r="T1755" t="str">
        <f>IF('Active List'!$A1755&lt;&gt;"", 'Active List'!X1755,"")</f>
        <v/>
      </c>
      <c r="U1755" t="str">
        <f>IF('Active List'!$A1755&lt;&gt;"", 'Active List'!Y1755,"")</f>
        <v/>
      </c>
      <c r="V1755" t="str">
        <f>IF('Active List'!$A1755&lt;&gt;"", 'Active List'!Z1755,"")</f>
        <v/>
      </c>
      <c r="W1755" s="60" t="str">
        <f>IF('Active List'!$A1755&lt;&gt;"", 'Active List'!AA1755,"")</f>
        <v/>
      </c>
      <c r="X1755" t="str">
        <f>IF('Active List'!$A1755&lt;&gt;"", 'Active List'!AB1755,"")</f>
        <v/>
      </c>
      <c r="Y1755" t="str">
        <f>IF('Active List'!$A1755&lt;&gt;"", 'Active List'!AE1755,"")</f>
        <v/>
      </c>
    </row>
    <row r="1756" spans="1:25">
      <c r="A1756" t="str">
        <f>IF('Active List'!$A1756&lt;&gt;"", 'Active List'!A1756,"")</f>
        <v/>
      </c>
      <c r="B1756" t="str">
        <f>IF('Active List'!$A1756&lt;&gt;"", 'Active List'!B1756,"")</f>
        <v/>
      </c>
      <c r="C1756" t="str">
        <f>IF('Active List'!$A1756&lt;&gt;"", 'Active List'!C1756,"")</f>
        <v/>
      </c>
      <c r="D1756" s="60" t="str">
        <f>IF('Active List'!$A1756&lt;&gt;"", 'Active List'!D1756,"")</f>
        <v/>
      </c>
      <c r="E1756" s="60" t="str">
        <f>IF('Active List'!$A1756&lt;&gt;"", 'Active List'!E1756,"")</f>
        <v/>
      </c>
      <c r="F1756" t="str">
        <f>IF('Active List'!$A1756&lt;&gt;"", 'Active List'!H1756,"")</f>
        <v/>
      </c>
      <c r="G1756" t="str">
        <f>IF('Active List'!$A1756&lt;&gt;"", 'Active List'!I1756,"")</f>
        <v/>
      </c>
      <c r="H1756" t="str">
        <f>IF('Active List'!$A1756&lt;&gt;"", 'Active List'!J1756,"")</f>
        <v/>
      </c>
      <c r="I1756" t="str">
        <f>IF('Active List'!$A1756&lt;&gt;"", 'Active List'!K1756,"")</f>
        <v/>
      </c>
      <c r="J1756" t="str">
        <f>IF('Active List'!$A1756&lt;&gt;"", 'Active List'!L1756,"")</f>
        <v/>
      </c>
      <c r="K1756" t="str">
        <f>IF('Active List'!$A1756&lt;&gt;"", 'Active List'!M1756,"")</f>
        <v/>
      </c>
      <c r="L1756" t="str">
        <f>IF('Active List'!$A1756&lt;&gt;"", 'Active List'!N1756,"")</f>
        <v/>
      </c>
      <c r="M1756" t="str">
        <f>IF('Active List'!$A1756&lt;&gt;"", 'Active List'!O1756,"")</f>
        <v/>
      </c>
      <c r="N1756" t="str">
        <f>IF('Active List'!$A1756&lt;&gt;"", 'Active List'!P1756,"")</f>
        <v/>
      </c>
      <c r="O1756" t="str">
        <f>IF('Active List'!$A1756&lt;&gt;"", 'Active List'!Q1756,"")</f>
        <v/>
      </c>
      <c r="P1756" t="str">
        <f>IF('Active List'!$A1756&lt;&gt;"", 'Active List'!R1756,"")</f>
        <v/>
      </c>
      <c r="Q1756" t="str">
        <f>IF('Active List'!$A1756&lt;&gt;"", 'Active List'!S1756,"")</f>
        <v/>
      </c>
      <c r="R1756" t="str">
        <f>IF('Active List'!$A1756&lt;&gt;"", 'Active List'!T1756,"")</f>
        <v/>
      </c>
      <c r="S1756" t="str">
        <f>IF('Active List'!$A1756&lt;&gt;"", 'Active List'!U1756,"")</f>
        <v/>
      </c>
      <c r="T1756" t="str">
        <f>IF('Active List'!$A1756&lt;&gt;"", 'Active List'!X1756,"")</f>
        <v/>
      </c>
      <c r="U1756" t="str">
        <f>IF('Active List'!$A1756&lt;&gt;"", 'Active List'!Y1756,"")</f>
        <v/>
      </c>
      <c r="V1756" t="str">
        <f>IF('Active List'!$A1756&lt;&gt;"", 'Active List'!Z1756,"")</f>
        <v/>
      </c>
      <c r="W1756" s="60" t="str">
        <f>IF('Active List'!$A1756&lt;&gt;"", 'Active List'!AA1756,"")</f>
        <v/>
      </c>
      <c r="X1756" t="str">
        <f>IF('Active List'!$A1756&lt;&gt;"", 'Active List'!AB1756,"")</f>
        <v/>
      </c>
      <c r="Y1756" t="str">
        <f>IF('Active List'!$A1756&lt;&gt;"", 'Active List'!AE1756,"")</f>
        <v/>
      </c>
    </row>
    <row r="1757" spans="1:25">
      <c r="A1757" t="str">
        <f>IF('Active List'!$A1757&lt;&gt;"", 'Active List'!A1757,"")</f>
        <v/>
      </c>
      <c r="B1757" t="str">
        <f>IF('Active List'!$A1757&lt;&gt;"", 'Active List'!B1757,"")</f>
        <v/>
      </c>
      <c r="C1757" t="str">
        <f>IF('Active List'!$A1757&lt;&gt;"", 'Active List'!C1757,"")</f>
        <v/>
      </c>
      <c r="D1757" s="60" t="str">
        <f>IF('Active List'!$A1757&lt;&gt;"", 'Active List'!D1757,"")</f>
        <v/>
      </c>
      <c r="E1757" s="60" t="str">
        <f>IF('Active List'!$A1757&lt;&gt;"", 'Active List'!E1757,"")</f>
        <v/>
      </c>
      <c r="F1757" t="str">
        <f>IF('Active List'!$A1757&lt;&gt;"", 'Active List'!H1757,"")</f>
        <v/>
      </c>
      <c r="G1757" t="str">
        <f>IF('Active List'!$A1757&lt;&gt;"", 'Active List'!I1757,"")</f>
        <v/>
      </c>
      <c r="H1757" t="str">
        <f>IF('Active List'!$A1757&lt;&gt;"", 'Active List'!J1757,"")</f>
        <v/>
      </c>
      <c r="I1757" t="str">
        <f>IF('Active List'!$A1757&lt;&gt;"", 'Active List'!K1757,"")</f>
        <v/>
      </c>
      <c r="J1757" t="str">
        <f>IF('Active List'!$A1757&lt;&gt;"", 'Active List'!L1757,"")</f>
        <v/>
      </c>
      <c r="K1757" t="str">
        <f>IF('Active List'!$A1757&lt;&gt;"", 'Active List'!M1757,"")</f>
        <v/>
      </c>
      <c r="L1757" t="str">
        <f>IF('Active List'!$A1757&lt;&gt;"", 'Active List'!N1757,"")</f>
        <v/>
      </c>
      <c r="M1757" t="str">
        <f>IF('Active List'!$A1757&lt;&gt;"", 'Active List'!O1757,"")</f>
        <v/>
      </c>
      <c r="N1757" t="str">
        <f>IF('Active List'!$A1757&lt;&gt;"", 'Active List'!P1757,"")</f>
        <v/>
      </c>
      <c r="O1757" t="str">
        <f>IF('Active List'!$A1757&lt;&gt;"", 'Active List'!Q1757,"")</f>
        <v/>
      </c>
      <c r="P1757" t="str">
        <f>IF('Active List'!$A1757&lt;&gt;"", 'Active List'!R1757,"")</f>
        <v/>
      </c>
      <c r="Q1757" t="str">
        <f>IF('Active List'!$A1757&lt;&gt;"", 'Active List'!S1757,"")</f>
        <v/>
      </c>
      <c r="R1757" t="str">
        <f>IF('Active List'!$A1757&lt;&gt;"", 'Active List'!T1757,"")</f>
        <v/>
      </c>
      <c r="S1757" t="str">
        <f>IF('Active List'!$A1757&lt;&gt;"", 'Active List'!U1757,"")</f>
        <v/>
      </c>
      <c r="T1757" t="str">
        <f>IF('Active List'!$A1757&lt;&gt;"", 'Active List'!X1757,"")</f>
        <v/>
      </c>
      <c r="U1757" t="str">
        <f>IF('Active List'!$A1757&lt;&gt;"", 'Active List'!Y1757,"")</f>
        <v/>
      </c>
      <c r="V1757" t="str">
        <f>IF('Active List'!$A1757&lt;&gt;"", 'Active List'!Z1757,"")</f>
        <v/>
      </c>
      <c r="W1757" s="60" t="str">
        <f>IF('Active List'!$A1757&lt;&gt;"", 'Active List'!AA1757,"")</f>
        <v/>
      </c>
      <c r="X1757" t="str">
        <f>IF('Active List'!$A1757&lt;&gt;"", 'Active List'!AB1757,"")</f>
        <v/>
      </c>
      <c r="Y1757" t="str">
        <f>IF('Active List'!$A1757&lt;&gt;"", 'Active List'!AE1757,"")</f>
        <v/>
      </c>
    </row>
    <row r="1758" spans="1:25">
      <c r="A1758" t="str">
        <f>IF('Active List'!$A1758&lt;&gt;"", 'Active List'!A1758,"")</f>
        <v/>
      </c>
      <c r="B1758" t="str">
        <f>IF('Active List'!$A1758&lt;&gt;"", 'Active List'!B1758,"")</f>
        <v/>
      </c>
      <c r="C1758" t="str">
        <f>IF('Active List'!$A1758&lt;&gt;"", 'Active List'!C1758,"")</f>
        <v/>
      </c>
      <c r="D1758" s="60" t="str">
        <f>IF('Active List'!$A1758&lt;&gt;"", 'Active List'!D1758,"")</f>
        <v/>
      </c>
      <c r="E1758" s="60" t="str">
        <f>IF('Active List'!$A1758&lt;&gt;"", 'Active List'!E1758,"")</f>
        <v/>
      </c>
      <c r="F1758" t="str">
        <f>IF('Active List'!$A1758&lt;&gt;"", 'Active List'!H1758,"")</f>
        <v/>
      </c>
      <c r="G1758" t="str">
        <f>IF('Active List'!$A1758&lt;&gt;"", 'Active List'!I1758,"")</f>
        <v/>
      </c>
      <c r="H1758" t="str">
        <f>IF('Active List'!$A1758&lt;&gt;"", 'Active List'!J1758,"")</f>
        <v/>
      </c>
      <c r="I1758" t="str">
        <f>IF('Active List'!$A1758&lt;&gt;"", 'Active List'!K1758,"")</f>
        <v/>
      </c>
      <c r="J1758" t="str">
        <f>IF('Active List'!$A1758&lt;&gt;"", 'Active List'!L1758,"")</f>
        <v/>
      </c>
      <c r="K1758" t="str">
        <f>IF('Active List'!$A1758&lt;&gt;"", 'Active List'!M1758,"")</f>
        <v/>
      </c>
      <c r="L1758" t="str">
        <f>IF('Active List'!$A1758&lt;&gt;"", 'Active List'!N1758,"")</f>
        <v/>
      </c>
      <c r="M1758" t="str">
        <f>IF('Active List'!$A1758&lt;&gt;"", 'Active List'!O1758,"")</f>
        <v/>
      </c>
      <c r="N1758" t="str">
        <f>IF('Active List'!$A1758&lt;&gt;"", 'Active List'!P1758,"")</f>
        <v/>
      </c>
      <c r="O1758" t="str">
        <f>IF('Active List'!$A1758&lt;&gt;"", 'Active List'!Q1758,"")</f>
        <v/>
      </c>
      <c r="P1758" t="str">
        <f>IF('Active List'!$A1758&lt;&gt;"", 'Active List'!R1758,"")</f>
        <v/>
      </c>
      <c r="Q1758" t="str">
        <f>IF('Active List'!$A1758&lt;&gt;"", 'Active List'!S1758,"")</f>
        <v/>
      </c>
      <c r="R1758" t="str">
        <f>IF('Active List'!$A1758&lt;&gt;"", 'Active List'!T1758,"")</f>
        <v/>
      </c>
      <c r="S1758" t="str">
        <f>IF('Active List'!$A1758&lt;&gt;"", 'Active List'!U1758,"")</f>
        <v/>
      </c>
      <c r="T1758" t="str">
        <f>IF('Active List'!$A1758&lt;&gt;"", 'Active List'!X1758,"")</f>
        <v/>
      </c>
      <c r="U1758" t="str">
        <f>IF('Active List'!$A1758&lt;&gt;"", 'Active List'!Y1758,"")</f>
        <v/>
      </c>
      <c r="V1758" t="str">
        <f>IF('Active List'!$A1758&lt;&gt;"", 'Active List'!Z1758,"")</f>
        <v/>
      </c>
      <c r="W1758" s="60" t="str">
        <f>IF('Active List'!$A1758&lt;&gt;"", 'Active List'!AA1758,"")</f>
        <v/>
      </c>
      <c r="X1758" t="str">
        <f>IF('Active List'!$A1758&lt;&gt;"", 'Active List'!AB1758,"")</f>
        <v/>
      </c>
      <c r="Y1758" t="str">
        <f>IF('Active List'!$A1758&lt;&gt;"", 'Active List'!AE1758,"")</f>
        <v/>
      </c>
    </row>
    <row r="1759" spans="1:25">
      <c r="A1759" t="str">
        <f>IF('Active List'!$A1759&lt;&gt;"", 'Active List'!A1759,"")</f>
        <v/>
      </c>
      <c r="B1759" t="str">
        <f>IF('Active List'!$A1759&lt;&gt;"", 'Active List'!B1759,"")</f>
        <v/>
      </c>
      <c r="C1759" t="str">
        <f>IF('Active List'!$A1759&lt;&gt;"", 'Active List'!C1759,"")</f>
        <v/>
      </c>
      <c r="D1759" s="60" t="str">
        <f>IF('Active List'!$A1759&lt;&gt;"", 'Active List'!D1759,"")</f>
        <v/>
      </c>
      <c r="E1759" s="60" t="str">
        <f>IF('Active List'!$A1759&lt;&gt;"", 'Active List'!E1759,"")</f>
        <v/>
      </c>
      <c r="F1759" t="str">
        <f>IF('Active List'!$A1759&lt;&gt;"", 'Active List'!H1759,"")</f>
        <v/>
      </c>
      <c r="G1759" t="str">
        <f>IF('Active List'!$A1759&lt;&gt;"", 'Active List'!I1759,"")</f>
        <v/>
      </c>
      <c r="H1759" t="str">
        <f>IF('Active List'!$A1759&lt;&gt;"", 'Active List'!J1759,"")</f>
        <v/>
      </c>
      <c r="I1759" t="str">
        <f>IF('Active List'!$A1759&lt;&gt;"", 'Active List'!K1759,"")</f>
        <v/>
      </c>
      <c r="J1759" t="str">
        <f>IF('Active List'!$A1759&lt;&gt;"", 'Active List'!L1759,"")</f>
        <v/>
      </c>
      <c r="K1759" t="str">
        <f>IF('Active List'!$A1759&lt;&gt;"", 'Active List'!M1759,"")</f>
        <v/>
      </c>
      <c r="L1759" t="str">
        <f>IF('Active List'!$A1759&lt;&gt;"", 'Active List'!N1759,"")</f>
        <v/>
      </c>
      <c r="M1759" t="str">
        <f>IF('Active List'!$A1759&lt;&gt;"", 'Active List'!O1759,"")</f>
        <v/>
      </c>
      <c r="N1759" t="str">
        <f>IF('Active List'!$A1759&lt;&gt;"", 'Active List'!P1759,"")</f>
        <v/>
      </c>
      <c r="O1759" t="str">
        <f>IF('Active List'!$A1759&lt;&gt;"", 'Active List'!Q1759,"")</f>
        <v/>
      </c>
      <c r="P1759" t="str">
        <f>IF('Active List'!$A1759&lt;&gt;"", 'Active List'!R1759,"")</f>
        <v/>
      </c>
      <c r="Q1759" t="str">
        <f>IF('Active List'!$A1759&lt;&gt;"", 'Active List'!S1759,"")</f>
        <v/>
      </c>
      <c r="R1759" t="str">
        <f>IF('Active List'!$A1759&lt;&gt;"", 'Active List'!T1759,"")</f>
        <v/>
      </c>
      <c r="S1759" t="str">
        <f>IF('Active List'!$A1759&lt;&gt;"", 'Active List'!U1759,"")</f>
        <v/>
      </c>
      <c r="T1759" t="str">
        <f>IF('Active List'!$A1759&lt;&gt;"", 'Active List'!X1759,"")</f>
        <v/>
      </c>
      <c r="U1759" t="str">
        <f>IF('Active List'!$A1759&lt;&gt;"", 'Active List'!Y1759,"")</f>
        <v/>
      </c>
      <c r="V1759" t="str">
        <f>IF('Active List'!$A1759&lt;&gt;"", 'Active List'!Z1759,"")</f>
        <v/>
      </c>
      <c r="W1759" s="60" t="str">
        <f>IF('Active List'!$A1759&lt;&gt;"", 'Active List'!AA1759,"")</f>
        <v/>
      </c>
      <c r="X1759" t="str">
        <f>IF('Active List'!$A1759&lt;&gt;"", 'Active List'!AB1759,"")</f>
        <v/>
      </c>
      <c r="Y1759" t="str">
        <f>IF('Active List'!$A1759&lt;&gt;"", 'Active List'!AE1759,"")</f>
        <v/>
      </c>
    </row>
    <row r="1760" spans="1:25">
      <c r="A1760" t="str">
        <f>IF('Active List'!$A1760&lt;&gt;"", 'Active List'!A1760,"")</f>
        <v/>
      </c>
      <c r="B1760" t="str">
        <f>IF('Active List'!$A1760&lt;&gt;"", 'Active List'!B1760,"")</f>
        <v/>
      </c>
      <c r="C1760" t="str">
        <f>IF('Active List'!$A1760&lt;&gt;"", 'Active List'!C1760,"")</f>
        <v/>
      </c>
      <c r="D1760" s="60" t="str">
        <f>IF('Active List'!$A1760&lt;&gt;"", 'Active List'!D1760,"")</f>
        <v/>
      </c>
      <c r="E1760" s="60" t="str">
        <f>IF('Active List'!$A1760&lt;&gt;"", 'Active List'!E1760,"")</f>
        <v/>
      </c>
      <c r="F1760" t="str">
        <f>IF('Active List'!$A1760&lt;&gt;"", 'Active List'!H1760,"")</f>
        <v/>
      </c>
      <c r="G1760" t="str">
        <f>IF('Active List'!$A1760&lt;&gt;"", 'Active List'!I1760,"")</f>
        <v/>
      </c>
      <c r="H1760" t="str">
        <f>IF('Active List'!$A1760&lt;&gt;"", 'Active List'!J1760,"")</f>
        <v/>
      </c>
      <c r="I1760" t="str">
        <f>IF('Active List'!$A1760&lt;&gt;"", 'Active List'!K1760,"")</f>
        <v/>
      </c>
      <c r="J1760" t="str">
        <f>IF('Active List'!$A1760&lt;&gt;"", 'Active List'!L1760,"")</f>
        <v/>
      </c>
      <c r="K1760" t="str">
        <f>IF('Active List'!$A1760&lt;&gt;"", 'Active List'!M1760,"")</f>
        <v/>
      </c>
      <c r="L1760" t="str">
        <f>IF('Active List'!$A1760&lt;&gt;"", 'Active List'!N1760,"")</f>
        <v/>
      </c>
      <c r="M1760" t="str">
        <f>IF('Active List'!$A1760&lt;&gt;"", 'Active List'!O1760,"")</f>
        <v/>
      </c>
      <c r="N1760" t="str">
        <f>IF('Active List'!$A1760&lt;&gt;"", 'Active List'!P1760,"")</f>
        <v/>
      </c>
      <c r="O1760" t="str">
        <f>IF('Active List'!$A1760&lt;&gt;"", 'Active List'!Q1760,"")</f>
        <v/>
      </c>
      <c r="P1760" t="str">
        <f>IF('Active List'!$A1760&lt;&gt;"", 'Active List'!R1760,"")</f>
        <v/>
      </c>
      <c r="Q1760" t="str">
        <f>IF('Active List'!$A1760&lt;&gt;"", 'Active List'!S1760,"")</f>
        <v/>
      </c>
      <c r="R1760" t="str">
        <f>IF('Active List'!$A1760&lt;&gt;"", 'Active List'!T1760,"")</f>
        <v/>
      </c>
      <c r="S1760" t="str">
        <f>IF('Active List'!$A1760&lt;&gt;"", 'Active List'!U1760,"")</f>
        <v/>
      </c>
      <c r="T1760" t="str">
        <f>IF('Active List'!$A1760&lt;&gt;"", 'Active List'!X1760,"")</f>
        <v/>
      </c>
      <c r="U1760" t="str">
        <f>IF('Active List'!$A1760&lt;&gt;"", 'Active List'!Y1760,"")</f>
        <v/>
      </c>
      <c r="V1760" t="str">
        <f>IF('Active List'!$A1760&lt;&gt;"", 'Active List'!Z1760,"")</f>
        <v/>
      </c>
      <c r="W1760" s="60" t="str">
        <f>IF('Active List'!$A1760&lt;&gt;"", 'Active List'!AA1760,"")</f>
        <v/>
      </c>
      <c r="X1760" t="str">
        <f>IF('Active List'!$A1760&lt;&gt;"", 'Active List'!AB1760,"")</f>
        <v/>
      </c>
      <c r="Y1760" t="str">
        <f>IF('Active List'!$A1760&lt;&gt;"", 'Active List'!AE1760,"")</f>
        <v/>
      </c>
    </row>
    <row r="1761" spans="1:25">
      <c r="A1761" t="str">
        <f>IF('Active List'!$A1761&lt;&gt;"", 'Active List'!A1761,"")</f>
        <v/>
      </c>
      <c r="B1761" t="str">
        <f>IF('Active List'!$A1761&lt;&gt;"", 'Active List'!B1761,"")</f>
        <v/>
      </c>
      <c r="C1761" t="str">
        <f>IF('Active List'!$A1761&lt;&gt;"", 'Active List'!C1761,"")</f>
        <v/>
      </c>
      <c r="D1761" s="60" t="str">
        <f>IF('Active List'!$A1761&lt;&gt;"", 'Active List'!D1761,"")</f>
        <v/>
      </c>
      <c r="E1761" s="60" t="str">
        <f>IF('Active List'!$A1761&lt;&gt;"", 'Active List'!E1761,"")</f>
        <v/>
      </c>
      <c r="F1761" t="str">
        <f>IF('Active List'!$A1761&lt;&gt;"", 'Active List'!H1761,"")</f>
        <v/>
      </c>
      <c r="G1761" t="str">
        <f>IF('Active List'!$A1761&lt;&gt;"", 'Active List'!I1761,"")</f>
        <v/>
      </c>
      <c r="H1761" t="str">
        <f>IF('Active List'!$A1761&lt;&gt;"", 'Active List'!J1761,"")</f>
        <v/>
      </c>
      <c r="I1761" t="str">
        <f>IF('Active List'!$A1761&lt;&gt;"", 'Active List'!K1761,"")</f>
        <v/>
      </c>
      <c r="J1761" t="str">
        <f>IF('Active List'!$A1761&lt;&gt;"", 'Active List'!L1761,"")</f>
        <v/>
      </c>
      <c r="K1761" t="str">
        <f>IF('Active List'!$A1761&lt;&gt;"", 'Active List'!M1761,"")</f>
        <v/>
      </c>
      <c r="L1761" t="str">
        <f>IF('Active List'!$A1761&lt;&gt;"", 'Active List'!N1761,"")</f>
        <v/>
      </c>
      <c r="M1761" t="str">
        <f>IF('Active List'!$A1761&lt;&gt;"", 'Active List'!O1761,"")</f>
        <v/>
      </c>
      <c r="N1761" t="str">
        <f>IF('Active List'!$A1761&lt;&gt;"", 'Active List'!P1761,"")</f>
        <v/>
      </c>
      <c r="O1761" t="str">
        <f>IF('Active List'!$A1761&lt;&gt;"", 'Active List'!Q1761,"")</f>
        <v/>
      </c>
      <c r="P1761" t="str">
        <f>IF('Active List'!$A1761&lt;&gt;"", 'Active List'!R1761,"")</f>
        <v/>
      </c>
      <c r="Q1761" t="str">
        <f>IF('Active List'!$A1761&lt;&gt;"", 'Active List'!S1761,"")</f>
        <v/>
      </c>
      <c r="R1761" t="str">
        <f>IF('Active List'!$A1761&lt;&gt;"", 'Active List'!T1761,"")</f>
        <v/>
      </c>
      <c r="S1761" t="str">
        <f>IF('Active List'!$A1761&lt;&gt;"", 'Active List'!U1761,"")</f>
        <v/>
      </c>
      <c r="T1761" t="str">
        <f>IF('Active List'!$A1761&lt;&gt;"", 'Active List'!X1761,"")</f>
        <v/>
      </c>
      <c r="U1761" t="str">
        <f>IF('Active List'!$A1761&lt;&gt;"", 'Active List'!Y1761,"")</f>
        <v/>
      </c>
      <c r="V1761" t="str">
        <f>IF('Active List'!$A1761&lt;&gt;"", 'Active List'!Z1761,"")</f>
        <v/>
      </c>
      <c r="W1761" s="60" t="str">
        <f>IF('Active List'!$A1761&lt;&gt;"", 'Active List'!AA1761,"")</f>
        <v/>
      </c>
      <c r="X1761" t="str">
        <f>IF('Active List'!$A1761&lt;&gt;"", 'Active List'!AB1761,"")</f>
        <v/>
      </c>
      <c r="Y1761" t="str">
        <f>IF('Active List'!$A1761&lt;&gt;"", 'Active List'!AE1761,"")</f>
        <v/>
      </c>
    </row>
    <row r="1762" spans="1:25">
      <c r="A1762" t="str">
        <f>IF('Active List'!$A1762&lt;&gt;"", 'Active List'!A1762,"")</f>
        <v/>
      </c>
      <c r="B1762" t="str">
        <f>IF('Active List'!$A1762&lt;&gt;"", 'Active List'!B1762,"")</f>
        <v/>
      </c>
      <c r="C1762" t="str">
        <f>IF('Active List'!$A1762&lt;&gt;"", 'Active List'!C1762,"")</f>
        <v/>
      </c>
      <c r="D1762" s="60" t="str">
        <f>IF('Active List'!$A1762&lt;&gt;"", 'Active List'!D1762,"")</f>
        <v/>
      </c>
      <c r="E1762" s="60" t="str">
        <f>IF('Active List'!$A1762&lt;&gt;"", 'Active List'!E1762,"")</f>
        <v/>
      </c>
      <c r="F1762" t="str">
        <f>IF('Active List'!$A1762&lt;&gt;"", 'Active List'!H1762,"")</f>
        <v/>
      </c>
      <c r="G1762" t="str">
        <f>IF('Active List'!$A1762&lt;&gt;"", 'Active List'!I1762,"")</f>
        <v/>
      </c>
      <c r="H1762" t="str">
        <f>IF('Active List'!$A1762&lt;&gt;"", 'Active List'!J1762,"")</f>
        <v/>
      </c>
      <c r="I1762" t="str">
        <f>IF('Active List'!$A1762&lt;&gt;"", 'Active List'!K1762,"")</f>
        <v/>
      </c>
      <c r="J1762" t="str">
        <f>IF('Active List'!$A1762&lt;&gt;"", 'Active List'!L1762,"")</f>
        <v/>
      </c>
      <c r="K1762" t="str">
        <f>IF('Active List'!$A1762&lt;&gt;"", 'Active List'!M1762,"")</f>
        <v/>
      </c>
      <c r="L1762" t="str">
        <f>IF('Active List'!$A1762&lt;&gt;"", 'Active List'!N1762,"")</f>
        <v/>
      </c>
      <c r="M1762" t="str">
        <f>IF('Active List'!$A1762&lt;&gt;"", 'Active List'!O1762,"")</f>
        <v/>
      </c>
      <c r="N1762" t="str">
        <f>IF('Active List'!$A1762&lt;&gt;"", 'Active List'!P1762,"")</f>
        <v/>
      </c>
      <c r="O1762" t="str">
        <f>IF('Active List'!$A1762&lt;&gt;"", 'Active List'!Q1762,"")</f>
        <v/>
      </c>
      <c r="P1762" t="str">
        <f>IF('Active List'!$A1762&lt;&gt;"", 'Active List'!R1762,"")</f>
        <v/>
      </c>
      <c r="Q1762" t="str">
        <f>IF('Active List'!$A1762&lt;&gt;"", 'Active List'!S1762,"")</f>
        <v/>
      </c>
      <c r="R1762" t="str">
        <f>IF('Active List'!$A1762&lt;&gt;"", 'Active List'!T1762,"")</f>
        <v/>
      </c>
      <c r="S1762" t="str">
        <f>IF('Active List'!$A1762&lt;&gt;"", 'Active List'!U1762,"")</f>
        <v/>
      </c>
      <c r="T1762" t="str">
        <f>IF('Active List'!$A1762&lt;&gt;"", 'Active List'!X1762,"")</f>
        <v/>
      </c>
      <c r="U1762" t="str">
        <f>IF('Active List'!$A1762&lt;&gt;"", 'Active List'!Y1762,"")</f>
        <v/>
      </c>
      <c r="V1762" t="str">
        <f>IF('Active List'!$A1762&lt;&gt;"", 'Active List'!Z1762,"")</f>
        <v/>
      </c>
      <c r="W1762" s="60" t="str">
        <f>IF('Active List'!$A1762&lt;&gt;"", 'Active List'!AA1762,"")</f>
        <v/>
      </c>
      <c r="X1762" t="str">
        <f>IF('Active List'!$A1762&lt;&gt;"", 'Active List'!AB1762,"")</f>
        <v/>
      </c>
      <c r="Y1762" t="str">
        <f>IF('Active List'!$A1762&lt;&gt;"", 'Active List'!AE1762,"")</f>
        <v/>
      </c>
    </row>
    <row r="1763" spans="1:25">
      <c r="A1763" t="str">
        <f>IF('Active List'!$A1763&lt;&gt;"", 'Active List'!A1763,"")</f>
        <v/>
      </c>
      <c r="B1763" t="str">
        <f>IF('Active List'!$A1763&lt;&gt;"", 'Active List'!B1763,"")</f>
        <v/>
      </c>
      <c r="C1763" t="str">
        <f>IF('Active List'!$A1763&lt;&gt;"", 'Active List'!C1763,"")</f>
        <v/>
      </c>
      <c r="D1763" s="60" t="str">
        <f>IF('Active List'!$A1763&lt;&gt;"", 'Active List'!D1763,"")</f>
        <v/>
      </c>
      <c r="E1763" s="60" t="str">
        <f>IF('Active List'!$A1763&lt;&gt;"", 'Active List'!E1763,"")</f>
        <v/>
      </c>
      <c r="F1763" t="str">
        <f>IF('Active List'!$A1763&lt;&gt;"", 'Active List'!H1763,"")</f>
        <v/>
      </c>
      <c r="G1763" t="str">
        <f>IF('Active List'!$A1763&lt;&gt;"", 'Active List'!I1763,"")</f>
        <v/>
      </c>
      <c r="H1763" t="str">
        <f>IF('Active List'!$A1763&lt;&gt;"", 'Active List'!J1763,"")</f>
        <v/>
      </c>
      <c r="I1763" t="str">
        <f>IF('Active List'!$A1763&lt;&gt;"", 'Active List'!K1763,"")</f>
        <v/>
      </c>
      <c r="J1763" t="str">
        <f>IF('Active List'!$A1763&lt;&gt;"", 'Active List'!L1763,"")</f>
        <v/>
      </c>
      <c r="K1763" t="str">
        <f>IF('Active List'!$A1763&lt;&gt;"", 'Active List'!M1763,"")</f>
        <v/>
      </c>
      <c r="L1763" t="str">
        <f>IF('Active List'!$A1763&lt;&gt;"", 'Active List'!N1763,"")</f>
        <v/>
      </c>
      <c r="M1763" t="str">
        <f>IF('Active List'!$A1763&lt;&gt;"", 'Active List'!O1763,"")</f>
        <v/>
      </c>
      <c r="N1763" t="str">
        <f>IF('Active List'!$A1763&lt;&gt;"", 'Active List'!P1763,"")</f>
        <v/>
      </c>
      <c r="O1763" t="str">
        <f>IF('Active List'!$A1763&lt;&gt;"", 'Active List'!Q1763,"")</f>
        <v/>
      </c>
      <c r="P1763" t="str">
        <f>IF('Active List'!$A1763&lt;&gt;"", 'Active List'!R1763,"")</f>
        <v/>
      </c>
      <c r="Q1763" t="str">
        <f>IF('Active List'!$A1763&lt;&gt;"", 'Active List'!S1763,"")</f>
        <v/>
      </c>
      <c r="R1763" t="str">
        <f>IF('Active List'!$A1763&lt;&gt;"", 'Active List'!T1763,"")</f>
        <v/>
      </c>
      <c r="S1763" t="str">
        <f>IF('Active List'!$A1763&lt;&gt;"", 'Active List'!U1763,"")</f>
        <v/>
      </c>
      <c r="T1763" t="str">
        <f>IF('Active List'!$A1763&lt;&gt;"", 'Active List'!X1763,"")</f>
        <v/>
      </c>
      <c r="U1763" t="str">
        <f>IF('Active List'!$A1763&lt;&gt;"", 'Active List'!Y1763,"")</f>
        <v/>
      </c>
      <c r="V1763" t="str">
        <f>IF('Active List'!$A1763&lt;&gt;"", 'Active List'!Z1763,"")</f>
        <v/>
      </c>
      <c r="W1763" s="60" t="str">
        <f>IF('Active List'!$A1763&lt;&gt;"", 'Active List'!AA1763,"")</f>
        <v/>
      </c>
      <c r="X1763" t="str">
        <f>IF('Active List'!$A1763&lt;&gt;"", 'Active List'!AB1763,"")</f>
        <v/>
      </c>
      <c r="Y1763" t="str">
        <f>IF('Active List'!$A1763&lt;&gt;"", 'Active List'!AE1763,"")</f>
        <v/>
      </c>
    </row>
    <row r="1764" spans="1:25">
      <c r="A1764" t="str">
        <f>IF('Active List'!$A1764&lt;&gt;"", 'Active List'!A1764,"")</f>
        <v/>
      </c>
      <c r="B1764" t="str">
        <f>IF('Active List'!$A1764&lt;&gt;"", 'Active List'!B1764,"")</f>
        <v/>
      </c>
      <c r="C1764" t="str">
        <f>IF('Active List'!$A1764&lt;&gt;"", 'Active List'!C1764,"")</f>
        <v/>
      </c>
      <c r="D1764" s="60" t="str">
        <f>IF('Active List'!$A1764&lt;&gt;"", 'Active List'!D1764,"")</f>
        <v/>
      </c>
      <c r="E1764" s="60" t="str">
        <f>IF('Active List'!$A1764&lt;&gt;"", 'Active List'!E1764,"")</f>
        <v/>
      </c>
      <c r="F1764" t="str">
        <f>IF('Active List'!$A1764&lt;&gt;"", 'Active List'!H1764,"")</f>
        <v/>
      </c>
      <c r="G1764" t="str">
        <f>IF('Active List'!$A1764&lt;&gt;"", 'Active List'!I1764,"")</f>
        <v/>
      </c>
      <c r="H1764" t="str">
        <f>IF('Active List'!$A1764&lt;&gt;"", 'Active List'!J1764,"")</f>
        <v/>
      </c>
      <c r="I1764" t="str">
        <f>IF('Active List'!$A1764&lt;&gt;"", 'Active List'!K1764,"")</f>
        <v/>
      </c>
      <c r="J1764" t="str">
        <f>IF('Active List'!$A1764&lt;&gt;"", 'Active List'!L1764,"")</f>
        <v/>
      </c>
      <c r="K1764" t="str">
        <f>IF('Active List'!$A1764&lt;&gt;"", 'Active List'!M1764,"")</f>
        <v/>
      </c>
      <c r="L1764" t="str">
        <f>IF('Active List'!$A1764&lt;&gt;"", 'Active List'!N1764,"")</f>
        <v/>
      </c>
      <c r="M1764" t="str">
        <f>IF('Active List'!$A1764&lt;&gt;"", 'Active List'!O1764,"")</f>
        <v/>
      </c>
      <c r="N1764" t="str">
        <f>IF('Active List'!$A1764&lt;&gt;"", 'Active List'!P1764,"")</f>
        <v/>
      </c>
      <c r="O1764" t="str">
        <f>IF('Active List'!$A1764&lt;&gt;"", 'Active List'!Q1764,"")</f>
        <v/>
      </c>
      <c r="P1764" t="str">
        <f>IF('Active List'!$A1764&lt;&gt;"", 'Active List'!R1764,"")</f>
        <v/>
      </c>
      <c r="Q1764" t="str">
        <f>IF('Active List'!$A1764&lt;&gt;"", 'Active List'!S1764,"")</f>
        <v/>
      </c>
      <c r="R1764" t="str">
        <f>IF('Active List'!$A1764&lt;&gt;"", 'Active List'!T1764,"")</f>
        <v/>
      </c>
      <c r="S1764" t="str">
        <f>IF('Active List'!$A1764&lt;&gt;"", 'Active List'!U1764,"")</f>
        <v/>
      </c>
      <c r="T1764" t="str">
        <f>IF('Active List'!$A1764&lt;&gt;"", 'Active List'!X1764,"")</f>
        <v/>
      </c>
      <c r="U1764" t="str">
        <f>IF('Active List'!$A1764&lt;&gt;"", 'Active List'!Y1764,"")</f>
        <v/>
      </c>
      <c r="V1764" t="str">
        <f>IF('Active List'!$A1764&lt;&gt;"", 'Active List'!Z1764,"")</f>
        <v/>
      </c>
      <c r="W1764" s="60" t="str">
        <f>IF('Active List'!$A1764&lt;&gt;"", 'Active List'!AA1764,"")</f>
        <v/>
      </c>
      <c r="X1764" t="str">
        <f>IF('Active List'!$A1764&lt;&gt;"", 'Active List'!AB1764,"")</f>
        <v/>
      </c>
      <c r="Y1764" t="str">
        <f>IF('Active List'!$A1764&lt;&gt;"", 'Active List'!AE1764,"")</f>
        <v/>
      </c>
    </row>
    <row r="1765" spans="1:25">
      <c r="A1765" t="str">
        <f>IF('Active List'!$A1765&lt;&gt;"", 'Active List'!A1765,"")</f>
        <v/>
      </c>
      <c r="B1765" t="str">
        <f>IF('Active List'!$A1765&lt;&gt;"", 'Active List'!B1765,"")</f>
        <v/>
      </c>
      <c r="C1765" t="str">
        <f>IF('Active List'!$A1765&lt;&gt;"", 'Active List'!C1765,"")</f>
        <v/>
      </c>
      <c r="D1765" s="60" t="str">
        <f>IF('Active List'!$A1765&lt;&gt;"", 'Active List'!D1765,"")</f>
        <v/>
      </c>
      <c r="E1765" s="60" t="str">
        <f>IF('Active List'!$A1765&lt;&gt;"", 'Active List'!E1765,"")</f>
        <v/>
      </c>
      <c r="F1765" t="str">
        <f>IF('Active List'!$A1765&lt;&gt;"", 'Active List'!H1765,"")</f>
        <v/>
      </c>
      <c r="G1765" t="str">
        <f>IF('Active List'!$A1765&lt;&gt;"", 'Active List'!I1765,"")</f>
        <v/>
      </c>
      <c r="H1765" t="str">
        <f>IF('Active List'!$A1765&lt;&gt;"", 'Active List'!J1765,"")</f>
        <v/>
      </c>
      <c r="I1765" t="str">
        <f>IF('Active List'!$A1765&lt;&gt;"", 'Active List'!K1765,"")</f>
        <v/>
      </c>
      <c r="J1765" t="str">
        <f>IF('Active List'!$A1765&lt;&gt;"", 'Active List'!L1765,"")</f>
        <v/>
      </c>
      <c r="K1765" t="str">
        <f>IF('Active List'!$A1765&lt;&gt;"", 'Active List'!M1765,"")</f>
        <v/>
      </c>
      <c r="L1765" t="str">
        <f>IF('Active List'!$A1765&lt;&gt;"", 'Active List'!N1765,"")</f>
        <v/>
      </c>
      <c r="M1765" t="str">
        <f>IF('Active List'!$A1765&lt;&gt;"", 'Active List'!O1765,"")</f>
        <v/>
      </c>
      <c r="N1765" t="str">
        <f>IF('Active List'!$A1765&lt;&gt;"", 'Active List'!P1765,"")</f>
        <v/>
      </c>
      <c r="O1765" t="str">
        <f>IF('Active List'!$A1765&lt;&gt;"", 'Active List'!Q1765,"")</f>
        <v/>
      </c>
      <c r="P1765" t="str">
        <f>IF('Active List'!$A1765&lt;&gt;"", 'Active List'!R1765,"")</f>
        <v/>
      </c>
      <c r="Q1765" t="str">
        <f>IF('Active List'!$A1765&lt;&gt;"", 'Active List'!S1765,"")</f>
        <v/>
      </c>
      <c r="R1765" t="str">
        <f>IF('Active List'!$A1765&lt;&gt;"", 'Active List'!T1765,"")</f>
        <v/>
      </c>
      <c r="S1765" t="str">
        <f>IF('Active List'!$A1765&lt;&gt;"", 'Active List'!U1765,"")</f>
        <v/>
      </c>
      <c r="T1765" t="str">
        <f>IF('Active List'!$A1765&lt;&gt;"", 'Active List'!X1765,"")</f>
        <v/>
      </c>
      <c r="U1765" t="str">
        <f>IF('Active List'!$A1765&lt;&gt;"", 'Active List'!Y1765,"")</f>
        <v/>
      </c>
      <c r="V1765" t="str">
        <f>IF('Active List'!$A1765&lt;&gt;"", 'Active List'!Z1765,"")</f>
        <v/>
      </c>
      <c r="W1765" s="60" t="str">
        <f>IF('Active List'!$A1765&lt;&gt;"", 'Active List'!AA1765,"")</f>
        <v/>
      </c>
      <c r="X1765" t="str">
        <f>IF('Active List'!$A1765&lt;&gt;"", 'Active List'!AB1765,"")</f>
        <v/>
      </c>
      <c r="Y1765" t="str">
        <f>IF('Active List'!$A1765&lt;&gt;"", 'Active List'!AE1765,"")</f>
        <v/>
      </c>
    </row>
    <row r="1766" spans="1:25">
      <c r="A1766" t="str">
        <f>IF('Active List'!$A1766&lt;&gt;"", 'Active List'!A1766,"")</f>
        <v/>
      </c>
      <c r="B1766" t="str">
        <f>IF('Active List'!$A1766&lt;&gt;"", 'Active List'!B1766,"")</f>
        <v/>
      </c>
      <c r="C1766" t="str">
        <f>IF('Active List'!$A1766&lt;&gt;"", 'Active List'!C1766,"")</f>
        <v/>
      </c>
      <c r="D1766" s="60" t="str">
        <f>IF('Active List'!$A1766&lt;&gt;"", 'Active List'!D1766,"")</f>
        <v/>
      </c>
      <c r="E1766" s="60" t="str">
        <f>IF('Active List'!$A1766&lt;&gt;"", 'Active List'!E1766,"")</f>
        <v/>
      </c>
      <c r="F1766" t="str">
        <f>IF('Active List'!$A1766&lt;&gt;"", 'Active List'!H1766,"")</f>
        <v/>
      </c>
      <c r="G1766" t="str">
        <f>IF('Active List'!$A1766&lt;&gt;"", 'Active List'!I1766,"")</f>
        <v/>
      </c>
      <c r="H1766" t="str">
        <f>IF('Active List'!$A1766&lt;&gt;"", 'Active List'!J1766,"")</f>
        <v/>
      </c>
      <c r="I1766" t="str">
        <f>IF('Active List'!$A1766&lt;&gt;"", 'Active List'!K1766,"")</f>
        <v/>
      </c>
      <c r="J1766" t="str">
        <f>IF('Active List'!$A1766&lt;&gt;"", 'Active List'!L1766,"")</f>
        <v/>
      </c>
      <c r="K1766" t="str">
        <f>IF('Active List'!$A1766&lt;&gt;"", 'Active List'!M1766,"")</f>
        <v/>
      </c>
      <c r="L1766" t="str">
        <f>IF('Active List'!$A1766&lt;&gt;"", 'Active List'!N1766,"")</f>
        <v/>
      </c>
      <c r="M1766" t="str">
        <f>IF('Active List'!$A1766&lt;&gt;"", 'Active List'!O1766,"")</f>
        <v/>
      </c>
      <c r="N1766" t="str">
        <f>IF('Active List'!$A1766&lt;&gt;"", 'Active List'!P1766,"")</f>
        <v/>
      </c>
      <c r="O1766" t="str">
        <f>IF('Active List'!$A1766&lt;&gt;"", 'Active List'!Q1766,"")</f>
        <v/>
      </c>
      <c r="P1766" t="str">
        <f>IF('Active List'!$A1766&lt;&gt;"", 'Active List'!R1766,"")</f>
        <v/>
      </c>
      <c r="Q1766" t="str">
        <f>IF('Active List'!$A1766&lt;&gt;"", 'Active List'!S1766,"")</f>
        <v/>
      </c>
      <c r="R1766" t="str">
        <f>IF('Active List'!$A1766&lt;&gt;"", 'Active List'!T1766,"")</f>
        <v/>
      </c>
      <c r="S1766" t="str">
        <f>IF('Active List'!$A1766&lt;&gt;"", 'Active List'!U1766,"")</f>
        <v/>
      </c>
      <c r="T1766" t="str">
        <f>IF('Active List'!$A1766&lt;&gt;"", 'Active List'!X1766,"")</f>
        <v/>
      </c>
      <c r="U1766" t="str">
        <f>IF('Active List'!$A1766&lt;&gt;"", 'Active List'!Y1766,"")</f>
        <v/>
      </c>
      <c r="V1766" t="str">
        <f>IF('Active List'!$A1766&lt;&gt;"", 'Active List'!Z1766,"")</f>
        <v/>
      </c>
      <c r="W1766" s="60" t="str">
        <f>IF('Active List'!$A1766&lt;&gt;"", 'Active List'!AA1766,"")</f>
        <v/>
      </c>
      <c r="X1766" t="str">
        <f>IF('Active List'!$A1766&lt;&gt;"", 'Active List'!AB1766,"")</f>
        <v/>
      </c>
      <c r="Y1766" t="str">
        <f>IF('Active List'!$A1766&lt;&gt;"", 'Active List'!AE1766,"")</f>
        <v/>
      </c>
    </row>
    <row r="1767" spans="1:25">
      <c r="A1767" t="str">
        <f>IF('Active List'!$A1767&lt;&gt;"", 'Active List'!A1767,"")</f>
        <v/>
      </c>
      <c r="B1767" t="str">
        <f>IF('Active List'!$A1767&lt;&gt;"", 'Active List'!B1767,"")</f>
        <v/>
      </c>
      <c r="C1767" t="str">
        <f>IF('Active List'!$A1767&lt;&gt;"", 'Active List'!C1767,"")</f>
        <v/>
      </c>
      <c r="D1767" s="60" t="str">
        <f>IF('Active List'!$A1767&lt;&gt;"", 'Active List'!D1767,"")</f>
        <v/>
      </c>
      <c r="E1767" s="60" t="str">
        <f>IF('Active List'!$A1767&lt;&gt;"", 'Active List'!E1767,"")</f>
        <v/>
      </c>
      <c r="F1767" t="str">
        <f>IF('Active List'!$A1767&lt;&gt;"", 'Active List'!H1767,"")</f>
        <v/>
      </c>
      <c r="G1767" t="str">
        <f>IF('Active List'!$A1767&lt;&gt;"", 'Active List'!I1767,"")</f>
        <v/>
      </c>
      <c r="H1767" t="str">
        <f>IF('Active List'!$A1767&lt;&gt;"", 'Active List'!J1767,"")</f>
        <v/>
      </c>
      <c r="I1767" t="str">
        <f>IF('Active List'!$A1767&lt;&gt;"", 'Active List'!K1767,"")</f>
        <v/>
      </c>
      <c r="J1767" t="str">
        <f>IF('Active List'!$A1767&lt;&gt;"", 'Active List'!L1767,"")</f>
        <v/>
      </c>
      <c r="K1767" t="str">
        <f>IF('Active List'!$A1767&lt;&gt;"", 'Active List'!M1767,"")</f>
        <v/>
      </c>
      <c r="L1767" t="str">
        <f>IF('Active List'!$A1767&lt;&gt;"", 'Active List'!N1767,"")</f>
        <v/>
      </c>
      <c r="M1767" t="str">
        <f>IF('Active List'!$A1767&lt;&gt;"", 'Active List'!O1767,"")</f>
        <v/>
      </c>
      <c r="N1767" t="str">
        <f>IF('Active List'!$A1767&lt;&gt;"", 'Active List'!P1767,"")</f>
        <v/>
      </c>
      <c r="O1767" t="str">
        <f>IF('Active List'!$A1767&lt;&gt;"", 'Active List'!Q1767,"")</f>
        <v/>
      </c>
      <c r="P1767" t="str">
        <f>IF('Active List'!$A1767&lt;&gt;"", 'Active List'!R1767,"")</f>
        <v/>
      </c>
      <c r="Q1767" t="str">
        <f>IF('Active List'!$A1767&lt;&gt;"", 'Active List'!S1767,"")</f>
        <v/>
      </c>
      <c r="R1767" t="str">
        <f>IF('Active List'!$A1767&lt;&gt;"", 'Active List'!T1767,"")</f>
        <v/>
      </c>
      <c r="S1767" t="str">
        <f>IF('Active List'!$A1767&lt;&gt;"", 'Active List'!U1767,"")</f>
        <v/>
      </c>
      <c r="T1767" t="str">
        <f>IF('Active List'!$A1767&lt;&gt;"", 'Active List'!X1767,"")</f>
        <v/>
      </c>
      <c r="U1767" t="str">
        <f>IF('Active List'!$A1767&lt;&gt;"", 'Active List'!Y1767,"")</f>
        <v/>
      </c>
      <c r="V1767" t="str">
        <f>IF('Active List'!$A1767&lt;&gt;"", 'Active List'!Z1767,"")</f>
        <v/>
      </c>
      <c r="W1767" s="60" t="str">
        <f>IF('Active List'!$A1767&lt;&gt;"", 'Active List'!AA1767,"")</f>
        <v/>
      </c>
      <c r="X1767" t="str">
        <f>IF('Active List'!$A1767&lt;&gt;"", 'Active List'!AB1767,"")</f>
        <v/>
      </c>
      <c r="Y1767" t="str">
        <f>IF('Active List'!$A1767&lt;&gt;"", 'Active List'!AE1767,"")</f>
        <v/>
      </c>
    </row>
    <row r="1768" spans="1:25">
      <c r="A1768" t="str">
        <f>IF('Active List'!$A1768&lt;&gt;"", 'Active List'!A1768,"")</f>
        <v/>
      </c>
      <c r="B1768" t="str">
        <f>IF('Active List'!$A1768&lt;&gt;"", 'Active List'!B1768,"")</f>
        <v/>
      </c>
      <c r="C1768" t="str">
        <f>IF('Active List'!$A1768&lt;&gt;"", 'Active List'!C1768,"")</f>
        <v/>
      </c>
      <c r="D1768" s="60" t="str">
        <f>IF('Active List'!$A1768&lt;&gt;"", 'Active List'!D1768,"")</f>
        <v/>
      </c>
      <c r="E1768" s="60" t="str">
        <f>IF('Active List'!$A1768&lt;&gt;"", 'Active List'!E1768,"")</f>
        <v/>
      </c>
      <c r="F1768" t="str">
        <f>IF('Active List'!$A1768&lt;&gt;"", 'Active List'!H1768,"")</f>
        <v/>
      </c>
      <c r="G1768" t="str">
        <f>IF('Active List'!$A1768&lt;&gt;"", 'Active List'!I1768,"")</f>
        <v/>
      </c>
      <c r="H1768" t="str">
        <f>IF('Active List'!$A1768&lt;&gt;"", 'Active List'!J1768,"")</f>
        <v/>
      </c>
      <c r="I1768" t="str">
        <f>IF('Active List'!$A1768&lt;&gt;"", 'Active List'!K1768,"")</f>
        <v/>
      </c>
      <c r="J1768" t="str">
        <f>IF('Active List'!$A1768&lt;&gt;"", 'Active List'!L1768,"")</f>
        <v/>
      </c>
      <c r="K1768" t="str">
        <f>IF('Active List'!$A1768&lt;&gt;"", 'Active List'!M1768,"")</f>
        <v/>
      </c>
      <c r="L1768" t="str">
        <f>IF('Active List'!$A1768&lt;&gt;"", 'Active List'!N1768,"")</f>
        <v/>
      </c>
      <c r="M1768" t="str">
        <f>IF('Active List'!$A1768&lt;&gt;"", 'Active List'!O1768,"")</f>
        <v/>
      </c>
      <c r="N1768" t="str">
        <f>IF('Active List'!$A1768&lt;&gt;"", 'Active List'!P1768,"")</f>
        <v/>
      </c>
      <c r="O1768" t="str">
        <f>IF('Active List'!$A1768&lt;&gt;"", 'Active List'!Q1768,"")</f>
        <v/>
      </c>
      <c r="P1768" t="str">
        <f>IF('Active List'!$A1768&lt;&gt;"", 'Active List'!R1768,"")</f>
        <v/>
      </c>
      <c r="Q1768" t="str">
        <f>IF('Active List'!$A1768&lt;&gt;"", 'Active List'!S1768,"")</f>
        <v/>
      </c>
      <c r="R1768" t="str">
        <f>IF('Active List'!$A1768&lt;&gt;"", 'Active List'!T1768,"")</f>
        <v/>
      </c>
      <c r="S1768" t="str">
        <f>IF('Active List'!$A1768&lt;&gt;"", 'Active List'!U1768,"")</f>
        <v/>
      </c>
      <c r="T1768" t="str">
        <f>IF('Active List'!$A1768&lt;&gt;"", 'Active List'!X1768,"")</f>
        <v/>
      </c>
      <c r="U1768" t="str">
        <f>IF('Active List'!$A1768&lt;&gt;"", 'Active List'!Y1768,"")</f>
        <v/>
      </c>
      <c r="V1768" t="str">
        <f>IF('Active List'!$A1768&lt;&gt;"", 'Active List'!Z1768,"")</f>
        <v/>
      </c>
      <c r="W1768" s="60" t="str">
        <f>IF('Active List'!$A1768&lt;&gt;"", 'Active List'!AA1768,"")</f>
        <v/>
      </c>
      <c r="X1768" t="str">
        <f>IF('Active List'!$A1768&lt;&gt;"", 'Active List'!AB1768,"")</f>
        <v/>
      </c>
      <c r="Y1768" t="str">
        <f>IF('Active List'!$A1768&lt;&gt;"", 'Active List'!AE1768,"")</f>
        <v/>
      </c>
    </row>
    <row r="1769" spans="1:25">
      <c r="A1769" t="str">
        <f>IF('Active List'!$A1769&lt;&gt;"", 'Active List'!A1769,"")</f>
        <v/>
      </c>
      <c r="B1769" t="str">
        <f>IF('Active List'!$A1769&lt;&gt;"", 'Active List'!B1769,"")</f>
        <v/>
      </c>
      <c r="C1769" t="str">
        <f>IF('Active List'!$A1769&lt;&gt;"", 'Active List'!C1769,"")</f>
        <v/>
      </c>
      <c r="D1769" s="60" t="str">
        <f>IF('Active List'!$A1769&lt;&gt;"", 'Active List'!D1769,"")</f>
        <v/>
      </c>
      <c r="E1769" s="60" t="str">
        <f>IF('Active List'!$A1769&lt;&gt;"", 'Active List'!E1769,"")</f>
        <v/>
      </c>
      <c r="F1769" t="str">
        <f>IF('Active List'!$A1769&lt;&gt;"", 'Active List'!H1769,"")</f>
        <v/>
      </c>
      <c r="G1769" t="str">
        <f>IF('Active List'!$A1769&lt;&gt;"", 'Active List'!I1769,"")</f>
        <v/>
      </c>
      <c r="H1769" t="str">
        <f>IF('Active List'!$A1769&lt;&gt;"", 'Active List'!J1769,"")</f>
        <v/>
      </c>
      <c r="I1769" t="str">
        <f>IF('Active List'!$A1769&lt;&gt;"", 'Active List'!K1769,"")</f>
        <v/>
      </c>
      <c r="J1769" t="str">
        <f>IF('Active List'!$A1769&lt;&gt;"", 'Active List'!L1769,"")</f>
        <v/>
      </c>
      <c r="K1769" t="str">
        <f>IF('Active List'!$A1769&lt;&gt;"", 'Active List'!M1769,"")</f>
        <v/>
      </c>
      <c r="L1769" t="str">
        <f>IF('Active List'!$A1769&lt;&gt;"", 'Active List'!N1769,"")</f>
        <v/>
      </c>
      <c r="M1769" t="str">
        <f>IF('Active List'!$A1769&lt;&gt;"", 'Active List'!O1769,"")</f>
        <v/>
      </c>
      <c r="N1769" t="str">
        <f>IF('Active List'!$A1769&lt;&gt;"", 'Active List'!P1769,"")</f>
        <v/>
      </c>
      <c r="O1769" t="str">
        <f>IF('Active List'!$A1769&lt;&gt;"", 'Active List'!Q1769,"")</f>
        <v/>
      </c>
      <c r="P1769" t="str">
        <f>IF('Active List'!$A1769&lt;&gt;"", 'Active List'!R1769,"")</f>
        <v/>
      </c>
      <c r="Q1769" t="str">
        <f>IF('Active List'!$A1769&lt;&gt;"", 'Active List'!S1769,"")</f>
        <v/>
      </c>
      <c r="R1769" t="str">
        <f>IF('Active List'!$A1769&lt;&gt;"", 'Active List'!T1769,"")</f>
        <v/>
      </c>
      <c r="S1769" t="str">
        <f>IF('Active List'!$A1769&lt;&gt;"", 'Active List'!U1769,"")</f>
        <v/>
      </c>
      <c r="T1769" t="str">
        <f>IF('Active List'!$A1769&lt;&gt;"", 'Active List'!X1769,"")</f>
        <v/>
      </c>
      <c r="U1769" t="str">
        <f>IF('Active List'!$A1769&lt;&gt;"", 'Active List'!Y1769,"")</f>
        <v/>
      </c>
      <c r="V1769" t="str">
        <f>IF('Active List'!$A1769&lt;&gt;"", 'Active List'!Z1769,"")</f>
        <v/>
      </c>
      <c r="W1769" s="60" t="str">
        <f>IF('Active List'!$A1769&lt;&gt;"", 'Active List'!AA1769,"")</f>
        <v/>
      </c>
      <c r="X1769" t="str">
        <f>IF('Active List'!$A1769&lt;&gt;"", 'Active List'!AB1769,"")</f>
        <v/>
      </c>
      <c r="Y1769" t="str">
        <f>IF('Active List'!$A1769&lt;&gt;"", 'Active List'!AE1769,"")</f>
        <v/>
      </c>
    </row>
    <row r="1770" spans="1:25">
      <c r="A1770" t="str">
        <f>IF('Active List'!$A1770&lt;&gt;"", 'Active List'!A1770,"")</f>
        <v/>
      </c>
      <c r="B1770" t="str">
        <f>IF('Active List'!$A1770&lt;&gt;"", 'Active List'!B1770,"")</f>
        <v/>
      </c>
      <c r="C1770" t="str">
        <f>IF('Active List'!$A1770&lt;&gt;"", 'Active List'!C1770,"")</f>
        <v/>
      </c>
      <c r="D1770" s="60" t="str">
        <f>IF('Active List'!$A1770&lt;&gt;"", 'Active List'!D1770,"")</f>
        <v/>
      </c>
      <c r="E1770" s="60" t="str">
        <f>IF('Active List'!$A1770&lt;&gt;"", 'Active List'!E1770,"")</f>
        <v/>
      </c>
      <c r="F1770" t="str">
        <f>IF('Active List'!$A1770&lt;&gt;"", 'Active List'!H1770,"")</f>
        <v/>
      </c>
      <c r="G1770" t="str">
        <f>IF('Active List'!$A1770&lt;&gt;"", 'Active List'!I1770,"")</f>
        <v/>
      </c>
      <c r="H1770" t="str">
        <f>IF('Active List'!$A1770&lt;&gt;"", 'Active List'!J1770,"")</f>
        <v/>
      </c>
      <c r="I1770" t="str">
        <f>IF('Active List'!$A1770&lt;&gt;"", 'Active List'!K1770,"")</f>
        <v/>
      </c>
      <c r="J1770" t="str">
        <f>IF('Active List'!$A1770&lt;&gt;"", 'Active List'!L1770,"")</f>
        <v/>
      </c>
      <c r="K1770" t="str">
        <f>IF('Active List'!$A1770&lt;&gt;"", 'Active List'!M1770,"")</f>
        <v/>
      </c>
      <c r="L1770" t="str">
        <f>IF('Active List'!$A1770&lt;&gt;"", 'Active List'!N1770,"")</f>
        <v/>
      </c>
      <c r="M1770" t="str">
        <f>IF('Active List'!$A1770&lt;&gt;"", 'Active List'!O1770,"")</f>
        <v/>
      </c>
      <c r="N1770" t="str">
        <f>IF('Active List'!$A1770&lt;&gt;"", 'Active List'!P1770,"")</f>
        <v/>
      </c>
      <c r="O1770" t="str">
        <f>IF('Active List'!$A1770&lt;&gt;"", 'Active List'!Q1770,"")</f>
        <v/>
      </c>
      <c r="P1770" t="str">
        <f>IF('Active List'!$A1770&lt;&gt;"", 'Active List'!R1770,"")</f>
        <v/>
      </c>
      <c r="Q1770" t="str">
        <f>IF('Active List'!$A1770&lt;&gt;"", 'Active List'!S1770,"")</f>
        <v/>
      </c>
      <c r="R1770" t="str">
        <f>IF('Active List'!$A1770&lt;&gt;"", 'Active List'!T1770,"")</f>
        <v/>
      </c>
      <c r="S1770" t="str">
        <f>IF('Active List'!$A1770&lt;&gt;"", 'Active List'!U1770,"")</f>
        <v/>
      </c>
      <c r="T1770" t="str">
        <f>IF('Active List'!$A1770&lt;&gt;"", 'Active List'!X1770,"")</f>
        <v/>
      </c>
      <c r="U1770" t="str">
        <f>IF('Active List'!$A1770&lt;&gt;"", 'Active List'!Y1770,"")</f>
        <v/>
      </c>
      <c r="V1770" t="str">
        <f>IF('Active List'!$A1770&lt;&gt;"", 'Active List'!Z1770,"")</f>
        <v/>
      </c>
      <c r="W1770" s="60" t="str">
        <f>IF('Active List'!$A1770&lt;&gt;"", 'Active List'!AA1770,"")</f>
        <v/>
      </c>
      <c r="X1770" t="str">
        <f>IF('Active List'!$A1770&lt;&gt;"", 'Active List'!AB1770,"")</f>
        <v/>
      </c>
      <c r="Y1770" t="str">
        <f>IF('Active List'!$A1770&lt;&gt;"", 'Active List'!AE1770,"")</f>
        <v/>
      </c>
    </row>
    <row r="1771" spans="1:25">
      <c r="A1771" t="str">
        <f>IF('Active List'!$A1771&lt;&gt;"", 'Active List'!A1771,"")</f>
        <v/>
      </c>
      <c r="B1771" t="str">
        <f>IF('Active List'!$A1771&lt;&gt;"", 'Active List'!B1771,"")</f>
        <v/>
      </c>
      <c r="C1771" t="str">
        <f>IF('Active List'!$A1771&lt;&gt;"", 'Active List'!C1771,"")</f>
        <v/>
      </c>
      <c r="D1771" s="60" t="str">
        <f>IF('Active List'!$A1771&lt;&gt;"", 'Active List'!D1771,"")</f>
        <v/>
      </c>
      <c r="E1771" s="60" t="str">
        <f>IF('Active List'!$A1771&lt;&gt;"", 'Active List'!E1771,"")</f>
        <v/>
      </c>
      <c r="F1771" t="str">
        <f>IF('Active List'!$A1771&lt;&gt;"", 'Active List'!H1771,"")</f>
        <v/>
      </c>
      <c r="G1771" t="str">
        <f>IF('Active List'!$A1771&lt;&gt;"", 'Active List'!I1771,"")</f>
        <v/>
      </c>
      <c r="H1771" t="str">
        <f>IF('Active List'!$A1771&lt;&gt;"", 'Active List'!J1771,"")</f>
        <v/>
      </c>
      <c r="I1771" t="str">
        <f>IF('Active List'!$A1771&lt;&gt;"", 'Active List'!K1771,"")</f>
        <v/>
      </c>
      <c r="J1771" t="str">
        <f>IF('Active List'!$A1771&lt;&gt;"", 'Active List'!L1771,"")</f>
        <v/>
      </c>
      <c r="K1771" t="str">
        <f>IF('Active List'!$A1771&lt;&gt;"", 'Active List'!M1771,"")</f>
        <v/>
      </c>
      <c r="L1771" t="str">
        <f>IF('Active List'!$A1771&lt;&gt;"", 'Active List'!N1771,"")</f>
        <v/>
      </c>
      <c r="M1771" t="str">
        <f>IF('Active List'!$A1771&lt;&gt;"", 'Active List'!O1771,"")</f>
        <v/>
      </c>
      <c r="N1771" t="str">
        <f>IF('Active List'!$A1771&lt;&gt;"", 'Active List'!P1771,"")</f>
        <v/>
      </c>
      <c r="O1771" t="str">
        <f>IF('Active List'!$A1771&lt;&gt;"", 'Active List'!Q1771,"")</f>
        <v/>
      </c>
      <c r="P1771" t="str">
        <f>IF('Active List'!$A1771&lt;&gt;"", 'Active List'!R1771,"")</f>
        <v/>
      </c>
      <c r="Q1771" t="str">
        <f>IF('Active List'!$A1771&lt;&gt;"", 'Active List'!S1771,"")</f>
        <v/>
      </c>
      <c r="R1771" t="str">
        <f>IF('Active List'!$A1771&lt;&gt;"", 'Active List'!T1771,"")</f>
        <v/>
      </c>
      <c r="S1771" t="str">
        <f>IF('Active List'!$A1771&lt;&gt;"", 'Active List'!U1771,"")</f>
        <v/>
      </c>
      <c r="T1771" t="str">
        <f>IF('Active List'!$A1771&lt;&gt;"", 'Active List'!X1771,"")</f>
        <v/>
      </c>
      <c r="U1771" t="str">
        <f>IF('Active List'!$A1771&lt;&gt;"", 'Active List'!Y1771,"")</f>
        <v/>
      </c>
      <c r="V1771" t="str">
        <f>IF('Active List'!$A1771&lt;&gt;"", 'Active List'!Z1771,"")</f>
        <v/>
      </c>
      <c r="W1771" s="60" t="str">
        <f>IF('Active List'!$A1771&lt;&gt;"", 'Active List'!AA1771,"")</f>
        <v/>
      </c>
      <c r="X1771" t="str">
        <f>IF('Active List'!$A1771&lt;&gt;"", 'Active List'!AB1771,"")</f>
        <v/>
      </c>
      <c r="Y1771" t="str">
        <f>IF('Active List'!$A1771&lt;&gt;"", 'Active List'!AE1771,"")</f>
        <v/>
      </c>
    </row>
    <row r="1772" spans="1:25">
      <c r="A1772" t="str">
        <f>IF('Active List'!$A1772&lt;&gt;"", 'Active List'!A1772,"")</f>
        <v/>
      </c>
      <c r="B1772" t="str">
        <f>IF('Active List'!$A1772&lt;&gt;"", 'Active List'!B1772,"")</f>
        <v/>
      </c>
      <c r="C1772" t="str">
        <f>IF('Active List'!$A1772&lt;&gt;"", 'Active List'!C1772,"")</f>
        <v/>
      </c>
      <c r="D1772" s="60" t="str">
        <f>IF('Active List'!$A1772&lt;&gt;"", 'Active List'!D1772,"")</f>
        <v/>
      </c>
      <c r="E1772" s="60" t="str">
        <f>IF('Active List'!$A1772&lt;&gt;"", 'Active List'!E1772,"")</f>
        <v/>
      </c>
      <c r="F1772" t="str">
        <f>IF('Active List'!$A1772&lt;&gt;"", 'Active List'!H1772,"")</f>
        <v/>
      </c>
      <c r="G1772" t="str">
        <f>IF('Active List'!$A1772&lt;&gt;"", 'Active List'!I1772,"")</f>
        <v/>
      </c>
      <c r="H1772" t="str">
        <f>IF('Active List'!$A1772&lt;&gt;"", 'Active List'!J1772,"")</f>
        <v/>
      </c>
      <c r="I1772" t="str">
        <f>IF('Active List'!$A1772&lt;&gt;"", 'Active List'!K1772,"")</f>
        <v/>
      </c>
      <c r="J1772" t="str">
        <f>IF('Active List'!$A1772&lt;&gt;"", 'Active List'!L1772,"")</f>
        <v/>
      </c>
      <c r="K1772" t="str">
        <f>IF('Active List'!$A1772&lt;&gt;"", 'Active List'!M1772,"")</f>
        <v/>
      </c>
      <c r="L1772" t="str">
        <f>IF('Active List'!$A1772&lt;&gt;"", 'Active List'!N1772,"")</f>
        <v/>
      </c>
      <c r="M1772" t="str">
        <f>IF('Active List'!$A1772&lt;&gt;"", 'Active List'!O1772,"")</f>
        <v/>
      </c>
      <c r="N1772" t="str">
        <f>IF('Active List'!$A1772&lt;&gt;"", 'Active List'!P1772,"")</f>
        <v/>
      </c>
      <c r="O1772" t="str">
        <f>IF('Active List'!$A1772&lt;&gt;"", 'Active List'!Q1772,"")</f>
        <v/>
      </c>
      <c r="P1772" t="str">
        <f>IF('Active List'!$A1772&lt;&gt;"", 'Active List'!R1772,"")</f>
        <v/>
      </c>
      <c r="Q1772" t="str">
        <f>IF('Active List'!$A1772&lt;&gt;"", 'Active List'!S1772,"")</f>
        <v/>
      </c>
      <c r="R1772" t="str">
        <f>IF('Active List'!$A1772&lt;&gt;"", 'Active List'!T1772,"")</f>
        <v/>
      </c>
      <c r="S1772" t="str">
        <f>IF('Active List'!$A1772&lt;&gt;"", 'Active List'!U1772,"")</f>
        <v/>
      </c>
      <c r="T1772" t="str">
        <f>IF('Active List'!$A1772&lt;&gt;"", 'Active List'!X1772,"")</f>
        <v/>
      </c>
      <c r="U1772" t="str">
        <f>IF('Active List'!$A1772&lt;&gt;"", 'Active List'!Y1772,"")</f>
        <v/>
      </c>
      <c r="V1772" t="str">
        <f>IF('Active List'!$A1772&lt;&gt;"", 'Active List'!Z1772,"")</f>
        <v/>
      </c>
      <c r="W1772" s="60" t="str">
        <f>IF('Active List'!$A1772&lt;&gt;"", 'Active List'!AA1772,"")</f>
        <v/>
      </c>
      <c r="X1772" t="str">
        <f>IF('Active List'!$A1772&lt;&gt;"", 'Active List'!AB1772,"")</f>
        <v/>
      </c>
      <c r="Y1772" t="str">
        <f>IF('Active List'!$A1772&lt;&gt;"", 'Active List'!AE1772,"")</f>
        <v/>
      </c>
    </row>
    <row r="1773" spans="1:25">
      <c r="A1773" t="str">
        <f>IF('Active List'!$A1773&lt;&gt;"", 'Active List'!A1773,"")</f>
        <v/>
      </c>
      <c r="B1773" t="str">
        <f>IF('Active List'!$A1773&lt;&gt;"", 'Active List'!B1773,"")</f>
        <v/>
      </c>
      <c r="C1773" t="str">
        <f>IF('Active List'!$A1773&lt;&gt;"", 'Active List'!C1773,"")</f>
        <v/>
      </c>
      <c r="D1773" s="60" t="str">
        <f>IF('Active List'!$A1773&lt;&gt;"", 'Active List'!D1773,"")</f>
        <v/>
      </c>
      <c r="E1773" s="60" t="str">
        <f>IF('Active List'!$A1773&lt;&gt;"", 'Active List'!E1773,"")</f>
        <v/>
      </c>
      <c r="F1773" t="str">
        <f>IF('Active List'!$A1773&lt;&gt;"", 'Active List'!H1773,"")</f>
        <v/>
      </c>
      <c r="G1773" t="str">
        <f>IF('Active List'!$A1773&lt;&gt;"", 'Active List'!I1773,"")</f>
        <v/>
      </c>
      <c r="H1773" t="str">
        <f>IF('Active List'!$A1773&lt;&gt;"", 'Active List'!J1773,"")</f>
        <v/>
      </c>
      <c r="I1773" t="str">
        <f>IF('Active List'!$A1773&lt;&gt;"", 'Active List'!K1773,"")</f>
        <v/>
      </c>
      <c r="J1773" t="str">
        <f>IF('Active List'!$A1773&lt;&gt;"", 'Active List'!L1773,"")</f>
        <v/>
      </c>
      <c r="K1773" t="str">
        <f>IF('Active List'!$A1773&lt;&gt;"", 'Active List'!M1773,"")</f>
        <v/>
      </c>
      <c r="L1773" t="str">
        <f>IF('Active List'!$A1773&lt;&gt;"", 'Active List'!N1773,"")</f>
        <v/>
      </c>
      <c r="M1773" t="str">
        <f>IF('Active List'!$A1773&lt;&gt;"", 'Active List'!O1773,"")</f>
        <v/>
      </c>
      <c r="N1773" t="str">
        <f>IF('Active List'!$A1773&lt;&gt;"", 'Active List'!P1773,"")</f>
        <v/>
      </c>
      <c r="O1773" t="str">
        <f>IF('Active List'!$A1773&lt;&gt;"", 'Active List'!Q1773,"")</f>
        <v/>
      </c>
      <c r="P1773" t="str">
        <f>IF('Active List'!$A1773&lt;&gt;"", 'Active List'!R1773,"")</f>
        <v/>
      </c>
      <c r="Q1773" t="str">
        <f>IF('Active List'!$A1773&lt;&gt;"", 'Active List'!S1773,"")</f>
        <v/>
      </c>
      <c r="R1773" t="str">
        <f>IF('Active List'!$A1773&lt;&gt;"", 'Active List'!T1773,"")</f>
        <v/>
      </c>
      <c r="S1773" t="str">
        <f>IF('Active List'!$A1773&lt;&gt;"", 'Active List'!U1773,"")</f>
        <v/>
      </c>
      <c r="T1773" t="str">
        <f>IF('Active List'!$A1773&lt;&gt;"", 'Active List'!X1773,"")</f>
        <v/>
      </c>
      <c r="U1773" t="str">
        <f>IF('Active List'!$A1773&lt;&gt;"", 'Active List'!Y1773,"")</f>
        <v/>
      </c>
      <c r="V1773" t="str">
        <f>IF('Active List'!$A1773&lt;&gt;"", 'Active List'!Z1773,"")</f>
        <v/>
      </c>
      <c r="W1773" s="60" t="str">
        <f>IF('Active List'!$A1773&lt;&gt;"", 'Active List'!AA1773,"")</f>
        <v/>
      </c>
      <c r="X1773" t="str">
        <f>IF('Active List'!$A1773&lt;&gt;"", 'Active List'!AB1773,"")</f>
        <v/>
      </c>
      <c r="Y1773" t="str">
        <f>IF('Active List'!$A1773&lt;&gt;"", 'Active List'!AE1773,"")</f>
        <v/>
      </c>
    </row>
    <row r="1774" spans="1:25">
      <c r="A1774" t="str">
        <f>IF('Active List'!$A1774&lt;&gt;"", 'Active List'!A1774,"")</f>
        <v/>
      </c>
      <c r="B1774" t="str">
        <f>IF('Active List'!$A1774&lt;&gt;"", 'Active List'!B1774,"")</f>
        <v/>
      </c>
      <c r="C1774" t="str">
        <f>IF('Active List'!$A1774&lt;&gt;"", 'Active List'!C1774,"")</f>
        <v/>
      </c>
      <c r="D1774" s="60" t="str">
        <f>IF('Active List'!$A1774&lt;&gt;"", 'Active List'!D1774,"")</f>
        <v/>
      </c>
      <c r="E1774" s="60" t="str">
        <f>IF('Active List'!$A1774&lt;&gt;"", 'Active List'!E1774,"")</f>
        <v/>
      </c>
      <c r="F1774" t="str">
        <f>IF('Active List'!$A1774&lt;&gt;"", 'Active List'!H1774,"")</f>
        <v/>
      </c>
      <c r="G1774" t="str">
        <f>IF('Active List'!$A1774&lt;&gt;"", 'Active List'!I1774,"")</f>
        <v/>
      </c>
      <c r="H1774" t="str">
        <f>IF('Active List'!$A1774&lt;&gt;"", 'Active List'!J1774,"")</f>
        <v/>
      </c>
      <c r="I1774" t="str">
        <f>IF('Active List'!$A1774&lt;&gt;"", 'Active List'!K1774,"")</f>
        <v/>
      </c>
      <c r="J1774" t="str">
        <f>IF('Active List'!$A1774&lt;&gt;"", 'Active List'!L1774,"")</f>
        <v/>
      </c>
      <c r="K1774" t="str">
        <f>IF('Active List'!$A1774&lt;&gt;"", 'Active List'!M1774,"")</f>
        <v/>
      </c>
      <c r="L1774" t="str">
        <f>IF('Active List'!$A1774&lt;&gt;"", 'Active List'!N1774,"")</f>
        <v/>
      </c>
      <c r="M1774" t="str">
        <f>IF('Active List'!$A1774&lt;&gt;"", 'Active List'!O1774,"")</f>
        <v/>
      </c>
      <c r="N1774" t="str">
        <f>IF('Active List'!$A1774&lt;&gt;"", 'Active List'!P1774,"")</f>
        <v/>
      </c>
      <c r="O1774" t="str">
        <f>IF('Active List'!$A1774&lt;&gt;"", 'Active List'!Q1774,"")</f>
        <v/>
      </c>
      <c r="P1774" t="str">
        <f>IF('Active List'!$A1774&lt;&gt;"", 'Active List'!R1774,"")</f>
        <v/>
      </c>
      <c r="Q1774" t="str">
        <f>IF('Active List'!$A1774&lt;&gt;"", 'Active List'!S1774,"")</f>
        <v/>
      </c>
      <c r="R1774" t="str">
        <f>IF('Active List'!$A1774&lt;&gt;"", 'Active List'!T1774,"")</f>
        <v/>
      </c>
      <c r="S1774" t="str">
        <f>IF('Active List'!$A1774&lt;&gt;"", 'Active List'!U1774,"")</f>
        <v/>
      </c>
      <c r="T1774" t="str">
        <f>IF('Active List'!$A1774&lt;&gt;"", 'Active List'!X1774,"")</f>
        <v/>
      </c>
      <c r="U1774" t="str">
        <f>IF('Active List'!$A1774&lt;&gt;"", 'Active List'!Y1774,"")</f>
        <v/>
      </c>
      <c r="V1774" t="str">
        <f>IF('Active List'!$A1774&lt;&gt;"", 'Active List'!Z1774,"")</f>
        <v/>
      </c>
      <c r="W1774" s="60" t="str">
        <f>IF('Active List'!$A1774&lt;&gt;"", 'Active List'!AA1774,"")</f>
        <v/>
      </c>
      <c r="X1774" t="str">
        <f>IF('Active List'!$A1774&lt;&gt;"", 'Active List'!AB1774,"")</f>
        <v/>
      </c>
      <c r="Y1774" t="str">
        <f>IF('Active List'!$A1774&lt;&gt;"", 'Active List'!AE1774,"")</f>
        <v/>
      </c>
    </row>
    <row r="1775" spans="1:25">
      <c r="A1775" t="str">
        <f>IF('Active List'!$A1775&lt;&gt;"", 'Active List'!A1775,"")</f>
        <v/>
      </c>
      <c r="B1775" t="str">
        <f>IF('Active List'!$A1775&lt;&gt;"", 'Active List'!B1775,"")</f>
        <v/>
      </c>
      <c r="C1775" t="str">
        <f>IF('Active List'!$A1775&lt;&gt;"", 'Active List'!C1775,"")</f>
        <v/>
      </c>
      <c r="D1775" s="60" t="str">
        <f>IF('Active List'!$A1775&lt;&gt;"", 'Active List'!D1775,"")</f>
        <v/>
      </c>
      <c r="E1775" s="60" t="str">
        <f>IF('Active List'!$A1775&lt;&gt;"", 'Active List'!E1775,"")</f>
        <v/>
      </c>
      <c r="F1775" t="str">
        <f>IF('Active List'!$A1775&lt;&gt;"", 'Active List'!H1775,"")</f>
        <v/>
      </c>
      <c r="G1775" t="str">
        <f>IF('Active List'!$A1775&lt;&gt;"", 'Active List'!I1775,"")</f>
        <v/>
      </c>
      <c r="H1775" t="str">
        <f>IF('Active List'!$A1775&lt;&gt;"", 'Active List'!J1775,"")</f>
        <v/>
      </c>
      <c r="I1775" t="str">
        <f>IF('Active List'!$A1775&lt;&gt;"", 'Active List'!K1775,"")</f>
        <v/>
      </c>
      <c r="J1775" t="str">
        <f>IF('Active List'!$A1775&lt;&gt;"", 'Active List'!L1775,"")</f>
        <v/>
      </c>
      <c r="K1775" t="str">
        <f>IF('Active List'!$A1775&lt;&gt;"", 'Active List'!M1775,"")</f>
        <v/>
      </c>
      <c r="L1775" t="str">
        <f>IF('Active List'!$A1775&lt;&gt;"", 'Active List'!N1775,"")</f>
        <v/>
      </c>
      <c r="M1775" t="str">
        <f>IF('Active List'!$A1775&lt;&gt;"", 'Active List'!O1775,"")</f>
        <v/>
      </c>
      <c r="N1775" t="str">
        <f>IF('Active List'!$A1775&lt;&gt;"", 'Active List'!P1775,"")</f>
        <v/>
      </c>
      <c r="O1775" t="str">
        <f>IF('Active List'!$A1775&lt;&gt;"", 'Active List'!Q1775,"")</f>
        <v/>
      </c>
      <c r="P1775" t="str">
        <f>IF('Active List'!$A1775&lt;&gt;"", 'Active List'!R1775,"")</f>
        <v/>
      </c>
      <c r="Q1775" t="str">
        <f>IF('Active List'!$A1775&lt;&gt;"", 'Active List'!S1775,"")</f>
        <v/>
      </c>
      <c r="R1775" t="str">
        <f>IF('Active List'!$A1775&lt;&gt;"", 'Active List'!T1775,"")</f>
        <v/>
      </c>
      <c r="S1775" t="str">
        <f>IF('Active List'!$A1775&lt;&gt;"", 'Active List'!U1775,"")</f>
        <v/>
      </c>
      <c r="T1775" t="str">
        <f>IF('Active List'!$A1775&lt;&gt;"", 'Active List'!X1775,"")</f>
        <v/>
      </c>
      <c r="U1775" t="str">
        <f>IF('Active List'!$A1775&lt;&gt;"", 'Active List'!Y1775,"")</f>
        <v/>
      </c>
      <c r="V1775" t="str">
        <f>IF('Active List'!$A1775&lt;&gt;"", 'Active List'!Z1775,"")</f>
        <v/>
      </c>
      <c r="W1775" s="60" t="str">
        <f>IF('Active List'!$A1775&lt;&gt;"", 'Active List'!AA1775,"")</f>
        <v/>
      </c>
      <c r="X1775" t="str">
        <f>IF('Active List'!$A1775&lt;&gt;"", 'Active List'!AB1775,"")</f>
        <v/>
      </c>
      <c r="Y1775" t="str">
        <f>IF('Active List'!$A1775&lt;&gt;"", 'Active List'!AE1775,"")</f>
        <v/>
      </c>
    </row>
    <row r="1776" spans="1:25">
      <c r="A1776" t="str">
        <f>IF('Active List'!$A1776&lt;&gt;"", 'Active List'!A1776,"")</f>
        <v/>
      </c>
      <c r="B1776" t="str">
        <f>IF('Active List'!$A1776&lt;&gt;"", 'Active List'!B1776,"")</f>
        <v/>
      </c>
      <c r="C1776" t="str">
        <f>IF('Active List'!$A1776&lt;&gt;"", 'Active List'!C1776,"")</f>
        <v/>
      </c>
      <c r="D1776" s="60" t="str">
        <f>IF('Active List'!$A1776&lt;&gt;"", 'Active List'!D1776,"")</f>
        <v/>
      </c>
      <c r="E1776" s="60" t="str">
        <f>IF('Active List'!$A1776&lt;&gt;"", 'Active List'!E1776,"")</f>
        <v/>
      </c>
      <c r="F1776" t="str">
        <f>IF('Active List'!$A1776&lt;&gt;"", 'Active List'!H1776,"")</f>
        <v/>
      </c>
      <c r="G1776" t="str">
        <f>IF('Active List'!$A1776&lt;&gt;"", 'Active List'!I1776,"")</f>
        <v/>
      </c>
      <c r="H1776" t="str">
        <f>IF('Active List'!$A1776&lt;&gt;"", 'Active List'!J1776,"")</f>
        <v/>
      </c>
      <c r="I1776" t="str">
        <f>IF('Active List'!$A1776&lt;&gt;"", 'Active List'!K1776,"")</f>
        <v/>
      </c>
      <c r="J1776" t="str">
        <f>IF('Active List'!$A1776&lt;&gt;"", 'Active List'!L1776,"")</f>
        <v/>
      </c>
      <c r="K1776" t="str">
        <f>IF('Active List'!$A1776&lt;&gt;"", 'Active List'!M1776,"")</f>
        <v/>
      </c>
      <c r="L1776" t="str">
        <f>IF('Active List'!$A1776&lt;&gt;"", 'Active List'!N1776,"")</f>
        <v/>
      </c>
      <c r="M1776" t="str">
        <f>IF('Active List'!$A1776&lt;&gt;"", 'Active List'!O1776,"")</f>
        <v/>
      </c>
      <c r="N1776" t="str">
        <f>IF('Active List'!$A1776&lt;&gt;"", 'Active List'!P1776,"")</f>
        <v/>
      </c>
      <c r="O1776" t="str">
        <f>IF('Active List'!$A1776&lt;&gt;"", 'Active List'!Q1776,"")</f>
        <v/>
      </c>
      <c r="P1776" t="str">
        <f>IF('Active List'!$A1776&lt;&gt;"", 'Active List'!R1776,"")</f>
        <v/>
      </c>
      <c r="Q1776" t="str">
        <f>IF('Active List'!$A1776&lt;&gt;"", 'Active List'!S1776,"")</f>
        <v/>
      </c>
      <c r="R1776" t="str">
        <f>IF('Active List'!$A1776&lt;&gt;"", 'Active List'!T1776,"")</f>
        <v/>
      </c>
      <c r="S1776" t="str">
        <f>IF('Active List'!$A1776&lt;&gt;"", 'Active List'!U1776,"")</f>
        <v/>
      </c>
      <c r="T1776" t="str">
        <f>IF('Active List'!$A1776&lt;&gt;"", 'Active List'!X1776,"")</f>
        <v/>
      </c>
      <c r="U1776" t="str">
        <f>IF('Active List'!$A1776&lt;&gt;"", 'Active List'!Y1776,"")</f>
        <v/>
      </c>
      <c r="V1776" t="str">
        <f>IF('Active List'!$A1776&lt;&gt;"", 'Active List'!Z1776,"")</f>
        <v/>
      </c>
      <c r="W1776" s="60" t="str">
        <f>IF('Active List'!$A1776&lt;&gt;"", 'Active List'!AA1776,"")</f>
        <v/>
      </c>
      <c r="X1776" t="str">
        <f>IF('Active List'!$A1776&lt;&gt;"", 'Active List'!AB1776,"")</f>
        <v/>
      </c>
      <c r="Y1776" t="str">
        <f>IF('Active List'!$A1776&lt;&gt;"", 'Active List'!AE1776,"")</f>
        <v/>
      </c>
    </row>
    <row r="1777" spans="1:25">
      <c r="A1777" t="str">
        <f>IF('Active List'!$A1777&lt;&gt;"", 'Active List'!A1777,"")</f>
        <v/>
      </c>
      <c r="B1777" t="str">
        <f>IF('Active List'!$A1777&lt;&gt;"", 'Active List'!B1777,"")</f>
        <v/>
      </c>
      <c r="C1777" t="str">
        <f>IF('Active List'!$A1777&lt;&gt;"", 'Active List'!C1777,"")</f>
        <v/>
      </c>
      <c r="D1777" s="60" t="str">
        <f>IF('Active List'!$A1777&lt;&gt;"", 'Active List'!D1777,"")</f>
        <v/>
      </c>
      <c r="E1777" s="60" t="str">
        <f>IF('Active List'!$A1777&lt;&gt;"", 'Active List'!E1777,"")</f>
        <v/>
      </c>
      <c r="F1777" t="str">
        <f>IF('Active List'!$A1777&lt;&gt;"", 'Active List'!H1777,"")</f>
        <v/>
      </c>
      <c r="G1777" t="str">
        <f>IF('Active List'!$A1777&lt;&gt;"", 'Active List'!I1777,"")</f>
        <v/>
      </c>
      <c r="H1777" t="str">
        <f>IF('Active List'!$A1777&lt;&gt;"", 'Active List'!J1777,"")</f>
        <v/>
      </c>
      <c r="I1777" t="str">
        <f>IF('Active List'!$A1777&lt;&gt;"", 'Active List'!K1777,"")</f>
        <v/>
      </c>
      <c r="J1777" t="str">
        <f>IF('Active List'!$A1777&lt;&gt;"", 'Active List'!L1777,"")</f>
        <v/>
      </c>
      <c r="K1777" t="str">
        <f>IF('Active List'!$A1777&lt;&gt;"", 'Active List'!M1777,"")</f>
        <v/>
      </c>
      <c r="L1777" t="str">
        <f>IF('Active List'!$A1777&lt;&gt;"", 'Active List'!N1777,"")</f>
        <v/>
      </c>
      <c r="M1777" t="str">
        <f>IF('Active List'!$A1777&lt;&gt;"", 'Active List'!O1777,"")</f>
        <v/>
      </c>
      <c r="N1777" t="str">
        <f>IF('Active List'!$A1777&lt;&gt;"", 'Active List'!P1777,"")</f>
        <v/>
      </c>
      <c r="O1777" t="str">
        <f>IF('Active List'!$A1777&lt;&gt;"", 'Active List'!Q1777,"")</f>
        <v/>
      </c>
      <c r="P1777" t="str">
        <f>IF('Active List'!$A1777&lt;&gt;"", 'Active List'!R1777,"")</f>
        <v/>
      </c>
      <c r="Q1777" t="str">
        <f>IF('Active List'!$A1777&lt;&gt;"", 'Active List'!S1777,"")</f>
        <v/>
      </c>
      <c r="R1777" t="str">
        <f>IF('Active List'!$A1777&lt;&gt;"", 'Active List'!T1777,"")</f>
        <v/>
      </c>
      <c r="S1777" t="str">
        <f>IF('Active List'!$A1777&lt;&gt;"", 'Active List'!U1777,"")</f>
        <v/>
      </c>
      <c r="T1777" t="str">
        <f>IF('Active List'!$A1777&lt;&gt;"", 'Active List'!X1777,"")</f>
        <v/>
      </c>
      <c r="U1777" t="str">
        <f>IF('Active List'!$A1777&lt;&gt;"", 'Active List'!Y1777,"")</f>
        <v/>
      </c>
      <c r="V1777" t="str">
        <f>IF('Active List'!$A1777&lt;&gt;"", 'Active List'!Z1777,"")</f>
        <v/>
      </c>
      <c r="W1777" s="60" t="str">
        <f>IF('Active List'!$A1777&lt;&gt;"", 'Active List'!AA1777,"")</f>
        <v/>
      </c>
      <c r="X1777" t="str">
        <f>IF('Active List'!$A1777&lt;&gt;"", 'Active List'!AB1777,"")</f>
        <v/>
      </c>
      <c r="Y1777" t="str">
        <f>IF('Active List'!$A1777&lt;&gt;"", 'Active List'!AE1777,"")</f>
        <v/>
      </c>
    </row>
    <row r="1778" spans="1:25">
      <c r="A1778" t="str">
        <f>IF('Active List'!$A1778&lt;&gt;"", 'Active List'!A1778,"")</f>
        <v/>
      </c>
      <c r="B1778" t="str">
        <f>IF('Active List'!$A1778&lt;&gt;"", 'Active List'!B1778,"")</f>
        <v/>
      </c>
      <c r="C1778" t="str">
        <f>IF('Active List'!$A1778&lt;&gt;"", 'Active List'!C1778,"")</f>
        <v/>
      </c>
      <c r="D1778" s="60" t="str">
        <f>IF('Active List'!$A1778&lt;&gt;"", 'Active List'!D1778,"")</f>
        <v/>
      </c>
      <c r="E1778" s="60" t="str">
        <f>IF('Active List'!$A1778&lt;&gt;"", 'Active List'!E1778,"")</f>
        <v/>
      </c>
      <c r="F1778" t="str">
        <f>IF('Active List'!$A1778&lt;&gt;"", 'Active List'!H1778,"")</f>
        <v/>
      </c>
      <c r="G1778" t="str">
        <f>IF('Active List'!$A1778&lt;&gt;"", 'Active List'!I1778,"")</f>
        <v/>
      </c>
      <c r="H1778" t="str">
        <f>IF('Active List'!$A1778&lt;&gt;"", 'Active List'!J1778,"")</f>
        <v/>
      </c>
      <c r="I1778" t="str">
        <f>IF('Active List'!$A1778&lt;&gt;"", 'Active List'!K1778,"")</f>
        <v/>
      </c>
      <c r="J1778" t="str">
        <f>IF('Active List'!$A1778&lt;&gt;"", 'Active List'!L1778,"")</f>
        <v/>
      </c>
      <c r="K1778" t="str">
        <f>IF('Active List'!$A1778&lt;&gt;"", 'Active List'!M1778,"")</f>
        <v/>
      </c>
      <c r="L1778" t="str">
        <f>IF('Active List'!$A1778&lt;&gt;"", 'Active List'!N1778,"")</f>
        <v/>
      </c>
      <c r="M1778" t="str">
        <f>IF('Active List'!$A1778&lt;&gt;"", 'Active List'!O1778,"")</f>
        <v/>
      </c>
      <c r="N1778" t="str">
        <f>IF('Active List'!$A1778&lt;&gt;"", 'Active List'!P1778,"")</f>
        <v/>
      </c>
      <c r="O1778" t="str">
        <f>IF('Active List'!$A1778&lt;&gt;"", 'Active List'!Q1778,"")</f>
        <v/>
      </c>
      <c r="P1778" t="str">
        <f>IF('Active List'!$A1778&lt;&gt;"", 'Active List'!R1778,"")</f>
        <v/>
      </c>
      <c r="Q1778" t="str">
        <f>IF('Active List'!$A1778&lt;&gt;"", 'Active List'!S1778,"")</f>
        <v/>
      </c>
      <c r="R1778" t="str">
        <f>IF('Active List'!$A1778&lt;&gt;"", 'Active List'!T1778,"")</f>
        <v/>
      </c>
      <c r="S1778" t="str">
        <f>IF('Active List'!$A1778&lt;&gt;"", 'Active List'!U1778,"")</f>
        <v/>
      </c>
      <c r="T1778" t="str">
        <f>IF('Active List'!$A1778&lt;&gt;"", 'Active List'!X1778,"")</f>
        <v/>
      </c>
      <c r="U1778" t="str">
        <f>IF('Active List'!$A1778&lt;&gt;"", 'Active List'!Y1778,"")</f>
        <v/>
      </c>
      <c r="V1778" t="str">
        <f>IF('Active List'!$A1778&lt;&gt;"", 'Active List'!Z1778,"")</f>
        <v/>
      </c>
      <c r="W1778" s="60" t="str">
        <f>IF('Active List'!$A1778&lt;&gt;"", 'Active List'!AA1778,"")</f>
        <v/>
      </c>
      <c r="X1778" t="str">
        <f>IF('Active List'!$A1778&lt;&gt;"", 'Active List'!AB1778,"")</f>
        <v/>
      </c>
      <c r="Y1778" t="str">
        <f>IF('Active List'!$A1778&lt;&gt;"", 'Active List'!AE1778,"")</f>
        <v/>
      </c>
    </row>
    <row r="1779" spans="1:25">
      <c r="A1779" t="str">
        <f>IF('Active List'!$A1779&lt;&gt;"", 'Active List'!A1779,"")</f>
        <v/>
      </c>
      <c r="B1779" t="str">
        <f>IF('Active List'!$A1779&lt;&gt;"", 'Active List'!B1779,"")</f>
        <v/>
      </c>
      <c r="C1779" t="str">
        <f>IF('Active List'!$A1779&lt;&gt;"", 'Active List'!C1779,"")</f>
        <v/>
      </c>
      <c r="D1779" s="60" t="str">
        <f>IF('Active List'!$A1779&lt;&gt;"", 'Active List'!D1779,"")</f>
        <v/>
      </c>
      <c r="E1779" s="60" t="str">
        <f>IF('Active List'!$A1779&lt;&gt;"", 'Active List'!E1779,"")</f>
        <v/>
      </c>
      <c r="F1779" t="str">
        <f>IF('Active List'!$A1779&lt;&gt;"", 'Active List'!H1779,"")</f>
        <v/>
      </c>
      <c r="G1779" t="str">
        <f>IF('Active List'!$A1779&lt;&gt;"", 'Active List'!I1779,"")</f>
        <v/>
      </c>
      <c r="H1779" t="str">
        <f>IF('Active List'!$A1779&lt;&gt;"", 'Active List'!J1779,"")</f>
        <v/>
      </c>
      <c r="I1779" t="str">
        <f>IF('Active List'!$A1779&lt;&gt;"", 'Active List'!K1779,"")</f>
        <v/>
      </c>
      <c r="J1779" t="str">
        <f>IF('Active List'!$A1779&lt;&gt;"", 'Active List'!L1779,"")</f>
        <v/>
      </c>
      <c r="K1779" t="str">
        <f>IF('Active List'!$A1779&lt;&gt;"", 'Active List'!M1779,"")</f>
        <v/>
      </c>
      <c r="L1779" t="str">
        <f>IF('Active List'!$A1779&lt;&gt;"", 'Active List'!N1779,"")</f>
        <v/>
      </c>
      <c r="M1779" t="str">
        <f>IF('Active List'!$A1779&lt;&gt;"", 'Active List'!O1779,"")</f>
        <v/>
      </c>
      <c r="N1779" t="str">
        <f>IF('Active List'!$A1779&lt;&gt;"", 'Active List'!P1779,"")</f>
        <v/>
      </c>
      <c r="O1779" t="str">
        <f>IF('Active List'!$A1779&lt;&gt;"", 'Active List'!Q1779,"")</f>
        <v/>
      </c>
      <c r="P1779" t="str">
        <f>IF('Active List'!$A1779&lt;&gt;"", 'Active List'!R1779,"")</f>
        <v/>
      </c>
      <c r="Q1779" t="str">
        <f>IF('Active List'!$A1779&lt;&gt;"", 'Active List'!S1779,"")</f>
        <v/>
      </c>
      <c r="R1779" t="str">
        <f>IF('Active List'!$A1779&lt;&gt;"", 'Active List'!T1779,"")</f>
        <v/>
      </c>
      <c r="S1779" t="str">
        <f>IF('Active List'!$A1779&lt;&gt;"", 'Active List'!U1779,"")</f>
        <v/>
      </c>
      <c r="T1779" t="str">
        <f>IF('Active List'!$A1779&lt;&gt;"", 'Active List'!X1779,"")</f>
        <v/>
      </c>
      <c r="U1779" t="str">
        <f>IF('Active List'!$A1779&lt;&gt;"", 'Active List'!Y1779,"")</f>
        <v/>
      </c>
      <c r="V1779" t="str">
        <f>IF('Active List'!$A1779&lt;&gt;"", 'Active List'!Z1779,"")</f>
        <v/>
      </c>
      <c r="W1779" s="60" t="str">
        <f>IF('Active List'!$A1779&lt;&gt;"", 'Active List'!AA1779,"")</f>
        <v/>
      </c>
      <c r="X1779" t="str">
        <f>IF('Active List'!$A1779&lt;&gt;"", 'Active List'!AB1779,"")</f>
        <v/>
      </c>
      <c r="Y1779" t="str">
        <f>IF('Active List'!$A1779&lt;&gt;"", 'Active List'!AE1779,"")</f>
        <v/>
      </c>
    </row>
    <row r="1780" spans="1:25">
      <c r="A1780" t="str">
        <f>IF('Active List'!$A1780&lt;&gt;"", 'Active List'!A1780,"")</f>
        <v/>
      </c>
      <c r="B1780" t="str">
        <f>IF('Active List'!$A1780&lt;&gt;"", 'Active List'!B1780,"")</f>
        <v/>
      </c>
      <c r="C1780" t="str">
        <f>IF('Active List'!$A1780&lt;&gt;"", 'Active List'!C1780,"")</f>
        <v/>
      </c>
      <c r="D1780" s="60" t="str">
        <f>IF('Active List'!$A1780&lt;&gt;"", 'Active List'!D1780,"")</f>
        <v/>
      </c>
      <c r="E1780" s="60" t="str">
        <f>IF('Active List'!$A1780&lt;&gt;"", 'Active List'!E1780,"")</f>
        <v/>
      </c>
      <c r="F1780" t="str">
        <f>IF('Active List'!$A1780&lt;&gt;"", 'Active List'!H1780,"")</f>
        <v/>
      </c>
      <c r="G1780" t="str">
        <f>IF('Active List'!$A1780&lt;&gt;"", 'Active List'!I1780,"")</f>
        <v/>
      </c>
      <c r="H1780" t="str">
        <f>IF('Active List'!$A1780&lt;&gt;"", 'Active List'!J1780,"")</f>
        <v/>
      </c>
      <c r="I1780" t="str">
        <f>IF('Active List'!$A1780&lt;&gt;"", 'Active List'!K1780,"")</f>
        <v/>
      </c>
      <c r="J1780" t="str">
        <f>IF('Active List'!$A1780&lt;&gt;"", 'Active List'!L1780,"")</f>
        <v/>
      </c>
      <c r="K1780" t="str">
        <f>IF('Active List'!$A1780&lt;&gt;"", 'Active List'!M1780,"")</f>
        <v/>
      </c>
      <c r="L1780" t="str">
        <f>IF('Active List'!$A1780&lt;&gt;"", 'Active List'!N1780,"")</f>
        <v/>
      </c>
      <c r="M1780" t="str">
        <f>IF('Active List'!$A1780&lt;&gt;"", 'Active List'!O1780,"")</f>
        <v/>
      </c>
      <c r="N1780" t="str">
        <f>IF('Active List'!$A1780&lt;&gt;"", 'Active List'!P1780,"")</f>
        <v/>
      </c>
      <c r="O1780" t="str">
        <f>IF('Active List'!$A1780&lt;&gt;"", 'Active List'!Q1780,"")</f>
        <v/>
      </c>
      <c r="P1780" t="str">
        <f>IF('Active List'!$A1780&lt;&gt;"", 'Active List'!R1780,"")</f>
        <v/>
      </c>
      <c r="Q1780" t="str">
        <f>IF('Active List'!$A1780&lt;&gt;"", 'Active List'!S1780,"")</f>
        <v/>
      </c>
      <c r="R1780" t="str">
        <f>IF('Active List'!$A1780&lt;&gt;"", 'Active List'!T1780,"")</f>
        <v/>
      </c>
      <c r="S1780" t="str">
        <f>IF('Active List'!$A1780&lt;&gt;"", 'Active List'!U1780,"")</f>
        <v/>
      </c>
      <c r="T1780" t="str">
        <f>IF('Active List'!$A1780&lt;&gt;"", 'Active List'!X1780,"")</f>
        <v/>
      </c>
      <c r="U1780" t="str">
        <f>IF('Active List'!$A1780&lt;&gt;"", 'Active List'!Y1780,"")</f>
        <v/>
      </c>
      <c r="V1780" t="str">
        <f>IF('Active List'!$A1780&lt;&gt;"", 'Active List'!Z1780,"")</f>
        <v/>
      </c>
      <c r="W1780" s="60" t="str">
        <f>IF('Active List'!$A1780&lt;&gt;"", 'Active List'!AA1780,"")</f>
        <v/>
      </c>
      <c r="X1780" t="str">
        <f>IF('Active List'!$A1780&lt;&gt;"", 'Active List'!AB1780,"")</f>
        <v/>
      </c>
      <c r="Y1780" t="str">
        <f>IF('Active List'!$A1780&lt;&gt;"", 'Active List'!AE1780,"")</f>
        <v/>
      </c>
    </row>
    <row r="1781" spans="1:25">
      <c r="A1781" t="str">
        <f>IF('Active List'!$A1781&lt;&gt;"", 'Active List'!A1781,"")</f>
        <v/>
      </c>
      <c r="B1781" t="str">
        <f>IF('Active List'!$A1781&lt;&gt;"", 'Active List'!B1781,"")</f>
        <v/>
      </c>
      <c r="C1781" t="str">
        <f>IF('Active List'!$A1781&lt;&gt;"", 'Active List'!C1781,"")</f>
        <v/>
      </c>
      <c r="D1781" s="60" t="str">
        <f>IF('Active List'!$A1781&lt;&gt;"", 'Active List'!D1781,"")</f>
        <v/>
      </c>
      <c r="E1781" s="60" t="str">
        <f>IF('Active List'!$A1781&lt;&gt;"", 'Active List'!E1781,"")</f>
        <v/>
      </c>
      <c r="F1781" t="str">
        <f>IF('Active List'!$A1781&lt;&gt;"", 'Active List'!H1781,"")</f>
        <v/>
      </c>
      <c r="G1781" t="str">
        <f>IF('Active List'!$A1781&lt;&gt;"", 'Active List'!I1781,"")</f>
        <v/>
      </c>
      <c r="H1781" t="str">
        <f>IF('Active List'!$A1781&lt;&gt;"", 'Active List'!J1781,"")</f>
        <v/>
      </c>
      <c r="I1781" t="str">
        <f>IF('Active List'!$A1781&lt;&gt;"", 'Active List'!K1781,"")</f>
        <v/>
      </c>
      <c r="J1781" t="str">
        <f>IF('Active List'!$A1781&lt;&gt;"", 'Active List'!L1781,"")</f>
        <v/>
      </c>
      <c r="K1781" t="str">
        <f>IF('Active List'!$A1781&lt;&gt;"", 'Active List'!M1781,"")</f>
        <v/>
      </c>
      <c r="L1781" t="str">
        <f>IF('Active List'!$A1781&lt;&gt;"", 'Active List'!N1781,"")</f>
        <v/>
      </c>
      <c r="M1781" t="str">
        <f>IF('Active List'!$A1781&lt;&gt;"", 'Active List'!O1781,"")</f>
        <v/>
      </c>
      <c r="N1781" t="str">
        <f>IF('Active List'!$A1781&lt;&gt;"", 'Active List'!P1781,"")</f>
        <v/>
      </c>
      <c r="O1781" t="str">
        <f>IF('Active List'!$A1781&lt;&gt;"", 'Active List'!Q1781,"")</f>
        <v/>
      </c>
      <c r="P1781" t="str">
        <f>IF('Active List'!$A1781&lt;&gt;"", 'Active List'!R1781,"")</f>
        <v/>
      </c>
      <c r="Q1781" t="str">
        <f>IF('Active List'!$A1781&lt;&gt;"", 'Active List'!S1781,"")</f>
        <v/>
      </c>
      <c r="R1781" t="str">
        <f>IF('Active List'!$A1781&lt;&gt;"", 'Active List'!T1781,"")</f>
        <v/>
      </c>
      <c r="S1781" t="str">
        <f>IF('Active List'!$A1781&lt;&gt;"", 'Active List'!U1781,"")</f>
        <v/>
      </c>
      <c r="T1781" t="str">
        <f>IF('Active List'!$A1781&lt;&gt;"", 'Active List'!X1781,"")</f>
        <v/>
      </c>
      <c r="U1781" t="str">
        <f>IF('Active List'!$A1781&lt;&gt;"", 'Active List'!Y1781,"")</f>
        <v/>
      </c>
      <c r="V1781" t="str">
        <f>IF('Active List'!$A1781&lt;&gt;"", 'Active List'!Z1781,"")</f>
        <v/>
      </c>
      <c r="W1781" s="60" t="str">
        <f>IF('Active List'!$A1781&lt;&gt;"", 'Active List'!AA1781,"")</f>
        <v/>
      </c>
      <c r="X1781" t="str">
        <f>IF('Active List'!$A1781&lt;&gt;"", 'Active List'!AB1781,"")</f>
        <v/>
      </c>
      <c r="Y1781" t="str">
        <f>IF('Active List'!$A1781&lt;&gt;"", 'Active List'!AE1781,"")</f>
        <v/>
      </c>
    </row>
    <row r="1782" spans="1:25">
      <c r="A1782" t="str">
        <f>IF('Active List'!$A1782&lt;&gt;"", 'Active List'!A1782,"")</f>
        <v/>
      </c>
      <c r="B1782" t="str">
        <f>IF('Active List'!$A1782&lt;&gt;"", 'Active List'!B1782,"")</f>
        <v/>
      </c>
      <c r="C1782" t="str">
        <f>IF('Active List'!$A1782&lt;&gt;"", 'Active List'!C1782,"")</f>
        <v/>
      </c>
      <c r="D1782" s="60" t="str">
        <f>IF('Active List'!$A1782&lt;&gt;"", 'Active List'!D1782,"")</f>
        <v/>
      </c>
      <c r="E1782" s="60" t="str">
        <f>IF('Active List'!$A1782&lt;&gt;"", 'Active List'!E1782,"")</f>
        <v/>
      </c>
      <c r="F1782" t="str">
        <f>IF('Active List'!$A1782&lt;&gt;"", 'Active List'!H1782,"")</f>
        <v/>
      </c>
      <c r="G1782" t="str">
        <f>IF('Active List'!$A1782&lt;&gt;"", 'Active List'!I1782,"")</f>
        <v/>
      </c>
      <c r="H1782" t="str">
        <f>IF('Active List'!$A1782&lt;&gt;"", 'Active List'!J1782,"")</f>
        <v/>
      </c>
      <c r="I1782" t="str">
        <f>IF('Active List'!$A1782&lt;&gt;"", 'Active List'!K1782,"")</f>
        <v/>
      </c>
      <c r="J1782" t="str">
        <f>IF('Active List'!$A1782&lt;&gt;"", 'Active List'!L1782,"")</f>
        <v/>
      </c>
      <c r="K1782" t="str">
        <f>IF('Active List'!$A1782&lt;&gt;"", 'Active List'!M1782,"")</f>
        <v/>
      </c>
      <c r="L1782" t="str">
        <f>IF('Active List'!$A1782&lt;&gt;"", 'Active List'!N1782,"")</f>
        <v/>
      </c>
      <c r="M1782" t="str">
        <f>IF('Active List'!$A1782&lt;&gt;"", 'Active List'!O1782,"")</f>
        <v/>
      </c>
      <c r="N1782" t="str">
        <f>IF('Active List'!$A1782&lt;&gt;"", 'Active List'!P1782,"")</f>
        <v/>
      </c>
      <c r="O1782" t="str">
        <f>IF('Active List'!$A1782&lt;&gt;"", 'Active List'!Q1782,"")</f>
        <v/>
      </c>
      <c r="P1782" t="str">
        <f>IF('Active List'!$A1782&lt;&gt;"", 'Active List'!R1782,"")</f>
        <v/>
      </c>
      <c r="Q1782" t="str">
        <f>IF('Active List'!$A1782&lt;&gt;"", 'Active List'!S1782,"")</f>
        <v/>
      </c>
      <c r="R1782" t="str">
        <f>IF('Active List'!$A1782&lt;&gt;"", 'Active List'!T1782,"")</f>
        <v/>
      </c>
      <c r="S1782" t="str">
        <f>IF('Active List'!$A1782&lt;&gt;"", 'Active List'!U1782,"")</f>
        <v/>
      </c>
      <c r="T1782" t="str">
        <f>IF('Active List'!$A1782&lt;&gt;"", 'Active List'!X1782,"")</f>
        <v/>
      </c>
      <c r="U1782" t="str">
        <f>IF('Active List'!$A1782&lt;&gt;"", 'Active List'!Y1782,"")</f>
        <v/>
      </c>
      <c r="V1782" t="str">
        <f>IF('Active List'!$A1782&lt;&gt;"", 'Active List'!Z1782,"")</f>
        <v/>
      </c>
      <c r="W1782" s="60" t="str">
        <f>IF('Active List'!$A1782&lt;&gt;"", 'Active List'!AA1782,"")</f>
        <v/>
      </c>
      <c r="X1782" t="str">
        <f>IF('Active List'!$A1782&lt;&gt;"", 'Active List'!AB1782,"")</f>
        <v/>
      </c>
      <c r="Y1782" t="str">
        <f>IF('Active List'!$A1782&lt;&gt;"", 'Active List'!AE1782,"")</f>
        <v/>
      </c>
    </row>
    <row r="1783" spans="1:25">
      <c r="A1783" t="str">
        <f>IF('Active List'!$A1783&lt;&gt;"", 'Active List'!A1783,"")</f>
        <v/>
      </c>
      <c r="B1783" t="str">
        <f>IF('Active List'!$A1783&lt;&gt;"", 'Active List'!B1783,"")</f>
        <v/>
      </c>
      <c r="C1783" t="str">
        <f>IF('Active List'!$A1783&lt;&gt;"", 'Active List'!C1783,"")</f>
        <v/>
      </c>
      <c r="D1783" s="60" t="str">
        <f>IF('Active List'!$A1783&lt;&gt;"", 'Active List'!D1783,"")</f>
        <v/>
      </c>
      <c r="E1783" s="60" t="str">
        <f>IF('Active List'!$A1783&lt;&gt;"", 'Active List'!E1783,"")</f>
        <v/>
      </c>
      <c r="F1783" t="str">
        <f>IF('Active List'!$A1783&lt;&gt;"", 'Active List'!H1783,"")</f>
        <v/>
      </c>
      <c r="G1783" t="str">
        <f>IF('Active List'!$A1783&lt;&gt;"", 'Active List'!I1783,"")</f>
        <v/>
      </c>
      <c r="H1783" t="str">
        <f>IF('Active List'!$A1783&lt;&gt;"", 'Active List'!J1783,"")</f>
        <v/>
      </c>
      <c r="I1783" t="str">
        <f>IF('Active List'!$A1783&lt;&gt;"", 'Active List'!K1783,"")</f>
        <v/>
      </c>
      <c r="J1783" t="str">
        <f>IF('Active List'!$A1783&lt;&gt;"", 'Active List'!L1783,"")</f>
        <v/>
      </c>
      <c r="K1783" t="str">
        <f>IF('Active List'!$A1783&lt;&gt;"", 'Active List'!M1783,"")</f>
        <v/>
      </c>
      <c r="L1783" t="str">
        <f>IF('Active List'!$A1783&lt;&gt;"", 'Active List'!N1783,"")</f>
        <v/>
      </c>
      <c r="M1783" t="str">
        <f>IF('Active List'!$A1783&lt;&gt;"", 'Active List'!O1783,"")</f>
        <v/>
      </c>
      <c r="N1783" t="str">
        <f>IF('Active List'!$A1783&lt;&gt;"", 'Active List'!P1783,"")</f>
        <v/>
      </c>
      <c r="O1783" t="str">
        <f>IF('Active List'!$A1783&lt;&gt;"", 'Active List'!Q1783,"")</f>
        <v/>
      </c>
      <c r="P1783" t="str">
        <f>IF('Active List'!$A1783&lt;&gt;"", 'Active List'!R1783,"")</f>
        <v/>
      </c>
      <c r="Q1783" t="str">
        <f>IF('Active List'!$A1783&lt;&gt;"", 'Active List'!S1783,"")</f>
        <v/>
      </c>
      <c r="R1783" t="str">
        <f>IF('Active List'!$A1783&lt;&gt;"", 'Active List'!T1783,"")</f>
        <v/>
      </c>
      <c r="S1783" t="str">
        <f>IF('Active List'!$A1783&lt;&gt;"", 'Active List'!U1783,"")</f>
        <v/>
      </c>
      <c r="T1783" t="str">
        <f>IF('Active List'!$A1783&lt;&gt;"", 'Active List'!X1783,"")</f>
        <v/>
      </c>
      <c r="U1783" t="str">
        <f>IF('Active List'!$A1783&lt;&gt;"", 'Active List'!Y1783,"")</f>
        <v/>
      </c>
      <c r="V1783" t="str">
        <f>IF('Active List'!$A1783&lt;&gt;"", 'Active List'!Z1783,"")</f>
        <v/>
      </c>
      <c r="W1783" s="60" t="str">
        <f>IF('Active List'!$A1783&lt;&gt;"", 'Active List'!AA1783,"")</f>
        <v/>
      </c>
      <c r="X1783" t="str">
        <f>IF('Active List'!$A1783&lt;&gt;"", 'Active List'!AB1783,"")</f>
        <v/>
      </c>
      <c r="Y1783" t="str">
        <f>IF('Active List'!$A1783&lt;&gt;"", 'Active List'!AE1783,"")</f>
        <v/>
      </c>
    </row>
    <row r="1784" spans="1:25">
      <c r="A1784" t="str">
        <f>IF('Active List'!$A1784&lt;&gt;"", 'Active List'!A1784,"")</f>
        <v/>
      </c>
      <c r="B1784" t="str">
        <f>IF('Active List'!$A1784&lt;&gt;"", 'Active List'!B1784,"")</f>
        <v/>
      </c>
      <c r="C1784" t="str">
        <f>IF('Active List'!$A1784&lt;&gt;"", 'Active List'!C1784,"")</f>
        <v/>
      </c>
      <c r="D1784" s="60" t="str">
        <f>IF('Active List'!$A1784&lt;&gt;"", 'Active List'!D1784,"")</f>
        <v/>
      </c>
      <c r="E1784" s="60" t="str">
        <f>IF('Active List'!$A1784&lt;&gt;"", 'Active List'!E1784,"")</f>
        <v/>
      </c>
      <c r="F1784" t="str">
        <f>IF('Active List'!$A1784&lt;&gt;"", 'Active List'!H1784,"")</f>
        <v/>
      </c>
      <c r="G1784" t="str">
        <f>IF('Active List'!$A1784&lt;&gt;"", 'Active List'!I1784,"")</f>
        <v/>
      </c>
      <c r="H1784" t="str">
        <f>IF('Active List'!$A1784&lt;&gt;"", 'Active List'!J1784,"")</f>
        <v/>
      </c>
      <c r="I1784" t="str">
        <f>IF('Active List'!$A1784&lt;&gt;"", 'Active List'!K1784,"")</f>
        <v/>
      </c>
      <c r="J1784" t="str">
        <f>IF('Active List'!$A1784&lt;&gt;"", 'Active List'!L1784,"")</f>
        <v/>
      </c>
      <c r="K1784" t="str">
        <f>IF('Active List'!$A1784&lt;&gt;"", 'Active List'!M1784,"")</f>
        <v/>
      </c>
      <c r="L1784" t="str">
        <f>IF('Active List'!$A1784&lt;&gt;"", 'Active List'!N1784,"")</f>
        <v/>
      </c>
      <c r="M1784" t="str">
        <f>IF('Active List'!$A1784&lt;&gt;"", 'Active List'!O1784,"")</f>
        <v/>
      </c>
      <c r="N1784" t="str">
        <f>IF('Active List'!$A1784&lt;&gt;"", 'Active List'!P1784,"")</f>
        <v/>
      </c>
      <c r="O1784" t="str">
        <f>IF('Active List'!$A1784&lt;&gt;"", 'Active List'!Q1784,"")</f>
        <v/>
      </c>
      <c r="P1784" t="str">
        <f>IF('Active List'!$A1784&lt;&gt;"", 'Active List'!R1784,"")</f>
        <v/>
      </c>
      <c r="Q1784" t="str">
        <f>IF('Active List'!$A1784&lt;&gt;"", 'Active List'!S1784,"")</f>
        <v/>
      </c>
      <c r="R1784" t="str">
        <f>IF('Active List'!$A1784&lt;&gt;"", 'Active List'!T1784,"")</f>
        <v/>
      </c>
      <c r="S1784" t="str">
        <f>IF('Active List'!$A1784&lt;&gt;"", 'Active List'!U1784,"")</f>
        <v/>
      </c>
      <c r="T1784" t="str">
        <f>IF('Active List'!$A1784&lt;&gt;"", 'Active List'!X1784,"")</f>
        <v/>
      </c>
      <c r="U1784" t="str">
        <f>IF('Active List'!$A1784&lt;&gt;"", 'Active List'!Y1784,"")</f>
        <v/>
      </c>
      <c r="V1784" t="str">
        <f>IF('Active List'!$A1784&lt;&gt;"", 'Active List'!Z1784,"")</f>
        <v/>
      </c>
      <c r="W1784" s="60" t="str">
        <f>IF('Active List'!$A1784&lt;&gt;"", 'Active List'!AA1784,"")</f>
        <v/>
      </c>
      <c r="X1784" t="str">
        <f>IF('Active List'!$A1784&lt;&gt;"", 'Active List'!AB1784,"")</f>
        <v/>
      </c>
      <c r="Y1784" t="str">
        <f>IF('Active List'!$A1784&lt;&gt;"", 'Active List'!AE1784,"")</f>
        <v/>
      </c>
    </row>
    <row r="1785" spans="1:25">
      <c r="A1785" t="str">
        <f>IF('Active List'!$A1785&lt;&gt;"", 'Active List'!A1785,"")</f>
        <v/>
      </c>
      <c r="B1785" t="str">
        <f>IF('Active List'!$A1785&lt;&gt;"", 'Active List'!B1785,"")</f>
        <v/>
      </c>
      <c r="C1785" t="str">
        <f>IF('Active List'!$A1785&lt;&gt;"", 'Active List'!C1785,"")</f>
        <v/>
      </c>
      <c r="D1785" s="60" t="str">
        <f>IF('Active List'!$A1785&lt;&gt;"", 'Active List'!D1785,"")</f>
        <v/>
      </c>
      <c r="E1785" s="60" t="str">
        <f>IF('Active List'!$A1785&lt;&gt;"", 'Active List'!E1785,"")</f>
        <v/>
      </c>
      <c r="F1785" t="str">
        <f>IF('Active List'!$A1785&lt;&gt;"", 'Active List'!H1785,"")</f>
        <v/>
      </c>
      <c r="G1785" t="str">
        <f>IF('Active List'!$A1785&lt;&gt;"", 'Active List'!I1785,"")</f>
        <v/>
      </c>
      <c r="H1785" t="str">
        <f>IF('Active List'!$A1785&lt;&gt;"", 'Active List'!J1785,"")</f>
        <v/>
      </c>
      <c r="I1785" t="str">
        <f>IF('Active List'!$A1785&lt;&gt;"", 'Active List'!K1785,"")</f>
        <v/>
      </c>
      <c r="J1785" t="str">
        <f>IF('Active List'!$A1785&lt;&gt;"", 'Active List'!L1785,"")</f>
        <v/>
      </c>
      <c r="K1785" t="str">
        <f>IF('Active List'!$A1785&lt;&gt;"", 'Active List'!M1785,"")</f>
        <v/>
      </c>
      <c r="L1785" t="str">
        <f>IF('Active List'!$A1785&lt;&gt;"", 'Active List'!N1785,"")</f>
        <v/>
      </c>
      <c r="M1785" t="str">
        <f>IF('Active List'!$A1785&lt;&gt;"", 'Active List'!O1785,"")</f>
        <v/>
      </c>
      <c r="N1785" t="str">
        <f>IF('Active List'!$A1785&lt;&gt;"", 'Active List'!P1785,"")</f>
        <v/>
      </c>
      <c r="O1785" t="str">
        <f>IF('Active List'!$A1785&lt;&gt;"", 'Active List'!Q1785,"")</f>
        <v/>
      </c>
      <c r="P1785" t="str">
        <f>IF('Active List'!$A1785&lt;&gt;"", 'Active List'!R1785,"")</f>
        <v/>
      </c>
      <c r="Q1785" t="str">
        <f>IF('Active List'!$A1785&lt;&gt;"", 'Active List'!S1785,"")</f>
        <v/>
      </c>
      <c r="R1785" t="str">
        <f>IF('Active List'!$A1785&lt;&gt;"", 'Active List'!T1785,"")</f>
        <v/>
      </c>
      <c r="S1785" t="str">
        <f>IF('Active List'!$A1785&lt;&gt;"", 'Active List'!U1785,"")</f>
        <v/>
      </c>
      <c r="T1785" t="str">
        <f>IF('Active List'!$A1785&lt;&gt;"", 'Active List'!X1785,"")</f>
        <v/>
      </c>
      <c r="U1785" t="str">
        <f>IF('Active List'!$A1785&lt;&gt;"", 'Active List'!Y1785,"")</f>
        <v/>
      </c>
      <c r="V1785" t="str">
        <f>IF('Active List'!$A1785&lt;&gt;"", 'Active List'!Z1785,"")</f>
        <v/>
      </c>
      <c r="W1785" s="60" t="str">
        <f>IF('Active List'!$A1785&lt;&gt;"", 'Active List'!AA1785,"")</f>
        <v/>
      </c>
      <c r="X1785" t="str">
        <f>IF('Active List'!$A1785&lt;&gt;"", 'Active List'!AB1785,"")</f>
        <v/>
      </c>
      <c r="Y1785" t="str">
        <f>IF('Active List'!$A1785&lt;&gt;"", 'Active List'!AE1785,"")</f>
        <v/>
      </c>
    </row>
    <row r="1786" spans="1:25">
      <c r="A1786" t="str">
        <f>IF('Active List'!$A1786&lt;&gt;"", 'Active List'!A1786,"")</f>
        <v/>
      </c>
      <c r="B1786" t="str">
        <f>IF('Active List'!$A1786&lt;&gt;"", 'Active List'!B1786,"")</f>
        <v/>
      </c>
      <c r="C1786" t="str">
        <f>IF('Active List'!$A1786&lt;&gt;"", 'Active List'!C1786,"")</f>
        <v/>
      </c>
      <c r="D1786" s="60" t="str">
        <f>IF('Active List'!$A1786&lt;&gt;"", 'Active List'!D1786,"")</f>
        <v/>
      </c>
      <c r="E1786" s="60" t="str">
        <f>IF('Active List'!$A1786&lt;&gt;"", 'Active List'!E1786,"")</f>
        <v/>
      </c>
      <c r="F1786" t="str">
        <f>IF('Active List'!$A1786&lt;&gt;"", 'Active List'!H1786,"")</f>
        <v/>
      </c>
      <c r="G1786" t="str">
        <f>IF('Active List'!$A1786&lt;&gt;"", 'Active List'!I1786,"")</f>
        <v/>
      </c>
      <c r="H1786" t="str">
        <f>IF('Active List'!$A1786&lt;&gt;"", 'Active List'!J1786,"")</f>
        <v/>
      </c>
      <c r="I1786" t="str">
        <f>IF('Active List'!$A1786&lt;&gt;"", 'Active List'!K1786,"")</f>
        <v/>
      </c>
      <c r="J1786" t="str">
        <f>IF('Active List'!$A1786&lt;&gt;"", 'Active List'!L1786,"")</f>
        <v/>
      </c>
      <c r="K1786" t="str">
        <f>IF('Active List'!$A1786&lt;&gt;"", 'Active List'!M1786,"")</f>
        <v/>
      </c>
      <c r="L1786" t="str">
        <f>IF('Active List'!$A1786&lt;&gt;"", 'Active List'!N1786,"")</f>
        <v/>
      </c>
      <c r="M1786" t="str">
        <f>IF('Active List'!$A1786&lt;&gt;"", 'Active List'!O1786,"")</f>
        <v/>
      </c>
      <c r="N1786" t="str">
        <f>IF('Active List'!$A1786&lt;&gt;"", 'Active List'!P1786,"")</f>
        <v/>
      </c>
      <c r="O1786" t="str">
        <f>IF('Active List'!$A1786&lt;&gt;"", 'Active List'!Q1786,"")</f>
        <v/>
      </c>
      <c r="P1786" t="str">
        <f>IF('Active List'!$A1786&lt;&gt;"", 'Active List'!R1786,"")</f>
        <v/>
      </c>
      <c r="Q1786" t="str">
        <f>IF('Active List'!$A1786&lt;&gt;"", 'Active List'!S1786,"")</f>
        <v/>
      </c>
      <c r="R1786" t="str">
        <f>IF('Active List'!$A1786&lt;&gt;"", 'Active List'!T1786,"")</f>
        <v/>
      </c>
      <c r="S1786" t="str">
        <f>IF('Active List'!$A1786&lt;&gt;"", 'Active List'!U1786,"")</f>
        <v/>
      </c>
      <c r="T1786" t="str">
        <f>IF('Active List'!$A1786&lt;&gt;"", 'Active List'!X1786,"")</f>
        <v/>
      </c>
      <c r="U1786" t="str">
        <f>IF('Active List'!$A1786&lt;&gt;"", 'Active List'!Y1786,"")</f>
        <v/>
      </c>
      <c r="V1786" t="str">
        <f>IF('Active List'!$A1786&lt;&gt;"", 'Active List'!Z1786,"")</f>
        <v/>
      </c>
      <c r="W1786" s="60" t="str">
        <f>IF('Active List'!$A1786&lt;&gt;"", 'Active List'!AA1786,"")</f>
        <v/>
      </c>
      <c r="X1786" t="str">
        <f>IF('Active List'!$A1786&lt;&gt;"", 'Active List'!AB1786,"")</f>
        <v/>
      </c>
      <c r="Y1786" t="str">
        <f>IF('Active List'!$A1786&lt;&gt;"", 'Active List'!AE1786,"")</f>
        <v/>
      </c>
    </row>
    <row r="1787" spans="1:25">
      <c r="A1787" t="str">
        <f>IF('Active List'!$A1787&lt;&gt;"", 'Active List'!A1787,"")</f>
        <v/>
      </c>
      <c r="B1787" t="str">
        <f>IF('Active List'!$A1787&lt;&gt;"", 'Active List'!B1787,"")</f>
        <v/>
      </c>
      <c r="C1787" t="str">
        <f>IF('Active List'!$A1787&lt;&gt;"", 'Active List'!C1787,"")</f>
        <v/>
      </c>
      <c r="D1787" s="60" t="str">
        <f>IF('Active List'!$A1787&lt;&gt;"", 'Active List'!D1787,"")</f>
        <v/>
      </c>
      <c r="E1787" s="60" t="str">
        <f>IF('Active List'!$A1787&lt;&gt;"", 'Active List'!E1787,"")</f>
        <v/>
      </c>
      <c r="F1787" t="str">
        <f>IF('Active List'!$A1787&lt;&gt;"", 'Active List'!H1787,"")</f>
        <v/>
      </c>
      <c r="G1787" t="str">
        <f>IF('Active List'!$A1787&lt;&gt;"", 'Active List'!I1787,"")</f>
        <v/>
      </c>
      <c r="H1787" t="str">
        <f>IF('Active List'!$A1787&lt;&gt;"", 'Active List'!J1787,"")</f>
        <v/>
      </c>
      <c r="I1787" t="str">
        <f>IF('Active List'!$A1787&lt;&gt;"", 'Active List'!K1787,"")</f>
        <v/>
      </c>
      <c r="J1787" t="str">
        <f>IF('Active List'!$A1787&lt;&gt;"", 'Active List'!L1787,"")</f>
        <v/>
      </c>
      <c r="K1787" t="str">
        <f>IF('Active List'!$A1787&lt;&gt;"", 'Active List'!M1787,"")</f>
        <v/>
      </c>
      <c r="L1787" t="str">
        <f>IF('Active List'!$A1787&lt;&gt;"", 'Active List'!N1787,"")</f>
        <v/>
      </c>
      <c r="M1787" t="str">
        <f>IF('Active List'!$A1787&lt;&gt;"", 'Active List'!O1787,"")</f>
        <v/>
      </c>
      <c r="N1787" t="str">
        <f>IF('Active List'!$A1787&lt;&gt;"", 'Active List'!P1787,"")</f>
        <v/>
      </c>
      <c r="O1787" t="str">
        <f>IF('Active List'!$A1787&lt;&gt;"", 'Active List'!Q1787,"")</f>
        <v/>
      </c>
      <c r="P1787" t="str">
        <f>IF('Active List'!$A1787&lt;&gt;"", 'Active List'!R1787,"")</f>
        <v/>
      </c>
      <c r="Q1787" t="str">
        <f>IF('Active List'!$A1787&lt;&gt;"", 'Active List'!S1787,"")</f>
        <v/>
      </c>
      <c r="R1787" t="str">
        <f>IF('Active List'!$A1787&lt;&gt;"", 'Active List'!T1787,"")</f>
        <v/>
      </c>
      <c r="S1787" t="str">
        <f>IF('Active List'!$A1787&lt;&gt;"", 'Active List'!U1787,"")</f>
        <v/>
      </c>
      <c r="T1787" t="str">
        <f>IF('Active List'!$A1787&lt;&gt;"", 'Active List'!X1787,"")</f>
        <v/>
      </c>
      <c r="U1787" t="str">
        <f>IF('Active List'!$A1787&lt;&gt;"", 'Active List'!Y1787,"")</f>
        <v/>
      </c>
      <c r="V1787" t="str">
        <f>IF('Active List'!$A1787&lt;&gt;"", 'Active List'!Z1787,"")</f>
        <v/>
      </c>
      <c r="W1787" s="60" t="str">
        <f>IF('Active List'!$A1787&lt;&gt;"", 'Active List'!AA1787,"")</f>
        <v/>
      </c>
      <c r="X1787" t="str">
        <f>IF('Active List'!$A1787&lt;&gt;"", 'Active List'!AB1787,"")</f>
        <v/>
      </c>
      <c r="Y1787" t="str">
        <f>IF('Active List'!$A1787&lt;&gt;"", 'Active List'!AE1787,"")</f>
        <v/>
      </c>
    </row>
    <row r="1788" spans="1:25">
      <c r="A1788" t="str">
        <f>IF('Active List'!$A1788&lt;&gt;"", 'Active List'!A1788,"")</f>
        <v/>
      </c>
      <c r="B1788" t="str">
        <f>IF('Active List'!$A1788&lt;&gt;"", 'Active List'!B1788,"")</f>
        <v/>
      </c>
      <c r="C1788" t="str">
        <f>IF('Active List'!$A1788&lt;&gt;"", 'Active List'!C1788,"")</f>
        <v/>
      </c>
      <c r="D1788" s="60" t="str">
        <f>IF('Active List'!$A1788&lt;&gt;"", 'Active List'!D1788,"")</f>
        <v/>
      </c>
      <c r="E1788" s="60" t="str">
        <f>IF('Active List'!$A1788&lt;&gt;"", 'Active List'!E1788,"")</f>
        <v/>
      </c>
      <c r="F1788" t="str">
        <f>IF('Active List'!$A1788&lt;&gt;"", 'Active List'!H1788,"")</f>
        <v/>
      </c>
      <c r="G1788" t="str">
        <f>IF('Active List'!$A1788&lt;&gt;"", 'Active List'!I1788,"")</f>
        <v/>
      </c>
      <c r="H1788" t="str">
        <f>IF('Active List'!$A1788&lt;&gt;"", 'Active List'!J1788,"")</f>
        <v/>
      </c>
      <c r="I1788" t="str">
        <f>IF('Active List'!$A1788&lt;&gt;"", 'Active List'!K1788,"")</f>
        <v/>
      </c>
      <c r="J1788" t="str">
        <f>IF('Active List'!$A1788&lt;&gt;"", 'Active List'!L1788,"")</f>
        <v/>
      </c>
      <c r="K1788" t="str">
        <f>IF('Active List'!$A1788&lt;&gt;"", 'Active List'!M1788,"")</f>
        <v/>
      </c>
      <c r="L1788" t="str">
        <f>IF('Active List'!$A1788&lt;&gt;"", 'Active List'!N1788,"")</f>
        <v/>
      </c>
      <c r="M1788" t="str">
        <f>IF('Active List'!$A1788&lt;&gt;"", 'Active List'!O1788,"")</f>
        <v/>
      </c>
      <c r="N1788" t="str">
        <f>IF('Active List'!$A1788&lt;&gt;"", 'Active List'!P1788,"")</f>
        <v/>
      </c>
      <c r="O1788" t="str">
        <f>IF('Active List'!$A1788&lt;&gt;"", 'Active List'!Q1788,"")</f>
        <v/>
      </c>
      <c r="P1788" t="str">
        <f>IF('Active List'!$A1788&lt;&gt;"", 'Active List'!R1788,"")</f>
        <v/>
      </c>
      <c r="Q1788" t="str">
        <f>IF('Active List'!$A1788&lt;&gt;"", 'Active List'!S1788,"")</f>
        <v/>
      </c>
      <c r="R1788" t="str">
        <f>IF('Active List'!$A1788&lt;&gt;"", 'Active List'!T1788,"")</f>
        <v/>
      </c>
      <c r="S1788" t="str">
        <f>IF('Active List'!$A1788&lt;&gt;"", 'Active List'!U1788,"")</f>
        <v/>
      </c>
      <c r="T1788" t="str">
        <f>IF('Active List'!$A1788&lt;&gt;"", 'Active List'!X1788,"")</f>
        <v/>
      </c>
      <c r="U1788" t="str">
        <f>IF('Active List'!$A1788&lt;&gt;"", 'Active List'!Y1788,"")</f>
        <v/>
      </c>
      <c r="V1788" t="str">
        <f>IF('Active List'!$A1788&lt;&gt;"", 'Active List'!Z1788,"")</f>
        <v/>
      </c>
      <c r="W1788" s="60" t="str">
        <f>IF('Active List'!$A1788&lt;&gt;"", 'Active List'!AA1788,"")</f>
        <v/>
      </c>
      <c r="X1788" t="str">
        <f>IF('Active List'!$A1788&lt;&gt;"", 'Active List'!AB1788,"")</f>
        <v/>
      </c>
      <c r="Y1788" t="str">
        <f>IF('Active List'!$A1788&lt;&gt;"", 'Active List'!AE1788,"")</f>
        <v/>
      </c>
    </row>
    <row r="1789" spans="1:25">
      <c r="A1789" t="str">
        <f>IF('Active List'!$A1789&lt;&gt;"", 'Active List'!A1789,"")</f>
        <v/>
      </c>
      <c r="B1789" t="str">
        <f>IF('Active List'!$A1789&lt;&gt;"", 'Active List'!B1789,"")</f>
        <v/>
      </c>
      <c r="C1789" t="str">
        <f>IF('Active List'!$A1789&lt;&gt;"", 'Active List'!C1789,"")</f>
        <v/>
      </c>
      <c r="D1789" s="60" t="str">
        <f>IF('Active List'!$A1789&lt;&gt;"", 'Active List'!D1789,"")</f>
        <v/>
      </c>
      <c r="E1789" s="60" t="str">
        <f>IF('Active List'!$A1789&lt;&gt;"", 'Active List'!E1789,"")</f>
        <v/>
      </c>
      <c r="F1789" t="str">
        <f>IF('Active List'!$A1789&lt;&gt;"", 'Active List'!H1789,"")</f>
        <v/>
      </c>
      <c r="G1789" t="str">
        <f>IF('Active List'!$A1789&lt;&gt;"", 'Active List'!I1789,"")</f>
        <v/>
      </c>
      <c r="H1789" t="str">
        <f>IF('Active List'!$A1789&lt;&gt;"", 'Active List'!J1789,"")</f>
        <v/>
      </c>
      <c r="I1789" t="str">
        <f>IF('Active List'!$A1789&lt;&gt;"", 'Active List'!K1789,"")</f>
        <v/>
      </c>
      <c r="J1789" t="str">
        <f>IF('Active List'!$A1789&lt;&gt;"", 'Active List'!L1789,"")</f>
        <v/>
      </c>
      <c r="K1789" t="str">
        <f>IF('Active List'!$A1789&lt;&gt;"", 'Active List'!M1789,"")</f>
        <v/>
      </c>
      <c r="L1789" t="str">
        <f>IF('Active List'!$A1789&lt;&gt;"", 'Active List'!N1789,"")</f>
        <v/>
      </c>
      <c r="M1789" t="str">
        <f>IF('Active List'!$A1789&lt;&gt;"", 'Active List'!O1789,"")</f>
        <v/>
      </c>
      <c r="N1789" t="str">
        <f>IF('Active List'!$A1789&lt;&gt;"", 'Active List'!P1789,"")</f>
        <v/>
      </c>
      <c r="O1789" t="str">
        <f>IF('Active List'!$A1789&lt;&gt;"", 'Active List'!Q1789,"")</f>
        <v/>
      </c>
      <c r="P1789" t="str">
        <f>IF('Active List'!$A1789&lt;&gt;"", 'Active List'!R1789,"")</f>
        <v/>
      </c>
      <c r="Q1789" t="str">
        <f>IF('Active List'!$A1789&lt;&gt;"", 'Active List'!S1789,"")</f>
        <v/>
      </c>
      <c r="R1789" t="str">
        <f>IF('Active List'!$A1789&lt;&gt;"", 'Active List'!T1789,"")</f>
        <v/>
      </c>
      <c r="S1789" t="str">
        <f>IF('Active List'!$A1789&lt;&gt;"", 'Active List'!U1789,"")</f>
        <v/>
      </c>
      <c r="T1789" t="str">
        <f>IF('Active List'!$A1789&lt;&gt;"", 'Active List'!X1789,"")</f>
        <v/>
      </c>
      <c r="U1789" t="str">
        <f>IF('Active List'!$A1789&lt;&gt;"", 'Active List'!Y1789,"")</f>
        <v/>
      </c>
      <c r="V1789" t="str">
        <f>IF('Active List'!$A1789&lt;&gt;"", 'Active List'!Z1789,"")</f>
        <v/>
      </c>
      <c r="W1789" s="60" t="str">
        <f>IF('Active List'!$A1789&lt;&gt;"", 'Active List'!AA1789,"")</f>
        <v/>
      </c>
      <c r="X1789" t="str">
        <f>IF('Active List'!$A1789&lt;&gt;"", 'Active List'!AB1789,"")</f>
        <v/>
      </c>
      <c r="Y1789" t="str">
        <f>IF('Active List'!$A1789&lt;&gt;"", 'Active List'!AE1789,"")</f>
        <v/>
      </c>
    </row>
    <row r="1790" spans="1:25">
      <c r="A1790" t="str">
        <f>IF('Active List'!$A1790&lt;&gt;"", 'Active List'!A1790,"")</f>
        <v/>
      </c>
      <c r="B1790" t="str">
        <f>IF('Active List'!$A1790&lt;&gt;"", 'Active List'!B1790,"")</f>
        <v/>
      </c>
      <c r="C1790" t="str">
        <f>IF('Active List'!$A1790&lt;&gt;"", 'Active List'!C1790,"")</f>
        <v/>
      </c>
      <c r="D1790" s="60" t="str">
        <f>IF('Active List'!$A1790&lt;&gt;"", 'Active List'!D1790,"")</f>
        <v/>
      </c>
      <c r="E1790" s="60" t="str">
        <f>IF('Active List'!$A1790&lt;&gt;"", 'Active List'!E1790,"")</f>
        <v/>
      </c>
      <c r="F1790" t="str">
        <f>IF('Active List'!$A1790&lt;&gt;"", 'Active List'!H1790,"")</f>
        <v/>
      </c>
      <c r="G1790" t="str">
        <f>IF('Active List'!$A1790&lt;&gt;"", 'Active List'!I1790,"")</f>
        <v/>
      </c>
      <c r="H1790" t="str">
        <f>IF('Active List'!$A1790&lt;&gt;"", 'Active List'!J1790,"")</f>
        <v/>
      </c>
      <c r="I1790" t="str">
        <f>IF('Active List'!$A1790&lt;&gt;"", 'Active List'!K1790,"")</f>
        <v/>
      </c>
      <c r="J1790" t="str">
        <f>IF('Active List'!$A1790&lt;&gt;"", 'Active List'!L1790,"")</f>
        <v/>
      </c>
      <c r="K1790" t="str">
        <f>IF('Active List'!$A1790&lt;&gt;"", 'Active List'!M1790,"")</f>
        <v/>
      </c>
      <c r="L1790" t="str">
        <f>IF('Active List'!$A1790&lt;&gt;"", 'Active List'!N1790,"")</f>
        <v/>
      </c>
      <c r="M1790" t="str">
        <f>IF('Active List'!$A1790&lt;&gt;"", 'Active List'!O1790,"")</f>
        <v/>
      </c>
      <c r="N1790" t="str">
        <f>IF('Active List'!$A1790&lt;&gt;"", 'Active List'!P1790,"")</f>
        <v/>
      </c>
      <c r="O1790" t="str">
        <f>IF('Active List'!$A1790&lt;&gt;"", 'Active List'!Q1790,"")</f>
        <v/>
      </c>
      <c r="P1790" t="str">
        <f>IF('Active List'!$A1790&lt;&gt;"", 'Active List'!R1790,"")</f>
        <v/>
      </c>
      <c r="Q1790" t="str">
        <f>IF('Active List'!$A1790&lt;&gt;"", 'Active List'!S1790,"")</f>
        <v/>
      </c>
      <c r="R1790" t="str">
        <f>IF('Active List'!$A1790&lt;&gt;"", 'Active List'!T1790,"")</f>
        <v/>
      </c>
      <c r="S1790" t="str">
        <f>IF('Active List'!$A1790&lt;&gt;"", 'Active List'!U1790,"")</f>
        <v/>
      </c>
      <c r="T1790" t="str">
        <f>IF('Active List'!$A1790&lt;&gt;"", 'Active List'!X1790,"")</f>
        <v/>
      </c>
      <c r="U1790" t="str">
        <f>IF('Active List'!$A1790&lt;&gt;"", 'Active List'!Y1790,"")</f>
        <v/>
      </c>
      <c r="V1790" t="str">
        <f>IF('Active List'!$A1790&lt;&gt;"", 'Active List'!Z1790,"")</f>
        <v/>
      </c>
      <c r="W1790" s="60" t="str">
        <f>IF('Active List'!$A1790&lt;&gt;"", 'Active List'!AA1790,"")</f>
        <v/>
      </c>
      <c r="X1790" t="str">
        <f>IF('Active List'!$A1790&lt;&gt;"", 'Active List'!AB1790,"")</f>
        <v/>
      </c>
      <c r="Y1790" t="str">
        <f>IF('Active List'!$A1790&lt;&gt;"", 'Active List'!AE1790,"")</f>
        <v/>
      </c>
    </row>
    <row r="1791" spans="1:25">
      <c r="A1791" t="str">
        <f>IF('Active List'!$A1791&lt;&gt;"", 'Active List'!A1791,"")</f>
        <v/>
      </c>
      <c r="B1791" t="str">
        <f>IF('Active List'!$A1791&lt;&gt;"", 'Active List'!B1791,"")</f>
        <v/>
      </c>
      <c r="C1791" t="str">
        <f>IF('Active List'!$A1791&lt;&gt;"", 'Active List'!C1791,"")</f>
        <v/>
      </c>
      <c r="D1791" s="60" t="str">
        <f>IF('Active List'!$A1791&lt;&gt;"", 'Active List'!D1791,"")</f>
        <v/>
      </c>
      <c r="E1791" s="60" t="str">
        <f>IF('Active List'!$A1791&lt;&gt;"", 'Active List'!E1791,"")</f>
        <v/>
      </c>
      <c r="F1791" t="str">
        <f>IF('Active List'!$A1791&lt;&gt;"", 'Active List'!H1791,"")</f>
        <v/>
      </c>
      <c r="G1791" t="str">
        <f>IF('Active List'!$A1791&lt;&gt;"", 'Active List'!I1791,"")</f>
        <v/>
      </c>
      <c r="H1791" t="str">
        <f>IF('Active List'!$A1791&lt;&gt;"", 'Active List'!J1791,"")</f>
        <v/>
      </c>
      <c r="I1791" t="str">
        <f>IF('Active List'!$A1791&lt;&gt;"", 'Active List'!K1791,"")</f>
        <v/>
      </c>
      <c r="J1791" t="str">
        <f>IF('Active List'!$A1791&lt;&gt;"", 'Active List'!L1791,"")</f>
        <v/>
      </c>
      <c r="K1791" t="str">
        <f>IF('Active List'!$A1791&lt;&gt;"", 'Active List'!M1791,"")</f>
        <v/>
      </c>
      <c r="L1791" t="str">
        <f>IF('Active List'!$A1791&lt;&gt;"", 'Active List'!N1791,"")</f>
        <v/>
      </c>
      <c r="M1791" t="str">
        <f>IF('Active List'!$A1791&lt;&gt;"", 'Active List'!O1791,"")</f>
        <v/>
      </c>
      <c r="N1791" t="str">
        <f>IF('Active List'!$A1791&lt;&gt;"", 'Active List'!P1791,"")</f>
        <v/>
      </c>
      <c r="O1791" t="str">
        <f>IF('Active List'!$A1791&lt;&gt;"", 'Active List'!Q1791,"")</f>
        <v/>
      </c>
      <c r="P1791" t="str">
        <f>IF('Active List'!$A1791&lt;&gt;"", 'Active List'!R1791,"")</f>
        <v/>
      </c>
      <c r="Q1791" t="str">
        <f>IF('Active List'!$A1791&lt;&gt;"", 'Active List'!S1791,"")</f>
        <v/>
      </c>
      <c r="R1791" t="str">
        <f>IF('Active List'!$A1791&lt;&gt;"", 'Active List'!T1791,"")</f>
        <v/>
      </c>
      <c r="S1791" t="str">
        <f>IF('Active List'!$A1791&lt;&gt;"", 'Active List'!U1791,"")</f>
        <v/>
      </c>
      <c r="T1791" t="str">
        <f>IF('Active List'!$A1791&lt;&gt;"", 'Active List'!X1791,"")</f>
        <v/>
      </c>
      <c r="U1791" t="str">
        <f>IF('Active List'!$A1791&lt;&gt;"", 'Active List'!Y1791,"")</f>
        <v/>
      </c>
      <c r="V1791" t="str">
        <f>IF('Active List'!$A1791&lt;&gt;"", 'Active List'!Z1791,"")</f>
        <v/>
      </c>
      <c r="W1791" s="60" t="str">
        <f>IF('Active List'!$A1791&lt;&gt;"", 'Active List'!AA1791,"")</f>
        <v/>
      </c>
      <c r="X1791" t="str">
        <f>IF('Active List'!$A1791&lt;&gt;"", 'Active List'!AB1791,"")</f>
        <v/>
      </c>
      <c r="Y1791" t="str">
        <f>IF('Active List'!$A1791&lt;&gt;"", 'Active List'!AE1791,"")</f>
        <v/>
      </c>
    </row>
    <row r="1792" spans="1:25">
      <c r="A1792" t="str">
        <f>IF('Active List'!$A1792&lt;&gt;"", 'Active List'!A1792,"")</f>
        <v/>
      </c>
      <c r="B1792" t="str">
        <f>IF('Active List'!$A1792&lt;&gt;"", 'Active List'!B1792,"")</f>
        <v/>
      </c>
      <c r="C1792" t="str">
        <f>IF('Active List'!$A1792&lt;&gt;"", 'Active List'!C1792,"")</f>
        <v/>
      </c>
      <c r="D1792" s="60" t="str">
        <f>IF('Active List'!$A1792&lt;&gt;"", 'Active List'!D1792,"")</f>
        <v/>
      </c>
      <c r="E1792" s="60" t="str">
        <f>IF('Active List'!$A1792&lt;&gt;"", 'Active List'!E1792,"")</f>
        <v/>
      </c>
      <c r="F1792" t="str">
        <f>IF('Active List'!$A1792&lt;&gt;"", 'Active List'!H1792,"")</f>
        <v/>
      </c>
      <c r="G1792" t="str">
        <f>IF('Active List'!$A1792&lt;&gt;"", 'Active List'!I1792,"")</f>
        <v/>
      </c>
      <c r="H1792" t="str">
        <f>IF('Active List'!$A1792&lt;&gt;"", 'Active List'!J1792,"")</f>
        <v/>
      </c>
      <c r="I1792" t="str">
        <f>IF('Active List'!$A1792&lt;&gt;"", 'Active List'!K1792,"")</f>
        <v/>
      </c>
      <c r="J1792" t="str">
        <f>IF('Active List'!$A1792&lt;&gt;"", 'Active List'!L1792,"")</f>
        <v/>
      </c>
      <c r="K1792" t="str">
        <f>IF('Active List'!$A1792&lt;&gt;"", 'Active List'!M1792,"")</f>
        <v/>
      </c>
      <c r="L1792" t="str">
        <f>IF('Active List'!$A1792&lt;&gt;"", 'Active List'!N1792,"")</f>
        <v/>
      </c>
      <c r="M1792" t="str">
        <f>IF('Active List'!$A1792&lt;&gt;"", 'Active List'!O1792,"")</f>
        <v/>
      </c>
      <c r="N1792" t="str">
        <f>IF('Active List'!$A1792&lt;&gt;"", 'Active List'!P1792,"")</f>
        <v/>
      </c>
      <c r="O1792" t="str">
        <f>IF('Active List'!$A1792&lt;&gt;"", 'Active List'!Q1792,"")</f>
        <v/>
      </c>
      <c r="P1792" t="str">
        <f>IF('Active List'!$A1792&lt;&gt;"", 'Active List'!R1792,"")</f>
        <v/>
      </c>
      <c r="Q1792" t="str">
        <f>IF('Active List'!$A1792&lt;&gt;"", 'Active List'!S1792,"")</f>
        <v/>
      </c>
      <c r="R1792" t="str">
        <f>IF('Active List'!$A1792&lt;&gt;"", 'Active List'!T1792,"")</f>
        <v/>
      </c>
      <c r="S1792" t="str">
        <f>IF('Active List'!$A1792&lt;&gt;"", 'Active List'!U1792,"")</f>
        <v/>
      </c>
      <c r="T1792" t="str">
        <f>IF('Active List'!$A1792&lt;&gt;"", 'Active List'!X1792,"")</f>
        <v/>
      </c>
      <c r="U1792" t="str">
        <f>IF('Active List'!$A1792&lt;&gt;"", 'Active List'!Y1792,"")</f>
        <v/>
      </c>
      <c r="V1792" t="str">
        <f>IF('Active List'!$A1792&lt;&gt;"", 'Active List'!Z1792,"")</f>
        <v/>
      </c>
      <c r="W1792" s="60" t="str">
        <f>IF('Active List'!$A1792&lt;&gt;"", 'Active List'!AA1792,"")</f>
        <v/>
      </c>
      <c r="X1792" t="str">
        <f>IF('Active List'!$A1792&lt;&gt;"", 'Active List'!AB1792,"")</f>
        <v/>
      </c>
      <c r="Y1792" t="str">
        <f>IF('Active List'!$A1792&lt;&gt;"", 'Active List'!AE1792,"")</f>
        <v/>
      </c>
    </row>
    <row r="1793" spans="1:25">
      <c r="A1793" t="str">
        <f>IF('Active List'!$A1793&lt;&gt;"", 'Active List'!A1793,"")</f>
        <v/>
      </c>
      <c r="B1793" t="str">
        <f>IF('Active List'!$A1793&lt;&gt;"", 'Active List'!B1793,"")</f>
        <v/>
      </c>
      <c r="C1793" t="str">
        <f>IF('Active List'!$A1793&lt;&gt;"", 'Active List'!C1793,"")</f>
        <v/>
      </c>
      <c r="D1793" s="60" t="str">
        <f>IF('Active List'!$A1793&lt;&gt;"", 'Active List'!D1793,"")</f>
        <v/>
      </c>
      <c r="E1793" s="60" t="str">
        <f>IF('Active List'!$A1793&lt;&gt;"", 'Active List'!E1793,"")</f>
        <v/>
      </c>
      <c r="F1793" t="str">
        <f>IF('Active List'!$A1793&lt;&gt;"", 'Active List'!H1793,"")</f>
        <v/>
      </c>
      <c r="G1793" t="str">
        <f>IF('Active List'!$A1793&lt;&gt;"", 'Active List'!I1793,"")</f>
        <v/>
      </c>
      <c r="H1793" t="str">
        <f>IF('Active List'!$A1793&lt;&gt;"", 'Active List'!J1793,"")</f>
        <v/>
      </c>
      <c r="I1793" t="str">
        <f>IF('Active List'!$A1793&lt;&gt;"", 'Active List'!K1793,"")</f>
        <v/>
      </c>
      <c r="J1793" t="str">
        <f>IF('Active List'!$A1793&lt;&gt;"", 'Active List'!L1793,"")</f>
        <v/>
      </c>
      <c r="K1793" t="str">
        <f>IF('Active List'!$A1793&lt;&gt;"", 'Active List'!M1793,"")</f>
        <v/>
      </c>
      <c r="L1793" t="str">
        <f>IF('Active List'!$A1793&lt;&gt;"", 'Active List'!N1793,"")</f>
        <v/>
      </c>
      <c r="M1793" t="str">
        <f>IF('Active List'!$A1793&lt;&gt;"", 'Active List'!O1793,"")</f>
        <v/>
      </c>
      <c r="N1793" t="str">
        <f>IF('Active List'!$A1793&lt;&gt;"", 'Active List'!P1793,"")</f>
        <v/>
      </c>
      <c r="O1793" t="str">
        <f>IF('Active List'!$A1793&lt;&gt;"", 'Active List'!Q1793,"")</f>
        <v/>
      </c>
      <c r="P1793" t="str">
        <f>IF('Active List'!$A1793&lt;&gt;"", 'Active List'!R1793,"")</f>
        <v/>
      </c>
      <c r="Q1793" t="str">
        <f>IF('Active List'!$A1793&lt;&gt;"", 'Active List'!S1793,"")</f>
        <v/>
      </c>
      <c r="R1793" t="str">
        <f>IF('Active List'!$A1793&lt;&gt;"", 'Active List'!T1793,"")</f>
        <v/>
      </c>
      <c r="S1793" t="str">
        <f>IF('Active List'!$A1793&lt;&gt;"", 'Active List'!U1793,"")</f>
        <v/>
      </c>
      <c r="T1793" t="str">
        <f>IF('Active List'!$A1793&lt;&gt;"", 'Active List'!X1793,"")</f>
        <v/>
      </c>
      <c r="U1793" t="str">
        <f>IF('Active List'!$A1793&lt;&gt;"", 'Active List'!Y1793,"")</f>
        <v/>
      </c>
      <c r="V1793" t="str">
        <f>IF('Active List'!$A1793&lt;&gt;"", 'Active List'!Z1793,"")</f>
        <v/>
      </c>
      <c r="W1793" s="60" t="str">
        <f>IF('Active List'!$A1793&lt;&gt;"", 'Active List'!AA1793,"")</f>
        <v/>
      </c>
      <c r="X1793" t="str">
        <f>IF('Active List'!$A1793&lt;&gt;"", 'Active List'!AB1793,"")</f>
        <v/>
      </c>
      <c r="Y1793" t="str">
        <f>IF('Active List'!$A1793&lt;&gt;"", 'Active List'!AE1793,"")</f>
        <v/>
      </c>
    </row>
    <row r="1794" spans="1:25">
      <c r="A1794" t="str">
        <f>IF('Active List'!$A1794&lt;&gt;"", 'Active List'!A1794,"")</f>
        <v/>
      </c>
      <c r="B1794" t="str">
        <f>IF('Active List'!$A1794&lt;&gt;"", 'Active List'!B1794,"")</f>
        <v/>
      </c>
      <c r="C1794" t="str">
        <f>IF('Active List'!$A1794&lt;&gt;"", 'Active List'!C1794,"")</f>
        <v/>
      </c>
      <c r="D1794" s="60" t="str">
        <f>IF('Active List'!$A1794&lt;&gt;"", 'Active List'!D1794,"")</f>
        <v/>
      </c>
      <c r="E1794" s="60" t="str">
        <f>IF('Active List'!$A1794&lt;&gt;"", 'Active List'!E1794,"")</f>
        <v/>
      </c>
      <c r="F1794" t="str">
        <f>IF('Active List'!$A1794&lt;&gt;"", 'Active List'!H1794,"")</f>
        <v/>
      </c>
      <c r="G1794" t="str">
        <f>IF('Active List'!$A1794&lt;&gt;"", 'Active List'!I1794,"")</f>
        <v/>
      </c>
      <c r="H1794" t="str">
        <f>IF('Active List'!$A1794&lt;&gt;"", 'Active List'!J1794,"")</f>
        <v/>
      </c>
      <c r="I1794" t="str">
        <f>IF('Active List'!$A1794&lt;&gt;"", 'Active List'!K1794,"")</f>
        <v/>
      </c>
      <c r="J1794" t="str">
        <f>IF('Active List'!$A1794&lt;&gt;"", 'Active List'!L1794,"")</f>
        <v/>
      </c>
      <c r="K1794" t="str">
        <f>IF('Active List'!$A1794&lt;&gt;"", 'Active List'!M1794,"")</f>
        <v/>
      </c>
      <c r="L1794" t="str">
        <f>IF('Active List'!$A1794&lt;&gt;"", 'Active List'!N1794,"")</f>
        <v/>
      </c>
      <c r="M1794" t="str">
        <f>IF('Active List'!$A1794&lt;&gt;"", 'Active List'!O1794,"")</f>
        <v/>
      </c>
      <c r="N1794" t="str">
        <f>IF('Active List'!$A1794&lt;&gt;"", 'Active List'!P1794,"")</f>
        <v/>
      </c>
      <c r="O1794" t="str">
        <f>IF('Active List'!$A1794&lt;&gt;"", 'Active List'!Q1794,"")</f>
        <v/>
      </c>
      <c r="P1794" t="str">
        <f>IF('Active List'!$A1794&lt;&gt;"", 'Active List'!R1794,"")</f>
        <v/>
      </c>
      <c r="Q1794" t="str">
        <f>IF('Active List'!$A1794&lt;&gt;"", 'Active List'!S1794,"")</f>
        <v/>
      </c>
      <c r="R1794" t="str">
        <f>IF('Active List'!$A1794&lt;&gt;"", 'Active List'!T1794,"")</f>
        <v/>
      </c>
      <c r="S1794" t="str">
        <f>IF('Active List'!$A1794&lt;&gt;"", 'Active List'!U1794,"")</f>
        <v/>
      </c>
      <c r="T1794" t="str">
        <f>IF('Active List'!$A1794&lt;&gt;"", 'Active List'!X1794,"")</f>
        <v/>
      </c>
      <c r="U1794" t="str">
        <f>IF('Active List'!$A1794&lt;&gt;"", 'Active List'!Y1794,"")</f>
        <v/>
      </c>
      <c r="V1794" t="str">
        <f>IF('Active List'!$A1794&lt;&gt;"", 'Active List'!Z1794,"")</f>
        <v/>
      </c>
      <c r="W1794" s="60" t="str">
        <f>IF('Active List'!$A1794&lt;&gt;"", 'Active List'!AA1794,"")</f>
        <v/>
      </c>
      <c r="X1794" t="str">
        <f>IF('Active List'!$A1794&lt;&gt;"", 'Active List'!AB1794,"")</f>
        <v/>
      </c>
      <c r="Y1794" t="str">
        <f>IF('Active List'!$A1794&lt;&gt;"", 'Active List'!AE1794,"")</f>
        <v/>
      </c>
    </row>
    <row r="1795" spans="1:25">
      <c r="A1795" t="str">
        <f>IF('Active List'!$A1795&lt;&gt;"", 'Active List'!A1795,"")</f>
        <v/>
      </c>
      <c r="B1795" t="str">
        <f>IF('Active List'!$A1795&lt;&gt;"", 'Active List'!B1795,"")</f>
        <v/>
      </c>
      <c r="C1795" t="str">
        <f>IF('Active List'!$A1795&lt;&gt;"", 'Active List'!C1795,"")</f>
        <v/>
      </c>
      <c r="D1795" s="60" t="str">
        <f>IF('Active List'!$A1795&lt;&gt;"", 'Active List'!D1795,"")</f>
        <v/>
      </c>
      <c r="E1795" s="60" t="str">
        <f>IF('Active List'!$A1795&lt;&gt;"", 'Active List'!E1795,"")</f>
        <v/>
      </c>
      <c r="F1795" t="str">
        <f>IF('Active List'!$A1795&lt;&gt;"", 'Active List'!H1795,"")</f>
        <v/>
      </c>
      <c r="G1795" t="str">
        <f>IF('Active List'!$A1795&lt;&gt;"", 'Active List'!I1795,"")</f>
        <v/>
      </c>
      <c r="H1795" t="str">
        <f>IF('Active List'!$A1795&lt;&gt;"", 'Active List'!J1795,"")</f>
        <v/>
      </c>
      <c r="I1795" t="str">
        <f>IF('Active List'!$A1795&lt;&gt;"", 'Active List'!K1795,"")</f>
        <v/>
      </c>
      <c r="J1795" t="str">
        <f>IF('Active List'!$A1795&lt;&gt;"", 'Active List'!L1795,"")</f>
        <v/>
      </c>
      <c r="K1795" t="str">
        <f>IF('Active List'!$A1795&lt;&gt;"", 'Active List'!M1795,"")</f>
        <v/>
      </c>
      <c r="L1795" t="str">
        <f>IF('Active List'!$A1795&lt;&gt;"", 'Active List'!N1795,"")</f>
        <v/>
      </c>
      <c r="M1795" t="str">
        <f>IF('Active List'!$A1795&lt;&gt;"", 'Active List'!O1795,"")</f>
        <v/>
      </c>
      <c r="N1795" t="str">
        <f>IF('Active List'!$A1795&lt;&gt;"", 'Active List'!P1795,"")</f>
        <v/>
      </c>
      <c r="O1795" t="str">
        <f>IF('Active List'!$A1795&lt;&gt;"", 'Active List'!Q1795,"")</f>
        <v/>
      </c>
      <c r="P1795" t="str">
        <f>IF('Active List'!$A1795&lt;&gt;"", 'Active List'!R1795,"")</f>
        <v/>
      </c>
      <c r="Q1795" t="str">
        <f>IF('Active List'!$A1795&lt;&gt;"", 'Active List'!S1795,"")</f>
        <v/>
      </c>
      <c r="R1795" t="str">
        <f>IF('Active List'!$A1795&lt;&gt;"", 'Active List'!T1795,"")</f>
        <v/>
      </c>
      <c r="S1795" t="str">
        <f>IF('Active List'!$A1795&lt;&gt;"", 'Active List'!U1795,"")</f>
        <v/>
      </c>
      <c r="T1795" t="str">
        <f>IF('Active List'!$A1795&lt;&gt;"", 'Active List'!X1795,"")</f>
        <v/>
      </c>
      <c r="U1795" t="str">
        <f>IF('Active List'!$A1795&lt;&gt;"", 'Active List'!Y1795,"")</f>
        <v/>
      </c>
      <c r="V1795" t="str">
        <f>IF('Active List'!$A1795&lt;&gt;"", 'Active List'!Z1795,"")</f>
        <v/>
      </c>
      <c r="W1795" s="60" t="str">
        <f>IF('Active List'!$A1795&lt;&gt;"", 'Active List'!AA1795,"")</f>
        <v/>
      </c>
      <c r="X1795" t="str">
        <f>IF('Active List'!$A1795&lt;&gt;"", 'Active List'!AB1795,"")</f>
        <v/>
      </c>
      <c r="Y1795" t="str">
        <f>IF('Active List'!$A1795&lt;&gt;"", 'Active List'!AE1795,"")</f>
        <v/>
      </c>
    </row>
    <row r="1796" spans="1:25">
      <c r="A1796" t="str">
        <f>IF('Active List'!$A1796&lt;&gt;"", 'Active List'!A1796,"")</f>
        <v/>
      </c>
      <c r="B1796" t="str">
        <f>IF('Active List'!$A1796&lt;&gt;"", 'Active List'!B1796,"")</f>
        <v/>
      </c>
      <c r="C1796" t="str">
        <f>IF('Active List'!$A1796&lt;&gt;"", 'Active List'!C1796,"")</f>
        <v/>
      </c>
      <c r="D1796" s="60" t="str">
        <f>IF('Active List'!$A1796&lt;&gt;"", 'Active List'!D1796,"")</f>
        <v/>
      </c>
      <c r="E1796" s="60" t="str">
        <f>IF('Active List'!$A1796&lt;&gt;"", 'Active List'!E1796,"")</f>
        <v/>
      </c>
      <c r="F1796" t="str">
        <f>IF('Active List'!$A1796&lt;&gt;"", 'Active List'!H1796,"")</f>
        <v/>
      </c>
      <c r="G1796" t="str">
        <f>IF('Active List'!$A1796&lt;&gt;"", 'Active List'!I1796,"")</f>
        <v/>
      </c>
      <c r="H1796" t="str">
        <f>IF('Active List'!$A1796&lt;&gt;"", 'Active List'!J1796,"")</f>
        <v/>
      </c>
      <c r="I1796" t="str">
        <f>IF('Active List'!$A1796&lt;&gt;"", 'Active List'!K1796,"")</f>
        <v/>
      </c>
      <c r="J1796" t="str">
        <f>IF('Active List'!$A1796&lt;&gt;"", 'Active List'!L1796,"")</f>
        <v/>
      </c>
      <c r="K1796" t="str">
        <f>IF('Active List'!$A1796&lt;&gt;"", 'Active List'!M1796,"")</f>
        <v/>
      </c>
      <c r="L1796" t="str">
        <f>IF('Active List'!$A1796&lt;&gt;"", 'Active List'!N1796,"")</f>
        <v/>
      </c>
      <c r="M1796" t="str">
        <f>IF('Active List'!$A1796&lt;&gt;"", 'Active List'!O1796,"")</f>
        <v/>
      </c>
      <c r="N1796" t="str">
        <f>IF('Active List'!$A1796&lt;&gt;"", 'Active List'!P1796,"")</f>
        <v/>
      </c>
      <c r="O1796" t="str">
        <f>IF('Active List'!$A1796&lt;&gt;"", 'Active List'!Q1796,"")</f>
        <v/>
      </c>
      <c r="P1796" t="str">
        <f>IF('Active List'!$A1796&lt;&gt;"", 'Active List'!R1796,"")</f>
        <v/>
      </c>
      <c r="Q1796" t="str">
        <f>IF('Active List'!$A1796&lt;&gt;"", 'Active List'!S1796,"")</f>
        <v/>
      </c>
      <c r="R1796" t="str">
        <f>IF('Active List'!$A1796&lt;&gt;"", 'Active List'!T1796,"")</f>
        <v/>
      </c>
      <c r="S1796" t="str">
        <f>IF('Active List'!$A1796&lt;&gt;"", 'Active List'!U1796,"")</f>
        <v/>
      </c>
      <c r="T1796" t="str">
        <f>IF('Active List'!$A1796&lt;&gt;"", 'Active List'!X1796,"")</f>
        <v/>
      </c>
      <c r="U1796" t="str">
        <f>IF('Active List'!$A1796&lt;&gt;"", 'Active List'!Y1796,"")</f>
        <v/>
      </c>
      <c r="V1796" t="str">
        <f>IF('Active List'!$A1796&lt;&gt;"", 'Active List'!Z1796,"")</f>
        <v/>
      </c>
      <c r="W1796" s="60" t="str">
        <f>IF('Active List'!$A1796&lt;&gt;"", 'Active List'!AA1796,"")</f>
        <v/>
      </c>
      <c r="X1796" t="str">
        <f>IF('Active List'!$A1796&lt;&gt;"", 'Active List'!AB1796,"")</f>
        <v/>
      </c>
      <c r="Y1796" t="str">
        <f>IF('Active List'!$A1796&lt;&gt;"", 'Active List'!AE1796,"")</f>
        <v/>
      </c>
    </row>
    <row r="1797" spans="1:25">
      <c r="A1797" t="str">
        <f>IF('Active List'!$A1797&lt;&gt;"", 'Active List'!A1797,"")</f>
        <v/>
      </c>
      <c r="B1797" t="str">
        <f>IF('Active List'!$A1797&lt;&gt;"", 'Active List'!B1797,"")</f>
        <v/>
      </c>
      <c r="C1797" t="str">
        <f>IF('Active List'!$A1797&lt;&gt;"", 'Active List'!C1797,"")</f>
        <v/>
      </c>
      <c r="D1797" s="60" t="str">
        <f>IF('Active List'!$A1797&lt;&gt;"", 'Active List'!D1797,"")</f>
        <v/>
      </c>
      <c r="E1797" s="60" t="str">
        <f>IF('Active List'!$A1797&lt;&gt;"", 'Active List'!E1797,"")</f>
        <v/>
      </c>
      <c r="F1797" t="str">
        <f>IF('Active List'!$A1797&lt;&gt;"", 'Active List'!H1797,"")</f>
        <v/>
      </c>
      <c r="G1797" t="str">
        <f>IF('Active List'!$A1797&lt;&gt;"", 'Active List'!I1797,"")</f>
        <v/>
      </c>
      <c r="H1797" t="str">
        <f>IF('Active List'!$A1797&lt;&gt;"", 'Active List'!J1797,"")</f>
        <v/>
      </c>
      <c r="I1797" t="str">
        <f>IF('Active List'!$A1797&lt;&gt;"", 'Active List'!K1797,"")</f>
        <v/>
      </c>
      <c r="J1797" t="str">
        <f>IF('Active List'!$A1797&lt;&gt;"", 'Active List'!L1797,"")</f>
        <v/>
      </c>
      <c r="K1797" t="str">
        <f>IF('Active List'!$A1797&lt;&gt;"", 'Active List'!M1797,"")</f>
        <v/>
      </c>
      <c r="L1797" t="str">
        <f>IF('Active List'!$A1797&lt;&gt;"", 'Active List'!N1797,"")</f>
        <v/>
      </c>
      <c r="M1797" t="str">
        <f>IF('Active List'!$A1797&lt;&gt;"", 'Active List'!O1797,"")</f>
        <v/>
      </c>
      <c r="N1797" t="str">
        <f>IF('Active List'!$A1797&lt;&gt;"", 'Active List'!P1797,"")</f>
        <v/>
      </c>
      <c r="O1797" t="str">
        <f>IF('Active List'!$A1797&lt;&gt;"", 'Active List'!Q1797,"")</f>
        <v/>
      </c>
      <c r="P1797" t="str">
        <f>IF('Active List'!$A1797&lt;&gt;"", 'Active List'!R1797,"")</f>
        <v/>
      </c>
      <c r="Q1797" t="str">
        <f>IF('Active List'!$A1797&lt;&gt;"", 'Active List'!S1797,"")</f>
        <v/>
      </c>
      <c r="R1797" t="str">
        <f>IF('Active List'!$A1797&lt;&gt;"", 'Active List'!T1797,"")</f>
        <v/>
      </c>
      <c r="S1797" t="str">
        <f>IF('Active List'!$A1797&lt;&gt;"", 'Active List'!U1797,"")</f>
        <v/>
      </c>
      <c r="T1797" t="str">
        <f>IF('Active List'!$A1797&lt;&gt;"", 'Active List'!X1797,"")</f>
        <v/>
      </c>
      <c r="U1797" t="str">
        <f>IF('Active List'!$A1797&lt;&gt;"", 'Active List'!Y1797,"")</f>
        <v/>
      </c>
      <c r="V1797" t="str">
        <f>IF('Active List'!$A1797&lt;&gt;"", 'Active List'!Z1797,"")</f>
        <v/>
      </c>
      <c r="W1797" s="60" t="str">
        <f>IF('Active List'!$A1797&lt;&gt;"", 'Active List'!AA1797,"")</f>
        <v/>
      </c>
      <c r="X1797" t="str">
        <f>IF('Active List'!$A1797&lt;&gt;"", 'Active List'!AB1797,"")</f>
        <v/>
      </c>
      <c r="Y1797" t="str">
        <f>IF('Active List'!$A1797&lt;&gt;"", 'Active List'!AE1797,"")</f>
        <v/>
      </c>
    </row>
    <row r="1798" spans="1:25">
      <c r="A1798" t="str">
        <f>IF('Active List'!$A1798&lt;&gt;"", 'Active List'!A1798,"")</f>
        <v/>
      </c>
      <c r="B1798" t="str">
        <f>IF('Active List'!$A1798&lt;&gt;"", 'Active List'!B1798,"")</f>
        <v/>
      </c>
      <c r="C1798" t="str">
        <f>IF('Active List'!$A1798&lt;&gt;"", 'Active List'!C1798,"")</f>
        <v/>
      </c>
      <c r="D1798" s="60" t="str">
        <f>IF('Active List'!$A1798&lt;&gt;"", 'Active List'!D1798,"")</f>
        <v/>
      </c>
      <c r="E1798" s="60" t="str">
        <f>IF('Active List'!$A1798&lt;&gt;"", 'Active List'!E1798,"")</f>
        <v/>
      </c>
      <c r="F1798" t="str">
        <f>IF('Active List'!$A1798&lt;&gt;"", 'Active List'!H1798,"")</f>
        <v/>
      </c>
      <c r="G1798" t="str">
        <f>IF('Active List'!$A1798&lt;&gt;"", 'Active List'!I1798,"")</f>
        <v/>
      </c>
      <c r="H1798" t="str">
        <f>IF('Active List'!$A1798&lt;&gt;"", 'Active List'!J1798,"")</f>
        <v/>
      </c>
      <c r="I1798" t="str">
        <f>IF('Active List'!$A1798&lt;&gt;"", 'Active List'!K1798,"")</f>
        <v/>
      </c>
      <c r="J1798" t="str">
        <f>IF('Active List'!$A1798&lt;&gt;"", 'Active List'!L1798,"")</f>
        <v/>
      </c>
      <c r="K1798" t="str">
        <f>IF('Active List'!$A1798&lt;&gt;"", 'Active List'!M1798,"")</f>
        <v/>
      </c>
      <c r="L1798" t="str">
        <f>IF('Active List'!$A1798&lt;&gt;"", 'Active List'!N1798,"")</f>
        <v/>
      </c>
      <c r="M1798" t="str">
        <f>IF('Active List'!$A1798&lt;&gt;"", 'Active List'!O1798,"")</f>
        <v/>
      </c>
      <c r="N1798" t="str">
        <f>IF('Active List'!$A1798&lt;&gt;"", 'Active List'!P1798,"")</f>
        <v/>
      </c>
      <c r="O1798" t="str">
        <f>IF('Active List'!$A1798&lt;&gt;"", 'Active List'!Q1798,"")</f>
        <v/>
      </c>
      <c r="P1798" t="str">
        <f>IF('Active List'!$A1798&lt;&gt;"", 'Active List'!R1798,"")</f>
        <v/>
      </c>
      <c r="Q1798" t="str">
        <f>IF('Active List'!$A1798&lt;&gt;"", 'Active List'!S1798,"")</f>
        <v/>
      </c>
      <c r="R1798" t="str">
        <f>IF('Active List'!$A1798&lt;&gt;"", 'Active List'!T1798,"")</f>
        <v/>
      </c>
      <c r="S1798" t="str">
        <f>IF('Active List'!$A1798&lt;&gt;"", 'Active List'!U1798,"")</f>
        <v/>
      </c>
      <c r="T1798" t="str">
        <f>IF('Active List'!$A1798&lt;&gt;"", 'Active List'!X1798,"")</f>
        <v/>
      </c>
      <c r="U1798" t="str">
        <f>IF('Active List'!$A1798&lt;&gt;"", 'Active List'!Y1798,"")</f>
        <v/>
      </c>
      <c r="V1798" t="str">
        <f>IF('Active List'!$A1798&lt;&gt;"", 'Active List'!Z1798,"")</f>
        <v/>
      </c>
      <c r="W1798" s="60" t="str">
        <f>IF('Active List'!$A1798&lt;&gt;"", 'Active List'!AA1798,"")</f>
        <v/>
      </c>
      <c r="X1798" t="str">
        <f>IF('Active List'!$A1798&lt;&gt;"", 'Active List'!AB1798,"")</f>
        <v/>
      </c>
      <c r="Y1798" t="str">
        <f>IF('Active List'!$A1798&lt;&gt;"", 'Active List'!AE1798,"")</f>
        <v/>
      </c>
    </row>
    <row r="1799" spans="1:25">
      <c r="A1799" t="str">
        <f>IF('Active List'!$A1799&lt;&gt;"", 'Active List'!A1799,"")</f>
        <v/>
      </c>
      <c r="B1799" t="str">
        <f>IF('Active List'!$A1799&lt;&gt;"", 'Active List'!B1799,"")</f>
        <v/>
      </c>
      <c r="C1799" t="str">
        <f>IF('Active List'!$A1799&lt;&gt;"", 'Active List'!C1799,"")</f>
        <v/>
      </c>
      <c r="D1799" s="60" t="str">
        <f>IF('Active List'!$A1799&lt;&gt;"", 'Active List'!D1799,"")</f>
        <v/>
      </c>
      <c r="E1799" s="60" t="str">
        <f>IF('Active List'!$A1799&lt;&gt;"", 'Active List'!E1799,"")</f>
        <v/>
      </c>
      <c r="F1799" t="str">
        <f>IF('Active List'!$A1799&lt;&gt;"", 'Active List'!H1799,"")</f>
        <v/>
      </c>
      <c r="G1799" t="str">
        <f>IF('Active List'!$A1799&lt;&gt;"", 'Active List'!I1799,"")</f>
        <v/>
      </c>
      <c r="H1799" t="str">
        <f>IF('Active List'!$A1799&lt;&gt;"", 'Active List'!J1799,"")</f>
        <v/>
      </c>
      <c r="I1799" t="str">
        <f>IF('Active List'!$A1799&lt;&gt;"", 'Active List'!K1799,"")</f>
        <v/>
      </c>
      <c r="J1799" t="str">
        <f>IF('Active List'!$A1799&lt;&gt;"", 'Active List'!L1799,"")</f>
        <v/>
      </c>
      <c r="K1799" t="str">
        <f>IF('Active List'!$A1799&lt;&gt;"", 'Active List'!M1799,"")</f>
        <v/>
      </c>
      <c r="L1799" t="str">
        <f>IF('Active List'!$A1799&lt;&gt;"", 'Active List'!N1799,"")</f>
        <v/>
      </c>
      <c r="M1799" t="str">
        <f>IF('Active List'!$A1799&lt;&gt;"", 'Active List'!O1799,"")</f>
        <v/>
      </c>
      <c r="N1799" t="str">
        <f>IF('Active List'!$A1799&lt;&gt;"", 'Active List'!P1799,"")</f>
        <v/>
      </c>
      <c r="O1799" t="str">
        <f>IF('Active List'!$A1799&lt;&gt;"", 'Active List'!Q1799,"")</f>
        <v/>
      </c>
      <c r="P1799" t="str">
        <f>IF('Active List'!$A1799&lt;&gt;"", 'Active List'!R1799,"")</f>
        <v/>
      </c>
      <c r="Q1799" t="str">
        <f>IF('Active List'!$A1799&lt;&gt;"", 'Active List'!S1799,"")</f>
        <v/>
      </c>
      <c r="R1799" t="str">
        <f>IF('Active List'!$A1799&lt;&gt;"", 'Active List'!T1799,"")</f>
        <v/>
      </c>
      <c r="S1799" t="str">
        <f>IF('Active List'!$A1799&lt;&gt;"", 'Active List'!U1799,"")</f>
        <v/>
      </c>
      <c r="T1799" t="str">
        <f>IF('Active List'!$A1799&lt;&gt;"", 'Active List'!X1799,"")</f>
        <v/>
      </c>
      <c r="U1799" t="str">
        <f>IF('Active List'!$A1799&lt;&gt;"", 'Active List'!Y1799,"")</f>
        <v/>
      </c>
      <c r="V1799" t="str">
        <f>IF('Active List'!$A1799&lt;&gt;"", 'Active List'!Z1799,"")</f>
        <v/>
      </c>
      <c r="W1799" s="60" t="str">
        <f>IF('Active List'!$A1799&lt;&gt;"", 'Active List'!AA1799,"")</f>
        <v/>
      </c>
      <c r="X1799" t="str">
        <f>IF('Active List'!$A1799&lt;&gt;"", 'Active List'!AB1799,"")</f>
        <v/>
      </c>
      <c r="Y1799" t="str">
        <f>IF('Active List'!$A1799&lt;&gt;"", 'Active List'!AE1799,"")</f>
        <v/>
      </c>
    </row>
    <row r="1800" spans="1:25">
      <c r="A1800" t="str">
        <f>IF('Active List'!$A1800&lt;&gt;"", 'Active List'!A1800,"")</f>
        <v/>
      </c>
      <c r="B1800" t="str">
        <f>IF('Active List'!$A1800&lt;&gt;"", 'Active List'!B1800,"")</f>
        <v/>
      </c>
      <c r="C1800" t="str">
        <f>IF('Active List'!$A1800&lt;&gt;"", 'Active List'!C1800,"")</f>
        <v/>
      </c>
      <c r="D1800" s="60" t="str">
        <f>IF('Active List'!$A1800&lt;&gt;"", 'Active List'!D1800,"")</f>
        <v/>
      </c>
      <c r="E1800" s="60" t="str">
        <f>IF('Active List'!$A1800&lt;&gt;"", 'Active List'!E1800,"")</f>
        <v/>
      </c>
      <c r="F1800" t="str">
        <f>IF('Active List'!$A1800&lt;&gt;"", 'Active List'!H1800,"")</f>
        <v/>
      </c>
      <c r="G1800" t="str">
        <f>IF('Active List'!$A1800&lt;&gt;"", 'Active List'!I1800,"")</f>
        <v/>
      </c>
      <c r="H1800" t="str">
        <f>IF('Active List'!$A1800&lt;&gt;"", 'Active List'!J1800,"")</f>
        <v/>
      </c>
      <c r="I1800" t="str">
        <f>IF('Active List'!$A1800&lt;&gt;"", 'Active List'!K1800,"")</f>
        <v/>
      </c>
      <c r="J1800" t="str">
        <f>IF('Active List'!$A1800&lt;&gt;"", 'Active List'!L1800,"")</f>
        <v/>
      </c>
      <c r="K1800" t="str">
        <f>IF('Active List'!$A1800&lt;&gt;"", 'Active List'!M1800,"")</f>
        <v/>
      </c>
      <c r="L1800" t="str">
        <f>IF('Active List'!$A1800&lt;&gt;"", 'Active List'!N1800,"")</f>
        <v/>
      </c>
      <c r="M1800" t="str">
        <f>IF('Active List'!$A1800&lt;&gt;"", 'Active List'!O1800,"")</f>
        <v/>
      </c>
      <c r="N1800" t="str">
        <f>IF('Active List'!$A1800&lt;&gt;"", 'Active List'!P1800,"")</f>
        <v/>
      </c>
      <c r="O1800" t="str">
        <f>IF('Active List'!$A1800&lt;&gt;"", 'Active List'!Q1800,"")</f>
        <v/>
      </c>
      <c r="P1800" t="str">
        <f>IF('Active List'!$A1800&lt;&gt;"", 'Active List'!R1800,"")</f>
        <v/>
      </c>
      <c r="Q1800" t="str">
        <f>IF('Active List'!$A1800&lt;&gt;"", 'Active List'!S1800,"")</f>
        <v/>
      </c>
      <c r="R1800" t="str">
        <f>IF('Active List'!$A1800&lt;&gt;"", 'Active List'!T1800,"")</f>
        <v/>
      </c>
      <c r="S1800" t="str">
        <f>IF('Active List'!$A1800&lt;&gt;"", 'Active List'!U1800,"")</f>
        <v/>
      </c>
      <c r="T1800" t="str">
        <f>IF('Active List'!$A1800&lt;&gt;"", 'Active List'!X1800,"")</f>
        <v/>
      </c>
      <c r="U1800" t="str">
        <f>IF('Active List'!$A1800&lt;&gt;"", 'Active List'!Y1800,"")</f>
        <v/>
      </c>
      <c r="V1800" t="str">
        <f>IF('Active List'!$A1800&lt;&gt;"", 'Active List'!Z1800,"")</f>
        <v/>
      </c>
      <c r="W1800" s="60" t="str">
        <f>IF('Active List'!$A1800&lt;&gt;"", 'Active List'!AA1800,"")</f>
        <v/>
      </c>
      <c r="X1800" t="str">
        <f>IF('Active List'!$A1800&lt;&gt;"", 'Active List'!AB1800,"")</f>
        <v/>
      </c>
      <c r="Y1800" t="str">
        <f>IF('Active List'!$A1800&lt;&gt;"", 'Active List'!AE1800,"")</f>
        <v/>
      </c>
    </row>
    <row r="1801" spans="1:25">
      <c r="A1801" t="str">
        <f>IF('Active List'!$A1801&lt;&gt;"", 'Active List'!A1801,"")</f>
        <v/>
      </c>
      <c r="B1801" t="str">
        <f>IF('Active List'!$A1801&lt;&gt;"", 'Active List'!B1801,"")</f>
        <v/>
      </c>
      <c r="C1801" t="str">
        <f>IF('Active List'!$A1801&lt;&gt;"", 'Active List'!C1801,"")</f>
        <v/>
      </c>
      <c r="D1801" s="60" t="str">
        <f>IF('Active List'!$A1801&lt;&gt;"", 'Active List'!D1801,"")</f>
        <v/>
      </c>
      <c r="E1801" s="60" t="str">
        <f>IF('Active List'!$A1801&lt;&gt;"", 'Active List'!E1801,"")</f>
        <v/>
      </c>
      <c r="F1801" t="str">
        <f>IF('Active List'!$A1801&lt;&gt;"", 'Active List'!H1801,"")</f>
        <v/>
      </c>
      <c r="G1801" t="str">
        <f>IF('Active List'!$A1801&lt;&gt;"", 'Active List'!I1801,"")</f>
        <v/>
      </c>
      <c r="H1801" t="str">
        <f>IF('Active List'!$A1801&lt;&gt;"", 'Active List'!J1801,"")</f>
        <v/>
      </c>
      <c r="I1801" t="str">
        <f>IF('Active List'!$A1801&lt;&gt;"", 'Active List'!K1801,"")</f>
        <v/>
      </c>
      <c r="J1801" t="str">
        <f>IF('Active List'!$A1801&lt;&gt;"", 'Active List'!L1801,"")</f>
        <v/>
      </c>
      <c r="K1801" t="str">
        <f>IF('Active List'!$A1801&lt;&gt;"", 'Active List'!M1801,"")</f>
        <v/>
      </c>
      <c r="L1801" t="str">
        <f>IF('Active List'!$A1801&lt;&gt;"", 'Active List'!N1801,"")</f>
        <v/>
      </c>
      <c r="M1801" t="str">
        <f>IF('Active List'!$A1801&lt;&gt;"", 'Active List'!O1801,"")</f>
        <v/>
      </c>
      <c r="N1801" t="str">
        <f>IF('Active List'!$A1801&lt;&gt;"", 'Active List'!P1801,"")</f>
        <v/>
      </c>
      <c r="O1801" t="str">
        <f>IF('Active List'!$A1801&lt;&gt;"", 'Active List'!Q1801,"")</f>
        <v/>
      </c>
      <c r="P1801" t="str">
        <f>IF('Active List'!$A1801&lt;&gt;"", 'Active List'!R1801,"")</f>
        <v/>
      </c>
      <c r="Q1801" t="str">
        <f>IF('Active List'!$A1801&lt;&gt;"", 'Active List'!S1801,"")</f>
        <v/>
      </c>
      <c r="R1801" t="str">
        <f>IF('Active List'!$A1801&lt;&gt;"", 'Active List'!T1801,"")</f>
        <v/>
      </c>
      <c r="S1801" t="str">
        <f>IF('Active List'!$A1801&lt;&gt;"", 'Active List'!U1801,"")</f>
        <v/>
      </c>
      <c r="T1801" t="str">
        <f>IF('Active List'!$A1801&lt;&gt;"", 'Active List'!X1801,"")</f>
        <v/>
      </c>
      <c r="U1801" t="str">
        <f>IF('Active List'!$A1801&lt;&gt;"", 'Active List'!Y1801,"")</f>
        <v/>
      </c>
      <c r="V1801" t="str">
        <f>IF('Active List'!$A1801&lt;&gt;"", 'Active List'!Z1801,"")</f>
        <v/>
      </c>
      <c r="W1801" s="60" t="str">
        <f>IF('Active List'!$A1801&lt;&gt;"", 'Active List'!AA1801,"")</f>
        <v/>
      </c>
      <c r="X1801" t="str">
        <f>IF('Active List'!$A1801&lt;&gt;"", 'Active List'!AB1801,"")</f>
        <v/>
      </c>
      <c r="Y1801" t="str">
        <f>IF('Active List'!$A1801&lt;&gt;"", 'Active List'!AE1801,"")</f>
        <v/>
      </c>
    </row>
    <row r="1802" spans="1:25">
      <c r="A1802" t="str">
        <f>IF('Active List'!$A1802&lt;&gt;"", 'Active List'!A1802,"")</f>
        <v/>
      </c>
      <c r="B1802" t="str">
        <f>IF('Active List'!$A1802&lt;&gt;"", 'Active List'!B1802,"")</f>
        <v/>
      </c>
      <c r="C1802" t="str">
        <f>IF('Active List'!$A1802&lt;&gt;"", 'Active List'!C1802,"")</f>
        <v/>
      </c>
      <c r="D1802" s="60" t="str">
        <f>IF('Active List'!$A1802&lt;&gt;"", 'Active List'!D1802,"")</f>
        <v/>
      </c>
      <c r="E1802" s="60" t="str">
        <f>IF('Active List'!$A1802&lt;&gt;"", 'Active List'!E1802,"")</f>
        <v/>
      </c>
      <c r="F1802" t="str">
        <f>IF('Active List'!$A1802&lt;&gt;"", 'Active List'!H1802,"")</f>
        <v/>
      </c>
      <c r="G1802" t="str">
        <f>IF('Active List'!$A1802&lt;&gt;"", 'Active List'!I1802,"")</f>
        <v/>
      </c>
      <c r="H1802" t="str">
        <f>IF('Active List'!$A1802&lt;&gt;"", 'Active List'!J1802,"")</f>
        <v/>
      </c>
      <c r="I1802" t="str">
        <f>IF('Active List'!$A1802&lt;&gt;"", 'Active List'!K1802,"")</f>
        <v/>
      </c>
      <c r="J1802" t="str">
        <f>IF('Active List'!$A1802&lt;&gt;"", 'Active List'!L1802,"")</f>
        <v/>
      </c>
      <c r="K1802" t="str">
        <f>IF('Active List'!$A1802&lt;&gt;"", 'Active List'!M1802,"")</f>
        <v/>
      </c>
      <c r="L1802" t="str">
        <f>IF('Active List'!$A1802&lt;&gt;"", 'Active List'!N1802,"")</f>
        <v/>
      </c>
      <c r="M1802" t="str">
        <f>IF('Active List'!$A1802&lt;&gt;"", 'Active List'!O1802,"")</f>
        <v/>
      </c>
      <c r="N1802" t="str">
        <f>IF('Active List'!$A1802&lt;&gt;"", 'Active List'!P1802,"")</f>
        <v/>
      </c>
      <c r="O1802" t="str">
        <f>IF('Active List'!$A1802&lt;&gt;"", 'Active List'!Q1802,"")</f>
        <v/>
      </c>
      <c r="P1802" t="str">
        <f>IF('Active List'!$A1802&lt;&gt;"", 'Active List'!R1802,"")</f>
        <v/>
      </c>
      <c r="Q1802" t="str">
        <f>IF('Active List'!$A1802&lt;&gt;"", 'Active List'!S1802,"")</f>
        <v/>
      </c>
      <c r="R1802" t="str">
        <f>IF('Active List'!$A1802&lt;&gt;"", 'Active List'!T1802,"")</f>
        <v/>
      </c>
      <c r="S1802" t="str">
        <f>IF('Active List'!$A1802&lt;&gt;"", 'Active List'!U1802,"")</f>
        <v/>
      </c>
      <c r="T1802" t="str">
        <f>IF('Active List'!$A1802&lt;&gt;"", 'Active List'!X1802,"")</f>
        <v/>
      </c>
      <c r="U1802" t="str">
        <f>IF('Active List'!$A1802&lt;&gt;"", 'Active List'!Y1802,"")</f>
        <v/>
      </c>
      <c r="V1802" t="str">
        <f>IF('Active List'!$A1802&lt;&gt;"", 'Active List'!Z1802,"")</f>
        <v/>
      </c>
      <c r="W1802" s="60" t="str">
        <f>IF('Active List'!$A1802&lt;&gt;"", 'Active List'!AA1802,"")</f>
        <v/>
      </c>
      <c r="X1802" t="str">
        <f>IF('Active List'!$A1802&lt;&gt;"", 'Active List'!AB1802,"")</f>
        <v/>
      </c>
      <c r="Y1802" t="str">
        <f>IF('Active List'!$A1802&lt;&gt;"", 'Active List'!AE1802,"")</f>
        <v/>
      </c>
    </row>
    <row r="1803" spans="1:25">
      <c r="A1803" t="str">
        <f>IF('Active List'!$A1803&lt;&gt;"", 'Active List'!A1803,"")</f>
        <v/>
      </c>
      <c r="B1803" t="str">
        <f>IF('Active List'!$A1803&lt;&gt;"", 'Active List'!B1803,"")</f>
        <v/>
      </c>
      <c r="C1803" t="str">
        <f>IF('Active List'!$A1803&lt;&gt;"", 'Active List'!C1803,"")</f>
        <v/>
      </c>
      <c r="D1803" s="60" t="str">
        <f>IF('Active List'!$A1803&lt;&gt;"", 'Active List'!D1803,"")</f>
        <v/>
      </c>
      <c r="E1803" s="60" t="str">
        <f>IF('Active List'!$A1803&lt;&gt;"", 'Active List'!E1803,"")</f>
        <v/>
      </c>
      <c r="F1803" t="str">
        <f>IF('Active List'!$A1803&lt;&gt;"", 'Active List'!H1803,"")</f>
        <v/>
      </c>
      <c r="G1803" t="str">
        <f>IF('Active List'!$A1803&lt;&gt;"", 'Active List'!I1803,"")</f>
        <v/>
      </c>
      <c r="H1803" t="str">
        <f>IF('Active List'!$A1803&lt;&gt;"", 'Active List'!J1803,"")</f>
        <v/>
      </c>
      <c r="I1803" t="str">
        <f>IF('Active List'!$A1803&lt;&gt;"", 'Active List'!K1803,"")</f>
        <v/>
      </c>
      <c r="J1803" t="str">
        <f>IF('Active List'!$A1803&lt;&gt;"", 'Active List'!L1803,"")</f>
        <v/>
      </c>
      <c r="K1803" t="str">
        <f>IF('Active List'!$A1803&lt;&gt;"", 'Active List'!M1803,"")</f>
        <v/>
      </c>
      <c r="L1803" t="str">
        <f>IF('Active List'!$A1803&lt;&gt;"", 'Active List'!N1803,"")</f>
        <v/>
      </c>
      <c r="M1803" t="str">
        <f>IF('Active List'!$A1803&lt;&gt;"", 'Active List'!O1803,"")</f>
        <v/>
      </c>
      <c r="N1803" t="str">
        <f>IF('Active List'!$A1803&lt;&gt;"", 'Active List'!P1803,"")</f>
        <v/>
      </c>
      <c r="O1803" t="str">
        <f>IF('Active List'!$A1803&lt;&gt;"", 'Active List'!Q1803,"")</f>
        <v/>
      </c>
      <c r="P1803" t="str">
        <f>IF('Active List'!$A1803&lt;&gt;"", 'Active List'!R1803,"")</f>
        <v/>
      </c>
      <c r="Q1803" t="str">
        <f>IF('Active List'!$A1803&lt;&gt;"", 'Active List'!S1803,"")</f>
        <v/>
      </c>
      <c r="R1803" t="str">
        <f>IF('Active List'!$A1803&lt;&gt;"", 'Active List'!T1803,"")</f>
        <v/>
      </c>
      <c r="S1803" t="str">
        <f>IF('Active List'!$A1803&lt;&gt;"", 'Active List'!U1803,"")</f>
        <v/>
      </c>
      <c r="T1803" t="str">
        <f>IF('Active List'!$A1803&lt;&gt;"", 'Active List'!X1803,"")</f>
        <v/>
      </c>
      <c r="U1803" t="str">
        <f>IF('Active List'!$A1803&lt;&gt;"", 'Active List'!Y1803,"")</f>
        <v/>
      </c>
      <c r="V1803" t="str">
        <f>IF('Active List'!$A1803&lt;&gt;"", 'Active List'!Z1803,"")</f>
        <v/>
      </c>
      <c r="W1803" s="60" t="str">
        <f>IF('Active List'!$A1803&lt;&gt;"", 'Active List'!AA1803,"")</f>
        <v/>
      </c>
      <c r="X1803" t="str">
        <f>IF('Active List'!$A1803&lt;&gt;"", 'Active List'!AB1803,"")</f>
        <v/>
      </c>
      <c r="Y1803" t="str">
        <f>IF('Active List'!$A1803&lt;&gt;"", 'Active List'!AE1803,"")</f>
        <v/>
      </c>
    </row>
    <row r="1804" spans="1:25">
      <c r="A1804" t="str">
        <f>IF('Active List'!$A1804&lt;&gt;"", 'Active List'!A1804,"")</f>
        <v/>
      </c>
      <c r="B1804" t="str">
        <f>IF('Active List'!$A1804&lt;&gt;"", 'Active List'!B1804,"")</f>
        <v/>
      </c>
      <c r="C1804" t="str">
        <f>IF('Active List'!$A1804&lt;&gt;"", 'Active List'!C1804,"")</f>
        <v/>
      </c>
      <c r="D1804" s="60" t="str">
        <f>IF('Active List'!$A1804&lt;&gt;"", 'Active List'!D1804,"")</f>
        <v/>
      </c>
      <c r="E1804" s="60" t="str">
        <f>IF('Active List'!$A1804&lt;&gt;"", 'Active List'!E1804,"")</f>
        <v/>
      </c>
      <c r="F1804" t="str">
        <f>IF('Active List'!$A1804&lt;&gt;"", 'Active List'!H1804,"")</f>
        <v/>
      </c>
      <c r="G1804" t="str">
        <f>IF('Active List'!$A1804&lt;&gt;"", 'Active List'!I1804,"")</f>
        <v/>
      </c>
      <c r="H1804" t="str">
        <f>IF('Active List'!$A1804&lt;&gt;"", 'Active List'!J1804,"")</f>
        <v/>
      </c>
      <c r="I1804" t="str">
        <f>IF('Active List'!$A1804&lt;&gt;"", 'Active List'!K1804,"")</f>
        <v/>
      </c>
      <c r="J1804" t="str">
        <f>IF('Active List'!$A1804&lt;&gt;"", 'Active List'!L1804,"")</f>
        <v/>
      </c>
      <c r="K1804" t="str">
        <f>IF('Active List'!$A1804&lt;&gt;"", 'Active List'!M1804,"")</f>
        <v/>
      </c>
      <c r="L1804" t="str">
        <f>IF('Active List'!$A1804&lt;&gt;"", 'Active List'!N1804,"")</f>
        <v/>
      </c>
      <c r="M1804" t="str">
        <f>IF('Active List'!$A1804&lt;&gt;"", 'Active List'!O1804,"")</f>
        <v/>
      </c>
      <c r="N1804" t="str">
        <f>IF('Active List'!$A1804&lt;&gt;"", 'Active List'!P1804,"")</f>
        <v/>
      </c>
      <c r="O1804" t="str">
        <f>IF('Active List'!$A1804&lt;&gt;"", 'Active List'!Q1804,"")</f>
        <v/>
      </c>
      <c r="P1804" t="str">
        <f>IF('Active List'!$A1804&lt;&gt;"", 'Active List'!R1804,"")</f>
        <v/>
      </c>
      <c r="Q1804" t="str">
        <f>IF('Active List'!$A1804&lt;&gt;"", 'Active List'!S1804,"")</f>
        <v/>
      </c>
      <c r="R1804" t="str">
        <f>IF('Active List'!$A1804&lt;&gt;"", 'Active List'!T1804,"")</f>
        <v/>
      </c>
      <c r="S1804" t="str">
        <f>IF('Active List'!$A1804&lt;&gt;"", 'Active List'!U1804,"")</f>
        <v/>
      </c>
      <c r="T1804" t="str">
        <f>IF('Active List'!$A1804&lt;&gt;"", 'Active List'!X1804,"")</f>
        <v/>
      </c>
      <c r="U1804" t="str">
        <f>IF('Active List'!$A1804&lt;&gt;"", 'Active List'!Y1804,"")</f>
        <v/>
      </c>
      <c r="V1804" t="str">
        <f>IF('Active List'!$A1804&lt;&gt;"", 'Active List'!Z1804,"")</f>
        <v/>
      </c>
      <c r="W1804" s="60" t="str">
        <f>IF('Active List'!$A1804&lt;&gt;"", 'Active List'!AA1804,"")</f>
        <v/>
      </c>
      <c r="X1804" t="str">
        <f>IF('Active List'!$A1804&lt;&gt;"", 'Active List'!AB1804,"")</f>
        <v/>
      </c>
      <c r="Y1804" t="str">
        <f>IF('Active List'!$A1804&lt;&gt;"", 'Active List'!AE1804,"")</f>
        <v/>
      </c>
    </row>
    <row r="1805" spans="1:25">
      <c r="A1805" t="str">
        <f>IF('Active List'!$A1805&lt;&gt;"", 'Active List'!A1805,"")</f>
        <v/>
      </c>
      <c r="B1805" t="str">
        <f>IF('Active List'!$A1805&lt;&gt;"", 'Active List'!B1805,"")</f>
        <v/>
      </c>
      <c r="C1805" t="str">
        <f>IF('Active List'!$A1805&lt;&gt;"", 'Active List'!C1805,"")</f>
        <v/>
      </c>
      <c r="D1805" s="60" t="str">
        <f>IF('Active List'!$A1805&lt;&gt;"", 'Active List'!D1805,"")</f>
        <v/>
      </c>
      <c r="E1805" s="60" t="str">
        <f>IF('Active List'!$A1805&lt;&gt;"", 'Active List'!E1805,"")</f>
        <v/>
      </c>
      <c r="F1805" t="str">
        <f>IF('Active List'!$A1805&lt;&gt;"", 'Active List'!H1805,"")</f>
        <v/>
      </c>
      <c r="G1805" t="str">
        <f>IF('Active List'!$A1805&lt;&gt;"", 'Active List'!I1805,"")</f>
        <v/>
      </c>
      <c r="H1805" t="str">
        <f>IF('Active List'!$A1805&lt;&gt;"", 'Active List'!J1805,"")</f>
        <v/>
      </c>
      <c r="I1805" t="str">
        <f>IF('Active List'!$A1805&lt;&gt;"", 'Active List'!K1805,"")</f>
        <v/>
      </c>
      <c r="J1805" t="str">
        <f>IF('Active List'!$A1805&lt;&gt;"", 'Active List'!L1805,"")</f>
        <v/>
      </c>
      <c r="K1805" t="str">
        <f>IF('Active List'!$A1805&lt;&gt;"", 'Active List'!M1805,"")</f>
        <v/>
      </c>
      <c r="L1805" t="str">
        <f>IF('Active List'!$A1805&lt;&gt;"", 'Active List'!N1805,"")</f>
        <v/>
      </c>
      <c r="M1805" t="str">
        <f>IF('Active List'!$A1805&lt;&gt;"", 'Active List'!O1805,"")</f>
        <v/>
      </c>
      <c r="N1805" t="str">
        <f>IF('Active List'!$A1805&lt;&gt;"", 'Active List'!P1805,"")</f>
        <v/>
      </c>
      <c r="O1805" t="str">
        <f>IF('Active List'!$A1805&lt;&gt;"", 'Active List'!Q1805,"")</f>
        <v/>
      </c>
      <c r="P1805" t="str">
        <f>IF('Active List'!$A1805&lt;&gt;"", 'Active List'!R1805,"")</f>
        <v/>
      </c>
      <c r="Q1805" t="str">
        <f>IF('Active List'!$A1805&lt;&gt;"", 'Active List'!S1805,"")</f>
        <v/>
      </c>
      <c r="R1805" t="str">
        <f>IF('Active List'!$A1805&lt;&gt;"", 'Active List'!T1805,"")</f>
        <v/>
      </c>
      <c r="S1805" t="str">
        <f>IF('Active List'!$A1805&lt;&gt;"", 'Active List'!U1805,"")</f>
        <v/>
      </c>
      <c r="T1805" t="str">
        <f>IF('Active List'!$A1805&lt;&gt;"", 'Active List'!X1805,"")</f>
        <v/>
      </c>
      <c r="U1805" t="str">
        <f>IF('Active List'!$A1805&lt;&gt;"", 'Active List'!Y1805,"")</f>
        <v/>
      </c>
      <c r="V1805" t="str">
        <f>IF('Active List'!$A1805&lt;&gt;"", 'Active List'!Z1805,"")</f>
        <v/>
      </c>
      <c r="W1805" s="60" t="str">
        <f>IF('Active List'!$A1805&lt;&gt;"", 'Active List'!AA1805,"")</f>
        <v/>
      </c>
      <c r="X1805" t="str">
        <f>IF('Active List'!$A1805&lt;&gt;"", 'Active List'!AB1805,"")</f>
        <v/>
      </c>
      <c r="Y1805" t="str">
        <f>IF('Active List'!$A1805&lt;&gt;"", 'Active List'!AE1805,"")</f>
        <v/>
      </c>
    </row>
    <row r="1806" spans="1:25">
      <c r="A1806" t="str">
        <f>IF('Active List'!$A1806&lt;&gt;"", 'Active List'!A1806,"")</f>
        <v/>
      </c>
      <c r="B1806" t="str">
        <f>IF('Active List'!$A1806&lt;&gt;"", 'Active List'!B1806,"")</f>
        <v/>
      </c>
      <c r="C1806" t="str">
        <f>IF('Active List'!$A1806&lt;&gt;"", 'Active List'!C1806,"")</f>
        <v/>
      </c>
      <c r="D1806" s="60" t="str">
        <f>IF('Active List'!$A1806&lt;&gt;"", 'Active List'!D1806,"")</f>
        <v/>
      </c>
      <c r="E1806" s="60" t="str">
        <f>IF('Active List'!$A1806&lt;&gt;"", 'Active List'!E1806,"")</f>
        <v/>
      </c>
      <c r="F1806" t="str">
        <f>IF('Active List'!$A1806&lt;&gt;"", 'Active List'!H1806,"")</f>
        <v/>
      </c>
      <c r="G1806" t="str">
        <f>IF('Active List'!$A1806&lt;&gt;"", 'Active List'!I1806,"")</f>
        <v/>
      </c>
      <c r="H1806" t="str">
        <f>IF('Active List'!$A1806&lt;&gt;"", 'Active List'!J1806,"")</f>
        <v/>
      </c>
      <c r="I1806" t="str">
        <f>IF('Active List'!$A1806&lt;&gt;"", 'Active List'!K1806,"")</f>
        <v/>
      </c>
      <c r="J1806" t="str">
        <f>IF('Active List'!$A1806&lt;&gt;"", 'Active List'!L1806,"")</f>
        <v/>
      </c>
      <c r="K1806" t="str">
        <f>IF('Active List'!$A1806&lt;&gt;"", 'Active List'!M1806,"")</f>
        <v/>
      </c>
      <c r="L1806" t="str">
        <f>IF('Active List'!$A1806&lt;&gt;"", 'Active List'!N1806,"")</f>
        <v/>
      </c>
      <c r="M1806" t="str">
        <f>IF('Active List'!$A1806&lt;&gt;"", 'Active List'!O1806,"")</f>
        <v/>
      </c>
      <c r="N1806" t="str">
        <f>IF('Active List'!$A1806&lt;&gt;"", 'Active List'!P1806,"")</f>
        <v/>
      </c>
      <c r="O1806" t="str">
        <f>IF('Active List'!$A1806&lt;&gt;"", 'Active List'!Q1806,"")</f>
        <v/>
      </c>
      <c r="P1806" t="str">
        <f>IF('Active List'!$A1806&lt;&gt;"", 'Active List'!R1806,"")</f>
        <v/>
      </c>
      <c r="Q1806" t="str">
        <f>IF('Active List'!$A1806&lt;&gt;"", 'Active List'!S1806,"")</f>
        <v/>
      </c>
      <c r="R1806" t="str">
        <f>IF('Active List'!$A1806&lt;&gt;"", 'Active List'!T1806,"")</f>
        <v/>
      </c>
      <c r="S1806" t="str">
        <f>IF('Active List'!$A1806&lt;&gt;"", 'Active List'!U1806,"")</f>
        <v/>
      </c>
      <c r="T1806" t="str">
        <f>IF('Active List'!$A1806&lt;&gt;"", 'Active List'!X1806,"")</f>
        <v/>
      </c>
      <c r="U1806" t="str">
        <f>IF('Active List'!$A1806&lt;&gt;"", 'Active List'!Y1806,"")</f>
        <v/>
      </c>
      <c r="V1806" t="str">
        <f>IF('Active List'!$A1806&lt;&gt;"", 'Active List'!Z1806,"")</f>
        <v/>
      </c>
      <c r="W1806" s="60" t="str">
        <f>IF('Active List'!$A1806&lt;&gt;"", 'Active List'!AA1806,"")</f>
        <v/>
      </c>
      <c r="X1806" t="str">
        <f>IF('Active List'!$A1806&lt;&gt;"", 'Active List'!AB1806,"")</f>
        <v/>
      </c>
      <c r="Y1806" t="str">
        <f>IF('Active List'!$A1806&lt;&gt;"", 'Active List'!AE1806,"")</f>
        <v/>
      </c>
    </row>
    <row r="1807" spans="1:25">
      <c r="A1807" t="str">
        <f>IF('Active List'!$A1807&lt;&gt;"", 'Active List'!A1807,"")</f>
        <v/>
      </c>
      <c r="B1807" t="str">
        <f>IF('Active List'!$A1807&lt;&gt;"", 'Active List'!B1807,"")</f>
        <v/>
      </c>
      <c r="C1807" t="str">
        <f>IF('Active List'!$A1807&lt;&gt;"", 'Active List'!C1807,"")</f>
        <v/>
      </c>
      <c r="D1807" s="60" t="str">
        <f>IF('Active List'!$A1807&lt;&gt;"", 'Active List'!D1807,"")</f>
        <v/>
      </c>
      <c r="E1807" s="60" t="str">
        <f>IF('Active List'!$A1807&lt;&gt;"", 'Active List'!E1807,"")</f>
        <v/>
      </c>
      <c r="F1807" t="str">
        <f>IF('Active List'!$A1807&lt;&gt;"", 'Active List'!H1807,"")</f>
        <v/>
      </c>
      <c r="G1807" t="str">
        <f>IF('Active List'!$A1807&lt;&gt;"", 'Active List'!I1807,"")</f>
        <v/>
      </c>
      <c r="H1807" t="str">
        <f>IF('Active List'!$A1807&lt;&gt;"", 'Active List'!J1807,"")</f>
        <v/>
      </c>
      <c r="I1807" t="str">
        <f>IF('Active List'!$A1807&lt;&gt;"", 'Active List'!K1807,"")</f>
        <v/>
      </c>
      <c r="J1807" t="str">
        <f>IF('Active List'!$A1807&lt;&gt;"", 'Active List'!L1807,"")</f>
        <v/>
      </c>
      <c r="K1807" t="str">
        <f>IF('Active List'!$A1807&lt;&gt;"", 'Active List'!M1807,"")</f>
        <v/>
      </c>
      <c r="L1807" t="str">
        <f>IF('Active List'!$A1807&lt;&gt;"", 'Active List'!N1807,"")</f>
        <v/>
      </c>
      <c r="M1807" t="str">
        <f>IF('Active List'!$A1807&lt;&gt;"", 'Active List'!O1807,"")</f>
        <v/>
      </c>
      <c r="N1807" t="str">
        <f>IF('Active List'!$A1807&lt;&gt;"", 'Active List'!P1807,"")</f>
        <v/>
      </c>
      <c r="O1807" t="str">
        <f>IF('Active List'!$A1807&lt;&gt;"", 'Active List'!Q1807,"")</f>
        <v/>
      </c>
      <c r="P1807" t="str">
        <f>IF('Active List'!$A1807&lt;&gt;"", 'Active List'!R1807,"")</f>
        <v/>
      </c>
      <c r="Q1807" t="str">
        <f>IF('Active List'!$A1807&lt;&gt;"", 'Active List'!S1807,"")</f>
        <v/>
      </c>
      <c r="R1807" t="str">
        <f>IF('Active List'!$A1807&lt;&gt;"", 'Active List'!T1807,"")</f>
        <v/>
      </c>
      <c r="S1807" t="str">
        <f>IF('Active List'!$A1807&lt;&gt;"", 'Active List'!U1807,"")</f>
        <v/>
      </c>
      <c r="T1807" t="str">
        <f>IF('Active List'!$A1807&lt;&gt;"", 'Active List'!X1807,"")</f>
        <v/>
      </c>
      <c r="U1807" t="str">
        <f>IF('Active List'!$A1807&lt;&gt;"", 'Active List'!Y1807,"")</f>
        <v/>
      </c>
      <c r="V1807" t="str">
        <f>IF('Active List'!$A1807&lt;&gt;"", 'Active List'!Z1807,"")</f>
        <v/>
      </c>
      <c r="W1807" s="60" t="str">
        <f>IF('Active List'!$A1807&lt;&gt;"", 'Active List'!AA1807,"")</f>
        <v/>
      </c>
      <c r="X1807" t="str">
        <f>IF('Active List'!$A1807&lt;&gt;"", 'Active List'!AB1807,"")</f>
        <v/>
      </c>
      <c r="Y1807" t="str">
        <f>IF('Active List'!$A1807&lt;&gt;"", 'Active List'!AE1807,"")</f>
        <v/>
      </c>
    </row>
    <row r="1808" spans="1:25">
      <c r="A1808" t="str">
        <f>IF('Active List'!$A1808&lt;&gt;"", 'Active List'!A1808,"")</f>
        <v/>
      </c>
      <c r="B1808" t="str">
        <f>IF('Active List'!$A1808&lt;&gt;"", 'Active List'!B1808,"")</f>
        <v/>
      </c>
      <c r="C1808" t="str">
        <f>IF('Active List'!$A1808&lt;&gt;"", 'Active List'!C1808,"")</f>
        <v/>
      </c>
      <c r="D1808" s="60" t="str">
        <f>IF('Active List'!$A1808&lt;&gt;"", 'Active List'!D1808,"")</f>
        <v/>
      </c>
      <c r="E1808" s="60" t="str">
        <f>IF('Active List'!$A1808&lt;&gt;"", 'Active List'!E1808,"")</f>
        <v/>
      </c>
      <c r="F1808" t="str">
        <f>IF('Active List'!$A1808&lt;&gt;"", 'Active List'!H1808,"")</f>
        <v/>
      </c>
      <c r="G1808" t="str">
        <f>IF('Active List'!$A1808&lt;&gt;"", 'Active List'!I1808,"")</f>
        <v/>
      </c>
      <c r="H1808" t="str">
        <f>IF('Active List'!$A1808&lt;&gt;"", 'Active List'!J1808,"")</f>
        <v/>
      </c>
      <c r="I1808" t="str">
        <f>IF('Active List'!$A1808&lt;&gt;"", 'Active List'!K1808,"")</f>
        <v/>
      </c>
      <c r="J1808" t="str">
        <f>IF('Active List'!$A1808&lt;&gt;"", 'Active List'!L1808,"")</f>
        <v/>
      </c>
      <c r="K1808" t="str">
        <f>IF('Active List'!$A1808&lt;&gt;"", 'Active List'!M1808,"")</f>
        <v/>
      </c>
      <c r="L1808" t="str">
        <f>IF('Active List'!$A1808&lt;&gt;"", 'Active List'!N1808,"")</f>
        <v/>
      </c>
      <c r="M1808" t="str">
        <f>IF('Active List'!$A1808&lt;&gt;"", 'Active List'!O1808,"")</f>
        <v/>
      </c>
      <c r="N1808" t="str">
        <f>IF('Active List'!$A1808&lt;&gt;"", 'Active List'!P1808,"")</f>
        <v/>
      </c>
      <c r="O1808" t="str">
        <f>IF('Active List'!$A1808&lt;&gt;"", 'Active List'!Q1808,"")</f>
        <v/>
      </c>
      <c r="P1808" t="str">
        <f>IF('Active List'!$A1808&lt;&gt;"", 'Active List'!R1808,"")</f>
        <v/>
      </c>
      <c r="Q1808" t="str">
        <f>IF('Active List'!$A1808&lt;&gt;"", 'Active List'!S1808,"")</f>
        <v/>
      </c>
      <c r="R1808" t="str">
        <f>IF('Active List'!$A1808&lt;&gt;"", 'Active List'!T1808,"")</f>
        <v/>
      </c>
      <c r="S1808" t="str">
        <f>IF('Active List'!$A1808&lt;&gt;"", 'Active List'!U1808,"")</f>
        <v/>
      </c>
      <c r="T1808" t="str">
        <f>IF('Active List'!$A1808&lt;&gt;"", 'Active List'!X1808,"")</f>
        <v/>
      </c>
      <c r="U1808" t="str">
        <f>IF('Active List'!$A1808&lt;&gt;"", 'Active List'!Y1808,"")</f>
        <v/>
      </c>
      <c r="V1808" t="str">
        <f>IF('Active List'!$A1808&lt;&gt;"", 'Active List'!Z1808,"")</f>
        <v/>
      </c>
      <c r="W1808" s="60" t="str">
        <f>IF('Active List'!$A1808&lt;&gt;"", 'Active List'!AA1808,"")</f>
        <v/>
      </c>
      <c r="X1808" t="str">
        <f>IF('Active List'!$A1808&lt;&gt;"", 'Active List'!AB1808,"")</f>
        <v/>
      </c>
      <c r="Y1808" t="str">
        <f>IF('Active List'!$A1808&lt;&gt;"", 'Active List'!AE1808,"")</f>
        <v/>
      </c>
    </row>
    <row r="1809" spans="1:25">
      <c r="A1809" t="str">
        <f>IF('Active List'!$A1809&lt;&gt;"", 'Active List'!A1809,"")</f>
        <v/>
      </c>
      <c r="B1809" t="str">
        <f>IF('Active List'!$A1809&lt;&gt;"", 'Active List'!B1809,"")</f>
        <v/>
      </c>
      <c r="C1809" t="str">
        <f>IF('Active List'!$A1809&lt;&gt;"", 'Active List'!C1809,"")</f>
        <v/>
      </c>
      <c r="D1809" s="60" t="str">
        <f>IF('Active List'!$A1809&lt;&gt;"", 'Active List'!D1809,"")</f>
        <v/>
      </c>
      <c r="E1809" s="60" t="str">
        <f>IF('Active List'!$A1809&lt;&gt;"", 'Active List'!E1809,"")</f>
        <v/>
      </c>
      <c r="F1809" t="str">
        <f>IF('Active List'!$A1809&lt;&gt;"", 'Active List'!H1809,"")</f>
        <v/>
      </c>
      <c r="G1809" t="str">
        <f>IF('Active List'!$A1809&lt;&gt;"", 'Active List'!I1809,"")</f>
        <v/>
      </c>
      <c r="H1809" t="str">
        <f>IF('Active List'!$A1809&lt;&gt;"", 'Active List'!J1809,"")</f>
        <v/>
      </c>
      <c r="I1809" t="str">
        <f>IF('Active List'!$A1809&lt;&gt;"", 'Active List'!K1809,"")</f>
        <v/>
      </c>
      <c r="J1809" t="str">
        <f>IF('Active List'!$A1809&lt;&gt;"", 'Active List'!L1809,"")</f>
        <v/>
      </c>
      <c r="K1809" t="str">
        <f>IF('Active List'!$A1809&lt;&gt;"", 'Active List'!M1809,"")</f>
        <v/>
      </c>
      <c r="L1809" t="str">
        <f>IF('Active List'!$A1809&lt;&gt;"", 'Active List'!N1809,"")</f>
        <v/>
      </c>
      <c r="M1809" t="str">
        <f>IF('Active List'!$A1809&lt;&gt;"", 'Active List'!O1809,"")</f>
        <v/>
      </c>
      <c r="N1809" t="str">
        <f>IF('Active List'!$A1809&lt;&gt;"", 'Active List'!P1809,"")</f>
        <v/>
      </c>
      <c r="O1809" t="str">
        <f>IF('Active List'!$A1809&lt;&gt;"", 'Active List'!Q1809,"")</f>
        <v/>
      </c>
      <c r="P1809" t="str">
        <f>IF('Active List'!$A1809&lt;&gt;"", 'Active List'!R1809,"")</f>
        <v/>
      </c>
      <c r="Q1809" t="str">
        <f>IF('Active List'!$A1809&lt;&gt;"", 'Active List'!S1809,"")</f>
        <v/>
      </c>
      <c r="R1809" t="str">
        <f>IF('Active List'!$A1809&lt;&gt;"", 'Active List'!T1809,"")</f>
        <v/>
      </c>
      <c r="S1809" t="str">
        <f>IF('Active List'!$A1809&lt;&gt;"", 'Active List'!U1809,"")</f>
        <v/>
      </c>
      <c r="T1809" t="str">
        <f>IF('Active List'!$A1809&lt;&gt;"", 'Active List'!X1809,"")</f>
        <v/>
      </c>
      <c r="U1809" t="str">
        <f>IF('Active List'!$A1809&lt;&gt;"", 'Active List'!Y1809,"")</f>
        <v/>
      </c>
      <c r="V1809" t="str">
        <f>IF('Active List'!$A1809&lt;&gt;"", 'Active List'!Z1809,"")</f>
        <v/>
      </c>
      <c r="W1809" s="60" t="str">
        <f>IF('Active List'!$A1809&lt;&gt;"", 'Active List'!AA1809,"")</f>
        <v/>
      </c>
      <c r="X1809" t="str">
        <f>IF('Active List'!$A1809&lt;&gt;"", 'Active List'!AB1809,"")</f>
        <v/>
      </c>
      <c r="Y1809" t="str">
        <f>IF('Active List'!$A1809&lt;&gt;"", 'Active List'!AE1809,"")</f>
        <v/>
      </c>
    </row>
    <row r="1810" spans="1:25">
      <c r="A1810" t="str">
        <f>IF('Active List'!$A1810&lt;&gt;"", 'Active List'!A1810,"")</f>
        <v/>
      </c>
      <c r="B1810" t="str">
        <f>IF('Active List'!$A1810&lt;&gt;"", 'Active List'!B1810,"")</f>
        <v/>
      </c>
      <c r="C1810" t="str">
        <f>IF('Active List'!$A1810&lt;&gt;"", 'Active List'!C1810,"")</f>
        <v/>
      </c>
      <c r="D1810" s="60" t="str">
        <f>IF('Active List'!$A1810&lt;&gt;"", 'Active List'!D1810,"")</f>
        <v/>
      </c>
      <c r="E1810" s="60" t="str">
        <f>IF('Active List'!$A1810&lt;&gt;"", 'Active List'!E1810,"")</f>
        <v/>
      </c>
      <c r="F1810" t="str">
        <f>IF('Active List'!$A1810&lt;&gt;"", 'Active List'!H1810,"")</f>
        <v/>
      </c>
      <c r="G1810" t="str">
        <f>IF('Active List'!$A1810&lt;&gt;"", 'Active List'!I1810,"")</f>
        <v/>
      </c>
      <c r="H1810" t="str">
        <f>IF('Active List'!$A1810&lt;&gt;"", 'Active List'!J1810,"")</f>
        <v/>
      </c>
      <c r="I1810" t="str">
        <f>IF('Active List'!$A1810&lt;&gt;"", 'Active List'!K1810,"")</f>
        <v/>
      </c>
      <c r="J1810" t="str">
        <f>IF('Active List'!$A1810&lt;&gt;"", 'Active List'!L1810,"")</f>
        <v/>
      </c>
      <c r="K1810" t="str">
        <f>IF('Active List'!$A1810&lt;&gt;"", 'Active List'!M1810,"")</f>
        <v/>
      </c>
      <c r="L1810" t="str">
        <f>IF('Active List'!$A1810&lt;&gt;"", 'Active List'!N1810,"")</f>
        <v/>
      </c>
      <c r="M1810" t="str">
        <f>IF('Active List'!$A1810&lt;&gt;"", 'Active List'!O1810,"")</f>
        <v/>
      </c>
      <c r="N1810" t="str">
        <f>IF('Active List'!$A1810&lt;&gt;"", 'Active List'!P1810,"")</f>
        <v/>
      </c>
      <c r="O1810" t="str">
        <f>IF('Active List'!$A1810&lt;&gt;"", 'Active List'!Q1810,"")</f>
        <v/>
      </c>
      <c r="P1810" t="str">
        <f>IF('Active List'!$A1810&lt;&gt;"", 'Active List'!R1810,"")</f>
        <v/>
      </c>
      <c r="Q1810" t="str">
        <f>IF('Active List'!$A1810&lt;&gt;"", 'Active List'!S1810,"")</f>
        <v/>
      </c>
      <c r="R1810" t="str">
        <f>IF('Active List'!$A1810&lt;&gt;"", 'Active List'!T1810,"")</f>
        <v/>
      </c>
      <c r="S1810" t="str">
        <f>IF('Active List'!$A1810&lt;&gt;"", 'Active List'!U1810,"")</f>
        <v/>
      </c>
      <c r="T1810" t="str">
        <f>IF('Active List'!$A1810&lt;&gt;"", 'Active List'!X1810,"")</f>
        <v/>
      </c>
      <c r="U1810" t="str">
        <f>IF('Active List'!$A1810&lt;&gt;"", 'Active List'!Y1810,"")</f>
        <v/>
      </c>
      <c r="V1810" t="str">
        <f>IF('Active List'!$A1810&lt;&gt;"", 'Active List'!Z1810,"")</f>
        <v/>
      </c>
      <c r="W1810" s="60" t="str">
        <f>IF('Active List'!$A1810&lt;&gt;"", 'Active List'!AA1810,"")</f>
        <v/>
      </c>
      <c r="X1810" t="str">
        <f>IF('Active List'!$A1810&lt;&gt;"", 'Active List'!AB1810,"")</f>
        <v/>
      </c>
      <c r="Y1810" t="str">
        <f>IF('Active List'!$A1810&lt;&gt;"", 'Active List'!AE1810,"")</f>
        <v/>
      </c>
    </row>
    <row r="1811" spans="1:25">
      <c r="A1811" t="str">
        <f>IF('Active List'!$A1811&lt;&gt;"", 'Active List'!A1811,"")</f>
        <v/>
      </c>
      <c r="B1811" t="str">
        <f>IF('Active List'!$A1811&lt;&gt;"", 'Active List'!B1811,"")</f>
        <v/>
      </c>
      <c r="C1811" t="str">
        <f>IF('Active List'!$A1811&lt;&gt;"", 'Active List'!C1811,"")</f>
        <v/>
      </c>
      <c r="D1811" s="60" t="str">
        <f>IF('Active List'!$A1811&lt;&gt;"", 'Active List'!D1811,"")</f>
        <v/>
      </c>
      <c r="E1811" s="60" t="str">
        <f>IF('Active List'!$A1811&lt;&gt;"", 'Active List'!E1811,"")</f>
        <v/>
      </c>
      <c r="F1811" t="str">
        <f>IF('Active List'!$A1811&lt;&gt;"", 'Active List'!H1811,"")</f>
        <v/>
      </c>
      <c r="G1811" t="str">
        <f>IF('Active List'!$A1811&lt;&gt;"", 'Active List'!I1811,"")</f>
        <v/>
      </c>
      <c r="H1811" t="str">
        <f>IF('Active List'!$A1811&lt;&gt;"", 'Active List'!J1811,"")</f>
        <v/>
      </c>
      <c r="I1811" t="str">
        <f>IF('Active List'!$A1811&lt;&gt;"", 'Active List'!K1811,"")</f>
        <v/>
      </c>
      <c r="J1811" t="str">
        <f>IF('Active List'!$A1811&lt;&gt;"", 'Active List'!L1811,"")</f>
        <v/>
      </c>
      <c r="K1811" t="str">
        <f>IF('Active List'!$A1811&lt;&gt;"", 'Active List'!M1811,"")</f>
        <v/>
      </c>
      <c r="L1811" t="str">
        <f>IF('Active List'!$A1811&lt;&gt;"", 'Active List'!N1811,"")</f>
        <v/>
      </c>
      <c r="M1811" t="str">
        <f>IF('Active List'!$A1811&lt;&gt;"", 'Active List'!O1811,"")</f>
        <v/>
      </c>
      <c r="N1811" t="str">
        <f>IF('Active List'!$A1811&lt;&gt;"", 'Active List'!P1811,"")</f>
        <v/>
      </c>
      <c r="O1811" t="str">
        <f>IF('Active List'!$A1811&lt;&gt;"", 'Active List'!Q1811,"")</f>
        <v/>
      </c>
      <c r="P1811" t="str">
        <f>IF('Active List'!$A1811&lt;&gt;"", 'Active List'!R1811,"")</f>
        <v/>
      </c>
      <c r="Q1811" t="str">
        <f>IF('Active List'!$A1811&lt;&gt;"", 'Active List'!S1811,"")</f>
        <v/>
      </c>
      <c r="R1811" t="str">
        <f>IF('Active List'!$A1811&lt;&gt;"", 'Active List'!T1811,"")</f>
        <v/>
      </c>
      <c r="S1811" t="str">
        <f>IF('Active List'!$A1811&lt;&gt;"", 'Active List'!U1811,"")</f>
        <v/>
      </c>
      <c r="T1811" t="str">
        <f>IF('Active List'!$A1811&lt;&gt;"", 'Active List'!X1811,"")</f>
        <v/>
      </c>
      <c r="U1811" t="str">
        <f>IF('Active List'!$A1811&lt;&gt;"", 'Active List'!Y1811,"")</f>
        <v/>
      </c>
      <c r="V1811" t="str">
        <f>IF('Active List'!$A1811&lt;&gt;"", 'Active List'!Z1811,"")</f>
        <v/>
      </c>
      <c r="W1811" s="60" t="str">
        <f>IF('Active List'!$A1811&lt;&gt;"", 'Active List'!AA1811,"")</f>
        <v/>
      </c>
      <c r="X1811" t="str">
        <f>IF('Active List'!$A1811&lt;&gt;"", 'Active List'!AB1811,"")</f>
        <v/>
      </c>
      <c r="Y1811" t="str">
        <f>IF('Active List'!$A1811&lt;&gt;"", 'Active List'!AE1811,"")</f>
        <v/>
      </c>
    </row>
    <row r="1812" spans="1:25">
      <c r="A1812" t="str">
        <f>IF('Active List'!$A1812&lt;&gt;"", 'Active List'!A1812,"")</f>
        <v/>
      </c>
      <c r="B1812" t="str">
        <f>IF('Active List'!$A1812&lt;&gt;"", 'Active List'!B1812,"")</f>
        <v/>
      </c>
      <c r="C1812" t="str">
        <f>IF('Active List'!$A1812&lt;&gt;"", 'Active List'!C1812,"")</f>
        <v/>
      </c>
      <c r="D1812" s="60" t="str">
        <f>IF('Active List'!$A1812&lt;&gt;"", 'Active List'!D1812,"")</f>
        <v/>
      </c>
      <c r="E1812" s="60" t="str">
        <f>IF('Active List'!$A1812&lt;&gt;"", 'Active List'!E1812,"")</f>
        <v/>
      </c>
      <c r="F1812" t="str">
        <f>IF('Active List'!$A1812&lt;&gt;"", 'Active List'!H1812,"")</f>
        <v/>
      </c>
      <c r="G1812" t="str">
        <f>IF('Active List'!$A1812&lt;&gt;"", 'Active List'!I1812,"")</f>
        <v/>
      </c>
      <c r="H1812" t="str">
        <f>IF('Active List'!$A1812&lt;&gt;"", 'Active List'!J1812,"")</f>
        <v/>
      </c>
      <c r="I1812" t="str">
        <f>IF('Active List'!$A1812&lt;&gt;"", 'Active List'!K1812,"")</f>
        <v/>
      </c>
      <c r="J1812" t="str">
        <f>IF('Active List'!$A1812&lt;&gt;"", 'Active List'!L1812,"")</f>
        <v/>
      </c>
      <c r="K1812" t="str">
        <f>IF('Active List'!$A1812&lt;&gt;"", 'Active List'!M1812,"")</f>
        <v/>
      </c>
      <c r="L1812" t="str">
        <f>IF('Active List'!$A1812&lt;&gt;"", 'Active List'!N1812,"")</f>
        <v/>
      </c>
      <c r="M1812" t="str">
        <f>IF('Active List'!$A1812&lt;&gt;"", 'Active List'!O1812,"")</f>
        <v/>
      </c>
      <c r="N1812" t="str">
        <f>IF('Active List'!$A1812&lt;&gt;"", 'Active List'!P1812,"")</f>
        <v/>
      </c>
      <c r="O1812" t="str">
        <f>IF('Active List'!$A1812&lt;&gt;"", 'Active List'!Q1812,"")</f>
        <v/>
      </c>
      <c r="P1812" t="str">
        <f>IF('Active List'!$A1812&lt;&gt;"", 'Active List'!R1812,"")</f>
        <v/>
      </c>
      <c r="Q1812" t="str">
        <f>IF('Active List'!$A1812&lt;&gt;"", 'Active List'!S1812,"")</f>
        <v/>
      </c>
      <c r="R1812" t="str">
        <f>IF('Active List'!$A1812&lt;&gt;"", 'Active List'!T1812,"")</f>
        <v/>
      </c>
      <c r="S1812" t="str">
        <f>IF('Active List'!$A1812&lt;&gt;"", 'Active List'!U1812,"")</f>
        <v/>
      </c>
      <c r="T1812" t="str">
        <f>IF('Active List'!$A1812&lt;&gt;"", 'Active List'!X1812,"")</f>
        <v/>
      </c>
      <c r="U1812" t="str">
        <f>IF('Active List'!$A1812&lt;&gt;"", 'Active List'!Y1812,"")</f>
        <v/>
      </c>
      <c r="V1812" t="str">
        <f>IF('Active List'!$A1812&lt;&gt;"", 'Active List'!Z1812,"")</f>
        <v/>
      </c>
      <c r="W1812" s="60" t="str">
        <f>IF('Active List'!$A1812&lt;&gt;"", 'Active List'!AA1812,"")</f>
        <v/>
      </c>
      <c r="X1812" t="str">
        <f>IF('Active List'!$A1812&lt;&gt;"", 'Active List'!AB1812,"")</f>
        <v/>
      </c>
      <c r="Y1812" t="str">
        <f>IF('Active List'!$A1812&lt;&gt;"", 'Active List'!AE1812,"")</f>
        <v/>
      </c>
    </row>
    <row r="1813" spans="1:25">
      <c r="A1813" t="str">
        <f>IF('Active List'!$A1813&lt;&gt;"", 'Active List'!A1813,"")</f>
        <v/>
      </c>
      <c r="B1813" t="str">
        <f>IF('Active List'!$A1813&lt;&gt;"", 'Active List'!B1813,"")</f>
        <v/>
      </c>
      <c r="C1813" t="str">
        <f>IF('Active List'!$A1813&lt;&gt;"", 'Active List'!C1813,"")</f>
        <v/>
      </c>
      <c r="D1813" s="60" t="str">
        <f>IF('Active List'!$A1813&lt;&gt;"", 'Active List'!D1813,"")</f>
        <v/>
      </c>
      <c r="E1813" s="60" t="str">
        <f>IF('Active List'!$A1813&lt;&gt;"", 'Active List'!E1813,"")</f>
        <v/>
      </c>
      <c r="F1813" t="str">
        <f>IF('Active List'!$A1813&lt;&gt;"", 'Active List'!H1813,"")</f>
        <v/>
      </c>
      <c r="G1813" t="str">
        <f>IF('Active List'!$A1813&lt;&gt;"", 'Active List'!I1813,"")</f>
        <v/>
      </c>
      <c r="H1813" t="str">
        <f>IF('Active List'!$A1813&lt;&gt;"", 'Active List'!J1813,"")</f>
        <v/>
      </c>
      <c r="I1813" t="str">
        <f>IF('Active List'!$A1813&lt;&gt;"", 'Active List'!K1813,"")</f>
        <v/>
      </c>
      <c r="J1813" t="str">
        <f>IF('Active List'!$A1813&lt;&gt;"", 'Active List'!L1813,"")</f>
        <v/>
      </c>
      <c r="K1813" t="str">
        <f>IF('Active List'!$A1813&lt;&gt;"", 'Active List'!M1813,"")</f>
        <v/>
      </c>
      <c r="L1813" t="str">
        <f>IF('Active List'!$A1813&lt;&gt;"", 'Active List'!N1813,"")</f>
        <v/>
      </c>
      <c r="M1813" t="str">
        <f>IF('Active List'!$A1813&lt;&gt;"", 'Active List'!O1813,"")</f>
        <v/>
      </c>
      <c r="N1813" t="str">
        <f>IF('Active List'!$A1813&lt;&gt;"", 'Active List'!P1813,"")</f>
        <v/>
      </c>
      <c r="O1813" t="str">
        <f>IF('Active List'!$A1813&lt;&gt;"", 'Active List'!Q1813,"")</f>
        <v/>
      </c>
      <c r="P1813" t="str">
        <f>IF('Active List'!$A1813&lt;&gt;"", 'Active List'!R1813,"")</f>
        <v/>
      </c>
      <c r="Q1813" t="str">
        <f>IF('Active List'!$A1813&lt;&gt;"", 'Active List'!S1813,"")</f>
        <v/>
      </c>
      <c r="R1813" t="str">
        <f>IF('Active List'!$A1813&lt;&gt;"", 'Active List'!T1813,"")</f>
        <v/>
      </c>
      <c r="S1813" t="str">
        <f>IF('Active List'!$A1813&lt;&gt;"", 'Active List'!U1813,"")</f>
        <v/>
      </c>
      <c r="T1813" t="str">
        <f>IF('Active List'!$A1813&lt;&gt;"", 'Active List'!X1813,"")</f>
        <v/>
      </c>
      <c r="U1813" t="str">
        <f>IF('Active List'!$A1813&lt;&gt;"", 'Active List'!Y1813,"")</f>
        <v/>
      </c>
      <c r="V1813" t="str">
        <f>IF('Active List'!$A1813&lt;&gt;"", 'Active List'!Z1813,"")</f>
        <v/>
      </c>
      <c r="W1813" s="60" t="str">
        <f>IF('Active List'!$A1813&lt;&gt;"", 'Active List'!AA1813,"")</f>
        <v/>
      </c>
      <c r="X1813" t="str">
        <f>IF('Active List'!$A1813&lt;&gt;"", 'Active List'!AB1813,"")</f>
        <v/>
      </c>
      <c r="Y1813" t="str">
        <f>IF('Active List'!$A1813&lt;&gt;"", 'Active List'!AE1813,"")</f>
        <v/>
      </c>
    </row>
    <row r="1814" spans="1:25">
      <c r="A1814" t="str">
        <f>IF('Active List'!$A1814&lt;&gt;"", 'Active List'!A1814,"")</f>
        <v/>
      </c>
      <c r="B1814" t="str">
        <f>IF('Active List'!$A1814&lt;&gt;"", 'Active List'!B1814,"")</f>
        <v/>
      </c>
      <c r="C1814" t="str">
        <f>IF('Active List'!$A1814&lt;&gt;"", 'Active List'!C1814,"")</f>
        <v/>
      </c>
      <c r="D1814" s="60" t="str">
        <f>IF('Active List'!$A1814&lt;&gt;"", 'Active List'!D1814,"")</f>
        <v/>
      </c>
      <c r="E1814" s="60" t="str">
        <f>IF('Active List'!$A1814&lt;&gt;"", 'Active List'!E1814,"")</f>
        <v/>
      </c>
      <c r="F1814" t="str">
        <f>IF('Active List'!$A1814&lt;&gt;"", 'Active List'!H1814,"")</f>
        <v/>
      </c>
      <c r="G1814" t="str">
        <f>IF('Active List'!$A1814&lt;&gt;"", 'Active List'!I1814,"")</f>
        <v/>
      </c>
      <c r="H1814" t="str">
        <f>IF('Active List'!$A1814&lt;&gt;"", 'Active List'!J1814,"")</f>
        <v/>
      </c>
      <c r="I1814" t="str">
        <f>IF('Active List'!$A1814&lt;&gt;"", 'Active List'!K1814,"")</f>
        <v/>
      </c>
      <c r="J1814" t="str">
        <f>IF('Active List'!$A1814&lt;&gt;"", 'Active List'!L1814,"")</f>
        <v/>
      </c>
      <c r="K1814" t="str">
        <f>IF('Active List'!$A1814&lt;&gt;"", 'Active List'!M1814,"")</f>
        <v/>
      </c>
      <c r="L1814" t="str">
        <f>IF('Active List'!$A1814&lt;&gt;"", 'Active List'!N1814,"")</f>
        <v/>
      </c>
      <c r="M1814" t="str">
        <f>IF('Active List'!$A1814&lt;&gt;"", 'Active List'!O1814,"")</f>
        <v/>
      </c>
      <c r="N1814" t="str">
        <f>IF('Active List'!$A1814&lt;&gt;"", 'Active List'!P1814,"")</f>
        <v/>
      </c>
      <c r="O1814" t="str">
        <f>IF('Active List'!$A1814&lt;&gt;"", 'Active List'!Q1814,"")</f>
        <v/>
      </c>
      <c r="P1814" t="str">
        <f>IF('Active List'!$A1814&lt;&gt;"", 'Active List'!R1814,"")</f>
        <v/>
      </c>
      <c r="Q1814" t="str">
        <f>IF('Active List'!$A1814&lt;&gt;"", 'Active List'!S1814,"")</f>
        <v/>
      </c>
      <c r="R1814" t="str">
        <f>IF('Active List'!$A1814&lt;&gt;"", 'Active List'!T1814,"")</f>
        <v/>
      </c>
      <c r="S1814" t="str">
        <f>IF('Active List'!$A1814&lt;&gt;"", 'Active List'!U1814,"")</f>
        <v/>
      </c>
      <c r="T1814" t="str">
        <f>IF('Active List'!$A1814&lt;&gt;"", 'Active List'!X1814,"")</f>
        <v/>
      </c>
      <c r="U1814" t="str">
        <f>IF('Active List'!$A1814&lt;&gt;"", 'Active List'!Y1814,"")</f>
        <v/>
      </c>
      <c r="V1814" t="str">
        <f>IF('Active List'!$A1814&lt;&gt;"", 'Active List'!Z1814,"")</f>
        <v/>
      </c>
      <c r="W1814" s="60" t="str">
        <f>IF('Active List'!$A1814&lt;&gt;"", 'Active List'!AA1814,"")</f>
        <v/>
      </c>
      <c r="X1814" t="str">
        <f>IF('Active List'!$A1814&lt;&gt;"", 'Active List'!AB1814,"")</f>
        <v/>
      </c>
      <c r="Y1814" t="str">
        <f>IF('Active List'!$A1814&lt;&gt;"", 'Active List'!AE1814,"")</f>
        <v/>
      </c>
    </row>
    <row r="1815" spans="1:25">
      <c r="A1815" t="str">
        <f>IF('Active List'!$A1815&lt;&gt;"", 'Active List'!A1815,"")</f>
        <v/>
      </c>
      <c r="B1815" t="str">
        <f>IF('Active List'!$A1815&lt;&gt;"", 'Active List'!B1815,"")</f>
        <v/>
      </c>
      <c r="C1815" t="str">
        <f>IF('Active List'!$A1815&lt;&gt;"", 'Active List'!C1815,"")</f>
        <v/>
      </c>
      <c r="D1815" s="60" t="str">
        <f>IF('Active List'!$A1815&lt;&gt;"", 'Active List'!D1815,"")</f>
        <v/>
      </c>
      <c r="E1815" s="60" t="str">
        <f>IF('Active List'!$A1815&lt;&gt;"", 'Active List'!E1815,"")</f>
        <v/>
      </c>
      <c r="F1815" t="str">
        <f>IF('Active List'!$A1815&lt;&gt;"", 'Active List'!H1815,"")</f>
        <v/>
      </c>
      <c r="G1815" t="str">
        <f>IF('Active List'!$A1815&lt;&gt;"", 'Active List'!I1815,"")</f>
        <v/>
      </c>
      <c r="H1815" t="str">
        <f>IF('Active List'!$A1815&lt;&gt;"", 'Active List'!J1815,"")</f>
        <v/>
      </c>
      <c r="I1815" t="str">
        <f>IF('Active List'!$A1815&lt;&gt;"", 'Active List'!K1815,"")</f>
        <v/>
      </c>
      <c r="J1815" t="str">
        <f>IF('Active List'!$A1815&lt;&gt;"", 'Active List'!L1815,"")</f>
        <v/>
      </c>
      <c r="K1815" t="str">
        <f>IF('Active List'!$A1815&lt;&gt;"", 'Active List'!M1815,"")</f>
        <v/>
      </c>
      <c r="L1815" t="str">
        <f>IF('Active List'!$A1815&lt;&gt;"", 'Active List'!N1815,"")</f>
        <v/>
      </c>
      <c r="M1815" t="str">
        <f>IF('Active List'!$A1815&lt;&gt;"", 'Active List'!O1815,"")</f>
        <v/>
      </c>
      <c r="N1815" t="str">
        <f>IF('Active List'!$A1815&lt;&gt;"", 'Active List'!P1815,"")</f>
        <v/>
      </c>
      <c r="O1815" t="str">
        <f>IF('Active List'!$A1815&lt;&gt;"", 'Active List'!Q1815,"")</f>
        <v/>
      </c>
      <c r="P1815" t="str">
        <f>IF('Active List'!$A1815&lt;&gt;"", 'Active List'!R1815,"")</f>
        <v/>
      </c>
      <c r="Q1815" t="str">
        <f>IF('Active List'!$A1815&lt;&gt;"", 'Active List'!S1815,"")</f>
        <v/>
      </c>
      <c r="R1815" t="str">
        <f>IF('Active List'!$A1815&lt;&gt;"", 'Active List'!T1815,"")</f>
        <v/>
      </c>
      <c r="S1815" t="str">
        <f>IF('Active List'!$A1815&lt;&gt;"", 'Active List'!U1815,"")</f>
        <v/>
      </c>
      <c r="T1815" t="str">
        <f>IF('Active List'!$A1815&lt;&gt;"", 'Active List'!X1815,"")</f>
        <v/>
      </c>
      <c r="U1815" t="str">
        <f>IF('Active List'!$A1815&lt;&gt;"", 'Active List'!Y1815,"")</f>
        <v/>
      </c>
      <c r="V1815" t="str">
        <f>IF('Active List'!$A1815&lt;&gt;"", 'Active List'!Z1815,"")</f>
        <v/>
      </c>
      <c r="W1815" s="60" t="str">
        <f>IF('Active List'!$A1815&lt;&gt;"", 'Active List'!AA1815,"")</f>
        <v/>
      </c>
      <c r="X1815" t="str">
        <f>IF('Active List'!$A1815&lt;&gt;"", 'Active List'!AB1815,"")</f>
        <v/>
      </c>
      <c r="Y1815" t="str">
        <f>IF('Active List'!$A1815&lt;&gt;"", 'Active List'!AE1815,"")</f>
        <v/>
      </c>
    </row>
    <row r="1816" spans="1:25">
      <c r="A1816" t="str">
        <f>IF('Active List'!$A1816&lt;&gt;"", 'Active List'!A1816,"")</f>
        <v/>
      </c>
      <c r="B1816" t="str">
        <f>IF('Active List'!$A1816&lt;&gt;"", 'Active List'!B1816,"")</f>
        <v/>
      </c>
      <c r="C1816" t="str">
        <f>IF('Active List'!$A1816&lt;&gt;"", 'Active List'!C1816,"")</f>
        <v/>
      </c>
      <c r="D1816" s="60" t="str">
        <f>IF('Active List'!$A1816&lt;&gt;"", 'Active List'!D1816,"")</f>
        <v/>
      </c>
      <c r="E1816" s="60" t="str">
        <f>IF('Active List'!$A1816&lt;&gt;"", 'Active List'!E1816,"")</f>
        <v/>
      </c>
      <c r="F1816" t="str">
        <f>IF('Active List'!$A1816&lt;&gt;"", 'Active List'!H1816,"")</f>
        <v/>
      </c>
      <c r="G1816" t="str">
        <f>IF('Active List'!$A1816&lt;&gt;"", 'Active List'!I1816,"")</f>
        <v/>
      </c>
      <c r="H1816" t="str">
        <f>IF('Active List'!$A1816&lt;&gt;"", 'Active List'!J1816,"")</f>
        <v/>
      </c>
      <c r="I1816" t="str">
        <f>IF('Active List'!$A1816&lt;&gt;"", 'Active List'!K1816,"")</f>
        <v/>
      </c>
      <c r="J1816" t="str">
        <f>IF('Active List'!$A1816&lt;&gt;"", 'Active List'!L1816,"")</f>
        <v/>
      </c>
      <c r="K1816" t="str">
        <f>IF('Active List'!$A1816&lt;&gt;"", 'Active List'!M1816,"")</f>
        <v/>
      </c>
      <c r="L1816" t="str">
        <f>IF('Active List'!$A1816&lt;&gt;"", 'Active List'!N1816,"")</f>
        <v/>
      </c>
      <c r="M1816" t="str">
        <f>IF('Active List'!$A1816&lt;&gt;"", 'Active List'!O1816,"")</f>
        <v/>
      </c>
      <c r="N1816" t="str">
        <f>IF('Active List'!$A1816&lt;&gt;"", 'Active List'!P1816,"")</f>
        <v/>
      </c>
      <c r="O1816" t="str">
        <f>IF('Active List'!$A1816&lt;&gt;"", 'Active List'!Q1816,"")</f>
        <v/>
      </c>
      <c r="P1816" t="str">
        <f>IF('Active List'!$A1816&lt;&gt;"", 'Active List'!R1816,"")</f>
        <v/>
      </c>
      <c r="Q1816" t="str">
        <f>IF('Active List'!$A1816&lt;&gt;"", 'Active List'!S1816,"")</f>
        <v/>
      </c>
      <c r="R1816" t="str">
        <f>IF('Active List'!$A1816&lt;&gt;"", 'Active List'!T1816,"")</f>
        <v/>
      </c>
      <c r="S1816" t="str">
        <f>IF('Active List'!$A1816&lt;&gt;"", 'Active List'!U1816,"")</f>
        <v/>
      </c>
      <c r="T1816" t="str">
        <f>IF('Active List'!$A1816&lt;&gt;"", 'Active List'!X1816,"")</f>
        <v/>
      </c>
      <c r="U1816" t="str">
        <f>IF('Active List'!$A1816&lt;&gt;"", 'Active List'!Y1816,"")</f>
        <v/>
      </c>
      <c r="V1816" t="str">
        <f>IF('Active List'!$A1816&lt;&gt;"", 'Active List'!Z1816,"")</f>
        <v/>
      </c>
      <c r="W1816" s="60" t="str">
        <f>IF('Active List'!$A1816&lt;&gt;"", 'Active List'!AA1816,"")</f>
        <v/>
      </c>
      <c r="X1816" t="str">
        <f>IF('Active List'!$A1816&lt;&gt;"", 'Active List'!AB1816,"")</f>
        <v/>
      </c>
      <c r="Y1816" t="str">
        <f>IF('Active List'!$A1816&lt;&gt;"", 'Active List'!AE1816,"")</f>
        <v/>
      </c>
    </row>
    <row r="1817" spans="1:25">
      <c r="A1817" t="str">
        <f>IF('Active List'!$A1817&lt;&gt;"", 'Active List'!A1817,"")</f>
        <v/>
      </c>
      <c r="B1817" t="str">
        <f>IF('Active List'!$A1817&lt;&gt;"", 'Active List'!B1817,"")</f>
        <v/>
      </c>
      <c r="C1817" t="str">
        <f>IF('Active List'!$A1817&lt;&gt;"", 'Active List'!C1817,"")</f>
        <v/>
      </c>
      <c r="D1817" s="60" t="str">
        <f>IF('Active List'!$A1817&lt;&gt;"", 'Active List'!D1817,"")</f>
        <v/>
      </c>
      <c r="E1817" s="60" t="str">
        <f>IF('Active List'!$A1817&lt;&gt;"", 'Active List'!E1817,"")</f>
        <v/>
      </c>
      <c r="F1817" t="str">
        <f>IF('Active List'!$A1817&lt;&gt;"", 'Active List'!H1817,"")</f>
        <v/>
      </c>
      <c r="G1817" t="str">
        <f>IF('Active List'!$A1817&lt;&gt;"", 'Active List'!I1817,"")</f>
        <v/>
      </c>
      <c r="H1817" t="str">
        <f>IF('Active List'!$A1817&lt;&gt;"", 'Active List'!J1817,"")</f>
        <v/>
      </c>
      <c r="I1817" t="str">
        <f>IF('Active List'!$A1817&lt;&gt;"", 'Active List'!K1817,"")</f>
        <v/>
      </c>
      <c r="J1817" t="str">
        <f>IF('Active List'!$A1817&lt;&gt;"", 'Active List'!L1817,"")</f>
        <v/>
      </c>
      <c r="K1817" t="str">
        <f>IF('Active List'!$A1817&lt;&gt;"", 'Active List'!M1817,"")</f>
        <v/>
      </c>
      <c r="L1817" t="str">
        <f>IF('Active List'!$A1817&lt;&gt;"", 'Active List'!N1817,"")</f>
        <v/>
      </c>
      <c r="M1817" t="str">
        <f>IF('Active List'!$A1817&lt;&gt;"", 'Active List'!O1817,"")</f>
        <v/>
      </c>
      <c r="N1817" t="str">
        <f>IF('Active List'!$A1817&lt;&gt;"", 'Active List'!P1817,"")</f>
        <v/>
      </c>
      <c r="O1817" t="str">
        <f>IF('Active List'!$A1817&lt;&gt;"", 'Active List'!Q1817,"")</f>
        <v/>
      </c>
      <c r="P1817" t="str">
        <f>IF('Active List'!$A1817&lt;&gt;"", 'Active List'!R1817,"")</f>
        <v/>
      </c>
      <c r="Q1817" t="str">
        <f>IF('Active List'!$A1817&lt;&gt;"", 'Active List'!S1817,"")</f>
        <v/>
      </c>
      <c r="R1817" t="str">
        <f>IF('Active List'!$A1817&lt;&gt;"", 'Active List'!T1817,"")</f>
        <v/>
      </c>
      <c r="S1817" t="str">
        <f>IF('Active List'!$A1817&lt;&gt;"", 'Active List'!U1817,"")</f>
        <v/>
      </c>
      <c r="T1817" t="str">
        <f>IF('Active List'!$A1817&lt;&gt;"", 'Active List'!X1817,"")</f>
        <v/>
      </c>
      <c r="U1817" t="str">
        <f>IF('Active List'!$A1817&lt;&gt;"", 'Active List'!Y1817,"")</f>
        <v/>
      </c>
      <c r="V1817" t="str">
        <f>IF('Active List'!$A1817&lt;&gt;"", 'Active List'!Z1817,"")</f>
        <v/>
      </c>
      <c r="W1817" s="60" t="str">
        <f>IF('Active List'!$A1817&lt;&gt;"", 'Active List'!AA1817,"")</f>
        <v/>
      </c>
      <c r="X1817" t="str">
        <f>IF('Active List'!$A1817&lt;&gt;"", 'Active List'!AB1817,"")</f>
        <v/>
      </c>
      <c r="Y1817" t="str">
        <f>IF('Active List'!$A1817&lt;&gt;"", 'Active List'!AE1817,"")</f>
        <v/>
      </c>
    </row>
    <row r="1818" spans="1:25">
      <c r="A1818" t="str">
        <f>IF('Active List'!$A1818&lt;&gt;"", 'Active List'!A1818,"")</f>
        <v/>
      </c>
      <c r="B1818" t="str">
        <f>IF('Active List'!$A1818&lt;&gt;"", 'Active List'!B1818,"")</f>
        <v/>
      </c>
      <c r="C1818" t="str">
        <f>IF('Active List'!$A1818&lt;&gt;"", 'Active List'!C1818,"")</f>
        <v/>
      </c>
      <c r="D1818" s="60" t="str">
        <f>IF('Active List'!$A1818&lt;&gt;"", 'Active List'!D1818,"")</f>
        <v/>
      </c>
      <c r="E1818" s="60" t="str">
        <f>IF('Active List'!$A1818&lt;&gt;"", 'Active List'!E1818,"")</f>
        <v/>
      </c>
      <c r="F1818" t="str">
        <f>IF('Active List'!$A1818&lt;&gt;"", 'Active List'!H1818,"")</f>
        <v/>
      </c>
      <c r="G1818" t="str">
        <f>IF('Active List'!$A1818&lt;&gt;"", 'Active List'!I1818,"")</f>
        <v/>
      </c>
      <c r="H1818" t="str">
        <f>IF('Active List'!$A1818&lt;&gt;"", 'Active List'!J1818,"")</f>
        <v/>
      </c>
      <c r="I1818" t="str">
        <f>IF('Active List'!$A1818&lt;&gt;"", 'Active List'!K1818,"")</f>
        <v/>
      </c>
      <c r="J1818" t="str">
        <f>IF('Active List'!$A1818&lt;&gt;"", 'Active List'!L1818,"")</f>
        <v/>
      </c>
      <c r="K1818" t="str">
        <f>IF('Active List'!$A1818&lt;&gt;"", 'Active List'!M1818,"")</f>
        <v/>
      </c>
      <c r="L1818" t="str">
        <f>IF('Active List'!$A1818&lt;&gt;"", 'Active List'!N1818,"")</f>
        <v/>
      </c>
      <c r="M1818" t="str">
        <f>IF('Active List'!$A1818&lt;&gt;"", 'Active List'!O1818,"")</f>
        <v/>
      </c>
      <c r="N1818" t="str">
        <f>IF('Active List'!$A1818&lt;&gt;"", 'Active List'!P1818,"")</f>
        <v/>
      </c>
      <c r="O1818" t="str">
        <f>IF('Active List'!$A1818&lt;&gt;"", 'Active List'!Q1818,"")</f>
        <v/>
      </c>
      <c r="P1818" t="str">
        <f>IF('Active List'!$A1818&lt;&gt;"", 'Active List'!R1818,"")</f>
        <v/>
      </c>
      <c r="Q1818" t="str">
        <f>IF('Active List'!$A1818&lt;&gt;"", 'Active List'!S1818,"")</f>
        <v/>
      </c>
      <c r="R1818" t="str">
        <f>IF('Active List'!$A1818&lt;&gt;"", 'Active List'!T1818,"")</f>
        <v/>
      </c>
      <c r="S1818" t="str">
        <f>IF('Active List'!$A1818&lt;&gt;"", 'Active List'!U1818,"")</f>
        <v/>
      </c>
      <c r="T1818" t="str">
        <f>IF('Active List'!$A1818&lt;&gt;"", 'Active List'!X1818,"")</f>
        <v/>
      </c>
      <c r="U1818" t="str">
        <f>IF('Active List'!$A1818&lt;&gt;"", 'Active List'!Y1818,"")</f>
        <v/>
      </c>
      <c r="V1818" t="str">
        <f>IF('Active List'!$A1818&lt;&gt;"", 'Active List'!Z1818,"")</f>
        <v/>
      </c>
      <c r="W1818" s="60" t="str">
        <f>IF('Active List'!$A1818&lt;&gt;"", 'Active List'!AA1818,"")</f>
        <v/>
      </c>
      <c r="X1818" t="str">
        <f>IF('Active List'!$A1818&lt;&gt;"", 'Active List'!AB1818,"")</f>
        <v/>
      </c>
      <c r="Y1818" t="str">
        <f>IF('Active List'!$A1818&lt;&gt;"", 'Active List'!AE1818,"")</f>
        <v/>
      </c>
    </row>
    <row r="1819" spans="1:25">
      <c r="A1819" t="str">
        <f>IF('Active List'!$A1819&lt;&gt;"", 'Active List'!A1819,"")</f>
        <v/>
      </c>
      <c r="B1819" t="str">
        <f>IF('Active List'!$A1819&lt;&gt;"", 'Active List'!B1819,"")</f>
        <v/>
      </c>
      <c r="C1819" t="str">
        <f>IF('Active List'!$A1819&lt;&gt;"", 'Active List'!C1819,"")</f>
        <v/>
      </c>
      <c r="D1819" s="60" t="str">
        <f>IF('Active List'!$A1819&lt;&gt;"", 'Active List'!D1819,"")</f>
        <v/>
      </c>
      <c r="E1819" s="60" t="str">
        <f>IF('Active List'!$A1819&lt;&gt;"", 'Active List'!E1819,"")</f>
        <v/>
      </c>
      <c r="F1819" t="str">
        <f>IF('Active List'!$A1819&lt;&gt;"", 'Active List'!H1819,"")</f>
        <v/>
      </c>
      <c r="G1819" t="str">
        <f>IF('Active List'!$A1819&lt;&gt;"", 'Active List'!I1819,"")</f>
        <v/>
      </c>
      <c r="H1819" t="str">
        <f>IF('Active List'!$A1819&lt;&gt;"", 'Active List'!J1819,"")</f>
        <v/>
      </c>
      <c r="I1819" t="str">
        <f>IF('Active List'!$A1819&lt;&gt;"", 'Active List'!K1819,"")</f>
        <v/>
      </c>
      <c r="J1819" t="str">
        <f>IF('Active List'!$A1819&lt;&gt;"", 'Active List'!L1819,"")</f>
        <v/>
      </c>
      <c r="K1819" t="str">
        <f>IF('Active List'!$A1819&lt;&gt;"", 'Active List'!M1819,"")</f>
        <v/>
      </c>
      <c r="L1819" t="str">
        <f>IF('Active List'!$A1819&lt;&gt;"", 'Active List'!N1819,"")</f>
        <v/>
      </c>
      <c r="M1819" t="str">
        <f>IF('Active List'!$A1819&lt;&gt;"", 'Active List'!O1819,"")</f>
        <v/>
      </c>
      <c r="N1819" t="str">
        <f>IF('Active List'!$A1819&lt;&gt;"", 'Active List'!P1819,"")</f>
        <v/>
      </c>
      <c r="O1819" t="str">
        <f>IF('Active List'!$A1819&lt;&gt;"", 'Active List'!Q1819,"")</f>
        <v/>
      </c>
      <c r="P1819" t="str">
        <f>IF('Active List'!$A1819&lt;&gt;"", 'Active List'!R1819,"")</f>
        <v/>
      </c>
      <c r="Q1819" t="str">
        <f>IF('Active List'!$A1819&lt;&gt;"", 'Active List'!S1819,"")</f>
        <v/>
      </c>
      <c r="R1819" t="str">
        <f>IF('Active List'!$A1819&lt;&gt;"", 'Active List'!T1819,"")</f>
        <v/>
      </c>
      <c r="S1819" t="str">
        <f>IF('Active List'!$A1819&lt;&gt;"", 'Active List'!U1819,"")</f>
        <v/>
      </c>
      <c r="T1819" t="str">
        <f>IF('Active List'!$A1819&lt;&gt;"", 'Active List'!X1819,"")</f>
        <v/>
      </c>
      <c r="U1819" t="str">
        <f>IF('Active List'!$A1819&lt;&gt;"", 'Active List'!Y1819,"")</f>
        <v/>
      </c>
      <c r="V1819" t="str">
        <f>IF('Active List'!$A1819&lt;&gt;"", 'Active List'!Z1819,"")</f>
        <v/>
      </c>
      <c r="W1819" s="60" t="str">
        <f>IF('Active List'!$A1819&lt;&gt;"", 'Active List'!AA1819,"")</f>
        <v/>
      </c>
      <c r="X1819" t="str">
        <f>IF('Active List'!$A1819&lt;&gt;"", 'Active List'!AB1819,"")</f>
        <v/>
      </c>
      <c r="Y1819" t="str">
        <f>IF('Active List'!$A1819&lt;&gt;"", 'Active List'!AE1819,"")</f>
        <v/>
      </c>
    </row>
    <row r="1820" spans="1:25">
      <c r="A1820" t="str">
        <f>IF('Active List'!$A1820&lt;&gt;"", 'Active List'!A1820,"")</f>
        <v/>
      </c>
      <c r="B1820" t="str">
        <f>IF('Active List'!$A1820&lt;&gt;"", 'Active List'!B1820,"")</f>
        <v/>
      </c>
      <c r="C1820" t="str">
        <f>IF('Active List'!$A1820&lt;&gt;"", 'Active List'!C1820,"")</f>
        <v/>
      </c>
      <c r="D1820" s="60" t="str">
        <f>IF('Active List'!$A1820&lt;&gt;"", 'Active List'!D1820,"")</f>
        <v/>
      </c>
      <c r="E1820" s="60" t="str">
        <f>IF('Active List'!$A1820&lt;&gt;"", 'Active List'!E1820,"")</f>
        <v/>
      </c>
      <c r="F1820" t="str">
        <f>IF('Active List'!$A1820&lt;&gt;"", 'Active List'!H1820,"")</f>
        <v/>
      </c>
      <c r="G1820" t="str">
        <f>IF('Active List'!$A1820&lt;&gt;"", 'Active List'!I1820,"")</f>
        <v/>
      </c>
      <c r="H1820" t="str">
        <f>IF('Active List'!$A1820&lt;&gt;"", 'Active List'!J1820,"")</f>
        <v/>
      </c>
      <c r="I1820" t="str">
        <f>IF('Active List'!$A1820&lt;&gt;"", 'Active List'!K1820,"")</f>
        <v/>
      </c>
      <c r="J1820" t="str">
        <f>IF('Active List'!$A1820&lt;&gt;"", 'Active List'!L1820,"")</f>
        <v/>
      </c>
      <c r="K1820" t="str">
        <f>IF('Active List'!$A1820&lt;&gt;"", 'Active List'!M1820,"")</f>
        <v/>
      </c>
      <c r="L1820" t="str">
        <f>IF('Active List'!$A1820&lt;&gt;"", 'Active List'!N1820,"")</f>
        <v/>
      </c>
      <c r="M1820" t="str">
        <f>IF('Active List'!$A1820&lt;&gt;"", 'Active List'!O1820,"")</f>
        <v/>
      </c>
      <c r="N1820" t="str">
        <f>IF('Active List'!$A1820&lt;&gt;"", 'Active List'!P1820,"")</f>
        <v/>
      </c>
      <c r="O1820" t="str">
        <f>IF('Active List'!$A1820&lt;&gt;"", 'Active List'!Q1820,"")</f>
        <v/>
      </c>
      <c r="P1820" t="str">
        <f>IF('Active List'!$A1820&lt;&gt;"", 'Active List'!R1820,"")</f>
        <v/>
      </c>
      <c r="Q1820" t="str">
        <f>IF('Active List'!$A1820&lt;&gt;"", 'Active List'!S1820,"")</f>
        <v/>
      </c>
      <c r="R1820" t="str">
        <f>IF('Active List'!$A1820&lt;&gt;"", 'Active List'!T1820,"")</f>
        <v/>
      </c>
      <c r="S1820" t="str">
        <f>IF('Active List'!$A1820&lt;&gt;"", 'Active List'!U1820,"")</f>
        <v/>
      </c>
      <c r="T1820" t="str">
        <f>IF('Active List'!$A1820&lt;&gt;"", 'Active List'!X1820,"")</f>
        <v/>
      </c>
      <c r="U1820" t="str">
        <f>IF('Active List'!$A1820&lt;&gt;"", 'Active List'!Y1820,"")</f>
        <v/>
      </c>
      <c r="V1820" t="str">
        <f>IF('Active List'!$A1820&lt;&gt;"", 'Active List'!Z1820,"")</f>
        <v/>
      </c>
      <c r="W1820" s="60" t="str">
        <f>IF('Active List'!$A1820&lt;&gt;"", 'Active List'!AA1820,"")</f>
        <v/>
      </c>
      <c r="X1820" t="str">
        <f>IF('Active List'!$A1820&lt;&gt;"", 'Active List'!AB1820,"")</f>
        <v/>
      </c>
      <c r="Y1820" t="str">
        <f>IF('Active List'!$A1820&lt;&gt;"", 'Active List'!AE1820,"")</f>
        <v/>
      </c>
    </row>
    <row r="1821" spans="1:25">
      <c r="A1821" t="str">
        <f>IF('Active List'!$A1821&lt;&gt;"", 'Active List'!A1821,"")</f>
        <v/>
      </c>
      <c r="B1821" t="str">
        <f>IF('Active List'!$A1821&lt;&gt;"", 'Active List'!B1821,"")</f>
        <v/>
      </c>
      <c r="C1821" t="str">
        <f>IF('Active List'!$A1821&lt;&gt;"", 'Active List'!C1821,"")</f>
        <v/>
      </c>
      <c r="D1821" s="60" t="str">
        <f>IF('Active List'!$A1821&lt;&gt;"", 'Active List'!D1821,"")</f>
        <v/>
      </c>
      <c r="E1821" s="60" t="str">
        <f>IF('Active List'!$A1821&lt;&gt;"", 'Active List'!E1821,"")</f>
        <v/>
      </c>
      <c r="F1821" t="str">
        <f>IF('Active List'!$A1821&lt;&gt;"", 'Active List'!H1821,"")</f>
        <v/>
      </c>
      <c r="G1821" t="str">
        <f>IF('Active List'!$A1821&lt;&gt;"", 'Active List'!I1821,"")</f>
        <v/>
      </c>
      <c r="H1821" t="str">
        <f>IF('Active List'!$A1821&lt;&gt;"", 'Active List'!J1821,"")</f>
        <v/>
      </c>
      <c r="I1821" t="str">
        <f>IF('Active List'!$A1821&lt;&gt;"", 'Active List'!K1821,"")</f>
        <v/>
      </c>
      <c r="J1821" t="str">
        <f>IF('Active List'!$A1821&lt;&gt;"", 'Active List'!L1821,"")</f>
        <v/>
      </c>
      <c r="K1821" t="str">
        <f>IF('Active List'!$A1821&lt;&gt;"", 'Active List'!M1821,"")</f>
        <v/>
      </c>
      <c r="L1821" t="str">
        <f>IF('Active List'!$A1821&lt;&gt;"", 'Active List'!N1821,"")</f>
        <v/>
      </c>
      <c r="M1821" t="str">
        <f>IF('Active List'!$A1821&lt;&gt;"", 'Active List'!O1821,"")</f>
        <v/>
      </c>
      <c r="N1821" t="str">
        <f>IF('Active List'!$A1821&lt;&gt;"", 'Active List'!P1821,"")</f>
        <v/>
      </c>
      <c r="O1821" t="str">
        <f>IF('Active List'!$A1821&lt;&gt;"", 'Active List'!Q1821,"")</f>
        <v/>
      </c>
      <c r="P1821" t="str">
        <f>IF('Active List'!$A1821&lt;&gt;"", 'Active List'!R1821,"")</f>
        <v/>
      </c>
      <c r="Q1821" t="str">
        <f>IF('Active List'!$A1821&lt;&gt;"", 'Active List'!S1821,"")</f>
        <v/>
      </c>
      <c r="R1821" t="str">
        <f>IF('Active List'!$A1821&lt;&gt;"", 'Active List'!T1821,"")</f>
        <v/>
      </c>
      <c r="S1821" t="str">
        <f>IF('Active List'!$A1821&lt;&gt;"", 'Active List'!U1821,"")</f>
        <v/>
      </c>
      <c r="T1821" t="str">
        <f>IF('Active List'!$A1821&lt;&gt;"", 'Active List'!X1821,"")</f>
        <v/>
      </c>
      <c r="U1821" t="str">
        <f>IF('Active List'!$A1821&lt;&gt;"", 'Active List'!Y1821,"")</f>
        <v/>
      </c>
      <c r="V1821" t="str">
        <f>IF('Active List'!$A1821&lt;&gt;"", 'Active List'!Z1821,"")</f>
        <v/>
      </c>
      <c r="W1821" s="60" t="str">
        <f>IF('Active List'!$A1821&lt;&gt;"", 'Active List'!AA1821,"")</f>
        <v/>
      </c>
      <c r="X1821" t="str">
        <f>IF('Active List'!$A1821&lt;&gt;"", 'Active List'!AB1821,"")</f>
        <v/>
      </c>
      <c r="Y1821" t="str">
        <f>IF('Active List'!$A1821&lt;&gt;"", 'Active List'!AE1821,"")</f>
        <v/>
      </c>
    </row>
    <row r="1822" spans="1:25">
      <c r="A1822" t="str">
        <f>IF('Active List'!$A1822&lt;&gt;"", 'Active List'!A1822,"")</f>
        <v/>
      </c>
      <c r="B1822" t="str">
        <f>IF('Active List'!$A1822&lt;&gt;"", 'Active List'!B1822,"")</f>
        <v/>
      </c>
      <c r="C1822" t="str">
        <f>IF('Active List'!$A1822&lt;&gt;"", 'Active List'!C1822,"")</f>
        <v/>
      </c>
      <c r="D1822" s="60" t="str">
        <f>IF('Active List'!$A1822&lt;&gt;"", 'Active List'!D1822,"")</f>
        <v/>
      </c>
      <c r="E1822" s="60" t="str">
        <f>IF('Active List'!$A1822&lt;&gt;"", 'Active List'!E1822,"")</f>
        <v/>
      </c>
      <c r="F1822" t="str">
        <f>IF('Active List'!$A1822&lt;&gt;"", 'Active List'!H1822,"")</f>
        <v/>
      </c>
      <c r="G1822" t="str">
        <f>IF('Active List'!$A1822&lt;&gt;"", 'Active List'!I1822,"")</f>
        <v/>
      </c>
      <c r="H1822" t="str">
        <f>IF('Active List'!$A1822&lt;&gt;"", 'Active List'!J1822,"")</f>
        <v/>
      </c>
      <c r="I1822" t="str">
        <f>IF('Active List'!$A1822&lt;&gt;"", 'Active List'!K1822,"")</f>
        <v/>
      </c>
      <c r="J1822" t="str">
        <f>IF('Active List'!$A1822&lt;&gt;"", 'Active List'!L1822,"")</f>
        <v/>
      </c>
      <c r="K1822" t="str">
        <f>IF('Active List'!$A1822&lt;&gt;"", 'Active List'!M1822,"")</f>
        <v/>
      </c>
      <c r="L1822" t="str">
        <f>IF('Active List'!$A1822&lt;&gt;"", 'Active List'!N1822,"")</f>
        <v/>
      </c>
      <c r="M1822" t="str">
        <f>IF('Active List'!$A1822&lt;&gt;"", 'Active List'!O1822,"")</f>
        <v/>
      </c>
      <c r="N1822" t="str">
        <f>IF('Active List'!$A1822&lt;&gt;"", 'Active List'!P1822,"")</f>
        <v/>
      </c>
      <c r="O1822" t="str">
        <f>IF('Active List'!$A1822&lt;&gt;"", 'Active List'!Q1822,"")</f>
        <v/>
      </c>
      <c r="P1822" t="str">
        <f>IF('Active List'!$A1822&lt;&gt;"", 'Active List'!R1822,"")</f>
        <v/>
      </c>
      <c r="Q1822" t="str">
        <f>IF('Active List'!$A1822&lt;&gt;"", 'Active List'!S1822,"")</f>
        <v/>
      </c>
      <c r="R1822" t="str">
        <f>IF('Active List'!$A1822&lt;&gt;"", 'Active List'!T1822,"")</f>
        <v/>
      </c>
      <c r="S1822" t="str">
        <f>IF('Active List'!$A1822&lt;&gt;"", 'Active List'!U1822,"")</f>
        <v/>
      </c>
      <c r="T1822" t="str">
        <f>IF('Active List'!$A1822&lt;&gt;"", 'Active List'!X1822,"")</f>
        <v/>
      </c>
      <c r="U1822" t="str">
        <f>IF('Active List'!$A1822&lt;&gt;"", 'Active List'!Y1822,"")</f>
        <v/>
      </c>
      <c r="V1822" t="str">
        <f>IF('Active List'!$A1822&lt;&gt;"", 'Active List'!Z1822,"")</f>
        <v/>
      </c>
      <c r="W1822" s="60" t="str">
        <f>IF('Active List'!$A1822&lt;&gt;"", 'Active List'!AA1822,"")</f>
        <v/>
      </c>
      <c r="X1822" t="str">
        <f>IF('Active List'!$A1822&lt;&gt;"", 'Active List'!AB1822,"")</f>
        <v/>
      </c>
      <c r="Y1822" t="str">
        <f>IF('Active List'!$A1822&lt;&gt;"", 'Active List'!AE1822,"")</f>
        <v/>
      </c>
    </row>
    <row r="1823" spans="1:25">
      <c r="A1823" t="str">
        <f>IF('Active List'!$A1823&lt;&gt;"", 'Active List'!A1823,"")</f>
        <v/>
      </c>
      <c r="B1823" t="str">
        <f>IF('Active List'!$A1823&lt;&gt;"", 'Active List'!B1823,"")</f>
        <v/>
      </c>
      <c r="C1823" t="str">
        <f>IF('Active List'!$A1823&lt;&gt;"", 'Active List'!C1823,"")</f>
        <v/>
      </c>
      <c r="D1823" s="60" t="str">
        <f>IF('Active List'!$A1823&lt;&gt;"", 'Active List'!D1823,"")</f>
        <v/>
      </c>
      <c r="E1823" s="60" t="str">
        <f>IF('Active List'!$A1823&lt;&gt;"", 'Active List'!E1823,"")</f>
        <v/>
      </c>
      <c r="F1823" t="str">
        <f>IF('Active List'!$A1823&lt;&gt;"", 'Active List'!H1823,"")</f>
        <v/>
      </c>
      <c r="G1823" t="str">
        <f>IF('Active List'!$A1823&lt;&gt;"", 'Active List'!I1823,"")</f>
        <v/>
      </c>
      <c r="H1823" t="str">
        <f>IF('Active List'!$A1823&lt;&gt;"", 'Active List'!J1823,"")</f>
        <v/>
      </c>
      <c r="I1823" t="str">
        <f>IF('Active List'!$A1823&lt;&gt;"", 'Active List'!K1823,"")</f>
        <v/>
      </c>
      <c r="J1823" t="str">
        <f>IF('Active List'!$A1823&lt;&gt;"", 'Active List'!L1823,"")</f>
        <v/>
      </c>
      <c r="K1823" t="str">
        <f>IF('Active List'!$A1823&lt;&gt;"", 'Active List'!M1823,"")</f>
        <v/>
      </c>
      <c r="L1823" t="str">
        <f>IF('Active List'!$A1823&lt;&gt;"", 'Active List'!N1823,"")</f>
        <v/>
      </c>
      <c r="M1823" t="str">
        <f>IF('Active List'!$A1823&lt;&gt;"", 'Active List'!O1823,"")</f>
        <v/>
      </c>
      <c r="N1823" t="str">
        <f>IF('Active List'!$A1823&lt;&gt;"", 'Active List'!P1823,"")</f>
        <v/>
      </c>
      <c r="O1823" t="str">
        <f>IF('Active List'!$A1823&lt;&gt;"", 'Active List'!Q1823,"")</f>
        <v/>
      </c>
      <c r="P1823" t="str">
        <f>IF('Active List'!$A1823&lt;&gt;"", 'Active List'!R1823,"")</f>
        <v/>
      </c>
      <c r="Q1823" t="str">
        <f>IF('Active List'!$A1823&lt;&gt;"", 'Active List'!S1823,"")</f>
        <v/>
      </c>
      <c r="R1823" t="str">
        <f>IF('Active List'!$A1823&lt;&gt;"", 'Active List'!T1823,"")</f>
        <v/>
      </c>
      <c r="S1823" t="str">
        <f>IF('Active List'!$A1823&lt;&gt;"", 'Active List'!U1823,"")</f>
        <v/>
      </c>
      <c r="T1823" t="str">
        <f>IF('Active List'!$A1823&lt;&gt;"", 'Active List'!X1823,"")</f>
        <v/>
      </c>
      <c r="U1823" t="str">
        <f>IF('Active List'!$A1823&lt;&gt;"", 'Active List'!Y1823,"")</f>
        <v/>
      </c>
      <c r="V1823" t="str">
        <f>IF('Active List'!$A1823&lt;&gt;"", 'Active List'!Z1823,"")</f>
        <v/>
      </c>
      <c r="W1823" s="60" t="str">
        <f>IF('Active List'!$A1823&lt;&gt;"", 'Active List'!AA1823,"")</f>
        <v/>
      </c>
      <c r="X1823" t="str">
        <f>IF('Active List'!$A1823&lt;&gt;"", 'Active List'!AB1823,"")</f>
        <v/>
      </c>
      <c r="Y1823" t="str">
        <f>IF('Active List'!$A1823&lt;&gt;"", 'Active List'!AE1823,"")</f>
        <v/>
      </c>
    </row>
    <row r="1824" spans="1:25">
      <c r="A1824" t="str">
        <f>IF('Active List'!$A1824&lt;&gt;"", 'Active List'!A1824,"")</f>
        <v/>
      </c>
      <c r="B1824" t="str">
        <f>IF('Active List'!$A1824&lt;&gt;"", 'Active List'!B1824,"")</f>
        <v/>
      </c>
      <c r="C1824" t="str">
        <f>IF('Active List'!$A1824&lt;&gt;"", 'Active List'!C1824,"")</f>
        <v/>
      </c>
      <c r="D1824" s="60" t="str">
        <f>IF('Active List'!$A1824&lt;&gt;"", 'Active List'!D1824,"")</f>
        <v/>
      </c>
      <c r="E1824" s="60" t="str">
        <f>IF('Active List'!$A1824&lt;&gt;"", 'Active List'!E1824,"")</f>
        <v/>
      </c>
      <c r="F1824" t="str">
        <f>IF('Active List'!$A1824&lt;&gt;"", 'Active List'!H1824,"")</f>
        <v/>
      </c>
      <c r="G1824" t="str">
        <f>IF('Active List'!$A1824&lt;&gt;"", 'Active List'!I1824,"")</f>
        <v/>
      </c>
      <c r="H1824" t="str">
        <f>IF('Active List'!$A1824&lt;&gt;"", 'Active List'!J1824,"")</f>
        <v/>
      </c>
      <c r="I1824" t="str">
        <f>IF('Active List'!$A1824&lt;&gt;"", 'Active List'!K1824,"")</f>
        <v/>
      </c>
      <c r="J1824" t="str">
        <f>IF('Active List'!$A1824&lt;&gt;"", 'Active List'!L1824,"")</f>
        <v/>
      </c>
      <c r="K1824" t="str">
        <f>IF('Active List'!$A1824&lt;&gt;"", 'Active List'!M1824,"")</f>
        <v/>
      </c>
      <c r="L1824" t="str">
        <f>IF('Active List'!$A1824&lt;&gt;"", 'Active List'!N1824,"")</f>
        <v/>
      </c>
      <c r="M1824" t="str">
        <f>IF('Active List'!$A1824&lt;&gt;"", 'Active List'!O1824,"")</f>
        <v/>
      </c>
      <c r="N1824" t="str">
        <f>IF('Active List'!$A1824&lt;&gt;"", 'Active List'!P1824,"")</f>
        <v/>
      </c>
      <c r="O1824" t="str">
        <f>IF('Active List'!$A1824&lt;&gt;"", 'Active List'!Q1824,"")</f>
        <v/>
      </c>
      <c r="P1824" t="str">
        <f>IF('Active List'!$A1824&lt;&gt;"", 'Active List'!R1824,"")</f>
        <v/>
      </c>
      <c r="Q1824" t="str">
        <f>IF('Active List'!$A1824&lt;&gt;"", 'Active List'!S1824,"")</f>
        <v/>
      </c>
      <c r="R1824" t="str">
        <f>IF('Active List'!$A1824&lt;&gt;"", 'Active List'!T1824,"")</f>
        <v/>
      </c>
      <c r="S1824" t="str">
        <f>IF('Active List'!$A1824&lt;&gt;"", 'Active List'!U1824,"")</f>
        <v/>
      </c>
      <c r="T1824" t="str">
        <f>IF('Active List'!$A1824&lt;&gt;"", 'Active List'!X1824,"")</f>
        <v/>
      </c>
      <c r="U1824" t="str">
        <f>IF('Active List'!$A1824&lt;&gt;"", 'Active List'!Y1824,"")</f>
        <v/>
      </c>
      <c r="V1824" t="str">
        <f>IF('Active List'!$A1824&lt;&gt;"", 'Active List'!Z1824,"")</f>
        <v/>
      </c>
      <c r="W1824" s="60" t="str">
        <f>IF('Active List'!$A1824&lt;&gt;"", 'Active List'!AA1824,"")</f>
        <v/>
      </c>
      <c r="X1824" t="str">
        <f>IF('Active List'!$A1824&lt;&gt;"", 'Active List'!AB1824,"")</f>
        <v/>
      </c>
      <c r="Y1824" t="str">
        <f>IF('Active List'!$A1824&lt;&gt;"", 'Active List'!AE1824,"")</f>
        <v/>
      </c>
    </row>
    <row r="1825" spans="1:25">
      <c r="A1825" t="str">
        <f>IF('Active List'!$A1825&lt;&gt;"", 'Active List'!A1825,"")</f>
        <v/>
      </c>
      <c r="B1825" t="str">
        <f>IF('Active List'!$A1825&lt;&gt;"", 'Active List'!B1825,"")</f>
        <v/>
      </c>
      <c r="C1825" t="str">
        <f>IF('Active List'!$A1825&lt;&gt;"", 'Active List'!C1825,"")</f>
        <v/>
      </c>
      <c r="D1825" s="60" t="str">
        <f>IF('Active List'!$A1825&lt;&gt;"", 'Active List'!D1825,"")</f>
        <v/>
      </c>
      <c r="E1825" s="60" t="str">
        <f>IF('Active List'!$A1825&lt;&gt;"", 'Active List'!E1825,"")</f>
        <v/>
      </c>
      <c r="F1825" t="str">
        <f>IF('Active List'!$A1825&lt;&gt;"", 'Active List'!H1825,"")</f>
        <v/>
      </c>
      <c r="G1825" t="str">
        <f>IF('Active List'!$A1825&lt;&gt;"", 'Active List'!I1825,"")</f>
        <v/>
      </c>
      <c r="H1825" t="str">
        <f>IF('Active List'!$A1825&lt;&gt;"", 'Active List'!J1825,"")</f>
        <v/>
      </c>
      <c r="I1825" t="str">
        <f>IF('Active List'!$A1825&lt;&gt;"", 'Active List'!K1825,"")</f>
        <v/>
      </c>
      <c r="J1825" t="str">
        <f>IF('Active List'!$A1825&lt;&gt;"", 'Active List'!L1825,"")</f>
        <v/>
      </c>
      <c r="K1825" t="str">
        <f>IF('Active List'!$A1825&lt;&gt;"", 'Active List'!M1825,"")</f>
        <v/>
      </c>
      <c r="L1825" t="str">
        <f>IF('Active List'!$A1825&lt;&gt;"", 'Active List'!N1825,"")</f>
        <v/>
      </c>
      <c r="M1825" t="str">
        <f>IF('Active List'!$A1825&lt;&gt;"", 'Active List'!O1825,"")</f>
        <v/>
      </c>
      <c r="N1825" t="str">
        <f>IF('Active List'!$A1825&lt;&gt;"", 'Active List'!P1825,"")</f>
        <v/>
      </c>
      <c r="O1825" t="str">
        <f>IF('Active List'!$A1825&lt;&gt;"", 'Active List'!Q1825,"")</f>
        <v/>
      </c>
      <c r="P1825" t="str">
        <f>IF('Active List'!$A1825&lt;&gt;"", 'Active List'!R1825,"")</f>
        <v/>
      </c>
      <c r="Q1825" t="str">
        <f>IF('Active List'!$A1825&lt;&gt;"", 'Active List'!S1825,"")</f>
        <v/>
      </c>
      <c r="R1825" t="str">
        <f>IF('Active List'!$A1825&lt;&gt;"", 'Active List'!T1825,"")</f>
        <v/>
      </c>
      <c r="S1825" t="str">
        <f>IF('Active List'!$A1825&lt;&gt;"", 'Active List'!U1825,"")</f>
        <v/>
      </c>
      <c r="T1825" t="str">
        <f>IF('Active List'!$A1825&lt;&gt;"", 'Active List'!X1825,"")</f>
        <v/>
      </c>
      <c r="U1825" t="str">
        <f>IF('Active List'!$A1825&lt;&gt;"", 'Active List'!Y1825,"")</f>
        <v/>
      </c>
      <c r="V1825" t="str">
        <f>IF('Active List'!$A1825&lt;&gt;"", 'Active List'!Z1825,"")</f>
        <v/>
      </c>
      <c r="W1825" s="60" t="str">
        <f>IF('Active List'!$A1825&lt;&gt;"", 'Active List'!AA1825,"")</f>
        <v/>
      </c>
      <c r="X1825" t="str">
        <f>IF('Active List'!$A1825&lt;&gt;"", 'Active List'!AB1825,"")</f>
        <v/>
      </c>
      <c r="Y1825" t="str">
        <f>IF('Active List'!$A1825&lt;&gt;"", 'Active List'!AE1825,"")</f>
        <v/>
      </c>
    </row>
    <row r="1826" spans="1:25">
      <c r="A1826" t="str">
        <f>IF('Active List'!$A1826&lt;&gt;"", 'Active List'!A1826,"")</f>
        <v/>
      </c>
      <c r="B1826" t="str">
        <f>IF('Active List'!$A1826&lt;&gt;"", 'Active List'!B1826,"")</f>
        <v/>
      </c>
      <c r="C1826" t="str">
        <f>IF('Active List'!$A1826&lt;&gt;"", 'Active List'!C1826,"")</f>
        <v/>
      </c>
      <c r="D1826" s="60" t="str">
        <f>IF('Active List'!$A1826&lt;&gt;"", 'Active List'!D1826,"")</f>
        <v/>
      </c>
      <c r="E1826" s="60" t="str">
        <f>IF('Active List'!$A1826&lt;&gt;"", 'Active List'!E1826,"")</f>
        <v/>
      </c>
      <c r="F1826" t="str">
        <f>IF('Active List'!$A1826&lt;&gt;"", 'Active List'!H1826,"")</f>
        <v/>
      </c>
      <c r="G1826" t="str">
        <f>IF('Active List'!$A1826&lt;&gt;"", 'Active List'!I1826,"")</f>
        <v/>
      </c>
      <c r="H1826" t="str">
        <f>IF('Active List'!$A1826&lt;&gt;"", 'Active List'!J1826,"")</f>
        <v/>
      </c>
      <c r="I1826" t="str">
        <f>IF('Active List'!$A1826&lt;&gt;"", 'Active List'!K1826,"")</f>
        <v/>
      </c>
      <c r="J1826" t="str">
        <f>IF('Active List'!$A1826&lt;&gt;"", 'Active List'!L1826,"")</f>
        <v/>
      </c>
      <c r="K1826" t="str">
        <f>IF('Active List'!$A1826&lt;&gt;"", 'Active List'!M1826,"")</f>
        <v/>
      </c>
      <c r="L1826" t="str">
        <f>IF('Active List'!$A1826&lt;&gt;"", 'Active List'!N1826,"")</f>
        <v/>
      </c>
      <c r="M1826" t="str">
        <f>IF('Active List'!$A1826&lt;&gt;"", 'Active List'!O1826,"")</f>
        <v/>
      </c>
      <c r="N1826" t="str">
        <f>IF('Active List'!$A1826&lt;&gt;"", 'Active List'!P1826,"")</f>
        <v/>
      </c>
      <c r="O1826" t="str">
        <f>IF('Active List'!$A1826&lt;&gt;"", 'Active List'!Q1826,"")</f>
        <v/>
      </c>
      <c r="P1826" t="str">
        <f>IF('Active List'!$A1826&lt;&gt;"", 'Active List'!R1826,"")</f>
        <v/>
      </c>
      <c r="Q1826" t="str">
        <f>IF('Active List'!$A1826&lt;&gt;"", 'Active List'!S1826,"")</f>
        <v/>
      </c>
      <c r="R1826" t="str">
        <f>IF('Active List'!$A1826&lt;&gt;"", 'Active List'!T1826,"")</f>
        <v/>
      </c>
      <c r="S1826" t="str">
        <f>IF('Active List'!$A1826&lt;&gt;"", 'Active List'!U1826,"")</f>
        <v/>
      </c>
      <c r="T1826" t="str">
        <f>IF('Active List'!$A1826&lt;&gt;"", 'Active List'!X1826,"")</f>
        <v/>
      </c>
      <c r="U1826" t="str">
        <f>IF('Active List'!$A1826&lt;&gt;"", 'Active List'!Y1826,"")</f>
        <v/>
      </c>
      <c r="V1826" t="str">
        <f>IF('Active List'!$A1826&lt;&gt;"", 'Active List'!Z1826,"")</f>
        <v/>
      </c>
      <c r="W1826" s="60" t="str">
        <f>IF('Active List'!$A1826&lt;&gt;"", 'Active List'!AA1826,"")</f>
        <v/>
      </c>
      <c r="X1826" t="str">
        <f>IF('Active List'!$A1826&lt;&gt;"", 'Active List'!AB1826,"")</f>
        <v/>
      </c>
      <c r="Y1826" t="str">
        <f>IF('Active List'!$A1826&lt;&gt;"", 'Active List'!AE1826,"")</f>
        <v/>
      </c>
    </row>
    <row r="1827" spans="1:25">
      <c r="A1827" t="str">
        <f>IF('Active List'!$A1827&lt;&gt;"", 'Active List'!A1827,"")</f>
        <v/>
      </c>
      <c r="B1827" t="str">
        <f>IF('Active List'!$A1827&lt;&gt;"", 'Active List'!B1827,"")</f>
        <v/>
      </c>
      <c r="C1827" t="str">
        <f>IF('Active List'!$A1827&lt;&gt;"", 'Active List'!C1827,"")</f>
        <v/>
      </c>
      <c r="D1827" s="60" t="str">
        <f>IF('Active List'!$A1827&lt;&gt;"", 'Active List'!D1827,"")</f>
        <v/>
      </c>
      <c r="E1827" s="60" t="str">
        <f>IF('Active List'!$A1827&lt;&gt;"", 'Active List'!E1827,"")</f>
        <v/>
      </c>
      <c r="F1827" t="str">
        <f>IF('Active List'!$A1827&lt;&gt;"", 'Active List'!H1827,"")</f>
        <v/>
      </c>
      <c r="G1827" t="str">
        <f>IF('Active List'!$A1827&lt;&gt;"", 'Active List'!I1827,"")</f>
        <v/>
      </c>
      <c r="H1827" t="str">
        <f>IF('Active List'!$A1827&lt;&gt;"", 'Active List'!J1827,"")</f>
        <v/>
      </c>
      <c r="I1827" t="str">
        <f>IF('Active List'!$A1827&lt;&gt;"", 'Active List'!K1827,"")</f>
        <v/>
      </c>
      <c r="J1827" t="str">
        <f>IF('Active List'!$A1827&lt;&gt;"", 'Active List'!L1827,"")</f>
        <v/>
      </c>
      <c r="K1827" t="str">
        <f>IF('Active List'!$A1827&lt;&gt;"", 'Active List'!M1827,"")</f>
        <v/>
      </c>
      <c r="L1827" t="str">
        <f>IF('Active List'!$A1827&lt;&gt;"", 'Active List'!N1827,"")</f>
        <v/>
      </c>
      <c r="M1827" t="str">
        <f>IF('Active List'!$A1827&lt;&gt;"", 'Active List'!O1827,"")</f>
        <v/>
      </c>
      <c r="N1827" t="str">
        <f>IF('Active List'!$A1827&lt;&gt;"", 'Active List'!P1827,"")</f>
        <v/>
      </c>
      <c r="O1827" t="str">
        <f>IF('Active List'!$A1827&lt;&gt;"", 'Active List'!Q1827,"")</f>
        <v/>
      </c>
      <c r="P1827" t="str">
        <f>IF('Active List'!$A1827&lt;&gt;"", 'Active List'!R1827,"")</f>
        <v/>
      </c>
      <c r="Q1827" t="str">
        <f>IF('Active List'!$A1827&lt;&gt;"", 'Active List'!S1827,"")</f>
        <v/>
      </c>
      <c r="R1827" t="str">
        <f>IF('Active List'!$A1827&lt;&gt;"", 'Active List'!T1827,"")</f>
        <v/>
      </c>
      <c r="S1827" t="str">
        <f>IF('Active List'!$A1827&lt;&gt;"", 'Active List'!U1827,"")</f>
        <v/>
      </c>
      <c r="T1827" t="str">
        <f>IF('Active List'!$A1827&lt;&gt;"", 'Active List'!X1827,"")</f>
        <v/>
      </c>
      <c r="U1827" t="str">
        <f>IF('Active List'!$A1827&lt;&gt;"", 'Active List'!Y1827,"")</f>
        <v/>
      </c>
      <c r="V1827" t="str">
        <f>IF('Active List'!$A1827&lt;&gt;"", 'Active List'!Z1827,"")</f>
        <v/>
      </c>
      <c r="W1827" s="60" t="str">
        <f>IF('Active List'!$A1827&lt;&gt;"", 'Active List'!AA1827,"")</f>
        <v/>
      </c>
      <c r="X1827" t="str">
        <f>IF('Active List'!$A1827&lt;&gt;"", 'Active List'!AB1827,"")</f>
        <v/>
      </c>
      <c r="Y1827" t="str">
        <f>IF('Active List'!$A1827&lt;&gt;"", 'Active List'!AE1827,"")</f>
        <v/>
      </c>
    </row>
    <row r="1828" spans="1:25">
      <c r="A1828" t="str">
        <f>IF('Active List'!$A1828&lt;&gt;"", 'Active List'!A1828,"")</f>
        <v/>
      </c>
      <c r="B1828" t="str">
        <f>IF('Active List'!$A1828&lt;&gt;"", 'Active List'!B1828,"")</f>
        <v/>
      </c>
      <c r="C1828" t="str">
        <f>IF('Active List'!$A1828&lt;&gt;"", 'Active List'!C1828,"")</f>
        <v/>
      </c>
      <c r="D1828" s="60" t="str">
        <f>IF('Active List'!$A1828&lt;&gt;"", 'Active List'!D1828,"")</f>
        <v/>
      </c>
      <c r="E1828" s="60" t="str">
        <f>IF('Active List'!$A1828&lt;&gt;"", 'Active List'!E1828,"")</f>
        <v/>
      </c>
      <c r="F1828" t="str">
        <f>IF('Active List'!$A1828&lt;&gt;"", 'Active List'!H1828,"")</f>
        <v/>
      </c>
      <c r="G1828" t="str">
        <f>IF('Active List'!$A1828&lt;&gt;"", 'Active List'!I1828,"")</f>
        <v/>
      </c>
      <c r="H1828" t="str">
        <f>IF('Active List'!$A1828&lt;&gt;"", 'Active List'!J1828,"")</f>
        <v/>
      </c>
      <c r="I1828" t="str">
        <f>IF('Active List'!$A1828&lt;&gt;"", 'Active List'!K1828,"")</f>
        <v/>
      </c>
      <c r="J1828" t="str">
        <f>IF('Active List'!$A1828&lt;&gt;"", 'Active List'!L1828,"")</f>
        <v/>
      </c>
      <c r="K1828" t="str">
        <f>IF('Active List'!$A1828&lt;&gt;"", 'Active List'!M1828,"")</f>
        <v/>
      </c>
      <c r="L1828" t="str">
        <f>IF('Active List'!$A1828&lt;&gt;"", 'Active List'!N1828,"")</f>
        <v/>
      </c>
      <c r="M1828" t="str">
        <f>IF('Active List'!$A1828&lt;&gt;"", 'Active List'!O1828,"")</f>
        <v/>
      </c>
      <c r="N1828" t="str">
        <f>IF('Active List'!$A1828&lt;&gt;"", 'Active List'!P1828,"")</f>
        <v/>
      </c>
      <c r="O1828" t="str">
        <f>IF('Active List'!$A1828&lt;&gt;"", 'Active List'!Q1828,"")</f>
        <v/>
      </c>
      <c r="P1828" t="str">
        <f>IF('Active List'!$A1828&lt;&gt;"", 'Active List'!R1828,"")</f>
        <v/>
      </c>
      <c r="Q1828" t="str">
        <f>IF('Active List'!$A1828&lt;&gt;"", 'Active List'!S1828,"")</f>
        <v/>
      </c>
      <c r="R1828" t="str">
        <f>IF('Active List'!$A1828&lt;&gt;"", 'Active List'!T1828,"")</f>
        <v/>
      </c>
      <c r="S1828" t="str">
        <f>IF('Active List'!$A1828&lt;&gt;"", 'Active List'!U1828,"")</f>
        <v/>
      </c>
      <c r="T1828" t="str">
        <f>IF('Active List'!$A1828&lt;&gt;"", 'Active List'!X1828,"")</f>
        <v/>
      </c>
      <c r="U1828" t="str">
        <f>IF('Active List'!$A1828&lt;&gt;"", 'Active List'!Y1828,"")</f>
        <v/>
      </c>
      <c r="V1828" t="str">
        <f>IF('Active List'!$A1828&lt;&gt;"", 'Active List'!Z1828,"")</f>
        <v/>
      </c>
      <c r="W1828" s="60" t="str">
        <f>IF('Active List'!$A1828&lt;&gt;"", 'Active List'!AA1828,"")</f>
        <v/>
      </c>
      <c r="X1828" t="str">
        <f>IF('Active List'!$A1828&lt;&gt;"", 'Active List'!AB1828,"")</f>
        <v/>
      </c>
      <c r="Y1828" t="str">
        <f>IF('Active List'!$A1828&lt;&gt;"", 'Active List'!AE1828,"")</f>
        <v/>
      </c>
    </row>
    <row r="1829" spans="1:25">
      <c r="A1829" t="str">
        <f>IF('Active List'!$A1829&lt;&gt;"", 'Active List'!A1829,"")</f>
        <v/>
      </c>
      <c r="B1829" t="str">
        <f>IF('Active List'!$A1829&lt;&gt;"", 'Active List'!B1829,"")</f>
        <v/>
      </c>
      <c r="C1829" t="str">
        <f>IF('Active List'!$A1829&lt;&gt;"", 'Active List'!C1829,"")</f>
        <v/>
      </c>
      <c r="D1829" s="60" t="str">
        <f>IF('Active List'!$A1829&lt;&gt;"", 'Active List'!D1829,"")</f>
        <v/>
      </c>
      <c r="E1829" s="60" t="str">
        <f>IF('Active List'!$A1829&lt;&gt;"", 'Active List'!E1829,"")</f>
        <v/>
      </c>
      <c r="F1829" t="str">
        <f>IF('Active List'!$A1829&lt;&gt;"", 'Active List'!H1829,"")</f>
        <v/>
      </c>
      <c r="G1829" t="str">
        <f>IF('Active List'!$A1829&lt;&gt;"", 'Active List'!I1829,"")</f>
        <v/>
      </c>
      <c r="H1829" t="str">
        <f>IF('Active List'!$A1829&lt;&gt;"", 'Active List'!J1829,"")</f>
        <v/>
      </c>
      <c r="I1829" t="str">
        <f>IF('Active List'!$A1829&lt;&gt;"", 'Active List'!K1829,"")</f>
        <v/>
      </c>
      <c r="J1829" t="str">
        <f>IF('Active List'!$A1829&lt;&gt;"", 'Active List'!L1829,"")</f>
        <v/>
      </c>
      <c r="K1829" t="str">
        <f>IF('Active List'!$A1829&lt;&gt;"", 'Active List'!M1829,"")</f>
        <v/>
      </c>
      <c r="L1829" t="str">
        <f>IF('Active List'!$A1829&lt;&gt;"", 'Active List'!N1829,"")</f>
        <v/>
      </c>
      <c r="M1829" t="str">
        <f>IF('Active List'!$A1829&lt;&gt;"", 'Active List'!O1829,"")</f>
        <v/>
      </c>
      <c r="N1829" t="str">
        <f>IF('Active List'!$A1829&lt;&gt;"", 'Active List'!P1829,"")</f>
        <v/>
      </c>
      <c r="O1829" t="str">
        <f>IF('Active List'!$A1829&lt;&gt;"", 'Active List'!Q1829,"")</f>
        <v/>
      </c>
      <c r="P1829" t="str">
        <f>IF('Active List'!$A1829&lt;&gt;"", 'Active List'!R1829,"")</f>
        <v/>
      </c>
      <c r="Q1829" t="str">
        <f>IF('Active List'!$A1829&lt;&gt;"", 'Active List'!S1829,"")</f>
        <v/>
      </c>
      <c r="R1829" t="str">
        <f>IF('Active List'!$A1829&lt;&gt;"", 'Active List'!T1829,"")</f>
        <v/>
      </c>
      <c r="S1829" t="str">
        <f>IF('Active List'!$A1829&lt;&gt;"", 'Active List'!U1829,"")</f>
        <v/>
      </c>
      <c r="T1829" t="str">
        <f>IF('Active List'!$A1829&lt;&gt;"", 'Active List'!X1829,"")</f>
        <v/>
      </c>
      <c r="U1829" t="str">
        <f>IF('Active List'!$A1829&lt;&gt;"", 'Active List'!Y1829,"")</f>
        <v/>
      </c>
      <c r="V1829" t="str">
        <f>IF('Active List'!$A1829&lt;&gt;"", 'Active List'!Z1829,"")</f>
        <v/>
      </c>
      <c r="W1829" s="60" t="str">
        <f>IF('Active List'!$A1829&lt;&gt;"", 'Active List'!AA1829,"")</f>
        <v/>
      </c>
      <c r="X1829" t="str">
        <f>IF('Active List'!$A1829&lt;&gt;"", 'Active List'!AB1829,"")</f>
        <v/>
      </c>
      <c r="Y1829" t="str">
        <f>IF('Active List'!$A1829&lt;&gt;"", 'Active List'!AE1829,"")</f>
        <v/>
      </c>
    </row>
    <row r="1830" spans="1:25">
      <c r="A1830" t="str">
        <f>IF('Active List'!$A1830&lt;&gt;"", 'Active List'!A1830,"")</f>
        <v/>
      </c>
      <c r="B1830" t="str">
        <f>IF('Active List'!$A1830&lt;&gt;"", 'Active List'!B1830,"")</f>
        <v/>
      </c>
      <c r="C1830" t="str">
        <f>IF('Active List'!$A1830&lt;&gt;"", 'Active List'!C1830,"")</f>
        <v/>
      </c>
      <c r="D1830" s="60" t="str">
        <f>IF('Active List'!$A1830&lt;&gt;"", 'Active List'!D1830,"")</f>
        <v/>
      </c>
      <c r="E1830" s="60" t="str">
        <f>IF('Active List'!$A1830&lt;&gt;"", 'Active List'!E1830,"")</f>
        <v/>
      </c>
      <c r="F1830" t="str">
        <f>IF('Active List'!$A1830&lt;&gt;"", 'Active List'!H1830,"")</f>
        <v/>
      </c>
      <c r="G1830" t="str">
        <f>IF('Active List'!$A1830&lt;&gt;"", 'Active List'!I1830,"")</f>
        <v/>
      </c>
      <c r="H1830" t="str">
        <f>IF('Active List'!$A1830&lt;&gt;"", 'Active List'!J1830,"")</f>
        <v/>
      </c>
      <c r="I1830" t="str">
        <f>IF('Active List'!$A1830&lt;&gt;"", 'Active List'!K1830,"")</f>
        <v/>
      </c>
      <c r="J1830" t="str">
        <f>IF('Active List'!$A1830&lt;&gt;"", 'Active List'!L1830,"")</f>
        <v/>
      </c>
      <c r="K1830" t="str">
        <f>IF('Active List'!$A1830&lt;&gt;"", 'Active List'!M1830,"")</f>
        <v/>
      </c>
      <c r="L1830" t="str">
        <f>IF('Active List'!$A1830&lt;&gt;"", 'Active List'!N1830,"")</f>
        <v/>
      </c>
      <c r="M1830" t="str">
        <f>IF('Active List'!$A1830&lt;&gt;"", 'Active List'!O1830,"")</f>
        <v/>
      </c>
      <c r="N1830" t="str">
        <f>IF('Active List'!$A1830&lt;&gt;"", 'Active List'!P1830,"")</f>
        <v/>
      </c>
      <c r="O1830" t="str">
        <f>IF('Active List'!$A1830&lt;&gt;"", 'Active List'!Q1830,"")</f>
        <v/>
      </c>
      <c r="P1830" t="str">
        <f>IF('Active List'!$A1830&lt;&gt;"", 'Active List'!R1830,"")</f>
        <v/>
      </c>
      <c r="Q1830" t="str">
        <f>IF('Active List'!$A1830&lt;&gt;"", 'Active List'!S1830,"")</f>
        <v/>
      </c>
      <c r="R1830" t="str">
        <f>IF('Active List'!$A1830&lt;&gt;"", 'Active List'!T1830,"")</f>
        <v/>
      </c>
      <c r="S1830" t="str">
        <f>IF('Active List'!$A1830&lt;&gt;"", 'Active List'!U1830,"")</f>
        <v/>
      </c>
      <c r="T1830" t="str">
        <f>IF('Active List'!$A1830&lt;&gt;"", 'Active List'!X1830,"")</f>
        <v/>
      </c>
      <c r="U1830" t="str">
        <f>IF('Active List'!$A1830&lt;&gt;"", 'Active List'!Y1830,"")</f>
        <v/>
      </c>
      <c r="V1830" t="str">
        <f>IF('Active List'!$A1830&lt;&gt;"", 'Active List'!Z1830,"")</f>
        <v/>
      </c>
      <c r="W1830" s="60" t="str">
        <f>IF('Active List'!$A1830&lt;&gt;"", 'Active List'!AA1830,"")</f>
        <v/>
      </c>
      <c r="X1830" t="str">
        <f>IF('Active List'!$A1830&lt;&gt;"", 'Active List'!AB1830,"")</f>
        <v/>
      </c>
      <c r="Y1830" t="str">
        <f>IF('Active List'!$A1830&lt;&gt;"", 'Active List'!AE1830,"")</f>
        <v/>
      </c>
    </row>
    <row r="1831" spans="1:25">
      <c r="A1831" t="str">
        <f>IF('Active List'!$A1831&lt;&gt;"", 'Active List'!A1831,"")</f>
        <v/>
      </c>
      <c r="B1831" t="str">
        <f>IF('Active List'!$A1831&lt;&gt;"", 'Active List'!B1831,"")</f>
        <v/>
      </c>
      <c r="C1831" t="str">
        <f>IF('Active List'!$A1831&lt;&gt;"", 'Active List'!C1831,"")</f>
        <v/>
      </c>
      <c r="D1831" s="60" t="str">
        <f>IF('Active List'!$A1831&lt;&gt;"", 'Active List'!D1831,"")</f>
        <v/>
      </c>
      <c r="E1831" s="60" t="str">
        <f>IF('Active List'!$A1831&lt;&gt;"", 'Active List'!E1831,"")</f>
        <v/>
      </c>
      <c r="F1831" t="str">
        <f>IF('Active List'!$A1831&lt;&gt;"", 'Active List'!H1831,"")</f>
        <v/>
      </c>
      <c r="G1831" t="str">
        <f>IF('Active List'!$A1831&lt;&gt;"", 'Active List'!I1831,"")</f>
        <v/>
      </c>
      <c r="H1831" t="str">
        <f>IF('Active List'!$A1831&lt;&gt;"", 'Active List'!J1831,"")</f>
        <v/>
      </c>
      <c r="I1831" t="str">
        <f>IF('Active List'!$A1831&lt;&gt;"", 'Active List'!K1831,"")</f>
        <v/>
      </c>
      <c r="J1831" t="str">
        <f>IF('Active List'!$A1831&lt;&gt;"", 'Active List'!L1831,"")</f>
        <v/>
      </c>
      <c r="K1831" t="str">
        <f>IF('Active List'!$A1831&lt;&gt;"", 'Active List'!M1831,"")</f>
        <v/>
      </c>
      <c r="L1831" t="str">
        <f>IF('Active List'!$A1831&lt;&gt;"", 'Active List'!N1831,"")</f>
        <v/>
      </c>
      <c r="M1831" t="str">
        <f>IF('Active List'!$A1831&lt;&gt;"", 'Active List'!O1831,"")</f>
        <v/>
      </c>
      <c r="N1831" t="str">
        <f>IF('Active List'!$A1831&lt;&gt;"", 'Active List'!P1831,"")</f>
        <v/>
      </c>
      <c r="O1831" t="str">
        <f>IF('Active List'!$A1831&lt;&gt;"", 'Active List'!Q1831,"")</f>
        <v/>
      </c>
      <c r="P1831" t="str">
        <f>IF('Active List'!$A1831&lt;&gt;"", 'Active List'!R1831,"")</f>
        <v/>
      </c>
      <c r="Q1831" t="str">
        <f>IF('Active List'!$A1831&lt;&gt;"", 'Active List'!S1831,"")</f>
        <v/>
      </c>
      <c r="R1831" t="str">
        <f>IF('Active List'!$A1831&lt;&gt;"", 'Active List'!T1831,"")</f>
        <v/>
      </c>
      <c r="S1831" t="str">
        <f>IF('Active List'!$A1831&lt;&gt;"", 'Active List'!U1831,"")</f>
        <v/>
      </c>
      <c r="T1831" t="str">
        <f>IF('Active List'!$A1831&lt;&gt;"", 'Active List'!X1831,"")</f>
        <v/>
      </c>
      <c r="U1831" t="str">
        <f>IF('Active List'!$A1831&lt;&gt;"", 'Active List'!Y1831,"")</f>
        <v/>
      </c>
      <c r="V1831" t="str">
        <f>IF('Active List'!$A1831&lt;&gt;"", 'Active List'!Z1831,"")</f>
        <v/>
      </c>
      <c r="W1831" s="60" t="str">
        <f>IF('Active List'!$A1831&lt;&gt;"", 'Active List'!AA1831,"")</f>
        <v/>
      </c>
      <c r="X1831" t="str">
        <f>IF('Active List'!$A1831&lt;&gt;"", 'Active List'!AB1831,"")</f>
        <v/>
      </c>
      <c r="Y1831" t="str">
        <f>IF('Active List'!$A1831&lt;&gt;"", 'Active List'!AE1831,"")</f>
        <v/>
      </c>
    </row>
    <row r="1832" spans="1:25">
      <c r="A1832" t="str">
        <f>IF('Active List'!$A1832&lt;&gt;"", 'Active List'!A1832,"")</f>
        <v/>
      </c>
      <c r="B1832" t="str">
        <f>IF('Active List'!$A1832&lt;&gt;"", 'Active List'!B1832,"")</f>
        <v/>
      </c>
      <c r="C1832" t="str">
        <f>IF('Active List'!$A1832&lt;&gt;"", 'Active List'!C1832,"")</f>
        <v/>
      </c>
      <c r="D1832" s="60" t="str">
        <f>IF('Active List'!$A1832&lt;&gt;"", 'Active List'!D1832,"")</f>
        <v/>
      </c>
      <c r="E1832" s="60" t="str">
        <f>IF('Active List'!$A1832&lt;&gt;"", 'Active List'!E1832,"")</f>
        <v/>
      </c>
      <c r="F1832" t="str">
        <f>IF('Active List'!$A1832&lt;&gt;"", 'Active List'!H1832,"")</f>
        <v/>
      </c>
      <c r="G1832" t="str">
        <f>IF('Active List'!$A1832&lt;&gt;"", 'Active List'!I1832,"")</f>
        <v/>
      </c>
      <c r="H1832" t="str">
        <f>IF('Active List'!$A1832&lt;&gt;"", 'Active List'!J1832,"")</f>
        <v/>
      </c>
      <c r="I1832" t="str">
        <f>IF('Active List'!$A1832&lt;&gt;"", 'Active List'!K1832,"")</f>
        <v/>
      </c>
      <c r="J1832" t="str">
        <f>IF('Active List'!$A1832&lt;&gt;"", 'Active List'!L1832,"")</f>
        <v/>
      </c>
      <c r="K1832" t="str">
        <f>IF('Active List'!$A1832&lt;&gt;"", 'Active List'!M1832,"")</f>
        <v/>
      </c>
      <c r="L1832" t="str">
        <f>IF('Active List'!$A1832&lt;&gt;"", 'Active List'!N1832,"")</f>
        <v/>
      </c>
      <c r="M1832" t="str">
        <f>IF('Active List'!$A1832&lt;&gt;"", 'Active List'!O1832,"")</f>
        <v/>
      </c>
      <c r="N1832" t="str">
        <f>IF('Active List'!$A1832&lt;&gt;"", 'Active List'!P1832,"")</f>
        <v/>
      </c>
      <c r="O1832" t="str">
        <f>IF('Active List'!$A1832&lt;&gt;"", 'Active List'!Q1832,"")</f>
        <v/>
      </c>
      <c r="P1832" t="str">
        <f>IF('Active List'!$A1832&lt;&gt;"", 'Active List'!R1832,"")</f>
        <v/>
      </c>
      <c r="Q1832" t="str">
        <f>IF('Active List'!$A1832&lt;&gt;"", 'Active List'!S1832,"")</f>
        <v/>
      </c>
      <c r="R1832" t="str">
        <f>IF('Active List'!$A1832&lt;&gt;"", 'Active List'!T1832,"")</f>
        <v/>
      </c>
      <c r="S1832" t="str">
        <f>IF('Active List'!$A1832&lt;&gt;"", 'Active List'!U1832,"")</f>
        <v/>
      </c>
      <c r="T1832" t="str">
        <f>IF('Active List'!$A1832&lt;&gt;"", 'Active List'!X1832,"")</f>
        <v/>
      </c>
      <c r="U1832" t="str">
        <f>IF('Active List'!$A1832&lt;&gt;"", 'Active List'!Y1832,"")</f>
        <v/>
      </c>
      <c r="V1832" t="str">
        <f>IF('Active List'!$A1832&lt;&gt;"", 'Active List'!Z1832,"")</f>
        <v/>
      </c>
      <c r="W1832" s="60" t="str">
        <f>IF('Active List'!$A1832&lt;&gt;"", 'Active List'!AA1832,"")</f>
        <v/>
      </c>
      <c r="X1832" t="str">
        <f>IF('Active List'!$A1832&lt;&gt;"", 'Active List'!AB1832,"")</f>
        <v/>
      </c>
      <c r="Y1832" t="str">
        <f>IF('Active List'!$A1832&lt;&gt;"", 'Active List'!AE1832,"")</f>
        <v/>
      </c>
    </row>
    <row r="1833" spans="1:25">
      <c r="A1833" t="str">
        <f>IF('Active List'!$A1833&lt;&gt;"", 'Active List'!A1833,"")</f>
        <v/>
      </c>
      <c r="B1833" t="str">
        <f>IF('Active List'!$A1833&lt;&gt;"", 'Active List'!B1833,"")</f>
        <v/>
      </c>
      <c r="C1833" t="str">
        <f>IF('Active List'!$A1833&lt;&gt;"", 'Active List'!C1833,"")</f>
        <v/>
      </c>
      <c r="D1833" s="60" t="str">
        <f>IF('Active List'!$A1833&lt;&gt;"", 'Active List'!D1833,"")</f>
        <v/>
      </c>
      <c r="E1833" s="60" t="str">
        <f>IF('Active List'!$A1833&lt;&gt;"", 'Active List'!E1833,"")</f>
        <v/>
      </c>
      <c r="F1833" t="str">
        <f>IF('Active List'!$A1833&lt;&gt;"", 'Active List'!H1833,"")</f>
        <v/>
      </c>
      <c r="G1833" t="str">
        <f>IF('Active List'!$A1833&lt;&gt;"", 'Active List'!I1833,"")</f>
        <v/>
      </c>
      <c r="H1833" t="str">
        <f>IF('Active List'!$A1833&lt;&gt;"", 'Active List'!J1833,"")</f>
        <v/>
      </c>
      <c r="I1833" t="str">
        <f>IF('Active List'!$A1833&lt;&gt;"", 'Active List'!K1833,"")</f>
        <v/>
      </c>
      <c r="J1833" t="str">
        <f>IF('Active List'!$A1833&lt;&gt;"", 'Active List'!L1833,"")</f>
        <v/>
      </c>
      <c r="K1833" t="str">
        <f>IF('Active List'!$A1833&lt;&gt;"", 'Active List'!M1833,"")</f>
        <v/>
      </c>
      <c r="L1833" t="str">
        <f>IF('Active List'!$A1833&lt;&gt;"", 'Active List'!N1833,"")</f>
        <v/>
      </c>
      <c r="M1833" t="str">
        <f>IF('Active List'!$A1833&lt;&gt;"", 'Active List'!O1833,"")</f>
        <v/>
      </c>
      <c r="N1833" t="str">
        <f>IF('Active List'!$A1833&lt;&gt;"", 'Active List'!P1833,"")</f>
        <v/>
      </c>
      <c r="O1833" t="str">
        <f>IF('Active List'!$A1833&lt;&gt;"", 'Active List'!Q1833,"")</f>
        <v/>
      </c>
      <c r="P1833" t="str">
        <f>IF('Active List'!$A1833&lt;&gt;"", 'Active List'!R1833,"")</f>
        <v/>
      </c>
      <c r="Q1833" t="str">
        <f>IF('Active List'!$A1833&lt;&gt;"", 'Active List'!S1833,"")</f>
        <v/>
      </c>
      <c r="R1833" t="str">
        <f>IF('Active List'!$A1833&lt;&gt;"", 'Active List'!T1833,"")</f>
        <v/>
      </c>
      <c r="S1833" t="str">
        <f>IF('Active List'!$A1833&lt;&gt;"", 'Active List'!U1833,"")</f>
        <v/>
      </c>
      <c r="T1833" t="str">
        <f>IF('Active List'!$A1833&lt;&gt;"", 'Active List'!X1833,"")</f>
        <v/>
      </c>
      <c r="U1833" t="str">
        <f>IF('Active List'!$A1833&lt;&gt;"", 'Active List'!Y1833,"")</f>
        <v/>
      </c>
      <c r="V1833" t="str">
        <f>IF('Active List'!$A1833&lt;&gt;"", 'Active List'!Z1833,"")</f>
        <v/>
      </c>
      <c r="W1833" s="60" t="str">
        <f>IF('Active List'!$A1833&lt;&gt;"", 'Active List'!AA1833,"")</f>
        <v/>
      </c>
      <c r="X1833" t="str">
        <f>IF('Active List'!$A1833&lt;&gt;"", 'Active List'!AB1833,"")</f>
        <v/>
      </c>
      <c r="Y1833" t="str">
        <f>IF('Active List'!$A1833&lt;&gt;"", 'Active List'!AE1833,"")</f>
        <v/>
      </c>
    </row>
    <row r="1834" spans="1:25">
      <c r="A1834" t="str">
        <f>IF('Active List'!$A1834&lt;&gt;"", 'Active List'!A1834,"")</f>
        <v/>
      </c>
      <c r="B1834" t="str">
        <f>IF('Active List'!$A1834&lt;&gt;"", 'Active List'!B1834,"")</f>
        <v/>
      </c>
      <c r="C1834" t="str">
        <f>IF('Active List'!$A1834&lt;&gt;"", 'Active List'!C1834,"")</f>
        <v/>
      </c>
      <c r="D1834" s="60" t="str">
        <f>IF('Active List'!$A1834&lt;&gt;"", 'Active List'!D1834,"")</f>
        <v/>
      </c>
      <c r="E1834" s="60" t="str">
        <f>IF('Active List'!$A1834&lt;&gt;"", 'Active List'!E1834,"")</f>
        <v/>
      </c>
      <c r="F1834" t="str">
        <f>IF('Active List'!$A1834&lt;&gt;"", 'Active List'!H1834,"")</f>
        <v/>
      </c>
      <c r="G1834" t="str">
        <f>IF('Active List'!$A1834&lt;&gt;"", 'Active List'!I1834,"")</f>
        <v/>
      </c>
      <c r="H1834" t="str">
        <f>IF('Active List'!$A1834&lt;&gt;"", 'Active List'!J1834,"")</f>
        <v/>
      </c>
      <c r="I1834" t="str">
        <f>IF('Active List'!$A1834&lt;&gt;"", 'Active List'!K1834,"")</f>
        <v/>
      </c>
      <c r="J1834" t="str">
        <f>IF('Active List'!$A1834&lt;&gt;"", 'Active List'!L1834,"")</f>
        <v/>
      </c>
      <c r="K1834" t="str">
        <f>IF('Active List'!$A1834&lt;&gt;"", 'Active List'!M1834,"")</f>
        <v/>
      </c>
      <c r="L1834" t="str">
        <f>IF('Active List'!$A1834&lt;&gt;"", 'Active List'!N1834,"")</f>
        <v/>
      </c>
      <c r="M1834" t="str">
        <f>IF('Active List'!$A1834&lt;&gt;"", 'Active List'!O1834,"")</f>
        <v/>
      </c>
      <c r="N1834" t="str">
        <f>IF('Active List'!$A1834&lt;&gt;"", 'Active List'!P1834,"")</f>
        <v/>
      </c>
      <c r="O1834" t="str">
        <f>IF('Active List'!$A1834&lt;&gt;"", 'Active List'!Q1834,"")</f>
        <v/>
      </c>
      <c r="P1834" t="str">
        <f>IF('Active List'!$A1834&lt;&gt;"", 'Active List'!R1834,"")</f>
        <v/>
      </c>
      <c r="Q1834" t="str">
        <f>IF('Active List'!$A1834&lt;&gt;"", 'Active List'!S1834,"")</f>
        <v/>
      </c>
      <c r="R1834" t="str">
        <f>IF('Active List'!$A1834&lt;&gt;"", 'Active List'!T1834,"")</f>
        <v/>
      </c>
      <c r="S1834" t="str">
        <f>IF('Active List'!$A1834&lt;&gt;"", 'Active List'!U1834,"")</f>
        <v/>
      </c>
      <c r="T1834" t="str">
        <f>IF('Active List'!$A1834&lt;&gt;"", 'Active List'!X1834,"")</f>
        <v/>
      </c>
      <c r="U1834" t="str">
        <f>IF('Active List'!$A1834&lt;&gt;"", 'Active List'!Y1834,"")</f>
        <v/>
      </c>
      <c r="V1834" t="str">
        <f>IF('Active List'!$A1834&lt;&gt;"", 'Active List'!Z1834,"")</f>
        <v/>
      </c>
      <c r="W1834" s="60" t="str">
        <f>IF('Active List'!$A1834&lt;&gt;"", 'Active List'!AA1834,"")</f>
        <v/>
      </c>
      <c r="X1834" t="str">
        <f>IF('Active List'!$A1834&lt;&gt;"", 'Active List'!AB1834,"")</f>
        <v/>
      </c>
      <c r="Y1834" t="str">
        <f>IF('Active List'!$A1834&lt;&gt;"", 'Active List'!AE1834,"")</f>
        <v/>
      </c>
    </row>
    <row r="1835" spans="1:25">
      <c r="A1835" t="str">
        <f>IF('Active List'!$A1835&lt;&gt;"", 'Active List'!A1835,"")</f>
        <v/>
      </c>
      <c r="B1835" t="str">
        <f>IF('Active List'!$A1835&lt;&gt;"", 'Active List'!B1835,"")</f>
        <v/>
      </c>
      <c r="C1835" t="str">
        <f>IF('Active List'!$A1835&lt;&gt;"", 'Active List'!C1835,"")</f>
        <v/>
      </c>
      <c r="D1835" s="60" t="str">
        <f>IF('Active List'!$A1835&lt;&gt;"", 'Active List'!D1835,"")</f>
        <v/>
      </c>
      <c r="E1835" s="60" t="str">
        <f>IF('Active List'!$A1835&lt;&gt;"", 'Active List'!E1835,"")</f>
        <v/>
      </c>
      <c r="F1835" t="str">
        <f>IF('Active List'!$A1835&lt;&gt;"", 'Active List'!H1835,"")</f>
        <v/>
      </c>
      <c r="G1835" t="str">
        <f>IF('Active List'!$A1835&lt;&gt;"", 'Active List'!I1835,"")</f>
        <v/>
      </c>
      <c r="H1835" t="str">
        <f>IF('Active List'!$A1835&lt;&gt;"", 'Active List'!J1835,"")</f>
        <v/>
      </c>
      <c r="I1835" t="str">
        <f>IF('Active List'!$A1835&lt;&gt;"", 'Active List'!K1835,"")</f>
        <v/>
      </c>
      <c r="J1835" t="str">
        <f>IF('Active List'!$A1835&lt;&gt;"", 'Active List'!L1835,"")</f>
        <v/>
      </c>
      <c r="K1835" t="str">
        <f>IF('Active List'!$A1835&lt;&gt;"", 'Active List'!M1835,"")</f>
        <v/>
      </c>
      <c r="L1835" t="str">
        <f>IF('Active List'!$A1835&lt;&gt;"", 'Active List'!N1835,"")</f>
        <v/>
      </c>
      <c r="M1835" t="str">
        <f>IF('Active List'!$A1835&lt;&gt;"", 'Active List'!O1835,"")</f>
        <v/>
      </c>
      <c r="N1835" t="str">
        <f>IF('Active List'!$A1835&lt;&gt;"", 'Active List'!P1835,"")</f>
        <v/>
      </c>
      <c r="O1835" t="str">
        <f>IF('Active List'!$A1835&lt;&gt;"", 'Active List'!Q1835,"")</f>
        <v/>
      </c>
      <c r="P1835" t="str">
        <f>IF('Active List'!$A1835&lt;&gt;"", 'Active List'!R1835,"")</f>
        <v/>
      </c>
      <c r="Q1835" t="str">
        <f>IF('Active List'!$A1835&lt;&gt;"", 'Active List'!S1835,"")</f>
        <v/>
      </c>
      <c r="R1835" t="str">
        <f>IF('Active List'!$A1835&lt;&gt;"", 'Active List'!T1835,"")</f>
        <v/>
      </c>
      <c r="S1835" t="str">
        <f>IF('Active List'!$A1835&lt;&gt;"", 'Active List'!U1835,"")</f>
        <v/>
      </c>
      <c r="T1835" t="str">
        <f>IF('Active List'!$A1835&lt;&gt;"", 'Active List'!X1835,"")</f>
        <v/>
      </c>
      <c r="U1835" t="str">
        <f>IF('Active List'!$A1835&lt;&gt;"", 'Active List'!Y1835,"")</f>
        <v/>
      </c>
      <c r="V1835" t="str">
        <f>IF('Active List'!$A1835&lt;&gt;"", 'Active List'!Z1835,"")</f>
        <v/>
      </c>
      <c r="W1835" s="60" t="str">
        <f>IF('Active List'!$A1835&lt;&gt;"", 'Active List'!AA1835,"")</f>
        <v/>
      </c>
      <c r="X1835" t="str">
        <f>IF('Active List'!$A1835&lt;&gt;"", 'Active List'!AB1835,"")</f>
        <v/>
      </c>
      <c r="Y1835" t="str">
        <f>IF('Active List'!$A1835&lt;&gt;"", 'Active List'!AE1835,"")</f>
        <v/>
      </c>
    </row>
    <row r="1836" spans="1:25">
      <c r="A1836" t="str">
        <f>IF('Active List'!$A1836&lt;&gt;"", 'Active List'!A1836,"")</f>
        <v/>
      </c>
      <c r="B1836" t="str">
        <f>IF('Active List'!$A1836&lt;&gt;"", 'Active List'!B1836,"")</f>
        <v/>
      </c>
      <c r="C1836" t="str">
        <f>IF('Active List'!$A1836&lt;&gt;"", 'Active List'!C1836,"")</f>
        <v/>
      </c>
      <c r="D1836" s="60" t="str">
        <f>IF('Active List'!$A1836&lt;&gt;"", 'Active List'!D1836,"")</f>
        <v/>
      </c>
      <c r="E1836" s="60" t="str">
        <f>IF('Active List'!$A1836&lt;&gt;"", 'Active List'!E1836,"")</f>
        <v/>
      </c>
      <c r="F1836" t="str">
        <f>IF('Active List'!$A1836&lt;&gt;"", 'Active List'!H1836,"")</f>
        <v/>
      </c>
      <c r="G1836" t="str">
        <f>IF('Active List'!$A1836&lt;&gt;"", 'Active List'!I1836,"")</f>
        <v/>
      </c>
      <c r="H1836" t="str">
        <f>IF('Active List'!$A1836&lt;&gt;"", 'Active List'!J1836,"")</f>
        <v/>
      </c>
      <c r="I1836" t="str">
        <f>IF('Active List'!$A1836&lt;&gt;"", 'Active List'!K1836,"")</f>
        <v/>
      </c>
      <c r="J1836" t="str">
        <f>IF('Active List'!$A1836&lt;&gt;"", 'Active List'!L1836,"")</f>
        <v/>
      </c>
      <c r="K1836" t="str">
        <f>IF('Active List'!$A1836&lt;&gt;"", 'Active List'!M1836,"")</f>
        <v/>
      </c>
      <c r="L1836" t="str">
        <f>IF('Active List'!$A1836&lt;&gt;"", 'Active List'!N1836,"")</f>
        <v/>
      </c>
      <c r="M1836" t="str">
        <f>IF('Active List'!$A1836&lt;&gt;"", 'Active List'!O1836,"")</f>
        <v/>
      </c>
      <c r="N1836" t="str">
        <f>IF('Active List'!$A1836&lt;&gt;"", 'Active List'!P1836,"")</f>
        <v/>
      </c>
      <c r="O1836" t="str">
        <f>IF('Active List'!$A1836&lt;&gt;"", 'Active List'!Q1836,"")</f>
        <v/>
      </c>
      <c r="P1836" t="str">
        <f>IF('Active List'!$A1836&lt;&gt;"", 'Active List'!R1836,"")</f>
        <v/>
      </c>
      <c r="Q1836" t="str">
        <f>IF('Active List'!$A1836&lt;&gt;"", 'Active List'!S1836,"")</f>
        <v/>
      </c>
      <c r="R1836" t="str">
        <f>IF('Active List'!$A1836&lt;&gt;"", 'Active List'!T1836,"")</f>
        <v/>
      </c>
      <c r="S1836" t="str">
        <f>IF('Active List'!$A1836&lt;&gt;"", 'Active List'!U1836,"")</f>
        <v/>
      </c>
      <c r="T1836" t="str">
        <f>IF('Active List'!$A1836&lt;&gt;"", 'Active List'!X1836,"")</f>
        <v/>
      </c>
      <c r="U1836" t="str">
        <f>IF('Active List'!$A1836&lt;&gt;"", 'Active List'!Y1836,"")</f>
        <v/>
      </c>
      <c r="V1836" t="str">
        <f>IF('Active List'!$A1836&lt;&gt;"", 'Active List'!Z1836,"")</f>
        <v/>
      </c>
      <c r="W1836" s="60" t="str">
        <f>IF('Active List'!$A1836&lt;&gt;"", 'Active List'!AA1836,"")</f>
        <v/>
      </c>
      <c r="X1836" t="str">
        <f>IF('Active List'!$A1836&lt;&gt;"", 'Active List'!AB1836,"")</f>
        <v/>
      </c>
      <c r="Y1836" t="str">
        <f>IF('Active List'!$A1836&lt;&gt;"", 'Active List'!AE1836,"")</f>
        <v/>
      </c>
    </row>
    <row r="1837" spans="1:25">
      <c r="A1837" t="str">
        <f>IF('Active List'!$A1837&lt;&gt;"", 'Active List'!A1837,"")</f>
        <v/>
      </c>
      <c r="B1837" t="str">
        <f>IF('Active List'!$A1837&lt;&gt;"", 'Active List'!B1837,"")</f>
        <v/>
      </c>
      <c r="C1837" t="str">
        <f>IF('Active List'!$A1837&lt;&gt;"", 'Active List'!C1837,"")</f>
        <v/>
      </c>
      <c r="D1837" s="60" t="str">
        <f>IF('Active List'!$A1837&lt;&gt;"", 'Active List'!D1837,"")</f>
        <v/>
      </c>
      <c r="E1837" s="60" t="str">
        <f>IF('Active List'!$A1837&lt;&gt;"", 'Active List'!E1837,"")</f>
        <v/>
      </c>
      <c r="F1837" t="str">
        <f>IF('Active List'!$A1837&lt;&gt;"", 'Active List'!H1837,"")</f>
        <v/>
      </c>
      <c r="G1837" t="str">
        <f>IF('Active List'!$A1837&lt;&gt;"", 'Active List'!I1837,"")</f>
        <v/>
      </c>
      <c r="H1837" t="str">
        <f>IF('Active List'!$A1837&lt;&gt;"", 'Active List'!J1837,"")</f>
        <v/>
      </c>
      <c r="I1837" t="str">
        <f>IF('Active List'!$A1837&lt;&gt;"", 'Active List'!K1837,"")</f>
        <v/>
      </c>
      <c r="J1837" t="str">
        <f>IF('Active List'!$A1837&lt;&gt;"", 'Active List'!L1837,"")</f>
        <v/>
      </c>
      <c r="K1837" t="str">
        <f>IF('Active List'!$A1837&lt;&gt;"", 'Active List'!M1837,"")</f>
        <v/>
      </c>
      <c r="L1837" t="str">
        <f>IF('Active List'!$A1837&lt;&gt;"", 'Active List'!N1837,"")</f>
        <v/>
      </c>
      <c r="M1837" t="str">
        <f>IF('Active List'!$A1837&lt;&gt;"", 'Active List'!O1837,"")</f>
        <v/>
      </c>
      <c r="N1837" t="str">
        <f>IF('Active List'!$A1837&lt;&gt;"", 'Active List'!P1837,"")</f>
        <v/>
      </c>
      <c r="O1837" t="str">
        <f>IF('Active List'!$A1837&lt;&gt;"", 'Active List'!Q1837,"")</f>
        <v/>
      </c>
      <c r="P1837" t="str">
        <f>IF('Active List'!$A1837&lt;&gt;"", 'Active List'!R1837,"")</f>
        <v/>
      </c>
      <c r="Q1837" t="str">
        <f>IF('Active List'!$A1837&lt;&gt;"", 'Active List'!S1837,"")</f>
        <v/>
      </c>
      <c r="R1837" t="str">
        <f>IF('Active List'!$A1837&lt;&gt;"", 'Active List'!T1837,"")</f>
        <v/>
      </c>
      <c r="S1837" t="str">
        <f>IF('Active List'!$A1837&lt;&gt;"", 'Active List'!U1837,"")</f>
        <v/>
      </c>
      <c r="T1837" t="str">
        <f>IF('Active List'!$A1837&lt;&gt;"", 'Active List'!X1837,"")</f>
        <v/>
      </c>
      <c r="U1837" t="str">
        <f>IF('Active List'!$A1837&lt;&gt;"", 'Active List'!Y1837,"")</f>
        <v/>
      </c>
      <c r="V1837" t="str">
        <f>IF('Active List'!$A1837&lt;&gt;"", 'Active List'!Z1837,"")</f>
        <v/>
      </c>
      <c r="W1837" s="60" t="str">
        <f>IF('Active List'!$A1837&lt;&gt;"", 'Active List'!AA1837,"")</f>
        <v/>
      </c>
      <c r="X1837" t="str">
        <f>IF('Active List'!$A1837&lt;&gt;"", 'Active List'!AB1837,"")</f>
        <v/>
      </c>
      <c r="Y1837" t="str">
        <f>IF('Active List'!$A1837&lt;&gt;"", 'Active List'!AE1837,"")</f>
        <v/>
      </c>
    </row>
    <row r="1838" spans="1:25">
      <c r="A1838" t="str">
        <f>IF('Active List'!$A1838&lt;&gt;"", 'Active List'!A1838,"")</f>
        <v/>
      </c>
      <c r="B1838" t="str">
        <f>IF('Active List'!$A1838&lt;&gt;"", 'Active List'!B1838,"")</f>
        <v/>
      </c>
      <c r="C1838" t="str">
        <f>IF('Active List'!$A1838&lt;&gt;"", 'Active List'!C1838,"")</f>
        <v/>
      </c>
      <c r="D1838" s="60" t="str">
        <f>IF('Active List'!$A1838&lt;&gt;"", 'Active List'!D1838,"")</f>
        <v/>
      </c>
      <c r="E1838" s="60" t="str">
        <f>IF('Active List'!$A1838&lt;&gt;"", 'Active List'!E1838,"")</f>
        <v/>
      </c>
      <c r="F1838" t="str">
        <f>IF('Active List'!$A1838&lt;&gt;"", 'Active List'!H1838,"")</f>
        <v/>
      </c>
      <c r="G1838" t="str">
        <f>IF('Active List'!$A1838&lt;&gt;"", 'Active List'!I1838,"")</f>
        <v/>
      </c>
      <c r="H1838" t="str">
        <f>IF('Active List'!$A1838&lt;&gt;"", 'Active List'!J1838,"")</f>
        <v/>
      </c>
      <c r="I1838" t="str">
        <f>IF('Active List'!$A1838&lt;&gt;"", 'Active List'!K1838,"")</f>
        <v/>
      </c>
      <c r="J1838" t="str">
        <f>IF('Active List'!$A1838&lt;&gt;"", 'Active List'!L1838,"")</f>
        <v/>
      </c>
      <c r="K1838" t="str">
        <f>IF('Active List'!$A1838&lt;&gt;"", 'Active List'!M1838,"")</f>
        <v/>
      </c>
      <c r="L1838" t="str">
        <f>IF('Active List'!$A1838&lt;&gt;"", 'Active List'!N1838,"")</f>
        <v/>
      </c>
      <c r="M1838" t="str">
        <f>IF('Active List'!$A1838&lt;&gt;"", 'Active List'!O1838,"")</f>
        <v/>
      </c>
      <c r="N1838" t="str">
        <f>IF('Active List'!$A1838&lt;&gt;"", 'Active List'!P1838,"")</f>
        <v/>
      </c>
      <c r="O1838" t="str">
        <f>IF('Active List'!$A1838&lt;&gt;"", 'Active List'!Q1838,"")</f>
        <v/>
      </c>
      <c r="P1838" t="str">
        <f>IF('Active List'!$A1838&lt;&gt;"", 'Active List'!R1838,"")</f>
        <v/>
      </c>
      <c r="Q1838" t="str">
        <f>IF('Active List'!$A1838&lt;&gt;"", 'Active List'!S1838,"")</f>
        <v/>
      </c>
      <c r="R1838" t="str">
        <f>IF('Active List'!$A1838&lt;&gt;"", 'Active List'!T1838,"")</f>
        <v/>
      </c>
      <c r="S1838" t="str">
        <f>IF('Active List'!$A1838&lt;&gt;"", 'Active List'!U1838,"")</f>
        <v/>
      </c>
      <c r="T1838" t="str">
        <f>IF('Active List'!$A1838&lt;&gt;"", 'Active List'!X1838,"")</f>
        <v/>
      </c>
      <c r="U1838" t="str">
        <f>IF('Active List'!$A1838&lt;&gt;"", 'Active List'!Y1838,"")</f>
        <v/>
      </c>
      <c r="V1838" t="str">
        <f>IF('Active List'!$A1838&lt;&gt;"", 'Active List'!Z1838,"")</f>
        <v/>
      </c>
      <c r="W1838" s="60" t="str">
        <f>IF('Active List'!$A1838&lt;&gt;"", 'Active List'!AA1838,"")</f>
        <v/>
      </c>
      <c r="X1838" t="str">
        <f>IF('Active List'!$A1838&lt;&gt;"", 'Active List'!AB1838,"")</f>
        <v/>
      </c>
      <c r="Y1838" t="str">
        <f>IF('Active List'!$A1838&lt;&gt;"", 'Active List'!AE1838,"")</f>
        <v/>
      </c>
    </row>
    <row r="1839" spans="1:25">
      <c r="A1839" t="str">
        <f>IF('Active List'!$A1839&lt;&gt;"", 'Active List'!A1839,"")</f>
        <v/>
      </c>
      <c r="B1839" t="str">
        <f>IF('Active List'!$A1839&lt;&gt;"", 'Active List'!B1839,"")</f>
        <v/>
      </c>
      <c r="C1839" t="str">
        <f>IF('Active List'!$A1839&lt;&gt;"", 'Active List'!C1839,"")</f>
        <v/>
      </c>
      <c r="D1839" s="60" t="str">
        <f>IF('Active List'!$A1839&lt;&gt;"", 'Active List'!D1839,"")</f>
        <v/>
      </c>
      <c r="E1839" s="60" t="str">
        <f>IF('Active List'!$A1839&lt;&gt;"", 'Active List'!E1839,"")</f>
        <v/>
      </c>
      <c r="F1839" t="str">
        <f>IF('Active List'!$A1839&lt;&gt;"", 'Active List'!H1839,"")</f>
        <v/>
      </c>
      <c r="G1839" t="str">
        <f>IF('Active List'!$A1839&lt;&gt;"", 'Active List'!I1839,"")</f>
        <v/>
      </c>
      <c r="H1839" t="str">
        <f>IF('Active List'!$A1839&lt;&gt;"", 'Active List'!J1839,"")</f>
        <v/>
      </c>
      <c r="I1839" t="str">
        <f>IF('Active List'!$A1839&lt;&gt;"", 'Active List'!K1839,"")</f>
        <v/>
      </c>
      <c r="J1839" t="str">
        <f>IF('Active List'!$A1839&lt;&gt;"", 'Active List'!L1839,"")</f>
        <v/>
      </c>
      <c r="K1839" t="str">
        <f>IF('Active List'!$A1839&lt;&gt;"", 'Active List'!M1839,"")</f>
        <v/>
      </c>
      <c r="L1839" t="str">
        <f>IF('Active List'!$A1839&lt;&gt;"", 'Active List'!N1839,"")</f>
        <v/>
      </c>
      <c r="M1839" t="str">
        <f>IF('Active List'!$A1839&lt;&gt;"", 'Active List'!O1839,"")</f>
        <v/>
      </c>
      <c r="N1839" t="str">
        <f>IF('Active List'!$A1839&lt;&gt;"", 'Active List'!P1839,"")</f>
        <v/>
      </c>
      <c r="O1839" t="str">
        <f>IF('Active List'!$A1839&lt;&gt;"", 'Active List'!Q1839,"")</f>
        <v/>
      </c>
      <c r="P1839" t="str">
        <f>IF('Active List'!$A1839&lt;&gt;"", 'Active List'!R1839,"")</f>
        <v/>
      </c>
      <c r="Q1839" t="str">
        <f>IF('Active List'!$A1839&lt;&gt;"", 'Active List'!S1839,"")</f>
        <v/>
      </c>
      <c r="R1839" t="str">
        <f>IF('Active List'!$A1839&lt;&gt;"", 'Active List'!T1839,"")</f>
        <v/>
      </c>
      <c r="S1839" t="str">
        <f>IF('Active List'!$A1839&lt;&gt;"", 'Active List'!U1839,"")</f>
        <v/>
      </c>
      <c r="T1839" t="str">
        <f>IF('Active List'!$A1839&lt;&gt;"", 'Active List'!X1839,"")</f>
        <v/>
      </c>
      <c r="U1839" t="str">
        <f>IF('Active List'!$A1839&lt;&gt;"", 'Active List'!Y1839,"")</f>
        <v/>
      </c>
      <c r="V1839" t="str">
        <f>IF('Active List'!$A1839&lt;&gt;"", 'Active List'!Z1839,"")</f>
        <v/>
      </c>
      <c r="W1839" s="60" t="str">
        <f>IF('Active List'!$A1839&lt;&gt;"", 'Active List'!AA1839,"")</f>
        <v/>
      </c>
      <c r="X1839" t="str">
        <f>IF('Active List'!$A1839&lt;&gt;"", 'Active List'!AB1839,"")</f>
        <v/>
      </c>
      <c r="Y1839" t="str">
        <f>IF('Active List'!$A1839&lt;&gt;"", 'Active List'!AE1839,"")</f>
        <v/>
      </c>
    </row>
    <row r="1840" spans="1:25">
      <c r="A1840" t="str">
        <f>IF('Active List'!$A1840&lt;&gt;"", 'Active List'!A1840,"")</f>
        <v/>
      </c>
      <c r="B1840" t="str">
        <f>IF('Active List'!$A1840&lt;&gt;"", 'Active List'!B1840,"")</f>
        <v/>
      </c>
      <c r="C1840" t="str">
        <f>IF('Active List'!$A1840&lt;&gt;"", 'Active List'!C1840,"")</f>
        <v/>
      </c>
      <c r="D1840" s="60" t="str">
        <f>IF('Active List'!$A1840&lt;&gt;"", 'Active List'!D1840,"")</f>
        <v/>
      </c>
      <c r="E1840" s="60" t="str">
        <f>IF('Active List'!$A1840&lt;&gt;"", 'Active List'!E1840,"")</f>
        <v/>
      </c>
      <c r="F1840" t="str">
        <f>IF('Active List'!$A1840&lt;&gt;"", 'Active List'!H1840,"")</f>
        <v/>
      </c>
      <c r="G1840" t="str">
        <f>IF('Active List'!$A1840&lt;&gt;"", 'Active List'!I1840,"")</f>
        <v/>
      </c>
      <c r="H1840" t="str">
        <f>IF('Active List'!$A1840&lt;&gt;"", 'Active List'!J1840,"")</f>
        <v/>
      </c>
      <c r="I1840" t="str">
        <f>IF('Active List'!$A1840&lt;&gt;"", 'Active List'!K1840,"")</f>
        <v/>
      </c>
      <c r="J1840" t="str">
        <f>IF('Active List'!$A1840&lt;&gt;"", 'Active List'!L1840,"")</f>
        <v/>
      </c>
      <c r="K1840" t="str">
        <f>IF('Active List'!$A1840&lt;&gt;"", 'Active List'!M1840,"")</f>
        <v/>
      </c>
      <c r="L1840" t="str">
        <f>IF('Active List'!$A1840&lt;&gt;"", 'Active List'!N1840,"")</f>
        <v/>
      </c>
      <c r="M1840" t="str">
        <f>IF('Active List'!$A1840&lt;&gt;"", 'Active List'!O1840,"")</f>
        <v/>
      </c>
      <c r="N1840" t="str">
        <f>IF('Active List'!$A1840&lt;&gt;"", 'Active List'!P1840,"")</f>
        <v/>
      </c>
      <c r="O1840" t="str">
        <f>IF('Active List'!$A1840&lt;&gt;"", 'Active List'!Q1840,"")</f>
        <v/>
      </c>
      <c r="P1840" t="str">
        <f>IF('Active List'!$A1840&lt;&gt;"", 'Active List'!R1840,"")</f>
        <v/>
      </c>
      <c r="Q1840" t="str">
        <f>IF('Active List'!$A1840&lt;&gt;"", 'Active List'!S1840,"")</f>
        <v/>
      </c>
      <c r="R1840" t="str">
        <f>IF('Active List'!$A1840&lt;&gt;"", 'Active List'!T1840,"")</f>
        <v/>
      </c>
      <c r="S1840" t="str">
        <f>IF('Active List'!$A1840&lt;&gt;"", 'Active List'!U1840,"")</f>
        <v/>
      </c>
      <c r="T1840" t="str">
        <f>IF('Active List'!$A1840&lt;&gt;"", 'Active List'!X1840,"")</f>
        <v/>
      </c>
      <c r="U1840" t="str">
        <f>IF('Active List'!$A1840&lt;&gt;"", 'Active List'!Y1840,"")</f>
        <v/>
      </c>
      <c r="V1840" t="str">
        <f>IF('Active List'!$A1840&lt;&gt;"", 'Active List'!Z1840,"")</f>
        <v/>
      </c>
      <c r="W1840" s="60" t="str">
        <f>IF('Active List'!$A1840&lt;&gt;"", 'Active List'!AA1840,"")</f>
        <v/>
      </c>
      <c r="X1840" t="str">
        <f>IF('Active List'!$A1840&lt;&gt;"", 'Active List'!AB1840,"")</f>
        <v/>
      </c>
      <c r="Y1840" t="str">
        <f>IF('Active List'!$A1840&lt;&gt;"", 'Active List'!AE1840,"")</f>
        <v/>
      </c>
    </row>
    <row r="1841" spans="1:25">
      <c r="A1841" t="str">
        <f>IF('Active List'!$A1841&lt;&gt;"", 'Active List'!A1841,"")</f>
        <v/>
      </c>
      <c r="B1841" t="str">
        <f>IF('Active List'!$A1841&lt;&gt;"", 'Active List'!B1841,"")</f>
        <v/>
      </c>
      <c r="C1841" t="str">
        <f>IF('Active List'!$A1841&lt;&gt;"", 'Active List'!C1841,"")</f>
        <v/>
      </c>
      <c r="D1841" s="60" t="str">
        <f>IF('Active List'!$A1841&lt;&gt;"", 'Active List'!D1841,"")</f>
        <v/>
      </c>
      <c r="E1841" s="60" t="str">
        <f>IF('Active List'!$A1841&lt;&gt;"", 'Active List'!E1841,"")</f>
        <v/>
      </c>
      <c r="F1841" t="str">
        <f>IF('Active List'!$A1841&lt;&gt;"", 'Active List'!H1841,"")</f>
        <v/>
      </c>
      <c r="G1841" t="str">
        <f>IF('Active List'!$A1841&lt;&gt;"", 'Active List'!I1841,"")</f>
        <v/>
      </c>
      <c r="H1841" t="str">
        <f>IF('Active List'!$A1841&lt;&gt;"", 'Active List'!J1841,"")</f>
        <v/>
      </c>
      <c r="I1841" t="str">
        <f>IF('Active List'!$A1841&lt;&gt;"", 'Active List'!K1841,"")</f>
        <v/>
      </c>
      <c r="J1841" t="str">
        <f>IF('Active List'!$A1841&lt;&gt;"", 'Active List'!L1841,"")</f>
        <v/>
      </c>
      <c r="K1841" t="str">
        <f>IF('Active List'!$A1841&lt;&gt;"", 'Active List'!M1841,"")</f>
        <v/>
      </c>
      <c r="L1841" t="str">
        <f>IF('Active List'!$A1841&lt;&gt;"", 'Active List'!N1841,"")</f>
        <v/>
      </c>
      <c r="M1841" t="str">
        <f>IF('Active List'!$A1841&lt;&gt;"", 'Active List'!O1841,"")</f>
        <v/>
      </c>
      <c r="N1841" t="str">
        <f>IF('Active List'!$A1841&lt;&gt;"", 'Active List'!P1841,"")</f>
        <v/>
      </c>
      <c r="O1841" t="str">
        <f>IF('Active List'!$A1841&lt;&gt;"", 'Active List'!Q1841,"")</f>
        <v/>
      </c>
      <c r="P1841" t="str">
        <f>IF('Active List'!$A1841&lt;&gt;"", 'Active List'!R1841,"")</f>
        <v/>
      </c>
      <c r="Q1841" t="str">
        <f>IF('Active List'!$A1841&lt;&gt;"", 'Active List'!S1841,"")</f>
        <v/>
      </c>
      <c r="R1841" t="str">
        <f>IF('Active List'!$A1841&lt;&gt;"", 'Active List'!T1841,"")</f>
        <v/>
      </c>
      <c r="S1841" t="str">
        <f>IF('Active List'!$A1841&lt;&gt;"", 'Active List'!U1841,"")</f>
        <v/>
      </c>
      <c r="T1841" t="str">
        <f>IF('Active List'!$A1841&lt;&gt;"", 'Active List'!X1841,"")</f>
        <v/>
      </c>
      <c r="U1841" t="str">
        <f>IF('Active List'!$A1841&lt;&gt;"", 'Active List'!Y1841,"")</f>
        <v/>
      </c>
      <c r="V1841" t="str">
        <f>IF('Active List'!$A1841&lt;&gt;"", 'Active List'!Z1841,"")</f>
        <v/>
      </c>
      <c r="W1841" s="60" t="str">
        <f>IF('Active List'!$A1841&lt;&gt;"", 'Active List'!AA1841,"")</f>
        <v/>
      </c>
      <c r="X1841" t="str">
        <f>IF('Active List'!$A1841&lt;&gt;"", 'Active List'!AB1841,"")</f>
        <v/>
      </c>
      <c r="Y1841" t="str">
        <f>IF('Active List'!$A1841&lt;&gt;"", 'Active List'!AE1841,"")</f>
        <v/>
      </c>
    </row>
    <row r="1842" spans="1:25">
      <c r="A1842" t="str">
        <f>IF('Active List'!$A1842&lt;&gt;"", 'Active List'!A1842,"")</f>
        <v/>
      </c>
      <c r="B1842" t="str">
        <f>IF('Active List'!$A1842&lt;&gt;"", 'Active List'!B1842,"")</f>
        <v/>
      </c>
      <c r="C1842" t="str">
        <f>IF('Active List'!$A1842&lt;&gt;"", 'Active List'!C1842,"")</f>
        <v/>
      </c>
      <c r="D1842" s="60" t="str">
        <f>IF('Active List'!$A1842&lt;&gt;"", 'Active List'!D1842,"")</f>
        <v/>
      </c>
      <c r="E1842" s="60" t="str">
        <f>IF('Active List'!$A1842&lt;&gt;"", 'Active List'!E1842,"")</f>
        <v/>
      </c>
      <c r="F1842" t="str">
        <f>IF('Active List'!$A1842&lt;&gt;"", 'Active List'!H1842,"")</f>
        <v/>
      </c>
      <c r="G1842" t="str">
        <f>IF('Active List'!$A1842&lt;&gt;"", 'Active List'!I1842,"")</f>
        <v/>
      </c>
      <c r="H1842" t="str">
        <f>IF('Active List'!$A1842&lt;&gt;"", 'Active List'!J1842,"")</f>
        <v/>
      </c>
      <c r="I1842" t="str">
        <f>IF('Active List'!$A1842&lt;&gt;"", 'Active List'!K1842,"")</f>
        <v/>
      </c>
      <c r="J1842" t="str">
        <f>IF('Active List'!$A1842&lt;&gt;"", 'Active List'!L1842,"")</f>
        <v/>
      </c>
      <c r="K1842" t="str">
        <f>IF('Active List'!$A1842&lt;&gt;"", 'Active List'!M1842,"")</f>
        <v/>
      </c>
      <c r="L1842" t="str">
        <f>IF('Active List'!$A1842&lt;&gt;"", 'Active List'!N1842,"")</f>
        <v/>
      </c>
      <c r="M1842" t="str">
        <f>IF('Active List'!$A1842&lt;&gt;"", 'Active List'!O1842,"")</f>
        <v/>
      </c>
      <c r="N1842" t="str">
        <f>IF('Active List'!$A1842&lt;&gt;"", 'Active List'!P1842,"")</f>
        <v/>
      </c>
      <c r="O1842" t="str">
        <f>IF('Active List'!$A1842&lt;&gt;"", 'Active List'!Q1842,"")</f>
        <v/>
      </c>
      <c r="P1842" t="str">
        <f>IF('Active List'!$A1842&lt;&gt;"", 'Active List'!R1842,"")</f>
        <v/>
      </c>
      <c r="Q1842" t="str">
        <f>IF('Active List'!$A1842&lt;&gt;"", 'Active List'!S1842,"")</f>
        <v/>
      </c>
      <c r="R1842" t="str">
        <f>IF('Active List'!$A1842&lt;&gt;"", 'Active List'!T1842,"")</f>
        <v/>
      </c>
      <c r="S1842" t="str">
        <f>IF('Active List'!$A1842&lt;&gt;"", 'Active List'!U1842,"")</f>
        <v/>
      </c>
      <c r="T1842" t="str">
        <f>IF('Active List'!$A1842&lt;&gt;"", 'Active List'!X1842,"")</f>
        <v/>
      </c>
      <c r="U1842" t="str">
        <f>IF('Active List'!$A1842&lt;&gt;"", 'Active List'!Y1842,"")</f>
        <v/>
      </c>
      <c r="V1842" t="str">
        <f>IF('Active List'!$A1842&lt;&gt;"", 'Active List'!Z1842,"")</f>
        <v/>
      </c>
      <c r="W1842" s="60" t="str">
        <f>IF('Active List'!$A1842&lt;&gt;"", 'Active List'!AA1842,"")</f>
        <v/>
      </c>
      <c r="X1842" t="str">
        <f>IF('Active List'!$A1842&lt;&gt;"", 'Active List'!AB1842,"")</f>
        <v/>
      </c>
      <c r="Y1842" t="str">
        <f>IF('Active List'!$A1842&lt;&gt;"", 'Active List'!AE1842,"")</f>
        <v/>
      </c>
    </row>
    <row r="1843" spans="1:25">
      <c r="A1843" t="str">
        <f>IF('Active List'!$A1843&lt;&gt;"", 'Active List'!A1843,"")</f>
        <v/>
      </c>
      <c r="B1843" t="str">
        <f>IF('Active List'!$A1843&lt;&gt;"", 'Active List'!B1843,"")</f>
        <v/>
      </c>
      <c r="C1843" t="str">
        <f>IF('Active List'!$A1843&lt;&gt;"", 'Active List'!C1843,"")</f>
        <v/>
      </c>
      <c r="D1843" s="60" t="str">
        <f>IF('Active List'!$A1843&lt;&gt;"", 'Active List'!D1843,"")</f>
        <v/>
      </c>
      <c r="E1843" s="60" t="str">
        <f>IF('Active List'!$A1843&lt;&gt;"", 'Active List'!E1843,"")</f>
        <v/>
      </c>
      <c r="F1843" t="str">
        <f>IF('Active List'!$A1843&lt;&gt;"", 'Active List'!H1843,"")</f>
        <v/>
      </c>
      <c r="G1843" t="str">
        <f>IF('Active List'!$A1843&lt;&gt;"", 'Active List'!I1843,"")</f>
        <v/>
      </c>
      <c r="H1843" t="str">
        <f>IF('Active List'!$A1843&lt;&gt;"", 'Active List'!J1843,"")</f>
        <v/>
      </c>
      <c r="I1843" t="str">
        <f>IF('Active List'!$A1843&lt;&gt;"", 'Active List'!K1843,"")</f>
        <v/>
      </c>
      <c r="J1843" t="str">
        <f>IF('Active List'!$A1843&lt;&gt;"", 'Active List'!L1843,"")</f>
        <v/>
      </c>
      <c r="K1843" t="str">
        <f>IF('Active List'!$A1843&lt;&gt;"", 'Active List'!M1843,"")</f>
        <v/>
      </c>
      <c r="L1843" t="str">
        <f>IF('Active List'!$A1843&lt;&gt;"", 'Active List'!N1843,"")</f>
        <v/>
      </c>
      <c r="M1843" t="str">
        <f>IF('Active List'!$A1843&lt;&gt;"", 'Active List'!O1843,"")</f>
        <v/>
      </c>
      <c r="N1843" t="str">
        <f>IF('Active List'!$A1843&lt;&gt;"", 'Active List'!P1843,"")</f>
        <v/>
      </c>
      <c r="O1843" t="str">
        <f>IF('Active List'!$A1843&lt;&gt;"", 'Active List'!Q1843,"")</f>
        <v/>
      </c>
      <c r="P1843" t="str">
        <f>IF('Active List'!$A1843&lt;&gt;"", 'Active List'!R1843,"")</f>
        <v/>
      </c>
      <c r="Q1843" t="str">
        <f>IF('Active List'!$A1843&lt;&gt;"", 'Active List'!S1843,"")</f>
        <v/>
      </c>
      <c r="R1843" t="str">
        <f>IF('Active List'!$A1843&lt;&gt;"", 'Active List'!T1843,"")</f>
        <v/>
      </c>
      <c r="S1843" t="str">
        <f>IF('Active List'!$A1843&lt;&gt;"", 'Active List'!U1843,"")</f>
        <v/>
      </c>
      <c r="T1843" t="str">
        <f>IF('Active List'!$A1843&lt;&gt;"", 'Active List'!X1843,"")</f>
        <v/>
      </c>
      <c r="U1843" t="str">
        <f>IF('Active List'!$A1843&lt;&gt;"", 'Active List'!Y1843,"")</f>
        <v/>
      </c>
      <c r="V1843" t="str">
        <f>IF('Active List'!$A1843&lt;&gt;"", 'Active List'!Z1843,"")</f>
        <v/>
      </c>
      <c r="W1843" s="60" t="str">
        <f>IF('Active List'!$A1843&lt;&gt;"", 'Active List'!AA1843,"")</f>
        <v/>
      </c>
      <c r="X1843" t="str">
        <f>IF('Active List'!$A1843&lt;&gt;"", 'Active List'!AB1843,"")</f>
        <v/>
      </c>
      <c r="Y1843" t="str">
        <f>IF('Active List'!$A1843&lt;&gt;"", 'Active List'!AE1843,"")</f>
        <v/>
      </c>
    </row>
    <row r="1844" spans="1:25">
      <c r="A1844" t="str">
        <f>IF('Active List'!$A1844&lt;&gt;"", 'Active List'!A1844,"")</f>
        <v/>
      </c>
      <c r="B1844" t="str">
        <f>IF('Active List'!$A1844&lt;&gt;"", 'Active List'!B1844,"")</f>
        <v/>
      </c>
      <c r="C1844" t="str">
        <f>IF('Active List'!$A1844&lt;&gt;"", 'Active List'!C1844,"")</f>
        <v/>
      </c>
      <c r="D1844" s="60" t="str">
        <f>IF('Active List'!$A1844&lt;&gt;"", 'Active List'!D1844,"")</f>
        <v/>
      </c>
      <c r="E1844" s="60" t="str">
        <f>IF('Active List'!$A1844&lt;&gt;"", 'Active List'!E1844,"")</f>
        <v/>
      </c>
      <c r="F1844" t="str">
        <f>IF('Active List'!$A1844&lt;&gt;"", 'Active List'!H1844,"")</f>
        <v/>
      </c>
      <c r="G1844" t="str">
        <f>IF('Active List'!$A1844&lt;&gt;"", 'Active List'!I1844,"")</f>
        <v/>
      </c>
      <c r="H1844" t="str">
        <f>IF('Active List'!$A1844&lt;&gt;"", 'Active List'!J1844,"")</f>
        <v/>
      </c>
      <c r="I1844" t="str">
        <f>IF('Active List'!$A1844&lt;&gt;"", 'Active List'!K1844,"")</f>
        <v/>
      </c>
      <c r="J1844" t="str">
        <f>IF('Active List'!$A1844&lt;&gt;"", 'Active List'!L1844,"")</f>
        <v/>
      </c>
      <c r="K1844" t="str">
        <f>IF('Active List'!$A1844&lt;&gt;"", 'Active List'!M1844,"")</f>
        <v/>
      </c>
      <c r="L1844" t="str">
        <f>IF('Active List'!$A1844&lt;&gt;"", 'Active List'!N1844,"")</f>
        <v/>
      </c>
      <c r="M1844" t="str">
        <f>IF('Active List'!$A1844&lt;&gt;"", 'Active List'!O1844,"")</f>
        <v/>
      </c>
      <c r="N1844" t="str">
        <f>IF('Active List'!$A1844&lt;&gt;"", 'Active List'!P1844,"")</f>
        <v/>
      </c>
      <c r="O1844" t="str">
        <f>IF('Active List'!$A1844&lt;&gt;"", 'Active List'!Q1844,"")</f>
        <v/>
      </c>
      <c r="P1844" t="str">
        <f>IF('Active List'!$A1844&lt;&gt;"", 'Active List'!R1844,"")</f>
        <v/>
      </c>
      <c r="Q1844" t="str">
        <f>IF('Active List'!$A1844&lt;&gt;"", 'Active List'!S1844,"")</f>
        <v/>
      </c>
      <c r="R1844" t="str">
        <f>IF('Active List'!$A1844&lt;&gt;"", 'Active List'!T1844,"")</f>
        <v/>
      </c>
      <c r="S1844" t="str">
        <f>IF('Active List'!$A1844&lt;&gt;"", 'Active List'!U1844,"")</f>
        <v/>
      </c>
      <c r="T1844" t="str">
        <f>IF('Active List'!$A1844&lt;&gt;"", 'Active List'!X1844,"")</f>
        <v/>
      </c>
      <c r="U1844" t="str">
        <f>IF('Active List'!$A1844&lt;&gt;"", 'Active List'!Y1844,"")</f>
        <v/>
      </c>
      <c r="V1844" t="str">
        <f>IF('Active List'!$A1844&lt;&gt;"", 'Active List'!Z1844,"")</f>
        <v/>
      </c>
      <c r="W1844" s="60" t="str">
        <f>IF('Active List'!$A1844&lt;&gt;"", 'Active List'!AA1844,"")</f>
        <v/>
      </c>
      <c r="X1844" t="str">
        <f>IF('Active List'!$A1844&lt;&gt;"", 'Active List'!AB1844,"")</f>
        <v/>
      </c>
      <c r="Y1844" t="str">
        <f>IF('Active List'!$A1844&lt;&gt;"", 'Active List'!AE1844,"")</f>
        <v/>
      </c>
    </row>
    <row r="1845" spans="1:25">
      <c r="A1845" t="str">
        <f>IF('Active List'!$A1845&lt;&gt;"", 'Active List'!A1845,"")</f>
        <v/>
      </c>
      <c r="B1845" t="str">
        <f>IF('Active List'!$A1845&lt;&gt;"", 'Active List'!B1845,"")</f>
        <v/>
      </c>
      <c r="C1845" t="str">
        <f>IF('Active List'!$A1845&lt;&gt;"", 'Active List'!C1845,"")</f>
        <v/>
      </c>
      <c r="D1845" s="60" t="str">
        <f>IF('Active List'!$A1845&lt;&gt;"", 'Active List'!D1845,"")</f>
        <v/>
      </c>
      <c r="E1845" s="60" t="str">
        <f>IF('Active List'!$A1845&lt;&gt;"", 'Active List'!E1845,"")</f>
        <v/>
      </c>
      <c r="F1845" t="str">
        <f>IF('Active List'!$A1845&lt;&gt;"", 'Active List'!H1845,"")</f>
        <v/>
      </c>
      <c r="G1845" t="str">
        <f>IF('Active List'!$A1845&lt;&gt;"", 'Active List'!I1845,"")</f>
        <v/>
      </c>
      <c r="H1845" t="str">
        <f>IF('Active List'!$A1845&lt;&gt;"", 'Active List'!J1845,"")</f>
        <v/>
      </c>
      <c r="I1845" t="str">
        <f>IF('Active List'!$A1845&lt;&gt;"", 'Active List'!K1845,"")</f>
        <v/>
      </c>
      <c r="J1845" t="str">
        <f>IF('Active List'!$A1845&lt;&gt;"", 'Active List'!L1845,"")</f>
        <v/>
      </c>
      <c r="K1845" t="str">
        <f>IF('Active List'!$A1845&lt;&gt;"", 'Active List'!M1845,"")</f>
        <v/>
      </c>
      <c r="L1845" t="str">
        <f>IF('Active List'!$A1845&lt;&gt;"", 'Active List'!N1845,"")</f>
        <v/>
      </c>
      <c r="M1845" t="str">
        <f>IF('Active List'!$A1845&lt;&gt;"", 'Active List'!O1845,"")</f>
        <v/>
      </c>
      <c r="N1845" t="str">
        <f>IF('Active List'!$A1845&lt;&gt;"", 'Active List'!P1845,"")</f>
        <v/>
      </c>
      <c r="O1845" t="str">
        <f>IF('Active List'!$A1845&lt;&gt;"", 'Active List'!Q1845,"")</f>
        <v/>
      </c>
      <c r="P1845" t="str">
        <f>IF('Active List'!$A1845&lt;&gt;"", 'Active List'!R1845,"")</f>
        <v/>
      </c>
      <c r="Q1845" t="str">
        <f>IF('Active List'!$A1845&lt;&gt;"", 'Active List'!S1845,"")</f>
        <v/>
      </c>
      <c r="R1845" t="str">
        <f>IF('Active List'!$A1845&lt;&gt;"", 'Active List'!T1845,"")</f>
        <v/>
      </c>
      <c r="S1845" t="str">
        <f>IF('Active List'!$A1845&lt;&gt;"", 'Active List'!U1845,"")</f>
        <v/>
      </c>
      <c r="T1845" t="str">
        <f>IF('Active List'!$A1845&lt;&gt;"", 'Active List'!X1845,"")</f>
        <v/>
      </c>
      <c r="U1845" t="str">
        <f>IF('Active List'!$A1845&lt;&gt;"", 'Active List'!Y1845,"")</f>
        <v/>
      </c>
      <c r="V1845" t="str">
        <f>IF('Active List'!$A1845&lt;&gt;"", 'Active List'!Z1845,"")</f>
        <v/>
      </c>
      <c r="W1845" s="60" t="str">
        <f>IF('Active List'!$A1845&lt;&gt;"", 'Active List'!AA1845,"")</f>
        <v/>
      </c>
      <c r="X1845" t="str">
        <f>IF('Active List'!$A1845&lt;&gt;"", 'Active List'!AB1845,"")</f>
        <v/>
      </c>
      <c r="Y1845" t="str">
        <f>IF('Active List'!$A1845&lt;&gt;"", 'Active List'!AE1845,"")</f>
        <v/>
      </c>
    </row>
    <row r="1846" spans="1:25">
      <c r="A1846" t="str">
        <f>IF('Active List'!$A1846&lt;&gt;"", 'Active List'!A1846,"")</f>
        <v/>
      </c>
      <c r="B1846" t="str">
        <f>IF('Active List'!$A1846&lt;&gt;"", 'Active List'!B1846,"")</f>
        <v/>
      </c>
      <c r="C1846" t="str">
        <f>IF('Active List'!$A1846&lt;&gt;"", 'Active List'!C1846,"")</f>
        <v/>
      </c>
      <c r="D1846" s="60" t="str">
        <f>IF('Active List'!$A1846&lt;&gt;"", 'Active List'!D1846,"")</f>
        <v/>
      </c>
      <c r="E1846" s="60" t="str">
        <f>IF('Active List'!$A1846&lt;&gt;"", 'Active List'!E1846,"")</f>
        <v/>
      </c>
      <c r="F1846" t="str">
        <f>IF('Active List'!$A1846&lt;&gt;"", 'Active List'!H1846,"")</f>
        <v/>
      </c>
      <c r="G1846" t="str">
        <f>IF('Active List'!$A1846&lt;&gt;"", 'Active List'!I1846,"")</f>
        <v/>
      </c>
      <c r="H1846" t="str">
        <f>IF('Active List'!$A1846&lt;&gt;"", 'Active List'!J1846,"")</f>
        <v/>
      </c>
      <c r="I1846" t="str">
        <f>IF('Active List'!$A1846&lt;&gt;"", 'Active List'!K1846,"")</f>
        <v/>
      </c>
      <c r="J1846" t="str">
        <f>IF('Active List'!$A1846&lt;&gt;"", 'Active List'!L1846,"")</f>
        <v/>
      </c>
      <c r="K1846" t="str">
        <f>IF('Active List'!$A1846&lt;&gt;"", 'Active List'!M1846,"")</f>
        <v/>
      </c>
      <c r="L1846" t="str">
        <f>IF('Active List'!$A1846&lt;&gt;"", 'Active List'!N1846,"")</f>
        <v/>
      </c>
      <c r="M1846" t="str">
        <f>IF('Active List'!$A1846&lt;&gt;"", 'Active List'!O1846,"")</f>
        <v/>
      </c>
      <c r="N1846" t="str">
        <f>IF('Active List'!$A1846&lt;&gt;"", 'Active List'!P1846,"")</f>
        <v/>
      </c>
      <c r="O1846" t="str">
        <f>IF('Active List'!$A1846&lt;&gt;"", 'Active List'!Q1846,"")</f>
        <v/>
      </c>
      <c r="P1846" t="str">
        <f>IF('Active List'!$A1846&lt;&gt;"", 'Active List'!R1846,"")</f>
        <v/>
      </c>
      <c r="Q1846" t="str">
        <f>IF('Active List'!$A1846&lt;&gt;"", 'Active List'!S1846,"")</f>
        <v/>
      </c>
      <c r="R1846" t="str">
        <f>IF('Active List'!$A1846&lt;&gt;"", 'Active List'!T1846,"")</f>
        <v/>
      </c>
      <c r="S1846" t="str">
        <f>IF('Active List'!$A1846&lt;&gt;"", 'Active List'!U1846,"")</f>
        <v/>
      </c>
      <c r="T1846" t="str">
        <f>IF('Active List'!$A1846&lt;&gt;"", 'Active List'!X1846,"")</f>
        <v/>
      </c>
      <c r="U1846" t="str">
        <f>IF('Active List'!$A1846&lt;&gt;"", 'Active List'!Y1846,"")</f>
        <v/>
      </c>
      <c r="V1846" t="str">
        <f>IF('Active List'!$A1846&lt;&gt;"", 'Active List'!Z1846,"")</f>
        <v/>
      </c>
      <c r="W1846" s="60" t="str">
        <f>IF('Active List'!$A1846&lt;&gt;"", 'Active List'!AA1846,"")</f>
        <v/>
      </c>
      <c r="X1846" t="str">
        <f>IF('Active List'!$A1846&lt;&gt;"", 'Active List'!AB1846,"")</f>
        <v/>
      </c>
      <c r="Y1846" t="str">
        <f>IF('Active List'!$A1846&lt;&gt;"", 'Active List'!AE1846,"")</f>
        <v/>
      </c>
    </row>
    <row r="1847" spans="1:25">
      <c r="A1847" t="str">
        <f>IF('Active List'!$A1847&lt;&gt;"", 'Active List'!A1847,"")</f>
        <v/>
      </c>
      <c r="B1847" t="str">
        <f>IF('Active List'!$A1847&lt;&gt;"", 'Active List'!B1847,"")</f>
        <v/>
      </c>
      <c r="C1847" t="str">
        <f>IF('Active List'!$A1847&lt;&gt;"", 'Active List'!C1847,"")</f>
        <v/>
      </c>
      <c r="D1847" s="60" t="str">
        <f>IF('Active List'!$A1847&lt;&gt;"", 'Active List'!D1847,"")</f>
        <v/>
      </c>
      <c r="E1847" s="60" t="str">
        <f>IF('Active List'!$A1847&lt;&gt;"", 'Active List'!E1847,"")</f>
        <v/>
      </c>
      <c r="F1847" t="str">
        <f>IF('Active List'!$A1847&lt;&gt;"", 'Active List'!H1847,"")</f>
        <v/>
      </c>
      <c r="G1847" t="str">
        <f>IF('Active List'!$A1847&lt;&gt;"", 'Active List'!I1847,"")</f>
        <v/>
      </c>
      <c r="H1847" t="str">
        <f>IF('Active List'!$A1847&lt;&gt;"", 'Active List'!J1847,"")</f>
        <v/>
      </c>
      <c r="I1847" t="str">
        <f>IF('Active List'!$A1847&lt;&gt;"", 'Active List'!K1847,"")</f>
        <v/>
      </c>
      <c r="J1847" t="str">
        <f>IF('Active List'!$A1847&lt;&gt;"", 'Active List'!L1847,"")</f>
        <v/>
      </c>
      <c r="K1847" t="str">
        <f>IF('Active List'!$A1847&lt;&gt;"", 'Active List'!M1847,"")</f>
        <v/>
      </c>
      <c r="L1847" t="str">
        <f>IF('Active List'!$A1847&lt;&gt;"", 'Active List'!N1847,"")</f>
        <v/>
      </c>
      <c r="M1847" t="str">
        <f>IF('Active List'!$A1847&lt;&gt;"", 'Active List'!O1847,"")</f>
        <v/>
      </c>
      <c r="N1847" t="str">
        <f>IF('Active List'!$A1847&lt;&gt;"", 'Active List'!P1847,"")</f>
        <v/>
      </c>
      <c r="O1847" t="str">
        <f>IF('Active List'!$A1847&lt;&gt;"", 'Active List'!Q1847,"")</f>
        <v/>
      </c>
      <c r="P1847" t="str">
        <f>IF('Active List'!$A1847&lt;&gt;"", 'Active List'!R1847,"")</f>
        <v/>
      </c>
      <c r="Q1847" t="str">
        <f>IF('Active List'!$A1847&lt;&gt;"", 'Active List'!S1847,"")</f>
        <v/>
      </c>
      <c r="R1847" t="str">
        <f>IF('Active List'!$A1847&lt;&gt;"", 'Active List'!T1847,"")</f>
        <v/>
      </c>
      <c r="S1847" t="str">
        <f>IF('Active List'!$A1847&lt;&gt;"", 'Active List'!U1847,"")</f>
        <v/>
      </c>
      <c r="T1847" t="str">
        <f>IF('Active List'!$A1847&lt;&gt;"", 'Active List'!X1847,"")</f>
        <v/>
      </c>
      <c r="U1847" t="str">
        <f>IF('Active List'!$A1847&lt;&gt;"", 'Active List'!Y1847,"")</f>
        <v/>
      </c>
      <c r="V1847" t="str">
        <f>IF('Active List'!$A1847&lt;&gt;"", 'Active List'!Z1847,"")</f>
        <v/>
      </c>
      <c r="W1847" s="60" t="str">
        <f>IF('Active List'!$A1847&lt;&gt;"", 'Active List'!AA1847,"")</f>
        <v/>
      </c>
      <c r="X1847" t="str">
        <f>IF('Active List'!$A1847&lt;&gt;"", 'Active List'!AB1847,"")</f>
        <v/>
      </c>
      <c r="Y1847" t="str">
        <f>IF('Active List'!$A1847&lt;&gt;"", 'Active List'!AE1847,"")</f>
        <v/>
      </c>
    </row>
    <row r="1848" spans="1:25">
      <c r="A1848" t="str">
        <f>IF('Active List'!$A1848&lt;&gt;"", 'Active List'!A1848,"")</f>
        <v/>
      </c>
      <c r="B1848" t="str">
        <f>IF('Active List'!$A1848&lt;&gt;"", 'Active List'!B1848,"")</f>
        <v/>
      </c>
      <c r="C1848" t="str">
        <f>IF('Active List'!$A1848&lt;&gt;"", 'Active List'!C1848,"")</f>
        <v/>
      </c>
      <c r="D1848" s="60" t="str">
        <f>IF('Active List'!$A1848&lt;&gt;"", 'Active List'!D1848,"")</f>
        <v/>
      </c>
      <c r="E1848" s="60" t="str">
        <f>IF('Active List'!$A1848&lt;&gt;"", 'Active List'!E1848,"")</f>
        <v/>
      </c>
      <c r="F1848" t="str">
        <f>IF('Active List'!$A1848&lt;&gt;"", 'Active List'!H1848,"")</f>
        <v/>
      </c>
      <c r="G1848" t="str">
        <f>IF('Active List'!$A1848&lt;&gt;"", 'Active List'!I1848,"")</f>
        <v/>
      </c>
      <c r="H1848" t="str">
        <f>IF('Active List'!$A1848&lt;&gt;"", 'Active List'!J1848,"")</f>
        <v/>
      </c>
      <c r="I1848" t="str">
        <f>IF('Active List'!$A1848&lt;&gt;"", 'Active List'!K1848,"")</f>
        <v/>
      </c>
      <c r="J1848" t="str">
        <f>IF('Active List'!$A1848&lt;&gt;"", 'Active List'!L1848,"")</f>
        <v/>
      </c>
      <c r="K1848" t="str">
        <f>IF('Active List'!$A1848&lt;&gt;"", 'Active List'!M1848,"")</f>
        <v/>
      </c>
      <c r="L1848" t="str">
        <f>IF('Active List'!$A1848&lt;&gt;"", 'Active List'!N1848,"")</f>
        <v/>
      </c>
      <c r="M1848" t="str">
        <f>IF('Active List'!$A1848&lt;&gt;"", 'Active List'!O1848,"")</f>
        <v/>
      </c>
      <c r="N1848" t="str">
        <f>IF('Active List'!$A1848&lt;&gt;"", 'Active List'!P1848,"")</f>
        <v/>
      </c>
      <c r="O1848" t="str">
        <f>IF('Active List'!$A1848&lt;&gt;"", 'Active List'!Q1848,"")</f>
        <v/>
      </c>
      <c r="P1848" t="str">
        <f>IF('Active List'!$A1848&lt;&gt;"", 'Active List'!R1848,"")</f>
        <v/>
      </c>
      <c r="Q1848" t="str">
        <f>IF('Active List'!$A1848&lt;&gt;"", 'Active List'!S1848,"")</f>
        <v/>
      </c>
      <c r="R1848" t="str">
        <f>IF('Active List'!$A1848&lt;&gt;"", 'Active List'!T1848,"")</f>
        <v/>
      </c>
      <c r="S1848" t="str">
        <f>IF('Active List'!$A1848&lt;&gt;"", 'Active List'!U1848,"")</f>
        <v/>
      </c>
      <c r="T1848" t="str">
        <f>IF('Active List'!$A1848&lt;&gt;"", 'Active List'!X1848,"")</f>
        <v/>
      </c>
      <c r="U1848" t="str">
        <f>IF('Active List'!$A1848&lt;&gt;"", 'Active List'!Y1848,"")</f>
        <v/>
      </c>
      <c r="V1848" t="str">
        <f>IF('Active List'!$A1848&lt;&gt;"", 'Active List'!Z1848,"")</f>
        <v/>
      </c>
      <c r="W1848" s="60" t="str">
        <f>IF('Active List'!$A1848&lt;&gt;"", 'Active List'!AA1848,"")</f>
        <v/>
      </c>
      <c r="X1848" t="str">
        <f>IF('Active List'!$A1848&lt;&gt;"", 'Active List'!AB1848,"")</f>
        <v/>
      </c>
      <c r="Y1848" t="str">
        <f>IF('Active List'!$A1848&lt;&gt;"", 'Active List'!AE1848,"")</f>
        <v/>
      </c>
    </row>
    <row r="1849" spans="1:25">
      <c r="A1849" t="str">
        <f>IF('Active List'!$A1849&lt;&gt;"", 'Active List'!A1849,"")</f>
        <v/>
      </c>
      <c r="B1849" t="str">
        <f>IF('Active List'!$A1849&lt;&gt;"", 'Active List'!B1849,"")</f>
        <v/>
      </c>
      <c r="C1849" t="str">
        <f>IF('Active List'!$A1849&lt;&gt;"", 'Active List'!C1849,"")</f>
        <v/>
      </c>
      <c r="D1849" s="60" t="str">
        <f>IF('Active List'!$A1849&lt;&gt;"", 'Active List'!D1849,"")</f>
        <v/>
      </c>
      <c r="E1849" s="60" t="str">
        <f>IF('Active List'!$A1849&lt;&gt;"", 'Active List'!E1849,"")</f>
        <v/>
      </c>
      <c r="F1849" t="str">
        <f>IF('Active List'!$A1849&lt;&gt;"", 'Active List'!H1849,"")</f>
        <v/>
      </c>
      <c r="G1849" t="str">
        <f>IF('Active List'!$A1849&lt;&gt;"", 'Active List'!I1849,"")</f>
        <v/>
      </c>
      <c r="H1849" t="str">
        <f>IF('Active List'!$A1849&lt;&gt;"", 'Active List'!J1849,"")</f>
        <v/>
      </c>
      <c r="I1849" t="str">
        <f>IF('Active List'!$A1849&lt;&gt;"", 'Active List'!K1849,"")</f>
        <v/>
      </c>
      <c r="J1849" t="str">
        <f>IF('Active List'!$A1849&lt;&gt;"", 'Active List'!L1849,"")</f>
        <v/>
      </c>
      <c r="K1849" t="str">
        <f>IF('Active List'!$A1849&lt;&gt;"", 'Active List'!M1849,"")</f>
        <v/>
      </c>
      <c r="L1849" t="str">
        <f>IF('Active List'!$A1849&lt;&gt;"", 'Active List'!N1849,"")</f>
        <v/>
      </c>
      <c r="M1849" t="str">
        <f>IF('Active List'!$A1849&lt;&gt;"", 'Active List'!O1849,"")</f>
        <v/>
      </c>
      <c r="N1849" t="str">
        <f>IF('Active List'!$A1849&lt;&gt;"", 'Active List'!P1849,"")</f>
        <v/>
      </c>
      <c r="O1849" t="str">
        <f>IF('Active List'!$A1849&lt;&gt;"", 'Active List'!Q1849,"")</f>
        <v/>
      </c>
      <c r="P1849" t="str">
        <f>IF('Active List'!$A1849&lt;&gt;"", 'Active List'!R1849,"")</f>
        <v/>
      </c>
      <c r="Q1849" t="str">
        <f>IF('Active List'!$A1849&lt;&gt;"", 'Active List'!S1849,"")</f>
        <v/>
      </c>
      <c r="R1849" t="str">
        <f>IF('Active List'!$A1849&lt;&gt;"", 'Active List'!T1849,"")</f>
        <v/>
      </c>
      <c r="S1849" t="str">
        <f>IF('Active List'!$A1849&lt;&gt;"", 'Active List'!U1849,"")</f>
        <v/>
      </c>
      <c r="T1849" t="str">
        <f>IF('Active List'!$A1849&lt;&gt;"", 'Active List'!X1849,"")</f>
        <v/>
      </c>
      <c r="U1849" t="str">
        <f>IF('Active List'!$A1849&lt;&gt;"", 'Active List'!Y1849,"")</f>
        <v/>
      </c>
      <c r="V1849" t="str">
        <f>IF('Active List'!$A1849&lt;&gt;"", 'Active List'!Z1849,"")</f>
        <v/>
      </c>
      <c r="W1849" s="60" t="str">
        <f>IF('Active List'!$A1849&lt;&gt;"", 'Active List'!AA1849,"")</f>
        <v/>
      </c>
      <c r="X1849" t="str">
        <f>IF('Active List'!$A1849&lt;&gt;"", 'Active List'!AB1849,"")</f>
        <v/>
      </c>
      <c r="Y1849" t="str">
        <f>IF('Active List'!$A1849&lt;&gt;"", 'Active List'!AE1849,"")</f>
        <v/>
      </c>
    </row>
    <row r="1850" spans="1:25">
      <c r="A1850" t="str">
        <f>IF('Active List'!$A1850&lt;&gt;"", 'Active List'!A1850,"")</f>
        <v/>
      </c>
      <c r="B1850" t="str">
        <f>IF('Active List'!$A1850&lt;&gt;"", 'Active List'!B1850,"")</f>
        <v/>
      </c>
      <c r="C1850" t="str">
        <f>IF('Active List'!$A1850&lt;&gt;"", 'Active List'!C1850,"")</f>
        <v/>
      </c>
      <c r="D1850" s="60" t="str">
        <f>IF('Active List'!$A1850&lt;&gt;"", 'Active List'!D1850,"")</f>
        <v/>
      </c>
      <c r="E1850" s="60" t="str">
        <f>IF('Active List'!$A1850&lt;&gt;"", 'Active List'!E1850,"")</f>
        <v/>
      </c>
      <c r="F1850" t="str">
        <f>IF('Active List'!$A1850&lt;&gt;"", 'Active List'!H1850,"")</f>
        <v/>
      </c>
      <c r="G1850" t="str">
        <f>IF('Active List'!$A1850&lt;&gt;"", 'Active List'!I1850,"")</f>
        <v/>
      </c>
      <c r="H1850" t="str">
        <f>IF('Active List'!$A1850&lt;&gt;"", 'Active List'!J1850,"")</f>
        <v/>
      </c>
      <c r="I1850" t="str">
        <f>IF('Active List'!$A1850&lt;&gt;"", 'Active List'!K1850,"")</f>
        <v/>
      </c>
      <c r="J1850" t="str">
        <f>IF('Active List'!$A1850&lt;&gt;"", 'Active List'!L1850,"")</f>
        <v/>
      </c>
      <c r="K1850" t="str">
        <f>IF('Active List'!$A1850&lt;&gt;"", 'Active List'!M1850,"")</f>
        <v/>
      </c>
      <c r="L1850" t="str">
        <f>IF('Active List'!$A1850&lt;&gt;"", 'Active List'!N1850,"")</f>
        <v/>
      </c>
      <c r="M1850" t="str">
        <f>IF('Active List'!$A1850&lt;&gt;"", 'Active List'!O1850,"")</f>
        <v/>
      </c>
      <c r="N1850" t="str">
        <f>IF('Active List'!$A1850&lt;&gt;"", 'Active List'!P1850,"")</f>
        <v/>
      </c>
      <c r="O1850" t="str">
        <f>IF('Active List'!$A1850&lt;&gt;"", 'Active List'!Q1850,"")</f>
        <v/>
      </c>
      <c r="P1850" t="str">
        <f>IF('Active List'!$A1850&lt;&gt;"", 'Active List'!R1850,"")</f>
        <v/>
      </c>
      <c r="Q1850" t="str">
        <f>IF('Active List'!$A1850&lt;&gt;"", 'Active List'!S1850,"")</f>
        <v/>
      </c>
      <c r="R1850" t="str">
        <f>IF('Active List'!$A1850&lt;&gt;"", 'Active List'!T1850,"")</f>
        <v/>
      </c>
      <c r="S1850" t="str">
        <f>IF('Active List'!$A1850&lt;&gt;"", 'Active List'!U1850,"")</f>
        <v/>
      </c>
      <c r="T1850" t="str">
        <f>IF('Active List'!$A1850&lt;&gt;"", 'Active List'!X1850,"")</f>
        <v/>
      </c>
      <c r="U1850" t="str">
        <f>IF('Active List'!$A1850&lt;&gt;"", 'Active List'!Y1850,"")</f>
        <v/>
      </c>
      <c r="V1850" t="str">
        <f>IF('Active List'!$A1850&lt;&gt;"", 'Active List'!Z1850,"")</f>
        <v/>
      </c>
      <c r="W1850" s="60" t="str">
        <f>IF('Active List'!$A1850&lt;&gt;"", 'Active List'!AA1850,"")</f>
        <v/>
      </c>
      <c r="X1850" t="str">
        <f>IF('Active List'!$A1850&lt;&gt;"", 'Active List'!AB1850,"")</f>
        <v/>
      </c>
      <c r="Y1850" t="str">
        <f>IF('Active List'!$A1850&lt;&gt;"", 'Active List'!AE1850,"")</f>
        <v/>
      </c>
    </row>
    <row r="1851" spans="1:25">
      <c r="A1851" t="str">
        <f>IF('Active List'!$A1851&lt;&gt;"", 'Active List'!A1851,"")</f>
        <v/>
      </c>
      <c r="B1851" t="str">
        <f>IF('Active List'!$A1851&lt;&gt;"", 'Active List'!B1851,"")</f>
        <v/>
      </c>
      <c r="C1851" t="str">
        <f>IF('Active List'!$A1851&lt;&gt;"", 'Active List'!C1851,"")</f>
        <v/>
      </c>
      <c r="D1851" s="60" t="str">
        <f>IF('Active List'!$A1851&lt;&gt;"", 'Active List'!D1851,"")</f>
        <v/>
      </c>
      <c r="E1851" s="60" t="str">
        <f>IF('Active List'!$A1851&lt;&gt;"", 'Active List'!E1851,"")</f>
        <v/>
      </c>
      <c r="F1851" t="str">
        <f>IF('Active List'!$A1851&lt;&gt;"", 'Active List'!H1851,"")</f>
        <v/>
      </c>
      <c r="G1851" t="str">
        <f>IF('Active List'!$A1851&lt;&gt;"", 'Active List'!I1851,"")</f>
        <v/>
      </c>
      <c r="H1851" t="str">
        <f>IF('Active List'!$A1851&lt;&gt;"", 'Active List'!J1851,"")</f>
        <v/>
      </c>
      <c r="I1851" t="str">
        <f>IF('Active List'!$A1851&lt;&gt;"", 'Active List'!K1851,"")</f>
        <v/>
      </c>
      <c r="J1851" t="str">
        <f>IF('Active List'!$A1851&lt;&gt;"", 'Active List'!L1851,"")</f>
        <v/>
      </c>
      <c r="K1851" t="str">
        <f>IF('Active List'!$A1851&lt;&gt;"", 'Active List'!M1851,"")</f>
        <v/>
      </c>
      <c r="L1851" t="str">
        <f>IF('Active List'!$A1851&lt;&gt;"", 'Active List'!N1851,"")</f>
        <v/>
      </c>
      <c r="M1851" t="str">
        <f>IF('Active List'!$A1851&lt;&gt;"", 'Active List'!O1851,"")</f>
        <v/>
      </c>
      <c r="N1851" t="str">
        <f>IF('Active List'!$A1851&lt;&gt;"", 'Active List'!P1851,"")</f>
        <v/>
      </c>
      <c r="O1851" t="str">
        <f>IF('Active List'!$A1851&lt;&gt;"", 'Active List'!Q1851,"")</f>
        <v/>
      </c>
      <c r="P1851" t="str">
        <f>IF('Active List'!$A1851&lt;&gt;"", 'Active List'!R1851,"")</f>
        <v/>
      </c>
      <c r="Q1851" t="str">
        <f>IF('Active List'!$A1851&lt;&gt;"", 'Active List'!S1851,"")</f>
        <v/>
      </c>
      <c r="R1851" t="str">
        <f>IF('Active List'!$A1851&lt;&gt;"", 'Active List'!T1851,"")</f>
        <v/>
      </c>
      <c r="S1851" t="str">
        <f>IF('Active List'!$A1851&lt;&gt;"", 'Active List'!U1851,"")</f>
        <v/>
      </c>
      <c r="T1851" t="str">
        <f>IF('Active List'!$A1851&lt;&gt;"", 'Active List'!X1851,"")</f>
        <v/>
      </c>
      <c r="U1851" t="str">
        <f>IF('Active List'!$A1851&lt;&gt;"", 'Active List'!Y1851,"")</f>
        <v/>
      </c>
      <c r="V1851" t="str">
        <f>IF('Active List'!$A1851&lt;&gt;"", 'Active List'!Z1851,"")</f>
        <v/>
      </c>
      <c r="W1851" s="60" t="str">
        <f>IF('Active List'!$A1851&lt;&gt;"", 'Active List'!AA1851,"")</f>
        <v/>
      </c>
      <c r="X1851" t="str">
        <f>IF('Active List'!$A1851&lt;&gt;"", 'Active List'!AB1851,"")</f>
        <v/>
      </c>
      <c r="Y1851" t="str">
        <f>IF('Active List'!$A1851&lt;&gt;"", 'Active List'!AE1851,"")</f>
        <v/>
      </c>
    </row>
    <row r="1852" spans="1:25">
      <c r="A1852" t="str">
        <f>IF('Active List'!$A1852&lt;&gt;"", 'Active List'!A1852,"")</f>
        <v/>
      </c>
      <c r="B1852" t="str">
        <f>IF('Active List'!$A1852&lt;&gt;"", 'Active List'!B1852,"")</f>
        <v/>
      </c>
      <c r="C1852" t="str">
        <f>IF('Active List'!$A1852&lt;&gt;"", 'Active List'!C1852,"")</f>
        <v/>
      </c>
      <c r="D1852" s="60" t="str">
        <f>IF('Active List'!$A1852&lt;&gt;"", 'Active List'!D1852,"")</f>
        <v/>
      </c>
      <c r="E1852" s="60" t="str">
        <f>IF('Active List'!$A1852&lt;&gt;"", 'Active List'!E1852,"")</f>
        <v/>
      </c>
      <c r="F1852" t="str">
        <f>IF('Active List'!$A1852&lt;&gt;"", 'Active List'!H1852,"")</f>
        <v/>
      </c>
      <c r="G1852" t="str">
        <f>IF('Active List'!$A1852&lt;&gt;"", 'Active List'!I1852,"")</f>
        <v/>
      </c>
      <c r="H1852" t="str">
        <f>IF('Active List'!$A1852&lt;&gt;"", 'Active List'!J1852,"")</f>
        <v/>
      </c>
      <c r="I1852" t="str">
        <f>IF('Active List'!$A1852&lt;&gt;"", 'Active List'!K1852,"")</f>
        <v/>
      </c>
      <c r="J1852" t="str">
        <f>IF('Active List'!$A1852&lt;&gt;"", 'Active List'!L1852,"")</f>
        <v/>
      </c>
      <c r="K1852" t="str">
        <f>IF('Active List'!$A1852&lt;&gt;"", 'Active List'!M1852,"")</f>
        <v/>
      </c>
      <c r="L1852" t="str">
        <f>IF('Active List'!$A1852&lt;&gt;"", 'Active List'!N1852,"")</f>
        <v/>
      </c>
      <c r="M1852" t="str">
        <f>IF('Active List'!$A1852&lt;&gt;"", 'Active List'!O1852,"")</f>
        <v/>
      </c>
      <c r="N1852" t="str">
        <f>IF('Active List'!$A1852&lt;&gt;"", 'Active List'!P1852,"")</f>
        <v/>
      </c>
      <c r="O1852" t="str">
        <f>IF('Active List'!$A1852&lt;&gt;"", 'Active List'!Q1852,"")</f>
        <v/>
      </c>
      <c r="P1852" t="str">
        <f>IF('Active List'!$A1852&lt;&gt;"", 'Active List'!R1852,"")</f>
        <v/>
      </c>
      <c r="Q1852" t="str">
        <f>IF('Active List'!$A1852&lt;&gt;"", 'Active List'!S1852,"")</f>
        <v/>
      </c>
      <c r="R1852" t="str">
        <f>IF('Active List'!$A1852&lt;&gt;"", 'Active List'!T1852,"")</f>
        <v/>
      </c>
      <c r="S1852" t="str">
        <f>IF('Active List'!$A1852&lt;&gt;"", 'Active List'!U1852,"")</f>
        <v/>
      </c>
      <c r="T1852" t="str">
        <f>IF('Active List'!$A1852&lt;&gt;"", 'Active List'!X1852,"")</f>
        <v/>
      </c>
      <c r="U1852" t="str">
        <f>IF('Active List'!$A1852&lt;&gt;"", 'Active List'!Y1852,"")</f>
        <v/>
      </c>
      <c r="V1852" t="str">
        <f>IF('Active List'!$A1852&lt;&gt;"", 'Active List'!Z1852,"")</f>
        <v/>
      </c>
      <c r="W1852" s="60" t="str">
        <f>IF('Active List'!$A1852&lt;&gt;"", 'Active List'!AA1852,"")</f>
        <v/>
      </c>
      <c r="X1852" t="str">
        <f>IF('Active List'!$A1852&lt;&gt;"", 'Active List'!AB1852,"")</f>
        <v/>
      </c>
      <c r="Y1852" t="str">
        <f>IF('Active List'!$A1852&lt;&gt;"", 'Active List'!AE1852,"")</f>
        <v/>
      </c>
    </row>
    <row r="1853" spans="1:25">
      <c r="A1853" t="str">
        <f>IF('Active List'!$A1853&lt;&gt;"", 'Active List'!A1853,"")</f>
        <v/>
      </c>
      <c r="B1853" t="str">
        <f>IF('Active List'!$A1853&lt;&gt;"", 'Active List'!B1853,"")</f>
        <v/>
      </c>
      <c r="C1853" t="str">
        <f>IF('Active List'!$A1853&lt;&gt;"", 'Active List'!C1853,"")</f>
        <v/>
      </c>
      <c r="D1853" s="60" t="str">
        <f>IF('Active List'!$A1853&lt;&gt;"", 'Active List'!D1853,"")</f>
        <v/>
      </c>
      <c r="E1853" s="60" t="str">
        <f>IF('Active List'!$A1853&lt;&gt;"", 'Active List'!E1853,"")</f>
        <v/>
      </c>
      <c r="F1853" t="str">
        <f>IF('Active List'!$A1853&lt;&gt;"", 'Active List'!H1853,"")</f>
        <v/>
      </c>
      <c r="G1853" t="str">
        <f>IF('Active List'!$A1853&lt;&gt;"", 'Active List'!I1853,"")</f>
        <v/>
      </c>
      <c r="H1853" t="str">
        <f>IF('Active List'!$A1853&lt;&gt;"", 'Active List'!J1853,"")</f>
        <v/>
      </c>
      <c r="I1853" t="str">
        <f>IF('Active List'!$A1853&lt;&gt;"", 'Active List'!K1853,"")</f>
        <v/>
      </c>
      <c r="J1853" t="str">
        <f>IF('Active List'!$A1853&lt;&gt;"", 'Active List'!L1853,"")</f>
        <v/>
      </c>
      <c r="K1853" t="str">
        <f>IF('Active List'!$A1853&lt;&gt;"", 'Active List'!M1853,"")</f>
        <v/>
      </c>
      <c r="L1853" t="str">
        <f>IF('Active List'!$A1853&lt;&gt;"", 'Active List'!N1853,"")</f>
        <v/>
      </c>
      <c r="M1853" t="str">
        <f>IF('Active List'!$A1853&lt;&gt;"", 'Active List'!O1853,"")</f>
        <v/>
      </c>
      <c r="N1853" t="str">
        <f>IF('Active List'!$A1853&lt;&gt;"", 'Active List'!P1853,"")</f>
        <v/>
      </c>
      <c r="O1853" t="str">
        <f>IF('Active List'!$A1853&lt;&gt;"", 'Active List'!Q1853,"")</f>
        <v/>
      </c>
      <c r="P1853" t="str">
        <f>IF('Active List'!$A1853&lt;&gt;"", 'Active List'!R1853,"")</f>
        <v/>
      </c>
      <c r="Q1853" t="str">
        <f>IF('Active List'!$A1853&lt;&gt;"", 'Active List'!S1853,"")</f>
        <v/>
      </c>
      <c r="R1853" t="str">
        <f>IF('Active List'!$A1853&lt;&gt;"", 'Active List'!T1853,"")</f>
        <v/>
      </c>
      <c r="S1853" t="str">
        <f>IF('Active List'!$A1853&lt;&gt;"", 'Active List'!U1853,"")</f>
        <v/>
      </c>
      <c r="T1853" t="str">
        <f>IF('Active List'!$A1853&lt;&gt;"", 'Active List'!X1853,"")</f>
        <v/>
      </c>
      <c r="U1853" t="str">
        <f>IF('Active List'!$A1853&lt;&gt;"", 'Active List'!Y1853,"")</f>
        <v/>
      </c>
      <c r="V1853" t="str">
        <f>IF('Active List'!$A1853&lt;&gt;"", 'Active List'!Z1853,"")</f>
        <v/>
      </c>
      <c r="W1853" s="60" t="str">
        <f>IF('Active List'!$A1853&lt;&gt;"", 'Active List'!AA1853,"")</f>
        <v/>
      </c>
      <c r="X1853" t="str">
        <f>IF('Active List'!$A1853&lt;&gt;"", 'Active List'!AB1853,"")</f>
        <v/>
      </c>
      <c r="Y1853" t="str">
        <f>IF('Active List'!$A1853&lt;&gt;"", 'Active List'!AE1853,"")</f>
        <v/>
      </c>
    </row>
    <row r="1854" spans="1:25">
      <c r="A1854" t="str">
        <f>IF('Active List'!$A1854&lt;&gt;"", 'Active List'!A1854,"")</f>
        <v/>
      </c>
      <c r="B1854" t="str">
        <f>IF('Active List'!$A1854&lt;&gt;"", 'Active List'!B1854,"")</f>
        <v/>
      </c>
      <c r="C1854" t="str">
        <f>IF('Active List'!$A1854&lt;&gt;"", 'Active List'!C1854,"")</f>
        <v/>
      </c>
      <c r="D1854" s="60" t="str">
        <f>IF('Active List'!$A1854&lt;&gt;"", 'Active List'!D1854,"")</f>
        <v/>
      </c>
      <c r="E1854" s="60" t="str">
        <f>IF('Active List'!$A1854&lt;&gt;"", 'Active List'!E1854,"")</f>
        <v/>
      </c>
      <c r="F1854" t="str">
        <f>IF('Active List'!$A1854&lt;&gt;"", 'Active List'!H1854,"")</f>
        <v/>
      </c>
      <c r="G1854" t="str">
        <f>IF('Active List'!$A1854&lt;&gt;"", 'Active List'!I1854,"")</f>
        <v/>
      </c>
      <c r="H1854" t="str">
        <f>IF('Active List'!$A1854&lt;&gt;"", 'Active List'!J1854,"")</f>
        <v/>
      </c>
      <c r="I1854" t="str">
        <f>IF('Active List'!$A1854&lt;&gt;"", 'Active List'!K1854,"")</f>
        <v/>
      </c>
      <c r="J1854" t="str">
        <f>IF('Active List'!$A1854&lt;&gt;"", 'Active List'!L1854,"")</f>
        <v/>
      </c>
      <c r="K1854" t="str">
        <f>IF('Active List'!$A1854&lt;&gt;"", 'Active List'!M1854,"")</f>
        <v/>
      </c>
      <c r="L1854" t="str">
        <f>IF('Active List'!$A1854&lt;&gt;"", 'Active List'!N1854,"")</f>
        <v/>
      </c>
      <c r="M1854" t="str">
        <f>IF('Active List'!$A1854&lt;&gt;"", 'Active List'!O1854,"")</f>
        <v/>
      </c>
      <c r="N1854" t="str">
        <f>IF('Active List'!$A1854&lt;&gt;"", 'Active List'!P1854,"")</f>
        <v/>
      </c>
      <c r="O1854" t="str">
        <f>IF('Active List'!$A1854&lt;&gt;"", 'Active List'!Q1854,"")</f>
        <v/>
      </c>
      <c r="P1854" t="str">
        <f>IF('Active List'!$A1854&lt;&gt;"", 'Active List'!R1854,"")</f>
        <v/>
      </c>
      <c r="Q1854" t="str">
        <f>IF('Active List'!$A1854&lt;&gt;"", 'Active List'!S1854,"")</f>
        <v/>
      </c>
      <c r="R1854" t="str">
        <f>IF('Active List'!$A1854&lt;&gt;"", 'Active List'!T1854,"")</f>
        <v/>
      </c>
      <c r="S1854" t="str">
        <f>IF('Active List'!$A1854&lt;&gt;"", 'Active List'!U1854,"")</f>
        <v/>
      </c>
      <c r="T1854" t="str">
        <f>IF('Active List'!$A1854&lt;&gt;"", 'Active List'!X1854,"")</f>
        <v/>
      </c>
      <c r="U1854" t="str">
        <f>IF('Active List'!$A1854&lt;&gt;"", 'Active List'!Y1854,"")</f>
        <v/>
      </c>
      <c r="V1854" t="str">
        <f>IF('Active List'!$A1854&lt;&gt;"", 'Active List'!Z1854,"")</f>
        <v/>
      </c>
      <c r="W1854" s="60" t="str">
        <f>IF('Active List'!$A1854&lt;&gt;"", 'Active List'!AA1854,"")</f>
        <v/>
      </c>
      <c r="X1854" t="str">
        <f>IF('Active List'!$A1854&lt;&gt;"", 'Active List'!AB1854,"")</f>
        <v/>
      </c>
      <c r="Y1854" t="str">
        <f>IF('Active List'!$A1854&lt;&gt;"", 'Active List'!AE1854,"")</f>
        <v/>
      </c>
    </row>
    <row r="1855" spans="1:25">
      <c r="A1855" t="str">
        <f>IF('Active List'!$A1855&lt;&gt;"", 'Active List'!A1855,"")</f>
        <v/>
      </c>
      <c r="B1855" t="str">
        <f>IF('Active List'!$A1855&lt;&gt;"", 'Active List'!B1855,"")</f>
        <v/>
      </c>
      <c r="C1855" t="str">
        <f>IF('Active List'!$A1855&lt;&gt;"", 'Active List'!C1855,"")</f>
        <v/>
      </c>
      <c r="D1855" s="60" t="str">
        <f>IF('Active List'!$A1855&lt;&gt;"", 'Active List'!D1855,"")</f>
        <v/>
      </c>
      <c r="E1855" s="60" t="str">
        <f>IF('Active List'!$A1855&lt;&gt;"", 'Active List'!E1855,"")</f>
        <v/>
      </c>
      <c r="F1855" t="str">
        <f>IF('Active List'!$A1855&lt;&gt;"", 'Active List'!H1855,"")</f>
        <v/>
      </c>
      <c r="G1855" t="str">
        <f>IF('Active List'!$A1855&lt;&gt;"", 'Active List'!I1855,"")</f>
        <v/>
      </c>
      <c r="H1855" t="str">
        <f>IF('Active List'!$A1855&lt;&gt;"", 'Active List'!J1855,"")</f>
        <v/>
      </c>
      <c r="I1855" t="str">
        <f>IF('Active List'!$A1855&lt;&gt;"", 'Active List'!K1855,"")</f>
        <v/>
      </c>
      <c r="J1855" t="str">
        <f>IF('Active List'!$A1855&lt;&gt;"", 'Active List'!L1855,"")</f>
        <v/>
      </c>
      <c r="K1855" t="str">
        <f>IF('Active List'!$A1855&lt;&gt;"", 'Active List'!M1855,"")</f>
        <v/>
      </c>
      <c r="L1855" t="str">
        <f>IF('Active List'!$A1855&lt;&gt;"", 'Active List'!N1855,"")</f>
        <v/>
      </c>
      <c r="M1855" t="str">
        <f>IF('Active List'!$A1855&lt;&gt;"", 'Active List'!O1855,"")</f>
        <v/>
      </c>
      <c r="N1855" t="str">
        <f>IF('Active List'!$A1855&lt;&gt;"", 'Active List'!P1855,"")</f>
        <v/>
      </c>
      <c r="O1855" t="str">
        <f>IF('Active List'!$A1855&lt;&gt;"", 'Active List'!Q1855,"")</f>
        <v/>
      </c>
      <c r="P1855" t="str">
        <f>IF('Active List'!$A1855&lt;&gt;"", 'Active List'!R1855,"")</f>
        <v/>
      </c>
      <c r="Q1855" t="str">
        <f>IF('Active List'!$A1855&lt;&gt;"", 'Active List'!S1855,"")</f>
        <v/>
      </c>
      <c r="R1855" t="str">
        <f>IF('Active List'!$A1855&lt;&gt;"", 'Active List'!T1855,"")</f>
        <v/>
      </c>
      <c r="S1855" t="str">
        <f>IF('Active List'!$A1855&lt;&gt;"", 'Active List'!U1855,"")</f>
        <v/>
      </c>
      <c r="T1855" t="str">
        <f>IF('Active List'!$A1855&lt;&gt;"", 'Active List'!X1855,"")</f>
        <v/>
      </c>
      <c r="U1855" t="str">
        <f>IF('Active List'!$A1855&lt;&gt;"", 'Active List'!Y1855,"")</f>
        <v/>
      </c>
      <c r="V1855" t="str">
        <f>IF('Active List'!$A1855&lt;&gt;"", 'Active List'!Z1855,"")</f>
        <v/>
      </c>
      <c r="W1855" s="60" t="str">
        <f>IF('Active List'!$A1855&lt;&gt;"", 'Active List'!AA1855,"")</f>
        <v/>
      </c>
      <c r="X1855" t="str">
        <f>IF('Active List'!$A1855&lt;&gt;"", 'Active List'!AB1855,"")</f>
        <v/>
      </c>
      <c r="Y1855" t="str">
        <f>IF('Active List'!$A1855&lt;&gt;"", 'Active List'!AE1855,"")</f>
        <v/>
      </c>
    </row>
    <row r="1856" spans="1:25">
      <c r="A1856" t="str">
        <f>IF('Active List'!$A1856&lt;&gt;"", 'Active List'!A1856,"")</f>
        <v/>
      </c>
      <c r="B1856" t="str">
        <f>IF('Active List'!$A1856&lt;&gt;"", 'Active List'!B1856,"")</f>
        <v/>
      </c>
      <c r="C1856" t="str">
        <f>IF('Active List'!$A1856&lt;&gt;"", 'Active List'!C1856,"")</f>
        <v/>
      </c>
      <c r="D1856" s="60" t="str">
        <f>IF('Active List'!$A1856&lt;&gt;"", 'Active List'!D1856,"")</f>
        <v/>
      </c>
      <c r="E1856" s="60" t="str">
        <f>IF('Active List'!$A1856&lt;&gt;"", 'Active List'!E1856,"")</f>
        <v/>
      </c>
      <c r="F1856" t="str">
        <f>IF('Active List'!$A1856&lt;&gt;"", 'Active List'!H1856,"")</f>
        <v/>
      </c>
      <c r="G1856" t="str">
        <f>IF('Active List'!$A1856&lt;&gt;"", 'Active List'!I1856,"")</f>
        <v/>
      </c>
      <c r="H1856" t="str">
        <f>IF('Active List'!$A1856&lt;&gt;"", 'Active List'!J1856,"")</f>
        <v/>
      </c>
      <c r="I1856" t="str">
        <f>IF('Active List'!$A1856&lt;&gt;"", 'Active List'!K1856,"")</f>
        <v/>
      </c>
      <c r="J1856" t="str">
        <f>IF('Active List'!$A1856&lt;&gt;"", 'Active List'!L1856,"")</f>
        <v/>
      </c>
      <c r="K1856" t="str">
        <f>IF('Active List'!$A1856&lt;&gt;"", 'Active List'!M1856,"")</f>
        <v/>
      </c>
      <c r="L1856" t="str">
        <f>IF('Active List'!$A1856&lt;&gt;"", 'Active List'!N1856,"")</f>
        <v/>
      </c>
      <c r="M1856" t="str">
        <f>IF('Active List'!$A1856&lt;&gt;"", 'Active List'!O1856,"")</f>
        <v/>
      </c>
      <c r="N1856" t="str">
        <f>IF('Active List'!$A1856&lt;&gt;"", 'Active List'!P1856,"")</f>
        <v/>
      </c>
      <c r="O1856" t="str">
        <f>IF('Active List'!$A1856&lt;&gt;"", 'Active List'!Q1856,"")</f>
        <v/>
      </c>
      <c r="P1856" t="str">
        <f>IF('Active List'!$A1856&lt;&gt;"", 'Active List'!R1856,"")</f>
        <v/>
      </c>
      <c r="Q1856" t="str">
        <f>IF('Active List'!$A1856&lt;&gt;"", 'Active List'!S1856,"")</f>
        <v/>
      </c>
      <c r="R1856" t="str">
        <f>IF('Active List'!$A1856&lt;&gt;"", 'Active List'!T1856,"")</f>
        <v/>
      </c>
      <c r="S1856" t="str">
        <f>IF('Active List'!$A1856&lt;&gt;"", 'Active List'!U1856,"")</f>
        <v/>
      </c>
      <c r="T1856" t="str">
        <f>IF('Active List'!$A1856&lt;&gt;"", 'Active List'!X1856,"")</f>
        <v/>
      </c>
      <c r="U1856" t="str">
        <f>IF('Active List'!$A1856&lt;&gt;"", 'Active List'!Y1856,"")</f>
        <v/>
      </c>
      <c r="V1856" t="str">
        <f>IF('Active List'!$A1856&lt;&gt;"", 'Active List'!Z1856,"")</f>
        <v/>
      </c>
      <c r="W1856" s="60" t="str">
        <f>IF('Active List'!$A1856&lt;&gt;"", 'Active List'!AA1856,"")</f>
        <v/>
      </c>
      <c r="X1856" t="str">
        <f>IF('Active List'!$A1856&lt;&gt;"", 'Active List'!AB1856,"")</f>
        <v/>
      </c>
      <c r="Y1856" t="str">
        <f>IF('Active List'!$A1856&lt;&gt;"", 'Active List'!AE1856,"")</f>
        <v/>
      </c>
    </row>
    <row r="1857" spans="1:25">
      <c r="A1857" t="str">
        <f>IF('Active List'!$A1857&lt;&gt;"", 'Active List'!A1857,"")</f>
        <v/>
      </c>
      <c r="B1857" t="str">
        <f>IF('Active List'!$A1857&lt;&gt;"", 'Active List'!B1857,"")</f>
        <v/>
      </c>
      <c r="C1857" t="str">
        <f>IF('Active List'!$A1857&lt;&gt;"", 'Active List'!C1857,"")</f>
        <v/>
      </c>
      <c r="D1857" s="60" t="str">
        <f>IF('Active List'!$A1857&lt;&gt;"", 'Active List'!D1857,"")</f>
        <v/>
      </c>
      <c r="E1857" s="60" t="str">
        <f>IF('Active List'!$A1857&lt;&gt;"", 'Active List'!E1857,"")</f>
        <v/>
      </c>
      <c r="F1857" t="str">
        <f>IF('Active List'!$A1857&lt;&gt;"", 'Active List'!H1857,"")</f>
        <v/>
      </c>
      <c r="G1857" t="str">
        <f>IF('Active List'!$A1857&lt;&gt;"", 'Active List'!I1857,"")</f>
        <v/>
      </c>
      <c r="H1857" t="str">
        <f>IF('Active List'!$A1857&lt;&gt;"", 'Active List'!J1857,"")</f>
        <v/>
      </c>
      <c r="I1857" t="str">
        <f>IF('Active List'!$A1857&lt;&gt;"", 'Active List'!K1857,"")</f>
        <v/>
      </c>
      <c r="J1857" t="str">
        <f>IF('Active List'!$A1857&lt;&gt;"", 'Active List'!L1857,"")</f>
        <v/>
      </c>
      <c r="K1857" t="str">
        <f>IF('Active List'!$A1857&lt;&gt;"", 'Active List'!M1857,"")</f>
        <v/>
      </c>
      <c r="L1857" t="str">
        <f>IF('Active List'!$A1857&lt;&gt;"", 'Active List'!N1857,"")</f>
        <v/>
      </c>
      <c r="M1857" t="str">
        <f>IF('Active List'!$A1857&lt;&gt;"", 'Active List'!O1857,"")</f>
        <v/>
      </c>
      <c r="N1857" t="str">
        <f>IF('Active List'!$A1857&lt;&gt;"", 'Active List'!P1857,"")</f>
        <v/>
      </c>
      <c r="O1857" t="str">
        <f>IF('Active List'!$A1857&lt;&gt;"", 'Active List'!Q1857,"")</f>
        <v/>
      </c>
      <c r="P1857" t="str">
        <f>IF('Active List'!$A1857&lt;&gt;"", 'Active List'!R1857,"")</f>
        <v/>
      </c>
      <c r="Q1857" t="str">
        <f>IF('Active List'!$A1857&lt;&gt;"", 'Active List'!S1857,"")</f>
        <v/>
      </c>
      <c r="R1857" t="str">
        <f>IF('Active List'!$A1857&lt;&gt;"", 'Active List'!T1857,"")</f>
        <v/>
      </c>
      <c r="S1857" t="str">
        <f>IF('Active List'!$A1857&lt;&gt;"", 'Active List'!U1857,"")</f>
        <v/>
      </c>
      <c r="T1857" t="str">
        <f>IF('Active List'!$A1857&lt;&gt;"", 'Active List'!X1857,"")</f>
        <v/>
      </c>
      <c r="U1857" t="str">
        <f>IF('Active List'!$A1857&lt;&gt;"", 'Active List'!Y1857,"")</f>
        <v/>
      </c>
      <c r="V1857" t="str">
        <f>IF('Active List'!$A1857&lt;&gt;"", 'Active List'!Z1857,"")</f>
        <v/>
      </c>
      <c r="W1857" s="60" t="str">
        <f>IF('Active List'!$A1857&lt;&gt;"", 'Active List'!AA1857,"")</f>
        <v/>
      </c>
      <c r="X1857" t="str">
        <f>IF('Active List'!$A1857&lt;&gt;"", 'Active List'!AB1857,"")</f>
        <v/>
      </c>
      <c r="Y1857" t="str">
        <f>IF('Active List'!$A1857&lt;&gt;"", 'Active List'!AE1857,"")</f>
        <v/>
      </c>
    </row>
    <row r="1858" spans="1:25">
      <c r="A1858" t="str">
        <f>IF('Active List'!$A1858&lt;&gt;"", 'Active List'!A1858,"")</f>
        <v/>
      </c>
      <c r="B1858" t="str">
        <f>IF('Active List'!$A1858&lt;&gt;"", 'Active List'!B1858,"")</f>
        <v/>
      </c>
      <c r="C1858" t="str">
        <f>IF('Active List'!$A1858&lt;&gt;"", 'Active List'!C1858,"")</f>
        <v/>
      </c>
      <c r="D1858" s="60" t="str">
        <f>IF('Active List'!$A1858&lt;&gt;"", 'Active List'!D1858,"")</f>
        <v/>
      </c>
      <c r="E1858" s="60" t="str">
        <f>IF('Active List'!$A1858&lt;&gt;"", 'Active List'!E1858,"")</f>
        <v/>
      </c>
      <c r="F1858" t="str">
        <f>IF('Active List'!$A1858&lt;&gt;"", 'Active List'!H1858,"")</f>
        <v/>
      </c>
      <c r="G1858" t="str">
        <f>IF('Active List'!$A1858&lt;&gt;"", 'Active List'!I1858,"")</f>
        <v/>
      </c>
      <c r="H1858" t="str">
        <f>IF('Active List'!$A1858&lt;&gt;"", 'Active List'!J1858,"")</f>
        <v/>
      </c>
      <c r="I1858" t="str">
        <f>IF('Active List'!$A1858&lt;&gt;"", 'Active List'!K1858,"")</f>
        <v/>
      </c>
      <c r="J1858" t="str">
        <f>IF('Active List'!$A1858&lt;&gt;"", 'Active List'!L1858,"")</f>
        <v/>
      </c>
      <c r="K1858" t="str">
        <f>IF('Active List'!$A1858&lt;&gt;"", 'Active List'!M1858,"")</f>
        <v/>
      </c>
      <c r="L1858" t="str">
        <f>IF('Active List'!$A1858&lt;&gt;"", 'Active List'!N1858,"")</f>
        <v/>
      </c>
      <c r="M1858" t="str">
        <f>IF('Active List'!$A1858&lt;&gt;"", 'Active List'!O1858,"")</f>
        <v/>
      </c>
      <c r="N1858" t="str">
        <f>IF('Active List'!$A1858&lt;&gt;"", 'Active List'!P1858,"")</f>
        <v/>
      </c>
      <c r="O1858" t="str">
        <f>IF('Active List'!$A1858&lt;&gt;"", 'Active List'!Q1858,"")</f>
        <v/>
      </c>
      <c r="P1858" t="str">
        <f>IF('Active List'!$A1858&lt;&gt;"", 'Active List'!R1858,"")</f>
        <v/>
      </c>
      <c r="Q1858" t="str">
        <f>IF('Active List'!$A1858&lt;&gt;"", 'Active List'!S1858,"")</f>
        <v/>
      </c>
      <c r="R1858" t="str">
        <f>IF('Active List'!$A1858&lt;&gt;"", 'Active List'!T1858,"")</f>
        <v/>
      </c>
      <c r="S1858" t="str">
        <f>IF('Active List'!$A1858&lt;&gt;"", 'Active List'!U1858,"")</f>
        <v/>
      </c>
      <c r="T1858" t="str">
        <f>IF('Active List'!$A1858&lt;&gt;"", 'Active List'!X1858,"")</f>
        <v/>
      </c>
      <c r="U1858" t="str">
        <f>IF('Active List'!$A1858&lt;&gt;"", 'Active List'!Y1858,"")</f>
        <v/>
      </c>
      <c r="V1858" t="str">
        <f>IF('Active List'!$A1858&lt;&gt;"", 'Active List'!Z1858,"")</f>
        <v/>
      </c>
      <c r="W1858" s="60" t="str">
        <f>IF('Active List'!$A1858&lt;&gt;"", 'Active List'!AA1858,"")</f>
        <v/>
      </c>
      <c r="X1858" t="str">
        <f>IF('Active List'!$A1858&lt;&gt;"", 'Active List'!AB1858,"")</f>
        <v/>
      </c>
      <c r="Y1858" t="str">
        <f>IF('Active List'!$A1858&lt;&gt;"", 'Active List'!AE1858,"")</f>
        <v/>
      </c>
    </row>
    <row r="1859" spans="1:25">
      <c r="A1859" t="str">
        <f>IF('Active List'!$A1859&lt;&gt;"", 'Active List'!A1859,"")</f>
        <v/>
      </c>
      <c r="B1859" t="str">
        <f>IF('Active List'!$A1859&lt;&gt;"", 'Active List'!B1859,"")</f>
        <v/>
      </c>
      <c r="C1859" t="str">
        <f>IF('Active List'!$A1859&lt;&gt;"", 'Active List'!C1859,"")</f>
        <v/>
      </c>
      <c r="D1859" s="60" t="str">
        <f>IF('Active List'!$A1859&lt;&gt;"", 'Active List'!D1859,"")</f>
        <v/>
      </c>
      <c r="E1859" s="60" t="str">
        <f>IF('Active List'!$A1859&lt;&gt;"", 'Active List'!E1859,"")</f>
        <v/>
      </c>
      <c r="F1859" t="str">
        <f>IF('Active List'!$A1859&lt;&gt;"", 'Active List'!H1859,"")</f>
        <v/>
      </c>
      <c r="G1859" t="str">
        <f>IF('Active List'!$A1859&lt;&gt;"", 'Active List'!I1859,"")</f>
        <v/>
      </c>
      <c r="H1859" t="str">
        <f>IF('Active List'!$A1859&lt;&gt;"", 'Active List'!J1859,"")</f>
        <v/>
      </c>
      <c r="I1859" t="str">
        <f>IF('Active List'!$A1859&lt;&gt;"", 'Active List'!K1859,"")</f>
        <v/>
      </c>
      <c r="J1859" t="str">
        <f>IF('Active List'!$A1859&lt;&gt;"", 'Active List'!L1859,"")</f>
        <v/>
      </c>
      <c r="K1859" t="str">
        <f>IF('Active List'!$A1859&lt;&gt;"", 'Active List'!M1859,"")</f>
        <v/>
      </c>
      <c r="L1859" t="str">
        <f>IF('Active List'!$A1859&lt;&gt;"", 'Active List'!N1859,"")</f>
        <v/>
      </c>
      <c r="M1859" t="str">
        <f>IF('Active List'!$A1859&lt;&gt;"", 'Active List'!O1859,"")</f>
        <v/>
      </c>
      <c r="N1859" t="str">
        <f>IF('Active List'!$A1859&lt;&gt;"", 'Active List'!P1859,"")</f>
        <v/>
      </c>
      <c r="O1859" t="str">
        <f>IF('Active List'!$A1859&lt;&gt;"", 'Active List'!Q1859,"")</f>
        <v/>
      </c>
      <c r="P1859" t="str">
        <f>IF('Active List'!$A1859&lt;&gt;"", 'Active List'!R1859,"")</f>
        <v/>
      </c>
      <c r="Q1859" t="str">
        <f>IF('Active List'!$A1859&lt;&gt;"", 'Active List'!S1859,"")</f>
        <v/>
      </c>
      <c r="R1859" t="str">
        <f>IF('Active List'!$A1859&lt;&gt;"", 'Active List'!T1859,"")</f>
        <v/>
      </c>
      <c r="S1859" t="str">
        <f>IF('Active List'!$A1859&lt;&gt;"", 'Active List'!U1859,"")</f>
        <v/>
      </c>
      <c r="T1859" t="str">
        <f>IF('Active List'!$A1859&lt;&gt;"", 'Active List'!X1859,"")</f>
        <v/>
      </c>
      <c r="U1859" t="str">
        <f>IF('Active List'!$A1859&lt;&gt;"", 'Active List'!Y1859,"")</f>
        <v/>
      </c>
      <c r="V1859" t="str">
        <f>IF('Active List'!$A1859&lt;&gt;"", 'Active List'!Z1859,"")</f>
        <v/>
      </c>
      <c r="W1859" s="60" t="str">
        <f>IF('Active List'!$A1859&lt;&gt;"", 'Active List'!AA1859,"")</f>
        <v/>
      </c>
      <c r="X1859" t="str">
        <f>IF('Active List'!$A1859&lt;&gt;"", 'Active List'!AB1859,"")</f>
        <v/>
      </c>
      <c r="Y1859" t="str">
        <f>IF('Active List'!$A1859&lt;&gt;"", 'Active List'!AE1859,"")</f>
        <v/>
      </c>
    </row>
    <row r="1860" spans="1:25">
      <c r="A1860" t="str">
        <f>IF('Active List'!$A1860&lt;&gt;"", 'Active List'!A1860,"")</f>
        <v/>
      </c>
      <c r="B1860" t="str">
        <f>IF('Active List'!$A1860&lt;&gt;"", 'Active List'!B1860,"")</f>
        <v/>
      </c>
      <c r="C1860" t="str">
        <f>IF('Active List'!$A1860&lt;&gt;"", 'Active List'!C1860,"")</f>
        <v/>
      </c>
      <c r="D1860" s="60" t="str">
        <f>IF('Active List'!$A1860&lt;&gt;"", 'Active List'!D1860,"")</f>
        <v/>
      </c>
      <c r="E1860" s="60" t="str">
        <f>IF('Active List'!$A1860&lt;&gt;"", 'Active List'!E1860,"")</f>
        <v/>
      </c>
      <c r="F1860" t="str">
        <f>IF('Active List'!$A1860&lt;&gt;"", 'Active List'!H1860,"")</f>
        <v/>
      </c>
      <c r="G1860" t="str">
        <f>IF('Active List'!$A1860&lt;&gt;"", 'Active List'!I1860,"")</f>
        <v/>
      </c>
      <c r="H1860" t="str">
        <f>IF('Active List'!$A1860&lt;&gt;"", 'Active List'!J1860,"")</f>
        <v/>
      </c>
      <c r="I1860" t="str">
        <f>IF('Active List'!$A1860&lt;&gt;"", 'Active List'!K1860,"")</f>
        <v/>
      </c>
      <c r="J1860" t="str">
        <f>IF('Active List'!$A1860&lt;&gt;"", 'Active List'!L1860,"")</f>
        <v/>
      </c>
      <c r="K1860" t="str">
        <f>IF('Active List'!$A1860&lt;&gt;"", 'Active List'!M1860,"")</f>
        <v/>
      </c>
      <c r="L1860" t="str">
        <f>IF('Active List'!$A1860&lt;&gt;"", 'Active List'!N1860,"")</f>
        <v/>
      </c>
      <c r="M1860" t="str">
        <f>IF('Active List'!$A1860&lt;&gt;"", 'Active List'!O1860,"")</f>
        <v/>
      </c>
      <c r="N1860" t="str">
        <f>IF('Active List'!$A1860&lt;&gt;"", 'Active List'!P1860,"")</f>
        <v/>
      </c>
      <c r="O1860" t="str">
        <f>IF('Active List'!$A1860&lt;&gt;"", 'Active List'!Q1860,"")</f>
        <v/>
      </c>
      <c r="P1860" t="str">
        <f>IF('Active List'!$A1860&lt;&gt;"", 'Active List'!R1860,"")</f>
        <v/>
      </c>
      <c r="Q1860" t="str">
        <f>IF('Active List'!$A1860&lt;&gt;"", 'Active List'!S1860,"")</f>
        <v/>
      </c>
      <c r="R1860" t="str">
        <f>IF('Active List'!$A1860&lt;&gt;"", 'Active List'!T1860,"")</f>
        <v/>
      </c>
      <c r="S1860" t="str">
        <f>IF('Active List'!$A1860&lt;&gt;"", 'Active List'!U1860,"")</f>
        <v/>
      </c>
      <c r="T1860" t="str">
        <f>IF('Active List'!$A1860&lt;&gt;"", 'Active List'!X1860,"")</f>
        <v/>
      </c>
      <c r="U1860" t="str">
        <f>IF('Active List'!$A1860&lt;&gt;"", 'Active List'!Y1860,"")</f>
        <v/>
      </c>
      <c r="V1860" t="str">
        <f>IF('Active List'!$A1860&lt;&gt;"", 'Active List'!Z1860,"")</f>
        <v/>
      </c>
      <c r="W1860" s="60" t="str">
        <f>IF('Active List'!$A1860&lt;&gt;"", 'Active List'!AA1860,"")</f>
        <v/>
      </c>
      <c r="X1860" t="str">
        <f>IF('Active List'!$A1860&lt;&gt;"", 'Active List'!AB1860,"")</f>
        <v/>
      </c>
      <c r="Y1860" t="str">
        <f>IF('Active List'!$A1860&lt;&gt;"", 'Active List'!AE1860,"")</f>
        <v/>
      </c>
    </row>
    <row r="1861" spans="1:25">
      <c r="A1861" t="str">
        <f>IF('Active List'!$A1861&lt;&gt;"", 'Active List'!A1861,"")</f>
        <v/>
      </c>
      <c r="B1861" t="str">
        <f>IF('Active List'!$A1861&lt;&gt;"", 'Active List'!B1861,"")</f>
        <v/>
      </c>
      <c r="C1861" t="str">
        <f>IF('Active List'!$A1861&lt;&gt;"", 'Active List'!C1861,"")</f>
        <v/>
      </c>
      <c r="D1861" s="60" t="str">
        <f>IF('Active List'!$A1861&lt;&gt;"", 'Active List'!D1861,"")</f>
        <v/>
      </c>
      <c r="E1861" s="60" t="str">
        <f>IF('Active List'!$A1861&lt;&gt;"", 'Active List'!E1861,"")</f>
        <v/>
      </c>
      <c r="F1861" t="str">
        <f>IF('Active List'!$A1861&lt;&gt;"", 'Active List'!H1861,"")</f>
        <v/>
      </c>
      <c r="G1861" t="str">
        <f>IF('Active List'!$A1861&lt;&gt;"", 'Active List'!I1861,"")</f>
        <v/>
      </c>
      <c r="H1861" t="str">
        <f>IF('Active List'!$A1861&lt;&gt;"", 'Active List'!J1861,"")</f>
        <v/>
      </c>
      <c r="I1861" t="str">
        <f>IF('Active List'!$A1861&lt;&gt;"", 'Active List'!K1861,"")</f>
        <v/>
      </c>
      <c r="J1861" t="str">
        <f>IF('Active List'!$A1861&lt;&gt;"", 'Active List'!L1861,"")</f>
        <v/>
      </c>
      <c r="K1861" t="str">
        <f>IF('Active List'!$A1861&lt;&gt;"", 'Active List'!M1861,"")</f>
        <v/>
      </c>
      <c r="L1861" t="str">
        <f>IF('Active List'!$A1861&lt;&gt;"", 'Active List'!N1861,"")</f>
        <v/>
      </c>
      <c r="M1861" t="str">
        <f>IF('Active List'!$A1861&lt;&gt;"", 'Active List'!O1861,"")</f>
        <v/>
      </c>
      <c r="N1861" t="str">
        <f>IF('Active List'!$A1861&lt;&gt;"", 'Active List'!P1861,"")</f>
        <v/>
      </c>
      <c r="O1861" t="str">
        <f>IF('Active List'!$A1861&lt;&gt;"", 'Active List'!Q1861,"")</f>
        <v/>
      </c>
      <c r="P1861" t="str">
        <f>IF('Active List'!$A1861&lt;&gt;"", 'Active List'!R1861,"")</f>
        <v/>
      </c>
      <c r="Q1861" t="str">
        <f>IF('Active List'!$A1861&lt;&gt;"", 'Active List'!S1861,"")</f>
        <v/>
      </c>
      <c r="R1861" t="str">
        <f>IF('Active List'!$A1861&lt;&gt;"", 'Active List'!T1861,"")</f>
        <v/>
      </c>
      <c r="S1861" t="str">
        <f>IF('Active List'!$A1861&lt;&gt;"", 'Active List'!U1861,"")</f>
        <v/>
      </c>
      <c r="T1861" t="str">
        <f>IF('Active List'!$A1861&lt;&gt;"", 'Active List'!X1861,"")</f>
        <v/>
      </c>
      <c r="U1861" t="str">
        <f>IF('Active List'!$A1861&lt;&gt;"", 'Active List'!Y1861,"")</f>
        <v/>
      </c>
      <c r="V1861" t="str">
        <f>IF('Active List'!$A1861&lt;&gt;"", 'Active List'!Z1861,"")</f>
        <v/>
      </c>
      <c r="W1861" s="60" t="str">
        <f>IF('Active List'!$A1861&lt;&gt;"", 'Active List'!AA1861,"")</f>
        <v/>
      </c>
      <c r="X1861" t="str">
        <f>IF('Active List'!$A1861&lt;&gt;"", 'Active List'!AB1861,"")</f>
        <v/>
      </c>
      <c r="Y1861" t="str">
        <f>IF('Active List'!$A1861&lt;&gt;"", 'Active List'!AE1861,"")</f>
        <v/>
      </c>
    </row>
    <row r="1862" spans="1:25">
      <c r="A1862" t="str">
        <f>IF('Active List'!$A1862&lt;&gt;"", 'Active List'!A1862,"")</f>
        <v/>
      </c>
      <c r="B1862" t="str">
        <f>IF('Active List'!$A1862&lt;&gt;"", 'Active List'!B1862,"")</f>
        <v/>
      </c>
      <c r="C1862" t="str">
        <f>IF('Active List'!$A1862&lt;&gt;"", 'Active List'!C1862,"")</f>
        <v/>
      </c>
      <c r="D1862" s="60" t="str">
        <f>IF('Active List'!$A1862&lt;&gt;"", 'Active List'!D1862,"")</f>
        <v/>
      </c>
      <c r="E1862" s="60" t="str">
        <f>IF('Active List'!$A1862&lt;&gt;"", 'Active List'!E1862,"")</f>
        <v/>
      </c>
      <c r="F1862" t="str">
        <f>IF('Active List'!$A1862&lt;&gt;"", 'Active List'!H1862,"")</f>
        <v/>
      </c>
      <c r="G1862" t="str">
        <f>IF('Active List'!$A1862&lt;&gt;"", 'Active List'!I1862,"")</f>
        <v/>
      </c>
      <c r="H1862" t="str">
        <f>IF('Active List'!$A1862&lt;&gt;"", 'Active List'!J1862,"")</f>
        <v/>
      </c>
      <c r="I1862" t="str">
        <f>IF('Active List'!$A1862&lt;&gt;"", 'Active List'!K1862,"")</f>
        <v/>
      </c>
      <c r="J1862" t="str">
        <f>IF('Active List'!$A1862&lt;&gt;"", 'Active List'!L1862,"")</f>
        <v/>
      </c>
      <c r="K1862" t="str">
        <f>IF('Active List'!$A1862&lt;&gt;"", 'Active List'!M1862,"")</f>
        <v/>
      </c>
      <c r="L1862" t="str">
        <f>IF('Active List'!$A1862&lt;&gt;"", 'Active List'!N1862,"")</f>
        <v/>
      </c>
      <c r="M1862" t="str">
        <f>IF('Active List'!$A1862&lt;&gt;"", 'Active List'!O1862,"")</f>
        <v/>
      </c>
      <c r="N1862" t="str">
        <f>IF('Active List'!$A1862&lt;&gt;"", 'Active List'!P1862,"")</f>
        <v/>
      </c>
      <c r="O1862" t="str">
        <f>IF('Active List'!$A1862&lt;&gt;"", 'Active List'!Q1862,"")</f>
        <v/>
      </c>
      <c r="P1862" t="str">
        <f>IF('Active List'!$A1862&lt;&gt;"", 'Active List'!R1862,"")</f>
        <v/>
      </c>
      <c r="Q1862" t="str">
        <f>IF('Active List'!$A1862&lt;&gt;"", 'Active List'!S1862,"")</f>
        <v/>
      </c>
      <c r="R1862" t="str">
        <f>IF('Active List'!$A1862&lt;&gt;"", 'Active List'!T1862,"")</f>
        <v/>
      </c>
      <c r="S1862" t="str">
        <f>IF('Active List'!$A1862&lt;&gt;"", 'Active List'!U1862,"")</f>
        <v/>
      </c>
      <c r="T1862" t="str">
        <f>IF('Active List'!$A1862&lt;&gt;"", 'Active List'!X1862,"")</f>
        <v/>
      </c>
      <c r="U1862" t="str">
        <f>IF('Active List'!$A1862&lt;&gt;"", 'Active List'!Y1862,"")</f>
        <v/>
      </c>
      <c r="V1862" t="str">
        <f>IF('Active List'!$A1862&lt;&gt;"", 'Active List'!Z1862,"")</f>
        <v/>
      </c>
      <c r="W1862" s="60" t="str">
        <f>IF('Active List'!$A1862&lt;&gt;"", 'Active List'!AA1862,"")</f>
        <v/>
      </c>
      <c r="X1862" t="str">
        <f>IF('Active List'!$A1862&lt;&gt;"", 'Active List'!AB1862,"")</f>
        <v/>
      </c>
      <c r="Y1862" t="str">
        <f>IF('Active List'!$A1862&lt;&gt;"", 'Active List'!AE1862,"")</f>
        <v/>
      </c>
    </row>
    <row r="1863" spans="1:25">
      <c r="A1863" t="str">
        <f>IF('Active List'!$A1863&lt;&gt;"", 'Active List'!A1863,"")</f>
        <v/>
      </c>
      <c r="B1863" t="str">
        <f>IF('Active List'!$A1863&lt;&gt;"", 'Active List'!B1863,"")</f>
        <v/>
      </c>
      <c r="C1863" t="str">
        <f>IF('Active List'!$A1863&lt;&gt;"", 'Active List'!C1863,"")</f>
        <v/>
      </c>
      <c r="D1863" s="60" t="str">
        <f>IF('Active List'!$A1863&lt;&gt;"", 'Active List'!D1863,"")</f>
        <v/>
      </c>
      <c r="E1863" s="60" t="str">
        <f>IF('Active List'!$A1863&lt;&gt;"", 'Active List'!E1863,"")</f>
        <v/>
      </c>
      <c r="F1863" t="str">
        <f>IF('Active List'!$A1863&lt;&gt;"", 'Active List'!H1863,"")</f>
        <v/>
      </c>
      <c r="G1863" t="str">
        <f>IF('Active List'!$A1863&lt;&gt;"", 'Active List'!I1863,"")</f>
        <v/>
      </c>
      <c r="H1863" t="str">
        <f>IF('Active List'!$A1863&lt;&gt;"", 'Active List'!J1863,"")</f>
        <v/>
      </c>
      <c r="I1863" t="str">
        <f>IF('Active List'!$A1863&lt;&gt;"", 'Active List'!K1863,"")</f>
        <v/>
      </c>
      <c r="J1863" t="str">
        <f>IF('Active List'!$A1863&lt;&gt;"", 'Active List'!L1863,"")</f>
        <v/>
      </c>
      <c r="K1863" t="str">
        <f>IF('Active List'!$A1863&lt;&gt;"", 'Active List'!M1863,"")</f>
        <v/>
      </c>
      <c r="L1863" t="str">
        <f>IF('Active List'!$A1863&lt;&gt;"", 'Active List'!N1863,"")</f>
        <v/>
      </c>
      <c r="M1863" t="str">
        <f>IF('Active List'!$A1863&lt;&gt;"", 'Active List'!O1863,"")</f>
        <v/>
      </c>
      <c r="N1863" t="str">
        <f>IF('Active List'!$A1863&lt;&gt;"", 'Active List'!P1863,"")</f>
        <v/>
      </c>
      <c r="O1863" t="str">
        <f>IF('Active List'!$A1863&lt;&gt;"", 'Active List'!Q1863,"")</f>
        <v/>
      </c>
      <c r="P1863" t="str">
        <f>IF('Active List'!$A1863&lt;&gt;"", 'Active List'!R1863,"")</f>
        <v/>
      </c>
      <c r="Q1863" t="str">
        <f>IF('Active List'!$A1863&lt;&gt;"", 'Active List'!S1863,"")</f>
        <v/>
      </c>
      <c r="R1863" t="str">
        <f>IF('Active List'!$A1863&lt;&gt;"", 'Active List'!T1863,"")</f>
        <v/>
      </c>
      <c r="S1863" t="str">
        <f>IF('Active List'!$A1863&lt;&gt;"", 'Active List'!U1863,"")</f>
        <v/>
      </c>
      <c r="T1863" t="str">
        <f>IF('Active List'!$A1863&lt;&gt;"", 'Active List'!X1863,"")</f>
        <v/>
      </c>
      <c r="U1863" t="str">
        <f>IF('Active List'!$A1863&lt;&gt;"", 'Active List'!Y1863,"")</f>
        <v/>
      </c>
      <c r="V1863" t="str">
        <f>IF('Active List'!$A1863&lt;&gt;"", 'Active List'!Z1863,"")</f>
        <v/>
      </c>
      <c r="W1863" s="60" t="str">
        <f>IF('Active List'!$A1863&lt;&gt;"", 'Active List'!AA1863,"")</f>
        <v/>
      </c>
      <c r="X1863" t="str">
        <f>IF('Active List'!$A1863&lt;&gt;"", 'Active List'!AB1863,"")</f>
        <v/>
      </c>
      <c r="Y1863" t="str">
        <f>IF('Active List'!$A1863&lt;&gt;"", 'Active List'!AE1863,"")</f>
        <v/>
      </c>
    </row>
    <row r="1864" spans="1:25">
      <c r="A1864" t="str">
        <f>IF('Active List'!$A1864&lt;&gt;"", 'Active List'!A1864,"")</f>
        <v/>
      </c>
      <c r="B1864" t="str">
        <f>IF('Active List'!$A1864&lt;&gt;"", 'Active List'!B1864,"")</f>
        <v/>
      </c>
      <c r="C1864" t="str">
        <f>IF('Active List'!$A1864&lt;&gt;"", 'Active List'!C1864,"")</f>
        <v/>
      </c>
      <c r="D1864" s="60" t="str">
        <f>IF('Active List'!$A1864&lt;&gt;"", 'Active List'!D1864,"")</f>
        <v/>
      </c>
      <c r="E1864" s="60" t="str">
        <f>IF('Active List'!$A1864&lt;&gt;"", 'Active List'!E1864,"")</f>
        <v/>
      </c>
      <c r="F1864" t="str">
        <f>IF('Active List'!$A1864&lt;&gt;"", 'Active List'!H1864,"")</f>
        <v/>
      </c>
      <c r="G1864" t="str">
        <f>IF('Active List'!$A1864&lt;&gt;"", 'Active List'!I1864,"")</f>
        <v/>
      </c>
      <c r="H1864" t="str">
        <f>IF('Active List'!$A1864&lt;&gt;"", 'Active List'!J1864,"")</f>
        <v/>
      </c>
      <c r="I1864" t="str">
        <f>IF('Active List'!$A1864&lt;&gt;"", 'Active List'!K1864,"")</f>
        <v/>
      </c>
      <c r="J1864" t="str">
        <f>IF('Active List'!$A1864&lt;&gt;"", 'Active List'!L1864,"")</f>
        <v/>
      </c>
      <c r="K1864" t="str">
        <f>IF('Active List'!$A1864&lt;&gt;"", 'Active List'!M1864,"")</f>
        <v/>
      </c>
      <c r="L1864" t="str">
        <f>IF('Active List'!$A1864&lt;&gt;"", 'Active List'!N1864,"")</f>
        <v/>
      </c>
      <c r="M1864" t="str">
        <f>IF('Active List'!$A1864&lt;&gt;"", 'Active List'!O1864,"")</f>
        <v/>
      </c>
      <c r="N1864" t="str">
        <f>IF('Active List'!$A1864&lt;&gt;"", 'Active List'!P1864,"")</f>
        <v/>
      </c>
      <c r="O1864" t="str">
        <f>IF('Active List'!$A1864&lt;&gt;"", 'Active List'!Q1864,"")</f>
        <v/>
      </c>
      <c r="P1864" t="str">
        <f>IF('Active List'!$A1864&lt;&gt;"", 'Active List'!R1864,"")</f>
        <v/>
      </c>
      <c r="Q1864" t="str">
        <f>IF('Active List'!$A1864&lt;&gt;"", 'Active List'!S1864,"")</f>
        <v/>
      </c>
      <c r="R1864" t="str">
        <f>IF('Active List'!$A1864&lt;&gt;"", 'Active List'!T1864,"")</f>
        <v/>
      </c>
      <c r="S1864" t="str">
        <f>IF('Active List'!$A1864&lt;&gt;"", 'Active List'!U1864,"")</f>
        <v/>
      </c>
      <c r="T1864" t="str">
        <f>IF('Active List'!$A1864&lt;&gt;"", 'Active List'!X1864,"")</f>
        <v/>
      </c>
      <c r="U1864" t="str">
        <f>IF('Active List'!$A1864&lt;&gt;"", 'Active List'!Y1864,"")</f>
        <v/>
      </c>
      <c r="V1864" t="str">
        <f>IF('Active List'!$A1864&lt;&gt;"", 'Active List'!Z1864,"")</f>
        <v/>
      </c>
      <c r="W1864" s="60" t="str">
        <f>IF('Active List'!$A1864&lt;&gt;"", 'Active List'!AA1864,"")</f>
        <v/>
      </c>
      <c r="X1864" t="str">
        <f>IF('Active List'!$A1864&lt;&gt;"", 'Active List'!AB1864,"")</f>
        <v/>
      </c>
      <c r="Y1864" t="str">
        <f>IF('Active List'!$A1864&lt;&gt;"", 'Active List'!AE1864,"")</f>
        <v/>
      </c>
    </row>
    <row r="1865" spans="1:25">
      <c r="A1865" t="str">
        <f>IF('Active List'!$A1865&lt;&gt;"", 'Active List'!A1865,"")</f>
        <v/>
      </c>
      <c r="B1865" t="str">
        <f>IF('Active List'!$A1865&lt;&gt;"", 'Active List'!B1865,"")</f>
        <v/>
      </c>
      <c r="C1865" t="str">
        <f>IF('Active List'!$A1865&lt;&gt;"", 'Active List'!C1865,"")</f>
        <v/>
      </c>
      <c r="D1865" s="60" t="str">
        <f>IF('Active List'!$A1865&lt;&gt;"", 'Active List'!D1865,"")</f>
        <v/>
      </c>
      <c r="E1865" s="60" t="str">
        <f>IF('Active List'!$A1865&lt;&gt;"", 'Active List'!E1865,"")</f>
        <v/>
      </c>
      <c r="F1865" t="str">
        <f>IF('Active List'!$A1865&lt;&gt;"", 'Active List'!H1865,"")</f>
        <v/>
      </c>
      <c r="G1865" t="str">
        <f>IF('Active List'!$A1865&lt;&gt;"", 'Active List'!I1865,"")</f>
        <v/>
      </c>
      <c r="H1865" t="str">
        <f>IF('Active List'!$A1865&lt;&gt;"", 'Active List'!J1865,"")</f>
        <v/>
      </c>
      <c r="I1865" t="str">
        <f>IF('Active List'!$A1865&lt;&gt;"", 'Active List'!K1865,"")</f>
        <v/>
      </c>
      <c r="J1865" t="str">
        <f>IF('Active List'!$A1865&lt;&gt;"", 'Active List'!L1865,"")</f>
        <v/>
      </c>
      <c r="K1865" t="str">
        <f>IF('Active List'!$A1865&lt;&gt;"", 'Active List'!M1865,"")</f>
        <v/>
      </c>
      <c r="L1865" t="str">
        <f>IF('Active List'!$A1865&lt;&gt;"", 'Active List'!N1865,"")</f>
        <v/>
      </c>
      <c r="M1865" t="str">
        <f>IF('Active List'!$A1865&lt;&gt;"", 'Active List'!O1865,"")</f>
        <v/>
      </c>
      <c r="N1865" t="str">
        <f>IF('Active List'!$A1865&lt;&gt;"", 'Active List'!P1865,"")</f>
        <v/>
      </c>
      <c r="O1865" t="str">
        <f>IF('Active List'!$A1865&lt;&gt;"", 'Active List'!Q1865,"")</f>
        <v/>
      </c>
      <c r="P1865" t="str">
        <f>IF('Active List'!$A1865&lt;&gt;"", 'Active List'!R1865,"")</f>
        <v/>
      </c>
      <c r="Q1865" t="str">
        <f>IF('Active List'!$A1865&lt;&gt;"", 'Active List'!S1865,"")</f>
        <v/>
      </c>
      <c r="R1865" t="str">
        <f>IF('Active List'!$A1865&lt;&gt;"", 'Active List'!T1865,"")</f>
        <v/>
      </c>
      <c r="S1865" t="str">
        <f>IF('Active List'!$A1865&lt;&gt;"", 'Active List'!U1865,"")</f>
        <v/>
      </c>
      <c r="T1865" t="str">
        <f>IF('Active List'!$A1865&lt;&gt;"", 'Active List'!X1865,"")</f>
        <v/>
      </c>
      <c r="U1865" t="str">
        <f>IF('Active List'!$A1865&lt;&gt;"", 'Active List'!Y1865,"")</f>
        <v/>
      </c>
      <c r="V1865" t="str">
        <f>IF('Active List'!$A1865&lt;&gt;"", 'Active List'!Z1865,"")</f>
        <v/>
      </c>
      <c r="W1865" s="60" t="str">
        <f>IF('Active List'!$A1865&lt;&gt;"", 'Active List'!AA1865,"")</f>
        <v/>
      </c>
      <c r="X1865" t="str">
        <f>IF('Active List'!$A1865&lt;&gt;"", 'Active List'!AB1865,"")</f>
        <v/>
      </c>
      <c r="Y1865" t="str">
        <f>IF('Active List'!$A1865&lt;&gt;"", 'Active List'!AE1865,"")</f>
        <v/>
      </c>
    </row>
    <row r="1866" spans="1:25">
      <c r="A1866" t="str">
        <f>IF('Active List'!$A1866&lt;&gt;"", 'Active List'!A1866,"")</f>
        <v/>
      </c>
      <c r="B1866" t="str">
        <f>IF('Active List'!$A1866&lt;&gt;"", 'Active List'!B1866,"")</f>
        <v/>
      </c>
      <c r="C1866" t="str">
        <f>IF('Active List'!$A1866&lt;&gt;"", 'Active List'!C1866,"")</f>
        <v/>
      </c>
      <c r="D1866" s="60" t="str">
        <f>IF('Active List'!$A1866&lt;&gt;"", 'Active List'!D1866,"")</f>
        <v/>
      </c>
      <c r="E1866" s="60" t="str">
        <f>IF('Active List'!$A1866&lt;&gt;"", 'Active List'!E1866,"")</f>
        <v/>
      </c>
      <c r="F1866" t="str">
        <f>IF('Active List'!$A1866&lt;&gt;"", 'Active List'!H1866,"")</f>
        <v/>
      </c>
      <c r="G1866" t="str">
        <f>IF('Active List'!$A1866&lt;&gt;"", 'Active List'!I1866,"")</f>
        <v/>
      </c>
      <c r="H1866" t="str">
        <f>IF('Active List'!$A1866&lt;&gt;"", 'Active List'!J1866,"")</f>
        <v/>
      </c>
      <c r="I1866" t="str">
        <f>IF('Active List'!$A1866&lt;&gt;"", 'Active List'!K1866,"")</f>
        <v/>
      </c>
      <c r="J1866" t="str">
        <f>IF('Active List'!$A1866&lt;&gt;"", 'Active List'!L1866,"")</f>
        <v/>
      </c>
      <c r="K1866" t="str">
        <f>IF('Active List'!$A1866&lt;&gt;"", 'Active List'!M1866,"")</f>
        <v/>
      </c>
      <c r="L1866" t="str">
        <f>IF('Active List'!$A1866&lt;&gt;"", 'Active List'!N1866,"")</f>
        <v/>
      </c>
      <c r="M1866" t="str">
        <f>IF('Active List'!$A1866&lt;&gt;"", 'Active List'!O1866,"")</f>
        <v/>
      </c>
      <c r="N1866" t="str">
        <f>IF('Active List'!$A1866&lt;&gt;"", 'Active List'!P1866,"")</f>
        <v/>
      </c>
      <c r="O1866" t="str">
        <f>IF('Active List'!$A1866&lt;&gt;"", 'Active List'!Q1866,"")</f>
        <v/>
      </c>
      <c r="P1866" t="str">
        <f>IF('Active List'!$A1866&lt;&gt;"", 'Active List'!R1866,"")</f>
        <v/>
      </c>
      <c r="Q1866" t="str">
        <f>IF('Active List'!$A1866&lt;&gt;"", 'Active List'!S1866,"")</f>
        <v/>
      </c>
      <c r="R1866" t="str">
        <f>IF('Active List'!$A1866&lt;&gt;"", 'Active List'!T1866,"")</f>
        <v/>
      </c>
      <c r="S1866" t="str">
        <f>IF('Active List'!$A1866&lt;&gt;"", 'Active List'!U1866,"")</f>
        <v/>
      </c>
      <c r="T1866" t="str">
        <f>IF('Active List'!$A1866&lt;&gt;"", 'Active List'!X1866,"")</f>
        <v/>
      </c>
      <c r="U1866" t="str">
        <f>IF('Active List'!$A1866&lt;&gt;"", 'Active List'!Y1866,"")</f>
        <v/>
      </c>
      <c r="V1866" t="str">
        <f>IF('Active List'!$A1866&lt;&gt;"", 'Active List'!Z1866,"")</f>
        <v/>
      </c>
      <c r="W1866" s="60" t="str">
        <f>IF('Active List'!$A1866&lt;&gt;"", 'Active List'!AA1866,"")</f>
        <v/>
      </c>
      <c r="X1866" t="str">
        <f>IF('Active List'!$A1866&lt;&gt;"", 'Active List'!AB1866,"")</f>
        <v/>
      </c>
      <c r="Y1866" t="str">
        <f>IF('Active List'!$A1866&lt;&gt;"", 'Active List'!AE1866,"")</f>
        <v/>
      </c>
    </row>
    <row r="1867" spans="1:25">
      <c r="A1867" t="str">
        <f>IF('Active List'!$A1867&lt;&gt;"", 'Active List'!A1867,"")</f>
        <v/>
      </c>
      <c r="B1867" t="str">
        <f>IF('Active List'!$A1867&lt;&gt;"", 'Active List'!B1867,"")</f>
        <v/>
      </c>
      <c r="C1867" t="str">
        <f>IF('Active List'!$A1867&lt;&gt;"", 'Active List'!C1867,"")</f>
        <v/>
      </c>
      <c r="D1867" s="60" t="str">
        <f>IF('Active List'!$A1867&lt;&gt;"", 'Active List'!D1867,"")</f>
        <v/>
      </c>
      <c r="E1867" s="60" t="str">
        <f>IF('Active List'!$A1867&lt;&gt;"", 'Active List'!E1867,"")</f>
        <v/>
      </c>
      <c r="F1867" t="str">
        <f>IF('Active List'!$A1867&lt;&gt;"", 'Active List'!H1867,"")</f>
        <v/>
      </c>
      <c r="G1867" t="str">
        <f>IF('Active List'!$A1867&lt;&gt;"", 'Active List'!I1867,"")</f>
        <v/>
      </c>
      <c r="H1867" t="str">
        <f>IF('Active List'!$A1867&lt;&gt;"", 'Active List'!J1867,"")</f>
        <v/>
      </c>
      <c r="I1867" t="str">
        <f>IF('Active List'!$A1867&lt;&gt;"", 'Active List'!K1867,"")</f>
        <v/>
      </c>
      <c r="J1867" t="str">
        <f>IF('Active List'!$A1867&lt;&gt;"", 'Active List'!L1867,"")</f>
        <v/>
      </c>
      <c r="K1867" t="str">
        <f>IF('Active List'!$A1867&lt;&gt;"", 'Active List'!M1867,"")</f>
        <v/>
      </c>
      <c r="L1867" t="str">
        <f>IF('Active List'!$A1867&lt;&gt;"", 'Active List'!N1867,"")</f>
        <v/>
      </c>
      <c r="M1867" t="str">
        <f>IF('Active List'!$A1867&lt;&gt;"", 'Active List'!O1867,"")</f>
        <v/>
      </c>
      <c r="N1867" t="str">
        <f>IF('Active List'!$A1867&lt;&gt;"", 'Active List'!P1867,"")</f>
        <v/>
      </c>
      <c r="O1867" t="str">
        <f>IF('Active List'!$A1867&lt;&gt;"", 'Active List'!Q1867,"")</f>
        <v/>
      </c>
      <c r="P1867" t="str">
        <f>IF('Active List'!$A1867&lt;&gt;"", 'Active List'!R1867,"")</f>
        <v/>
      </c>
      <c r="Q1867" t="str">
        <f>IF('Active List'!$A1867&lt;&gt;"", 'Active List'!S1867,"")</f>
        <v/>
      </c>
      <c r="R1867" t="str">
        <f>IF('Active List'!$A1867&lt;&gt;"", 'Active List'!T1867,"")</f>
        <v/>
      </c>
      <c r="S1867" t="str">
        <f>IF('Active List'!$A1867&lt;&gt;"", 'Active List'!U1867,"")</f>
        <v/>
      </c>
      <c r="T1867" t="str">
        <f>IF('Active List'!$A1867&lt;&gt;"", 'Active List'!X1867,"")</f>
        <v/>
      </c>
      <c r="U1867" t="str">
        <f>IF('Active List'!$A1867&lt;&gt;"", 'Active List'!Y1867,"")</f>
        <v/>
      </c>
      <c r="V1867" t="str">
        <f>IF('Active List'!$A1867&lt;&gt;"", 'Active List'!Z1867,"")</f>
        <v/>
      </c>
      <c r="W1867" s="60" t="str">
        <f>IF('Active List'!$A1867&lt;&gt;"", 'Active List'!AA1867,"")</f>
        <v/>
      </c>
      <c r="X1867" t="str">
        <f>IF('Active List'!$A1867&lt;&gt;"", 'Active List'!AB1867,"")</f>
        <v/>
      </c>
      <c r="Y1867" t="str">
        <f>IF('Active List'!$A1867&lt;&gt;"", 'Active List'!AE1867,"")</f>
        <v/>
      </c>
    </row>
    <row r="1868" spans="1:25">
      <c r="A1868" t="str">
        <f>IF('Active List'!$A1868&lt;&gt;"", 'Active List'!A1868,"")</f>
        <v/>
      </c>
      <c r="B1868" t="str">
        <f>IF('Active List'!$A1868&lt;&gt;"", 'Active List'!B1868,"")</f>
        <v/>
      </c>
      <c r="C1868" t="str">
        <f>IF('Active List'!$A1868&lt;&gt;"", 'Active List'!C1868,"")</f>
        <v/>
      </c>
      <c r="D1868" s="60" t="str">
        <f>IF('Active List'!$A1868&lt;&gt;"", 'Active List'!D1868,"")</f>
        <v/>
      </c>
      <c r="E1868" s="60" t="str">
        <f>IF('Active List'!$A1868&lt;&gt;"", 'Active List'!E1868,"")</f>
        <v/>
      </c>
      <c r="F1868" t="str">
        <f>IF('Active List'!$A1868&lt;&gt;"", 'Active List'!H1868,"")</f>
        <v/>
      </c>
      <c r="G1868" t="str">
        <f>IF('Active List'!$A1868&lt;&gt;"", 'Active List'!I1868,"")</f>
        <v/>
      </c>
      <c r="H1868" t="str">
        <f>IF('Active List'!$A1868&lt;&gt;"", 'Active List'!J1868,"")</f>
        <v/>
      </c>
      <c r="I1868" t="str">
        <f>IF('Active List'!$A1868&lt;&gt;"", 'Active List'!K1868,"")</f>
        <v/>
      </c>
      <c r="J1868" t="str">
        <f>IF('Active List'!$A1868&lt;&gt;"", 'Active List'!L1868,"")</f>
        <v/>
      </c>
      <c r="K1868" t="str">
        <f>IF('Active List'!$A1868&lt;&gt;"", 'Active List'!M1868,"")</f>
        <v/>
      </c>
      <c r="L1868" t="str">
        <f>IF('Active List'!$A1868&lt;&gt;"", 'Active List'!N1868,"")</f>
        <v/>
      </c>
      <c r="M1868" t="str">
        <f>IF('Active List'!$A1868&lt;&gt;"", 'Active List'!O1868,"")</f>
        <v/>
      </c>
      <c r="N1868" t="str">
        <f>IF('Active List'!$A1868&lt;&gt;"", 'Active List'!P1868,"")</f>
        <v/>
      </c>
      <c r="O1868" t="str">
        <f>IF('Active List'!$A1868&lt;&gt;"", 'Active List'!Q1868,"")</f>
        <v/>
      </c>
      <c r="P1868" t="str">
        <f>IF('Active List'!$A1868&lt;&gt;"", 'Active List'!R1868,"")</f>
        <v/>
      </c>
      <c r="Q1868" t="str">
        <f>IF('Active List'!$A1868&lt;&gt;"", 'Active List'!S1868,"")</f>
        <v/>
      </c>
      <c r="R1868" t="str">
        <f>IF('Active List'!$A1868&lt;&gt;"", 'Active List'!T1868,"")</f>
        <v/>
      </c>
      <c r="S1868" t="str">
        <f>IF('Active List'!$A1868&lt;&gt;"", 'Active List'!U1868,"")</f>
        <v/>
      </c>
      <c r="T1868" t="str">
        <f>IF('Active List'!$A1868&lt;&gt;"", 'Active List'!X1868,"")</f>
        <v/>
      </c>
      <c r="U1868" t="str">
        <f>IF('Active List'!$A1868&lt;&gt;"", 'Active List'!Y1868,"")</f>
        <v/>
      </c>
      <c r="V1868" t="str">
        <f>IF('Active List'!$A1868&lt;&gt;"", 'Active List'!Z1868,"")</f>
        <v/>
      </c>
      <c r="W1868" s="60" t="str">
        <f>IF('Active List'!$A1868&lt;&gt;"", 'Active List'!AA1868,"")</f>
        <v/>
      </c>
      <c r="X1868" t="str">
        <f>IF('Active List'!$A1868&lt;&gt;"", 'Active List'!AB1868,"")</f>
        <v/>
      </c>
      <c r="Y1868" t="str">
        <f>IF('Active List'!$A1868&lt;&gt;"", 'Active List'!AE1868,"")</f>
        <v/>
      </c>
    </row>
    <row r="1869" spans="1:25">
      <c r="A1869" t="str">
        <f>IF('Active List'!$A1869&lt;&gt;"", 'Active List'!A1869,"")</f>
        <v/>
      </c>
      <c r="B1869" t="str">
        <f>IF('Active List'!$A1869&lt;&gt;"", 'Active List'!B1869,"")</f>
        <v/>
      </c>
      <c r="C1869" t="str">
        <f>IF('Active List'!$A1869&lt;&gt;"", 'Active List'!C1869,"")</f>
        <v/>
      </c>
      <c r="D1869" s="60" t="str">
        <f>IF('Active List'!$A1869&lt;&gt;"", 'Active List'!D1869,"")</f>
        <v/>
      </c>
      <c r="E1869" s="60" t="str">
        <f>IF('Active List'!$A1869&lt;&gt;"", 'Active List'!E1869,"")</f>
        <v/>
      </c>
      <c r="F1869" t="str">
        <f>IF('Active List'!$A1869&lt;&gt;"", 'Active List'!H1869,"")</f>
        <v/>
      </c>
      <c r="G1869" t="str">
        <f>IF('Active List'!$A1869&lt;&gt;"", 'Active List'!I1869,"")</f>
        <v/>
      </c>
      <c r="H1869" t="str">
        <f>IF('Active List'!$A1869&lt;&gt;"", 'Active List'!J1869,"")</f>
        <v/>
      </c>
      <c r="I1869" t="str">
        <f>IF('Active List'!$A1869&lt;&gt;"", 'Active List'!K1869,"")</f>
        <v/>
      </c>
      <c r="J1869" t="str">
        <f>IF('Active List'!$A1869&lt;&gt;"", 'Active List'!L1869,"")</f>
        <v/>
      </c>
      <c r="K1869" t="str">
        <f>IF('Active List'!$A1869&lt;&gt;"", 'Active List'!M1869,"")</f>
        <v/>
      </c>
      <c r="L1869" t="str">
        <f>IF('Active List'!$A1869&lt;&gt;"", 'Active List'!N1869,"")</f>
        <v/>
      </c>
      <c r="M1869" t="str">
        <f>IF('Active List'!$A1869&lt;&gt;"", 'Active List'!O1869,"")</f>
        <v/>
      </c>
      <c r="N1869" t="str">
        <f>IF('Active List'!$A1869&lt;&gt;"", 'Active List'!P1869,"")</f>
        <v/>
      </c>
      <c r="O1869" t="str">
        <f>IF('Active List'!$A1869&lt;&gt;"", 'Active List'!Q1869,"")</f>
        <v/>
      </c>
      <c r="P1869" t="str">
        <f>IF('Active List'!$A1869&lt;&gt;"", 'Active List'!R1869,"")</f>
        <v/>
      </c>
      <c r="Q1869" t="str">
        <f>IF('Active List'!$A1869&lt;&gt;"", 'Active List'!S1869,"")</f>
        <v/>
      </c>
      <c r="R1869" t="str">
        <f>IF('Active List'!$A1869&lt;&gt;"", 'Active List'!T1869,"")</f>
        <v/>
      </c>
      <c r="S1869" t="str">
        <f>IF('Active List'!$A1869&lt;&gt;"", 'Active List'!U1869,"")</f>
        <v/>
      </c>
      <c r="T1869" t="str">
        <f>IF('Active List'!$A1869&lt;&gt;"", 'Active List'!X1869,"")</f>
        <v/>
      </c>
      <c r="U1869" t="str">
        <f>IF('Active List'!$A1869&lt;&gt;"", 'Active List'!Y1869,"")</f>
        <v/>
      </c>
      <c r="V1869" t="str">
        <f>IF('Active List'!$A1869&lt;&gt;"", 'Active List'!Z1869,"")</f>
        <v/>
      </c>
      <c r="W1869" s="60" t="str">
        <f>IF('Active List'!$A1869&lt;&gt;"", 'Active List'!AA1869,"")</f>
        <v/>
      </c>
      <c r="X1869" t="str">
        <f>IF('Active List'!$A1869&lt;&gt;"", 'Active List'!AB1869,"")</f>
        <v/>
      </c>
      <c r="Y1869" t="str">
        <f>IF('Active List'!$A1869&lt;&gt;"", 'Active List'!AE1869,"")</f>
        <v/>
      </c>
    </row>
    <row r="1870" spans="1:25">
      <c r="A1870" t="str">
        <f>IF('Active List'!$A1870&lt;&gt;"", 'Active List'!A1870,"")</f>
        <v/>
      </c>
      <c r="B1870" t="str">
        <f>IF('Active List'!$A1870&lt;&gt;"", 'Active List'!B1870,"")</f>
        <v/>
      </c>
      <c r="C1870" t="str">
        <f>IF('Active List'!$A1870&lt;&gt;"", 'Active List'!C1870,"")</f>
        <v/>
      </c>
      <c r="D1870" s="60" t="str">
        <f>IF('Active List'!$A1870&lt;&gt;"", 'Active List'!D1870,"")</f>
        <v/>
      </c>
      <c r="E1870" s="60" t="str">
        <f>IF('Active List'!$A1870&lt;&gt;"", 'Active List'!E1870,"")</f>
        <v/>
      </c>
      <c r="F1870" t="str">
        <f>IF('Active List'!$A1870&lt;&gt;"", 'Active List'!H1870,"")</f>
        <v/>
      </c>
      <c r="G1870" t="str">
        <f>IF('Active List'!$A1870&lt;&gt;"", 'Active List'!I1870,"")</f>
        <v/>
      </c>
      <c r="H1870" t="str">
        <f>IF('Active List'!$A1870&lt;&gt;"", 'Active List'!J1870,"")</f>
        <v/>
      </c>
      <c r="I1870" t="str">
        <f>IF('Active List'!$A1870&lt;&gt;"", 'Active List'!K1870,"")</f>
        <v/>
      </c>
      <c r="J1870" t="str">
        <f>IF('Active List'!$A1870&lt;&gt;"", 'Active List'!L1870,"")</f>
        <v/>
      </c>
      <c r="K1870" t="str">
        <f>IF('Active List'!$A1870&lt;&gt;"", 'Active List'!M1870,"")</f>
        <v/>
      </c>
      <c r="L1870" t="str">
        <f>IF('Active List'!$A1870&lt;&gt;"", 'Active List'!N1870,"")</f>
        <v/>
      </c>
      <c r="M1870" t="str">
        <f>IF('Active List'!$A1870&lt;&gt;"", 'Active List'!O1870,"")</f>
        <v/>
      </c>
      <c r="N1870" t="str">
        <f>IF('Active List'!$A1870&lt;&gt;"", 'Active List'!P1870,"")</f>
        <v/>
      </c>
      <c r="O1870" t="str">
        <f>IF('Active List'!$A1870&lt;&gt;"", 'Active List'!Q1870,"")</f>
        <v/>
      </c>
      <c r="P1870" t="str">
        <f>IF('Active List'!$A1870&lt;&gt;"", 'Active List'!R1870,"")</f>
        <v/>
      </c>
      <c r="Q1870" t="str">
        <f>IF('Active List'!$A1870&lt;&gt;"", 'Active List'!S1870,"")</f>
        <v/>
      </c>
      <c r="R1870" t="str">
        <f>IF('Active List'!$A1870&lt;&gt;"", 'Active List'!T1870,"")</f>
        <v/>
      </c>
      <c r="S1870" t="str">
        <f>IF('Active List'!$A1870&lt;&gt;"", 'Active List'!U1870,"")</f>
        <v/>
      </c>
      <c r="T1870" t="str">
        <f>IF('Active List'!$A1870&lt;&gt;"", 'Active List'!X1870,"")</f>
        <v/>
      </c>
      <c r="U1870" t="str">
        <f>IF('Active List'!$A1870&lt;&gt;"", 'Active List'!Y1870,"")</f>
        <v/>
      </c>
      <c r="V1870" t="str">
        <f>IF('Active List'!$A1870&lt;&gt;"", 'Active List'!Z1870,"")</f>
        <v/>
      </c>
      <c r="W1870" s="60" t="str">
        <f>IF('Active List'!$A1870&lt;&gt;"", 'Active List'!AA1870,"")</f>
        <v/>
      </c>
      <c r="X1870" t="str">
        <f>IF('Active List'!$A1870&lt;&gt;"", 'Active List'!AB1870,"")</f>
        <v/>
      </c>
      <c r="Y1870" t="str">
        <f>IF('Active List'!$A1870&lt;&gt;"", 'Active List'!AE1870,"")</f>
        <v/>
      </c>
    </row>
    <row r="1871" spans="1:25">
      <c r="A1871" t="str">
        <f>IF('Active List'!$A1871&lt;&gt;"", 'Active List'!A1871,"")</f>
        <v/>
      </c>
      <c r="B1871" t="str">
        <f>IF('Active List'!$A1871&lt;&gt;"", 'Active List'!B1871,"")</f>
        <v/>
      </c>
      <c r="C1871" t="str">
        <f>IF('Active List'!$A1871&lt;&gt;"", 'Active List'!C1871,"")</f>
        <v/>
      </c>
      <c r="D1871" s="60" t="str">
        <f>IF('Active List'!$A1871&lt;&gt;"", 'Active List'!D1871,"")</f>
        <v/>
      </c>
      <c r="E1871" s="60" t="str">
        <f>IF('Active List'!$A1871&lt;&gt;"", 'Active List'!E1871,"")</f>
        <v/>
      </c>
      <c r="F1871" t="str">
        <f>IF('Active List'!$A1871&lt;&gt;"", 'Active List'!H1871,"")</f>
        <v/>
      </c>
      <c r="G1871" t="str">
        <f>IF('Active List'!$A1871&lt;&gt;"", 'Active List'!I1871,"")</f>
        <v/>
      </c>
      <c r="H1871" t="str">
        <f>IF('Active List'!$A1871&lt;&gt;"", 'Active List'!J1871,"")</f>
        <v/>
      </c>
      <c r="I1871" t="str">
        <f>IF('Active List'!$A1871&lt;&gt;"", 'Active List'!K1871,"")</f>
        <v/>
      </c>
      <c r="J1871" t="str">
        <f>IF('Active List'!$A1871&lt;&gt;"", 'Active List'!L1871,"")</f>
        <v/>
      </c>
      <c r="K1871" t="str">
        <f>IF('Active List'!$A1871&lt;&gt;"", 'Active List'!M1871,"")</f>
        <v/>
      </c>
      <c r="L1871" t="str">
        <f>IF('Active List'!$A1871&lt;&gt;"", 'Active List'!N1871,"")</f>
        <v/>
      </c>
      <c r="M1871" t="str">
        <f>IF('Active List'!$A1871&lt;&gt;"", 'Active List'!O1871,"")</f>
        <v/>
      </c>
      <c r="N1871" t="str">
        <f>IF('Active List'!$A1871&lt;&gt;"", 'Active List'!P1871,"")</f>
        <v/>
      </c>
      <c r="O1871" t="str">
        <f>IF('Active List'!$A1871&lt;&gt;"", 'Active List'!Q1871,"")</f>
        <v/>
      </c>
      <c r="P1871" t="str">
        <f>IF('Active List'!$A1871&lt;&gt;"", 'Active List'!R1871,"")</f>
        <v/>
      </c>
      <c r="Q1871" t="str">
        <f>IF('Active List'!$A1871&lt;&gt;"", 'Active List'!S1871,"")</f>
        <v/>
      </c>
      <c r="R1871" t="str">
        <f>IF('Active List'!$A1871&lt;&gt;"", 'Active List'!T1871,"")</f>
        <v/>
      </c>
      <c r="S1871" t="str">
        <f>IF('Active List'!$A1871&lt;&gt;"", 'Active List'!U1871,"")</f>
        <v/>
      </c>
      <c r="T1871" t="str">
        <f>IF('Active List'!$A1871&lt;&gt;"", 'Active List'!X1871,"")</f>
        <v/>
      </c>
      <c r="U1871" t="str">
        <f>IF('Active List'!$A1871&lt;&gt;"", 'Active List'!Y1871,"")</f>
        <v/>
      </c>
      <c r="V1871" t="str">
        <f>IF('Active List'!$A1871&lt;&gt;"", 'Active List'!Z1871,"")</f>
        <v/>
      </c>
      <c r="W1871" s="60" t="str">
        <f>IF('Active List'!$A1871&lt;&gt;"", 'Active List'!AA1871,"")</f>
        <v/>
      </c>
      <c r="X1871" t="str">
        <f>IF('Active List'!$A1871&lt;&gt;"", 'Active List'!AB1871,"")</f>
        <v/>
      </c>
      <c r="Y1871" t="str">
        <f>IF('Active List'!$A1871&lt;&gt;"", 'Active List'!AE1871,"")</f>
        <v/>
      </c>
    </row>
    <row r="1872" spans="1:25">
      <c r="A1872" t="str">
        <f>IF('Active List'!$A1872&lt;&gt;"", 'Active List'!A1872,"")</f>
        <v/>
      </c>
      <c r="B1872" t="str">
        <f>IF('Active List'!$A1872&lt;&gt;"", 'Active List'!B1872,"")</f>
        <v/>
      </c>
      <c r="C1872" t="str">
        <f>IF('Active List'!$A1872&lt;&gt;"", 'Active List'!C1872,"")</f>
        <v/>
      </c>
      <c r="D1872" s="60" t="str">
        <f>IF('Active List'!$A1872&lt;&gt;"", 'Active List'!D1872,"")</f>
        <v/>
      </c>
      <c r="E1872" s="60" t="str">
        <f>IF('Active List'!$A1872&lt;&gt;"", 'Active List'!E1872,"")</f>
        <v/>
      </c>
      <c r="F1872" t="str">
        <f>IF('Active List'!$A1872&lt;&gt;"", 'Active List'!H1872,"")</f>
        <v/>
      </c>
      <c r="G1872" t="str">
        <f>IF('Active List'!$A1872&lt;&gt;"", 'Active List'!I1872,"")</f>
        <v/>
      </c>
      <c r="H1872" t="str">
        <f>IF('Active List'!$A1872&lt;&gt;"", 'Active List'!J1872,"")</f>
        <v/>
      </c>
      <c r="I1872" t="str">
        <f>IF('Active List'!$A1872&lt;&gt;"", 'Active List'!K1872,"")</f>
        <v/>
      </c>
      <c r="J1872" t="str">
        <f>IF('Active List'!$A1872&lt;&gt;"", 'Active List'!L1872,"")</f>
        <v/>
      </c>
      <c r="K1872" t="str">
        <f>IF('Active List'!$A1872&lt;&gt;"", 'Active List'!M1872,"")</f>
        <v/>
      </c>
      <c r="L1872" t="str">
        <f>IF('Active List'!$A1872&lt;&gt;"", 'Active List'!N1872,"")</f>
        <v/>
      </c>
      <c r="M1872" t="str">
        <f>IF('Active List'!$A1872&lt;&gt;"", 'Active List'!O1872,"")</f>
        <v/>
      </c>
      <c r="N1872" t="str">
        <f>IF('Active List'!$A1872&lt;&gt;"", 'Active List'!P1872,"")</f>
        <v/>
      </c>
      <c r="O1872" t="str">
        <f>IF('Active List'!$A1872&lt;&gt;"", 'Active List'!Q1872,"")</f>
        <v/>
      </c>
      <c r="P1872" t="str">
        <f>IF('Active List'!$A1872&lt;&gt;"", 'Active List'!R1872,"")</f>
        <v/>
      </c>
      <c r="Q1872" t="str">
        <f>IF('Active List'!$A1872&lt;&gt;"", 'Active List'!S1872,"")</f>
        <v/>
      </c>
      <c r="R1872" t="str">
        <f>IF('Active List'!$A1872&lt;&gt;"", 'Active List'!T1872,"")</f>
        <v/>
      </c>
      <c r="S1872" t="str">
        <f>IF('Active List'!$A1872&lt;&gt;"", 'Active List'!U1872,"")</f>
        <v/>
      </c>
      <c r="T1872" t="str">
        <f>IF('Active List'!$A1872&lt;&gt;"", 'Active List'!X1872,"")</f>
        <v/>
      </c>
      <c r="U1872" t="str">
        <f>IF('Active List'!$A1872&lt;&gt;"", 'Active List'!Y1872,"")</f>
        <v/>
      </c>
      <c r="V1872" t="str">
        <f>IF('Active List'!$A1872&lt;&gt;"", 'Active List'!Z1872,"")</f>
        <v/>
      </c>
      <c r="W1872" s="60" t="str">
        <f>IF('Active List'!$A1872&lt;&gt;"", 'Active List'!AA1872,"")</f>
        <v/>
      </c>
      <c r="X1872" t="str">
        <f>IF('Active List'!$A1872&lt;&gt;"", 'Active List'!AB1872,"")</f>
        <v/>
      </c>
      <c r="Y1872" t="str">
        <f>IF('Active List'!$A1872&lt;&gt;"", 'Active List'!AE1872,"")</f>
        <v/>
      </c>
    </row>
    <row r="1873" spans="1:25">
      <c r="A1873" t="str">
        <f>IF('Active List'!$A1873&lt;&gt;"", 'Active List'!A1873,"")</f>
        <v/>
      </c>
      <c r="B1873" t="str">
        <f>IF('Active List'!$A1873&lt;&gt;"", 'Active List'!B1873,"")</f>
        <v/>
      </c>
      <c r="C1873" t="str">
        <f>IF('Active List'!$A1873&lt;&gt;"", 'Active List'!C1873,"")</f>
        <v/>
      </c>
      <c r="D1873" s="60" t="str">
        <f>IF('Active List'!$A1873&lt;&gt;"", 'Active List'!D1873,"")</f>
        <v/>
      </c>
      <c r="E1873" s="60" t="str">
        <f>IF('Active List'!$A1873&lt;&gt;"", 'Active List'!E1873,"")</f>
        <v/>
      </c>
      <c r="F1873" t="str">
        <f>IF('Active List'!$A1873&lt;&gt;"", 'Active List'!H1873,"")</f>
        <v/>
      </c>
      <c r="G1873" t="str">
        <f>IF('Active List'!$A1873&lt;&gt;"", 'Active List'!I1873,"")</f>
        <v/>
      </c>
      <c r="H1873" t="str">
        <f>IF('Active List'!$A1873&lt;&gt;"", 'Active List'!J1873,"")</f>
        <v/>
      </c>
      <c r="I1873" t="str">
        <f>IF('Active List'!$A1873&lt;&gt;"", 'Active List'!K1873,"")</f>
        <v/>
      </c>
      <c r="J1873" t="str">
        <f>IF('Active List'!$A1873&lt;&gt;"", 'Active List'!L1873,"")</f>
        <v/>
      </c>
      <c r="K1873" t="str">
        <f>IF('Active List'!$A1873&lt;&gt;"", 'Active List'!M1873,"")</f>
        <v/>
      </c>
      <c r="L1873" t="str">
        <f>IF('Active List'!$A1873&lt;&gt;"", 'Active List'!N1873,"")</f>
        <v/>
      </c>
      <c r="M1873" t="str">
        <f>IF('Active List'!$A1873&lt;&gt;"", 'Active List'!O1873,"")</f>
        <v/>
      </c>
      <c r="N1873" t="str">
        <f>IF('Active List'!$A1873&lt;&gt;"", 'Active List'!P1873,"")</f>
        <v/>
      </c>
      <c r="O1873" t="str">
        <f>IF('Active List'!$A1873&lt;&gt;"", 'Active List'!Q1873,"")</f>
        <v/>
      </c>
      <c r="P1873" t="str">
        <f>IF('Active List'!$A1873&lt;&gt;"", 'Active List'!R1873,"")</f>
        <v/>
      </c>
      <c r="Q1873" t="str">
        <f>IF('Active List'!$A1873&lt;&gt;"", 'Active List'!S1873,"")</f>
        <v/>
      </c>
      <c r="R1873" t="str">
        <f>IF('Active List'!$A1873&lt;&gt;"", 'Active List'!T1873,"")</f>
        <v/>
      </c>
      <c r="S1873" t="str">
        <f>IF('Active List'!$A1873&lt;&gt;"", 'Active List'!U1873,"")</f>
        <v/>
      </c>
      <c r="T1873" t="str">
        <f>IF('Active List'!$A1873&lt;&gt;"", 'Active List'!X1873,"")</f>
        <v/>
      </c>
      <c r="U1873" t="str">
        <f>IF('Active List'!$A1873&lt;&gt;"", 'Active List'!Y1873,"")</f>
        <v/>
      </c>
      <c r="V1873" t="str">
        <f>IF('Active List'!$A1873&lt;&gt;"", 'Active List'!Z1873,"")</f>
        <v/>
      </c>
      <c r="W1873" s="60" t="str">
        <f>IF('Active List'!$A1873&lt;&gt;"", 'Active List'!AA1873,"")</f>
        <v/>
      </c>
      <c r="X1873" t="str">
        <f>IF('Active List'!$A1873&lt;&gt;"", 'Active List'!AB1873,"")</f>
        <v/>
      </c>
      <c r="Y1873" t="str">
        <f>IF('Active List'!$A1873&lt;&gt;"", 'Active List'!AE1873,"")</f>
        <v/>
      </c>
    </row>
    <row r="1874" spans="1:25">
      <c r="A1874" t="str">
        <f>IF('Active List'!$A1874&lt;&gt;"", 'Active List'!A1874,"")</f>
        <v/>
      </c>
      <c r="B1874" t="str">
        <f>IF('Active List'!$A1874&lt;&gt;"", 'Active List'!B1874,"")</f>
        <v/>
      </c>
      <c r="C1874" t="str">
        <f>IF('Active List'!$A1874&lt;&gt;"", 'Active List'!C1874,"")</f>
        <v/>
      </c>
      <c r="D1874" s="60" t="str">
        <f>IF('Active List'!$A1874&lt;&gt;"", 'Active List'!D1874,"")</f>
        <v/>
      </c>
      <c r="E1874" s="60" t="str">
        <f>IF('Active List'!$A1874&lt;&gt;"", 'Active List'!E1874,"")</f>
        <v/>
      </c>
      <c r="F1874" t="str">
        <f>IF('Active List'!$A1874&lt;&gt;"", 'Active List'!H1874,"")</f>
        <v/>
      </c>
      <c r="G1874" t="str">
        <f>IF('Active List'!$A1874&lt;&gt;"", 'Active List'!I1874,"")</f>
        <v/>
      </c>
      <c r="H1874" t="str">
        <f>IF('Active List'!$A1874&lt;&gt;"", 'Active List'!J1874,"")</f>
        <v/>
      </c>
      <c r="I1874" t="str">
        <f>IF('Active List'!$A1874&lt;&gt;"", 'Active List'!K1874,"")</f>
        <v/>
      </c>
      <c r="J1874" t="str">
        <f>IF('Active List'!$A1874&lt;&gt;"", 'Active List'!L1874,"")</f>
        <v/>
      </c>
      <c r="K1874" t="str">
        <f>IF('Active List'!$A1874&lt;&gt;"", 'Active List'!M1874,"")</f>
        <v/>
      </c>
      <c r="L1874" t="str">
        <f>IF('Active List'!$A1874&lt;&gt;"", 'Active List'!N1874,"")</f>
        <v/>
      </c>
      <c r="M1874" t="str">
        <f>IF('Active List'!$A1874&lt;&gt;"", 'Active List'!O1874,"")</f>
        <v/>
      </c>
      <c r="N1874" t="str">
        <f>IF('Active List'!$A1874&lt;&gt;"", 'Active List'!P1874,"")</f>
        <v/>
      </c>
      <c r="O1874" t="str">
        <f>IF('Active List'!$A1874&lt;&gt;"", 'Active List'!Q1874,"")</f>
        <v/>
      </c>
      <c r="P1874" t="str">
        <f>IF('Active List'!$A1874&lt;&gt;"", 'Active List'!R1874,"")</f>
        <v/>
      </c>
      <c r="Q1874" t="str">
        <f>IF('Active List'!$A1874&lt;&gt;"", 'Active List'!S1874,"")</f>
        <v/>
      </c>
      <c r="R1874" t="str">
        <f>IF('Active List'!$A1874&lt;&gt;"", 'Active List'!T1874,"")</f>
        <v/>
      </c>
      <c r="S1874" t="str">
        <f>IF('Active List'!$A1874&lt;&gt;"", 'Active List'!U1874,"")</f>
        <v/>
      </c>
      <c r="T1874" t="str">
        <f>IF('Active List'!$A1874&lt;&gt;"", 'Active List'!X1874,"")</f>
        <v/>
      </c>
      <c r="U1874" t="str">
        <f>IF('Active List'!$A1874&lt;&gt;"", 'Active List'!Y1874,"")</f>
        <v/>
      </c>
      <c r="V1874" t="str">
        <f>IF('Active List'!$A1874&lt;&gt;"", 'Active List'!Z1874,"")</f>
        <v/>
      </c>
      <c r="W1874" s="60" t="str">
        <f>IF('Active List'!$A1874&lt;&gt;"", 'Active List'!AA1874,"")</f>
        <v/>
      </c>
      <c r="X1874" t="str">
        <f>IF('Active List'!$A1874&lt;&gt;"", 'Active List'!AB1874,"")</f>
        <v/>
      </c>
      <c r="Y1874" t="str">
        <f>IF('Active List'!$A1874&lt;&gt;"", 'Active List'!AE1874,"")</f>
        <v/>
      </c>
    </row>
    <row r="1875" spans="1:25">
      <c r="A1875" t="str">
        <f>IF('Active List'!$A1875&lt;&gt;"", 'Active List'!A1875,"")</f>
        <v/>
      </c>
      <c r="B1875" t="str">
        <f>IF('Active List'!$A1875&lt;&gt;"", 'Active List'!B1875,"")</f>
        <v/>
      </c>
      <c r="C1875" t="str">
        <f>IF('Active List'!$A1875&lt;&gt;"", 'Active List'!C1875,"")</f>
        <v/>
      </c>
      <c r="D1875" s="60" t="str">
        <f>IF('Active List'!$A1875&lt;&gt;"", 'Active List'!D1875,"")</f>
        <v/>
      </c>
      <c r="E1875" s="60" t="str">
        <f>IF('Active List'!$A1875&lt;&gt;"", 'Active List'!E1875,"")</f>
        <v/>
      </c>
      <c r="F1875" t="str">
        <f>IF('Active List'!$A1875&lt;&gt;"", 'Active List'!H1875,"")</f>
        <v/>
      </c>
      <c r="G1875" t="str">
        <f>IF('Active List'!$A1875&lt;&gt;"", 'Active List'!I1875,"")</f>
        <v/>
      </c>
      <c r="H1875" t="str">
        <f>IF('Active List'!$A1875&lt;&gt;"", 'Active List'!J1875,"")</f>
        <v/>
      </c>
      <c r="I1875" t="str">
        <f>IF('Active List'!$A1875&lt;&gt;"", 'Active List'!K1875,"")</f>
        <v/>
      </c>
      <c r="J1875" t="str">
        <f>IF('Active List'!$A1875&lt;&gt;"", 'Active List'!L1875,"")</f>
        <v/>
      </c>
      <c r="K1875" t="str">
        <f>IF('Active List'!$A1875&lt;&gt;"", 'Active List'!M1875,"")</f>
        <v/>
      </c>
      <c r="L1875" t="str">
        <f>IF('Active List'!$A1875&lt;&gt;"", 'Active List'!N1875,"")</f>
        <v/>
      </c>
      <c r="M1875" t="str">
        <f>IF('Active List'!$A1875&lt;&gt;"", 'Active List'!O1875,"")</f>
        <v/>
      </c>
      <c r="N1875" t="str">
        <f>IF('Active List'!$A1875&lt;&gt;"", 'Active List'!P1875,"")</f>
        <v/>
      </c>
      <c r="O1875" t="str">
        <f>IF('Active List'!$A1875&lt;&gt;"", 'Active List'!Q1875,"")</f>
        <v/>
      </c>
      <c r="P1875" t="str">
        <f>IF('Active List'!$A1875&lt;&gt;"", 'Active List'!R1875,"")</f>
        <v/>
      </c>
      <c r="Q1875" t="str">
        <f>IF('Active List'!$A1875&lt;&gt;"", 'Active List'!S1875,"")</f>
        <v/>
      </c>
      <c r="R1875" t="str">
        <f>IF('Active List'!$A1875&lt;&gt;"", 'Active List'!T1875,"")</f>
        <v/>
      </c>
      <c r="S1875" t="str">
        <f>IF('Active List'!$A1875&lt;&gt;"", 'Active List'!U1875,"")</f>
        <v/>
      </c>
      <c r="T1875" t="str">
        <f>IF('Active List'!$A1875&lt;&gt;"", 'Active List'!X1875,"")</f>
        <v/>
      </c>
      <c r="U1875" t="str">
        <f>IF('Active List'!$A1875&lt;&gt;"", 'Active List'!Y1875,"")</f>
        <v/>
      </c>
      <c r="V1875" t="str">
        <f>IF('Active List'!$A1875&lt;&gt;"", 'Active List'!Z1875,"")</f>
        <v/>
      </c>
      <c r="W1875" s="60" t="str">
        <f>IF('Active List'!$A1875&lt;&gt;"", 'Active List'!AA1875,"")</f>
        <v/>
      </c>
      <c r="X1875" t="str">
        <f>IF('Active List'!$A1875&lt;&gt;"", 'Active List'!AB1875,"")</f>
        <v/>
      </c>
      <c r="Y1875" t="str">
        <f>IF('Active List'!$A1875&lt;&gt;"", 'Active List'!AE1875,"")</f>
        <v/>
      </c>
    </row>
    <row r="1876" spans="1:25">
      <c r="A1876" t="str">
        <f>IF('Active List'!$A1876&lt;&gt;"", 'Active List'!A1876,"")</f>
        <v/>
      </c>
      <c r="B1876" t="str">
        <f>IF('Active List'!$A1876&lt;&gt;"", 'Active List'!B1876,"")</f>
        <v/>
      </c>
      <c r="C1876" t="str">
        <f>IF('Active List'!$A1876&lt;&gt;"", 'Active List'!C1876,"")</f>
        <v/>
      </c>
      <c r="D1876" s="60" t="str">
        <f>IF('Active List'!$A1876&lt;&gt;"", 'Active List'!D1876,"")</f>
        <v/>
      </c>
      <c r="E1876" s="60" t="str">
        <f>IF('Active List'!$A1876&lt;&gt;"", 'Active List'!E1876,"")</f>
        <v/>
      </c>
      <c r="F1876" t="str">
        <f>IF('Active List'!$A1876&lt;&gt;"", 'Active List'!H1876,"")</f>
        <v/>
      </c>
      <c r="G1876" t="str">
        <f>IF('Active List'!$A1876&lt;&gt;"", 'Active List'!I1876,"")</f>
        <v/>
      </c>
      <c r="H1876" t="str">
        <f>IF('Active List'!$A1876&lt;&gt;"", 'Active List'!J1876,"")</f>
        <v/>
      </c>
      <c r="I1876" t="str">
        <f>IF('Active List'!$A1876&lt;&gt;"", 'Active List'!K1876,"")</f>
        <v/>
      </c>
      <c r="J1876" t="str">
        <f>IF('Active List'!$A1876&lt;&gt;"", 'Active List'!L1876,"")</f>
        <v/>
      </c>
      <c r="K1876" t="str">
        <f>IF('Active List'!$A1876&lt;&gt;"", 'Active List'!M1876,"")</f>
        <v/>
      </c>
      <c r="L1876" t="str">
        <f>IF('Active List'!$A1876&lt;&gt;"", 'Active List'!N1876,"")</f>
        <v/>
      </c>
      <c r="M1876" t="str">
        <f>IF('Active List'!$A1876&lt;&gt;"", 'Active List'!O1876,"")</f>
        <v/>
      </c>
      <c r="N1876" t="str">
        <f>IF('Active List'!$A1876&lt;&gt;"", 'Active List'!P1876,"")</f>
        <v/>
      </c>
      <c r="O1876" t="str">
        <f>IF('Active List'!$A1876&lt;&gt;"", 'Active List'!Q1876,"")</f>
        <v/>
      </c>
      <c r="P1876" t="str">
        <f>IF('Active List'!$A1876&lt;&gt;"", 'Active List'!R1876,"")</f>
        <v/>
      </c>
      <c r="Q1876" t="str">
        <f>IF('Active List'!$A1876&lt;&gt;"", 'Active List'!S1876,"")</f>
        <v/>
      </c>
      <c r="R1876" t="str">
        <f>IF('Active List'!$A1876&lt;&gt;"", 'Active List'!T1876,"")</f>
        <v/>
      </c>
      <c r="S1876" t="str">
        <f>IF('Active List'!$A1876&lt;&gt;"", 'Active List'!U1876,"")</f>
        <v/>
      </c>
      <c r="T1876" t="str">
        <f>IF('Active List'!$A1876&lt;&gt;"", 'Active List'!X1876,"")</f>
        <v/>
      </c>
      <c r="U1876" t="str">
        <f>IF('Active List'!$A1876&lt;&gt;"", 'Active List'!Y1876,"")</f>
        <v/>
      </c>
      <c r="V1876" t="str">
        <f>IF('Active List'!$A1876&lt;&gt;"", 'Active List'!Z1876,"")</f>
        <v/>
      </c>
      <c r="W1876" s="60" t="str">
        <f>IF('Active List'!$A1876&lt;&gt;"", 'Active List'!AA1876,"")</f>
        <v/>
      </c>
      <c r="X1876" t="str">
        <f>IF('Active List'!$A1876&lt;&gt;"", 'Active List'!AB1876,"")</f>
        <v/>
      </c>
      <c r="Y1876" t="str">
        <f>IF('Active List'!$A1876&lt;&gt;"", 'Active List'!AE1876,"")</f>
        <v/>
      </c>
    </row>
    <row r="1877" spans="1:25">
      <c r="A1877" t="str">
        <f>IF('Active List'!$A1877&lt;&gt;"", 'Active List'!A1877,"")</f>
        <v/>
      </c>
      <c r="B1877" t="str">
        <f>IF('Active List'!$A1877&lt;&gt;"", 'Active List'!B1877,"")</f>
        <v/>
      </c>
      <c r="C1877" t="str">
        <f>IF('Active List'!$A1877&lt;&gt;"", 'Active List'!C1877,"")</f>
        <v/>
      </c>
      <c r="D1877" s="60" t="str">
        <f>IF('Active List'!$A1877&lt;&gt;"", 'Active List'!D1877,"")</f>
        <v/>
      </c>
      <c r="E1877" s="60" t="str">
        <f>IF('Active List'!$A1877&lt;&gt;"", 'Active List'!E1877,"")</f>
        <v/>
      </c>
      <c r="F1877" t="str">
        <f>IF('Active List'!$A1877&lt;&gt;"", 'Active List'!H1877,"")</f>
        <v/>
      </c>
      <c r="G1877" t="str">
        <f>IF('Active List'!$A1877&lt;&gt;"", 'Active List'!I1877,"")</f>
        <v/>
      </c>
      <c r="H1877" t="str">
        <f>IF('Active List'!$A1877&lt;&gt;"", 'Active List'!J1877,"")</f>
        <v/>
      </c>
      <c r="I1877" t="str">
        <f>IF('Active List'!$A1877&lt;&gt;"", 'Active List'!K1877,"")</f>
        <v/>
      </c>
      <c r="J1877" t="str">
        <f>IF('Active List'!$A1877&lt;&gt;"", 'Active List'!L1877,"")</f>
        <v/>
      </c>
      <c r="K1877" t="str">
        <f>IF('Active List'!$A1877&lt;&gt;"", 'Active List'!M1877,"")</f>
        <v/>
      </c>
      <c r="L1877" t="str">
        <f>IF('Active List'!$A1877&lt;&gt;"", 'Active List'!N1877,"")</f>
        <v/>
      </c>
      <c r="M1877" t="str">
        <f>IF('Active List'!$A1877&lt;&gt;"", 'Active List'!O1877,"")</f>
        <v/>
      </c>
      <c r="N1877" t="str">
        <f>IF('Active List'!$A1877&lt;&gt;"", 'Active List'!P1877,"")</f>
        <v/>
      </c>
      <c r="O1877" t="str">
        <f>IF('Active List'!$A1877&lt;&gt;"", 'Active List'!Q1877,"")</f>
        <v/>
      </c>
      <c r="P1877" t="str">
        <f>IF('Active List'!$A1877&lt;&gt;"", 'Active List'!R1877,"")</f>
        <v/>
      </c>
      <c r="Q1877" t="str">
        <f>IF('Active List'!$A1877&lt;&gt;"", 'Active List'!S1877,"")</f>
        <v/>
      </c>
      <c r="R1877" t="str">
        <f>IF('Active List'!$A1877&lt;&gt;"", 'Active List'!T1877,"")</f>
        <v/>
      </c>
      <c r="S1877" t="str">
        <f>IF('Active List'!$A1877&lt;&gt;"", 'Active List'!U1877,"")</f>
        <v/>
      </c>
      <c r="T1877" t="str">
        <f>IF('Active List'!$A1877&lt;&gt;"", 'Active List'!X1877,"")</f>
        <v/>
      </c>
      <c r="U1877" t="str">
        <f>IF('Active List'!$A1877&lt;&gt;"", 'Active List'!Y1877,"")</f>
        <v/>
      </c>
      <c r="V1877" t="str">
        <f>IF('Active List'!$A1877&lt;&gt;"", 'Active List'!Z1877,"")</f>
        <v/>
      </c>
      <c r="W1877" s="60" t="str">
        <f>IF('Active List'!$A1877&lt;&gt;"", 'Active List'!AA1877,"")</f>
        <v/>
      </c>
      <c r="X1877" t="str">
        <f>IF('Active List'!$A1877&lt;&gt;"", 'Active List'!AB1877,"")</f>
        <v/>
      </c>
      <c r="Y1877" t="str">
        <f>IF('Active List'!$A1877&lt;&gt;"", 'Active List'!AE1877,"")</f>
        <v/>
      </c>
    </row>
    <row r="1878" spans="1:25">
      <c r="A1878" t="str">
        <f>IF('Active List'!$A1878&lt;&gt;"", 'Active List'!A1878,"")</f>
        <v/>
      </c>
      <c r="B1878" t="str">
        <f>IF('Active List'!$A1878&lt;&gt;"", 'Active List'!B1878,"")</f>
        <v/>
      </c>
      <c r="C1878" t="str">
        <f>IF('Active List'!$A1878&lt;&gt;"", 'Active List'!C1878,"")</f>
        <v/>
      </c>
      <c r="D1878" s="60" t="str">
        <f>IF('Active List'!$A1878&lt;&gt;"", 'Active List'!D1878,"")</f>
        <v/>
      </c>
      <c r="E1878" s="60" t="str">
        <f>IF('Active List'!$A1878&lt;&gt;"", 'Active List'!E1878,"")</f>
        <v/>
      </c>
      <c r="F1878" t="str">
        <f>IF('Active List'!$A1878&lt;&gt;"", 'Active List'!H1878,"")</f>
        <v/>
      </c>
      <c r="G1878" t="str">
        <f>IF('Active List'!$A1878&lt;&gt;"", 'Active List'!I1878,"")</f>
        <v/>
      </c>
      <c r="H1878" t="str">
        <f>IF('Active List'!$A1878&lt;&gt;"", 'Active List'!J1878,"")</f>
        <v/>
      </c>
      <c r="I1878" t="str">
        <f>IF('Active List'!$A1878&lt;&gt;"", 'Active List'!K1878,"")</f>
        <v/>
      </c>
      <c r="J1878" t="str">
        <f>IF('Active List'!$A1878&lt;&gt;"", 'Active List'!L1878,"")</f>
        <v/>
      </c>
      <c r="K1878" t="str">
        <f>IF('Active List'!$A1878&lt;&gt;"", 'Active List'!M1878,"")</f>
        <v/>
      </c>
      <c r="L1878" t="str">
        <f>IF('Active List'!$A1878&lt;&gt;"", 'Active List'!N1878,"")</f>
        <v/>
      </c>
      <c r="M1878" t="str">
        <f>IF('Active List'!$A1878&lt;&gt;"", 'Active List'!O1878,"")</f>
        <v/>
      </c>
      <c r="N1878" t="str">
        <f>IF('Active List'!$A1878&lt;&gt;"", 'Active List'!P1878,"")</f>
        <v/>
      </c>
      <c r="O1878" t="str">
        <f>IF('Active List'!$A1878&lt;&gt;"", 'Active List'!Q1878,"")</f>
        <v/>
      </c>
      <c r="P1878" t="str">
        <f>IF('Active List'!$A1878&lt;&gt;"", 'Active List'!R1878,"")</f>
        <v/>
      </c>
      <c r="Q1878" t="str">
        <f>IF('Active List'!$A1878&lt;&gt;"", 'Active List'!S1878,"")</f>
        <v/>
      </c>
      <c r="R1878" t="str">
        <f>IF('Active List'!$A1878&lt;&gt;"", 'Active List'!T1878,"")</f>
        <v/>
      </c>
      <c r="S1878" t="str">
        <f>IF('Active List'!$A1878&lt;&gt;"", 'Active List'!U1878,"")</f>
        <v/>
      </c>
      <c r="T1878" t="str">
        <f>IF('Active List'!$A1878&lt;&gt;"", 'Active List'!X1878,"")</f>
        <v/>
      </c>
      <c r="U1878" t="str">
        <f>IF('Active List'!$A1878&lt;&gt;"", 'Active List'!Y1878,"")</f>
        <v/>
      </c>
      <c r="V1878" t="str">
        <f>IF('Active List'!$A1878&lt;&gt;"", 'Active List'!Z1878,"")</f>
        <v/>
      </c>
      <c r="W1878" s="60" t="str">
        <f>IF('Active List'!$A1878&lt;&gt;"", 'Active List'!AA1878,"")</f>
        <v/>
      </c>
      <c r="X1878" t="str">
        <f>IF('Active List'!$A1878&lt;&gt;"", 'Active List'!AB1878,"")</f>
        <v/>
      </c>
      <c r="Y1878" t="str">
        <f>IF('Active List'!$A1878&lt;&gt;"", 'Active List'!AE1878,"")</f>
        <v/>
      </c>
    </row>
    <row r="1879" spans="1:25">
      <c r="A1879" t="str">
        <f>IF('Active List'!$A1879&lt;&gt;"", 'Active List'!A1879,"")</f>
        <v/>
      </c>
      <c r="B1879" t="str">
        <f>IF('Active List'!$A1879&lt;&gt;"", 'Active List'!B1879,"")</f>
        <v/>
      </c>
      <c r="C1879" t="str">
        <f>IF('Active List'!$A1879&lt;&gt;"", 'Active List'!C1879,"")</f>
        <v/>
      </c>
      <c r="D1879" s="60" t="str">
        <f>IF('Active List'!$A1879&lt;&gt;"", 'Active List'!D1879,"")</f>
        <v/>
      </c>
      <c r="E1879" s="60" t="str">
        <f>IF('Active List'!$A1879&lt;&gt;"", 'Active List'!E1879,"")</f>
        <v/>
      </c>
      <c r="F1879" t="str">
        <f>IF('Active List'!$A1879&lt;&gt;"", 'Active List'!H1879,"")</f>
        <v/>
      </c>
      <c r="G1879" t="str">
        <f>IF('Active List'!$A1879&lt;&gt;"", 'Active List'!I1879,"")</f>
        <v/>
      </c>
      <c r="H1879" t="str">
        <f>IF('Active List'!$A1879&lt;&gt;"", 'Active List'!J1879,"")</f>
        <v/>
      </c>
      <c r="I1879" t="str">
        <f>IF('Active List'!$A1879&lt;&gt;"", 'Active List'!K1879,"")</f>
        <v/>
      </c>
      <c r="J1879" t="str">
        <f>IF('Active List'!$A1879&lt;&gt;"", 'Active List'!L1879,"")</f>
        <v/>
      </c>
      <c r="K1879" t="str">
        <f>IF('Active List'!$A1879&lt;&gt;"", 'Active List'!M1879,"")</f>
        <v/>
      </c>
      <c r="L1879" t="str">
        <f>IF('Active List'!$A1879&lt;&gt;"", 'Active List'!N1879,"")</f>
        <v/>
      </c>
      <c r="M1879" t="str">
        <f>IF('Active List'!$A1879&lt;&gt;"", 'Active List'!O1879,"")</f>
        <v/>
      </c>
      <c r="N1879" t="str">
        <f>IF('Active List'!$A1879&lt;&gt;"", 'Active List'!P1879,"")</f>
        <v/>
      </c>
      <c r="O1879" t="str">
        <f>IF('Active List'!$A1879&lt;&gt;"", 'Active List'!Q1879,"")</f>
        <v/>
      </c>
      <c r="P1879" t="str">
        <f>IF('Active List'!$A1879&lt;&gt;"", 'Active List'!R1879,"")</f>
        <v/>
      </c>
      <c r="Q1879" t="str">
        <f>IF('Active List'!$A1879&lt;&gt;"", 'Active List'!S1879,"")</f>
        <v/>
      </c>
      <c r="R1879" t="str">
        <f>IF('Active List'!$A1879&lt;&gt;"", 'Active List'!T1879,"")</f>
        <v/>
      </c>
      <c r="S1879" t="str">
        <f>IF('Active List'!$A1879&lt;&gt;"", 'Active List'!U1879,"")</f>
        <v/>
      </c>
      <c r="T1879" t="str">
        <f>IF('Active List'!$A1879&lt;&gt;"", 'Active List'!X1879,"")</f>
        <v/>
      </c>
      <c r="U1879" t="str">
        <f>IF('Active List'!$A1879&lt;&gt;"", 'Active List'!Y1879,"")</f>
        <v/>
      </c>
      <c r="V1879" t="str">
        <f>IF('Active List'!$A1879&lt;&gt;"", 'Active List'!Z1879,"")</f>
        <v/>
      </c>
      <c r="W1879" s="60" t="str">
        <f>IF('Active List'!$A1879&lt;&gt;"", 'Active List'!AA1879,"")</f>
        <v/>
      </c>
      <c r="X1879" t="str">
        <f>IF('Active List'!$A1879&lt;&gt;"", 'Active List'!AB1879,"")</f>
        <v/>
      </c>
      <c r="Y1879" t="str">
        <f>IF('Active List'!$A1879&lt;&gt;"", 'Active List'!AE1879,"")</f>
        <v/>
      </c>
    </row>
    <row r="1880" spans="1:25">
      <c r="A1880" t="str">
        <f>IF('Active List'!$A1880&lt;&gt;"", 'Active List'!A1880,"")</f>
        <v/>
      </c>
      <c r="B1880" t="str">
        <f>IF('Active List'!$A1880&lt;&gt;"", 'Active List'!B1880,"")</f>
        <v/>
      </c>
      <c r="C1880" t="str">
        <f>IF('Active List'!$A1880&lt;&gt;"", 'Active List'!C1880,"")</f>
        <v/>
      </c>
      <c r="D1880" s="60" t="str">
        <f>IF('Active List'!$A1880&lt;&gt;"", 'Active List'!D1880,"")</f>
        <v/>
      </c>
      <c r="E1880" s="60" t="str">
        <f>IF('Active List'!$A1880&lt;&gt;"", 'Active List'!E1880,"")</f>
        <v/>
      </c>
      <c r="F1880" t="str">
        <f>IF('Active List'!$A1880&lt;&gt;"", 'Active List'!H1880,"")</f>
        <v/>
      </c>
      <c r="G1880" t="str">
        <f>IF('Active List'!$A1880&lt;&gt;"", 'Active List'!I1880,"")</f>
        <v/>
      </c>
      <c r="H1880" t="str">
        <f>IF('Active List'!$A1880&lt;&gt;"", 'Active List'!J1880,"")</f>
        <v/>
      </c>
      <c r="I1880" t="str">
        <f>IF('Active List'!$A1880&lt;&gt;"", 'Active List'!K1880,"")</f>
        <v/>
      </c>
      <c r="J1880" t="str">
        <f>IF('Active List'!$A1880&lt;&gt;"", 'Active List'!L1880,"")</f>
        <v/>
      </c>
      <c r="K1880" t="str">
        <f>IF('Active List'!$A1880&lt;&gt;"", 'Active List'!M1880,"")</f>
        <v/>
      </c>
      <c r="L1880" t="str">
        <f>IF('Active List'!$A1880&lt;&gt;"", 'Active List'!N1880,"")</f>
        <v/>
      </c>
      <c r="M1880" t="str">
        <f>IF('Active List'!$A1880&lt;&gt;"", 'Active List'!O1880,"")</f>
        <v/>
      </c>
      <c r="N1880" t="str">
        <f>IF('Active List'!$A1880&lt;&gt;"", 'Active List'!P1880,"")</f>
        <v/>
      </c>
      <c r="O1880" t="str">
        <f>IF('Active List'!$A1880&lt;&gt;"", 'Active List'!Q1880,"")</f>
        <v/>
      </c>
      <c r="P1880" t="str">
        <f>IF('Active List'!$A1880&lt;&gt;"", 'Active List'!R1880,"")</f>
        <v/>
      </c>
      <c r="Q1880" t="str">
        <f>IF('Active List'!$A1880&lt;&gt;"", 'Active List'!S1880,"")</f>
        <v/>
      </c>
      <c r="R1880" t="str">
        <f>IF('Active List'!$A1880&lt;&gt;"", 'Active List'!T1880,"")</f>
        <v/>
      </c>
      <c r="S1880" t="str">
        <f>IF('Active List'!$A1880&lt;&gt;"", 'Active List'!U1880,"")</f>
        <v/>
      </c>
      <c r="T1880" t="str">
        <f>IF('Active List'!$A1880&lt;&gt;"", 'Active List'!X1880,"")</f>
        <v/>
      </c>
      <c r="U1880" t="str">
        <f>IF('Active List'!$A1880&lt;&gt;"", 'Active List'!Y1880,"")</f>
        <v/>
      </c>
      <c r="V1880" t="str">
        <f>IF('Active List'!$A1880&lt;&gt;"", 'Active List'!Z1880,"")</f>
        <v/>
      </c>
      <c r="W1880" s="60" t="str">
        <f>IF('Active List'!$A1880&lt;&gt;"", 'Active List'!AA1880,"")</f>
        <v/>
      </c>
      <c r="X1880" t="str">
        <f>IF('Active List'!$A1880&lt;&gt;"", 'Active List'!AB1880,"")</f>
        <v/>
      </c>
      <c r="Y1880" t="str">
        <f>IF('Active List'!$A1880&lt;&gt;"", 'Active List'!AE1880,"")</f>
        <v/>
      </c>
    </row>
    <row r="1881" spans="1:25">
      <c r="A1881" t="str">
        <f>IF('Active List'!$A1881&lt;&gt;"", 'Active List'!A1881,"")</f>
        <v/>
      </c>
      <c r="B1881" t="str">
        <f>IF('Active List'!$A1881&lt;&gt;"", 'Active List'!B1881,"")</f>
        <v/>
      </c>
      <c r="C1881" t="str">
        <f>IF('Active List'!$A1881&lt;&gt;"", 'Active List'!C1881,"")</f>
        <v/>
      </c>
      <c r="D1881" s="60" t="str">
        <f>IF('Active List'!$A1881&lt;&gt;"", 'Active List'!D1881,"")</f>
        <v/>
      </c>
      <c r="E1881" s="60" t="str">
        <f>IF('Active List'!$A1881&lt;&gt;"", 'Active List'!E1881,"")</f>
        <v/>
      </c>
      <c r="F1881" t="str">
        <f>IF('Active List'!$A1881&lt;&gt;"", 'Active List'!H1881,"")</f>
        <v/>
      </c>
      <c r="G1881" t="str">
        <f>IF('Active List'!$A1881&lt;&gt;"", 'Active List'!I1881,"")</f>
        <v/>
      </c>
      <c r="H1881" t="str">
        <f>IF('Active List'!$A1881&lt;&gt;"", 'Active List'!J1881,"")</f>
        <v/>
      </c>
      <c r="I1881" t="str">
        <f>IF('Active List'!$A1881&lt;&gt;"", 'Active List'!K1881,"")</f>
        <v/>
      </c>
      <c r="J1881" t="str">
        <f>IF('Active List'!$A1881&lt;&gt;"", 'Active List'!L1881,"")</f>
        <v/>
      </c>
      <c r="K1881" t="str">
        <f>IF('Active List'!$A1881&lt;&gt;"", 'Active List'!M1881,"")</f>
        <v/>
      </c>
      <c r="L1881" t="str">
        <f>IF('Active List'!$A1881&lt;&gt;"", 'Active List'!N1881,"")</f>
        <v/>
      </c>
      <c r="M1881" t="str">
        <f>IF('Active List'!$A1881&lt;&gt;"", 'Active List'!O1881,"")</f>
        <v/>
      </c>
      <c r="N1881" t="str">
        <f>IF('Active List'!$A1881&lt;&gt;"", 'Active List'!P1881,"")</f>
        <v/>
      </c>
      <c r="O1881" t="str">
        <f>IF('Active List'!$A1881&lt;&gt;"", 'Active List'!Q1881,"")</f>
        <v/>
      </c>
      <c r="P1881" t="str">
        <f>IF('Active List'!$A1881&lt;&gt;"", 'Active List'!R1881,"")</f>
        <v/>
      </c>
      <c r="Q1881" t="str">
        <f>IF('Active List'!$A1881&lt;&gt;"", 'Active List'!S1881,"")</f>
        <v/>
      </c>
      <c r="R1881" t="str">
        <f>IF('Active List'!$A1881&lt;&gt;"", 'Active List'!T1881,"")</f>
        <v/>
      </c>
      <c r="S1881" t="str">
        <f>IF('Active List'!$A1881&lt;&gt;"", 'Active List'!U1881,"")</f>
        <v/>
      </c>
      <c r="T1881" t="str">
        <f>IF('Active List'!$A1881&lt;&gt;"", 'Active List'!X1881,"")</f>
        <v/>
      </c>
      <c r="U1881" t="str">
        <f>IF('Active List'!$A1881&lt;&gt;"", 'Active List'!Y1881,"")</f>
        <v/>
      </c>
      <c r="V1881" t="str">
        <f>IF('Active List'!$A1881&lt;&gt;"", 'Active List'!Z1881,"")</f>
        <v/>
      </c>
      <c r="W1881" s="60" t="str">
        <f>IF('Active List'!$A1881&lt;&gt;"", 'Active List'!AA1881,"")</f>
        <v/>
      </c>
      <c r="X1881" t="str">
        <f>IF('Active List'!$A1881&lt;&gt;"", 'Active List'!AB1881,"")</f>
        <v/>
      </c>
      <c r="Y1881" t="str">
        <f>IF('Active List'!$A1881&lt;&gt;"", 'Active List'!AE1881,"")</f>
        <v/>
      </c>
    </row>
    <row r="1882" spans="1:25">
      <c r="A1882" t="str">
        <f>IF('Active List'!$A1882&lt;&gt;"", 'Active List'!A1882,"")</f>
        <v/>
      </c>
      <c r="B1882" t="str">
        <f>IF('Active List'!$A1882&lt;&gt;"", 'Active List'!B1882,"")</f>
        <v/>
      </c>
      <c r="C1882" t="str">
        <f>IF('Active List'!$A1882&lt;&gt;"", 'Active List'!C1882,"")</f>
        <v/>
      </c>
      <c r="D1882" s="60" t="str">
        <f>IF('Active List'!$A1882&lt;&gt;"", 'Active List'!D1882,"")</f>
        <v/>
      </c>
      <c r="E1882" s="60" t="str">
        <f>IF('Active List'!$A1882&lt;&gt;"", 'Active List'!E1882,"")</f>
        <v/>
      </c>
      <c r="F1882" t="str">
        <f>IF('Active List'!$A1882&lt;&gt;"", 'Active List'!H1882,"")</f>
        <v/>
      </c>
      <c r="G1882" t="str">
        <f>IF('Active List'!$A1882&lt;&gt;"", 'Active List'!I1882,"")</f>
        <v/>
      </c>
      <c r="H1882" t="str">
        <f>IF('Active List'!$A1882&lt;&gt;"", 'Active List'!J1882,"")</f>
        <v/>
      </c>
      <c r="I1882" t="str">
        <f>IF('Active List'!$A1882&lt;&gt;"", 'Active List'!K1882,"")</f>
        <v/>
      </c>
      <c r="J1882" t="str">
        <f>IF('Active List'!$A1882&lt;&gt;"", 'Active List'!L1882,"")</f>
        <v/>
      </c>
      <c r="K1882" t="str">
        <f>IF('Active List'!$A1882&lt;&gt;"", 'Active List'!M1882,"")</f>
        <v/>
      </c>
      <c r="L1882" t="str">
        <f>IF('Active List'!$A1882&lt;&gt;"", 'Active List'!N1882,"")</f>
        <v/>
      </c>
      <c r="M1882" t="str">
        <f>IF('Active List'!$A1882&lt;&gt;"", 'Active List'!O1882,"")</f>
        <v/>
      </c>
      <c r="N1882" t="str">
        <f>IF('Active List'!$A1882&lt;&gt;"", 'Active List'!P1882,"")</f>
        <v/>
      </c>
      <c r="O1882" t="str">
        <f>IF('Active List'!$A1882&lt;&gt;"", 'Active List'!Q1882,"")</f>
        <v/>
      </c>
      <c r="P1882" t="str">
        <f>IF('Active List'!$A1882&lt;&gt;"", 'Active List'!R1882,"")</f>
        <v/>
      </c>
      <c r="Q1882" t="str">
        <f>IF('Active List'!$A1882&lt;&gt;"", 'Active List'!S1882,"")</f>
        <v/>
      </c>
      <c r="R1882" t="str">
        <f>IF('Active List'!$A1882&lt;&gt;"", 'Active List'!T1882,"")</f>
        <v/>
      </c>
      <c r="S1882" t="str">
        <f>IF('Active List'!$A1882&lt;&gt;"", 'Active List'!U1882,"")</f>
        <v/>
      </c>
      <c r="T1882" t="str">
        <f>IF('Active List'!$A1882&lt;&gt;"", 'Active List'!X1882,"")</f>
        <v/>
      </c>
      <c r="U1882" t="str">
        <f>IF('Active List'!$A1882&lt;&gt;"", 'Active List'!Y1882,"")</f>
        <v/>
      </c>
      <c r="V1882" t="str">
        <f>IF('Active List'!$A1882&lt;&gt;"", 'Active List'!Z1882,"")</f>
        <v/>
      </c>
      <c r="W1882" s="60" t="str">
        <f>IF('Active List'!$A1882&lt;&gt;"", 'Active List'!AA1882,"")</f>
        <v/>
      </c>
      <c r="X1882" t="str">
        <f>IF('Active List'!$A1882&lt;&gt;"", 'Active List'!AB1882,"")</f>
        <v/>
      </c>
      <c r="Y1882" t="str">
        <f>IF('Active List'!$A1882&lt;&gt;"", 'Active List'!AE1882,"")</f>
        <v/>
      </c>
    </row>
    <row r="1883" spans="1:25">
      <c r="A1883" t="str">
        <f>IF('Active List'!$A1883&lt;&gt;"", 'Active List'!A1883,"")</f>
        <v/>
      </c>
      <c r="B1883" t="str">
        <f>IF('Active List'!$A1883&lt;&gt;"", 'Active List'!B1883,"")</f>
        <v/>
      </c>
      <c r="C1883" t="str">
        <f>IF('Active List'!$A1883&lt;&gt;"", 'Active List'!C1883,"")</f>
        <v/>
      </c>
      <c r="D1883" s="60" t="str">
        <f>IF('Active List'!$A1883&lt;&gt;"", 'Active List'!D1883,"")</f>
        <v/>
      </c>
      <c r="E1883" s="60" t="str">
        <f>IF('Active List'!$A1883&lt;&gt;"", 'Active List'!E1883,"")</f>
        <v/>
      </c>
      <c r="F1883" t="str">
        <f>IF('Active List'!$A1883&lt;&gt;"", 'Active List'!H1883,"")</f>
        <v/>
      </c>
      <c r="G1883" t="str">
        <f>IF('Active List'!$A1883&lt;&gt;"", 'Active List'!I1883,"")</f>
        <v/>
      </c>
      <c r="H1883" t="str">
        <f>IF('Active List'!$A1883&lt;&gt;"", 'Active List'!J1883,"")</f>
        <v/>
      </c>
      <c r="I1883" t="str">
        <f>IF('Active List'!$A1883&lt;&gt;"", 'Active List'!K1883,"")</f>
        <v/>
      </c>
      <c r="J1883" t="str">
        <f>IF('Active List'!$A1883&lt;&gt;"", 'Active List'!L1883,"")</f>
        <v/>
      </c>
      <c r="K1883" t="str">
        <f>IF('Active List'!$A1883&lt;&gt;"", 'Active List'!M1883,"")</f>
        <v/>
      </c>
      <c r="L1883" t="str">
        <f>IF('Active List'!$A1883&lt;&gt;"", 'Active List'!N1883,"")</f>
        <v/>
      </c>
      <c r="M1883" t="str">
        <f>IF('Active List'!$A1883&lt;&gt;"", 'Active List'!O1883,"")</f>
        <v/>
      </c>
      <c r="N1883" t="str">
        <f>IF('Active List'!$A1883&lt;&gt;"", 'Active List'!P1883,"")</f>
        <v/>
      </c>
      <c r="O1883" t="str">
        <f>IF('Active List'!$A1883&lt;&gt;"", 'Active List'!Q1883,"")</f>
        <v/>
      </c>
      <c r="P1883" t="str">
        <f>IF('Active List'!$A1883&lt;&gt;"", 'Active List'!R1883,"")</f>
        <v/>
      </c>
      <c r="Q1883" t="str">
        <f>IF('Active List'!$A1883&lt;&gt;"", 'Active List'!S1883,"")</f>
        <v/>
      </c>
      <c r="R1883" t="str">
        <f>IF('Active List'!$A1883&lt;&gt;"", 'Active List'!T1883,"")</f>
        <v/>
      </c>
      <c r="S1883" t="str">
        <f>IF('Active List'!$A1883&lt;&gt;"", 'Active List'!U1883,"")</f>
        <v/>
      </c>
      <c r="T1883" t="str">
        <f>IF('Active List'!$A1883&lt;&gt;"", 'Active List'!X1883,"")</f>
        <v/>
      </c>
      <c r="U1883" t="str">
        <f>IF('Active List'!$A1883&lt;&gt;"", 'Active List'!Y1883,"")</f>
        <v/>
      </c>
      <c r="V1883" t="str">
        <f>IF('Active List'!$A1883&lt;&gt;"", 'Active List'!Z1883,"")</f>
        <v/>
      </c>
      <c r="W1883" s="60" t="str">
        <f>IF('Active List'!$A1883&lt;&gt;"", 'Active List'!AA1883,"")</f>
        <v/>
      </c>
      <c r="X1883" t="str">
        <f>IF('Active List'!$A1883&lt;&gt;"", 'Active List'!AB1883,"")</f>
        <v/>
      </c>
      <c r="Y1883" t="str">
        <f>IF('Active List'!$A1883&lt;&gt;"", 'Active List'!AE1883,"")</f>
        <v/>
      </c>
    </row>
    <row r="1884" spans="1:25">
      <c r="A1884" t="str">
        <f>IF('Active List'!$A1884&lt;&gt;"", 'Active List'!A1884,"")</f>
        <v/>
      </c>
      <c r="B1884" t="str">
        <f>IF('Active List'!$A1884&lt;&gt;"", 'Active List'!B1884,"")</f>
        <v/>
      </c>
      <c r="C1884" t="str">
        <f>IF('Active List'!$A1884&lt;&gt;"", 'Active List'!C1884,"")</f>
        <v/>
      </c>
      <c r="D1884" s="60" t="str">
        <f>IF('Active List'!$A1884&lt;&gt;"", 'Active List'!D1884,"")</f>
        <v/>
      </c>
      <c r="E1884" s="60" t="str">
        <f>IF('Active List'!$A1884&lt;&gt;"", 'Active List'!E1884,"")</f>
        <v/>
      </c>
      <c r="F1884" t="str">
        <f>IF('Active List'!$A1884&lt;&gt;"", 'Active List'!H1884,"")</f>
        <v/>
      </c>
      <c r="G1884" t="str">
        <f>IF('Active List'!$A1884&lt;&gt;"", 'Active List'!I1884,"")</f>
        <v/>
      </c>
      <c r="H1884" t="str">
        <f>IF('Active List'!$A1884&lt;&gt;"", 'Active List'!J1884,"")</f>
        <v/>
      </c>
      <c r="I1884" t="str">
        <f>IF('Active List'!$A1884&lt;&gt;"", 'Active List'!K1884,"")</f>
        <v/>
      </c>
      <c r="J1884" t="str">
        <f>IF('Active List'!$A1884&lt;&gt;"", 'Active List'!L1884,"")</f>
        <v/>
      </c>
      <c r="K1884" t="str">
        <f>IF('Active List'!$A1884&lt;&gt;"", 'Active List'!M1884,"")</f>
        <v/>
      </c>
      <c r="L1884" t="str">
        <f>IF('Active List'!$A1884&lt;&gt;"", 'Active List'!N1884,"")</f>
        <v/>
      </c>
      <c r="M1884" t="str">
        <f>IF('Active List'!$A1884&lt;&gt;"", 'Active List'!O1884,"")</f>
        <v/>
      </c>
      <c r="N1884" t="str">
        <f>IF('Active List'!$A1884&lt;&gt;"", 'Active List'!P1884,"")</f>
        <v/>
      </c>
      <c r="O1884" t="str">
        <f>IF('Active List'!$A1884&lt;&gt;"", 'Active List'!Q1884,"")</f>
        <v/>
      </c>
      <c r="P1884" t="str">
        <f>IF('Active List'!$A1884&lt;&gt;"", 'Active List'!R1884,"")</f>
        <v/>
      </c>
      <c r="Q1884" t="str">
        <f>IF('Active List'!$A1884&lt;&gt;"", 'Active List'!S1884,"")</f>
        <v/>
      </c>
      <c r="R1884" t="str">
        <f>IF('Active List'!$A1884&lt;&gt;"", 'Active List'!T1884,"")</f>
        <v/>
      </c>
      <c r="S1884" t="str">
        <f>IF('Active List'!$A1884&lt;&gt;"", 'Active List'!U1884,"")</f>
        <v/>
      </c>
      <c r="T1884" t="str">
        <f>IF('Active List'!$A1884&lt;&gt;"", 'Active List'!X1884,"")</f>
        <v/>
      </c>
      <c r="U1884" t="str">
        <f>IF('Active List'!$A1884&lt;&gt;"", 'Active List'!Y1884,"")</f>
        <v/>
      </c>
      <c r="V1884" t="str">
        <f>IF('Active List'!$A1884&lt;&gt;"", 'Active List'!Z1884,"")</f>
        <v/>
      </c>
      <c r="W1884" s="60" t="str">
        <f>IF('Active List'!$A1884&lt;&gt;"", 'Active List'!AA1884,"")</f>
        <v/>
      </c>
      <c r="X1884" t="str">
        <f>IF('Active List'!$A1884&lt;&gt;"", 'Active List'!AB1884,"")</f>
        <v/>
      </c>
      <c r="Y1884" t="str">
        <f>IF('Active List'!$A1884&lt;&gt;"", 'Active List'!AE1884,"")</f>
        <v/>
      </c>
    </row>
    <row r="1885" spans="1:25">
      <c r="A1885" t="str">
        <f>IF('Active List'!$A1885&lt;&gt;"", 'Active List'!A1885,"")</f>
        <v/>
      </c>
      <c r="B1885" t="str">
        <f>IF('Active List'!$A1885&lt;&gt;"", 'Active List'!B1885,"")</f>
        <v/>
      </c>
      <c r="C1885" t="str">
        <f>IF('Active List'!$A1885&lt;&gt;"", 'Active List'!C1885,"")</f>
        <v/>
      </c>
      <c r="D1885" s="60" t="str">
        <f>IF('Active List'!$A1885&lt;&gt;"", 'Active List'!D1885,"")</f>
        <v/>
      </c>
      <c r="E1885" s="60" t="str">
        <f>IF('Active List'!$A1885&lt;&gt;"", 'Active List'!E1885,"")</f>
        <v/>
      </c>
      <c r="F1885" t="str">
        <f>IF('Active List'!$A1885&lt;&gt;"", 'Active List'!H1885,"")</f>
        <v/>
      </c>
      <c r="G1885" t="str">
        <f>IF('Active List'!$A1885&lt;&gt;"", 'Active List'!I1885,"")</f>
        <v/>
      </c>
      <c r="H1885" t="str">
        <f>IF('Active List'!$A1885&lt;&gt;"", 'Active List'!J1885,"")</f>
        <v/>
      </c>
      <c r="I1885" t="str">
        <f>IF('Active List'!$A1885&lt;&gt;"", 'Active List'!K1885,"")</f>
        <v/>
      </c>
      <c r="J1885" t="str">
        <f>IF('Active List'!$A1885&lt;&gt;"", 'Active List'!L1885,"")</f>
        <v/>
      </c>
      <c r="K1885" t="str">
        <f>IF('Active List'!$A1885&lt;&gt;"", 'Active List'!M1885,"")</f>
        <v/>
      </c>
      <c r="L1885" t="str">
        <f>IF('Active List'!$A1885&lt;&gt;"", 'Active List'!N1885,"")</f>
        <v/>
      </c>
      <c r="M1885" t="str">
        <f>IF('Active List'!$A1885&lt;&gt;"", 'Active List'!O1885,"")</f>
        <v/>
      </c>
      <c r="N1885" t="str">
        <f>IF('Active List'!$A1885&lt;&gt;"", 'Active List'!P1885,"")</f>
        <v/>
      </c>
      <c r="O1885" t="str">
        <f>IF('Active List'!$A1885&lt;&gt;"", 'Active List'!Q1885,"")</f>
        <v/>
      </c>
      <c r="P1885" t="str">
        <f>IF('Active List'!$A1885&lt;&gt;"", 'Active List'!R1885,"")</f>
        <v/>
      </c>
      <c r="Q1885" t="str">
        <f>IF('Active List'!$A1885&lt;&gt;"", 'Active List'!S1885,"")</f>
        <v/>
      </c>
      <c r="R1885" t="str">
        <f>IF('Active List'!$A1885&lt;&gt;"", 'Active List'!T1885,"")</f>
        <v/>
      </c>
      <c r="S1885" t="str">
        <f>IF('Active List'!$A1885&lt;&gt;"", 'Active List'!U1885,"")</f>
        <v/>
      </c>
      <c r="T1885" t="str">
        <f>IF('Active List'!$A1885&lt;&gt;"", 'Active List'!X1885,"")</f>
        <v/>
      </c>
      <c r="U1885" t="str">
        <f>IF('Active List'!$A1885&lt;&gt;"", 'Active List'!Y1885,"")</f>
        <v/>
      </c>
      <c r="V1885" t="str">
        <f>IF('Active List'!$A1885&lt;&gt;"", 'Active List'!Z1885,"")</f>
        <v/>
      </c>
      <c r="W1885" s="60" t="str">
        <f>IF('Active List'!$A1885&lt;&gt;"", 'Active List'!AA1885,"")</f>
        <v/>
      </c>
      <c r="X1885" t="str">
        <f>IF('Active List'!$A1885&lt;&gt;"", 'Active List'!AB1885,"")</f>
        <v/>
      </c>
      <c r="Y1885" t="str">
        <f>IF('Active List'!$A1885&lt;&gt;"", 'Active List'!AE1885,"")</f>
        <v/>
      </c>
    </row>
    <row r="1886" spans="1:25">
      <c r="A1886" t="str">
        <f>IF('Active List'!$A1886&lt;&gt;"", 'Active List'!A1886,"")</f>
        <v/>
      </c>
      <c r="B1886" t="str">
        <f>IF('Active List'!$A1886&lt;&gt;"", 'Active List'!B1886,"")</f>
        <v/>
      </c>
      <c r="C1886" t="str">
        <f>IF('Active List'!$A1886&lt;&gt;"", 'Active List'!C1886,"")</f>
        <v/>
      </c>
      <c r="D1886" s="60" t="str">
        <f>IF('Active List'!$A1886&lt;&gt;"", 'Active List'!D1886,"")</f>
        <v/>
      </c>
      <c r="E1886" s="60" t="str">
        <f>IF('Active List'!$A1886&lt;&gt;"", 'Active List'!E1886,"")</f>
        <v/>
      </c>
      <c r="F1886" t="str">
        <f>IF('Active List'!$A1886&lt;&gt;"", 'Active List'!H1886,"")</f>
        <v/>
      </c>
      <c r="G1886" t="str">
        <f>IF('Active List'!$A1886&lt;&gt;"", 'Active List'!I1886,"")</f>
        <v/>
      </c>
      <c r="H1886" t="str">
        <f>IF('Active List'!$A1886&lt;&gt;"", 'Active List'!J1886,"")</f>
        <v/>
      </c>
      <c r="I1886" t="str">
        <f>IF('Active List'!$A1886&lt;&gt;"", 'Active List'!K1886,"")</f>
        <v/>
      </c>
      <c r="J1886" t="str">
        <f>IF('Active List'!$A1886&lt;&gt;"", 'Active List'!L1886,"")</f>
        <v/>
      </c>
      <c r="K1886" t="str">
        <f>IF('Active List'!$A1886&lt;&gt;"", 'Active List'!M1886,"")</f>
        <v/>
      </c>
      <c r="L1886" t="str">
        <f>IF('Active List'!$A1886&lt;&gt;"", 'Active List'!N1886,"")</f>
        <v/>
      </c>
      <c r="M1886" t="str">
        <f>IF('Active List'!$A1886&lt;&gt;"", 'Active List'!O1886,"")</f>
        <v/>
      </c>
      <c r="N1886" t="str">
        <f>IF('Active List'!$A1886&lt;&gt;"", 'Active List'!P1886,"")</f>
        <v/>
      </c>
      <c r="O1886" t="str">
        <f>IF('Active List'!$A1886&lt;&gt;"", 'Active List'!Q1886,"")</f>
        <v/>
      </c>
      <c r="P1886" t="str">
        <f>IF('Active List'!$A1886&lt;&gt;"", 'Active List'!R1886,"")</f>
        <v/>
      </c>
      <c r="Q1886" t="str">
        <f>IF('Active List'!$A1886&lt;&gt;"", 'Active List'!S1886,"")</f>
        <v/>
      </c>
      <c r="R1886" t="str">
        <f>IF('Active List'!$A1886&lt;&gt;"", 'Active List'!T1886,"")</f>
        <v/>
      </c>
      <c r="S1886" t="str">
        <f>IF('Active List'!$A1886&lt;&gt;"", 'Active List'!U1886,"")</f>
        <v/>
      </c>
      <c r="T1886" t="str">
        <f>IF('Active List'!$A1886&lt;&gt;"", 'Active List'!X1886,"")</f>
        <v/>
      </c>
      <c r="U1886" t="str">
        <f>IF('Active List'!$A1886&lt;&gt;"", 'Active List'!Y1886,"")</f>
        <v/>
      </c>
      <c r="V1886" t="str">
        <f>IF('Active List'!$A1886&lt;&gt;"", 'Active List'!Z1886,"")</f>
        <v/>
      </c>
      <c r="W1886" s="60" t="str">
        <f>IF('Active List'!$A1886&lt;&gt;"", 'Active List'!AA1886,"")</f>
        <v/>
      </c>
      <c r="X1886" t="str">
        <f>IF('Active List'!$A1886&lt;&gt;"", 'Active List'!AB1886,"")</f>
        <v/>
      </c>
      <c r="Y1886" t="str">
        <f>IF('Active List'!$A1886&lt;&gt;"", 'Active List'!AE1886,"")</f>
        <v/>
      </c>
    </row>
    <row r="1887" spans="1:25">
      <c r="A1887" t="str">
        <f>IF('Active List'!$A1887&lt;&gt;"", 'Active List'!A1887,"")</f>
        <v/>
      </c>
      <c r="B1887" t="str">
        <f>IF('Active List'!$A1887&lt;&gt;"", 'Active List'!B1887,"")</f>
        <v/>
      </c>
      <c r="C1887" t="str">
        <f>IF('Active List'!$A1887&lt;&gt;"", 'Active List'!C1887,"")</f>
        <v/>
      </c>
      <c r="D1887" s="60" t="str">
        <f>IF('Active List'!$A1887&lt;&gt;"", 'Active List'!D1887,"")</f>
        <v/>
      </c>
      <c r="E1887" s="60" t="str">
        <f>IF('Active List'!$A1887&lt;&gt;"", 'Active List'!E1887,"")</f>
        <v/>
      </c>
      <c r="F1887" t="str">
        <f>IF('Active List'!$A1887&lt;&gt;"", 'Active List'!H1887,"")</f>
        <v/>
      </c>
      <c r="G1887" t="str">
        <f>IF('Active List'!$A1887&lt;&gt;"", 'Active List'!I1887,"")</f>
        <v/>
      </c>
      <c r="H1887" t="str">
        <f>IF('Active List'!$A1887&lt;&gt;"", 'Active List'!J1887,"")</f>
        <v/>
      </c>
      <c r="I1887" t="str">
        <f>IF('Active List'!$A1887&lt;&gt;"", 'Active List'!K1887,"")</f>
        <v/>
      </c>
      <c r="J1887" t="str">
        <f>IF('Active List'!$A1887&lt;&gt;"", 'Active List'!L1887,"")</f>
        <v/>
      </c>
      <c r="K1887" t="str">
        <f>IF('Active List'!$A1887&lt;&gt;"", 'Active List'!M1887,"")</f>
        <v/>
      </c>
      <c r="L1887" t="str">
        <f>IF('Active List'!$A1887&lt;&gt;"", 'Active List'!N1887,"")</f>
        <v/>
      </c>
      <c r="M1887" t="str">
        <f>IF('Active List'!$A1887&lt;&gt;"", 'Active List'!O1887,"")</f>
        <v/>
      </c>
      <c r="N1887" t="str">
        <f>IF('Active List'!$A1887&lt;&gt;"", 'Active List'!P1887,"")</f>
        <v/>
      </c>
      <c r="O1887" t="str">
        <f>IF('Active List'!$A1887&lt;&gt;"", 'Active List'!Q1887,"")</f>
        <v/>
      </c>
      <c r="P1887" t="str">
        <f>IF('Active List'!$A1887&lt;&gt;"", 'Active List'!R1887,"")</f>
        <v/>
      </c>
      <c r="Q1887" t="str">
        <f>IF('Active List'!$A1887&lt;&gt;"", 'Active List'!S1887,"")</f>
        <v/>
      </c>
      <c r="R1887" t="str">
        <f>IF('Active List'!$A1887&lt;&gt;"", 'Active List'!T1887,"")</f>
        <v/>
      </c>
      <c r="S1887" t="str">
        <f>IF('Active List'!$A1887&lt;&gt;"", 'Active List'!U1887,"")</f>
        <v/>
      </c>
      <c r="T1887" t="str">
        <f>IF('Active List'!$A1887&lt;&gt;"", 'Active List'!X1887,"")</f>
        <v/>
      </c>
      <c r="U1887" t="str">
        <f>IF('Active List'!$A1887&lt;&gt;"", 'Active List'!Y1887,"")</f>
        <v/>
      </c>
      <c r="V1887" t="str">
        <f>IF('Active List'!$A1887&lt;&gt;"", 'Active List'!Z1887,"")</f>
        <v/>
      </c>
      <c r="W1887" s="60" t="str">
        <f>IF('Active List'!$A1887&lt;&gt;"", 'Active List'!AA1887,"")</f>
        <v/>
      </c>
      <c r="X1887" t="str">
        <f>IF('Active List'!$A1887&lt;&gt;"", 'Active List'!AB1887,"")</f>
        <v/>
      </c>
      <c r="Y1887" t="str">
        <f>IF('Active List'!$A1887&lt;&gt;"", 'Active List'!AE1887,"")</f>
        <v/>
      </c>
    </row>
    <row r="1888" spans="1:25">
      <c r="A1888" t="str">
        <f>IF('Active List'!$A1888&lt;&gt;"", 'Active List'!A1888,"")</f>
        <v/>
      </c>
      <c r="B1888" t="str">
        <f>IF('Active List'!$A1888&lt;&gt;"", 'Active List'!B1888,"")</f>
        <v/>
      </c>
      <c r="C1888" t="str">
        <f>IF('Active List'!$A1888&lt;&gt;"", 'Active List'!C1888,"")</f>
        <v/>
      </c>
      <c r="D1888" s="60" t="str">
        <f>IF('Active List'!$A1888&lt;&gt;"", 'Active List'!D1888,"")</f>
        <v/>
      </c>
      <c r="E1888" s="60" t="str">
        <f>IF('Active List'!$A1888&lt;&gt;"", 'Active List'!E1888,"")</f>
        <v/>
      </c>
      <c r="F1888" t="str">
        <f>IF('Active List'!$A1888&lt;&gt;"", 'Active List'!H1888,"")</f>
        <v/>
      </c>
      <c r="G1888" t="str">
        <f>IF('Active List'!$A1888&lt;&gt;"", 'Active List'!I1888,"")</f>
        <v/>
      </c>
      <c r="H1888" t="str">
        <f>IF('Active List'!$A1888&lt;&gt;"", 'Active List'!J1888,"")</f>
        <v/>
      </c>
      <c r="I1888" t="str">
        <f>IF('Active List'!$A1888&lt;&gt;"", 'Active List'!K1888,"")</f>
        <v/>
      </c>
      <c r="J1888" t="str">
        <f>IF('Active List'!$A1888&lt;&gt;"", 'Active List'!L1888,"")</f>
        <v/>
      </c>
      <c r="K1888" t="str">
        <f>IF('Active List'!$A1888&lt;&gt;"", 'Active List'!M1888,"")</f>
        <v/>
      </c>
      <c r="L1888" t="str">
        <f>IF('Active List'!$A1888&lt;&gt;"", 'Active List'!N1888,"")</f>
        <v/>
      </c>
      <c r="M1888" t="str">
        <f>IF('Active List'!$A1888&lt;&gt;"", 'Active List'!O1888,"")</f>
        <v/>
      </c>
      <c r="N1888" t="str">
        <f>IF('Active List'!$A1888&lt;&gt;"", 'Active List'!P1888,"")</f>
        <v/>
      </c>
      <c r="O1888" t="str">
        <f>IF('Active List'!$A1888&lt;&gt;"", 'Active List'!Q1888,"")</f>
        <v/>
      </c>
      <c r="P1888" t="str">
        <f>IF('Active List'!$A1888&lt;&gt;"", 'Active List'!R1888,"")</f>
        <v/>
      </c>
      <c r="Q1888" t="str">
        <f>IF('Active List'!$A1888&lt;&gt;"", 'Active List'!S1888,"")</f>
        <v/>
      </c>
      <c r="R1888" t="str">
        <f>IF('Active List'!$A1888&lt;&gt;"", 'Active List'!T1888,"")</f>
        <v/>
      </c>
      <c r="S1888" t="str">
        <f>IF('Active List'!$A1888&lt;&gt;"", 'Active List'!U1888,"")</f>
        <v/>
      </c>
      <c r="T1888" t="str">
        <f>IF('Active List'!$A1888&lt;&gt;"", 'Active List'!X1888,"")</f>
        <v/>
      </c>
      <c r="U1888" t="str">
        <f>IF('Active List'!$A1888&lt;&gt;"", 'Active List'!Y1888,"")</f>
        <v/>
      </c>
      <c r="V1888" t="str">
        <f>IF('Active List'!$A1888&lt;&gt;"", 'Active List'!Z1888,"")</f>
        <v/>
      </c>
      <c r="W1888" s="60" t="str">
        <f>IF('Active List'!$A1888&lt;&gt;"", 'Active List'!AA1888,"")</f>
        <v/>
      </c>
      <c r="X1888" t="str">
        <f>IF('Active List'!$A1888&lt;&gt;"", 'Active List'!AB1888,"")</f>
        <v/>
      </c>
      <c r="Y1888" t="str">
        <f>IF('Active List'!$A1888&lt;&gt;"", 'Active List'!AE1888,"")</f>
        <v/>
      </c>
    </row>
    <row r="1889" spans="1:25">
      <c r="A1889" t="str">
        <f>IF('Active List'!$A1889&lt;&gt;"", 'Active List'!A1889,"")</f>
        <v/>
      </c>
      <c r="B1889" t="str">
        <f>IF('Active List'!$A1889&lt;&gt;"", 'Active List'!B1889,"")</f>
        <v/>
      </c>
      <c r="C1889" t="str">
        <f>IF('Active List'!$A1889&lt;&gt;"", 'Active List'!C1889,"")</f>
        <v/>
      </c>
      <c r="D1889" s="60" t="str">
        <f>IF('Active List'!$A1889&lt;&gt;"", 'Active List'!D1889,"")</f>
        <v/>
      </c>
      <c r="E1889" s="60" t="str">
        <f>IF('Active List'!$A1889&lt;&gt;"", 'Active List'!E1889,"")</f>
        <v/>
      </c>
      <c r="F1889" t="str">
        <f>IF('Active List'!$A1889&lt;&gt;"", 'Active List'!H1889,"")</f>
        <v/>
      </c>
      <c r="G1889" t="str">
        <f>IF('Active List'!$A1889&lt;&gt;"", 'Active List'!I1889,"")</f>
        <v/>
      </c>
      <c r="H1889" t="str">
        <f>IF('Active List'!$A1889&lt;&gt;"", 'Active List'!J1889,"")</f>
        <v/>
      </c>
      <c r="I1889" t="str">
        <f>IF('Active List'!$A1889&lt;&gt;"", 'Active List'!K1889,"")</f>
        <v/>
      </c>
      <c r="J1889" t="str">
        <f>IF('Active List'!$A1889&lt;&gt;"", 'Active List'!L1889,"")</f>
        <v/>
      </c>
      <c r="K1889" t="str">
        <f>IF('Active List'!$A1889&lt;&gt;"", 'Active List'!M1889,"")</f>
        <v/>
      </c>
      <c r="L1889" t="str">
        <f>IF('Active List'!$A1889&lt;&gt;"", 'Active List'!N1889,"")</f>
        <v/>
      </c>
      <c r="M1889" t="str">
        <f>IF('Active List'!$A1889&lt;&gt;"", 'Active List'!O1889,"")</f>
        <v/>
      </c>
      <c r="N1889" t="str">
        <f>IF('Active List'!$A1889&lt;&gt;"", 'Active List'!P1889,"")</f>
        <v/>
      </c>
      <c r="O1889" t="str">
        <f>IF('Active List'!$A1889&lt;&gt;"", 'Active List'!Q1889,"")</f>
        <v/>
      </c>
      <c r="P1889" t="str">
        <f>IF('Active List'!$A1889&lt;&gt;"", 'Active List'!R1889,"")</f>
        <v/>
      </c>
      <c r="Q1889" t="str">
        <f>IF('Active List'!$A1889&lt;&gt;"", 'Active List'!S1889,"")</f>
        <v/>
      </c>
      <c r="R1889" t="str">
        <f>IF('Active List'!$A1889&lt;&gt;"", 'Active List'!T1889,"")</f>
        <v/>
      </c>
      <c r="S1889" t="str">
        <f>IF('Active List'!$A1889&lt;&gt;"", 'Active List'!U1889,"")</f>
        <v/>
      </c>
      <c r="T1889" t="str">
        <f>IF('Active List'!$A1889&lt;&gt;"", 'Active List'!X1889,"")</f>
        <v/>
      </c>
      <c r="U1889" t="str">
        <f>IF('Active List'!$A1889&lt;&gt;"", 'Active List'!Y1889,"")</f>
        <v/>
      </c>
      <c r="V1889" t="str">
        <f>IF('Active List'!$A1889&lt;&gt;"", 'Active List'!Z1889,"")</f>
        <v/>
      </c>
      <c r="W1889" s="60" t="str">
        <f>IF('Active List'!$A1889&lt;&gt;"", 'Active List'!AA1889,"")</f>
        <v/>
      </c>
      <c r="X1889" t="str">
        <f>IF('Active List'!$A1889&lt;&gt;"", 'Active List'!AB1889,"")</f>
        <v/>
      </c>
      <c r="Y1889" t="str">
        <f>IF('Active List'!$A1889&lt;&gt;"", 'Active List'!AE1889,"")</f>
        <v/>
      </c>
    </row>
    <row r="1890" spans="1:25">
      <c r="A1890" t="str">
        <f>IF('Active List'!$A1890&lt;&gt;"", 'Active List'!A1890,"")</f>
        <v/>
      </c>
      <c r="B1890" t="str">
        <f>IF('Active List'!$A1890&lt;&gt;"", 'Active List'!B1890,"")</f>
        <v/>
      </c>
      <c r="C1890" t="str">
        <f>IF('Active List'!$A1890&lt;&gt;"", 'Active List'!C1890,"")</f>
        <v/>
      </c>
      <c r="D1890" s="60" t="str">
        <f>IF('Active List'!$A1890&lt;&gt;"", 'Active List'!D1890,"")</f>
        <v/>
      </c>
      <c r="E1890" s="60" t="str">
        <f>IF('Active List'!$A1890&lt;&gt;"", 'Active List'!E1890,"")</f>
        <v/>
      </c>
      <c r="F1890" t="str">
        <f>IF('Active List'!$A1890&lt;&gt;"", 'Active List'!H1890,"")</f>
        <v/>
      </c>
      <c r="G1890" t="str">
        <f>IF('Active List'!$A1890&lt;&gt;"", 'Active List'!I1890,"")</f>
        <v/>
      </c>
      <c r="H1890" t="str">
        <f>IF('Active List'!$A1890&lt;&gt;"", 'Active List'!J1890,"")</f>
        <v/>
      </c>
      <c r="I1890" t="str">
        <f>IF('Active List'!$A1890&lt;&gt;"", 'Active List'!K1890,"")</f>
        <v/>
      </c>
      <c r="J1890" t="str">
        <f>IF('Active List'!$A1890&lt;&gt;"", 'Active List'!L1890,"")</f>
        <v/>
      </c>
      <c r="K1890" t="str">
        <f>IF('Active List'!$A1890&lt;&gt;"", 'Active List'!M1890,"")</f>
        <v/>
      </c>
      <c r="L1890" t="str">
        <f>IF('Active List'!$A1890&lt;&gt;"", 'Active List'!N1890,"")</f>
        <v/>
      </c>
      <c r="M1890" t="str">
        <f>IF('Active List'!$A1890&lt;&gt;"", 'Active List'!O1890,"")</f>
        <v/>
      </c>
      <c r="N1890" t="str">
        <f>IF('Active List'!$A1890&lt;&gt;"", 'Active List'!P1890,"")</f>
        <v/>
      </c>
      <c r="O1890" t="str">
        <f>IF('Active List'!$A1890&lt;&gt;"", 'Active List'!Q1890,"")</f>
        <v/>
      </c>
      <c r="P1890" t="str">
        <f>IF('Active List'!$A1890&lt;&gt;"", 'Active List'!R1890,"")</f>
        <v/>
      </c>
      <c r="Q1890" t="str">
        <f>IF('Active List'!$A1890&lt;&gt;"", 'Active List'!S1890,"")</f>
        <v/>
      </c>
      <c r="R1890" t="str">
        <f>IF('Active List'!$A1890&lt;&gt;"", 'Active List'!T1890,"")</f>
        <v/>
      </c>
      <c r="S1890" t="str">
        <f>IF('Active List'!$A1890&lt;&gt;"", 'Active List'!U1890,"")</f>
        <v/>
      </c>
      <c r="T1890" t="str">
        <f>IF('Active List'!$A1890&lt;&gt;"", 'Active List'!X1890,"")</f>
        <v/>
      </c>
      <c r="U1890" t="str">
        <f>IF('Active List'!$A1890&lt;&gt;"", 'Active List'!Y1890,"")</f>
        <v/>
      </c>
      <c r="V1890" t="str">
        <f>IF('Active List'!$A1890&lt;&gt;"", 'Active List'!Z1890,"")</f>
        <v/>
      </c>
      <c r="W1890" s="60" t="str">
        <f>IF('Active List'!$A1890&lt;&gt;"", 'Active List'!AA1890,"")</f>
        <v/>
      </c>
      <c r="X1890" t="str">
        <f>IF('Active List'!$A1890&lt;&gt;"", 'Active List'!AB1890,"")</f>
        <v/>
      </c>
      <c r="Y1890" t="str">
        <f>IF('Active List'!$A1890&lt;&gt;"", 'Active List'!AE1890,"")</f>
        <v/>
      </c>
    </row>
    <row r="1891" spans="1:25">
      <c r="A1891" t="str">
        <f>IF('Active List'!$A1891&lt;&gt;"", 'Active List'!A1891,"")</f>
        <v/>
      </c>
      <c r="B1891" t="str">
        <f>IF('Active List'!$A1891&lt;&gt;"", 'Active List'!B1891,"")</f>
        <v/>
      </c>
      <c r="C1891" t="str">
        <f>IF('Active List'!$A1891&lt;&gt;"", 'Active List'!C1891,"")</f>
        <v/>
      </c>
      <c r="D1891" s="60" t="str">
        <f>IF('Active List'!$A1891&lt;&gt;"", 'Active List'!D1891,"")</f>
        <v/>
      </c>
      <c r="E1891" s="60" t="str">
        <f>IF('Active List'!$A1891&lt;&gt;"", 'Active List'!E1891,"")</f>
        <v/>
      </c>
      <c r="F1891" t="str">
        <f>IF('Active List'!$A1891&lt;&gt;"", 'Active List'!H1891,"")</f>
        <v/>
      </c>
      <c r="G1891" t="str">
        <f>IF('Active List'!$A1891&lt;&gt;"", 'Active List'!I1891,"")</f>
        <v/>
      </c>
      <c r="H1891" t="str">
        <f>IF('Active List'!$A1891&lt;&gt;"", 'Active List'!J1891,"")</f>
        <v/>
      </c>
      <c r="I1891" t="str">
        <f>IF('Active List'!$A1891&lt;&gt;"", 'Active List'!K1891,"")</f>
        <v/>
      </c>
      <c r="J1891" t="str">
        <f>IF('Active List'!$A1891&lt;&gt;"", 'Active List'!L1891,"")</f>
        <v/>
      </c>
      <c r="K1891" t="str">
        <f>IF('Active List'!$A1891&lt;&gt;"", 'Active List'!M1891,"")</f>
        <v/>
      </c>
      <c r="L1891" t="str">
        <f>IF('Active List'!$A1891&lt;&gt;"", 'Active List'!N1891,"")</f>
        <v/>
      </c>
      <c r="M1891" t="str">
        <f>IF('Active List'!$A1891&lt;&gt;"", 'Active List'!O1891,"")</f>
        <v/>
      </c>
      <c r="N1891" t="str">
        <f>IF('Active List'!$A1891&lt;&gt;"", 'Active List'!P1891,"")</f>
        <v/>
      </c>
      <c r="O1891" t="str">
        <f>IF('Active List'!$A1891&lt;&gt;"", 'Active List'!Q1891,"")</f>
        <v/>
      </c>
      <c r="P1891" t="str">
        <f>IF('Active List'!$A1891&lt;&gt;"", 'Active List'!R1891,"")</f>
        <v/>
      </c>
      <c r="Q1891" t="str">
        <f>IF('Active List'!$A1891&lt;&gt;"", 'Active List'!S1891,"")</f>
        <v/>
      </c>
      <c r="R1891" t="str">
        <f>IF('Active List'!$A1891&lt;&gt;"", 'Active List'!T1891,"")</f>
        <v/>
      </c>
      <c r="S1891" t="str">
        <f>IF('Active List'!$A1891&lt;&gt;"", 'Active List'!U1891,"")</f>
        <v/>
      </c>
      <c r="T1891" t="str">
        <f>IF('Active List'!$A1891&lt;&gt;"", 'Active List'!X1891,"")</f>
        <v/>
      </c>
      <c r="U1891" t="str">
        <f>IF('Active List'!$A1891&lt;&gt;"", 'Active List'!Y1891,"")</f>
        <v/>
      </c>
      <c r="V1891" t="str">
        <f>IF('Active List'!$A1891&lt;&gt;"", 'Active List'!Z1891,"")</f>
        <v/>
      </c>
      <c r="W1891" s="60" t="str">
        <f>IF('Active List'!$A1891&lt;&gt;"", 'Active List'!AA1891,"")</f>
        <v/>
      </c>
      <c r="X1891" t="str">
        <f>IF('Active List'!$A1891&lt;&gt;"", 'Active List'!AB1891,"")</f>
        <v/>
      </c>
      <c r="Y1891" t="str">
        <f>IF('Active List'!$A1891&lt;&gt;"", 'Active List'!AE1891,"")</f>
        <v/>
      </c>
    </row>
    <row r="1892" spans="1:25">
      <c r="A1892" t="str">
        <f>IF('Active List'!$A1892&lt;&gt;"", 'Active List'!A1892,"")</f>
        <v/>
      </c>
      <c r="B1892" t="str">
        <f>IF('Active List'!$A1892&lt;&gt;"", 'Active List'!B1892,"")</f>
        <v/>
      </c>
      <c r="C1892" t="str">
        <f>IF('Active List'!$A1892&lt;&gt;"", 'Active List'!C1892,"")</f>
        <v/>
      </c>
      <c r="D1892" s="60" t="str">
        <f>IF('Active List'!$A1892&lt;&gt;"", 'Active List'!D1892,"")</f>
        <v/>
      </c>
      <c r="E1892" s="60" t="str">
        <f>IF('Active List'!$A1892&lt;&gt;"", 'Active List'!E1892,"")</f>
        <v/>
      </c>
      <c r="F1892" t="str">
        <f>IF('Active List'!$A1892&lt;&gt;"", 'Active List'!H1892,"")</f>
        <v/>
      </c>
      <c r="G1892" t="str">
        <f>IF('Active List'!$A1892&lt;&gt;"", 'Active List'!I1892,"")</f>
        <v/>
      </c>
      <c r="H1892" t="str">
        <f>IF('Active List'!$A1892&lt;&gt;"", 'Active List'!J1892,"")</f>
        <v/>
      </c>
      <c r="I1892" t="str">
        <f>IF('Active List'!$A1892&lt;&gt;"", 'Active List'!K1892,"")</f>
        <v/>
      </c>
      <c r="J1892" t="str">
        <f>IF('Active List'!$A1892&lt;&gt;"", 'Active List'!L1892,"")</f>
        <v/>
      </c>
      <c r="K1892" t="str">
        <f>IF('Active List'!$A1892&lt;&gt;"", 'Active List'!M1892,"")</f>
        <v/>
      </c>
      <c r="L1892" t="str">
        <f>IF('Active List'!$A1892&lt;&gt;"", 'Active List'!N1892,"")</f>
        <v/>
      </c>
      <c r="M1892" t="str">
        <f>IF('Active List'!$A1892&lt;&gt;"", 'Active List'!O1892,"")</f>
        <v/>
      </c>
      <c r="N1892" t="str">
        <f>IF('Active List'!$A1892&lt;&gt;"", 'Active List'!P1892,"")</f>
        <v/>
      </c>
      <c r="O1892" t="str">
        <f>IF('Active List'!$A1892&lt;&gt;"", 'Active List'!Q1892,"")</f>
        <v/>
      </c>
      <c r="P1892" t="str">
        <f>IF('Active List'!$A1892&lt;&gt;"", 'Active List'!R1892,"")</f>
        <v/>
      </c>
      <c r="Q1892" t="str">
        <f>IF('Active List'!$A1892&lt;&gt;"", 'Active List'!S1892,"")</f>
        <v/>
      </c>
      <c r="R1892" t="str">
        <f>IF('Active List'!$A1892&lt;&gt;"", 'Active List'!T1892,"")</f>
        <v/>
      </c>
      <c r="S1892" t="str">
        <f>IF('Active List'!$A1892&lt;&gt;"", 'Active List'!U1892,"")</f>
        <v/>
      </c>
      <c r="T1892" t="str">
        <f>IF('Active List'!$A1892&lt;&gt;"", 'Active List'!X1892,"")</f>
        <v/>
      </c>
      <c r="U1892" t="str">
        <f>IF('Active List'!$A1892&lt;&gt;"", 'Active List'!Y1892,"")</f>
        <v/>
      </c>
      <c r="V1892" t="str">
        <f>IF('Active List'!$A1892&lt;&gt;"", 'Active List'!Z1892,"")</f>
        <v/>
      </c>
      <c r="W1892" s="60" t="str">
        <f>IF('Active List'!$A1892&lt;&gt;"", 'Active List'!AA1892,"")</f>
        <v/>
      </c>
      <c r="X1892" t="str">
        <f>IF('Active List'!$A1892&lt;&gt;"", 'Active List'!AB1892,"")</f>
        <v/>
      </c>
      <c r="Y1892" t="str">
        <f>IF('Active List'!$A1892&lt;&gt;"", 'Active List'!AE1892,"")</f>
        <v/>
      </c>
    </row>
    <row r="1893" spans="1:25">
      <c r="A1893" t="str">
        <f>IF('Active List'!$A1893&lt;&gt;"", 'Active List'!A1893,"")</f>
        <v/>
      </c>
      <c r="B1893" t="str">
        <f>IF('Active List'!$A1893&lt;&gt;"", 'Active List'!B1893,"")</f>
        <v/>
      </c>
      <c r="C1893" t="str">
        <f>IF('Active List'!$A1893&lt;&gt;"", 'Active List'!C1893,"")</f>
        <v/>
      </c>
      <c r="D1893" s="60" t="str">
        <f>IF('Active List'!$A1893&lt;&gt;"", 'Active List'!D1893,"")</f>
        <v/>
      </c>
      <c r="E1893" s="60" t="str">
        <f>IF('Active List'!$A1893&lt;&gt;"", 'Active List'!E1893,"")</f>
        <v/>
      </c>
      <c r="F1893" t="str">
        <f>IF('Active List'!$A1893&lt;&gt;"", 'Active List'!H1893,"")</f>
        <v/>
      </c>
      <c r="G1893" t="str">
        <f>IF('Active List'!$A1893&lt;&gt;"", 'Active List'!I1893,"")</f>
        <v/>
      </c>
      <c r="H1893" t="str">
        <f>IF('Active List'!$A1893&lt;&gt;"", 'Active List'!J1893,"")</f>
        <v/>
      </c>
      <c r="I1893" t="str">
        <f>IF('Active List'!$A1893&lt;&gt;"", 'Active List'!K1893,"")</f>
        <v/>
      </c>
      <c r="J1893" t="str">
        <f>IF('Active List'!$A1893&lt;&gt;"", 'Active List'!L1893,"")</f>
        <v/>
      </c>
      <c r="K1893" t="str">
        <f>IF('Active List'!$A1893&lt;&gt;"", 'Active List'!M1893,"")</f>
        <v/>
      </c>
      <c r="L1893" t="str">
        <f>IF('Active List'!$A1893&lt;&gt;"", 'Active List'!N1893,"")</f>
        <v/>
      </c>
      <c r="M1893" t="str">
        <f>IF('Active List'!$A1893&lt;&gt;"", 'Active List'!O1893,"")</f>
        <v/>
      </c>
      <c r="N1893" t="str">
        <f>IF('Active List'!$A1893&lt;&gt;"", 'Active List'!P1893,"")</f>
        <v/>
      </c>
      <c r="O1893" t="str">
        <f>IF('Active List'!$A1893&lt;&gt;"", 'Active List'!Q1893,"")</f>
        <v/>
      </c>
      <c r="P1893" t="str">
        <f>IF('Active List'!$A1893&lt;&gt;"", 'Active List'!R1893,"")</f>
        <v/>
      </c>
      <c r="Q1893" t="str">
        <f>IF('Active List'!$A1893&lt;&gt;"", 'Active List'!S1893,"")</f>
        <v/>
      </c>
      <c r="R1893" t="str">
        <f>IF('Active List'!$A1893&lt;&gt;"", 'Active List'!T1893,"")</f>
        <v/>
      </c>
      <c r="S1893" t="str">
        <f>IF('Active List'!$A1893&lt;&gt;"", 'Active List'!U1893,"")</f>
        <v/>
      </c>
      <c r="T1893" t="str">
        <f>IF('Active List'!$A1893&lt;&gt;"", 'Active List'!X1893,"")</f>
        <v/>
      </c>
      <c r="U1893" t="str">
        <f>IF('Active List'!$A1893&lt;&gt;"", 'Active List'!Y1893,"")</f>
        <v/>
      </c>
      <c r="V1893" t="str">
        <f>IF('Active List'!$A1893&lt;&gt;"", 'Active List'!Z1893,"")</f>
        <v/>
      </c>
      <c r="W1893" s="60" t="str">
        <f>IF('Active List'!$A1893&lt;&gt;"", 'Active List'!AA1893,"")</f>
        <v/>
      </c>
      <c r="X1893" t="str">
        <f>IF('Active List'!$A1893&lt;&gt;"", 'Active List'!AB1893,"")</f>
        <v/>
      </c>
      <c r="Y1893" t="str">
        <f>IF('Active List'!$A1893&lt;&gt;"", 'Active List'!AE1893,"")</f>
        <v/>
      </c>
    </row>
    <row r="1894" spans="1:25">
      <c r="A1894" t="str">
        <f>IF('Active List'!$A1894&lt;&gt;"", 'Active List'!A1894,"")</f>
        <v/>
      </c>
      <c r="B1894" t="str">
        <f>IF('Active List'!$A1894&lt;&gt;"", 'Active List'!B1894,"")</f>
        <v/>
      </c>
      <c r="C1894" t="str">
        <f>IF('Active List'!$A1894&lt;&gt;"", 'Active List'!C1894,"")</f>
        <v/>
      </c>
      <c r="D1894" s="60" t="str">
        <f>IF('Active List'!$A1894&lt;&gt;"", 'Active List'!D1894,"")</f>
        <v/>
      </c>
      <c r="E1894" s="60" t="str">
        <f>IF('Active List'!$A1894&lt;&gt;"", 'Active List'!E1894,"")</f>
        <v/>
      </c>
      <c r="F1894" t="str">
        <f>IF('Active List'!$A1894&lt;&gt;"", 'Active List'!H1894,"")</f>
        <v/>
      </c>
      <c r="G1894" t="str">
        <f>IF('Active List'!$A1894&lt;&gt;"", 'Active List'!I1894,"")</f>
        <v/>
      </c>
      <c r="H1894" t="str">
        <f>IF('Active List'!$A1894&lt;&gt;"", 'Active List'!J1894,"")</f>
        <v/>
      </c>
      <c r="I1894" t="str">
        <f>IF('Active List'!$A1894&lt;&gt;"", 'Active List'!K1894,"")</f>
        <v/>
      </c>
      <c r="J1894" t="str">
        <f>IF('Active List'!$A1894&lt;&gt;"", 'Active List'!L1894,"")</f>
        <v/>
      </c>
      <c r="K1894" t="str">
        <f>IF('Active List'!$A1894&lt;&gt;"", 'Active List'!M1894,"")</f>
        <v/>
      </c>
      <c r="L1894" t="str">
        <f>IF('Active List'!$A1894&lt;&gt;"", 'Active List'!N1894,"")</f>
        <v/>
      </c>
      <c r="M1894" t="str">
        <f>IF('Active List'!$A1894&lt;&gt;"", 'Active List'!O1894,"")</f>
        <v/>
      </c>
      <c r="N1894" t="str">
        <f>IF('Active List'!$A1894&lt;&gt;"", 'Active List'!P1894,"")</f>
        <v/>
      </c>
      <c r="O1894" t="str">
        <f>IF('Active List'!$A1894&lt;&gt;"", 'Active List'!Q1894,"")</f>
        <v/>
      </c>
      <c r="P1894" t="str">
        <f>IF('Active List'!$A1894&lt;&gt;"", 'Active List'!R1894,"")</f>
        <v/>
      </c>
      <c r="Q1894" t="str">
        <f>IF('Active List'!$A1894&lt;&gt;"", 'Active List'!S1894,"")</f>
        <v/>
      </c>
      <c r="R1894" t="str">
        <f>IF('Active List'!$A1894&lt;&gt;"", 'Active List'!T1894,"")</f>
        <v/>
      </c>
      <c r="S1894" t="str">
        <f>IF('Active List'!$A1894&lt;&gt;"", 'Active List'!U1894,"")</f>
        <v/>
      </c>
      <c r="T1894" t="str">
        <f>IF('Active List'!$A1894&lt;&gt;"", 'Active List'!X1894,"")</f>
        <v/>
      </c>
      <c r="U1894" t="str">
        <f>IF('Active List'!$A1894&lt;&gt;"", 'Active List'!Y1894,"")</f>
        <v/>
      </c>
      <c r="V1894" t="str">
        <f>IF('Active List'!$A1894&lt;&gt;"", 'Active List'!Z1894,"")</f>
        <v/>
      </c>
      <c r="W1894" s="60" t="str">
        <f>IF('Active List'!$A1894&lt;&gt;"", 'Active List'!AA1894,"")</f>
        <v/>
      </c>
      <c r="X1894" t="str">
        <f>IF('Active List'!$A1894&lt;&gt;"", 'Active List'!AB1894,"")</f>
        <v/>
      </c>
      <c r="Y1894" t="str">
        <f>IF('Active List'!$A1894&lt;&gt;"", 'Active List'!AE1894,"")</f>
        <v/>
      </c>
    </row>
    <row r="1895" spans="1:25">
      <c r="A1895" t="str">
        <f>IF('Active List'!$A1895&lt;&gt;"", 'Active List'!A1895,"")</f>
        <v/>
      </c>
      <c r="B1895" t="str">
        <f>IF('Active List'!$A1895&lt;&gt;"", 'Active List'!B1895,"")</f>
        <v/>
      </c>
      <c r="C1895" t="str">
        <f>IF('Active List'!$A1895&lt;&gt;"", 'Active List'!C1895,"")</f>
        <v/>
      </c>
      <c r="D1895" s="60" t="str">
        <f>IF('Active List'!$A1895&lt;&gt;"", 'Active List'!D1895,"")</f>
        <v/>
      </c>
      <c r="E1895" s="60" t="str">
        <f>IF('Active List'!$A1895&lt;&gt;"", 'Active List'!E1895,"")</f>
        <v/>
      </c>
      <c r="F1895" t="str">
        <f>IF('Active List'!$A1895&lt;&gt;"", 'Active List'!H1895,"")</f>
        <v/>
      </c>
      <c r="G1895" t="str">
        <f>IF('Active List'!$A1895&lt;&gt;"", 'Active List'!I1895,"")</f>
        <v/>
      </c>
      <c r="H1895" t="str">
        <f>IF('Active List'!$A1895&lt;&gt;"", 'Active List'!J1895,"")</f>
        <v/>
      </c>
      <c r="I1895" t="str">
        <f>IF('Active List'!$A1895&lt;&gt;"", 'Active List'!K1895,"")</f>
        <v/>
      </c>
      <c r="J1895" t="str">
        <f>IF('Active List'!$A1895&lt;&gt;"", 'Active List'!L1895,"")</f>
        <v/>
      </c>
      <c r="K1895" t="str">
        <f>IF('Active List'!$A1895&lt;&gt;"", 'Active List'!M1895,"")</f>
        <v/>
      </c>
      <c r="L1895" t="str">
        <f>IF('Active List'!$A1895&lt;&gt;"", 'Active List'!N1895,"")</f>
        <v/>
      </c>
      <c r="M1895" t="str">
        <f>IF('Active List'!$A1895&lt;&gt;"", 'Active List'!O1895,"")</f>
        <v/>
      </c>
      <c r="N1895" t="str">
        <f>IF('Active List'!$A1895&lt;&gt;"", 'Active List'!P1895,"")</f>
        <v/>
      </c>
      <c r="O1895" t="str">
        <f>IF('Active List'!$A1895&lt;&gt;"", 'Active List'!Q1895,"")</f>
        <v/>
      </c>
      <c r="P1895" t="str">
        <f>IF('Active List'!$A1895&lt;&gt;"", 'Active List'!R1895,"")</f>
        <v/>
      </c>
      <c r="Q1895" t="str">
        <f>IF('Active List'!$A1895&lt;&gt;"", 'Active List'!S1895,"")</f>
        <v/>
      </c>
      <c r="R1895" t="str">
        <f>IF('Active List'!$A1895&lt;&gt;"", 'Active List'!T1895,"")</f>
        <v/>
      </c>
      <c r="S1895" t="str">
        <f>IF('Active List'!$A1895&lt;&gt;"", 'Active List'!U1895,"")</f>
        <v/>
      </c>
      <c r="T1895" t="str">
        <f>IF('Active List'!$A1895&lt;&gt;"", 'Active List'!X1895,"")</f>
        <v/>
      </c>
      <c r="U1895" t="str">
        <f>IF('Active List'!$A1895&lt;&gt;"", 'Active List'!Y1895,"")</f>
        <v/>
      </c>
      <c r="V1895" t="str">
        <f>IF('Active List'!$A1895&lt;&gt;"", 'Active List'!Z1895,"")</f>
        <v/>
      </c>
      <c r="W1895" s="60" t="str">
        <f>IF('Active List'!$A1895&lt;&gt;"", 'Active List'!AA1895,"")</f>
        <v/>
      </c>
      <c r="X1895" t="str">
        <f>IF('Active List'!$A1895&lt;&gt;"", 'Active List'!AB1895,"")</f>
        <v/>
      </c>
      <c r="Y1895" t="str">
        <f>IF('Active List'!$A1895&lt;&gt;"", 'Active List'!AE1895,"")</f>
        <v/>
      </c>
    </row>
    <row r="1896" spans="1:25">
      <c r="A1896" t="str">
        <f>IF('Active List'!$A1896&lt;&gt;"", 'Active List'!A1896,"")</f>
        <v/>
      </c>
      <c r="B1896" t="str">
        <f>IF('Active List'!$A1896&lt;&gt;"", 'Active List'!B1896,"")</f>
        <v/>
      </c>
      <c r="C1896" t="str">
        <f>IF('Active List'!$A1896&lt;&gt;"", 'Active List'!C1896,"")</f>
        <v/>
      </c>
      <c r="D1896" s="60" t="str">
        <f>IF('Active List'!$A1896&lt;&gt;"", 'Active List'!D1896,"")</f>
        <v/>
      </c>
      <c r="E1896" s="60" t="str">
        <f>IF('Active List'!$A1896&lt;&gt;"", 'Active List'!E1896,"")</f>
        <v/>
      </c>
      <c r="F1896" t="str">
        <f>IF('Active List'!$A1896&lt;&gt;"", 'Active List'!H1896,"")</f>
        <v/>
      </c>
      <c r="G1896" t="str">
        <f>IF('Active List'!$A1896&lt;&gt;"", 'Active List'!I1896,"")</f>
        <v/>
      </c>
      <c r="H1896" t="str">
        <f>IF('Active List'!$A1896&lt;&gt;"", 'Active List'!J1896,"")</f>
        <v/>
      </c>
      <c r="I1896" t="str">
        <f>IF('Active List'!$A1896&lt;&gt;"", 'Active List'!K1896,"")</f>
        <v/>
      </c>
      <c r="J1896" t="str">
        <f>IF('Active List'!$A1896&lt;&gt;"", 'Active List'!L1896,"")</f>
        <v/>
      </c>
      <c r="K1896" t="str">
        <f>IF('Active List'!$A1896&lt;&gt;"", 'Active List'!M1896,"")</f>
        <v/>
      </c>
      <c r="L1896" t="str">
        <f>IF('Active List'!$A1896&lt;&gt;"", 'Active List'!N1896,"")</f>
        <v/>
      </c>
      <c r="M1896" t="str">
        <f>IF('Active List'!$A1896&lt;&gt;"", 'Active List'!O1896,"")</f>
        <v/>
      </c>
      <c r="N1896" t="str">
        <f>IF('Active List'!$A1896&lt;&gt;"", 'Active List'!P1896,"")</f>
        <v/>
      </c>
      <c r="O1896" t="str">
        <f>IF('Active List'!$A1896&lt;&gt;"", 'Active List'!Q1896,"")</f>
        <v/>
      </c>
      <c r="P1896" t="str">
        <f>IF('Active List'!$A1896&lt;&gt;"", 'Active List'!R1896,"")</f>
        <v/>
      </c>
      <c r="Q1896" t="str">
        <f>IF('Active List'!$A1896&lt;&gt;"", 'Active List'!S1896,"")</f>
        <v/>
      </c>
      <c r="R1896" t="str">
        <f>IF('Active List'!$A1896&lt;&gt;"", 'Active List'!T1896,"")</f>
        <v/>
      </c>
      <c r="S1896" t="str">
        <f>IF('Active List'!$A1896&lt;&gt;"", 'Active List'!U1896,"")</f>
        <v/>
      </c>
      <c r="T1896" t="str">
        <f>IF('Active List'!$A1896&lt;&gt;"", 'Active List'!X1896,"")</f>
        <v/>
      </c>
      <c r="U1896" t="str">
        <f>IF('Active List'!$A1896&lt;&gt;"", 'Active List'!Y1896,"")</f>
        <v/>
      </c>
      <c r="V1896" t="str">
        <f>IF('Active List'!$A1896&lt;&gt;"", 'Active List'!Z1896,"")</f>
        <v/>
      </c>
      <c r="W1896" s="60" t="str">
        <f>IF('Active List'!$A1896&lt;&gt;"", 'Active List'!AA1896,"")</f>
        <v/>
      </c>
      <c r="X1896" t="str">
        <f>IF('Active List'!$A1896&lt;&gt;"", 'Active List'!AB1896,"")</f>
        <v/>
      </c>
      <c r="Y1896" t="str">
        <f>IF('Active List'!$A1896&lt;&gt;"", 'Active List'!AE1896,"")</f>
        <v/>
      </c>
    </row>
    <row r="1897" spans="1:25">
      <c r="A1897" t="str">
        <f>IF('Active List'!$A1897&lt;&gt;"", 'Active List'!A1897,"")</f>
        <v/>
      </c>
      <c r="B1897" t="str">
        <f>IF('Active List'!$A1897&lt;&gt;"", 'Active List'!B1897,"")</f>
        <v/>
      </c>
      <c r="C1897" t="str">
        <f>IF('Active List'!$A1897&lt;&gt;"", 'Active List'!C1897,"")</f>
        <v/>
      </c>
      <c r="D1897" s="60" t="str">
        <f>IF('Active List'!$A1897&lt;&gt;"", 'Active List'!D1897,"")</f>
        <v/>
      </c>
      <c r="E1897" s="60" t="str">
        <f>IF('Active List'!$A1897&lt;&gt;"", 'Active List'!E1897,"")</f>
        <v/>
      </c>
      <c r="F1897" t="str">
        <f>IF('Active List'!$A1897&lt;&gt;"", 'Active List'!H1897,"")</f>
        <v/>
      </c>
      <c r="G1897" t="str">
        <f>IF('Active List'!$A1897&lt;&gt;"", 'Active List'!I1897,"")</f>
        <v/>
      </c>
      <c r="H1897" t="str">
        <f>IF('Active List'!$A1897&lt;&gt;"", 'Active List'!J1897,"")</f>
        <v/>
      </c>
      <c r="I1897" t="str">
        <f>IF('Active List'!$A1897&lt;&gt;"", 'Active List'!K1897,"")</f>
        <v/>
      </c>
      <c r="J1897" t="str">
        <f>IF('Active List'!$A1897&lt;&gt;"", 'Active List'!L1897,"")</f>
        <v/>
      </c>
      <c r="K1897" t="str">
        <f>IF('Active List'!$A1897&lt;&gt;"", 'Active List'!M1897,"")</f>
        <v/>
      </c>
      <c r="L1897" t="str">
        <f>IF('Active List'!$A1897&lt;&gt;"", 'Active List'!N1897,"")</f>
        <v/>
      </c>
      <c r="M1897" t="str">
        <f>IF('Active List'!$A1897&lt;&gt;"", 'Active List'!O1897,"")</f>
        <v/>
      </c>
      <c r="N1897" t="str">
        <f>IF('Active List'!$A1897&lt;&gt;"", 'Active List'!P1897,"")</f>
        <v/>
      </c>
      <c r="O1897" t="str">
        <f>IF('Active List'!$A1897&lt;&gt;"", 'Active List'!Q1897,"")</f>
        <v/>
      </c>
      <c r="P1897" t="str">
        <f>IF('Active List'!$A1897&lt;&gt;"", 'Active List'!R1897,"")</f>
        <v/>
      </c>
      <c r="Q1897" t="str">
        <f>IF('Active List'!$A1897&lt;&gt;"", 'Active List'!S1897,"")</f>
        <v/>
      </c>
      <c r="R1897" t="str">
        <f>IF('Active List'!$A1897&lt;&gt;"", 'Active List'!T1897,"")</f>
        <v/>
      </c>
      <c r="S1897" t="str">
        <f>IF('Active List'!$A1897&lt;&gt;"", 'Active List'!U1897,"")</f>
        <v/>
      </c>
      <c r="T1897" t="str">
        <f>IF('Active List'!$A1897&lt;&gt;"", 'Active List'!X1897,"")</f>
        <v/>
      </c>
      <c r="U1897" t="str">
        <f>IF('Active List'!$A1897&lt;&gt;"", 'Active List'!Y1897,"")</f>
        <v/>
      </c>
      <c r="V1897" t="str">
        <f>IF('Active List'!$A1897&lt;&gt;"", 'Active List'!Z1897,"")</f>
        <v/>
      </c>
      <c r="W1897" s="60" t="str">
        <f>IF('Active List'!$A1897&lt;&gt;"", 'Active List'!AA1897,"")</f>
        <v/>
      </c>
      <c r="X1897" t="str">
        <f>IF('Active List'!$A1897&lt;&gt;"", 'Active List'!AB1897,"")</f>
        <v/>
      </c>
      <c r="Y1897" t="str">
        <f>IF('Active List'!$A1897&lt;&gt;"", 'Active List'!AE1897,"")</f>
        <v/>
      </c>
    </row>
    <row r="1898" spans="1:25">
      <c r="A1898" t="str">
        <f>IF('Active List'!$A1898&lt;&gt;"", 'Active List'!A1898,"")</f>
        <v/>
      </c>
      <c r="B1898" t="str">
        <f>IF('Active List'!$A1898&lt;&gt;"", 'Active List'!B1898,"")</f>
        <v/>
      </c>
      <c r="C1898" t="str">
        <f>IF('Active List'!$A1898&lt;&gt;"", 'Active List'!C1898,"")</f>
        <v/>
      </c>
      <c r="D1898" s="60" t="str">
        <f>IF('Active List'!$A1898&lt;&gt;"", 'Active List'!D1898,"")</f>
        <v/>
      </c>
      <c r="E1898" s="60" t="str">
        <f>IF('Active List'!$A1898&lt;&gt;"", 'Active List'!E1898,"")</f>
        <v/>
      </c>
      <c r="F1898" t="str">
        <f>IF('Active List'!$A1898&lt;&gt;"", 'Active List'!H1898,"")</f>
        <v/>
      </c>
      <c r="G1898" t="str">
        <f>IF('Active List'!$A1898&lt;&gt;"", 'Active List'!I1898,"")</f>
        <v/>
      </c>
      <c r="H1898" t="str">
        <f>IF('Active List'!$A1898&lt;&gt;"", 'Active List'!J1898,"")</f>
        <v/>
      </c>
      <c r="I1898" t="str">
        <f>IF('Active List'!$A1898&lt;&gt;"", 'Active List'!K1898,"")</f>
        <v/>
      </c>
      <c r="J1898" t="str">
        <f>IF('Active List'!$A1898&lt;&gt;"", 'Active List'!L1898,"")</f>
        <v/>
      </c>
      <c r="K1898" t="str">
        <f>IF('Active List'!$A1898&lt;&gt;"", 'Active List'!M1898,"")</f>
        <v/>
      </c>
      <c r="L1898" t="str">
        <f>IF('Active List'!$A1898&lt;&gt;"", 'Active List'!N1898,"")</f>
        <v/>
      </c>
      <c r="M1898" t="str">
        <f>IF('Active List'!$A1898&lt;&gt;"", 'Active List'!O1898,"")</f>
        <v/>
      </c>
      <c r="N1898" t="str">
        <f>IF('Active List'!$A1898&lt;&gt;"", 'Active List'!P1898,"")</f>
        <v/>
      </c>
      <c r="O1898" t="str">
        <f>IF('Active List'!$A1898&lt;&gt;"", 'Active List'!Q1898,"")</f>
        <v/>
      </c>
      <c r="P1898" t="str">
        <f>IF('Active List'!$A1898&lt;&gt;"", 'Active List'!R1898,"")</f>
        <v/>
      </c>
      <c r="Q1898" t="str">
        <f>IF('Active List'!$A1898&lt;&gt;"", 'Active List'!S1898,"")</f>
        <v/>
      </c>
      <c r="R1898" t="str">
        <f>IF('Active List'!$A1898&lt;&gt;"", 'Active List'!T1898,"")</f>
        <v/>
      </c>
      <c r="S1898" t="str">
        <f>IF('Active List'!$A1898&lt;&gt;"", 'Active List'!U1898,"")</f>
        <v/>
      </c>
      <c r="T1898" t="str">
        <f>IF('Active List'!$A1898&lt;&gt;"", 'Active List'!X1898,"")</f>
        <v/>
      </c>
      <c r="U1898" t="str">
        <f>IF('Active List'!$A1898&lt;&gt;"", 'Active List'!Y1898,"")</f>
        <v/>
      </c>
      <c r="V1898" t="str">
        <f>IF('Active List'!$A1898&lt;&gt;"", 'Active List'!Z1898,"")</f>
        <v/>
      </c>
      <c r="W1898" s="60" t="str">
        <f>IF('Active List'!$A1898&lt;&gt;"", 'Active List'!AA1898,"")</f>
        <v/>
      </c>
      <c r="X1898" t="str">
        <f>IF('Active List'!$A1898&lt;&gt;"", 'Active List'!AB1898,"")</f>
        <v/>
      </c>
      <c r="Y1898" t="str">
        <f>IF('Active List'!$A1898&lt;&gt;"", 'Active List'!AE1898,"")</f>
        <v/>
      </c>
    </row>
    <row r="1899" spans="1:25">
      <c r="A1899" t="str">
        <f>IF('Active List'!$A1899&lt;&gt;"", 'Active List'!A1899,"")</f>
        <v/>
      </c>
      <c r="B1899" t="str">
        <f>IF('Active List'!$A1899&lt;&gt;"", 'Active List'!B1899,"")</f>
        <v/>
      </c>
      <c r="C1899" t="str">
        <f>IF('Active List'!$A1899&lt;&gt;"", 'Active List'!C1899,"")</f>
        <v/>
      </c>
      <c r="D1899" s="60" t="str">
        <f>IF('Active List'!$A1899&lt;&gt;"", 'Active List'!D1899,"")</f>
        <v/>
      </c>
      <c r="E1899" s="60" t="str">
        <f>IF('Active List'!$A1899&lt;&gt;"", 'Active List'!E1899,"")</f>
        <v/>
      </c>
      <c r="F1899" t="str">
        <f>IF('Active List'!$A1899&lt;&gt;"", 'Active List'!H1899,"")</f>
        <v/>
      </c>
      <c r="G1899" t="str">
        <f>IF('Active List'!$A1899&lt;&gt;"", 'Active List'!I1899,"")</f>
        <v/>
      </c>
      <c r="H1899" t="str">
        <f>IF('Active List'!$A1899&lt;&gt;"", 'Active List'!J1899,"")</f>
        <v/>
      </c>
      <c r="I1899" t="str">
        <f>IF('Active List'!$A1899&lt;&gt;"", 'Active List'!K1899,"")</f>
        <v/>
      </c>
      <c r="J1899" t="str">
        <f>IF('Active List'!$A1899&lt;&gt;"", 'Active List'!L1899,"")</f>
        <v/>
      </c>
      <c r="K1899" t="str">
        <f>IF('Active List'!$A1899&lt;&gt;"", 'Active List'!M1899,"")</f>
        <v/>
      </c>
      <c r="L1899" t="str">
        <f>IF('Active List'!$A1899&lt;&gt;"", 'Active List'!N1899,"")</f>
        <v/>
      </c>
      <c r="M1899" t="str">
        <f>IF('Active List'!$A1899&lt;&gt;"", 'Active List'!O1899,"")</f>
        <v/>
      </c>
      <c r="N1899" t="str">
        <f>IF('Active List'!$A1899&lt;&gt;"", 'Active List'!P1899,"")</f>
        <v/>
      </c>
      <c r="O1899" t="str">
        <f>IF('Active List'!$A1899&lt;&gt;"", 'Active List'!Q1899,"")</f>
        <v/>
      </c>
      <c r="P1899" t="str">
        <f>IF('Active List'!$A1899&lt;&gt;"", 'Active List'!R1899,"")</f>
        <v/>
      </c>
      <c r="Q1899" t="str">
        <f>IF('Active List'!$A1899&lt;&gt;"", 'Active List'!S1899,"")</f>
        <v/>
      </c>
      <c r="R1899" t="str">
        <f>IF('Active List'!$A1899&lt;&gt;"", 'Active List'!T1899,"")</f>
        <v/>
      </c>
      <c r="S1899" t="str">
        <f>IF('Active List'!$A1899&lt;&gt;"", 'Active List'!U1899,"")</f>
        <v/>
      </c>
      <c r="T1899" t="str">
        <f>IF('Active List'!$A1899&lt;&gt;"", 'Active List'!X1899,"")</f>
        <v/>
      </c>
      <c r="U1899" t="str">
        <f>IF('Active List'!$A1899&lt;&gt;"", 'Active List'!Y1899,"")</f>
        <v/>
      </c>
      <c r="V1899" t="str">
        <f>IF('Active List'!$A1899&lt;&gt;"", 'Active List'!Z1899,"")</f>
        <v/>
      </c>
      <c r="W1899" s="60" t="str">
        <f>IF('Active List'!$A1899&lt;&gt;"", 'Active List'!AA1899,"")</f>
        <v/>
      </c>
      <c r="X1899" t="str">
        <f>IF('Active List'!$A1899&lt;&gt;"", 'Active List'!AB1899,"")</f>
        <v/>
      </c>
      <c r="Y1899" t="str">
        <f>IF('Active List'!$A1899&lt;&gt;"", 'Active List'!AE1899,"")</f>
        <v/>
      </c>
    </row>
    <row r="1900" spans="1:25">
      <c r="A1900" t="str">
        <f>IF('Active List'!$A1900&lt;&gt;"", 'Active List'!A1900,"")</f>
        <v/>
      </c>
      <c r="B1900" t="str">
        <f>IF('Active List'!$A1900&lt;&gt;"", 'Active List'!B1900,"")</f>
        <v/>
      </c>
      <c r="C1900" t="str">
        <f>IF('Active List'!$A1900&lt;&gt;"", 'Active List'!C1900,"")</f>
        <v/>
      </c>
      <c r="D1900" s="60" t="str">
        <f>IF('Active List'!$A1900&lt;&gt;"", 'Active List'!D1900,"")</f>
        <v/>
      </c>
      <c r="E1900" s="60" t="str">
        <f>IF('Active List'!$A1900&lt;&gt;"", 'Active List'!E1900,"")</f>
        <v/>
      </c>
      <c r="F1900" t="str">
        <f>IF('Active List'!$A1900&lt;&gt;"", 'Active List'!H1900,"")</f>
        <v/>
      </c>
      <c r="G1900" t="str">
        <f>IF('Active List'!$A1900&lt;&gt;"", 'Active List'!I1900,"")</f>
        <v/>
      </c>
      <c r="H1900" t="str">
        <f>IF('Active List'!$A1900&lt;&gt;"", 'Active List'!J1900,"")</f>
        <v/>
      </c>
      <c r="I1900" t="str">
        <f>IF('Active List'!$A1900&lt;&gt;"", 'Active List'!K1900,"")</f>
        <v/>
      </c>
      <c r="J1900" t="str">
        <f>IF('Active List'!$A1900&lt;&gt;"", 'Active List'!L1900,"")</f>
        <v/>
      </c>
      <c r="K1900" t="str">
        <f>IF('Active List'!$A1900&lt;&gt;"", 'Active List'!M1900,"")</f>
        <v/>
      </c>
      <c r="L1900" t="str">
        <f>IF('Active List'!$A1900&lt;&gt;"", 'Active List'!N1900,"")</f>
        <v/>
      </c>
      <c r="M1900" t="str">
        <f>IF('Active List'!$A1900&lt;&gt;"", 'Active List'!O1900,"")</f>
        <v/>
      </c>
      <c r="N1900" t="str">
        <f>IF('Active List'!$A1900&lt;&gt;"", 'Active List'!P1900,"")</f>
        <v/>
      </c>
      <c r="O1900" t="str">
        <f>IF('Active List'!$A1900&lt;&gt;"", 'Active List'!Q1900,"")</f>
        <v/>
      </c>
      <c r="P1900" t="str">
        <f>IF('Active List'!$A1900&lt;&gt;"", 'Active List'!R1900,"")</f>
        <v/>
      </c>
      <c r="Q1900" t="str">
        <f>IF('Active List'!$A1900&lt;&gt;"", 'Active List'!S1900,"")</f>
        <v/>
      </c>
      <c r="R1900" t="str">
        <f>IF('Active List'!$A1900&lt;&gt;"", 'Active List'!T1900,"")</f>
        <v/>
      </c>
      <c r="S1900" t="str">
        <f>IF('Active List'!$A1900&lt;&gt;"", 'Active List'!U1900,"")</f>
        <v/>
      </c>
      <c r="T1900" t="str">
        <f>IF('Active List'!$A1900&lt;&gt;"", 'Active List'!X1900,"")</f>
        <v/>
      </c>
      <c r="U1900" t="str">
        <f>IF('Active List'!$A1900&lt;&gt;"", 'Active List'!Y1900,"")</f>
        <v/>
      </c>
      <c r="V1900" t="str">
        <f>IF('Active List'!$A1900&lt;&gt;"", 'Active List'!Z1900,"")</f>
        <v/>
      </c>
      <c r="W1900" s="60" t="str">
        <f>IF('Active List'!$A1900&lt;&gt;"", 'Active List'!AA1900,"")</f>
        <v/>
      </c>
      <c r="X1900" t="str">
        <f>IF('Active List'!$A1900&lt;&gt;"", 'Active List'!AB1900,"")</f>
        <v/>
      </c>
      <c r="Y1900" t="str">
        <f>IF('Active List'!$A1900&lt;&gt;"", 'Active List'!AE1900,"")</f>
        <v/>
      </c>
    </row>
    <row r="1901" spans="1:25">
      <c r="A1901" t="str">
        <f>IF('Active List'!$A1901&lt;&gt;"", 'Active List'!A1901,"")</f>
        <v/>
      </c>
      <c r="B1901" t="str">
        <f>IF('Active List'!$A1901&lt;&gt;"", 'Active List'!B1901,"")</f>
        <v/>
      </c>
      <c r="C1901" t="str">
        <f>IF('Active List'!$A1901&lt;&gt;"", 'Active List'!C1901,"")</f>
        <v/>
      </c>
      <c r="D1901" s="60" t="str">
        <f>IF('Active List'!$A1901&lt;&gt;"", 'Active List'!D1901,"")</f>
        <v/>
      </c>
      <c r="E1901" s="60" t="str">
        <f>IF('Active List'!$A1901&lt;&gt;"", 'Active List'!E1901,"")</f>
        <v/>
      </c>
      <c r="F1901" t="str">
        <f>IF('Active List'!$A1901&lt;&gt;"", 'Active List'!H1901,"")</f>
        <v/>
      </c>
      <c r="G1901" t="str">
        <f>IF('Active List'!$A1901&lt;&gt;"", 'Active List'!I1901,"")</f>
        <v/>
      </c>
      <c r="H1901" t="str">
        <f>IF('Active List'!$A1901&lt;&gt;"", 'Active List'!J1901,"")</f>
        <v/>
      </c>
      <c r="I1901" t="str">
        <f>IF('Active List'!$A1901&lt;&gt;"", 'Active List'!K1901,"")</f>
        <v/>
      </c>
      <c r="J1901" t="str">
        <f>IF('Active List'!$A1901&lt;&gt;"", 'Active List'!L1901,"")</f>
        <v/>
      </c>
      <c r="K1901" t="str">
        <f>IF('Active List'!$A1901&lt;&gt;"", 'Active List'!M1901,"")</f>
        <v/>
      </c>
      <c r="L1901" t="str">
        <f>IF('Active List'!$A1901&lt;&gt;"", 'Active List'!N1901,"")</f>
        <v/>
      </c>
      <c r="M1901" t="str">
        <f>IF('Active List'!$A1901&lt;&gt;"", 'Active List'!O1901,"")</f>
        <v/>
      </c>
      <c r="N1901" t="str">
        <f>IF('Active List'!$A1901&lt;&gt;"", 'Active List'!P1901,"")</f>
        <v/>
      </c>
      <c r="O1901" t="str">
        <f>IF('Active List'!$A1901&lt;&gt;"", 'Active List'!Q1901,"")</f>
        <v/>
      </c>
      <c r="P1901" t="str">
        <f>IF('Active List'!$A1901&lt;&gt;"", 'Active List'!R1901,"")</f>
        <v/>
      </c>
      <c r="Q1901" t="str">
        <f>IF('Active List'!$A1901&lt;&gt;"", 'Active List'!S1901,"")</f>
        <v/>
      </c>
      <c r="R1901" t="str">
        <f>IF('Active List'!$A1901&lt;&gt;"", 'Active List'!T1901,"")</f>
        <v/>
      </c>
      <c r="S1901" t="str">
        <f>IF('Active List'!$A1901&lt;&gt;"", 'Active List'!U1901,"")</f>
        <v/>
      </c>
      <c r="T1901" t="str">
        <f>IF('Active List'!$A1901&lt;&gt;"", 'Active List'!X1901,"")</f>
        <v/>
      </c>
      <c r="U1901" t="str">
        <f>IF('Active List'!$A1901&lt;&gt;"", 'Active List'!Y1901,"")</f>
        <v/>
      </c>
      <c r="V1901" t="str">
        <f>IF('Active List'!$A1901&lt;&gt;"", 'Active List'!Z1901,"")</f>
        <v/>
      </c>
      <c r="W1901" s="60" t="str">
        <f>IF('Active List'!$A1901&lt;&gt;"", 'Active List'!AA1901,"")</f>
        <v/>
      </c>
      <c r="X1901" t="str">
        <f>IF('Active List'!$A1901&lt;&gt;"", 'Active List'!AB1901,"")</f>
        <v/>
      </c>
      <c r="Y1901" t="str">
        <f>IF('Active List'!$A1901&lt;&gt;"", 'Active List'!AE1901,"")</f>
        <v/>
      </c>
    </row>
    <row r="1902" spans="1:25">
      <c r="A1902" t="str">
        <f>IF('Active List'!$A1902&lt;&gt;"", 'Active List'!A1902,"")</f>
        <v/>
      </c>
      <c r="B1902" t="str">
        <f>IF('Active List'!$A1902&lt;&gt;"", 'Active List'!B1902,"")</f>
        <v/>
      </c>
      <c r="C1902" t="str">
        <f>IF('Active List'!$A1902&lt;&gt;"", 'Active List'!C1902,"")</f>
        <v/>
      </c>
      <c r="D1902" s="60" t="str">
        <f>IF('Active List'!$A1902&lt;&gt;"", 'Active List'!D1902,"")</f>
        <v/>
      </c>
      <c r="E1902" s="60" t="str">
        <f>IF('Active List'!$A1902&lt;&gt;"", 'Active List'!E1902,"")</f>
        <v/>
      </c>
      <c r="F1902" t="str">
        <f>IF('Active List'!$A1902&lt;&gt;"", 'Active List'!H1902,"")</f>
        <v/>
      </c>
      <c r="G1902" t="str">
        <f>IF('Active List'!$A1902&lt;&gt;"", 'Active List'!I1902,"")</f>
        <v/>
      </c>
      <c r="H1902" t="str">
        <f>IF('Active List'!$A1902&lt;&gt;"", 'Active List'!J1902,"")</f>
        <v/>
      </c>
      <c r="I1902" t="str">
        <f>IF('Active List'!$A1902&lt;&gt;"", 'Active List'!K1902,"")</f>
        <v/>
      </c>
      <c r="J1902" t="str">
        <f>IF('Active List'!$A1902&lt;&gt;"", 'Active List'!L1902,"")</f>
        <v/>
      </c>
      <c r="K1902" t="str">
        <f>IF('Active List'!$A1902&lt;&gt;"", 'Active List'!M1902,"")</f>
        <v/>
      </c>
      <c r="L1902" t="str">
        <f>IF('Active List'!$A1902&lt;&gt;"", 'Active List'!N1902,"")</f>
        <v/>
      </c>
      <c r="M1902" t="str">
        <f>IF('Active List'!$A1902&lt;&gt;"", 'Active List'!O1902,"")</f>
        <v/>
      </c>
      <c r="N1902" t="str">
        <f>IF('Active List'!$A1902&lt;&gt;"", 'Active List'!P1902,"")</f>
        <v/>
      </c>
      <c r="O1902" t="str">
        <f>IF('Active List'!$A1902&lt;&gt;"", 'Active List'!Q1902,"")</f>
        <v/>
      </c>
      <c r="P1902" t="str">
        <f>IF('Active List'!$A1902&lt;&gt;"", 'Active List'!R1902,"")</f>
        <v/>
      </c>
      <c r="Q1902" t="str">
        <f>IF('Active List'!$A1902&lt;&gt;"", 'Active List'!S1902,"")</f>
        <v/>
      </c>
      <c r="R1902" t="str">
        <f>IF('Active List'!$A1902&lt;&gt;"", 'Active List'!T1902,"")</f>
        <v/>
      </c>
      <c r="S1902" t="str">
        <f>IF('Active List'!$A1902&lt;&gt;"", 'Active List'!U1902,"")</f>
        <v/>
      </c>
      <c r="T1902" t="str">
        <f>IF('Active List'!$A1902&lt;&gt;"", 'Active List'!X1902,"")</f>
        <v/>
      </c>
      <c r="U1902" t="str">
        <f>IF('Active List'!$A1902&lt;&gt;"", 'Active List'!Y1902,"")</f>
        <v/>
      </c>
      <c r="V1902" t="str">
        <f>IF('Active List'!$A1902&lt;&gt;"", 'Active List'!Z1902,"")</f>
        <v/>
      </c>
      <c r="W1902" s="60" t="str">
        <f>IF('Active List'!$A1902&lt;&gt;"", 'Active List'!AA1902,"")</f>
        <v/>
      </c>
      <c r="X1902" t="str">
        <f>IF('Active List'!$A1902&lt;&gt;"", 'Active List'!AB1902,"")</f>
        <v/>
      </c>
      <c r="Y1902" t="str">
        <f>IF('Active List'!$A1902&lt;&gt;"", 'Active List'!AE1902,"")</f>
        <v/>
      </c>
    </row>
    <row r="1903" spans="1:25">
      <c r="A1903" t="str">
        <f>IF('Active List'!$A1903&lt;&gt;"", 'Active List'!A1903,"")</f>
        <v/>
      </c>
      <c r="B1903" t="str">
        <f>IF('Active List'!$A1903&lt;&gt;"", 'Active List'!B1903,"")</f>
        <v/>
      </c>
      <c r="C1903" t="str">
        <f>IF('Active List'!$A1903&lt;&gt;"", 'Active List'!C1903,"")</f>
        <v/>
      </c>
      <c r="D1903" s="60" t="str">
        <f>IF('Active List'!$A1903&lt;&gt;"", 'Active List'!D1903,"")</f>
        <v/>
      </c>
      <c r="E1903" s="60" t="str">
        <f>IF('Active List'!$A1903&lt;&gt;"", 'Active List'!E1903,"")</f>
        <v/>
      </c>
      <c r="F1903" t="str">
        <f>IF('Active List'!$A1903&lt;&gt;"", 'Active List'!H1903,"")</f>
        <v/>
      </c>
      <c r="G1903" t="str">
        <f>IF('Active List'!$A1903&lt;&gt;"", 'Active List'!I1903,"")</f>
        <v/>
      </c>
      <c r="H1903" t="str">
        <f>IF('Active List'!$A1903&lt;&gt;"", 'Active List'!J1903,"")</f>
        <v/>
      </c>
      <c r="I1903" t="str">
        <f>IF('Active List'!$A1903&lt;&gt;"", 'Active List'!K1903,"")</f>
        <v/>
      </c>
      <c r="J1903" t="str">
        <f>IF('Active List'!$A1903&lt;&gt;"", 'Active List'!L1903,"")</f>
        <v/>
      </c>
      <c r="K1903" t="str">
        <f>IF('Active List'!$A1903&lt;&gt;"", 'Active List'!M1903,"")</f>
        <v/>
      </c>
      <c r="L1903" t="str">
        <f>IF('Active List'!$A1903&lt;&gt;"", 'Active List'!N1903,"")</f>
        <v/>
      </c>
      <c r="M1903" t="str">
        <f>IF('Active List'!$A1903&lt;&gt;"", 'Active List'!O1903,"")</f>
        <v/>
      </c>
      <c r="N1903" t="str">
        <f>IF('Active List'!$A1903&lt;&gt;"", 'Active List'!P1903,"")</f>
        <v/>
      </c>
      <c r="O1903" t="str">
        <f>IF('Active List'!$A1903&lt;&gt;"", 'Active List'!Q1903,"")</f>
        <v/>
      </c>
      <c r="P1903" t="str">
        <f>IF('Active List'!$A1903&lt;&gt;"", 'Active List'!R1903,"")</f>
        <v/>
      </c>
      <c r="Q1903" t="str">
        <f>IF('Active List'!$A1903&lt;&gt;"", 'Active List'!S1903,"")</f>
        <v/>
      </c>
      <c r="R1903" t="str">
        <f>IF('Active List'!$A1903&lt;&gt;"", 'Active List'!T1903,"")</f>
        <v/>
      </c>
      <c r="S1903" t="str">
        <f>IF('Active List'!$A1903&lt;&gt;"", 'Active List'!U1903,"")</f>
        <v/>
      </c>
      <c r="T1903" t="str">
        <f>IF('Active List'!$A1903&lt;&gt;"", 'Active List'!X1903,"")</f>
        <v/>
      </c>
      <c r="U1903" t="str">
        <f>IF('Active List'!$A1903&lt;&gt;"", 'Active List'!Y1903,"")</f>
        <v/>
      </c>
      <c r="V1903" t="str">
        <f>IF('Active List'!$A1903&lt;&gt;"", 'Active List'!Z1903,"")</f>
        <v/>
      </c>
      <c r="W1903" s="60" t="str">
        <f>IF('Active List'!$A1903&lt;&gt;"", 'Active List'!AA1903,"")</f>
        <v/>
      </c>
      <c r="X1903" t="str">
        <f>IF('Active List'!$A1903&lt;&gt;"", 'Active List'!AB1903,"")</f>
        <v/>
      </c>
      <c r="Y1903" t="str">
        <f>IF('Active List'!$A1903&lt;&gt;"", 'Active List'!AE1903,"")</f>
        <v/>
      </c>
    </row>
    <row r="1904" spans="1:25">
      <c r="A1904" t="str">
        <f>IF('Active List'!$A1904&lt;&gt;"", 'Active List'!A1904,"")</f>
        <v/>
      </c>
      <c r="B1904" t="str">
        <f>IF('Active List'!$A1904&lt;&gt;"", 'Active List'!B1904,"")</f>
        <v/>
      </c>
      <c r="C1904" t="str">
        <f>IF('Active List'!$A1904&lt;&gt;"", 'Active List'!C1904,"")</f>
        <v/>
      </c>
      <c r="D1904" s="60" t="str">
        <f>IF('Active List'!$A1904&lt;&gt;"", 'Active List'!D1904,"")</f>
        <v/>
      </c>
      <c r="E1904" s="60" t="str">
        <f>IF('Active List'!$A1904&lt;&gt;"", 'Active List'!E1904,"")</f>
        <v/>
      </c>
      <c r="F1904" t="str">
        <f>IF('Active List'!$A1904&lt;&gt;"", 'Active List'!H1904,"")</f>
        <v/>
      </c>
      <c r="G1904" t="str">
        <f>IF('Active List'!$A1904&lt;&gt;"", 'Active List'!I1904,"")</f>
        <v/>
      </c>
      <c r="H1904" t="str">
        <f>IF('Active List'!$A1904&lt;&gt;"", 'Active List'!J1904,"")</f>
        <v/>
      </c>
      <c r="I1904" t="str">
        <f>IF('Active List'!$A1904&lt;&gt;"", 'Active List'!K1904,"")</f>
        <v/>
      </c>
      <c r="J1904" t="str">
        <f>IF('Active List'!$A1904&lt;&gt;"", 'Active List'!L1904,"")</f>
        <v/>
      </c>
      <c r="K1904" t="str">
        <f>IF('Active List'!$A1904&lt;&gt;"", 'Active List'!M1904,"")</f>
        <v/>
      </c>
      <c r="L1904" t="str">
        <f>IF('Active List'!$A1904&lt;&gt;"", 'Active List'!N1904,"")</f>
        <v/>
      </c>
      <c r="M1904" t="str">
        <f>IF('Active List'!$A1904&lt;&gt;"", 'Active List'!O1904,"")</f>
        <v/>
      </c>
      <c r="N1904" t="str">
        <f>IF('Active List'!$A1904&lt;&gt;"", 'Active List'!P1904,"")</f>
        <v/>
      </c>
      <c r="O1904" t="str">
        <f>IF('Active List'!$A1904&lt;&gt;"", 'Active List'!Q1904,"")</f>
        <v/>
      </c>
      <c r="P1904" t="str">
        <f>IF('Active List'!$A1904&lt;&gt;"", 'Active List'!R1904,"")</f>
        <v/>
      </c>
      <c r="Q1904" t="str">
        <f>IF('Active List'!$A1904&lt;&gt;"", 'Active List'!S1904,"")</f>
        <v/>
      </c>
      <c r="R1904" t="str">
        <f>IF('Active List'!$A1904&lt;&gt;"", 'Active List'!T1904,"")</f>
        <v/>
      </c>
      <c r="S1904" t="str">
        <f>IF('Active List'!$A1904&lt;&gt;"", 'Active List'!U1904,"")</f>
        <v/>
      </c>
      <c r="T1904" t="str">
        <f>IF('Active List'!$A1904&lt;&gt;"", 'Active List'!X1904,"")</f>
        <v/>
      </c>
      <c r="U1904" t="str">
        <f>IF('Active List'!$A1904&lt;&gt;"", 'Active List'!Y1904,"")</f>
        <v/>
      </c>
      <c r="V1904" t="str">
        <f>IF('Active List'!$A1904&lt;&gt;"", 'Active List'!Z1904,"")</f>
        <v/>
      </c>
      <c r="W1904" s="60" t="str">
        <f>IF('Active List'!$A1904&lt;&gt;"", 'Active List'!AA1904,"")</f>
        <v/>
      </c>
      <c r="X1904" t="str">
        <f>IF('Active List'!$A1904&lt;&gt;"", 'Active List'!AB1904,"")</f>
        <v/>
      </c>
      <c r="Y1904" t="str">
        <f>IF('Active List'!$A1904&lt;&gt;"", 'Active List'!AE1904,"")</f>
        <v/>
      </c>
    </row>
    <row r="1905" spans="1:25">
      <c r="A1905" t="str">
        <f>IF('Active List'!$A1905&lt;&gt;"", 'Active List'!A1905,"")</f>
        <v/>
      </c>
      <c r="B1905" t="str">
        <f>IF('Active List'!$A1905&lt;&gt;"", 'Active List'!B1905,"")</f>
        <v/>
      </c>
      <c r="C1905" t="str">
        <f>IF('Active List'!$A1905&lt;&gt;"", 'Active List'!C1905,"")</f>
        <v/>
      </c>
      <c r="D1905" s="60" t="str">
        <f>IF('Active List'!$A1905&lt;&gt;"", 'Active List'!D1905,"")</f>
        <v/>
      </c>
      <c r="E1905" s="60" t="str">
        <f>IF('Active List'!$A1905&lt;&gt;"", 'Active List'!E1905,"")</f>
        <v/>
      </c>
      <c r="F1905" t="str">
        <f>IF('Active List'!$A1905&lt;&gt;"", 'Active List'!H1905,"")</f>
        <v/>
      </c>
      <c r="G1905" t="str">
        <f>IF('Active List'!$A1905&lt;&gt;"", 'Active List'!I1905,"")</f>
        <v/>
      </c>
      <c r="H1905" t="str">
        <f>IF('Active List'!$A1905&lt;&gt;"", 'Active List'!J1905,"")</f>
        <v/>
      </c>
      <c r="I1905" t="str">
        <f>IF('Active List'!$A1905&lt;&gt;"", 'Active List'!K1905,"")</f>
        <v/>
      </c>
      <c r="J1905" t="str">
        <f>IF('Active List'!$A1905&lt;&gt;"", 'Active List'!L1905,"")</f>
        <v/>
      </c>
      <c r="K1905" t="str">
        <f>IF('Active List'!$A1905&lt;&gt;"", 'Active List'!M1905,"")</f>
        <v/>
      </c>
      <c r="L1905" t="str">
        <f>IF('Active List'!$A1905&lt;&gt;"", 'Active List'!N1905,"")</f>
        <v/>
      </c>
      <c r="M1905" t="str">
        <f>IF('Active List'!$A1905&lt;&gt;"", 'Active List'!O1905,"")</f>
        <v/>
      </c>
      <c r="N1905" t="str">
        <f>IF('Active List'!$A1905&lt;&gt;"", 'Active List'!P1905,"")</f>
        <v/>
      </c>
      <c r="O1905" t="str">
        <f>IF('Active List'!$A1905&lt;&gt;"", 'Active List'!Q1905,"")</f>
        <v/>
      </c>
      <c r="P1905" t="str">
        <f>IF('Active List'!$A1905&lt;&gt;"", 'Active List'!R1905,"")</f>
        <v/>
      </c>
      <c r="Q1905" t="str">
        <f>IF('Active List'!$A1905&lt;&gt;"", 'Active List'!S1905,"")</f>
        <v/>
      </c>
      <c r="R1905" t="str">
        <f>IF('Active List'!$A1905&lt;&gt;"", 'Active List'!T1905,"")</f>
        <v/>
      </c>
      <c r="S1905" t="str">
        <f>IF('Active List'!$A1905&lt;&gt;"", 'Active List'!U1905,"")</f>
        <v/>
      </c>
      <c r="T1905" t="str">
        <f>IF('Active List'!$A1905&lt;&gt;"", 'Active List'!X1905,"")</f>
        <v/>
      </c>
      <c r="U1905" t="str">
        <f>IF('Active List'!$A1905&lt;&gt;"", 'Active List'!Y1905,"")</f>
        <v/>
      </c>
      <c r="V1905" t="str">
        <f>IF('Active List'!$A1905&lt;&gt;"", 'Active List'!Z1905,"")</f>
        <v/>
      </c>
      <c r="W1905" s="60" t="str">
        <f>IF('Active List'!$A1905&lt;&gt;"", 'Active List'!AA1905,"")</f>
        <v/>
      </c>
      <c r="X1905" t="str">
        <f>IF('Active List'!$A1905&lt;&gt;"", 'Active List'!AB1905,"")</f>
        <v/>
      </c>
      <c r="Y1905" t="str">
        <f>IF('Active List'!$A1905&lt;&gt;"", 'Active List'!AE1905,"")</f>
        <v/>
      </c>
    </row>
    <row r="1906" spans="1:25">
      <c r="A1906" t="str">
        <f>IF('Active List'!$A1906&lt;&gt;"", 'Active List'!A1906,"")</f>
        <v/>
      </c>
      <c r="B1906" t="str">
        <f>IF('Active List'!$A1906&lt;&gt;"", 'Active List'!B1906,"")</f>
        <v/>
      </c>
      <c r="C1906" t="str">
        <f>IF('Active List'!$A1906&lt;&gt;"", 'Active List'!C1906,"")</f>
        <v/>
      </c>
      <c r="D1906" s="60" t="str">
        <f>IF('Active List'!$A1906&lt;&gt;"", 'Active List'!D1906,"")</f>
        <v/>
      </c>
      <c r="E1906" s="60" t="str">
        <f>IF('Active List'!$A1906&lt;&gt;"", 'Active List'!E1906,"")</f>
        <v/>
      </c>
      <c r="F1906" t="str">
        <f>IF('Active List'!$A1906&lt;&gt;"", 'Active List'!H1906,"")</f>
        <v/>
      </c>
      <c r="G1906" t="str">
        <f>IF('Active List'!$A1906&lt;&gt;"", 'Active List'!I1906,"")</f>
        <v/>
      </c>
      <c r="H1906" t="str">
        <f>IF('Active List'!$A1906&lt;&gt;"", 'Active List'!J1906,"")</f>
        <v/>
      </c>
      <c r="I1906" t="str">
        <f>IF('Active List'!$A1906&lt;&gt;"", 'Active List'!K1906,"")</f>
        <v/>
      </c>
      <c r="J1906" t="str">
        <f>IF('Active List'!$A1906&lt;&gt;"", 'Active List'!L1906,"")</f>
        <v/>
      </c>
      <c r="K1906" t="str">
        <f>IF('Active List'!$A1906&lt;&gt;"", 'Active List'!M1906,"")</f>
        <v/>
      </c>
      <c r="L1906" t="str">
        <f>IF('Active List'!$A1906&lt;&gt;"", 'Active List'!N1906,"")</f>
        <v/>
      </c>
      <c r="M1906" t="str">
        <f>IF('Active List'!$A1906&lt;&gt;"", 'Active List'!O1906,"")</f>
        <v/>
      </c>
      <c r="N1906" t="str">
        <f>IF('Active List'!$A1906&lt;&gt;"", 'Active List'!P1906,"")</f>
        <v/>
      </c>
      <c r="O1906" t="str">
        <f>IF('Active List'!$A1906&lt;&gt;"", 'Active List'!Q1906,"")</f>
        <v/>
      </c>
      <c r="P1906" t="str">
        <f>IF('Active List'!$A1906&lt;&gt;"", 'Active List'!R1906,"")</f>
        <v/>
      </c>
      <c r="Q1906" t="str">
        <f>IF('Active List'!$A1906&lt;&gt;"", 'Active List'!S1906,"")</f>
        <v/>
      </c>
      <c r="R1906" t="str">
        <f>IF('Active List'!$A1906&lt;&gt;"", 'Active List'!T1906,"")</f>
        <v/>
      </c>
      <c r="S1906" t="str">
        <f>IF('Active List'!$A1906&lt;&gt;"", 'Active List'!U1906,"")</f>
        <v/>
      </c>
      <c r="T1906" t="str">
        <f>IF('Active List'!$A1906&lt;&gt;"", 'Active List'!X1906,"")</f>
        <v/>
      </c>
      <c r="U1906" t="str">
        <f>IF('Active List'!$A1906&lt;&gt;"", 'Active List'!Y1906,"")</f>
        <v/>
      </c>
      <c r="V1906" t="str">
        <f>IF('Active List'!$A1906&lt;&gt;"", 'Active List'!Z1906,"")</f>
        <v/>
      </c>
      <c r="W1906" s="60" t="str">
        <f>IF('Active List'!$A1906&lt;&gt;"", 'Active List'!AA1906,"")</f>
        <v/>
      </c>
      <c r="X1906" t="str">
        <f>IF('Active List'!$A1906&lt;&gt;"", 'Active List'!AB1906,"")</f>
        <v/>
      </c>
      <c r="Y1906" t="str">
        <f>IF('Active List'!$A1906&lt;&gt;"", 'Active List'!AE1906,"")</f>
        <v/>
      </c>
    </row>
    <row r="1907" spans="1:25">
      <c r="A1907" t="str">
        <f>IF('Active List'!$A1907&lt;&gt;"", 'Active List'!A1907,"")</f>
        <v/>
      </c>
      <c r="B1907" t="str">
        <f>IF('Active List'!$A1907&lt;&gt;"", 'Active List'!B1907,"")</f>
        <v/>
      </c>
      <c r="C1907" t="str">
        <f>IF('Active List'!$A1907&lt;&gt;"", 'Active List'!C1907,"")</f>
        <v/>
      </c>
      <c r="D1907" s="60" t="str">
        <f>IF('Active List'!$A1907&lt;&gt;"", 'Active List'!D1907,"")</f>
        <v/>
      </c>
      <c r="E1907" s="60" t="str">
        <f>IF('Active List'!$A1907&lt;&gt;"", 'Active List'!E1907,"")</f>
        <v/>
      </c>
      <c r="F1907" t="str">
        <f>IF('Active List'!$A1907&lt;&gt;"", 'Active List'!H1907,"")</f>
        <v/>
      </c>
      <c r="G1907" t="str">
        <f>IF('Active List'!$A1907&lt;&gt;"", 'Active List'!I1907,"")</f>
        <v/>
      </c>
      <c r="H1907" t="str">
        <f>IF('Active List'!$A1907&lt;&gt;"", 'Active List'!J1907,"")</f>
        <v/>
      </c>
      <c r="I1907" t="str">
        <f>IF('Active List'!$A1907&lt;&gt;"", 'Active List'!K1907,"")</f>
        <v/>
      </c>
      <c r="J1907" t="str">
        <f>IF('Active List'!$A1907&lt;&gt;"", 'Active List'!L1907,"")</f>
        <v/>
      </c>
      <c r="K1907" t="str">
        <f>IF('Active List'!$A1907&lt;&gt;"", 'Active List'!M1907,"")</f>
        <v/>
      </c>
      <c r="L1907" t="str">
        <f>IF('Active List'!$A1907&lt;&gt;"", 'Active List'!N1907,"")</f>
        <v/>
      </c>
      <c r="M1907" t="str">
        <f>IF('Active List'!$A1907&lt;&gt;"", 'Active List'!O1907,"")</f>
        <v/>
      </c>
      <c r="N1907" t="str">
        <f>IF('Active List'!$A1907&lt;&gt;"", 'Active List'!P1907,"")</f>
        <v/>
      </c>
      <c r="O1907" t="str">
        <f>IF('Active List'!$A1907&lt;&gt;"", 'Active List'!Q1907,"")</f>
        <v/>
      </c>
      <c r="P1907" t="str">
        <f>IF('Active List'!$A1907&lt;&gt;"", 'Active List'!R1907,"")</f>
        <v/>
      </c>
      <c r="Q1907" t="str">
        <f>IF('Active List'!$A1907&lt;&gt;"", 'Active List'!S1907,"")</f>
        <v/>
      </c>
      <c r="R1907" t="str">
        <f>IF('Active List'!$A1907&lt;&gt;"", 'Active List'!T1907,"")</f>
        <v/>
      </c>
      <c r="S1907" t="str">
        <f>IF('Active List'!$A1907&lt;&gt;"", 'Active List'!U1907,"")</f>
        <v/>
      </c>
      <c r="T1907" t="str">
        <f>IF('Active List'!$A1907&lt;&gt;"", 'Active List'!X1907,"")</f>
        <v/>
      </c>
      <c r="U1907" t="str">
        <f>IF('Active List'!$A1907&lt;&gt;"", 'Active List'!Y1907,"")</f>
        <v/>
      </c>
      <c r="V1907" t="str">
        <f>IF('Active List'!$A1907&lt;&gt;"", 'Active List'!Z1907,"")</f>
        <v/>
      </c>
      <c r="W1907" s="60" t="str">
        <f>IF('Active List'!$A1907&lt;&gt;"", 'Active List'!AA1907,"")</f>
        <v/>
      </c>
      <c r="X1907" t="str">
        <f>IF('Active List'!$A1907&lt;&gt;"", 'Active List'!AB1907,"")</f>
        <v/>
      </c>
      <c r="Y1907" t="str">
        <f>IF('Active List'!$A1907&lt;&gt;"", 'Active List'!AE1907,"")</f>
        <v/>
      </c>
    </row>
    <row r="1908" spans="1:25">
      <c r="A1908" t="str">
        <f>IF('Active List'!$A1908&lt;&gt;"", 'Active List'!A1908,"")</f>
        <v/>
      </c>
      <c r="B1908" t="str">
        <f>IF('Active List'!$A1908&lt;&gt;"", 'Active List'!B1908,"")</f>
        <v/>
      </c>
      <c r="C1908" t="str">
        <f>IF('Active List'!$A1908&lt;&gt;"", 'Active List'!C1908,"")</f>
        <v/>
      </c>
      <c r="D1908" s="60" t="str">
        <f>IF('Active List'!$A1908&lt;&gt;"", 'Active List'!D1908,"")</f>
        <v/>
      </c>
      <c r="E1908" s="60" t="str">
        <f>IF('Active List'!$A1908&lt;&gt;"", 'Active List'!E1908,"")</f>
        <v/>
      </c>
      <c r="F1908" t="str">
        <f>IF('Active List'!$A1908&lt;&gt;"", 'Active List'!H1908,"")</f>
        <v/>
      </c>
      <c r="G1908" t="str">
        <f>IF('Active List'!$A1908&lt;&gt;"", 'Active List'!I1908,"")</f>
        <v/>
      </c>
      <c r="H1908" t="str">
        <f>IF('Active List'!$A1908&lt;&gt;"", 'Active List'!J1908,"")</f>
        <v/>
      </c>
      <c r="I1908" t="str">
        <f>IF('Active List'!$A1908&lt;&gt;"", 'Active List'!K1908,"")</f>
        <v/>
      </c>
      <c r="J1908" t="str">
        <f>IF('Active List'!$A1908&lt;&gt;"", 'Active List'!L1908,"")</f>
        <v/>
      </c>
      <c r="K1908" t="str">
        <f>IF('Active List'!$A1908&lt;&gt;"", 'Active List'!M1908,"")</f>
        <v/>
      </c>
      <c r="L1908" t="str">
        <f>IF('Active List'!$A1908&lt;&gt;"", 'Active List'!N1908,"")</f>
        <v/>
      </c>
      <c r="M1908" t="str">
        <f>IF('Active List'!$A1908&lt;&gt;"", 'Active List'!O1908,"")</f>
        <v/>
      </c>
      <c r="N1908" t="str">
        <f>IF('Active List'!$A1908&lt;&gt;"", 'Active List'!P1908,"")</f>
        <v/>
      </c>
      <c r="O1908" t="str">
        <f>IF('Active List'!$A1908&lt;&gt;"", 'Active List'!Q1908,"")</f>
        <v/>
      </c>
      <c r="P1908" t="str">
        <f>IF('Active List'!$A1908&lt;&gt;"", 'Active List'!R1908,"")</f>
        <v/>
      </c>
      <c r="Q1908" t="str">
        <f>IF('Active List'!$A1908&lt;&gt;"", 'Active List'!S1908,"")</f>
        <v/>
      </c>
      <c r="R1908" t="str">
        <f>IF('Active List'!$A1908&lt;&gt;"", 'Active List'!T1908,"")</f>
        <v/>
      </c>
      <c r="S1908" t="str">
        <f>IF('Active List'!$A1908&lt;&gt;"", 'Active List'!U1908,"")</f>
        <v/>
      </c>
      <c r="T1908" t="str">
        <f>IF('Active List'!$A1908&lt;&gt;"", 'Active List'!X1908,"")</f>
        <v/>
      </c>
      <c r="U1908" t="str">
        <f>IF('Active List'!$A1908&lt;&gt;"", 'Active List'!Y1908,"")</f>
        <v/>
      </c>
      <c r="V1908" t="str">
        <f>IF('Active List'!$A1908&lt;&gt;"", 'Active List'!Z1908,"")</f>
        <v/>
      </c>
      <c r="W1908" s="60" t="str">
        <f>IF('Active List'!$A1908&lt;&gt;"", 'Active List'!AA1908,"")</f>
        <v/>
      </c>
      <c r="X1908" t="str">
        <f>IF('Active List'!$A1908&lt;&gt;"", 'Active List'!AB1908,"")</f>
        <v/>
      </c>
      <c r="Y1908" t="str">
        <f>IF('Active List'!$A1908&lt;&gt;"", 'Active List'!AE1908,"")</f>
        <v/>
      </c>
    </row>
    <row r="1909" spans="1:25">
      <c r="A1909" t="str">
        <f>IF('Active List'!$A1909&lt;&gt;"", 'Active List'!A1909,"")</f>
        <v/>
      </c>
      <c r="B1909" t="str">
        <f>IF('Active List'!$A1909&lt;&gt;"", 'Active List'!B1909,"")</f>
        <v/>
      </c>
      <c r="C1909" t="str">
        <f>IF('Active List'!$A1909&lt;&gt;"", 'Active List'!C1909,"")</f>
        <v/>
      </c>
      <c r="D1909" s="60" t="str">
        <f>IF('Active List'!$A1909&lt;&gt;"", 'Active List'!D1909,"")</f>
        <v/>
      </c>
      <c r="E1909" s="60" t="str">
        <f>IF('Active List'!$A1909&lt;&gt;"", 'Active List'!E1909,"")</f>
        <v/>
      </c>
      <c r="F1909" t="str">
        <f>IF('Active List'!$A1909&lt;&gt;"", 'Active List'!H1909,"")</f>
        <v/>
      </c>
      <c r="G1909" t="str">
        <f>IF('Active List'!$A1909&lt;&gt;"", 'Active List'!I1909,"")</f>
        <v/>
      </c>
      <c r="H1909" t="str">
        <f>IF('Active List'!$A1909&lt;&gt;"", 'Active List'!J1909,"")</f>
        <v/>
      </c>
      <c r="I1909" t="str">
        <f>IF('Active List'!$A1909&lt;&gt;"", 'Active List'!K1909,"")</f>
        <v/>
      </c>
      <c r="J1909" t="str">
        <f>IF('Active List'!$A1909&lt;&gt;"", 'Active List'!L1909,"")</f>
        <v/>
      </c>
      <c r="K1909" t="str">
        <f>IF('Active List'!$A1909&lt;&gt;"", 'Active List'!M1909,"")</f>
        <v/>
      </c>
      <c r="L1909" t="str">
        <f>IF('Active List'!$A1909&lt;&gt;"", 'Active List'!N1909,"")</f>
        <v/>
      </c>
      <c r="M1909" t="str">
        <f>IF('Active List'!$A1909&lt;&gt;"", 'Active List'!O1909,"")</f>
        <v/>
      </c>
      <c r="N1909" t="str">
        <f>IF('Active List'!$A1909&lt;&gt;"", 'Active List'!P1909,"")</f>
        <v/>
      </c>
      <c r="O1909" t="str">
        <f>IF('Active List'!$A1909&lt;&gt;"", 'Active List'!Q1909,"")</f>
        <v/>
      </c>
      <c r="P1909" t="str">
        <f>IF('Active List'!$A1909&lt;&gt;"", 'Active List'!R1909,"")</f>
        <v/>
      </c>
      <c r="Q1909" t="str">
        <f>IF('Active List'!$A1909&lt;&gt;"", 'Active List'!S1909,"")</f>
        <v/>
      </c>
      <c r="R1909" t="str">
        <f>IF('Active List'!$A1909&lt;&gt;"", 'Active List'!T1909,"")</f>
        <v/>
      </c>
      <c r="S1909" t="str">
        <f>IF('Active List'!$A1909&lt;&gt;"", 'Active List'!U1909,"")</f>
        <v/>
      </c>
      <c r="T1909" t="str">
        <f>IF('Active List'!$A1909&lt;&gt;"", 'Active List'!X1909,"")</f>
        <v/>
      </c>
      <c r="U1909" t="str">
        <f>IF('Active List'!$A1909&lt;&gt;"", 'Active List'!Y1909,"")</f>
        <v/>
      </c>
      <c r="V1909" t="str">
        <f>IF('Active List'!$A1909&lt;&gt;"", 'Active List'!Z1909,"")</f>
        <v/>
      </c>
      <c r="W1909" s="60" t="str">
        <f>IF('Active List'!$A1909&lt;&gt;"", 'Active List'!AA1909,"")</f>
        <v/>
      </c>
      <c r="X1909" t="str">
        <f>IF('Active List'!$A1909&lt;&gt;"", 'Active List'!AB1909,"")</f>
        <v/>
      </c>
      <c r="Y1909" t="str">
        <f>IF('Active List'!$A1909&lt;&gt;"", 'Active List'!AE1909,"")</f>
        <v/>
      </c>
    </row>
    <row r="1910" spans="1:25">
      <c r="A1910" t="str">
        <f>IF('Active List'!$A1910&lt;&gt;"", 'Active List'!A1910,"")</f>
        <v/>
      </c>
      <c r="B1910" t="str">
        <f>IF('Active List'!$A1910&lt;&gt;"", 'Active List'!B1910,"")</f>
        <v/>
      </c>
      <c r="C1910" t="str">
        <f>IF('Active List'!$A1910&lt;&gt;"", 'Active List'!C1910,"")</f>
        <v/>
      </c>
      <c r="D1910" s="60" t="str">
        <f>IF('Active List'!$A1910&lt;&gt;"", 'Active List'!D1910,"")</f>
        <v/>
      </c>
      <c r="E1910" s="60" t="str">
        <f>IF('Active List'!$A1910&lt;&gt;"", 'Active List'!E1910,"")</f>
        <v/>
      </c>
      <c r="F1910" t="str">
        <f>IF('Active List'!$A1910&lt;&gt;"", 'Active List'!H1910,"")</f>
        <v/>
      </c>
      <c r="G1910" t="str">
        <f>IF('Active List'!$A1910&lt;&gt;"", 'Active List'!I1910,"")</f>
        <v/>
      </c>
      <c r="H1910" t="str">
        <f>IF('Active List'!$A1910&lt;&gt;"", 'Active List'!J1910,"")</f>
        <v/>
      </c>
      <c r="I1910" t="str">
        <f>IF('Active List'!$A1910&lt;&gt;"", 'Active List'!K1910,"")</f>
        <v/>
      </c>
      <c r="J1910" t="str">
        <f>IF('Active List'!$A1910&lt;&gt;"", 'Active List'!L1910,"")</f>
        <v/>
      </c>
      <c r="K1910" t="str">
        <f>IF('Active List'!$A1910&lt;&gt;"", 'Active List'!M1910,"")</f>
        <v/>
      </c>
      <c r="L1910" t="str">
        <f>IF('Active List'!$A1910&lt;&gt;"", 'Active List'!N1910,"")</f>
        <v/>
      </c>
      <c r="M1910" t="str">
        <f>IF('Active List'!$A1910&lt;&gt;"", 'Active List'!O1910,"")</f>
        <v/>
      </c>
      <c r="N1910" t="str">
        <f>IF('Active List'!$A1910&lt;&gt;"", 'Active List'!P1910,"")</f>
        <v/>
      </c>
      <c r="O1910" t="str">
        <f>IF('Active List'!$A1910&lt;&gt;"", 'Active List'!Q1910,"")</f>
        <v/>
      </c>
      <c r="P1910" t="str">
        <f>IF('Active List'!$A1910&lt;&gt;"", 'Active List'!R1910,"")</f>
        <v/>
      </c>
      <c r="Q1910" t="str">
        <f>IF('Active List'!$A1910&lt;&gt;"", 'Active List'!S1910,"")</f>
        <v/>
      </c>
      <c r="R1910" t="str">
        <f>IF('Active List'!$A1910&lt;&gt;"", 'Active List'!T1910,"")</f>
        <v/>
      </c>
      <c r="S1910" t="str">
        <f>IF('Active List'!$A1910&lt;&gt;"", 'Active List'!U1910,"")</f>
        <v/>
      </c>
      <c r="T1910" t="str">
        <f>IF('Active List'!$A1910&lt;&gt;"", 'Active List'!X1910,"")</f>
        <v/>
      </c>
      <c r="U1910" t="str">
        <f>IF('Active List'!$A1910&lt;&gt;"", 'Active List'!Y1910,"")</f>
        <v/>
      </c>
      <c r="V1910" t="str">
        <f>IF('Active List'!$A1910&lt;&gt;"", 'Active List'!Z1910,"")</f>
        <v/>
      </c>
      <c r="W1910" s="60" t="str">
        <f>IF('Active List'!$A1910&lt;&gt;"", 'Active List'!AA1910,"")</f>
        <v/>
      </c>
      <c r="X1910" t="str">
        <f>IF('Active List'!$A1910&lt;&gt;"", 'Active List'!AB1910,"")</f>
        <v/>
      </c>
      <c r="Y1910" t="str">
        <f>IF('Active List'!$A1910&lt;&gt;"", 'Active List'!AE1910,"")</f>
        <v/>
      </c>
    </row>
    <row r="1911" spans="1:25">
      <c r="A1911" t="str">
        <f>IF('Active List'!$A1911&lt;&gt;"", 'Active List'!A1911,"")</f>
        <v/>
      </c>
      <c r="B1911" t="str">
        <f>IF('Active List'!$A1911&lt;&gt;"", 'Active List'!B1911,"")</f>
        <v/>
      </c>
      <c r="C1911" t="str">
        <f>IF('Active List'!$A1911&lt;&gt;"", 'Active List'!C1911,"")</f>
        <v/>
      </c>
      <c r="D1911" s="60" t="str">
        <f>IF('Active List'!$A1911&lt;&gt;"", 'Active List'!D1911,"")</f>
        <v/>
      </c>
      <c r="E1911" s="60" t="str">
        <f>IF('Active List'!$A1911&lt;&gt;"", 'Active List'!E1911,"")</f>
        <v/>
      </c>
      <c r="F1911" t="str">
        <f>IF('Active List'!$A1911&lt;&gt;"", 'Active List'!H1911,"")</f>
        <v/>
      </c>
      <c r="G1911" t="str">
        <f>IF('Active List'!$A1911&lt;&gt;"", 'Active List'!I1911,"")</f>
        <v/>
      </c>
      <c r="H1911" t="str">
        <f>IF('Active List'!$A1911&lt;&gt;"", 'Active List'!J1911,"")</f>
        <v/>
      </c>
      <c r="I1911" t="str">
        <f>IF('Active List'!$A1911&lt;&gt;"", 'Active List'!K1911,"")</f>
        <v/>
      </c>
      <c r="J1911" t="str">
        <f>IF('Active List'!$A1911&lt;&gt;"", 'Active List'!L1911,"")</f>
        <v/>
      </c>
      <c r="K1911" t="str">
        <f>IF('Active List'!$A1911&lt;&gt;"", 'Active List'!M1911,"")</f>
        <v/>
      </c>
      <c r="L1911" t="str">
        <f>IF('Active List'!$A1911&lt;&gt;"", 'Active List'!N1911,"")</f>
        <v/>
      </c>
      <c r="M1911" t="str">
        <f>IF('Active List'!$A1911&lt;&gt;"", 'Active List'!O1911,"")</f>
        <v/>
      </c>
      <c r="N1911" t="str">
        <f>IF('Active List'!$A1911&lt;&gt;"", 'Active List'!P1911,"")</f>
        <v/>
      </c>
      <c r="O1911" t="str">
        <f>IF('Active List'!$A1911&lt;&gt;"", 'Active List'!Q1911,"")</f>
        <v/>
      </c>
      <c r="P1911" t="str">
        <f>IF('Active List'!$A1911&lt;&gt;"", 'Active List'!R1911,"")</f>
        <v/>
      </c>
      <c r="Q1911" t="str">
        <f>IF('Active List'!$A1911&lt;&gt;"", 'Active List'!S1911,"")</f>
        <v/>
      </c>
      <c r="R1911" t="str">
        <f>IF('Active List'!$A1911&lt;&gt;"", 'Active List'!T1911,"")</f>
        <v/>
      </c>
      <c r="S1911" t="str">
        <f>IF('Active List'!$A1911&lt;&gt;"", 'Active List'!U1911,"")</f>
        <v/>
      </c>
      <c r="T1911" t="str">
        <f>IF('Active List'!$A1911&lt;&gt;"", 'Active List'!X1911,"")</f>
        <v/>
      </c>
      <c r="U1911" t="str">
        <f>IF('Active List'!$A1911&lt;&gt;"", 'Active List'!Y1911,"")</f>
        <v/>
      </c>
      <c r="V1911" t="str">
        <f>IF('Active List'!$A1911&lt;&gt;"", 'Active List'!Z1911,"")</f>
        <v/>
      </c>
      <c r="W1911" s="60" t="str">
        <f>IF('Active List'!$A1911&lt;&gt;"", 'Active List'!AA1911,"")</f>
        <v/>
      </c>
      <c r="X1911" t="str">
        <f>IF('Active List'!$A1911&lt;&gt;"", 'Active List'!AB1911,"")</f>
        <v/>
      </c>
      <c r="Y1911" t="str">
        <f>IF('Active List'!$A1911&lt;&gt;"", 'Active List'!AE1911,"")</f>
        <v/>
      </c>
    </row>
    <row r="1912" spans="1:25">
      <c r="A1912" t="str">
        <f>IF('Active List'!$A1912&lt;&gt;"", 'Active List'!A1912,"")</f>
        <v/>
      </c>
      <c r="B1912" t="str">
        <f>IF('Active List'!$A1912&lt;&gt;"", 'Active List'!B1912,"")</f>
        <v/>
      </c>
      <c r="C1912" t="str">
        <f>IF('Active List'!$A1912&lt;&gt;"", 'Active List'!C1912,"")</f>
        <v/>
      </c>
      <c r="D1912" s="60" t="str">
        <f>IF('Active List'!$A1912&lt;&gt;"", 'Active List'!D1912,"")</f>
        <v/>
      </c>
      <c r="E1912" s="60" t="str">
        <f>IF('Active List'!$A1912&lt;&gt;"", 'Active List'!E1912,"")</f>
        <v/>
      </c>
      <c r="F1912" t="str">
        <f>IF('Active List'!$A1912&lt;&gt;"", 'Active List'!H1912,"")</f>
        <v/>
      </c>
      <c r="G1912" t="str">
        <f>IF('Active List'!$A1912&lt;&gt;"", 'Active List'!I1912,"")</f>
        <v/>
      </c>
      <c r="H1912" t="str">
        <f>IF('Active List'!$A1912&lt;&gt;"", 'Active List'!J1912,"")</f>
        <v/>
      </c>
      <c r="I1912" t="str">
        <f>IF('Active List'!$A1912&lt;&gt;"", 'Active List'!K1912,"")</f>
        <v/>
      </c>
      <c r="J1912" t="str">
        <f>IF('Active List'!$A1912&lt;&gt;"", 'Active List'!L1912,"")</f>
        <v/>
      </c>
      <c r="K1912" t="str">
        <f>IF('Active List'!$A1912&lt;&gt;"", 'Active List'!M1912,"")</f>
        <v/>
      </c>
      <c r="L1912" t="str">
        <f>IF('Active List'!$A1912&lt;&gt;"", 'Active List'!N1912,"")</f>
        <v/>
      </c>
      <c r="M1912" t="str">
        <f>IF('Active List'!$A1912&lt;&gt;"", 'Active List'!O1912,"")</f>
        <v/>
      </c>
      <c r="N1912" t="str">
        <f>IF('Active List'!$A1912&lt;&gt;"", 'Active List'!P1912,"")</f>
        <v/>
      </c>
      <c r="O1912" t="str">
        <f>IF('Active List'!$A1912&lt;&gt;"", 'Active List'!Q1912,"")</f>
        <v/>
      </c>
      <c r="P1912" t="str">
        <f>IF('Active List'!$A1912&lt;&gt;"", 'Active List'!R1912,"")</f>
        <v/>
      </c>
      <c r="Q1912" t="str">
        <f>IF('Active List'!$A1912&lt;&gt;"", 'Active List'!S1912,"")</f>
        <v/>
      </c>
      <c r="R1912" t="str">
        <f>IF('Active List'!$A1912&lt;&gt;"", 'Active List'!T1912,"")</f>
        <v/>
      </c>
      <c r="S1912" t="str">
        <f>IF('Active List'!$A1912&lt;&gt;"", 'Active List'!U1912,"")</f>
        <v/>
      </c>
      <c r="T1912" t="str">
        <f>IF('Active List'!$A1912&lt;&gt;"", 'Active List'!X1912,"")</f>
        <v/>
      </c>
      <c r="U1912" t="str">
        <f>IF('Active List'!$A1912&lt;&gt;"", 'Active List'!Y1912,"")</f>
        <v/>
      </c>
      <c r="V1912" t="str">
        <f>IF('Active List'!$A1912&lt;&gt;"", 'Active List'!Z1912,"")</f>
        <v/>
      </c>
      <c r="W1912" s="60" t="str">
        <f>IF('Active List'!$A1912&lt;&gt;"", 'Active List'!AA1912,"")</f>
        <v/>
      </c>
      <c r="X1912" t="str">
        <f>IF('Active List'!$A1912&lt;&gt;"", 'Active List'!AB1912,"")</f>
        <v/>
      </c>
      <c r="Y1912" t="str">
        <f>IF('Active List'!$A1912&lt;&gt;"", 'Active List'!AE1912,"")</f>
        <v/>
      </c>
    </row>
    <row r="1913" spans="1:25">
      <c r="A1913" t="str">
        <f>IF('Active List'!$A1913&lt;&gt;"", 'Active List'!A1913,"")</f>
        <v/>
      </c>
      <c r="B1913" t="str">
        <f>IF('Active List'!$A1913&lt;&gt;"", 'Active List'!B1913,"")</f>
        <v/>
      </c>
      <c r="C1913" t="str">
        <f>IF('Active List'!$A1913&lt;&gt;"", 'Active List'!C1913,"")</f>
        <v/>
      </c>
      <c r="D1913" s="60" t="str">
        <f>IF('Active List'!$A1913&lt;&gt;"", 'Active List'!D1913,"")</f>
        <v/>
      </c>
      <c r="E1913" s="60" t="str">
        <f>IF('Active List'!$A1913&lt;&gt;"", 'Active List'!E1913,"")</f>
        <v/>
      </c>
      <c r="F1913" t="str">
        <f>IF('Active List'!$A1913&lt;&gt;"", 'Active List'!H1913,"")</f>
        <v/>
      </c>
      <c r="G1913" t="str">
        <f>IF('Active List'!$A1913&lt;&gt;"", 'Active List'!I1913,"")</f>
        <v/>
      </c>
      <c r="H1913" t="str">
        <f>IF('Active List'!$A1913&lt;&gt;"", 'Active List'!J1913,"")</f>
        <v/>
      </c>
      <c r="I1913" t="str">
        <f>IF('Active List'!$A1913&lt;&gt;"", 'Active List'!K1913,"")</f>
        <v/>
      </c>
      <c r="J1913" t="str">
        <f>IF('Active List'!$A1913&lt;&gt;"", 'Active List'!L1913,"")</f>
        <v/>
      </c>
      <c r="K1913" t="str">
        <f>IF('Active List'!$A1913&lt;&gt;"", 'Active List'!M1913,"")</f>
        <v/>
      </c>
      <c r="L1913" t="str">
        <f>IF('Active List'!$A1913&lt;&gt;"", 'Active List'!N1913,"")</f>
        <v/>
      </c>
      <c r="M1913" t="str">
        <f>IF('Active List'!$A1913&lt;&gt;"", 'Active List'!O1913,"")</f>
        <v/>
      </c>
      <c r="N1913" t="str">
        <f>IF('Active List'!$A1913&lt;&gt;"", 'Active List'!P1913,"")</f>
        <v/>
      </c>
      <c r="O1913" t="str">
        <f>IF('Active List'!$A1913&lt;&gt;"", 'Active List'!Q1913,"")</f>
        <v/>
      </c>
      <c r="P1913" t="str">
        <f>IF('Active List'!$A1913&lt;&gt;"", 'Active List'!R1913,"")</f>
        <v/>
      </c>
      <c r="Q1913" t="str">
        <f>IF('Active List'!$A1913&lt;&gt;"", 'Active List'!S1913,"")</f>
        <v/>
      </c>
      <c r="R1913" t="str">
        <f>IF('Active List'!$A1913&lt;&gt;"", 'Active List'!T1913,"")</f>
        <v/>
      </c>
      <c r="S1913" t="str">
        <f>IF('Active List'!$A1913&lt;&gt;"", 'Active List'!U1913,"")</f>
        <v/>
      </c>
      <c r="T1913" t="str">
        <f>IF('Active List'!$A1913&lt;&gt;"", 'Active List'!X1913,"")</f>
        <v/>
      </c>
      <c r="U1913" t="str">
        <f>IF('Active List'!$A1913&lt;&gt;"", 'Active List'!Y1913,"")</f>
        <v/>
      </c>
      <c r="V1913" t="str">
        <f>IF('Active List'!$A1913&lt;&gt;"", 'Active List'!Z1913,"")</f>
        <v/>
      </c>
      <c r="W1913" s="60" t="str">
        <f>IF('Active List'!$A1913&lt;&gt;"", 'Active List'!AA1913,"")</f>
        <v/>
      </c>
      <c r="X1913" t="str">
        <f>IF('Active List'!$A1913&lt;&gt;"", 'Active List'!AB1913,"")</f>
        <v/>
      </c>
      <c r="Y1913" t="str">
        <f>IF('Active List'!$A1913&lt;&gt;"", 'Active List'!AE1913,"")</f>
        <v/>
      </c>
    </row>
    <row r="1914" spans="1:25">
      <c r="A1914" t="str">
        <f>IF('Active List'!$A1914&lt;&gt;"", 'Active List'!A1914,"")</f>
        <v/>
      </c>
      <c r="B1914" t="str">
        <f>IF('Active List'!$A1914&lt;&gt;"", 'Active List'!B1914,"")</f>
        <v/>
      </c>
      <c r="C1914" t="str">
        <f>IF('Active List'!$A1914&lt;&gt;"", 'Active List'!C1914,"")</f>
        <v/>
      </c>
      <c r="D1914" s="60" t="str">
        <f>IF('Active List'!$A1914&lt;&gt;"", 'Active List'!D1914,"")</f>
        <v/>
      </c>
      <c r="E1914" s="60" t="str">
        <f>IF('Active List'!$A1914&lt;&gt;"", 'Active List'!E1914,"")</f>
        <v/>
      </c>
      <c r="F1914" t="str">
        <f>IF('Active List'!$A1914&lt;&gt;"", 'Active List'!H1914,"")</f>
        <v/>
      </c>
      <c r="G1914" t="str">
        <f>IF('Active List'!$A1914&lt;&gt;"", 'Active List'!I1914,"")</f>
        <v/>
      </c>
      <c r="H1914" t="str">
        <f>IF('Active List'!$A1914&lt;&gt;"", 'Active List'!J1914,"")</f>
        <v/>
      </c>
      <c r="I1914" t="str">
        <f>IF('Active List'!$A1914&lt;&gt;"", 'Active List'!K1914,"")</f>
        <v/>
      </c>
      <c r="J1914" t="str">
        <f>IF('Active List'!$A1914&lt;&gt;"", 'Active List'!L1914,"")</f>
        <v/>
      </c>
      <c r="K1914" t="str">
        <f>IF('Active List'!$A1914&lt;&gt;"", 'Active List'!M1914,"")</f>
        <v/>
      </c>
      <c r="L1914" t="str">
        <f>IF('Active List'!$A1914&lt;&gt;"", 'Active List'!N1914,"")</f>
        <v/>
      </c>
      <c r="M1914" t="str">
        <f>IF('Active List'!$A1914&lt;&gt;"", 'Active List'!O1914,"")</f>
        <v/>
      </c>
      <c r="N1914" t="str">
        <f>IF('Active List'!$A1914&lt;&gt;"", 'Active List'!P1914,"")</f>
        <v/>
      </c>
      <c r="O1914" t="str">
        <f>IF('Active List'!$A1914&lt;&gt;"", 'Active List'!Q1914,"")</f>
        <v/>
      </c>
      <c r="P1914" t="str">
        <f>IF('Active List'!$A1914&lt;&gt;"", 'Active List'!R1914,"")</f>
        <v/>
      </c>
      <c r="Q1914" t="str">
        <f>IF('Active List'!$A1914&lt;&gt;"", 'Active List'!S1914,"")</f>
        <v/>
      </c>
      <c r="R1914" t="str">
        <f>IF('Active List'!$A1914&lt;&gt;"", 'Active List'!T1914,"")</f>
        <v/>
      </c>
      <c r="S1914" t="str">
        <f>IF('Active List'!$A1914&lt;&gt;"", 'Active List'!U1914,"")</f>
        <v/>
      </c>
      <c r="T1914" t="str">
        <f>IF('Active List'!$A1914&lt;&gt;"", 'Active List'!X1914,"")</f>
        <v/>
      </c>
      <c r="U1914" t="str">
        <f>IF('Active List'!$A1914&lt;&gt;"", 'Active List'!Y1914,"")</f>
        <v/>
      </c>
      <c r="V1914" t="str">
        <f>IF('Active List'!$A1914&lt;&gt;"", 'Active List'!Z1914,"")</f>
        <v/>
      </c>
      <c r="W1914" s="60" t="str">
        <f>IF('Active List'!$A1914&lt;&gt;"", 'Active List'!AA1914,"")</f>
        <v/>
      </c>
      <c r="X1914" t="str">
        <f>IF('Active List'!$A1914&lt;&gt;"", 'Active List'!AB1914,"")</f>
        <v/>
      </c>
      <c r="Y1914" t="str">
        <f>IF('Active List'!$A1914&lt;&gt;"", 'Active List'!AE1914,"")</f>
        <v/>
      </c>
    </row>
    <row r="1915" spans="1:25">
      <c r="A1915" t="str">
        <f>IF('Active List'!$A1915&lt;&gt;"", 'Active List'!A1915,"")</f>
        <v/>
      </c>
      <c r="B1915" t="str">
        <f>IF('Active List'!$A1915&lt;&gt;"", 'Active List'!B1915,"")</f>
        <v/>
      </c>
      <c r="C1915" t="str">
        <f>IF('Active List'!$A1915&lt;&gt;"", 'Active List'!C1915,"")</f>
        <v/>
      </c>
      <c r="D1915" s="60" t="str">
        <f>IF('Active List'!$A1915&lt;&gt;"", 'Active List'!D1915,"")</f>
        <v/>
      </c>
      <c r="E1915" s="60" t="str">
        <f>IF('Active List'!$A1915&lt;&gt;"", 'Active List'!E1915,"")</f>
        <v/>
      </c>
      <c r="F1915" t="str">
        <f>IF('Active List'!$A1915&lt;&gt;"", 'Active List'!H1915,"")</f>
        <v/>
      </c>
      <c r="G1915" t="str">
        <f>IF('Active List'!$A1915&lt;&gt;"", 'Active List'!I1915,"")</f>
        <v/>
      </c>
      <c r="H1915" t="str">
        <f>IF('Active List'!$A1915&lt;&gt;"", 'Active List'!J1915,"")</f>
        <v/>
      </c>
      <c r="I1915" t="str">
        <f>IF('Active List'!$A1915&lt;&gt;"", 'Active List'!K1915,"")</f>
        <v/>
      </c>
      <c r="J1915" t="str">
        <f>IF('Active List'!$A1915&lt;&gt;"", 'Active List'!L1915,"")</f>
        <v/>
      </c>
      <c r="K1915" t="str">
        <f>IF('Active List'!$A1915&lt;&gt;"", 'Active List'!M1915,"")</f>
        <v/>
      </c>
      <c r="L1915" t="str">
        <f>IF('Active List'!$A1915&lt;&gt;"", 'Active List'!N1915,"")</f>
        <v/>
      </c>
      <c r="M1915" t="str">
        <f>IF('Active List'!$A1915&lt;&gt;"", 'Active List'!O1915,"")</f>
        <v/>
      </c>
      <c r="N1915" t="str">
        <f>IF('Active List'!$A1915&lt;&gt;"", 'Active List'!P1915,"")</f>
        <v/>
      </c>
      <c r="O1915" t="str">
        <f>IF('Active List'!$A1915&lt;&gt;"", 'Active List'!Q1915,"")</f>
        <v/>
      </c>
      <c r="P1915" t="str">
        <f>IF('Active List'!$A1915&lt;&gt;"", 'Active List'!R1915,"")</f>
        <v/>
      </c>
      <c r="Q1915" t="str">
        <f>IF('Active List'!$A1915&lt;&gt;"", 'Active List'!S1915,"")</f>
        <v/>
      </c>
      <c r="R1915" t="str">
        <f>IF('Active List'!$A1915&lt;&gt;"", 'Active List'!T1915,"")</f>
        <v/>
      </c>
      <c r="S1915" t="str">
        <f>IF('Active List'!$A1915&lt;&gt;"", 'Active List'!U1915,"")</f>
        <v/>
      </c>
      <c r="T1915" t="str">
        <f>IF('Active List'!$A1915&lt;&gt;"", 'Active List'!X1915,"")</f>
        <v/>
      </c>
      <c r="U1915" t="str">
        <f>IF('Active List'!$A1915&lt;&gt;"", 'Active List'!Y1915,"")</f>
        <v/>
      </c>
      <c r="V1915" t="str">
        <f>IF('Active List'!$A1915&lt;&gt;"", 'Active List'!Z1915,"")</f>
        <v/>
      </c>
      <c r="W1915" s="60" t="str">
        <f>IF('Active List'!$A1915&lt;&gt;"", 'Active List'!AA1915,"")</f>
        <v/>
      </c>
      <c r="X1915" t="str">
        <f>IF('Active List'!$A1915&lt;&gt;"", 'Active List'!AB1915,"")</f>
        <v/>
      </c>
      <c r="Y1915" t="str">
        <f>IF('Active List'!$A1915&lt;&gt;"", 'Active List'!AE1915,"")</f>
        <v/>
      </c>
    </row>
    <row r="1916" spans="1:25">
      <c r="A1916" t="str">
        <f>IF('Active List'!$A1916&lt;&gt;"", 'Active List'!A1916,"")</f>
        <v/>
      </c>
      <c r="B1916" t="str">
        <f>IF('Active List'!$A1916&lt;&gt;"", 'Active List'!B1916,"")</f>
        <v/>
      </c>
      <c r="C1916" t="str">
        <f>IF('Active List'!$A1916&lt;&gt;"", 'Active List'!C1916,"")</f>
        <v/>
      </c>
      <c r="D1916" s="60" t="str">
        <f>IF('Active List'!$A1916&lt;&gt;"", 'Active List'!D1916,"")</f>
        <v/>
      </c>
      <c r="E1916" s="60" t="str">
        <f>IF('Active List'!$A1916&lt;&gt;"", 'Active List'!E1916,"")</f>
        <v/>
      </c>
      <c r="F1916" t="str">
        <f>IF('Active List'!$A1916&lt;&gt;"", 'Active List'!H1916,"")</f>
        <v/>
      </c>
      <c r="G1916" t="str">
        <f>IF('Active List'!$A1916&lt;&gt;"", 'Active List'!I1916,"")</f>
        <v/>
      </c>
      <c r="H1916" t="str">
        <f>IF('Active List'!$A1916&lt;&gt;"", 'Active List'!J1916,"")</f>
        <v/>
      </c>
      <c r="I1916" t="str">
        <f>IF('Active List'!$A1916&lt;&gt;"", 'Active List'!K1916,"")</f>
        <v/>
      </c>
      <c r="J1916" t="str">
        <f>IF('Active List'!$A1916&lt;&gt;"", 'Active List'!L1916,"")</f>
        <v/>
      </c>
      <c r="K1916" t="str">
        <f>IF('Active List'!$A1916&lt;&gt;"", 'Active List'!M1916,"")</f>
        <v/>
      </c>
      <c r="L1916" t="str">
        <f>IF('Active List'!$A1916&lt;&gt;"", 'Active List'!N1916,"")</f>
        <v/>
      </c>
      <c r="M1916" t="str">
        <f>IF('Active List'!$A1916&lt;&gt;"", 'Active List'!O1916,"")</f>
        <v/>
      </c>
      <c r="N1916" t="str">
        <f>IF('Active List'!$A1916&lt;&gt;"", 'Active List'!P1916,"")</f>
        <v/>
      </c>
      <c r="O1916" t="str">
        <f>IF('Active List'!$A1916&lt;&gt;"", 'Active List'!Q1916,"")</f>
        <v/>
      </c>
      <c r="P1916" t="str">
        <f>IF('Active List'!$A1916&lt;&gt;"", 'Active List'!R1916,"")</f>
        <v/>
      </c>
      <c r="Q1916" t="str">
        <f>IF('Active List'!$A1916&lt;&gt;"", 'Active List'!S1916,"")</f>
        <v/>
      </c>
      <c r="R1916" t="str">
        <f>IF('Active List'!$A1916&lt;&gt;"", 'Active List'!T1916,"")</f>
        <v/>
      </c>
      <c r="S1916" t="str">
        <f>IF('Active List'!$A1916&lt;&gt;"", 'Active List'!U1916,"")</f>
        <v/>
      </c>
      <c r="T1916" t="str">
        <f>IF('Active List'!$A1916&lt;&gt;"", 'Active List'!X1916,"")</f>
        <v/>
      </c>
      <c r="U1916" t="str">
        <f>IF('Active List'!$A1916&lt;&gt;"", 'Active List'!Y1916,"")</f>
        <v/>
      </c>
      <c r="V1916" t="str">
        <f>IF('Active List'!$A1916&lt;&gt;"", 'Active List'!Z1916,"")</f>
        <v/>
      </c>
      <c r="W1916" s="60" t="str">
        <f>IF('Active List'!$A1916&lt;&gt;"", 'Active List'!AA1916,"")</f>
        <v/>
      </c>
      <c r="X1916" t="str">
        <f>IF('Active List'!$A1916&lt;&gt;"", 'Active List'!AB1916,"")</f>
        <v/>
      </c>
      <c r="Y1916" t="str">
        <f>IF('Active List'!$A1916&lt;&gt;"", 'Active List'!AE1916,"")</f>
        <v/>
      </c>
    </row>
    <row r="1917" spans="1:25">
      <c r="A1917" t="str">
        <f>IF('Active List'!$A1917&lt;&gt;"", 'Active List'!A1917,"")</f>
        <v/>
      </c>
      <c r="B1917" t="str">
        <f>IF('Active List'!$A1917&lt;&gt;"", 'Active List'!B1917,"")</f>
        <v/>
      </c>
      <c r="C1917" t="str">
        <f>IF('Active List'!$A1917&lt;&gt;"", 'Active List'!C1917,"")</f>
        <v/>
      </c>
      <c r="D1917" s="60" t="str">
        <f>IF('Active List'!$A1917&lt;&gt;"", 'Active List'!D1917,"")</f>
        <v/>
      </c>
      <c r="E1917" s="60" t="str">
        <f>IF('Active List'!$A1917&lt;&gt;"", 'Active List'!E1917,"")</f>
        <v/>
      </c>
      <c r="F1917" t="str">
        <f>IF('Active List'!$A1917&lt;&gt;"", 'Active List'!H1917,"")</f>
        <v/>
      </c>
      <c r="G1917" t="str">
        <f>IF('Active List'!$A1917&lt;&gt;"", 'Active List'!I1917,"")</f>
        <v/>
      </c>
      <c r="H1917" t="str">
        <f>IF('Active List'!$A1917&lt;&gt;"", 'Active List'!J1917,"")</f>
        <v/>
      </c>
      <c r="I1917" t="str">
        <f>IF('Active List'!$A1917&lt;&gt;"", 'Active List'!K1917,"")</f>
        <v/>
      </c>
      <c r="J1917" t="str">
        <f>IF('Active List'!$A1917&lt;&gt;"", 'Active List'!L1917,"")</f>
        <v/>
      </c>
      <c r="K1917" t="str">
        <f>IF('Active List'!$A1917&lt;&gt;"", 'Active List'!M1917,"")</f>
        <v/>
      </c>
      <c r="L1917" t="str">
        <f>IF('Active List'!$A1917&lt;&gt;"", 'Active List'!N1917,"")</f>
        <v/>
      </c>
      <c r="M1917" t="str">
        <f>IF('Active List'!$A1917&lt;&gt;"", 'Active List'!O1917,"")</f>
        <v/>
      </c>
      <c r="N1917" t="str">
        <f>IF('Active List'!$A1917&lt;&gt;"", 'Active List'!P1917,"")</f>
        <v/>
      </c>
      <c r="O1917" t="str">
        <f>IF('Active List'!$A1917&lt;&gt;"", 'Active List'!Q1917,"")</f>
        <v/>
      </c>
      <c r="P1917" t="str">
        <f>IF('Active List'!$A1917&lt;&gt;"", 'Active List'!R1917,"")</f>
        <v/>
      </c>
      <c r="Q1917" t="str">
        <f>IF('Active List'!$A1917&lt;&gt;"", 'Active List'!S1917,"")</f>
        <v/>
      </c>
      <c r="R1917" t="str">
        <f>IF('Active List'!$A1917&lt;&gt;"", 'Active List'!T1917,"")</f>
        <v/>
      </c>
      <c r="S1917" t="str">
        <f>IF('Active List'!$A1917&lt;&gt;"", 'Active List'!U1917,"")</f>
        <v/>
      </c>
      <c r="T1917" t="str">
        <f>IF('Active List'!$A1917&lt;&gt;"", 'Active List'!X1917,"")</f>
        <v/>
      </c>
      <c r="U1917" t="str">
        <f>IF('Active List'!$A1917&lt;&gt;"", 'Active List'!Y1917,"")</f>
        <v/>
      </c>
      <c r="V1917" t="str">
        <f>IF('Active List'!$A1917&lt;&gt;"", 'Active List'!Z1917,"")</f>
        <v/>
      </c>
      <c r="W1917" s="60" t="str">
        <f>IF('Active List'!$A1917&lt;&gt;"", 'Active List'!AA1917,"")</f>
        <v/>
      </c>
      <c r="X1917" t="str">
        <f>IF('Active List'!$A1917&lt;&gt;"", 'Active List'!AB1917,"")</f>
        <v/>
      </c>
      <c r="Y1917" t="str">
        <f>IF('Active List'!$A1917&lt;&gt;"", 'Active List'!AE1917,"")</f>
        <v/>
      </c>
    </row>
    <row r="1918" spans="1:25">
      <c r="A1918" t="str">
        <f>IF('Active List'!$A1918&lt;&gt;"", 'Active List'!A1918,"")</f>
        <v/>
      </c>
      <c r="B1918" t="str">
        <f>IF('Active List'!$A1918&lt;&gt;"", 'Active List'!B1918,"")</f>
        <v/>
      </c>
      <c r="C1918" t="str">
        <f>IF('Active List'!$A1918&lt;&gt;"", 'Active List'!C1918,"")</f>
        <v/>
      </c>
      <c r="D1918" s="60" t="str">
        <f>IF('Active List'!$A1918&lt;&gt;"", 'Active List'!D1918,"")</f>
        <v/>
      </c>
      <c r="E1918" s="60" t="str">
        <f>IF('Active List'!$A1918&lt;&gt;"", 'Active List'!E1918,"")</f>
        <v/>
      </c>
      <c r="F1918" t="str">
        <f>IF('Active List'!$A1918&lt;&gt;"", 'Active List'!H1918,"")</f>
        <v/>
      </c>
      <c r="G1918" t="str">
        <f>IF('Active List'!$A1918&lt;&gt;"", 'Active List'!I1918,"")</f>
        <v/>
      </c>
      <c r="H1918" t="str">
        <f>IF('Active List'!$A1918&lt;&gt;"", 'Active List'!J1918,"")</f>
        <v/>
      </c>
      <c r="I1918" t="str">
        <f>IF('Active List'!$A1918&lt;&gt;"", 'Active List'!K1918,"")</f>
        <v/>
      </c>
      <c r="J1918" t="str">
        <f>IF('Active List'!$A1918&lt;&gt;"", 'Active List'!L1918,"")</f>
        <v/>
      </c>
      <c r="K1918" t="str">
        <f>IF('Active List'!$A1918&lt;&gt;"", 'Active List'!M1918,"")</f>
        <v/>
      </c>
      <c r="L1918" t="str">
        <f>IF('Active List'!$A1918&lt;&gt;"", 'Active List'!N1918,"")</f>
        <v/>
      </c>
      <c r="M1918" t="str">
        <f>IF('Active List'!$A1918&lt;&gt;"", 'Active List'!O1918,"")</f>
        <v/>
      </c>
      <c r="N1918" t="str">
        <f>IF('Active List'!$A1918&lt;&gt;"", 'Active List'!P1918,"")</f>
        <v/>
      </c>
      <c r="O1918" t="str">
        <f>IF('Active List'!$A1918&lt;&gt;"", 'Active List'!Q1918,"")</f>
        <v/>
      </c>
      <c r="P1918" t="str">
        <f>IF('Active List'!$A1918&lt;&gt;"", 'Active List'!R1918,"")</f>
        <v/>
      </c>
      <c r="Q1918" t="str">
        <f>IF('Active List'!$A1918&lt;&gt;"", 'Active List'!S1918,"")</f>
        <v/>
      </c>
      <c r="R1918" t="str">
        <f>IF('Active List'!$A1918&lt;&gt;"", 'Active List'!T1918,"")</f>
        <v/>
      </c>
      <c r="S1918" t="str">
        <f>IF('Active List'!$A1918&lt;&gt;"", 'Active List'!U1918,"")</f>
        <v/>
      </c>
      <c r="T1918" t="str">
        <f>IF('Active List'!$A1918&lt;&gt;"", 'Active List'!X1918,"")</f>
        <v/>
      </c>
      <c r="U1918" t="str">
        <f>IF('Active List'!$A1918&lt;&gt;"", 'Active List'!Y1918,"")</f>
        <v/>
      </c>
      <c r="V1918" t="str">
        <f>IF('Active List'!$A1918&lt;&gt;"", 'Active List'!Z1918,"")</f>
        <v/>
      </c>
      <c r="W1918" s="60" t="str">
        <f>IF('Active List'!$A1918&lt;&gt;"", 'Active List'!AA1918,"")</f>
        <v/>
      </c>
      <c r="X1918" t="str">
        <f>IF('Active List'!$A1918&lt;&gt;"", 'Active List'!AB1918,"")</f>
        <v/>
      </c>
      <c r="Y1918" t="str">
        <f>IF('Active List'!$A1918&lt;&gt;"", 'Active List'!AE1918,"")</f>
        <v/>
      </c>
    </row>
    <row r="1919" spans="1:25">
      <c r="A1919" t="str">
        <f>IF('Active List'!$A1919&lt;&gt;"", 'Active List'!A1919,"")</f>
        <v/>
      </c>
      <c r="B1919" t="str">
        <f>IF('Active List'!$A1919&lt;&gt;"", 'Active List'!B1919,"")</f>
        <v/>
      </c>
      <c r="C1919" t="str">
        <f>IF('Active List'!$A1919&lt;&gt;"", 'Active List'!C1919,"")</f>
        <v/>
      </c>
      <c r="D1919" s="60" t="str">
        <f>IF('Active List'!$A1919&lt;&gt;"", 'Active List'!D1919,"")</f>
        <v/>
      </c>
      <c r="E1919" s="60" t="str">
        <f>IF('Active List'!$A1919&lt;&gt;"", 'Active List'!E1919,"")</f>
        <v/>
      </c>
      <c r="F1919" t="str">
        <f>IF('Active List'!$A1919&lt;&gt;"", 'Active List'!H1919,"")</f>
        <v/>
      </c>
      <c r="G1919" t="str">
        <f>IF('Active List'!$A1919&lt;&gt;"", 'Active List'!I1919,"")</f>
        <v/>
      </c>
      <c r="H1919" t="str">
        <f>IF('Active List'!$A1919&lt;&gt;"", 'Active List'!J1919,"")</f>
        <v/>
      </c>
      <c r="I1919" t="str">
        <f>IF('Active List'!$A1919&lt;&gt;"", 'Active List'!K1919,"")</f>
        <v/>
      </c>
      <c r="J1919" t="str">
        <f>IF('Active List'!$A1919&lt;&gt;"", 'Active List'!L1919,"")</f>
        <v/>
      </c>
      <c r="K1919" t="str">
        <f>IF('Active List'!$A1919&lt;&gt;"", 'Active List'!M1919,"")</f>
        <v/>
      </c>
      <c r="L1919" t="str">
        <f>IF('Active List'!$A1919&lt;&gt;"", 'Active List'!N1919,"")</f>
        <v/>
      </c>
      <c r="M1919" t="str">
        <f>IF('Active List'!$A1919&lt;&gt;"", 'Active List'!O1919,"")</f>
        <v/>
      </c>
      <c r="N1919" t="str">
        <f>IF('Active List'!$A1919&lt;&gt;"", 'Active List'!P1919,"")</f>
        <v/>
      </c>
      <c r="O1919" t="str">
        <f>IF('Active List'!$A1919&lt;&gt;"", 'Active List'!Q1919,"")</f>
        <v/>
      </c>
      <c r="P1919" t="str">
        <f>IF('Active List'!$A1919&lt;&gt;"", 'Active List'!R1919,"")</f>
        <v/>
      </c>
      <c r="Q1919" t="str">
        <f>IF('Active List'!$A1919&lt;&gt;"", 'Active List'!S1919,"")</f>
        <v/>
      </c>
      <c r="R1919" t="str">
        <f>IF('Active List'!$A1919&lt;&gt;"", 'Active List'!T1919,"")</f>
        <v/>
      </c>
      <c r="S1919" t="str">
        <f>IF('Active List'!$A1919&lt;&gt;"", 'Active List'!U1919,"")</f>
        <v/>
      </c>
      <c r="T1919" t="str">
        <f>IF('Active List'!$A1919&lt;&gt;"", 'Active List'!X1919,"")</f>
        <v/>
      </c>
      <c r="U1919" t="str">
        <f>IF('Active List'!$A1919&lt;&gt;"", 'Active List'!Y1919,"")</f>
        <v/>
      </c>
      <c r="V1919" t="str">
        <f>IF('Active List'!$A1919&lt;&gt;"", 'Active List'!Z1919,"")</f>
        <v/>
      </c>
      <c r="W1919" s="60" t="str">
        <f>IF('Active List'!$A1919&lt;&gt;"", 'Active List'!AA1919,"")</f>
        <v/>
      </c>
      <c r="X1919" t="str">
        <f>IF('Active List'!$A1919&lt;&gt;"", 'Active List'!AB1919,"")</f>
        <v/>
      </c>
      <c r="Y1919" t="str">
        <f>IF('Active List'!$A1919&lt;&gt;"", 'Active List'!AE1919,"")</f>
        <v/>
      </c>
    </row>
    <row r="1920" spans="1:25">
      <c r="A1920" t="str">
        <f>IF('Active List'!$A1920&lt;&gt;"", 'Active List'!A1920,"")</f>
        <v/>
      </c>
      <c r="B1920" t="str">
        <f>IF('Active List'!$A1920&lt;&gt;"", 'Active List'!B1920,"")</f>
        <v/>
      </c>
      <c r="C1920" t="str">
        <f>IF('Active List'!$A1920&lt;&gt;"", 'Active List'!C1920,"")</f>
        <v/>
      </c>
      <c r="D1920" s="60" t="str">
        <f>IF('Active List'!$A1920&lt;&gt;"", 'Active List'!D1920,"")</f>
        <v/>
      </c>
      <c r="E1920" s="60" t="str">
        <f>IF('Active List'!$A1920&lt;&gt;"", 'Active List'!E1920,"")</f>
        <v/>
      </c>
      <c r="F1920" t="str">
        <f>IF('Active List'!$A1920&lt;&gt;"", 'Active List'!H1920,"")</f>
        <v/>
      </c>
      <c r="G1920" t="str">
        <f>IF('Active List'!$A1920&lt;&gt;"", 'Active List'!I1920,"")</f>
        <v/>
      </c>
      <c r="H1920" t="str">
        <f>IF('Active List'!$A1920&lt;&gt;"", 'Active List'!J1920,"")</f>
        <v/>
      </c>
      <c r="I1920" t="str">
        <f>IF('Active List'!$A1920&lt;&gt;"", 'Active List'!K1920,"")</f>
        <v/>
      </c>
      <c r="J1920" t="str">
        <f>IF('Active List'!$A1920&lt;&gt;"", 'Active List'!L1920,"")</f>
        <v/>
      </c>
      <c r="K1920" t="str">
        <f>IF('Active List'!$A1920&lt;&gt;"", 'Active List'!M1920,"")</f>
        <v/>
      </c>
      <c r="L1920" t="str">
        <f>IF('Active List'!$A1920&lt;&gt;"", 'Active List'!N1920,"")</f>
        <v/>
      </c>
      <c r="M1920" t="str">
        <f>IF('Active List'!$A1920&lt;&gt;"", 'Active List'!O1920,"")</f>
        <v/>
      </c>
      <c r="N1920" t="str">
        <f>IF('Active List'!$A1920&lt;&gt;"", 'Active List'!P1920,"")</f>
        <v/>
      </c>
      <c r="O1920" t="str">
        <f>IF('Active List'!$A1920&lt;&gt;"", 'Active List'!Q1920,"")</f>
        <v/>
      </c>
      <c r="P1920" t="str">
        <f>IF('Active List'!$A1920&lt;&gt;"", 'Active List'!R1920,"")</f>
        <v/>
      </c>
      <c r="Q1920" t="str">
        <f>IF('Active List'!$A1920&lt;&gt;"", 'Active List'!S1920,"")</f>
        <v/>
      </c>
      <c r="R1920" t="str">
        <f>IF('Active List'!$A1920&lt;&gt;"", 'Active List'!T1920,"")</f>
        <v/>
      </c>
      <c r="S1920" t="str">
        <f>IF('Active List'!$A1920&lt;&gt;"", 'Active List'!U1920,"")</f>
        <v/>
      </c>
      <c r="T1920" t="str">
        <f>IF('Active List'!$A1920&lt;&gt;"", 'Active List'!X1920,"")</f>
        <v/>
      </c>
      <c r="U1920" t="str">
        <f>IF('Active List'!$A1920&lt;&gt;"", 'Active List'!Y1920,"")</f>
        <v/>
      </c>
      <c r="V1920" t="str">
        <f>IF('Active List'!$A1920&lt;&gt;"", 'Active List'!Z1920,"")</f>
        <v/>
      </c>
      <c r="W1920" s="60" t="str">
        <f>IF('Active List'!$A1920&lt;&gt;"", 'Active List'!AA1920,"")</f>
        <v/>
      </c>
      <c r="X1920" t="str">
        <f>IF('Active List'!$A1920&lt;&gt;"", 'Active List'!AB1920,"")</f>
        <v/>
      </c>
      <c r="Y1920" t="str">
        <f>IF('Active List'!$A1920&lt;&gt;"", 'Active List'!AE1920,"")</f>
        <v/>
      </c>
    </row>
    <row r="1921" spans="1:25">
      <c r="A1921" t="str">
        <f>IF('Active List'!$A1921&lt;&gt;"", 'Active List'!A1921,"")</f>
        <v/>
      </c>
      <c r="B1921" t="str">
        <f>IF('Active List'!$A1921&lt;&gt;"", 'Active List'!B1921,"")</f>
        <v/>
      </c>
      <c r="C1921" t="str">
        <f>IF('Active List'!$A1921&lt;&gt;"", 'Active List'!C1921,"")</f>
        <v/>
      </c>
      <c r="D1921" s="60" t="str">
        <f>IF('Active List'!$A1921&lt;&gt;"", 'Active List'!D1921,"")</f>
        <v/>
      </c>
      <c r="E1921" s="60" t="str">
        <f>IF('Active List'!$A1921&lt;&gt;"", 'Active List'!E1921,"")</f>
        <v/>
      </c>
      <c r="F1921" t="str">
        <f>IF('Active List'!$A1921&lt;&gt;"", 'Active List'!H1921,"")</f>
        <v/>
      </c>
      <c r="G1921" t="str">
        <f>IF('Active List'!$A1921&lt;&gt;"", 'Active List'!I1921,"")</f>
        <v/>
      </c>
      <c r="H1921" t="str">
        <f>IF('Active List'!$A1921&lt;&gt;"", 'Active List'!J1921,"")</f>
        <v/>
      </c>
      <c r="I1921" t="str">
        <f>IF('Active List'!$A1921&lt;&gt;"", 'Active List'!K1921,"")</f>
        <v/>
      </c>
      <c r="J1921" t="str">
        <f>IF('Active List'!$A1921&lt;&gt;"", 'Active List'!L1921,"")</f>
        <v/>
      </c>
      <c r="K1921" t="str">
        <f>IF('Active List'!$A1921&lt;&gt;"", 'Active List'!M1921,"")</f>
        <v/>
      </c>
      <c r="L1921" t="str">
        <f>IF('Active List'!$A1921&lt;&gt;"", 'Active List'!N1921,"")</f>
        <v/>
      </c>
      <c r="M1921" t="str">
        <f>IF('Active List'!$A1921&lt;&gt;"", 'Active List'!O1921,"")</f>
        <v/>
      </c>
      <c r="N1921" t="str">
        <f>IF('Active List'!$A1921&lt;&gt;"", 'Active List'!P1921,"")</f>
        <v/>
      </c>
      <c r="O1921" t="str">
        <f>IF('Active List'!$A1921&lt;&gt;"", 'Active List'!Q1921,"")</f>
        <v/>
      </c>
      <c r="P1921" t="str">
        <f>IF('Active List'!$A1921&lt;&gt;"", 'Active List'!R1921,"")</f>
        <v/>
      </c>
      <c r="Q1921" t="str">
        <f>IF('Active List'!$A1921&lt;&gt;"", 'Active List'!S1921,"")</f>
        <v/>
      </c>
      <c r="R1921" t="str">
        <f>IF('Active List'!$A1921&lt;&gt;"", 'Active List'!T1921,"")</f>
        <v/>
      </c>
      <c r="S1921" t="str">
        <f>IF('Active List'!$A1921&lt;&gt;"", 'Active List'!U1921,"")</f>
        <v/>
      </c>
      <c r="T1921" t="str">
        <f>IF('Active List'!$A1921&lt;&gt;"", 'Active List'!X1921,"")</f>
        <v/>
      </c>
      <c r="U1921" t="str">
        <f>IF('Active List'!$A1921&lt;&gt;"", 'Active List'!Y1921,"")</f>
        <v/>
      </c>
      <c r="V1921" t="str">
        <f>IF('Active List'!$A1921&lt;&gt;"", 'Active List'!Z1921,"")</f>
        <v/>
      </c>
      <c r="W1921" s="60" t="str">
        <f>IF('Active List'!$A1921&lt;&gt;"", 'Active List'!AA1921,"")</f>
        <v/>
      </c>
      <c r="X1921" t="str">
        <f>IF('Active List'!$A1921&lt;&gt;"", 'Active List'!AB1921,"")</f>
        <v/>
      </c>
      <c r="Y1921" t="str">
        <f>IF('Active List'!$A1921&lt;&gt;"", 'Active List'!AE1921,"")</f>
        <v/>
      </c>
    </row>
    <row r="1922" spans="1:25">
      <c r="A1922" t="str">
        <f>IF('Active List'!$A1922&lt;&gt;"", 'Active List'!A1922,"")</f>
        <v/>
      </c>
      <c r="B1922" t="str">
        <f>IF('Active List'!$A1922&lt;&gt;"", 'Active List'!B1922,"")</f>
        <v/>
      </c>
      <c r="C1922" t="str">
        <f>IF('Active List'!$A1922&lt;&gt;"", 'Active List'!C1922,"")</f>
        <v/>
      </c>
      <c r="D1922" s="60" t="str">
        <f>IF('Active List'!$A1922&lt;&gt;"", 'Active List'!D1922,"")</f>
        <v/>
      </c>
      <c r="E1922" s="60" t="str">
        <f>IF('Active List'!$A1922&lt;&gt;"", 'Active List'!E1922,"")</f>
        <v/>
      </c>
      <c r="F1922" t="str">
        <f>IF('Active List'!$A1922&lt;&gt;"", 'Active List'!H1922,"")</f>
        <v/>
      </c>
      <c r="G1922" t="str">
        <f>IF('Active List'!$A1922&lt;&gt;"", 'Active List'!I1922,"")</f>
        <v/>
      </c>
      <c r="H1922" t="str">
        <f>IF('Active List'!$A1922&lt;&gt;"", 'Active List'!J1922,"")</f>
        <v/>
      </c>
      <c r="I1922" t="str">
        <f>IF('Active List'!$A1922&lt;&gt;"", 'Active List'!K1922,"")</f>
        <v/>
      </c>
      <c r="J1922" t="str">
        <f>IF('Active List'!$A1922&lt;&gt;"", 'Active List'!L1922,"")</f>
        <v/>
      </c>
      <c r="K1922" t="str">
        <f>IF('Active List'!$A1922&lt;&gt;"", 'Active List'!M1922,"")</f>
        <v/>
      </c>
      <c r="L1922" t="str">
        <f>IF('Active List'!$A1922&lt;&gt;"", 'Active List'!N1922,"")</f>
        <v/>
      </c>
      <c r="M1922" t="str">
        <f>IF('Active List'!$A1922&lt;&gt;"", 'Active List'!O1922,"")</f>
        <v/>
      </c>
      <c r="N1922" t="str">
        <f>IF('Active List'!$A1922&lt;&gt;"", 'Active List'!P1922,"")</f>
        <v/>
      </c>
      <c r="O1922" t="str">
        <f>IF('Active List'!$A1922&lt;&gt;"", 'Active List'!Q1922,"")</f>
        <v/>
      </c>
      <c r="P1922" t="str">
        <f>IF('Active List'!$A1922&lt;&gt;"", 'Active List'!R1922,"")</f>
        <v/>
      </c>
      <c r="Q1922" t="str">
        <f>IF('Active List'!$A1922&lt;&gt;"", 'Active List'!S1922,"")</f>
        <v/>
      </c>
      <c r="R1922" t="str">
        <f>IF('Active List'!$A1922&lt;&gt;"", 'Active List'!T1922,"")</f>
        <v/>
      </c>
      <c r="S1922" t="str">
        <f>IF('Active List'!$A1922&lt;&gt;"", 'Active List'!U1922,"")</f>
        <v/>
      </c>
      <c r="T1922" t="str">
        <f>IF('Active List'!$A1922&lt;&gt;"", 'Active List'!X1922,"")</f>
        <v/>
      </c>
      <c r="U1922" t="str">
        <f>IF('Active List'!$A1922&lt;&gt;"", 'Active List'!Y1922,"")</f>
        <v/>
      </c>
      <c r="V1922" t="str">
        <f>IF('Active List'!$A1922&lt;&gt;"", 'Active List'!Z1922,"")</f>
        <v/>
      </c>
      <c r="W1922" s="60" t="str">
        <f>IF('Active List'!$A1922&lt;&gt;"", 'Active List'!AA1922,"")</f>
        <v/>
      </c>
      <c r="X1922" t="str">
        <f>IF('Active List'!$A1922&lt;&gt;"", 'Active List'!AB1922,"")</f>
        <v/>
      </c>
      <c r="Y1922" t="str">
        <f>IF('Active List'!$A1922&lt;&gt;"", 'Active List'!AE1922,"")</f>
        <v/>
      </c>
    </row>
    <row r="1923" spans="1:25">
      <c r="A1923" t="str">
        <f>IF('Active List'!$A1923&lt;&gt;"", 'Active List'!A1923,"")</f>
        <v/>
      </c>
      <c r="B1923" t="str">
        <f>IF('Active List'!$A1923&lt;&gt;"", 'Active List'!B1923,"")</f>
        <v/>
      </c>
      <c r="C1923" t="str">
        <f>IF('Active List'!$A1923&lt;&gt;"", 'Active List'!C1923,"")</f>
        <v/>
      </c>
      <c r="D1923" s="60" t="str">
        <f>IF('Active List'!$A1923&lt;&gt;"", 'Active List'!D1923,"")</f>
        <v/>
      </c>
      <c r="E1923" s="60" t="str">
        <f>IF('Active List'!$A1923&lt;&gt;"", 'Active List'!E1923,"")</f>
        <v/>
      </c>
      <c r="F1923" t="str">
        <f>IF('Active List'!$A1923&lt;&gt;"", 'Active List'!H1923,"")</f>
        <v/>
      </c>
      <c r="G1923" t="str">
        <f>IF('Active List'!$A1923&lt;&gt;"", 'Active List'!I1923,"")</f>
        <v/>
      </c>
      <c r="H1923" t="str">
        <f>IF('Active List'!$A1923&lt;&gt;"", 'Active List'!J1923,"")</f>
        <v/>
      </c>
      <c r="I1923" t="str">
        <f>IF('Active List'!$A1923&lt;&gt;"", 'Active List'!K1923,"")</f>
        <v/>
      </c>
      <c r="J1923" t="str">
        <f>IF('Active List'!$A1923&lt;&gt;"", 'Active List'!L1923,"")</f>
        <v/>
      </c>
      <c r="K1923" t="str">
        <f>IF('Active List'!$A1923&lt;&gt;"", 'Active List'!M1923,"")</f>
        <v/>
      </c>
      <c r="L1923" t="str">
        <f>IF('Active List'!$A1923&lt;&gt;"", 'Active List'!N1923,"")</f>
        <v/>
      </c>
      <c r="M1923" t="str">
        <f>IF('Active List'!$A1923&lt;&gt;"", 'Active List'!O1923,"")</f>
        <v/>
      </c>
      <c r="N1923" t="str">
        <f>IF('Active List'!$A1923&lt;&gt;"", 'Active List'!P1923,"")</f>
        <v/>
      </c>
      <c r="O1923" t="str">
        <f>IF('Active List'!$A1923&lt;&gt;"", 'Active List'!Q1923,"")</f>
        <v/>
      </c>
      <c r="P1923" t="str">
        <f>IF('Active List'!$A1923&lt;&gt;"", 'Active List'!R1923,"")</f>
        <v/>
      </c>
      <c r="Q1923" t="str">
        <f>IF('Active List'!$A1923&lt;&gt;"", 'Active List'!S1923,"")</f>
        <v/>
      </c>
      <c r="R1923" t="str">
        <f>IF('Active List'!$A1923&lt;&gt;"", 'Active List'!T1923,"")</f>
        <v/>
      </c>
      <c r="S1923" t="str">
        <f>IF('Active List'!$A1923&lt;&gt;"", 'Active List'!U1923,"")</f>
        <v/>
      </c>
      <c r="T1923" t="str">
        <f>IF('Active List'!$A1923&lt;&gt;"", 'Active List'!X1923,"")</f>
        <v/>
      </c>
      <c r="U1923" t="str">
        <f>IF('Active List'!$A1923&lt;&gt;"", 'Active List'!Y1923,"")</f>
        <v/>
      </c>
      <c r="V1923" t="str">
        <f>IF('Active List'!$A1923&lt;&gt;"", 'Active List'!Z1923,"")</f>
        <v/>
      </c>
      <c r="W1923" s="60" t="str">
        <f>IF('Active List'!$A1923&lt;&gt;"", 'Active List'!AA1923,"")</f>
        <v/>
      </c>
      <c r="X1923" t="str">
        <f>IF('Active List'!$A1923&lt;&gt;"", 'Active List'!AB1923,"")</f>
        <v/>
      </c>
      <c r="Y1923" t="str">
        <f>IF('Active List'!$A1923&lt;&gt;"", 'Active List'!AE1923,"")</f>
        <v/>
      </c>
    </row>
    <row r="1924" spans="1:25">
      <c r="A1924" t="str">
        <f>IF('Active List'!$A1924&lt;&gt;"", 'Active List'!A1924,"")</f>
        <v/>
      </c>
      <c r="B1924" t="str">
        <f>IF('Active List'!$A1924&lt;&gt;"", 'Active List'!B1924,"")</f>
        <v/>
      </c>
      <c r="C1924" t="str">
        <f>IF('Active List'!$A1924&lt;&gt;"", 'Active List'!C1924,"")</f>
        <v/>
      </c>
      <c r="D1924" s="60" t="str">
        <f>IF('Active List'!$A1924&lt;&gt;"", 'Active List'!D1924,"")</f>
        <v/>
      </c>
      <c r="E1924" s="60" t="str">
        <f>IF('Active List'!$A1924&lt;&gt;"", 'Active List'!E1924,"")</f>
        <v/>
      </c>
      <c r="F1924" t="str">
        <f>IF('Active List'!$A1924&lt;&gt;"", 'Active List'!H1924,"")</f>
        <v/>
      </c>
      <c r="G1924" t="str">
        <f>IF('Active List'!$A1924&lt;&gt;"", 'Active List'!I1924,"")</f>
        <v/>
      </c>
      <c r="H1924" t="str">
        <f>IF('Active List'!$A1924&lt;&gt;"", 'Active List'!J1924,"")</f>
        <v/>
      </c>
      <c r="I1924" t="str">
        <f>IF('Active List'!$A1924&lt;&gt;"", 'Active List'!K1924,"")</f>
        <v/>
      </c>
      <c r="J1924" t="str">
        <f>IF('Active List'!$A1924&lt;&gt;"", 'Active List'!L1924,"")</f>
        <v/>
      </c>
      <c r="K1924" t="str">
        <f>IF('Active List'!$A1924&lt;&gt;"", 'Active List'!M1924,"")</f>
        <v/>
      </c>
      <c r="L1924" t="str">
        <f>IF('Active List'!$A1924&lt;&gt;"", 'Active List'!N1924,"")</f>
        <v/>
      </c>
      <c r="M1924" t="str">
        <f>IF('Active List'!$A1924&lt;&gt;"", 'Active List'!O1924,"")</f>
        <v/>
      </c>
      <c r="N1924" t="str">
        <f>IF('Active List'!$A1924&lt;&gt;"", 'Active List'!P1924,"")</f>
        <v/>
      </c>
      <c r="O1924" t="str">
        <f>IF('Active List'!$A1924&lt;&gt;"", 'Active List'!Q1924,"")</f>
        <v/>
      </c>
      <c r="P1924" t="str">
        <f>IF('Active List'!$A1924&lt;&gt;"", 'Active List'!R1924,"")</f>
        <v/>
      </c>
      <c r="Q1924" t="str">
        <f>IF('Active List'!$A1924&lt;&gt;"", 'Active List'!S1924,"")</f>
        <v/>
      </c>
      <c r="R1924" t="str">
        <f>IF('Active List'!$A1924&lt;&gt;"", 'Active List'!T1924,"")</f>
        <v/>
      </c>
      <c r="S1924" t="str">
        <f>IF('Active List'!$A1924&lt;&gt;"", 'Active List'!U1924,"")</f>
        <v/>
      </c>
      <c r="T1924" t="str">
        <f>IF('Active List'!$A1924&lt;&gt;"", 'Active List'!X1924,"")</f>
        <v/>
      </c>
      <c r="U1924" t="str">
        <f>IF('Active List'!$A1924&lt;&gt;"", 'Active List'!Y1924,"")</f>
        <v/>
      </c>
      <c r="V1924" t="str">
        <f>IF('Active List'!$A1924&lt;&gt;"", 'Active List'!Z1924,"")</f>
        <v/>
      </c>
      <c r="W1924" s="60" t="str">
        <f>IF('Active List'!$A1924&lt;&gt;"", 'Active List'!AA1924,"")</f>
        <v/>
      </c>
      <c r="X1924" t="str">
        <f>IF('Active List'!$A1924&lt;&gt;"", 'Active List'!AB1924,"")</f>
        <v/>
      </c>
      <c r="Y1924" t="str">
        <f>IF('Active List'!$A1924&lt;&gt;"", 'Active List'!AE1924,"")</f>
        <v/>
      </c>
    </row>
    <row r="1925" spans="1:25">
      <c r="A1925" t="str">
        <f>IF('Active List'!$A1925&lt;&gt;"", 'Active List'!A1925,"")</f>
        <v/>
      </c>
      <c r="B1925" t="str">
        <f>IF('Active List'!$A1925&lt;&gt;"", 'Active List'!B1925,"")</f>
        <v/>
      </c>
      <c r="C1925" t="str">
        <f>IF('Active List'!$A1925&lt;&gt;"", 'Active List'!C1925,"")</f>
        <v/>
      </c>
      <c r="D1925" s="60" t="str">
        <f>IF('Active List'!$A1925&lt;&gt;"", 'Active List'!D1925,"")</f>
        <v/>
      </c>
      <c r="E1925" s="60" t="str">
        <f>IF('Active List'!$A1925&lt;&gt;"", 'Active List'!E1925,"")</f>
        <v/>
      </c>
      <c r="F1925" t="str">
        <f>IF('Active List'!$A1925&lt;&gt;"", 'Active List'!H1925,"")</f>
        <v/>
      </c>
      <c r="G1925" t="str">
        <f>IF('Active List'!$A1925&lt;&gt;"", 'Active List'!I1925,"")</f>
        <v/>
      </c>
      <c r="H1925" t="str">
        <f>IF('Active List'!$A1925&lt;&gt;"", 'Active List'!J1925,"")</f>
        <v/>
      </c>
      <c r="I1925" t="str">
        <f>IF('Active List'!$A1925&lt;&gt;"", 'Active List'!K1925,"")</f>
        <v/>
      </c>
      <c r="J1925" t="str">
        <f>IF('Active List'!$A1925&lt;&gt;"", 'Active List'!L1925,"")</f>
        <v/>
      </c>
      <c r="K1925" t="str">
        <f>IF('Active List'!$A1925&lt;&gt;"", 'Active List'!M1925,"")</f>
        <v/>
      </c>
      <c r="L1925" t="str">
        <f>IF('Active List'!$A1925&lt;&gt;"", 'Active List'!N1925,"")</f>
        <v/>
      </c>
      <c r="M1925" t="str">
        <f>IF('Active List'!$A1925&lt;&gt;"", 'Active List'!O1925,"")</f>
        <v/>
      </c>
      <c r="N1925" t="str">
        <f>IF('Active List'!$A1925&lt;&gt;"", 'Active List'!P1925,"")</f>
        <v/>
      </c>
      <c r="O1925" t="str">
        <f>IF('Active List'!$A1925&lt;&gt;"", 'Active List'!Q1925,"")</f>
        <v/>
      </c>
      <c r="P1925" t="str">
        <f>IF('Active List'!$A1925&lt;&gt;"", 'Active List'!R1925,"")</f>
        <v/>
      </c>
      <c r="Q1925" t="str">
        <f>IF('Active List'!$A1925&lt;&gt;"", 'Active List'!S1925,"")</f>
        <v/>
      </c>
      <c r="R1925" t="str">
        <f>IF('Active List'!$A1925&lt;&gt;"", 'Active List'!T1925,"")</f>
        <v/>
      </c>
      <c r="S1925" t="str">
        <f>IF('Active List'!$A1925&lt;&gt;"", 'Active List'!U1925,"")</f>
        <v/>
      </c>
      <c r="T1925" t="str">
        <f>IF('Active List'!$A1925&lt;&gt;"", 'Active List'!X1925,"")</f>
        <v/>
      </c>
      <c r="U1925" t="str">
        <f>IF('Active List'!$A1925&lt;&gt;"", 'Active List'!Y1925,"")</f>
        <v/>
      </c>
      <c r="V1925" t="str">
        <f>IF('Active List'!$A1925&lt;&gt;"", 'Active List'!Z1925,"")</f>
        <v/>
      </c>
      <c r="W1925" s="60" t="str">
        <f>IF('Active List'!$A1925&lt;&gt;"", 'Active List'!AA1925,"")</f>
        <v/>
      </c>
      <c r="X1925" t="str">
        <f>IF('Active List'!$A1925&lt;&gt;"", 'Active List'!AB1925,"")</f>
        <v/>
      </c>
      <c r="Y1925" t="str">
        <f>IF('Active List'!$A1925&lt;&gt;"", 'Active List'!AE1925,"")</f>
        <v/>
      </c>
    </row>
    <row r="1926" spans="1:25">
      <c r="A1926" t="str">
        <f>IF('Active List'!$A1926&lt;&gt;"", 'Active List'!A1926,"")</f>
        <v/>
      </c>
      <c r="B1926" t="str">
        <f>IF('Active List'!$A1926&lt;&gt;"", 'Active List'!B1926,"")</f>
        <v/>
      </c>
      <c r="C1926" t="str">
        <f>IF('Active List'!$A1926&lt;&gt;"", 'Active List'!C1926,"")</f>
        <v/>
      </c>
      <c r="D1926" s="60" t="str">
        <f>IF('Active List'!$A1926&lt;&gt;"", 'Active List'!D1926,"")</f>
        <v/>
      </c>
      <c r="E1926" s="60" t="str">
        <f>IF('Active List'!$A1926&lt;&gt;"", 'Active List'!E1926,"")</f>
        <v/>
      </c>
      <c r="F1926" t="str">
        <f>IF('Active List'!$A1926&lt;&gt;"", 'Active List'!H1926,"")</f>
        <v/>
      </c>
      <c r="G1926" t="str">
        <f>IF('Active List'!$A1926&lt;&gt;"", 'Active List'!I1926,"")</f>
        <v/>
      </c>
      <c r="H1926" t="str">
        <f>IF('Active List'!$A1926&lt;&gt;"", 'Active List'!J1926,"")</f>
        <v/>
      </c>
      <c r="I1926" t="str">
        <f>IF('Active List'!$A1926&lt;&gt;"", 'Active List'!K1926,"")</f>
        <v/>
      </c>
      <c r="J1926" t="str">
        <f>IF('Active List'!$A1926&lt;&gt;"", 'Active List'!L1926,"")</f>
        <v/>
      </c>
      <c r="K1926" t="str">
        <f>IF('Active List'!$A1926&lt;&gt;"", 'Active List'!M1926,"")</f>
        <v/>
      </c>
      <c r="L1926" t="str">
        <f>IF('Active List'!$A1926&lt;&gt;"", 'Active List'!N1926,"")</f>
        <v/>
      </c>
      <c r="M1926" t="str">
        <f>IF('Active List'!$A1926&lt;&gt;"", 'Active List'!O1926,"")</f>
        <v/>
      </c>
      <c r="N1926" t="str">
        <f>IF('Active List'!$A1926&lt;&gt;"", 'Active List'!P1926,"")</f>
        <v/>
      </c>
      <c r="O1926" t="str">
        <f>IF('Active List'!$A1926&lt;&gt;"", 'Active List'!Q1926,"")</f>
        <v/>
      </c>
      <c r="P1926" t="str">
        <f>IF('Active List'!$A1926&lt;&gt;"", 'Active List'!R1926,"")</f>
        <v/>
      </c>
      <c r="Q1926" t="str">
        <f>IF('Active List'!$A1926&lt;&gt;"", 'Active List'!S1926,"")</f>
        <v/>
      </c>
      <c r="R1926" t="str">
        <f>IF('Active List'!$A1926&lt;&gt;"", 'Active List'!T1926,"")</f>
        <v/>
      </c>
      <c r="S1926" t="str">
        <f>IF('Active List'!$A1926&lt;&gt;"", 'Active List'!U1926,"")</f>
        <v/>
      </c>
      <c r="T1926" t="str">
        <f>IF('Active List'!$A1926&lt;&gt;"", 'Active List'!X1926,"")</f>
        <v/>
      </c>
      <c r="U1926" t="str">
        <f>IF('Active List'!$A1926&lt;&gt;"", 'Active List'!Y1926,"")</f>
        <v/>
      </c>
      <c r="V1926" t="str">
        <f>IF('Active List'!$A1926&lt;&gt;"", 'Active List'!Z1926,"")</f>
        <v/>
      </c>
      <c r="W1926" s="60" t="str">
        <f>IF('Active List'!$A1926&lt;&gt;"", 'Active List'!AA1926,"")</f>
        <v/>
      </c>
      <c r="X1926" t="str">
        <f>IF('Active List'!$A1926&lt;&gt;"", 'Active List'!AB1926,"")</f>
        <v/>
      </c>
      <c r="Y1926" t="str">
        <f>IF('Active List'!$A1926&lt;&gt;"", 'Active List'!AE1926,"")</f>
        <v/>
      </c>
    </row>
    <row r="1927" spans="1:25">
      <c r="A1927" t="str">
        <f>IF('Active List'!$A1927&lt;&gt;"", 'Active List'!A1927,"")</f>
        <v/>
      </c>
      <c r="B1927" t="str">
        <f>IF('Active List'!$A1927&lt;&gt;"", 'Active List'!B1927,"")</f>
        <v/>
      </c>
      <c r="C1927" t="str">
        <f>IF('Active List'!$A1927&lt;&gt;"", 'Active List'!C1927,"")</f>
        <v/>
      </c>
      <c r="D1927" s="60" t="str">
        <f>IF('Active List'!$A1927&lt;&gt;"", 'Active List'!D1927,"")</f>
        <v/>
      </c>
      <c r="E1927" s="60" t="str">
        <f>IF('Active List'!$A1927&lt;&gt;"", 'Active List'!E1927,"")</f>
        <v/>
      </c>
      <c r="F1927" t="str">
        <f>IF('Active List'!$A1927&lt;&gt;"", 'Active List'!H1927,"")</f>
        <v/>
      </c>
      <c r="G1927" t="str">
        <f>IF('Active List'!$A1927&lt;&gt;"", 'Active List'!I1927,"")</f>
        <v/>
      </c>
      <c r="H1927" t="str">
        <f>IF('Active List'!$A1927&lt;&gt;"", 'Active List'!J1927,"")</f>
        <v/>
      </c>
      <c r="I1927" t="str">
        <f>IF('Active List'!$A1927&lt;&gt;"", 'Active List'!K1927,"")</f>
        <v/>
      </c>
      <c r="J1927" t="str">
        <f>IF('Active List'!$A1927&lt;&gt;"", 'Active List'!L1927,"")</f>
        <v/>
      </c>
      <c r="K1927" t="str">
        <f>IF('Active List'!$A1927&lt;&gt;"", 'Active List'!M1927,"")</f>
        <v/>
      </c>
      <c r="L1927" t="str">
        <f>IF('Active List'!$A1927&lt;&gt;"", 'Active List'!N1927,"")</f>
        <v/>
      </c>
      <c r="M1927" t="str">
        <f>IF('Active List'!$A1927&lt;&gt;"", 'Active List'!O1927,"")</f>
        <v/>
      </c>
      <c r="N1927" t="str">
        <f>IF('Active List'!$A1927&lt;&gt;"", 'Active List'!P1927,"")</f>
        <v/>
      </c>
      <c r="O1927" t="str">
        <f>IF('Active List'!$A1927&lt;&gt;"", 'Active List'!Q1927,"")</f>
        <v/>
      </c>
      <c r="P1927" t="str">
        <f>IF('Active List'!$A1927&lt;&gt;"", 'Active List'!R1927,"")</f>
        <v/>
      </c>
      <c r="Q1927" t="str">
        <f>IF('Active List'!$A1927&lt;&gt;"", 'Active List'!S1927,"")</f>
        <v/>
      </c>
      <c r="R1927" t="str">
        <f>IF('Active List'!$A1927&lt;&gt;"", 'Active List'!T1927,"")</f>
        <v/>
      </c>
      <c r="S1927" t="str">
        <f>IF('Active List'!$A1927&lt;&gt;"", 'Active List'!U1927,"")</f>
        <v/>
      </c>
      <c r="T1927" t="str">
        <f>IF('Active List'!$A1927&lt;&gt;"", 'Active List'!X1927,"")</f>
        <v/>
      </c>
      <c r="U1927" t="str">
        <f>IF('Active List'!$A1927&lt;&gt;"", 'Active List'!Y1927,"")</f>
        <v/>
      </c>
      <c r="V1927" t="str">
        <f>IF('Active List'!$A1927&lt;&gt;"", 'Active List'!Z1927,"")</f>
        <v/>
      </c>
      <c r="W1927" s="60" t="str">
        <f>IF('Active List'!$A1927&lt;&gt;"", 'Active List'!AA1927,"")</f>
        <v/>
      </c>
      <c r="X1927" t="str">
        <f>IF('Active List'!$A1927&lt;&gt;"", 'Active List'!AB1927,"")</f>
        <v/>
      </c>
      <c r="Y1927" t="str">
        <f>IF('Active List'!$A1927&lt;&gt;"", 'Active List'!AE1927,"")</f>
        <v/>
      </c>
    </row>
    <row r="1928" spans="1:25">
      <c r="A1928" t="str">
        <f>IF('Active List'!$A1928&lt;&gt;"", 'Active List'!A1928,"")</f>
        <v/>
      </c>
      <c r="B1928" t="str">
        <f>IF('Active List'!$A1928&lt;&gt;"", 'Active List'!B1928,"")</f>
        <v/>
      </c>
      <c r="C1928" t="str">
        <f>IF('Active List'!$A1928&lt;&gt;"", 'Active List'!C1928,"")</f>
        <v/>
      </c>
      <c r="D1928" s="60" t="str">
        <f>IF('Active List'!$A1928&lt;&gt;"", 'Active List'!D1928,"")</f>
        <v/>
      </c>
      <c r="E1928" s="60" t="str">
        <f>IF('Active List'!$A1928&lt;&gt;"", 'Active List'!E1928,"")</f>
        <v/>
      </c>
      <c r="F1928" t="str">
        <f>IF('Active List'!$A1928&lt;&gt;"", 'Active List'!H1928,"")</f>
        <v/>
      </c>
      <c r="G1928" t="str">
        <f>IF('Active List'!$A1928&lt;&gt;"", 'Active List'!I1928,"")</f>
        <v/>
      </c>
      <c r="H1928" t="str">
        <f>IF('Active List'!$A1928&lt;&gt;"", 'Active List'!J1928,"")</f>
        <v/>
      </c>
      <c r="I1928" t="str">
        <f>IF('Active List'!$A1928&lt;&gt;"", 'Active List'!K1928,"")</f>
        <v/>
      </c>
      <c r="J1928" t="str">
        <f>IF('Active List'!$A1928&lt;&gt;"", 'Active List'!L1928,"")</f>
        <v/>
      </c>
      <c r="K1928" t="str">
        <f>IF('Active List'!$A1928&lt;&gt;"", 'Active List'!M1928,"")</f>
        <v/>
      </c>
      <c r="L1928" t="str">
        <f>IF('Active List'!$A1928&lt;&gt;"", 'Active List'!N1928,"")</f>
        <v/>
      </c>
      <c r="M1928" t="str">
        <f>IF('Active List'!$A1928&lt;&gt;"", 'Active List'!O1928,"")</f>
        <v/>
      </c>
      <c r="N1928" t="str">
        <f>IF('Active List'!$A1928&lt;&gt;"", 'Active List'!P1928,"")</f>
        <v/>
      </c>
      <c r="O1928" t="str">
        <f>IF('Active List'!$A1928&lt;&gt;"", 'Active List'!Q1928,"")</f>
        <v/>
      </c>
      <c r="P1928" t="str">
        <f>IF('Active List'!$A1928&lt;&gt;"", 'Active List'!R1928,"")</f>
        <v/>
      </c>
      <c r="Q1928" t="str">
        <f>IF('Active List'!$A1928&lt;&gt;"", 'Active List'!S1928,"")</f>
        <v/>
      </c>
      <c r="R1928" t="str">
        <f>IF('Active List'!$A1928&lt;&gt;"", 'Active List'!T1928,"")</f>
        <v/>
      </c>
      <c r="S1928" t="str">
        <f>IF('Active List'!$A1928&lt;&gt;"", 'Active List'!U1928,"")</f>
        <v/>
      </c>
      <c r="T1928" t="str">
        <f>IF('Active List'!$A1928&lt;&gt;"", 'Active List'!X1928,"")</f>
        <v/>
      </c>
      <c r="U1928" t="str">
        <f>IF('Active List'!$A1928&lt;&gt;"", 'Active List'!Y1928,"")</f>
        <v/>
      </c>
      <c r="V1928" t="str">
        <f>IF('Active List'!$A1928&lt;&gt;"", 'Active List'!Z1928,"")</f>
        <v/>
      </c>
      <c r="W1928" s="60" t="str">
        <f>IF('Active List'!$A1928&lt;&gt;"", 'Active List'!AA1928,"")</f>
        <v/>
      </c>
      <c r="X1928" t="str">
        <f>IF('Active List'!$A1928&lt;&gt;"", 'Active List'!AB1928,"")</f>
        <v/>
      </c>
      <c r="Y1928" t="str">
        <f>IF('Active List'!$A1928&lt;&gt;"", 'Active List'!AE1928,"")</f>
        <v/>
      </c>
    </row>
    <row r="1929" spans="1:25">
      <c r="A1929" t="str">
        <f>IF('Active List'!$A1929&lt;&gt;"", 'Active List'!A1929,"")</f>
        <v/>
      </c>
      <c r="B1929" t="str">
        <f>IF('Active List'!$A1929&lt;&gt;"", 'Active List'!B1929,"")</f>
        <v/>
      </c>
      <c r="C1929" t="str">
        <f>IF('Active List'!$A1929&lt;&gt;"", 'Active List'!C1929,"")</f>
        <v/>
      </c>
      <c r="D1929" s="60" t="str">
        <f>IF('Active List'!$A1929&lt;&gt;"", 'Active List'!D1929,"")</f>
        <v/>
      </c>
      <c r="E1929" s="60" t="str">
        <f>IF('Active List'!$A1929&lt;&gt;"", 'Active List'!E1929,"")</f>
        <v/>
      </c>
      <c r="F1929" t="str">
        <f>IF('Active List'!$A1929&lt;&gt;"", 'Active List'!H1929,"")</f>
        <v/>
      </c>
      <c r="G1929" t="str">
        <f>IF('Active List'!$A1929&lt;&gt;"", 'Active List'!I1929,"")</f>
        <v/>
      </c>
      <c r="H1929" t="str">
        <f>IF('Active List'!$A1929&lt;&gt;"", 'Active List'!J1929,"")</f>
        <v/>
      </c>
      <c r="I1929" t="str">
        <f>IF('Active List'!$A1929&lt;&gt;"", 'Active List'!K1929,"")</f>
        <v/>
      </c>
      <c r="J1929" t="str">
        <f>IF('Active List'!$A1929&lt;&gt;"", 'Active List'!L1929,"")</f>
        <v/>
      </c>
      <c r="K1929" t="str">
        <f>IF('Active List'!$A1929&lt;&gt;"", 'Active List'!M1929,"")</f>
        <v/>
      </c>
      <c r="L1929" t="str">
        <f>IF('Active List'!$A1929&lt;&gt;"", 'Active List'!N1929,"")</f>
        <v/>
      </c>
      <c r="M1929" t="str">
        <f>IF('Active List'!$A1929&lt;&gt;"", 'Active List'!O1929,"")</f>
        <v/>
      </c>
      <c r="N1929" t="str">
        <f>IF('Active List'!$A1929&lt;&gt;"", 'Active List'!P1929,"")</f>
        <v/>
      </c>
      <c r="O1929" t="str">
        <f>IF('Active List'!$A1929&lt;&gt;"", 'Active List'!Q1929,"")</f>
        <v/>
      </c>
      <c r="P1929" t="str">
        <f>IF('Active List'!$A1929&lt;&gt;"", 'Active List'!R1929,"")</f>
        <v/>
      </c>
      <c r="Q1929" t="str">
        <f>IF('Active List'!$A1929&lt;&gt;"", 'Active List'!S1929,"")</f>
        <v/>
      </c>
      <c r="R1929" t="str">
        <f>IF('Active List'!$A1929&lt;&gt;"", 'Active List'!T1929,"")</f>
        <v/>
      </c>
      <c r="S1929" t="str">
        <f>IF('Active List'!$A1929&lt;&gt;"", 'Active List'!U1929,"")</f>
        <v/>
      </c>
      <c r="T1929" t="str">
        <f>IF('Active List'!$A1929&lt;&gt;"", 'Active List'!X1929,"")</f>
        <v/>
      </c>
      <c r="U1929" t="str">
        <f>IF('Active List'!$A1929&lt;&gt;"", 'Active List'!Y1929,"")</f>
        <v/>
      </c>
      <c r="V1929" t="str">
        <f>IF('Active List'!$A1929&lt;&gt;"", 'Active List'!Z1929,"")</f>
        <v/>
      </c>
      <c r="W1929" s="60" t="str">
        <f>IF('Active List'!$A1929&lt;&gt;"", 'Active List'!AA1929,"")</f>
        <v/>
      </c>
      <c r="X1929" t="str">
        <f>IF('Active List'!$A1929&lt;&gt;"", 'Active List'!AB1929,"")</f>
        <v/>
      </c>
      <c r="Y1929" t="str">
        <f>IF('Active List'!$A1929&lt;&gt;"", 'Active List'!AE1929,"")</f>
        <v/>
      </c>
    </row>
    <row r="1930" spans="1:25">
      <c r="A1930" t="str">
        <f>IF('Active List'!$A1930&lt;&gt;"", 'Active List'!A1930,"")</f>
        <v/>
      </c>
      <c r="B1930" t="str">
        <f>IF('Active List'!$A1930&lt;&gt;"", 'Active List'!B1930,"")</f>
        <v/>
      </c>
      <c r="C1930" t="str">
        <f>IF('Active List'!$A1930&lt;&gt;"", 'Active List'!C1930,"")</f>
        <v/>
      </c>
      <c r="D1930" s="60" t="str">
        <f>IF('Active List'!$A1930&lt;&gt;"", 'Active List'!D1930,"")</f>
        <v/>
      </c>
      <c r="E1930" s="60" t="str">
        <f>IF('Active List'!$A1930&lt;&gt;"", 'Active List'!E1930,"")</f>
        <v/>
      </c>
      <c r="F1930" t="str">
        <f>IF('Active List'!$A1930&lt;&gt;"", 'Active List'!H1930,"")</f>
        <v/>
      </c>
      <c r="G1930" t="str">
        <f>IF('Active List'!$A1930&lt;&gt;"", 'Active List'!I1930,"")</f>
        <v/>
      </c>
      <c r="H1930" t="str">
        <f>IF('Active List'!$A1930&lt;&gt;"", 'Active List'!J1930,"")</f>
        <v/>
      </c>
      <c r="I1930" t="str">
        <f>IF('Active List'!$A1930&lt;&gt;"", 'Active List'!K1930,"")</f>
        <v/>
      </c>
      <c r="J1930" t="str">
        <f>IF('Active List'!$A1930&lt;&gt;"", 'Active List'!L1930,"")</f>
        <v/>
      </c>
      <c r="K1930" t="str">
        <f>IF('Active List'!$A1930&lt;&gt;"", 'Active List'!M1930,"")</f>
        <v/>
      </c>
      <c r="L1930" t="str">
        <f>IF('Active List'!$A1930&lt;&gt;"", 'Active List'!N1930,"")</f>
        <v/>
      </c>
      <c r="M1930" t="str">
        <f>IF('Active List'!$A1930&lt;&gt;"", 'Active List'!O1930,"")</f>
        <v/>
      </c>
      <c r="N1930" t="str">
        <f>IF('Active List'!$A1930&lt;&gt;"", 'Active List'!P1930,"")</f>
        <v/>
      </c>
      <c r="O1930" t="str">
        <f>IF('Active List'!$A1930&lt;&gt;"", 'Active List'!Q1930,"")</f>
        <v/>
      </c>
      <c r="P1930" t="str">
        <f>IF('Active List'!$A1930&lt;&gt;"", 'Active List'!R1930,"")</f>
        <v/>
      </c>
      <c r="Q1930" t="str">
        <f>IF('Active List'!$A1930&lt;&gt;"", 'Active List'!S1930,"")</f>
        <v/>
      </c>
      <c r="R1930" t="str">
        <f>IF('Active List'!$A1930&lt;&gt;"", 'Active List'!T1930,"")</f>
        <v/>
      </c>
      <c r="S1930" t="str">
        <f>IF('Active List'!$A1930&lt;&gt;"", 'Active List'!U1930,"")</f>
        <v/>
      </c>
      <c r="T1930" t="str">
        <f>IF('Active List'!$A1930&lt;&gt;"", 'Active List'!X1930,"")</f>
        <v/>
      </c>
      <c r="U1930" t="str">
        <f>IF('Active List'!$A1930&lt;&gt;"", 'Active List'!Y1930,"")</f>
        <v/>
      </c>
      <c r="V1930" t="str">
        <f>IF('Active List'!$A1930&lt;&gt;"", 'Active List'!Z1930,"")</f>
        <v/>
      </c>
      <c r="W1930" s="60" t="str">
        <f>IF('Active List'!$A1930&lt;&gt;"", 'Active List'!AA1930,"")</f>
        <v/>
      </c>
      <c r="X1930" t="str">
        <f>IF('Active List'!$A1930&lt;&gt;"", 'Active List'!AB1930,"")</f>
        <v/>
      </c>
      <c r="Y1930" t="str">
        <f>IF('Active List'!$A1930&lt;&gt;"", 'Active List'!AE1930,"")</f>
        <v/>
      </c>
    </row>
    <row r="1931" spans="1:25">
      <c r="A1931" t="str">
        <f>IF('Active List'!$A1931&lt;&gt;"", 'Active List'!A1931,"")</f>
        <v/>
      </c>
      <c r="B1931" t="str">
        <f>IF('Active List'!$A1931&lt;&gt;"", 'Active List'!B1931,"")</f>
        <v/>
      </c>
      <c r="C1931" t="str">
        <f>IF('Active List'!$A1931&lt;&gt;"", 'Active List'!C1931,"")</f>
        <v/>
      </c>
      <c r="D1931" s="60" t="str">
        <f>IF('Active List'!$A1931&lt;&gt;"", 'Active List'!D1931,"")</f>
        <v/>
      </c>
      <c r="E1931" s="60" t="str">
        <f>IF('Active List'!$A1931&lt;&gt;"", 'Active List'!E1931,"")</f>
        <v/>
      </c>
      <c r="F1931" t="str">
        <f>IF('Active List'!$A1931&lt;&gt;"", 'Active List'!H1931,"")</f>
        <v/>
      </c>
      <c r="G1931" t="str">
        <f>IF('Active List'!$A1931&lt;&gt;"", 'Active List'!I1931,"")</f>
        <v/>
      </c>
      <c r="H1931" t="str">
        <f>IF('Active List'!$A1931&lt;&gt;"", 'Active List'!J1931,"")</f>
        <v/>
      </c>
      <c r="I1931" t="str">
        <f>IF('Active List'!$A1931&lt;&gt;"", 'Active List'!K1931,"")</f>
        <v/>
      </c>
      <c r="J1931" t="str">
        <f>IF('Active List'!$A1931&lt;&gt;"", 'Active List'!L1931,"")</f>
        <v/>
      </c>
      <c r="K1931" t="str">
        <f>IF('Active List'!$A1931&lt;&gt;"", 'Active List'!M1931,"")</f>
        <v/>
      </c>
      <c r="L1931" t="str">
        <f>IF('Active List'!$A1931&lt;&gt;"", 'Active List'!N1931,"")</f>
        <v/>
      </c>
      <c r="M1931" t="str">
        <f>IF('Active List'!$A1931&lt;&gt;"", 'Active List'!O1931,"")</f>
        <v/>
      </c>
      <c r="N1931" t="str">
        <f>IF('Active List'!$A1931&lt;&gt;"", 'Active List'!P1931,"")</f>
        <v/>
      </c>
      <c r="O1931" t="str">
        <f>IF('Active List'!$A1931&lt;&gt;"", 'Active List'!Q1931,"")</f>
        <v/>
      </c>
      <c r="P1931" t="str">
        <f>IF('Active List'!$A1931&lt;&gt;"", 'Active List'!R1931,"")</f>
        <v/>
      </c>
      <c r="Q1931" t="str">
        <f>IF('Active List'!$A1931&lt;&gt;"", 'Active List'!S1931,"")</f>
        <v/>
      </c>
      <c r="R1931" t="str">
        <f>IF('Active List'!$A1931&lt;&gt;"", 'Active List'!T1931,"")</f>
        <v/>
      </c>
      <c r="S1931" t="str">
        <f>IF('Active List'!$A1931&lt;&gt;"", 'Active List'!U1931,"")</f>
        <v/>
      </c>
      <c r="T1931" t="str">
        <f>IF('Active List'!$A1931&lt;&gt;"", 'Active List'!X1931,"")</f>
        <v/>
      </c>
      <c r="U1931" t="str">
        <f>IF('Active List'!$A1931&lt;&gt;"", 'Active List'!Y1931,"")</f>
        <v/>
      </c>
      <c r="V1931" t="str">
        <f>IF('Active List'!$A1931&lt;&gt;"", 'Active List'!Z1931,"")</f>
        <v/>
      </c>
      <c r="W1931" s="60" t="str">
        <f>IF('Active List'!$A1931&lt;&gt;"", 'Active List'!AA1931,"")</f>
        <v/>
      </c>
      <c r="X1931" t="str">
        <f>IF('Active List'!$A1931&lt;&gt;"", 'Active List'!AB1931,"")</f>
        <v/>
      </c>
      <c r="Y1931" t="str">
        <f>IF('Active List'!$A1931&lt;&gt;"", 'Active List'!AE1931,"")</f>
        <v/>
      </c>
    </row>
    <row r="1932" spans="1:25">
      <c r="A1932" t="str">
        <f>IF('Active List'!$A1932&lt;&gt;"", 'Active List'!A1932,"")</f>
        <v/>
      </c>
      <c r="B1932" t="str">
        <f>IF('Active List'!$A1932&lt;&gt;"", 'Active List'!B1932,"")</f>
        <v/>
      </c>
      <c r="C1932" t="str">
        <f>IF('Active List'!$A1932&lt;&gt;"", 'Active List'!C1932,"")</f>
        <v/>
      </c>
      <c r="D1932" s="60" t="str">
        <f>IF('Active List'!$A1932&lt;&gt;"", 'Active List'!D1932,"")</f>
        <v/>
      </c>
      <c r="E1932" s="60" t="str">
        <f>IF('Active List'!$A1932&lt;&gt;"", 'Active List'!E1932,"")</f>
        <v/>
      </c>
      <c r="F1932" t="str">
        <f>IF('Active List'!$A1932&lt;&gt;"", 'Active List'!H1932,"")</f>
        <v/>
      </c>
      <c r="G1932" t="str">
        <f>IF('Active List'!$A1932&lt;&gt;"", 'Active List'!I1932,"")</f>
        <v/>
      </c>
      <c r="H1932" t="str">
        <f>IF('Active List'!$A1932&lt;&gt;"", 'Active List'!J1932,"")</f>
        <v/>
      </c>
      <c r="I1932" t="str">
        <f>IF('Active List'!$A1932&lt;&gt;"", 'Active List'!K1932,"")</f>
        <v/>
      </c>
      <c r="J1932" t="str">
        <f>IF('Active List'!$A1932&lt;&gt;"", 'Active List'!L1932,"")</f>
        <v/>
      </c>
      <c r="K1932" t="str">
        <f>IF('Active List'!$A1932&lt;&gt;"", 'Active List'!M1932,"")</f>
        <v/>
      </c>
      <c r="L1932" t="str">
        <f>IF('Active List'!$A1932&lt;&gt;"", 'Active List'!N1932,"")</f>
        <v/>
      </c>
      <c r="M1932" t="str">
        <f>IF('Active List'!$A1932&lt;&gt;"", 'Active List'!O1932,"")</f>
        <v/>
      </c>
      <c r="N1932" t="str">
        <f>IF('Active List'!$A1932&lt;&gt;"", 'Active List'!P1932,"")</f>
        <v/>
      </c>
      <c r="O1932" t="str">
        <f>IF('Active List'!$A1932&lt;&gt;"", 'Active List'!Q1932,"")</f>
        <v/>
      </c>
      <c r="P1932" t="str">
        <f>IF('Active List'!$A1932&lt;&gt;"", 'Active List'!R1932,"")</f>
        <v/>
      </c>
      <c r="Q1932" t="str">
        <f>IF('Active List'!$A1932&lt;&gt;"", 'Active List'!S1932,"")</f>
        <v/>
      </c>
      <c r="R1932" t="str">
        <f>IF('Active List'!$A1932&lt;&gt;"", 'Active List'!T1932,"")</f>
        <v/>
      </c>
      <c r="S1932" t="str">
        <f>IF('Active List'!$A1932&lt;&gt;"", 'Active List'!U1932,"")</f>
        <v/>
      </c>
      <c r="T1932" t="str">
        <f>IF('Active List'!$A1932&lt;&gt;"", 'Active List'!X1932,"")</f>
        <v/>
      </c>
      <c r="U1932" t="str">
        <f>IF('Active List'!$A1932&lt;&gt;"", 'Active List'!Y1932,"")</f>
        <v/>
      </c>
      <c r="V1932" t="str">
        <f>IF('Active List'!$A1932&lt;&gt;"", 'Active List'!Z1932,"")</f>
        <v/>
      </c>
      <c r="W1932" s="60" t="str">
        <f>IF('Active List'!$A1932&lt;&gt;"", 'Active List'!AA1932,"")</f>
        <v/>
      </c>
      <c r="X1932" t="str">
        <f>IF('Active List'!$A1932&lt;&gt;"", 'Active List'!AB1932,"")</f>
        <v/>
      </c>
      <c r="Y1932" t="str">
        <f>IF('Active List'!$A1932&lt;&gt;"", 'Active List'!AE1932,"")</f>
        <v/>
      </c>
    </row>
    <row r="1933" spans="1:25">
      <c r="A1933" t="str">
        <f>IF('Active List'!$A1933&lt;&gt;"", 'Active List'!A1933,"")</f>
        <v/>
      </c>
      <c r="B1933" t="str">
        <f>IF('Active List'!$A1933&lt;&gt;"", 'Active List'!B1933,"")</f>
        <v/>
      </c>
      <c r="C1933" t="str">
        <f>IF('Active List'!$A1933&lt;&gt;"", 'Active List'!C1933,"")</f>
        <v/>
      </c>
      <c r="D1933" s="60" t="str">
        <f>IF('Active List'!$A1933&lt;&gt;"", 'Active List'!D1933,"")</f>
        <v/>
      </c>
      <c r="E1933" s="60" t="str">
        <f>IF('Active List'!$A1933&lt;&gt;"", 'Active List'!E1933,"")</f>
        <v/>
      </c>
      <c r="F1933" t="str">
        <f>IF('Active List'!$A1933&lt;&gt;"", 'Active List'!H1933,"")</f>
        <v/>
      </c>
      <c r="G1933" t="str">
        <f>IF('Active List'!$A1933&lt;&gt;"", 'Active List'!I1933,"")</f>
        <v/>
      </c>
      <c r="H1933" t="str">
        <f>IF('Active List'!$A1933&lt;&gt;"", 'Active List'!J1933,"")</f>
        <v/>
      </c>
      <c r="I1933" t="str">
        <f>IF('Active List'!$A1933&lt;&gt;"", 'Active List'!K1933,"")</f>
        <v/>
      </c>
      <c r="J1933" t="str">
        <f>IF('Active List'!$A1933&lt;&gt;"", 'Active List'!L1933,"")</f>
        <v/>
      </c>
      <c r="K1933" t="str">
        <f>IF('Active List'!$A1933&lt;&gt;"", 'Active List'!M1933,"")</f>
        <v/>
      </c>
      <c r="L1933" t="str">
        <f>IF('Active List'!$A1933&lt;&gt;"", 'Active List'!N1933,"")</f>
        <v/>
      </c>
      <c r="M1933" t="str">
        <f>IF('Active List'!$A1933&lt;&gt;"", 'Active List'!O1933,"")</f>
        <v/>
      </c>
      <c r="N1933" t="str">
        <f>IF('Active List'!$A1933&lt;&gt;"", 'Active List'!P1933,"")</f>
        <v/>
      </c>
      <c r="O1933" t="str">
        <f>IF('Active List'!$A1933&lt;&gt;"", 'Active List'!Q1933,"")</f>
        <v/>
      </c>
      <c r="P1933" t="str">
        <f>IF('Active List'!$A1933&lt;&gt;"", 'Active List'!R1933,"")</f>
        <v/>
      </c>
      <c r="Q1933" t="str">
        <f>IF('Active List'!$A1933&lt;&gt;"", 'Active List'!S1933,"")</f>
        <v/>
      </c>
      <c r="R1933" t="str">
        <f>IF('Active List'!$A1933&lt;&gt;"", 'Active List'!T1933,"")</f>
        <v/>
      </c>
      <c r="S1933" t="str">
        <f>IF('Active List'!$A1933&lt;&gt;"", 'Active List'!U1933,"")</f>
        <v/>
      </c>
      <c r="T1933" t="str">
        <f>IF('Active List'!$A1933&lt;&gt;"", 'Active List'!X1933,"")</f>
        <v/>
      </c>
      <c r="U1933" t="str">
        <f>IF('Active List'!$A1933&lt;&gt;"", 'Active List'!Y1933,"")</f>
        <v/>
      </c>
      <c r="V1933" t="str">
        <f>IF('Active List'!$A1933&lt;&gt;"", 'Active List'!Z1933,"")</f>
        <v/>
      </c>
      <c r="W1933" s="60" t="str">
        <f>IF('Active List'!$A1933&lt;&gt;"", 'Active List'!AA1933,"")</f>
        <v/>
      </c>
      <c r="X1933" t="str">
        <f>IF('Active List'!$A1933&lt;&gt;"", 'Active List'!AB1933,"")</f>
        <v/>
      </c>
      <c r="Y1933" t="str">
        <f>IF('Active List'!$A1933&lt;&gt;"", 'Active List'!AE1933,"")</f>
        <v/>
      </c>
    </row>
    <row r="1934" spans="1:25">
      <c r="A1934" t="str">
        <f>IF('Active List'!$A1934&lt;&gt;"", 'Active List'!A1934,"")</f>
        <v/>
      </c>
      <c r="B1934" t="str">
        <f>IF('Active List'!$A1934&lt;&gt;"", 'Active List'!B1934,"")</f>
        <v/>
      </c>
      <c r="C1934" t="str">
        <f>IF('Active List'!$A1934&lt;&gt;"", 'Active List'!C1934,"")</f>
        <v/>
      </c>
      <c r="D1934" s="60" t="str">
        <f>IF('Active List'!$A1934&lt;&gt;"", 'Active List'!D1934,"")</f>
        <v/>
      </c>
      <c r="E1934" s="60" t="str">
        <f>IF('Active List'!$A1934&lt;&gt;"", 'Active List'!E1934,"")</f>
        <v/>
      </c>
      <c r="F1934" t="str">
        <f>IF('Active List'!$A1934&lt;&gt;"", 'Active List'!H1934,"")</f>
        <v/>
      </c>
      <c r="G1934" t="str">
        <f>IF('Active List'!$A1934&lt;&gt;"", 'Active List'!I1934,"")</f>
        <v/>
      </c>
      <c r="H1934" t="str">
        <f>IF('Active List'!$A1934&lt;&gt;"", 'Active List'!J1934,"")</f>
        <v/>
      </c>
      <c r="I1934" t="str">
        <f>IF('Active List'!$A1934&lt;&gt;"", 'Active List'!K1934,"")</f>
        <v/>
      </c>
      <c r="J1934" t="str">
        <f>IF('Active List'!$A1934&lt;&gt;"", 'Active List'!L1934,"")</f>
        <v/>
      </c>
      <c r="K1934" t="str">
        <f>IF('Active List'!$A1934&lt;&gt;"", 'Active List'!M1934,"")</f>
        <v/>
      </c>
      <c r="L1934" t="str">
        <f>IF('Active List'!$A1934&lt;&gt;"", 'Active List'!N1934,"")</f>
        <v/>
      </c>
      <c r="M1934" t="str">
        <f>IF('Active List'!$A1934&lt;&gt;"", 'Active List'!O1934,"")</f>
        <v/>
      </c>
      <c r="N1934" t="str">
        <f>IF('Active List'!$A1934&lt;&gt;"", 'Active List'!P1934,"")</f>
        <v/>
      </c>
      <c r="O1934" t="str">
        <f>IF('Active List'!$A1934&lt;&gt;"", 'Active List'!Q1934,"")</f>
        <v/>
      </c>
      <c r="P1934" t="str">
        <f>IF('Active List'!$A1934&lt;&gt;"", 'Active List'!R1934,"")</f>
        <v/>
      </c>
      <c r="Q1934" t="str">
        <f>IF('Active List'!$A1934&lt;&gt;"", 'Active List'!S1934,"")</f>
        <v/>
      </c>
      <c r="R1934" t="str">
        <f>IF('Active List'!$A1934&lt;&gt;"", 'Active List'!T1934,"")</f>
        <v/>
      </c>
      <c r="S1934" t="str">
        <f>IF('Active List'!$A1934&lt;&gt;"", 'Active List'!U1934,"")</f>
        <v/>
      </c>
      <c r="T1934" t="str">
        <f>IF('Active List'!$A1934&lt;&gt;"", 'Active List'!X1934,"")</f>
        <v/>
      </c>
      <c r="U1934" t="str">
        <f>IF('Active List'!$A1934&lt;&gt;"", 'Active List'!Y1934,"")</f>
        <v/>
      </c>
      <c r="V1934" t="str">
        <f>IF('Active List'!$A1934&lt;&gt;"", 'Active List'!Z1934,"")</f>
        <v/>
      </c>
      <c r="W1934" s="60" t="str">
        <f>IF('Active List'!$A1934&lt;&gt;"", 'Active List'!AA1934,"")</f>
        <v/>
      </c>
      <c r="X1934" t="str">
        <f>IF('Active List'!$A1934&lt;&gt;"", 'Active List'!AB1934,"")</f>
        <v/>
      </c>
      <c r="Y1934" t="str">
        <f>IF('Active List'!$A1934&lt;&gt;"", 'Active List'!AE1934,"")</f>
        <v/>
      </c>
    </row>
    <row r="1935" spans="1:25">
      <c r="A1935" t="str">
        <f>IF('Active List'!$A1935&lt;&gt;"", 'Active List'!A1935,"")</f>
        <v/>
      </c>
      <c r="B1935" t="str">
        <f>IF('Active List'!$A1935&lt;&gt;"", 'Active List'!B1935,"")</f>
        <v/>
      </c>
      <c r="C1935" t="str">
        <f>IF('Active List'!$A1935&lt;&gt;"", 'Active List'!C1935,"")</f>
        <v/>
      </c>
      <c r="D1935" s="60" t="str">
        <f>IF('Active List'!$A1935&lt;&gt;"", 'Active List'!D1935,"")</f>
        <v/>
      </c>
      <c r="E1935" s="60" t="str">
        <f>IF('Active List'!$A1935&lt;&gt;"", 'Active List'!E1935,"")</f>
        <v/>
      </c>
      <c r="F1935" t="str">
        <f>IF('Active List'!$A1935&lt;&gt;"", 'Active List'!H1935,"")</f>
        <v/>
      </c>
      <c r="G1935" t="str">
        <f>IF('Active List'!$A1935&lt;&gt;"", 'Active List'!I1935,"")</f>
        <v/>
      </c>
      <c r="H1935" t="str">
        <f>IF('Active List'!$A1935&lt;&gt;"", 'Active List'!J1935,"")</f>
        <v/>
      </c>
      <c r="I1935" t="str">
        <f>IF('Active List'!$A1935&lt;&gt;"", 'Active List'!K1935,"")</f>
        <v/>
      </c>
      <c r="J1935" t="str">
        <f>IF('Active List'!$A1935&lt;&gt;"", 'Active List'!L1935,"")</f>
        <v/>
      </c>
      <c r="K1935" t="str">
        <f>IF('Active List'!$A1935&lt;&gt;"", 'Active List'!M1935,"")</f>
        <v/>
      </c>
      <c r="L1935" t="str">
        <f>IF('Active List'!$A1935&lt;&gt;"", 'Active List'!N1935,"")</f>
        <v/>
      </c>
      <c r="M1935" t="str">
        <f>IF('Active List'!$A1935&lt;&gt;"", 'Active List'!O1935,"")</f>
        <v/>
      </c>
      <c r="N1935" t="str">
        <f>IF('Active List'!$A1935&lt;&gt;"", 'Active List'!P1935,"")</f>
        <v/>
      </c>
      <c r="O1935" t="str">
        <f>IF('Active List'!$A1935&lt;&gt;"", 'Active List'!Q1935,"")</f>
        <v/>
      </c>
      <c r="P1935" t="str">
        <f>IF('Active List'!$A1935&lt;&gt;"", 'Active List'!R1935,"")</f>
        <v/>
      </c>
      <c r="Q1935" t="str">
        <f>IF('Active List'!$A1935&lt;&gt;"", 'Active List'!S1935,"")</f>
        <v/>
      </c>
      <c r="R1935" t="str">
        <f>IF('Active List'!$A1935&lt;&gt;"", 'Active List'!T1935,"")</f>
        <v/>
      </c>
      <c r="S1935" t="str">
        <f>IF('Active List'!$A1935&lt;&gt;"", 'Active List'!U1935,"")</f>
        <v/>
      </c>
      <c r="T1935" t="str">
        <f>IF('Active List'!$A1935&lt;&gt;"", 'Active List'!X1935,"")</f>
        <v/>
      </c>
      <c r="U1935" t="str">
        <f>IF('Active List'!$A1935&lt;&gt;"", 'Active List'!Y1935,"")</f>
        <v/>
      </c>
      <c r="V1935" t="str">
        <f>IF('Active List'!$A1935&lt;&gt;"", 'Active List'!Z1935,"")</f>
        <v/>
      </c>
      <c r="W1935" s="60" t="str">
        <f>IF('Active List'!$A1935&lt;&gt;"", 'Active List'!AA1935,"")</f>
        <v/>
      </c>
      <c r="X1935" t="str">
        <f>IF('Active List'!$A1935&lt;&gt;"", 'Active List'!AB1935,"")</f>
        <v/>
      </c>
      <c r="Y1935" t="str">
        <f>IF('Active List'!$A1935&lt;&gt;"", 'Active List'!AE1935,"")</f>
        <v/>
      </c>
    </row>
    <row r="1936" spans="1:25">
      <c r="A1936" t="str">
        <f>IF('Active List'!$A1936&lt;&gt;"", 'Active List'!A1936,"")</f>
        <v/>
      </c>
      <c r="B1936" t="str">
        <f>IF('Active List'!$A1936&lt;&gt;"", 'Active List'!B1936,"")</f>
        <v/>
      </c>
      <c r="C1936" t="str">
        <f>IF('Active List'!$A1936&lt;&gt;"", 'Active List'!C1936,"")</f>
        <v/>
      </c>
      <c r="D1936" s="60" t="str">
        <f>IF('Active List'!$A1936&lt;&gt;"", 'Active List'!D1936,"")</f>
        <v/>
      </c>
      <c r="E1936" s="60" t="str">
        <f>IF('Active List'!$A1936&lt;&gt;"", 'Active List'!E1936,"")</f>
        <v/>
      </c>
      <c r="F1936" t="str">
        <f>IF('Active List'!$A1936&lt;&gt;"", 'Active List'!H1936,"")</f>
        <v/>
      </c>
      <c r="G1936" t="str">
        <f>IF('Active List'!$A1936&lt;&gt;"", 'Active List'!I1936,"")</f>
        <v/>
      </c>
      <c r="H1936" t="str">
        <f>IF('Active List'!$A1936&lt;&gt;"", 'Active List'!J1936,"")</f>
        <v/>
      </c>
      <c r="I1936" t="str">
        <f>IF('Active List'!$A1936&lt;&gt;"", 'Active List'!K1936,"")</f>
        <v/>
      </c>
      <c r="J1936" t="str">
        <f>IF('Active List'!$A1936&lt;&gt;"", 'Active List'!L1936,"")</f>
        <v/>
      </c>
      <c r="K1936" t="str">
        <f>IF('Active List'!$A1936&lt;&gt;"", 'Active List'!M1936,"")</f>
        <v/>
      </c>
      <c r="L1936" t="str">
        <f>IF('Active List'!$A1936&lt;&gt;"", 'Active List'!N1936,"")</f>
        <v/>
      </c>
      <c r="M1936" t="str">
        <f>IF('Active List'!$A1936&lt;&gt;"", 'Active List'!O1936,"")</f>
        <v/>
      </c>
      <c r="N1936" t="str">
        <f>IF('Active List'!$A1936&lt;&gt;"", 'Active List'!P1936,"")</f>
        <v/>
      </c>
      <c r="O1936" t="str">
        <f>IF('Active List'!$A1936&lt;&gt;"", 'Active List'!Q1936,"")</f>
        <v/>
      </c>
      <c r="P1936" t="str">
        <f>IF('Active List'!$A1936&lt;&gt;"", 'Active List'!R1936,"")</f>
        <v/>
      </c>
      <c r="Q1936" t="str">
        <f>IF('Active List'!$A1936&lt;&gt;"", 'Active List'!S1936,"")</f>
        <v/>
      </c>
      <c r="R1936" t="str">
        <f>IF('Active List'!$A1936&lt;&gt;"", 'Active List'!T1936,"")</f>
        <v/>
      </c>
      <c r="S1936" t="str">
        <f>IF('Active List'!$A1936&lt;&gt;"", 'Active List'!U1936,"")</f>
        <v/>
      </c>
      <c r="T1936" t="str">
        <f>IF('Active List'!$A1936&lt;&gt;"", 'Active List'!X1936,"")</f>
        <v/>
      </c>
      <c r="U1936" t="str">
        <f>IF('Active List'!$A1936&lt;&gt;"", 'Active List'!Y1936,"")</f>
        <v/>
      </c>
      <c r="V1936" t="str">
        <f>IF('Active List'!$A1936&lt;&gt;"", 'Active List'!Z1936,"")</f>
        <v/>
      </c>
      <c r="W1936" s="60" t="str">
        <f>IF('Active List'!$A1936&lt;&gt;"", 'Active List'!AA1936,"")</f>
        <v/>
      </c>
      <c r="X1936" t="str">
        <f>IF('Active List'!$A1936&lt;&gt;"", 'Active List'!AB1936,"")</f>
        <v/>
      </c>
      <c r="Y1936" t="str">
        <f>IF('Active List'!$A1936&lt;&gt;"", 'Active List'!AE1936,"")</f>
        <v/>
      </c>
    </row>
    <row r="1937" spans="1:25">
      <c r="A1937" t="str">
        <f>IF('Active List'!$A1937&lt;&gt;"", 'Active List'!A1937,"")</f>
        <v/>
      </c>
      <c r="B1937" t="str">
        <f>IF('Active List'!$A1937&lt;&gt;"", 'Active List'!B1937,"")</f>
        <v/>
      </c>
      <c r="C1937" t="str">
        <f>IF('Active List'!$A1937&lt;&gt;"", 'Active List'!C1937,"")</f>
        <v/>
      </c>
      <c r="D1937" s="60" t="str">
        <f>IF('Active List'!$A1937&lt;&gt;"", 'Active List'!D1937,"")</f>
        <v/>
      </c>
      <c r="E1937" s="60" t="str">
        <f>IF('Active List'!$A1937&lt;&gt;"", 'Active List'!E1937,"")</f>
        <v/>
      </c>
      <c r="F1937" t="str">
        <f>IF('Active List'!$A1937&lt;&gt;"", 'Active List'!H1937,"")</f>
        <v/>
      </c>
      <c r="G1937" t="str">
        <f>IF('Active List'!$A1937&lt;&gt;"", 'Active List'!I1937,"")</f>
        <v/>
      </c>
      <c r="H1937" t="str">
        <f>IF('Active List'!$A1937&lt;&gt;"", 'Active List'!J1937,"")</f>
        <v/>
      </c>
      <c r="I1937" t="str">
        <f>IF('Active List'!$A1937&lt;&gt;"", 'Active List'!K1937,"")</f>
        <v/>
      </c>
      <c r="J1937" t="str">
        <f>IF('Active List'!$A1937&lt;&gt;"", 'Active List'!L1937,"")</f>
        <v/>
      </c>
      <c r="K1937" t="str">
        <f>IF('Active List'!$A1937&lt;&gt;"", 'Active List'!M1937,"")</f>
        <v/>
      </c>
      <c r="L1937" t="str">
        <f>IF('Active List'!$A1937&lt;&gt;"", 'Active List'!N1937,"")</f>
        <v/>
      </c>
      <c r="M1937" t="str">
        <f>IF('Active List'!$A1937&lt;&gt;"", 'Active List'!O1937,"")</f>
        <v/>
      </c>
      <c r="N1937" t="str">
        <f>IF('Active List'!$A1937&lt;&gt;"", 'Active List'!P1937,"")</f>
        <v/>
      </c>
      <c r="O1937" t="str">
        <f>IF('Active List'!$A1937&lt;&gt;"", 'Active List'!Q1937,"")</f>
        <v/>
      </c>
      <c r="P1937" t="str">
        <f>IF('Active List'!$A1937&lt;&gt;"", 'Active List'!R1937,"")</f>
        <v/>
      </c>
      <c r="Q1937" t="str">
        <f>IF('Active List'!$A1937&lt;&gt;"", 'Active List'!S1937,"")</f>
        <v/>
      </c>
      <c r="R1937" t="str">
        <f>IF('Active List'!$A1937&lt;&gt;"", 'Active List'!T1937,"")</f>
        <v/>
      </c>
      <c r="S1937" t="str">
        <f>IF('Active List'!$A1937&lt;&gt;"", 'Active List'!U1937,"")</f>
        <v/>
      </c>
      <c r="T1937" t="str">
        <f>IF('Active List'!$A1937&lt;&gt;"", 'Active List'!X1937,"")</f>
        <v/>
      </c>
      <c r="U1937" t="str">
        <f>IF('Active List'!$A1937&lt;&gt;"", 'Active List'!Y1937,"")</f>
        <v/>
      </c>
      <c r="V1937" t="str">
        <f>IF('Active List'!$A1937&lt;&gt;"", 'Active List'!Z1937,"")</f>
        <v/>
      </c>
      <c r="W1937" s="60" t="str">
        <f>IF('Active List'!$A1937&lt;&gt;"", 'Active List'!AA1937,"")</f>
        <v/>
      </c>
      <c r="X1937" t="str">
        <f>IF('Active List'!$A1937&lt;&gt;"", 'Active List'!AB1937,"")</f>
        <v/>
      </c>
      <c r="Y1937" t="str">
        <f>IF('Active List'!$A1937&lt;&gt;"", 'Active List'!AE1937,"")</f>
        <v/>
      </c>
    </row>
    <row r="1938" spans="1:25">
      <c r="A1938" t="str">
        <f>IF('Active List'!$A1938&lt;&gt;"", 'Active List'!A1938,"")</f>
        <v/>
      </c>
      <c r="B1938" t="str">
        <f>IF('Active List'!$A1938&lt;&gt;"", 'Active List'!B1938,"")</f>
        <v/>
      </c>
      <c r="C1938" t="str">
        <f>IF('Active List'!$A1938&lt;&gt;"", 'Active List'!C1938,"")</f>
        <v/>
      </c>
      <c r="D1938" s="60" t="str">
        <f>IF('Active List'!$A1938&lt;&gt;"", 'Active List'!D1938,"")</f>
        <v/>
      </c>
      <c r="E1938" s="60" t="str">
        <f>IF('Active List'!$A1938&lt;&gt;"", 'Active List'!E1938,"")</f>
        <v/>
      </c>
      <c r="F1938" t="str">
        <f>IF('Active List'!$A1938&lt;&gt;"", 'Active List'!H1938,"")</f>
        <v/>
      </c>
      <c r="G1938" t="str">
        <f>IF('Active List'!$A1938&lt;&gt;"", 'Active List'!I1938,"")</f>
        <v/>
      </c>
      <c r="H1938" t="str">
        <f>IF('Active List'!$A1938&lt;&gt;"", 'Active List'!J1938,"")</f>
        <v/>
      </c>
      <c r="I1938" t="str">
        <f>IF('Active List'!$A1938&lt;&gt;"", 'Active List'!K1938,"")</f>
        <v/>
      </c>
      <c r="J1938" t="str">
        <f>IF('Active List'!$A1938&lt;&gt;"", 'Active List'!L1938,"")</f>
        <v/>
      </c>
      <c r="K1938" t="str">
        <f>IF('Active List'!$A1938&lt;&gt;"", 'Active List'!M1938,"")</f>
        <v/>
      </c>
      <c r="L1938" t="str">
        <f>IF('Active List'!$A1938&lt;&gt;"", 'Active List'!N1938,"")</f>
        <v/>
      </c>
      <c r="M1938" t="str">
        <f>IF('Active List'!$A1938&lt;&gt;"", 'Active List'!O1938,"")</f>
        <v/>
      </c>
      <c r="N1938" t="str">
        <f>IF('Active List'!$A1938&lt;&gt;"", 'Active List'!P1938,"")</f>
        <v/>
      </c>
      <c r="O1938" t="str">
        <f>IF('Active List'!$A1938&lt;&gt;"", 'Active List'!Q1938,"")</f>
        <v/>
      </c>
      <c r="P1938" t="str">
        <f>IF('Active List'!$A1938&lt;&gt;"", 'Active List'!R1938,"")</f>
        <v/>
      </c>
      <c r="Q1938" t="str">
        <f>IF('Active List'!$A1938&lt;&gt;"", 'Active List'!S1938,"")</f>
        <v/>
      </c>
      <c r="R1938" t="str">
        <f>IF('Active List'!$A1938&lt;&gt;"", 'Active List'!T1938,"")</f>
        <v/>
      </c>
      <c r="S1938" t="str">
        <f>IF('Active List'!$A1938&lt;&gt;"", 'Active List'!U1938,"")</f>
        <v/>
      </c>
      <c r="T1938" t="str">
        <f>IF('Active List'!$A1938&lt;&gt;"", 'Active List'!X1938,"")</f>
        <v/>
      </c>
      <c r="U1938" t="str">
        <f>IF('Active List'!$A1938&lt;&gt;"", 'Active List'!Y1938,"")</f>
        <v/>
      </c>
      <c r="V1938" t="str">
        <f>IF('Active List'!$A1938&lt;&gt;"", 'Active List'!Z1938,"")</f>
        <v/>
      </c>
      <c r="W1938" s="60" t="str">
        <f>IF('Active List'!$A1938&lt;&gt;"", 'Active List'!AA1938,"")</f>
        <v/>
      </c>
      <c r="X1938" t="str">
        <f>IF('Active List'!$A1938&lt;&gt;"", 'Active List'!AB1938,"")</f>
        <v/>
      </c>
      <c r="Y1938" t="str">
        <f>IF('Active List'!$A1938&lt;&gt;"", 'Active List'!AE1938,"")</f>
        <v/>
      </c>
    </row>
    <row r="1939" spans="1:25">
      <c r="A1939" t="str">
        <f>IF('Active List'!$A1939&lt;&gt;"", 'Active List'!A1939,"")</f>
        <v/>
      </c>
      <c r="B1939" t="str">
        <f>IF('Active List'!$A1939&lt;&gt;"", 'Active List'!B1939,"")</f>
        <v/>
      </c>
      <c r="C1939" t="str">
        <f>IF('Active List'!$A1939&lt;&gt;"", 'Active List'!C1939,"")</f>
        <v/>
      </c>
      <c r="D1939" s="60" t="str">
        <f>IF('Active List'!$A1939&lt;&gt;"", 'Active List'!D1939,"")</f>
        <v/>
      </c>
      <c r="E1939" s="60" t="str">
        <f>IF('Active List'!$A1939&lt;&gt;"", 'Active List'!E1939,"")</f>
        <v/>
      </c>
      <c r="F1939" t="str">
        <f>IF('Active List'!$A1939&lt;&gt;"", 'Active List'!H1939,"")</f>
        <v/>
      </c>
      <c r="G1939" t="str">
        <f>IF('Active List'!$A1939&lt;&gt;"", 'Active List'!I1939,"")</f>
        <v/>
      </c>
      <c r="H1939" t="str">
        <f>IF('Active List'!$A1939&lt;&gt;"", 'Active List'!J1939,"")</f>
        <v/>
      </c>
      <c r="I1939" t="str">
        <f>IF('Active List'!$A1939&lt;&gt;"", 'Active List'!K1939,"")</f>
        <v/>
      </c>
      <c r="J1939" t="str">
        <f>IF('Active List'!$A1939&lt;&gt;"", 'Active List'!L1939,"")</f>
        <v/>
      </c>
      <c r="K1939" t="str">
        <f>IF('Active List'!$A1939&lt;&gt;"", 'Active List'!M1939,"")</f>
        <v/>
      </c>
      <c r="L1939" t="str">
        <f>IF('Active List'!$A1939&lt;&gt;"", 'Active List'!N1939,"")</f>
        <v/>
      </c>
      <c r="M1939" t="str">
        <f>IF('Active List'!$A1939&lt;&gt;"", 'Active List'!O1939,"")</f>
        <v/>
      </c>
      <c r="N1939" t="str">
        <f>IF('Active List'!$A1939&lt;&gt;"", 'Active List'!P1939,"")</f>
        <v/>
      </c>
      <c r="O1939" t="str">
        <f>IF('Active List'!$A1939&lt;&gt;"", 'Active List'!Q1939,"")</f>
        <v/>
      </c>
      <c r="P1939" t="str">
        <f>IF('Active List'!$A1939&lt;&gt;"", 'Active List'!R1939,"")</f>
        <v/>
      </c>
      <c r="Q1939" t="str">
        <f>IF('Active List'!$A1939&lt;&gt;"", 'Active List'!S1939,"")</f>
        <v/>
      </c>
      <c r="R1939" t="str">
        <f>IF('Active List'!$A1939&lt;&gt;"", 'Active List'!T1939,"")</f>
        <v/>
      </c>
      <c r="S1939" t="str">
        <f>IF('Active List'!$A1939&lt;&gt;"", 'Active List'!U1939,"")</f>
        <v/>
      </c>
      <c r="T1939" t="str">
        <f>IF('Active List'!$A1939&lt;&gt;"", 'Active List'!X1939,"")</f>
        <v/>
      </c>
      <c r="U1939" t="str">
        <f>IF('Active List'!$A1939&lt;&gt;"", 'Active List'!Y1939,"")</f>
        <v/>
      </c>
      <c r="V1939" t="str">
        <f>IF('Active List'!$A1939&lt;&gt;"", 'Active List'!Z1939,"")</f>
        <v/>
      </c>
      <c r="W1939" s="60" t="str">
        <f>IF('Active List'!$A1939&lt;&gt;"", 'Active List'!AA1939,"")</f>
        <v/>
      </c>
      <c r="X1939" t="str">
        <f>IF('Active List'!$A1939&lt;&gt;"", 'Active List'!AB1939,"")</f>
        <v/>
      </c>
      <c r="Y1939" t="str">
        <f>IF('Active List'!$A1939&lt;&gt;"", 'Active List'!AE1939,"")</f>
        <v/>
      </c>
    </row>
    <row r="1940" spans="1:25">
      <c r="A1940" t="str">
        <f>IF('Active List'!$A1940&lt;&gt;"", 'Active List'!A1940,"")</f>
        <v/>
      </c>
      <c r="B1940" t="str">
        <f>IF('Active List'!$A1940&lt;&gt;"", 'Active List'!B1940,"")</f>
        <v/>
      </c>
      <c r="C1940" t="str">
        <f>IF('Active List'!$A1940&lt;&gt;"", 'Active List'!C1940,"")</f>
        <v/>
      </c>
      <c r="D1940" s="60" t="str">
        <f>IF('Active List'!$A1940&lt;&gt;"", 'Active List'!D1940,"")</f>
        <v/>
      </c>
      <c r="E1940" s="60" t="str">
        <f>IF('Active List'!$A1940&lt;&gt;"", 'Active List'!E1940,"")</f>
        <v/>
      </c>
      <c r="F1940" t="str">
        <f>IF('Active List'!$A1940&lt;&gt;"", 'Active List'!H1940,"")</f>
        <v/>
      </c>
      <c r="G1940" t="str">
        <f>IF('Active List'!$A1940&lt;&gt;"", 'Active List'!I1940,"")</f>
        <v/>
      </c>
      <c r="H1940" t="str">
        <f>IF('Active List'!$A1940&lt;&gt;"", 'Active List'!J1940,"")</f>
        <v/>
      </c>
      <c r="I1940" t="str">
        <f>IF('Active List'!$A1940&lt;&gt;"", 'Active List'!K1940,"")</f>
        <v/>
      </c>
      <c r="J1940" t="str">
        <f>IF('Active List'!$A1940&lt;&gt;"", 'Active List'!L1940,"")</f>
        <v/>
      </c>
      <c r="K1940" t="str">
        <f>IF('Active List'!$A1940&lt;&gt;"", 'Active List'!M1940,"")</f>
        <v/>
      </c>
      <c r="L1940" t="str">
        <f>IF('Active List'!$A1940&lt;&gt;"", 'Active List'!N1940,"")</f>
        <v/>
      </c>
      <c r="M1940" t="str">
        <f>IF('Active List'!$A1940&lt;&gt;"", 'Active List'!O1940,"")</f>
        <v/>
      </c>
      <c r="N1940" t="str">
        <f>IF('Active List'!$A1940&lt;&gt;"", 'Active List'!P1940,"")</f>
        <v/>
      </c>
      <c r="O1940" t="str">
        <f>IF('Active List'!$A1940&lt;&gt;"", 'Active List'!Q1940,"")</f>
        <v/>
      </c>
      <c r="P1940" t="str">
        <f>IF('Active List'!$A1940&lt;&gt;"", 'Active List'!R1940,"")</f>
        <v/>
      </c>
      <c r="Q1940" t="str">
        <f>IF('Active List'!$A1940&lt;&gt;"", 'Active List'!S1940,"")</f>
        <v/>
      </c>
      <c r="R1940" t="str">
        <f>IF('Active List'!$A1940&lt;&gt;"", 'Active List'!T1940,"")</f>
        <v/>
      </c>
      <c r="S1940" t="str">
        <f>IF('Active List'!$A1940&lt;&gt;"", 'Active List'!U1940,"")</f>
        <v/>
      </c>
      <c r="T1940" t="str">
        <f>IF('Active List'!$A1940&lt;&gt;"", 'Active List'!X1940,"")</f>
        <v/>
      </c>
      <c r="U1940" t="str">
        <f>IF('Active List'!$A1940&lt;&gt;"", 'Active List'!Y1940,"")</f>
        <v/>
      </c>
      <c r="V1940" t="str">
        <f>IF('Active List'!$A1940&lt;&gt;"", 'Active List'!Z1940,"")</f>
        <v/>
      </c>
      <c r="W1940" s="60" t="str">
        <f>IF('Active List'!$A1940&lt;&gt;"", 'Active List'!AA1940,"")</f>
        <v/>
      </c>
      <c r="X1940" t="str">
        <f>IF('Active List'!$A1940&lt;&gt;"", 'Active List'!AB1940,"")</f>
        <v/>
      </c>
      <c r="Y1940" t="str">
        <f>IF('Active List'!$A1940&lt;&gt;"", 'Active List'!AE1940,"")</f>
        <v/>
      </c>
    </row>
    <row r="1941" spans="1:25">
      <c r="A1941" t="str">
        <f>IF('Active List'!$A1941&lt;&gt;"", 'Active List'!A1941,"")</f>
        <v/>
      </c>
      <c r="B1941" t="str">
        <f>IF('Active List'!$A1941&lt;&gt;"", 'Active List'!B1941,"")</f>
        <v/>
      </c>
      <c r="C1941" t="str">
        <f>IF('Active List'!$A1941&lt;&gt;"", 'Active List'!C1941,"")</f>
        <v/>
      </c>
      <c r="D1941" s="60" t="str">
        <f>IF('Active List'!$A1941&lt;&gt;"", 'Active List'!D1941,"")</f>
        <v/>
      </c>
      <c r="E1941" s="60" t="str">
        <f>IF('Active List'!$A1941&lt;&gt;"", 'Active List'!E1941,"")</f>
        <v/>
      </c>
      <c r="F1941" t="str">
        <f>IF('Active List'!$A1941&lt;&gt;"", 'Active List'!H1941,"")</f>
        <v/>
      </c>
      <c r="G1941" t="str">
        <f>IF('Active List'!$A1941&lt;&gt;"", 'Active List'!I1941,"")</f>
        <v/>
      </c>
      <c r="H1941" t="str">
        <f>IF('Active List'!$A1941&lt;&gt;"", 'Active List'!J1941,"")</f>
        <v/>
      </c>
      <c r="I1941" t="str">
        <f>IF('Active List'!$A1941&lt;&gt;"", 'Active List'!K1941,"")</f>
        <v/>
      </c>
      <c r="J1941" t="str">
        <f>IF('Active List'!$A1941&lt;&gt;"", 'Active List'!L1941,"")</f>
        <v/>
      </c>
      <c r="K1941" t="str">
        <f>IF('Active List'!$A1941&lt;&gt;"", 'Active List'!M1941,"")</f>
        <v/>
      </c>
      <c r="L1941" t="str">
        <f>IF('Active List'!$A1941&lt;&gt;"", 'Active List'!N1941,"")</f>
        <v/>
      </c>
      <c r="M1941" t="str">
        <f>IF('Active List'!$A1941&lt;&gt;"", 'Active List'!O1941,"")</f>
        <v/>
      </c>
      <c r="N1941" t="str">
        <f>IF('Active List'!$A1941&lt;&gt;"", 'Active List'!P1941,"")</f>
        <v/>
      </c>
      <c r="O1941" t="str">
        <f>IF('Active List'!$A1941&lt;&gt;"", 'Active List'!Q1941,"")</f>
        <v/>
      </c>
      <c r="P1941" t="str">
        <f>IF('Active List'!$A1941&lt;&gt;"", 'Active List'!R1941,"")</f>
        <v/>
      </c>
      <c r="Q1941" t="str">
        <f>IF('Active List'!$A1941&lt;&gt;"", 'Active List'!S1941,"")</f>
        <v/>
      </c>
      <c r="R1941" t="str">
        <f>IF('Active List'!$A1941&lt;&gt;"", 'Active List'!T1941,"")</f>
        <v/>
      </c>
      <c r="S1941" t="str">
        <f>IF('Active List'!$A1941&lt;&gt;"", 'Active List'!U1941,"")</f>
        <v/>
      </c>
      <c r="T1941" t="str">
        <f>IF('Active List'!$A1941&lt;&gt;"", 'Active List'!X1941,"")</f>
        <v/>
      </c>
      <c r="U1941" t="str">
        <f>IF('Active List'!$A1941&lt;&gt;"", 'Active List'!Y1941,"")</f>
        <v/>
      </c>
      <c r="V1941" t="str">
        <f>IF('Active List'!$A1941&lt;&gt;"", 'Active List'!Z1941,"")</f>
        <v/>
      </c>
      <c r="W1941" s="60" t="str">
        <f>IF('Active List'!$A1941&lt;&gt;"", 'Active List'!AA1941,"")</f>
        <v/>
      </c>
      <c r="X1941" t="str">
        <f>IF('Active List'!$A1941&lt;&gt;"", 'Active List'!AB1941,"")</f>
        <v/>
      </c>
      <c r="Y1941" t="str">
        <f>IF('Active List'!$A1941&lt;&gt;"", 'Active List'!AE1941,"")</f>
        <v/>
      </c>
    </row>
    <row r="1942" spans="1:25">
      <c r="A1942" t="str">
        <f>IF('Active List'!$A1942&lt;&gt;"", 'Active List'!A1942,"")</f>
        <v/>
      </c>
      <c r="B1942" t="str">
        <f>IF('Active List'!$A1942&lt;&gt;"", 'Active List'!B1942,"")</f>
        <v/>
      </c>
      <c r="C1942" t="str">
        <f>IF('Active List'!$A1942&lt;&gt;"", 'Active List'!C1942,"")</f>
        <v/>
      </c>
      <c r="D1942" s="60" t="str">
        <f>IF('Active List'!$A1942&lt;&gt;"", 'Active List'!D1942,"")</f>
        <v/>
      </c>
      <c r="E1942" s="60" t="str">
        <f>IF('Active List'!$A1942&lt;&gt;"", 'Active List'!E1942,"")</f>
        <v/>
      </c>
      <c r="F1942" t="str">
        <f>IF('Active List'!$A1942&lt;&gt;"", 'Active List'!H1942,"")</f>
        <v/>
      </c>
      <c r="G1942" t="str">
        <f>IF('Active List'!$A1942&lt;&gt;"", 'Active List'!I1942,"")</f>
        <v/>
      </c>
      <c r="H1942" t="str">
        <f>IF('Active List'!$A1942&lt;&gt;"", 'Active List'!J1942,"")</f>
        <v/>
      </c>
      <c r="I1942" t="str">
        <f>IF('Active List'!$A1942&lt;&gt;"", 'Active List'!K1942,"")</f>
        <v/>
      </c>
      <c r="J1942" t="str">
        <f>IF('Active List'!$A1942&lt;&gt;"", 'Active List'!L1942,"")</f>
        <v/>
      </c>
      <c r="K1942" t="str">
        <f>IF('Active List'!$A1942&lt;&gt;"", 'Active List'!M1942,"")</f>
        <v/>
      </c>
      <c r="L1942" t="str">
        <f>IF('Active List'!$A1942&lt;&gt;"", 'Active List'!N1942,"")</f>
        <v/>
      </c>
      <c r="M1942" t="str">
        <f>IF('Active List'!$A1942&lt;&gt;"", 'Active List'!O1942,"")</f>
        <v/>
      </c>
      <c r="N1942" t="str">
        <f>IF('Active List'!$A1942&lt;&gt;"", 'Active List'!P1942,"")</f>
        <v/>
      </c>
      <c r="O1942" t="str">
        <f>IF('Active List'!$A1942&lt;&gt;"", 'Active List'!Q1942,"")</f>
        <v/>
      </c>
      <c r="P1942" t="str">
        <f>IF('Active List'!$A1942&lt;&gt;"", 'Active List'!R1942,"")</f>
        <v/>
      </c>
      <c r="Q1942" t="str">
        <f>IF('Active List'!$A1942&lt;&gt;"", 'Active List'!S1942,"")</f>
        <v/>
      </c>
      <c r="R1942" t="str">
        <f>IF('Active List'!$A1942&lt;&gt;"", 'Active List'!T1942,"")</f>
        <v/>
      </c>
      <c r="S1942" t="str">
        <f>IF('Active List'!$A1942&lt;&gt;"", 'Active List'!U1942,"")</f>
        <v/>
      </c>
      <c r="T1942" t="str">
        <f>IF('Active List'!$A1942&lt;&gt;"", 'Active List'!X1942,"")</f>
        <v/>
      </c>
      <c r="U1942" t="str">
        <f>IF('Active List'!$A1942&lt;&gt;"", 'Active List'!Y1942,"")</f>
        <v/>
      </c>
      <c r="V1942" t="str">
        <f>IF('Active List'!$A1942&lt;&gt;"", 'Active List'!Z1942,"")</f>
        <v/>
      </c>
      <c r="W1942" s="60" t="str">
        <f>IF('Active List'!$A1942&lt;&gt;"", 'Active List'!AA1942,"")</f>
        <v/>
      </c>
      <c r="X1942" t="str">
        <f>IF('Active List'!$A1942&lt;&gt;"", 'Active List'!AB1942,"")</f>
        <v/>
      </c>
      <c r="Y1942" t="str">
        <f>IF('Active List'!$A1942&lt;&gt;"", 'Active List'!AE1942,"")</f>
        <v/>
      </c>
    </row>
    <row r="1943" spans="1:25">
      <c r="A1943" t="str">
        <f>IF('Active List'!$A1943&lt;&gt;"", 'Active List'!A1943,"")</f>
        <v/>
      </c>
      <c r="B1943" t="str">
        <f>IF('Active List'!$A1943&lt;&gt;"", 'Active List'!B1943,"")</f>
        <v/>
      </c>
      <c r="C1943" t="str">
        <f>IF('Active List'!$A1943&lt;&gt;"", 'Active List'!C1943,"")</f>
        <v/>
      </c>
      <c r="D1943" s="60" t="str">
        <f>IF('Active List'!$A1943&lt;&gt;"", 'Active List'!D1943,"")</f>
        <v/>
      </c>
      <c r="E1943" s="60" t="str">
        <f>IF('Active List'!$A1943&lt;&gt;"", 'Active List'!E1943,"")</f>
        <v/>
      </c>
      <c r="F1943" t="str">
        <f>IF('Active List'!$A1943&lt;&gt;"", 'Active List'!H1943,"")</f>
        <v/>
      </c>
      <c r="G1943" t="str">
        <f>IF('Active List'!$A1943&lt;&gt;"", 'Active List'!I1943,"")</f>
        <v/>
      </c>
      <c r="H1943" t="str">
        <f>IF('Active List'!$A1943&lt;&gt;"", 'Active List'!J1943,"")</f>
        <v/>
      </c>
      <c r="I1943" t="str">
        <f>IF('Active List'!$A1943&lt;&gt;"", 'Active List'!K1943,"")</f>
        <v/>
      </c>
      <c r="J1943" t="str">
        <f>IF('Active List'!$A1943&lt;&gt;"", 'Active List'!L1943,"")</f>
        <v/>
      </c>
      <c r="K1943" t="str">
        <f>IF('Active List'!$A1943&lt;&gt;"", 'Active List'!M1943,"")</f>
        <v/>
      </c>
      <c r="L1943" t="str">
        <f>IF('Active List'!$A1943&lt;&gt;"", 'Active List'!N1943,"")</f>
        <v/>
      </c>
      <c r="M1943" t="str">
        <f>IF('Active List'!$A1943&lt;&gt;"", 'Active List'!O1943,"")</f>
        <v/>
      </c>
      <c r="N1943" t="str">
        <f>IF('Active List'!$A1943&lt;&gt;"", 'Active List'!P1943,"")</f>
        <v/>
      </c>
      <c r="O1943" t="str">
        <f>IF('Active List'!$A1943&lt;&gt;"", 'Active List'!Q1943,"")</f>
        <v/>
      </c>
      <c r="P1943" t="str">
        <f>IF('Active List'!$A1943&lt;&gt;"", 'Active List'!R1943,"")</f>
        <v/>
      </c>
      <c r="Q1943" t="str">
        <f>IF('Active List'!$A1943&lt;&gt;"", 'Active List'!S1943,"")</f>
        <v/>
      </c>
      <c r="R1943" t="str">
        <f>IF('Active List'!$A1943&lt;&gt;"", 'Active List'!T1943,"")</f>
        <v/>
      </c>
      <c r="S1943" t="str">
        <f>IF('Active List'!$A1943&lt;&gt;"", 'Active List'!U1943,"")</f>
        <v/>
      </c>
      <c r="T1943" t="str">
        <f>IF('Active List'!$A1943&lt;&gt;"", 'Active List'!X1943,"")</f>
        <v/>
      </c>
      <c r="U1943" t="str">
        <f>IF('Active List'!$A1943&lt;&gt;"", 'Active List'!Y1943,"")</f>
        <v/>
      </c>
      <c r="V1943" t="str">
        <f>IF('Active List'!$A1943&lt;&gt;"", 'Active List'!Z1943,"")</f>
        <v/>
      </c>
      <c r="W1943" s="60" t="str">
        <f>IF('Active List'!$A1943&lt;&gt;"", 'Active List'!AA1943,"")</f>
        <v/>
      </c>
      <c r="X1943" t="str">
        <f>IF('Active List'!$A1943&lt;&gt;"", 'Active List'!AB1943,"")</f>
        <v/>
      </c>
      <c r="Y1943" t="str">
        <f>IF('Active List'!$A1943&lt;&gt;"", 'Active List'!AE1943,"")</f>
        <v/>
      </c>
    </row>
    <row r="1944" spans="1:25">
      <c r="A1944" t="str">
        <f>IF('Active List'!$A1944&lt;&gt;"", 'Active List'!A1944,"")</f>
        <v/>
      </c>
      <c r="B1944" t="str">
        <f>IF('Active List'!$A1944&lt;&gt;"", 'Active List'!B1944,"")</f>
        <v/>
      </c>
      <c r="C1944" t="str">
        <f>IF('Active List'!$A1944&lt;&gt;"", 'Active List'!C1944,"")</f>
        <v/>
      </c>
      <c r="D1944" s="60" t="str">
        <f>IF('Active List'!$A1944&lt;&gt;"", 'Active List'!D1944,"")</f>
        <v/>
      </c>
      <c r="E1944" s="60" t="str">
        <f>IF('Active List'!$A1944&lt;&gt;"", 'Active List'!E1944,"")</f>
        <v/>
      </c>
      <c r="F1944" t="str">
        <f>IF('Active List'!$A1944&lt;&gt;"", 'Active List'!H1944,"")</f>
        <v/>
      </c>
      <c r="G1944" t="str">
        <f>IF('Active List'!$A1944&lt;&gt;"", 'Active List'!I1944,"")</f>
        <v/>
      </c>
      <c r="H1944" t="str">
        <f>IF('Active List'!$A1944&lt;&gt;"", 'Active List'!J1944,"")</f>
        <v/>
      </c>
      <c r="I1944" t="str">
        <f>IF('Active List'!$A1944&lt;&gt;"", 'Active List'!K1944,"")</f>
        <v/>
      </c>
      <c r="J1944" t="str">
        <f>IF('Active List'!$A1944&lt;&gt;"", 'Active List'!L1944,"")</f>
        <v/>
      </c>
      <c r="K1944" t="str">
        <f>IF('Active List'!$A1944&lt;&gt;"", 'Active List'!M1944,"")</f>
        <v/>
      </c>
      <c r="L1944" t="str">
        <f>IF('Active List'!$A1944&lt;&gt;"", 'Active List'!N1944,"")</f>
        <v/>
      </c>
      <c r="M1944" t="str">
        <f>IF('Active List'!$A1944&lt;&gt;"", 'Active List'!O1944,"")</f>
        <v/>
      </c>
      <c r="N1944" t="str">
        <f>IF('Active List'!$A1944&lt;&gt;"", 'Active List'!P1944,"")</f>
        <v/>
      </c>
      <c r="O1944" t="str">
        <f>IF('Active List'!$A1944&lt;&gt;"", 'Active List'!Q1944,"")</f>
        <v/>
      </c>
      <c r="P1944" t="str">
        <f>IF('Active List'!$A1944&lt;&gt;"", 'Active List'!R1944,"")</f>
        <v/>
      </c>
      <c r="Q1944" t="str">
        <f>IF('Active List'!$A1944&lt;&gt;"", 'Active List'!S1944,"")</f>
        <v/>
      </c>
      <c r="R1944" t="str">
        <f>IF('Active List'!$A1944&lt;&gt;"", 'Active List'!T1944,"")</f>
        <v/>
      </c>
      <c r="S1944" t="str">
        <f>IF('Active List'!$A1944&lt;&gt;"", 'Active List'!U1944,"")</f>
        <v/>
      </c>
      <c r="T1944" t="str">
        <f>IF('Active List'!$A1944&lt;&gt;"", 'Active List'!X1944,"")</f>
        <v/>
      </c>
      <c r="U1944" t="str">
        <f>IF('Active List'!$A1944&lt;&gt;"", 'Active List'!Y1944,"")</f>
        <v/>
      </c>
      <c r="V1944" t="str">
        <f>IF('Active List'!$A1944&lt;&gt;"", 'Active List'!Z1944,"")</f>
        <v/>
      </c>
      <c r="W1944" s="60" t="str">
        <f>IF('Active List'!$A1944&lt;&gt;"", 'Active List'!AA1944,"")</f>
        <v/>
      </c>
      <c r="X1944" t="str">
        <f>IF('Active List'!$A1944&lt;&gt;"", 'Active List'!AB1944,"")</f>
        <v/>
      </c>
      <c r="Y1944" t="str">
        <f>IF('Active List'!$A1944&lt;&gt;"", 'Active List'!AE1944,"")</f>
        <v/>
      </c>
    </row>
    <row r="1945" spans="1:25">
      <c r="A1945" t="str">
        <f>IF('Active List'!$A1945&lt;&gt;"", 'Active List'!A1945,"")</f>
        <v/>
      </c>
      <c r="B1945" t="str">
        <f>IF('Active List'!$A1945&lt;&gt;"", 'Active List'!B1945,"")</f>
        <v/>
      </c>
      <c r="C1945" t="str">
        <f>IF('Active List'!$A1945&lt;&gt;"", 'Active List'!C1945,"")</f>
        <v/>
      </c>
      <c r="D1945" s="60" t="str">
        <f>IF('Active List'!$A1945&lt;&gt;"", 'Active List'!D1945,"")</f>
        <v/>
      </c>
      <c r="E1945" s="60" t="str">
        <f>IF('Active List'!$A1945&lt;&gt;"", 'Active List'!E1945,"")</f>
        <v/>
      </c>
      <c r="F1945" t="str">
        <f>IF('Active List'!$A1945&lt;&gt;"", 'Active List'!H1945,"")</f>
        <v/>
      </c>
      <c r="G1945" t="str">
        <f>IF('Active List'!$A1945&lt;&gt;"", 'Active List'!I1945,"")</f>
        <v/>
      </c>
      <c r="H1945" t="str">
        <f>IF('Active List'!$A1945&lt;&gt;"", 'Active List'!J1945,"")</f>
        <v/>
      </c>
      <c r="I1945" t="str">
        <f>IF('Active List'!$A1945&lt;&gt;"", 'Active List'!K1945,"")</f>
        <v/>
      </c>
      <c r="J1945" t="str">
        <f>IF('Active List'!$A1945&lt;&gt;"", 'Active List'!L1945,"")</f>
        <v/>
      </c>
      <c r="K1945" t="str">
        <f>IF('Active List'!$A1945&lt;&gt;"", 'Active List'!M1945,"")</f>
        <v/>
      </c>
      <c r="L1945" t="str">
        <f>IF('Active List'!$A1945&lt;&gt;"", 'Active List'!N1945,"")</f>
        <v/>
      </c>
      <c r="M1945" t="str">
        <f>IF('Active List'!$A1945&lt;&gt;"", 'Active List'!O1945,"")</f>
        <v/>
      </c>
      <c r="N1945" t="str">
        <f>IF('Active List'!$A1945&lt;&gt;"", 'Active List'!P1945,"")</f>
        <v/>
      </c>
      <c r="O1945" t="str">
        <f>IF('Active List'!$A1945&lt;&gt;"", 'Active List'!Q1945,"")</f>
        <v/>
      </c>
      <c r="P1945" t="str">
        <f>IF('Active List'!$A1945&lt;&gt;"", 'Active List'!R1945,"")</f>
        <v/>
      </c>
      <c r="Q1945" t="str">
        <f>IF('Active List'!$A1945&lt;&gt;"", 'Active List'!S1945,"")</f>
        <v/>
      </c>
      <c r="R1945" t="str">
        <f>IF('Active List'!$A1945&lt;&gt;"", 'Active List'!T1945,"")</f>
        <v/>
      </c>
      <c r="S1945" t="str">
        <f>IF('Active List'!$A1945&lt;&gt;"", 'Active List'!U1945,"")</f>
        <v/>
      </c>
      <c r="T1945" t="str">
        <f>IF('Active List'!$A1945&lt;&gt;"", 'Active List'!X1945,"")</f>
        <v/>
      </c>
      <c r="U1945" t="str">
        <f>IF('Active List'!$A1945&lt;&gt;"", 'Active List'!Y1945,"")</f>
        <v/>
      </c>
      <c r="V1945" t="str">
        <f>IF('Active List'!$A1945&lt;&gt;"", 'Active List'!Z1945,"")</f>
        <v/>
      </c>
      <c r="W1945" s="60" t="str">
        <f>IF('Active List'!$A1945&lt;&gt;"", 'Active List'!AA1945,"")</f>
        <v/>
      </c>
      <c r="X1945" t="str">
        <f>IF('Active List'!$A1945&lt;&gt;"", 'Active List'!AB1945,"")</f>
        <v/>
      </c>
      <c r="Y1945" t="str">
        <f>IF('Active List'!$A1945&lt;&gt;"", 'Active List'!AE1945,"")</f>
        <v/>
      </c>
    </row>
    <row r="1946" spans="1:25">
      <c r="A1946" t="str">
        <f>IF('Active List'!$A1946&lt;&gt;"", 'Active List'!A1946,"")</f>
        <v/>
      </c>
      <c r="B1946" t="str">
        <f>IF('Active List'!$A1946&lt;&gt;"", 'Active List'!B1946,"")</f>
        <v/>
      </c>
      <c r="C1946" t="str">
        <f>IF('Active List'!$A1946&lt;&gt;"", 'Active List'!C1946,"")</f>
        <v/>
      </c>
      <c r="D1946" s="60" t="str">
        <f>IF('Active List'!$A1946&lt;&gt;"", 'Active List'!D1946,"")</f>
        <v/>
      </c>
      <c r="E1946" s="60" t="str">
        <f>IF('Active List'!$A1946&lt;&gt;"", 'Active List'!E1946,"")</f>
        <v/>
      </c>
      <c r="F1946" t="str">
        <f>IF('Active List'!$A1946&lt;&gt;"", 'Active List'!H1946,"")</f>
        <v/>
      </c>
      <c r="G1946" t="str">
        <f>IF('Active List'!$A1946&lt;&gt;"", 'Active List'!I1946,"")</f>
        <v/>
      </c>
      <c r="H1946" t="str">
        <f>IF('Active List'!$A1946&lt;&gt;"", 'Active List'!J1946,"")</f>
        <v/>
      </c>
      <c r="I1946" t="str">
        <f>IF('Active List'!$A1946&lt;&gt;"", 'Active List'!K1946,"")</f>
        <v/>
      </c>
      <c r="J1946" t="str">
        <f>IF('Active List'!$A1946&lt;&gt;"", 'Active List'!L1946,"")</f>
        <v/>
      </c>
      <c r="K1946" t="str">
        <f>IF('Active List'!$A1946&lt;&gt;"", 'Active List'!M1946,"")</f>
        <v/>
      </c>
      <c r="L1946" t="str">
        <f>IF('Active List'!$A1946&lt;&gt;"", 'Active List'!N1946,"")</f>
        <v/>
      </c>
      <c r="M1946" t="str">
        <f>IF('Active List'!$A1946&lt;&gt;"", 'Active List'!O1946,"")</f>
        <v/>
      </c>
      <c r="N1946" t="str">
        <f>IF('Active List'!$A1946&lt;&gt;"", 'Active List'!P1946,"")</f>
        <v/>
      </c>
      <c r="O1946" t="str">
        <f>IF('Active List'!$A1946&lt;&gt;"", 'Active List'!Q1946,"")</f>
        <v/>
      </c>
      <c r="P1946" t="str">
        <f>IF('Active List'!$A1946&lt;&gt;"", 'Active List'!R1946,"")</f>
        <v/>
      </c>
      <c r="Q1946" t="str">
        <f>IF('Active List'!$A1946&lt;&gt;"", 'Active List'!S1946,"")</f>
        <v/>
      </c>
      <c r="R1946" t="str">
        <f>IF('Active List'!$A1946&lt;&gt;"", 'Active List'!T1946,"")</f>
        <v/>
      </c>
      <c r="S1946" t="str">
        <f>IF('Active List'!$A1946&lt;&gt;"", 'Active List'!U1946,"")</f>
        <v/>
      </c>
      <c r="T1946" t="str">
        <f>IF('Active List'!$A1946&lt;&gt;"", 'Active List'!X1946,"")</f>
        <v/>
      </c>
      <c r="U1946" t="str">
        <f>IF('Active List'!$A1946&lt;&gt;"", 'Active List'!Y1946,"")</f>
        <v/>
      </c>
      <c r="V1946" t="str">
        <f>IF('Active List'!$A1946&lt;&gt;"", 'Active List'!Z1946,"")</f>
        <v/>
      </c>
      <c r="W1946" s="60" t="str">
        <f>IF('Active List'!$A1946&lt;&gt;"", 'Active List'!AA1946,"")</f>
        <v/>
      </c>
      <c r="X1946" t="str">
        <f>IF('Active List'!$A1946&lt;&gt;"", 'Active List'!AB1946,"")</f>
        <v/>
      </c>
      <c r="Y1946" t="str">
        <f>IF('Active List'!$A1946&lt;&gt;"", 'Active List'!AE1946,"")</f>
        <v/>
      </c>
    </row>
    <row r="1947" spans="1:25">
      <c r="A1947" t="str">
        <f>IF('Active List'!$A1947&lt;&gt;"", 'Active List'!A1947,"")</f>
        <v/>
      </c>
      <c r="B1947" t="str">
        <f>IF('Active List'!$A1947&lt;&gt;"", 'Active List'!B1947,"")</f>
        <v/>
      </c>
      <c r="C1947" t="str">
        <f>IF('Active List'!$A1947&lt;&gt;"", 'Active List'!C1947,"")</f>
        <v/>
      </c>
      <c r="D1947" s="60" t="str">
        <f>IF('Active List'!$A1947&lt;&gt;"", 'Active List'!D1947,"")</f>
        <v/>
      </c>
      <c r="E1947" s="60" t="str">
        <f>IF('Active List'!$A1947&lt;&gt;"", 'Active List'!E1947,"")</f>
        <v/>
      </c>
      <c r="F1947" t="str">
        <f>IF('Active List'!$A1947&lt;&gt;"", 'Active List'!H1947,"")</f>
        <v/>
      </c>
      <c r="G1947" t="str">
        <f>IF('Active List'!$A1947&lt;&gt;"", 'Active List'!I1947,"")</f>
        <v/>
      </c>
      <c r="H1947" t="str">
        <f>IF('Active List'!$A1947&lt;&gt;"", 'Active List'!J1947,"")</f>
        <v/>
      </c>
      <c r="I1947" t="str">
        <f>IF('Active List'!$A1947&lt;&gt;"", 'Active List'!K1947,"")</f>
        <v/>
      </c>
      <c r="J1947" t="str">
        <f>IF('Active List'!$A1947&lt;&gt;"", 'Active List'!L1947,"")</f>
        <v/>
      </c>
      <c r="K1947" t="str">
        <f>IF('Active List'!$A1947&lt;&gt;"", 'Active List'!M1947,"")</f>
        <v/>
      </c>
      <c r="L1947" t="str">
        <f>IF('Active List'!$A1947&lt;&gt;"", 'Active List'!N1947,"")</f>
        <v/>
      </c>
      <c r="M1947" t="str">
        <f>IF('Active List'!$A1947&lt;&gt;"", 'Active List'!O1947,"")</f>
        <v/>
      </c>
      <c r="N1947" t="str">
        <f>IF('Active List'!$A1947&lt;&gt;"", 'Active List'!P1947,"")</f>
        <v/>
      </c>
      <c r="O1947" t="str">
        <f>IF('Active List'!$A1947&lt;&gt;"", 'Active List'!Q1947,"")</f>
        <v/>
      </c>
      <c r="P1947" t="str">
        <f>IF('Active List'!$A1947&lt;&gt;"", 'Active List'!R1947,"")</f>
        <v/>
      </c>
      <c r="Q1947" t="str">
        <f>IF('Active List'!$A1947&lt;&gt;"", 'Active List'!S1947,"")</f>
        <v/>
      </c>
      <c r="R1947" t="str">
        <f>IF('Active List'!$A1947&lt;&gt;"", 'Active List'!T1947,"")</f>
        <v/>
      </c>
      <c r="S1947" t="str">
        <f>IF('Active List'!$A1947&lt;&gt;"", 'Active List'!U1947,"")</f>
        <v/>
      </c>
      <c r="T1947" t="str">
        <f>IF('Active List'!$A1947&lt;&gt;"", 'Active List'!X1947,"")</f>
        <v/>
      </c>
      <c r="U1947" t="str">
        <f>IF('Active List'!$A1947&lt;&gt;"", 'Active List'!Y1947,"")</f>
        <v/>
      </c>
      <c r="V1947" t="str">
        <f>IF('Active List'!$A1947&lt;&gt;"", 'Active List'!Z1947,"")</f>
        <v/>
      </c>
      <c r="W1947" s="60" t="str">
        <f>IF('Active List'!$A1947&lt;&gt;"", 'Active List'!AA1947,"")</f>
        <v/>
      </c>
      <c r="X1947" t="str">
        <f>IF('Active List'!$A1947&lt;&gt;"", 'Active List'!AB1947,"")</f>
        <v/>
      </c>
      <c r="Y1947" t="str">
        <f>IF('Active List'!$A1947&lt;&gt;"", 'Active List'!AE1947,"")</f>
        <v/>
      </c>
    </row>
    <row r="1948" spans="1:25">
      <c r="A1948" t="str">
        <f>IF('Active List'!$A1948&lt;&gt;"", 'Active List'!A1948,"")</f>
        <v/>
      </c>
      <c r="B1948" t="str">
        <f>IF('Active List'!$A1948&lt;&gt;"", 'Active List'!B1948,"")</f>
        <v/>
      </c>
      <c r="C1948" t="str">
        <f>IF('Active List'!$A1948&lt;&gt;"", 'Active List'!C1948,"")</f>
        <v/>
      </c>
      <c r="D1948" s="60" t="str">
        <f>IF('Active List'!$A1948&lt;&gt;"", 'Active List'!D1948,"")</f>
        <v/>
      </c>
      <c r="E1948" s="60" t="str">
        <f>IF('Active List'!$A1948&lt;&gt;"", 'Active List'!E1948,"")</f>
        <v/>
      </c>
      <c r="F1948" t="str">
        <f>IF('Active List'!$A1948&lt;&gt;"", 'Active List'!H1948,"")</f>
        <v/>
      </c>
      <c r="G1948" t="str">
        <f>IF('Active List'!$A1948&lt;&gt;"", 'Active List'!I1948,"")</f>
        <v/>
      </c>
      <c r="H1948" t="str">
        <f>IF('Active List'!$A1948&lt;&gt;"", 'Active List'!J1948,"")</f>
        <v/>
      </c>
      <c r="I1948" t="str">
        <f>IF('Active List'!$A1948&lt;&gt;"", 'Active List'!K1948,"")</f>
        <v/>
      </c>
      <c r="J1948" t="str">
        <f>IF('Active List'!$A1948&lt;&gt;"", 'Active List'!L1948,"")</f>
        <v/>
      </c>
      <c r="K1948" t="str">
        <f>IF('Active List'!$A1948&lt;&gt;"", 'Active List'!M1948,"")</f>
        <v/>
      </c>
      <c r="L1948" t="str">
        <f>IF('Active List'!$A1948&lt;&gt;"", 'Active List'!N1948,"")</f>
        <v/>
      </c>
      <c r="M1948" t="str">
        <f>IF('Active List'!$A1948&lt;&gt;"", 'Active List'!O1948,"")</f>
        <v/>
      </c>
      <c r="N1948" t="str">
        <f>IF('Active List'!$A1948&lt;&gt;"", 'Active List'!P1948,"")</f>
        <v/>
      </c>
      <c r="O1948" t="str">
        <f>IF('Active List'!$A1948&lt;&gt;"", 'Active List'!Q1948,"")</f>
        <v/>
      </c>
      <c r="P1948" t="str">
        <f>IF('Active List'!$A1948&lt;&gt;"", 'Active List'!R1948,"")</f>
        <v/>
      </c>
      <c r="Q1948" t="str">
        <f>IF('Active List'!$A1948&lt;&gt;"", 'Active List'!S1948,"")</f>
        <v/>
      </c>
      <c r="R1948" t="str">
        <f>IF('Active List'!$A1948&lt;&gt;"", 'Active List'!T1948,"")</f>
        <v/>
      </c>
      <c r="S1948" t="str">
        <f>IF('Active List'!$A1948&lt;&gt;"", 'Active List'!U1948,"")</f>
        <v/>
      </c>
      <c r="T1948" t="str">
        <f>IF('Active List'!$A1948&lt;&gt;"", 'Active List'!X1948,"")</f>
        <v/>
      </c>
      <c r="U1948" t="str">
        <f>IF('Active List'!$A1948&lt;&gt;"", 'Active List'!Y1948,"")</f>
        <v/>
      </c>
      <c r="V1948" t="str">
        <f>IF('Active List'!$A1948&lt;&gt;"", 'Active List'!Z1948,"")</f>
        <v/>
      </c>
      <c r="W1948" s="60" t="str">
        <f>IF('Active List'!$A1948&lt;&gt;"", 'Active List'!AA1948,"")</f>
        <v/>
      </c>
      <c r="X1948" t="str">
        <f>IF('Active List'!$A1948&lt;&gt;"", 'Active List'!AB1948,"")</f>
        <v/>
      </c>
      <c r="Y1948" t="str">
        <f>IF('Active List'!$A1948&lt;&gt;"", 'Active List'!AE1948,"")</f>
        <v/>
      </c>
    </row>
    <row r="1949" spans="1:25">
      <c r="A1949" t="str">
        <f>IF('Active List'!$A1949&lt;&gt;"", 'Active List'!A1949,"")</f>
        <v/>
      </c>
      <c r="B1949" t="str">
        <f>IF('Active List'!$A1949&lt;&gt;"", 'Active List'!B1949,"")</f>
        <v/>
      </c>
      <c r="C1949" t="str">
        <f>IF('Active List'!$A1949&lt;&gt;"", 'Active List'!C1949,"")</f>
        <v/>
      </c>
      <c r="D1949" s="60" t="str">
        <f>IF('Active List'!$A1949&lt;&gt;"", 'Active List'!D1949,"")</f>
        <v/>
      </c>
      <c r="E1949" s="60" t="str">
        <f>IF('Active List'!$A1949&lt;&gt;"", 'Active List'!E1949,"")</f>
        <v/>
      </c>
      <c r="F1949" t="str">
        <f>IF('Active List'!$A1949&lt;&gt;"", 'Active List'!H1949,"")</f>
        <v/>
      </c>
      <c r="G1949" t="str">
        <f>IF('Active List'!$A1949&lt;&gt;"", 'Active List'!I1949,"")</f>
        <v/>
      </c>
      <c r="H1949" t="str">
        <f>IF('Active List'!$A1949&lt;&gt;"", 'Active List'!J1949,"")</f>
        <v/>
      </c>
      <c r="I1949" t="str">
        <f>IF('Active List'!$A1949&lt;&gt;"", 'Active List'!K1949,"")</f>
        <v/>
      </c>
      <c r="J1949" t="str">
        <f>IF('Active List'!$A1949&lt;&gt;"", 'Active List'!L1949,"")</f>
        <v/>
      </c>
      <c r="K1949" t="str">
        <f>IF('Active List'!$A1949&lt;&gt;"", 'Active List'!M1949,"")</f>
        <v/>
      </c>
      <c r="L1949" t="str">
        <f>IF('Active List'!$A1949&lt;&gt;"", 'Active List'!N1949,"")</f>
        <v/>
      </c>
      <c r="M1949" t="str">
        <f>IF('Active List'!$A1949&lt;&gt;"", 'Active List'!O1949,"")</f>
        <v/>
      </c>
      <c r="N1949" t="str">
        <f>IF('Active List'!$A1949&lt;&gt;"", 'Active List'!P1949,"")</f>
        <v/>
      </c>
      <c r="O1949" t="str">
        <f>IF('Active List'!$A1949&lt;&gt;"", 'Active List'!Q1949,"")</f>
        <v/>
      </c>
      <c r="P1949" t="str">
        <f>IF('Active List'!$A1949&lt;&gt;"", 'Active List'!R1949,"")</f>
        <v/>
      </c>
      <c r="Q1949" t="str">
        <f>IF('Active List'!$A1949&lt;&gt;"", 'Active List'!S1949,"")</f>
        <v/>
      </c>
      <c r="R1949" t="str">
        <f>IF('Active List'!$A1949&lt;&gt;"", 'Active List'!T1949,"")</f>
        <v/>
      </c>
      <c r="S1949" t="str">
        <f>IF('Active List'!$A1949&lt;&gt;"", 'Active List'!U1949,"")</f>
        <v/>
      </c>
      <c r="T1949" t="str">
        <f>IF('Active List'!$A1949&lt;&gt;"", 'Active List'!X1949,"")</f>
        <v/>
      </c>
      <c r="U1949" t="str">
        <f>IF('Active List'!$A1949&lt;&gt;"", 'Active List'!Y1949,"")</f>
        <v/>
      </c>
      <c r="V1949" t="str">
        <f>IF('Active List'!$A1949&lt;&gt;"", 'Active List'!Z1949,"")</f>
        <v/>
      </c>
      <c r="W1949" s="60" t="str">
        <f>IF('Active List'!$A1949&lt;&gt;"", 'Active List'!AA1949,"")</f>
        <v/>
      </c>
      <c r="X1949" t="str">
        <f>IF('Active List'!$A1949&lt;&gt;"", 'Active List'!AB1949,"")</f>
        <v/>
      </c>
      <c r="Y1949" t="str">
        <f>IF('Active List'!$A1949&lt;&gt;"", 'Active List'!AE1949,"")</f>
        <v/>
      </c>
    </row>
    <row r="1950" spans="1:25">
      <c r="A1950" t="str">
        <f>IF('Active List'!$A1950&lt;&gt;"", 'Active List'!A1950,"")</f>
        <v/>
      </c>
      <c r="B1950" t="str">
        <f>IF('Active List'!$A1950&lt;&gt;"", 'Active List'!B1950,"")</f>
        <v/>
      </c>
      <c r="C1950" t="str">
        <f>IF('Active List'!$A1950&lt;&gt;"", 'Active List'!C1950,"")</f>
        <v/>
      </c>
      <c r="D1950" s="60" t="str">
        <f>IF('Active List'!$A1950&lt;&gt;"", 'Active List'!D1950,"")</f>
        <v/>
      </c>
      <c r="E1950" s="60" t="str">
        <f>IF('Active List'!$A1950&lt;&gt;"", 'Active List'!E1950,"")</f>
        <v/>
      </c>
      <c r="F1950" t="str">
        <f>IF('Active List'!$A1950&lt;&gt;"", 'Active List'!H1950,"")</f>
        <v/>
      </c>
      <c r="G1950" t="str">
        <f>IF('Active List'!$A1950&lt;&gt;"", 'Active List'!I1950,"")</f>
        <v/>
      </c>
      <c r="H1950" t="str">
        <f>IF('Active List'!$A1950&lt;&gt;"", 'Active List'!J1950,"")</f>
        <v/>
      </c>
      <c r="I1950" t="str">
        <f>IF('Active List'!$A1950&lt;&gt;"", 'Active List'!K1950,"")</f>
        <v/>
      </c>
      <c r="J1950" t="str">
        <f>IF('Active List'!$A1950&lt;&gt;"", 'Active List'!L1950,"")</f>
        <v/>
      </c>
      <c r="K1950" t="str">
        <f>IF('Active List'!$A1950&lt;&gt;"", 'Active List'!M1950,"")</f>
        <v/>
      </c>
      <c r="L1950" t="str">
        <f>IF('Active List'!$A1950&lt;&gt;"", 'Active List'!N1950,"")</f>
        <v/>
      </c>
      <c r="M1950" t="str">
        <f>IF('Active List'!$A1950&lt;&gt;"", 'Active List'!O1950,"")</f>
        <v/>
      </c>
      <c r="N1950" t="str">
        <f>IF('Active List'!$A1950&lt;&gt;"", 'Active List'!P1950,"")</f>
        <v/>
      </c>
      <c r="O1950" t="str">
        <f>IF('Active List'!$A1950&lt;&gt;"", 'Active List'!Q1950,"")</f>
        <v/>
      </c>
      <c r="P1950" t="str">
        <f>IF('Active List'!$A1950&lt;&gt;"", 'Active List'!R1950,"")</f>
        <v/>
      </c>
      <c r="Q1950" t="str">
        <f>IF('Active List'!$A1950&lt;&gt;"", 'Active List'!S1950,"")</f>
        <v/>
      </c>
      <c r="R1950" t="str">
        <f>IF('Active List'!$A1950&lt;&gt;"", 'Active List'!T1950,"")</f>
        <v/>
      </c>
      <c r="S1950" t="str">
        <f>IF('Active List'!$A1950&lt;&gt;"", 'Active List'!U1950,"")</f>
        <v/>
      </c>
      <c r="T1950" t="str">
        <f>IF('Active List'!$A1950&lt;&gt;"", 'Active List'!X1950,"")</f>
        <v/>
      </c>
      <c r="U1950" t="str">
        <f>IF('Active List'!$A1950&lt;&gt;"", 'Active List'!Y1950,"")</f>
        <v/>
      </c>
      <c r="V1950" t="str">
        <f>IF('Active List'!$A1950&lt;&gt;"", 'Active List'!Z1950,"")</f>
        <v/>
      </c>
      <c r="W1950" s="60" t="str">
        <f>IF('Active List'!$A1950&lt;&gt;"", 'Active List'!AA1950,"")</f>
        <v/>
      </c>
      <c r="X1950" t="str">
        <f>IF('Active List'!$A1950&lt;&gt;"", 'Active List'!AB1950,"")</f>
        <v/>
      </c>
      <c r="Y1950" t="str">
        <f>IF('Active List'!$A1950&lt;&gt;"", 'Active List'!AE1950,"")</f>
        <v/>
      </c>
    </row>
    <row r="1951" spans="1:25">
      <c r="A1951" t="str">
        <f>IF('Active List'!$A1951&lt;&gt;"", 'Active List'!A1951,"")</f>
        <v/>
      </c>
      <c r="B1951" t="str">
        <f>IF('Active List'!$A1951&lt;&gt;"", 'Active List'!B1951,"")</f>
        <v/>
      </c>
      <c r="C1951" t="str">
        <f>IF('Active List'!$A1951&lt;&gt;"", 'Active List'!C1951,"")</f>
        <v/>
      </c>
      <c r="D1951" s="60" t="str">
        <f>IF('Active List'!$A1951&lt;&gt;"", 'Active List'!D1951,"")</f>
        <v/>
      </c>
      <c r="E1951" s="60" t="str">
        <f>IF('Active List'!$A1951&lt;&gt;"", 'Active List'!E1951,"")</f>
        <v/>
      </c>
      <c r="F1951" t="str">
        <f>IF('Active List'!$A1951&lt;&gt;"", 'Active List'!H1951,"")</f>
        <v/>
      </c>
      <c r="G1951" t="str">
        <f>IF('Active List'!$A1951&lt;&gt;"", 'Active List'!I1951,"")</f>
        <v/>
      </c>
      <c r="H1951" t="str">
        <f>IF('Active List'!$A1951&lt;&gt;"", 'Active List'!J1951,"")</f>
        <v/>
      </c>
      <c r="I1951" t="str">
        <f>IF('Active List'!$A1951&lt;&gt;"", 'Active List'!K1951,"")</f>
        <v/>
      </c>
      <c r="J1951" t="str">
        <f>IF('Active List'!$A1951&lt;&gt;"", 'Active List'!L1951,"")</f>
        <v/>
      </c>
      <c r="K1951" t="str">
        <f>IF('Active List'!$A1951&lt;&gt;"", 'Active List'!M1951,"")</f>
        <v/>
      </c>
      <c r="L1951" t="str">
        <f>IF('Active List'!$A1951&lt;&gt;"", 'Active List'!N1951,"")</f>
        <v/>
      </c>
      <c r="M1951" t="str">
        <f>IF('Active List'!$A1951&lt;&gt;"", 'Active List'!O1951,"")</f>
        <v/>
      </c>
      <c r="N1951" t="str">
        <f>IF('Active List'!$A1951&lt;&gt;"", 'Active List'!P1951,"")</f>
        <v/>
      </c>
      <c r="O1951" t="str">
        <f>IF('Active List'!$A1951&lt;&gt;"", 'Active List'!Q1951,"")</f>
        <v/>
      </c>
      <c r="P1951" t="str">
        <f>IF('Active List'!$A1951&lt;&gt;"", 'Active List'!R1951,"")</f>
        <v/>
      </c>
      <c r="Q1951" t="str">
        <f>IF('Active List'!$A1951&lt;&gt;"", 'Active List'!S1951,"")</f>
        <v/>
      </c>
      <c r="R1951" t="str">
        <f>IF('Active List'!$A1951&lt;&gt;"", 'Active List'!T1951,"")</f>
        <v/>
      </c>
      <c r="S1951" t="str">
        <f>IF('Active List'!$A1951&lt;&gt;"", 'Active List'!U1951,"")</f>
        <v/>
      </c>
      <c r="T1951" t="str">
        <f>IF('Active List'!$A1951&lt;&gt;"", 'Active List'!X1951,"")</f>
        <v/>
      </c>
      <c r="U1951" t="str">
        <f>IF('Active List'!$A1951&lt;&gt;"", 'Active List'!Y1951,"")</f>
        <v/>
      </c>
      <c r="V1951" t="str">
        <f>IF('Active List'!$A1951&lt;&gt;"", 'Active List'!Z1951,"")</f>
        <v/>
      </c>
      <c r="W1951" s="60" t="str">
        <f>IF('Active List'!$A1951&lt;&gt;"", 'Active List'!AA1951,"")</f>
        <v/>
      </c>
      <c r="X1951" t="str">
        <f>IF('Active List'!$A1951&lt;&gt;"", 'Active List'!AB1951,"")</f>
        <v/>
      </c>
      <c r="Y1951" t="str">
        <f>IF('Active List'!$A1951&lt;&gt;"", 'Active List'!AE1951,"")</f>
        <v/>
      </c>
    </row>
    <row r="1952" spans="1:25">
      <c r="A1952" t="str">
        <f>IF('Active List'!$A1952&lt;&gt;"", 'Active List'!A1952,"")</f>
        <v/>
      </c>
      <c r="B1952" t="str">
        <f>IF('Active List'!$A1952&lt;&gt;"", 'Active List'!B1952,"")</f>
        <v/>
      </c>
      <c r="C1952" t="str">
        <f>IF('Active List'!$A1952&lt;&gt;"", 'Active List'!C1952,"")</f>
        <v/>
      </c>
      <c r="D1952" s="60" t="str">
        <f>IF('Active List'!$A1952&lt;&gt;"", 'Active List'!D1952,"")</f>
        <v/>
      </c>
      <c r="E1952" s="60" t="str">
        <f>IF('Active List'!$A1952&lt;&gt;"", 'Active List'!E1952,"")</f>
        <v/>
      </c>
      <c r="F1952" t="str">
        <f>IF('Active List'!$A1952&lt;&gt;"", 'Active List'!H1952,"")</f>
        <v/>
      </c>
      <c r="G1952" t="str">
        <f>IF('Active List'!$A1952&lt;&gt;"", 'Active List'!I1952,"")</f>
        <v/>
      </c>
      <c r="H1952" t="str">
        <f>IF('Active List'!$A1952&lt;&gt;"", 'Active List'!J1952,"")</f>
        <v/>
      </c>
      <c r="I1952" t="str">
        <f>IF('Active List'!$A1952&lt;&gt;"", 'Active List'!K1952,"")</f>
        <v/>
      </c>
      <c r="J1952" t="str">
        <f>IF('Active List'!$A1952&lt;&gt;"", 'Active List'!L1952,"")</f>
        <v/>
      </c>
      <c r="K1952" t="str">
        <f>IF('Active List'!$A1952&lt;&gt;"", 'Active List'!M1952,"")</f>
        <v/>
      </c>
      <c r="L1952" t="str">
        <f>IF('Active List'!$A1952&lt;&gt;"", 'Active List'!N1952,"")</f>
        <v/>
      </c>
      <c r="M1952" t="str">
        <f>IF('Active List'!$A1952&lt;&gt;"", 'Active List'!O1952,"")</f>
        <v/>
      </c>
      <c r="N1952" t="str">
        <f>IF('Active List'!$A1952&lt;&gt;"", 'Active List'!P1952,"")</f>
        <v/>
      </c>
      <c r="O1952" t="str">
        <f>IF('Active List'!$A1952&lt;&gt;"", 'Active List'!Q1952,"")</f>
        <v/>
      </c>
      <c r="P1952" t="str">
        <f>IF('Active List'!$A1952&lt;&gt;"", 'Active List'!R1952,"")</f>
        <v/>
      </c>
      <c r="Q1952" t="str">
        <f>IF('Active List'!$A1952&lt;&gt;"", 'Active List'!S1952,"")</f>
        <v/>
      </c>
      <c r="R1952" t="str">
        <f>IF('Active List'!$A1952&lt;&gt;"", 'Active List'!T1952,"")</f>
        <v/>
      </c>
      <c r="S1952" t="str">
        <f>IF('Active List'!$A1952&lt;&gt;"", 'Active List'!U1952,"")</f>
        <v/>
      </c>
      <c r="T1952" t="str">
        <f>IF('Active List'!$A1952&lt;&gt;"", 'Active List'!X1952,"")</f>
        <v/>
      </c>
      <c r="U1952" t="str">
        <f>IF('Active List'!$A1952&lt;&gt;"", 'Active List'!Y1952,"")</f>
        <v/>
      </c>
      <c r="V1952" t="str">
        <f>IF('Active List'!$A1952&lt;&gt;"", 'Active List'!Z1952,"")</f>
        <v/>
      </c>
      <c r="W1952" s="60" t="str">
        <f>IF('Active List'!$A1952&lt;&gt;"", 'Active List'!AA1952,"")</f>
        <v/>
      </c>
      <c r="X1952" t="str">
        <f>IF('Active List'!$A1952&lt;&gt;"", 'Active List'!AB1952,"")</f>
        <v/>
      </c>
      <c r="Y1952" t="str">
        <f>IF('Active List'!$A1952&lt;&gt;"", 'Active List'!AE1952,"")</f>
        <v/>
      </c>
    </row>
    <row r="1953" spans="1:25">
      <c r="A1953" t="str">
        <f>IF('Active List'!$A1953&lt;&gt;"", 'Active List'!A1953,"")</f>
        <v/>
      </c>
      <c r="B1953" t="str">
        <f>IF('Active List'!$A1953&lt;&gt;"", 'Active List'!B1953,"")</f>
        <v/>
      </c>
      <c r="C1953" t="str">
        <f>IF('Active List'!$A1953&lt;&gt;"", 'Active List'!C1953,"")</f>
        <v/>
      </c>
      <c r="D1953" s="60" t="str">
        <f>IF('Active List'!$A1953&lt;&gt;"", 'Active List'!D1953,"")</f>
        <v/>
      </c>
      <c r="E1953" s="60" t="str">
        <f>IF('Active List'!$A1953&lt;&gt;"", 'Active List'!E1953,"")</f>
        <v/>
      </c>
      <c r="F1953" t="str">
        <f>IF('Active List'!$A1953&lt;&gt;"", 'Active List'!H1953,"")</f>
        <v/>
      </c>
      <c r="G1953" t="str">
        <f>IF('Active List'!$A1953&lt;&gt;"", 'Active List'!I1953,"")</f>
        <v/>
      </c>
      <c r="H1953" t="str">
        <f>IF('Active List'!$A1953&lt;&gt;"", 'Active List'!J1953,"")</f>
        <v/>
      </c>
      <c r="I1953" t="str">
        <f>IF('Active List'!$A1953&lt;&gt;"", 'Active List'!K1953,"")</f>
        <v/>
      </c>
      <c r="J1953" t="str">
        <f>IF('Active List'!$A1953&lt;&gt;"", 'Active List'!L1953,"")</f>
        <v/>
      </c>
      <c r="K1953" t="str">
        <f>IF('Active List'!$A1953&lt;&gt;"", 'Active List'!M1953,"")</f>
        <v/>
      </c>
      <c r="L1953" t="str">
        <f>IF('Active List'!$A1953&lt;&gt;"", 'Active List'!N1953,"")</f>
        <v/>
      </c>
      <c r="M1953" t="str">
        <f>IF('Active List'!$A1953&lt;&gt;"", 'Active List'!O1953,"")</f>
        <v/>
      </c>
      <c r="N1953" t="str">
        <f>IF('Active List'!$A1953&lt;&gt;"", 'Active List'!P1953,"")</f>
        <v/>
      </c>
      <c r="O1953" t="str">
        <f>IF('Active List'!$A1953&lt;&gt;"", 'Active List'!Q1953,"")</f>
        <v/>
      </c>
      <c r="P1953" t="str">
        <f>IF('Active List'!$A1953&lt;&gt;"", 'Active List'!R1953,"")</f>
        <v/>
      </c>
      <c r="Q1953" t="str">
        <f>IF('Active List'!$A1953&lt;&gt;"", 'Active List'!S1953,"")</f>
        <v/>
      </c>
      <c r="R1953" t="str">
        <f>IF('Active List'!$A1953&lt;&gt;"", 'Active List'!T1953,"")</f>
        <v/>
      </c>
      <c r="S1953" t="str">
        <f>IF('Active List'!$A1953&lt;&gt;"", 'Active List'!U1953,"")</f>
        <v/>
      </c>
      <c r="T1953" t="str">
        <f>IF('Active List'!$A1953&lt;&gt;"", 'Active List'!X1953,"")</f>
        <v/>
      </c>
      <c r="U1953" t="str">
        <f>IF('Active List'!$A1953&lt;&gt;"", 'Active List'!Y1953,"")</f>
        <v/>
      </c>
      <c r="V1953" t="str">
        <f>IF('Active List'!$A1953&lt;&gt;"", 'Active List'!Z1953,"")</f>
        <v/>
      </c>
      <c r="W1953" s="60" t="str">
        <f>IF('Active List'!$A1953&lt;&gt;"", 'Active List'!AA1953,"")</f>
        <v/>
      </c>
      <c r="X1953" t="str">
        <f>IF('Active List'!$A1953&lt;&gt;"", 'Active List'!AB1953,"")</f>
        <v/>
      </c>
      <c r="Y1953" t="str">
        <f>IF('Active List'!$A1953&lt;&gt;"", 'Active List'!AE1953,"")</f>
        <v/>
      </c>
    </row>
    <row r="1954" spans="1:25">
      <c r="A1954" t="str">
        <f>IF('Active List'!$A1954&lt;&gt;"", 'Active List'!A1954,"")</f>
        <v/>
      </c>
      <c r="B1954" t="str">
        <f>IF('Active List'!$A1954&lt;&gt;"", 'Active List'!B1954,"")</f>
        <v/>
      </c>
      <c r="C1954" t="str">
        <f>IF('Active List'!$A1954&lt;&gt;"", 'Active List'!C1954,"")</f>
        <v/>
      </c>
      <c r="D1954" s="60" t="str">
        <f>IF('Active List'!$A1954&lt;&gt;"", 'Active List'!D1954,"")</f>
        <v/>
      </c>
      <c r="E1954" s="60" t="str">
        <f>IF('Active List'!$A1954&lt;&gt;"", 'Active List'!E1954,"")</f>
        <v/>
      </c>
      <c r="F1954" t="str">
        <f>IF('Active List'!$A1954&lt;&gt;"", 'Active List'!H1954,"")</f>
        <v/>
      </c>
      <c r="G1954" t="str">
        <f>IF('Active List'!$A1954&lt;&gt;"", 'Active List'!I1954,"")</f>
        <v/>
      </c>
      <c r="H1954" t="str">
        <f>IF('Active List'!$A1954&lt;&gt;"", 'Active List'!J1954,"")</f>
        <v/>
      </c>
      <c r="I1954" t="str">
        <f>IF('Active List'!$A1954&lt;&gt;"", 'Active List'!K1954,"")</f>
        <v/>
      </c>
      <c r="J1954" t="str">
        <f>IF('Active List'!$A1954&lt;&gt;"", 'Active List'!L1954,"")</f>
        <v/>
      </c>
      <c r="K1954" t="str">
        <f>IF('Active List'!$A1954&lt;&gt;"", 'Active List'!M1954,"")</f>
        <v/>
      </c>
      <c r="L1954" t="str">
        <f>IF('Active List'!$A1954&lt;&gt;"", 'Active List'!N1954,"")</f>
        <v/>
      </c>
      <c r="M1954" t="str">
        <f>IF('Active List'!$A1954&lt;&gt;"", 'Active List'!O1954,"")</f>
        <v/>
      </c>
      <c r="N1954" t="str">
        <f>IF('Active List'!$A1954&lt;&gt;"", 'Active List'!P1954,"")</f>
        <v/>
      </c>
      <c r="O1954" t="str">
        <f>IF('Active List'!$A1954&lt;&gt;"", 'Active List'!Q1954,"")</f>
        <v/>
      </c>
      <c r="P1954" t="str">
        <f>IF('Active List'!$A1954&lt;&gt;"", 'Active List'!R1954,"")</f>
        <v/>
      </c>
      <c r="Q1954" t="str">
        <f>IF('Active List'!$A1954&lt;&gt;"", 'Active List'!S1954,"")</f>
        <v/>
      </c>
      <c r="R1954" t="str">
        <f>IF('Active List'!$A1954&lt;&gt;"", 'Active List'!T1954,"")</f>
        <v/>
      </c>
      <c r="S1954" t="str">
        <f>IF('Active List'!$A1954&lt;&gt;"", 'Active List'!U1954,"")</f>
        <v/>
      </c>
      <c r="T1954" t="str">
        <f>IF('Active List'!$A1954&lt;&gt;"", 'Active List'!X1954,"")</f>
        <v/>
      </c>
      <c r="U1954" t="str">
        <f>IF('Active List'!$A1954&lt;&gt;"", 'Active List'!Y1954,"")</f>
        <v/>
      </c>
      <c r="V1954" t="str">
        <f>IF('Active List'!$A1954&lt;&gt;"", 'Active List'!Z1954,"")</f>
        <v/>
      </c>
      <c r="W1954" s="60" t="str">
        <f>IF('Active List'!$A1954&lt;&gt;"", 'Active List'!AA1954,"")</f>
        <v/>
      </c>
      <c r="X1954" t="str">
        <f>IF('Active List'!$A1954&lt;&gt;"", 'Active List'!AB1954,"")</f>
        <v/>
      </c>
      <c r="Y1954" t="str">
        <f>IF('Active List'!$A1954&lt;&gt;"", 'Active List'!AE1954,"")</f>
        <v/>
      </c>
    </row>
    <row r="1955" spans="1:25">
      <c r="A1955" t="str">
        <f>IF('Active List'!$A1955&lt;&gt;"", 'Active List'!A1955,"")</f>
        <v/>
      </c>
      <c r="B1955" t="str">
        <f>IF('Active List'!$A1955&lt;&gt;"", 'Active List'!B1955,"")</f>
        <v/>
      </c>
      <c r="C1955" t="str">
        <f>IF('Active List'!$A1955&lt;&gt;"", 'Active List'!C1955,"")</f>
        <v/>
      </c>
      <c r="D1955" s="60" t="str">
        <f>IF('Active List'!$A1955&lt;&gt;"", 'Active List'!D1955,"")</f>
        <v/>
      </c>
      <c r="E1955" s="60" t="str">
        <f>IF('Active List'!$A1955&lt;&gt;"", 'Active List'!E1955,"")</f>
        <v/>
      </c>
      <c r="F1955" t="str">
        <f>IF('Active List'!$A1955&lt;&gt;"", 'Active List'!H1955,"")</f>
        <v/>
      </c>
      <c r="G1955" t="str">
        <f>IF('Active List'!$A1955&lt;&gt;"", 'Active List'!I1955,"")</f>
        <v/>
      </c>
      <c r="H1955" t="str">
        <f>IF('Active List'!$A1955&lt;&gt;"", 'Active List'!J1955,"")</f>
        <v/>
      </c>
      <c r="I1955" t="str">
        <f>IF('Active List'!$A1955&lt;&gt;"", 'Active List'!K1955,"")</f>
        <v/>
      </c>
      <c r="J1955" t="str">
        <f>IF('Active List'!$A1955&lt;&gt;"", 'Active List'!L1955,"")</f>
        <v/>
      </c>
      <c r="K1955" t="str">
        <f>IF('Active List'!$A1955&lt;&gt;"", 'Active List'!M1955,"")</f>
        <v/>
      </c>
      <c r="L1955" t="str">
        <f>IF('Active List'!$A1955&lt;&gt;"", 'Active List'!N1955,"")</f>
        <v/>
      </c>
      <c r="M1955" t="str">
        <f>IF('Active List'!$A1955&lt;&gt;"", 'Active List'!O1955,"")</f>
        <v/>
      </c>
      <c r="N1955" t="str">
        <f>IF('Active List'!$A1955&lt;&gt;"", 'Active List'!P1955,"")</f>
        <v/>
      </c>
      <c r="O1955" t="str">
        <f>IF('Active List'!$A1955&lt;&gt;"", 'Active List'!Q1955,"")</f>
        <v/>
      </c>
      <c r="P1955" t="str">
        <f>IF('Active List'!$A1955&lt;&gt;"", 'Active List'!R1955,"")</f>
        <v/>
      </c>
      <c r="Q1955" t="str">
        <f>IF('Active List'!$A1955&lt;&gt;"", 'Active List'!S1955,"")</f>
        <v/>
      </c>
      <c r="R1955" t="str">
        <f>IF('Active List'!$A1955&lt;&gt;"", 'Active List'!T1955,"")</f>
        <v/>
      </c>
      <c r="S1955" t="str">
        <f>IF('Active List'!$A1955&lt;&gt;"", 'Active List'!U1955,"")</f>
        <v/>
      </c>
      <c r="T1955" t="str">
        <f>IF('Active List'!$A1955&lt;&gt;"", 'Active List'!X1955,"")</f>
        <v/>
      </c>
      <c r="U1955" t="str">
        <f>IF('Active List'!$A1955&lt;&gt;"", 'Active List'!Y1955,"")</f>
        <v/>
      </c>
      <c r="V1955" t="str">
        <f>IF('Active List'!$A1955&lt;&gt;"", 'Active List'!Z1955,"")</f>
        <v/>
      </c>
      <c r="W1955" s="60" t="str">
        <f>IF('Active List'!$A1955&lt;&gt;"", 'Active List'!AA1955,"")</f>
        <v/>
      </c>
      <c r="X1955" t="str">
        <f>IF('Active List'!$A1955&lt;&gt;"", 'Active List'!AB1955,"")</f>
        <v/>
      </c>
      <c r="Y1955" t="str">
        <f>IF('Active List'!$A1955&lt;&gt;"", 'Active List'!AE1955,"")</f>
        <v/>
      </c>
    </row>
    <row r="1956" spans="1:25">
      <c r="A1956" t="str">
        <f>IF('Active List'!$A1956&lt;&gt;"", 'Active List'!A1956,"")</f>
        <v/>
      </c>
      <c r="B1956" t="str">
        <f>IF('Active List'!$A1956&lt;&gt;"", 'Active List'!B1956,"")</f>
        <v/>
      </c>
      <c r="C1956" t="str">
        <f>IF('Active List'!$A1956&lt;&gt;"", 'Active List'!C1956,"")</f>
        <v/>
      </c>
      <c r="D1956" s="60" t="str">
        <f>IF('Active List'!$A1956&lt;&gt;"", 'Active List'!D1956,"")</f>
        <v/>
      </c>
      <c r="E1956" s="60" t="str">
        <f>IF('Active List'!$A1956&lt;&gt;"", 'Active List'!E1956,"")</f>
        <v/>
      </c>
      <c r="F1956" t="str">
        <f>IF('Active List'!$A1956&lt;&gt;"", 'Active List'!H1956,"")</f>
        <v/>
      </c>
      <c r="G1956" t="str">
        <f>IF('Active List'!$A1956&lt;&gt;"", 'Active List'!I1956,"")</f>
        <v/>
      </c>
      <c r="H1956" t="str">
        <f>IF('Active List'!$A1956&lt;&gt;"", 'Active List'!J1956,"")</f>
        <v/>
      </c>
      <c r="I1956" t="str">
        <f>IF('Active List'!$A1956&lt;&gt;"", 'Active List'!K1956,"")</f>
        <v/>
      </c>
      <c r="J1956" t="str">
        <f>IF('Active List'!$A1956&lt;&gt;"", 'Active List'!L1956,"")</f>
        <v/>
      </c>
      <c r="K1956" t="str">
        <f>IF('Active List'!$A1956&lt;&gt;"", 'Active List'!M1956,"")</f>
        <v/>
      </c>
      <c r="L1956" t="str">
        <f>IF('Active List'!$A1956&lt;&gt;"", 'Active List'!N1956,"")</f>
        <v/>
      </c>
      <c r="M1956" t="str">
        <f>IF('Active List'!$A1956&lt;&gt;"", 'Active List'!O1956,"")</f>
        <v/>
      </c>
      <c r="N1956" t="str">
        <f>IF('Active List'!$A1956&lt;&gt;"", 'Active List'!P1956,"")</f>
        <v/>
      </c>
      <c r="O1956" t="str">
        <f>IF('Active List'!$A1956&lt;&gt;"", 'Active List'!Q1956,"")</f>
        <v/>
      </c>
      <c r="P1956" t="str">
        <f>IF('Active List'!$A1956&lt;&gt;"", 'Active List'!R1956,"")</f>
        <v/>
      </c>
      <c r="Q1956" t="str">
        <f>IF('Active List'!$A1956&lt;&gt;"", 'Active List'!S1956,"")</f>
        <v/>
      </c>
      <c r="R1956" t="str">
        <f>IF('Active List'!$A1956&lt;&gt;"", 'Active List'!T1956,"")</f>
        <v/>
      </c>
      <c r="S1956" t="str">
        <f>IF('Active List'!$A1956&lt;&gt;"", 'Active List'!U1956,"")</f>
        <v/>
      </c>
      <c r="T1956" t="str">
        <f>IF('Active List'!$A1956&lt;&gt;"", 'Active List'!X1956,"")</f>
        <v/>
      </c>
      <c r="U1956" t="str">
        <f>IF('Active List'!$A1956&lt;&gt;"", 'Active List'!Y1956,"")</f>
        <v/>
      </c>
      <c r="V1956" t="str">
        <f>IF('Active List'!$A1956&lt;&gt;"", 'Active List'!Z1956,"")</f>
        <v/>
      </c>
      <c r="W1956" s="60" t="str">
        <f>IF('Active List'!$A1956&lt;&gt;"", 'Active List'!AA1956,"")</f>
        <v/>
      </c>
      <c r="X1956" t="str">
        <f>IF('Active List'!$A1956&lt;&gt;"", 'Active List'!AB1956,"")</f>
        <v/>
      </c>
      <c r="Y1956" t="str">
        <f>IF('Active List'!$A1956&lt;&gt;"", 'Active List'!AE1956,"")</f>
        <v/>
      </c>
    </row>
    <row r="1957" spans="1:25">
      <c r="A1957" t="str">
        <f>IF('Active List'!$A1957&lt;&gt;"", 'Active List'!A1957,"")</f>
        <v/>
      </c>
      <c r="B1957" t="str">
        <f>IF('Active List'!$A1957&lt;&gt;"", 'Active List'!B1957,"")</f>
        <v/>
      </c>
      <c r="C1957" t="str">
        <f>IF('Active List'!$A1957&lt;&gt;"", 'Active List'!C1957,"")</f>
        <v/>
      </c>
      <c r="D1957" s="60" t="str">
        <f>IF('Active List'!$A1957&lt;&gt;"", 'Active List'!D1957,"")</f>
        <v/>
      </c>
      <c r="E1957" s="60" t="str">
        <f>IF('Active List'!$A1957&lt;&gt;"", 'Active List'!E1957,"")</f>
        <v/>
      </c>
      <c r="F1957" t="str">
        <f>IF('Active List'!$A1957&lt;&gt;"", 'Active List'!H1957,"")</f>
        <v/>
      </c>
      <c r="G1957" t="str">
        <f>IF('Active List'!$A1957&lt;&gt;"", 'Active List'!I1957,"")</f>
        <v/>
      </c>
      <c r="H1957" t="str">
        <f>IF('Active List'!$A1957&lt;&gt;"", 'Active List'!J1957,"")</f>
        <v/>
      </c>
      <c r="I1957" t="str">
        <f>IF('Active List'!$A1957&lt;&gt;"", 'Active List'!K1957,"")</f>
        <v/>
      </c>
      <c r="J1957" t="str">
        <f>IF('Active List'!$A1957&lt;&gt;"", 'Active List'!L1957,"")</f>
        <v/>
      </c>
      <c r="K1957" t="str">
        <f>IF('Active List'!$A1957&lt;&gt;"", 'Active List'!M1957,"")</f>
        <v/>
      </c>
      <c r="L1957" t="str">
        <f>IF('Active List'!$A1957&lt;&gt;"", 'Active List'!N1957,"")</f>
        <v/>
      </c>
      <c r="M1957" t="str">
        <f>IF('Active List'!$A1957&lt;&gt;"", 'Active List'!O1957,"")</f>
        <v/>
      </c>
      <c r="N1957" t="str">
        <f>IF('Active List'!$A1957&lt;&gt;"", 'Active List'!P1957,"")</f>
        <v/>
      </c>
      <c r="O1957" t="str">
        <f>IF('Active List'!$A1957&lt;&gt;"", 'Active List'!Q1957,"")</f>
        <v/>
      </c>
      <c r="P1957" t="str">
        <f>IF('Active List'!$A1957&lt;&gt;"", 'Active List'!R1957,"")</f>
        <v/>
      </c>
      <c r="Q1957" t="str">
        <f>IF('Active List'!$A1957&lt;&gt;"", 'Active List'!S1957,"")</f>
        <v/>
      </c>
      <c r="R1957" t="str">
        <f>IF('Active List'!$A1957&lt;&gt;"", 'Active List'!T1957,"")</f>
        <v/>
      </c>
      <c r="S1957" t="str">
        <f>IF('Active List'!$A1957&lt;&gt;"", 'Active List'!U1957,"")</f>
        <v/>
      </c>
      <c r="T1957" t="str">
        <f>IF('Active List'!$A1957&lt;&gt;"", 'Active List'!X1957,"")</f>
        <v/>
      </c>
      <c r="U1957" t="str">
        <f>IF('Active List'!$A1957&lt;&gt;"", 'Active List'!Y1957,"")</f>
        <v/>
      </c>
      <c r="V1957" t="str">
        <f>IF('Active List'!$A1957&lt;&gt;"", 'Active List'!Z1957,"")</f>
        <v/>
      </c>
      <c r="W1957" s="60" t="str">
        <f>IF('Active List'!$A1957&lt;&gt;"", 'Active List'!AA1957,"")</f>
        <v/>
      </c>
      <c r="X1957" t="str">
        <f>IF('Active List'!$A1957&lt;&gt;"", 'Active List'!AB1957,"")</f>
        <v/>
      </c>
      <c r="Y1957" t="str">
        <f>IF('Active List'!$A1957&lt;&gt;"", 'Active List'!AE1957,"")</f>
        <v/>
      </c>
    </row>
    <row r="1958" spans="1:25">
      <c r="A1958" t="str">
        <f>IF('Active List'!$A1958&lt;&gt;"", 'Active List'!A1958,"")</f>
        <v/>
      </c>
      <c r="B1958" t="str">
        <f>IF('Active List'!$A1958&lt;&gt;"", 'Active List'!B1958,"")</f>
        <v/>
      </c>
      <c r="C1958" t="str">
        <f>IF('Active List'!$A1958&lt;&gt;"", 'Active List'!C1958,"")</f>
        <v/>
      </c>
      <c r="D1958" s="60" t="str">
        <f>IF('Active List'!$A1958&lt;&gt;"", 'Active List'!D1958,"")</f>
        <v/>
      </c>
      <c r="E1958" s="60" t="str">
        <f>IF('Active List'!$A1958&lt;&gt;"", 'Active List'!E1958,"")</f>
        <v/>
      </c>
      <c r="F1958" t="str">
        <f>IF('Active List'!$A1958&lt;&gt;"", 'Active List'!H1958,"")</f>
        <v/>
      </c>
      <c r="G1958" t="str">
        <f>IF('Active List'!$A1958&lt;&gt;"", 'Active List'!I1958,"")</f>
        <v/>
      </c>
      <c r="H1958" t="str">
        <f>IF('Active List'!$A1958&lt;&gt;"", 'Active List'!J1958,"")</f>
        <v/>
      </c>
      <c r="I1958" t="str">
        <f>IF('Active List'!$A1958&lt;&gt;"", 'Active List'!K1958,"")</f>
        <v/>
      </c>
      <c r="J1958" t="str">
        <f>IF('Active List'!$A1958&lt;&gt;"", 'Active List'!L1958,"")</f>
        <v/>
      </c>
      <c r="K1958" t="str">
        <f>IF('Active List'!$A1958&lt;&gt;"", 'Active List'!M1958,"")</f>
        <v/>
      </c>
      <c r="L1958" t="str">
        <f>IF('Active List'!$A1958&lt;&gt;"", 'Active List'!N1958,"")</f>
        <v/>
      </c>
      <c r="M1958" t="str">
        <f>IF('Active List'!$A1958&lt;&gt;"", 'Active List'!O1958,"")</f>
        <v/>
      </c>
      <c r="N1958" t="str">
        <f>IF('Active List'!$A1958&lt;&gt;"", 'Active List'!P1958,"")</f>
        <v/>
      </c>
      <c r="O1958" t="str">
        <f>IF('Active List'!$A1958&lt;&gt;"", 'Active List'!Q1958,"")</f>
        <v/>
      </c>
      <c r="P1958" t="str">
        <f>IF('Active List'!$A1958&lt;&gt;"", 'Active List'!R1958,"")</f>
        <v/>
      </c>
      <c r="Q1958" t="str">
        <f>IF('Active List'!$A1958&lt;&gt;"", 'Active List'!S1958,"")</f>
        <v/>
      </c>
      <c r="R1958" t="str">
        <f>IF('Active List'!$A1958&lt;&gt;"", 'Active List'!T1958,"")</f>
        <v/>
      </c>
      <c r="S1958" t="str">
        <f>IF('Active List'!$A1958&lt;&gt;"", 'Active List'!U1958,"")</f>
        <v/>
      </c>
      <c r="T1958" t="str">
        <f>IF('Active List'!$A1958&lt;&gt;"", 'Active List'!X1958,"")</f>
        <v/>
      </c>
      <c r="U1958" t="str">
        <f>IF('Active List'!$A1958&lt;&gt;"", 'Active List'!Y1958,"")</f>
        <v/>
      </c>
      <c r="V1958" t="str">
        <f>IF('Active List'!$A1958&lt;&gt;"", 'Active List'!Z1958,"")</f>
        <v/>
      </c>
      <c r="W1958" s="60" t="str">
        <f>IF('Active List'!$A1958&lt;&gt;"", 'Active List'!AA1958,"")</f>
        <v/>
      </c>
      <c r="X1958" t="str">
        <f>IF('Active List'!$A1958&lt;&gt;"", 'Active List'!AB1958,"")</f>
        <v/>
      </c>
      <c r="Y1958" t="str">
        <f>IF('Active List'!$A1958&lt;&gt;"", 'Active List'!AE1958,"")</f>
        <v/>
      </c>
    </row>
    <row r="1959" spans="1:25">
      <c r="A1959" t="str">
        <f>IF('Active List'!$A1959&lt;&gt;"", 'Active List'!A1959,"")</f>
        <v/>
      </c>
      <c r="B1959" t="str">
        <f>IF('Active List'!$A1959&lt;&gt;"", 'Active List'!B1959,"")</f>
        <v/>
      </c>
      <c r="C1959" t="str">
        <f>IF('Active List'!$A1959&lt;&gt;"", 'Active List'!C1959,"")</f>
        <v/>
      </c>
      <c r="D1959" s="60" t="str">
        <f>IF('Active List'!$A1959&lt;&gt;"", 'Active List'!D1959,"")</f>
        <v/>
      </c>
      <c r="E1959" s="60" t="str">
        <f>IF('Active List'!$A1959&lt;&gt;"", 'Active List'!E1959,"")</f>
        <v/>
      </c>
      <c r="F1959" t="str">
        <f>IF('Active List'!$A1959&lt;&gt;"", 'Active List'!H1959,"")</f>
        <v/>
      </c>
      <c r="G1959" t="str">
        <f>IF('Active List'!$A1959&lt;&gt;"", 'Active List'!I1959,"")</f>
        <v/>
      </c>
      <c r="H1959" t="str">
        <f>IF('Active List'!$A1959&lt;&gt;"", 'Active List'!J1959,"")</f>
        <v/>
      </c>
      <c r="I1959" t="str">
        <f>IF('Active List'!$A1959&lt;&gt;"", 'Active List'!K1959,"")</f>
        <v/>
      </c>
      <c r="J1959" t="str">
        <f>IF('Active List'!$A1959&lt;&gt;"", 'Active List'!L1959,"")</f>
        <v/>
      </c>
      <c r="K1959" t="str">
        <f>IF('Active List'!$A1959&lt;&gt;"", 'Active List'!M1959,"")</f>
        <v/>
      </c>
      <c r="L1959" t="str">
        <f>IF('Active List'!$A1959&lt;&gt;"", 'Active List'!N1959,"")</f>
        <v/>
      </c>
      <c r="M1959" t="str">
        <f>IF('Active List'!$A1959&lt;&gt;"", 'Active List'!O1959,"")</f>
        <v/>
      </c>
      <c r="N1959" t="str">
        <f>IF('Active List'!$A1959&lt;&gt;"", 'Active List'!P1959,"")</f>
        <v/>
      </c>
      <c r="O1959" t="str">
        <f>IF('Active List'!$A1959&lt;&gt;"", 'Active List'!Q1959,"")</f>
        <v/>
      </c>
      <c r="P1959" t="str">
        <f>IF('Active List'!$A1959&lt;&gt;"", 'Active List'!R1959,"")</f>
        <v/>
      </c>
      <c r="Q1959" t="str">
        <f>IF('Active List'!$A1959&lt;&gt;"", 'Active List'!S1959,"")</f>
        <v/>
      </c>
      <c r="R1959" t="str">
        <f>IF('Active List'!$A1959&lt;&gt;"", 'Active List'!T1959,"")</f>
        <v/>
      </c>
      <c r="S1959" t="str">
        <f>IF('Active List'!$A1959&lt;&gt;"", 'Active List'!U1959,"")</f>
        <v/>
      </c>
      <c r="T1959" t="str">
        <f>IF('Active List'!$A1959&lt;&gt;"", 'Active List'!X1959,"")</f>
        <v/>
      </c>
      <c r="U1959" t="str">
        <f>IF('Active List'!$A1959&lt;&gt;"", 'Active List'!Y1959,"")</f>
        <v/>
      </c>
      <c r="V1959" t="str">
        <f>IF('Active List'!$A1959&lt;&gt;"", 'Active List'!Z1959,"")</f>
        <v/>
      </c>
      <c r="W1959" s="60" t="str">
        <f>IF('Active List'!$A1959&lt;&gt;"", 'Active List'!AA1959,"")</f>
        <v/>
      </c>
      <c r="X1959" t="str">
        <f>IF('Active List'!$A1959&lt;&gt;"", 'Active List'!AB1959,"")</f>
        <v/>
      </c>
      <c r="Y1959" t="str">
        <f>IF('Active List'!$A1959&lt;&gt;"", 'Active List'!AE1959,"")</f>
        <v/>
      </c>
    </row>
    <row r="1960" spans="1:25">
      <c r="A1960" t="str">
        <f>IF('Active List'!$A1960&lt;&gt;"", 'Active List'!A1960,"")</f>
        <v/>
      </c>
      <c r="B1960" t="str">
        <f>IF('Active List'!$A1960&lt;&gt;"", 'Active List'!B1960,"")</f>
        <v/>
      </c>
      <c r="C1960" t="str">
        <f>IF('Active List'!$A1960&lt;&gt;"", 'Active List'!C1960,"")</f>
        <v/>
      </c>
      <c r="D1960" s="60" t="str">
        <f>IF('Active List'!$A1960&lt;&gt;"", 'Active List'!D1960,"")</f>
        <v/>
      </c>
      <c r="E1960" s="60" t="str">
        <f>IF('Active List'!$A1960&lt;&gt;"", 'Active List'!E1960,"")</f>
        <v/>
      </c>
      <c r="F1960" t="str">
        <f>IF('Active List'!$A1960&lt;&gt;"", 'Active List'!H1960,"")</f>
        <v/>
      </c>
      <c r="G1960" t="str">
        <f>IF('Active List'!$A1960&lt;&gt;"", 'Active List'!I1960,"")</f>
        <v/>
      </c>
      <c r="H1960" t="str">
        <f>IF('Active List'!$A1960&lt;&gt;"", 'Active List'!J1960,"")</f>
        <v/>
      </c>
      <c r="I1960" t="str">
        <f>IF('Active List'!$A1960&lt;&gt;"", 'Active List'!K1960,"")</f>
        <v/>
      </c>
      <c r="J1960" t="str">
        <f>IF('Active List'!$A1960&lt;&gt;"", 'Active List'!L1960,"")</f>
        <v/>
      </c>
      <c r="K1960" t="str">
        <f>IF('Active List'!$A1960&lt;&gt;"", 'Active List'!M1960,"")</f>
        <v/>
      </c>
      <c r="L1960" t="str">
        <f>IF('Active List'!$A1960&lt;&gt;"", 'Active List'!N1960,"")</f>
        <v/>
      </c>
      <c r="M1960" t="str">
        <f>IF('Active List'!$A1960&lt;&gt;"", 'Active List'!O1960,"")</f>
        <v/>
      </c>
      <c r="N1960" t="str">
        <f>IF('Active List'!$A1960&lt;&gt;"", 'Active List'!P1960,"")</f>
        <v/>
      </c>
      <c r="O1960" t="str">
        <f>IF('Active List'!$A1960&lt;&gt;"", 'Active List'!Q1960,"")</f>
        <v/>
      </c>
      <c r="P1960" t="str">
        <f>IF('Active List'!$A1960&lt;&gt;"", 'Active List'!R1960,"")</f>
        <v/>
      </c>
      <c r="Q1960" t="str">
        <f>IF('Active List'!$A1960&lt;&gt;"", 'Active List'!S1960,"")</f>
        <v/>
      </c>
      <c r="R1960" t="str">
        <f>IF('Active List'!$A1960&lt;&gt;"", 'Active List'!T1960,"")</f>
        <v/>
      </c>
      <c r="S1960" t="str">
        <f>IF('Active List'!$A1960&lt;&gt;"", 'Active List'!U1960,"")</f>
        <v/>
      </c>
      <c r="T1960" t="str">
        <f>IF('Active List'!$A1960&lt;&gt;"", 'Active List'!X1960,"")</f>
        <v/>
      </c>
      <c r="U1960" t="str">
        <f>IF('Active List'!$A1960&lt;&gt;"", 'Active List'!Y1960,"")</f>
        <v/>
      </c>
      <c r="V1960" t="str">
        <f>IF('Active List'!$A1960&lt;&gt;"", 'Active List'!Z1960,"")</f>
        <v/>
      </c>
      <c r="W1960" s="60" t="str">
        <f>IF('Active List'!$A1960&lt;&gt;"", 'Active List'!AA1960,"")</f>
        <v/>
      </c>
      <c r="X1960" t="str">
        <f>IF('Active List'!$A1960&lt;&gt;"", 'Active List'!AB1960,"")</f>
        <v/>
      </c>
      <c r="Y1960" t="str">
        <f>IF('Active List'!$A1960&lt;&gt;"", 'Active List'!AE1960,"")</f>
        <v/>
      </c>
    </row>
    <row r="1961" spans="1:25">
      <c r="A1961" t="str">
        <f>IF('Active List'!$A1961&lt;&gt;"", 'Active List'!A1961,"")</f>
        <v/>
      </c>
      <c r="B1961" t="str">
        <f>IF('Active List'!$A1961&lt;&gt;"", 'Active List'!B1961,"")</f>
        <v/>
      </c>
      <c r="C1961" t="str">
        <f>IF('Active List'!$A1961&lt;&gt;"", 'Active List'!C1961,"")</f>
        <v/>
      </c>
      <c r="D1961" s="60" t="str">
        <f>IF('Active List'!$A1961&lt;&gt;"", 'Active List'!D1961,"")</f>
        <v/>
      </c>
      <c r="E1961" s="60" t="str">
        <f>IF('Active List'!$A1961&lt;&gt;"", 'Active List'!E1961,"")</f>
        <v/>
      </c>
      <c r="F1961" t="str">
        <f>IF('Active List'!$A1961&lt;&gt;"", 'Active List'!H1961,"")</f>
        <v/>
      </c>
      <c r="G1961" t="str">
        <f>IF('Active List'!$A1961&lt;&gt;"", 'Active List'!I1961,"")</f>
        <v/>
      </c>
      <c r="H1961" t="str">
        <f>IF('Active List'!$A1961&lt;&gt;"", 'Active List'!J1961,"")</f>
        <v/>
      </c>
      <c r="I1961" t="str">
        <f>IF('Active List'!$A1961&lt;&gt;"", 'Active List'!K1961,"")</f>
        <v/>
      </c>
      <c r="J1961" t="str">
        <f>IF('Active List'!$A1961&lt;&gt;"", 'Active List'!L1961,"")</f>
        <v/>
      </c>
      <c r="K1961" t="str">
        <f>IF('Active List'!$A1961&lt;&gt;"", 'Active List'!M1961,"")</f>
        <v/>
      </c>
      <c r="L1961" t="str">
        <f>IF('Active List'!$A1961&lt;&gt;"", 'Active List'!N1961,"")</f>
        <v/>
      </c>
      <c r="M1961" t="str">
        <f>IF('Active List'!$A1961&lt;&gt;"", 'Active List'!O1961,"")</f>
        <v/>
      </c>
      <c r="N1961" t="str">
        <f>IF('Active List'!$A1961&lt;&gt;"", 'Active List'!P1961,"")</f>
        <v/>
      </c>
      <c r="O1961" t="str">
        <f>IF('Active List'!$A1961&lt;&gt;"", 'Active List'!Q1961,"")</f>
        <v/>
      </c>
      <c r="P1961" t="str">
        <f>IF('Active List'!$A1961&lt;&gt;"", 'Active List'!R1961,"")</f>
        <v/>
      </c>
      <c r="Q1961" t="str">
        <f>IF('Active List'!$A1961&lt;&gt;"", 'Active List'!S1961,"")</f>
        <v/>
      </c>
      <c r="R1961" t="str">
        <f>IF('Active List'!$A1961&lt;&gt;"", 'Active List'!T1961,"")</f>
        <v/>
      </c>
      <c r="S1961" t="str">
        <f>IF('Active List'!$A1961&lt;&gt;"", 'Active List'!U1961,"")</f>
        <v/>
      </c>
      <c r="T1961" t="str">
        <f>IF('Active List'!$A1961&lt;&gt;"", 'Active List'!X1961,"")</f>
        <v/>
      </c>
      <c r="U1961" t="str">
        <f>IF('Active List'!$A1961&lt;&gt;"", 'Active List'!Y1961,"")</f>
        <v/>
      </c>
      <c r="V1961" t="str">
        <f>IF('Active List'!$A1961&lt;&gt;"", 'Active List'!Z1961,"")</f>
        <v/>
      </c>
      <c r="W1961" s="60" t="str">
        <f>IF('Active List'!$A1961&lt;&gt;"", 'Active List'!AA1961,"")</f>
        <v/>
      </c>
      <c r="X1961" t="str">
        <f>IF('Active List'!$A1961&lt;&gt;"", 'Active List'!AB1961,"")</f>
        <v/>
      </c>
      <c r="Y1961" t="str">
        <f>IF('Active List'!$A1961&lt;&gt;"", 'Active List'!AE1961,"")</f>
        <v/>
      </c>
    </row>
    <row r="1962" spans="1:25">
      <c r="A1962" t="str">
        <f>IF('Active List'!$A1962&lt;&gt;"", 'Active List'!A1962,"")</f>
        <v/>
      </c>
      <c r="B1962" t="str">
        <f>IF('Active List'!$A1962&lt;&gt;"", 'Active List'!B1962,"")</f>
        <v/>
      </c>
      <c r="C1962" t="str">
        <f>IF('Active List'!$A1962&lt;&gt;"", 'Active List'!C1962,"")</f>
        <v/>
      </c>
      <c r="D1962" s="60" t="str">
        <f>IF('Active List'!$A1962&lt;&gt;"", 'Active List'!D1962,"")</f>
        <v/>
      </c>
      <c r="E1962" s="60" t="str">
        <f>IF('Active List'!$A1962&lt;&gt;"", 'Active List'!E1962,"")</f>
        <v/>
      </c>
      <c r="F1962" t="str">
        <f>IF('Active List'!$A1962&lt;&gt;"", 'Active List'!H1962,"")</f>
        <v/>
      </c>
      <c r="G1962" t="str">
        <f>IF('Active List'!$A1962&lt;&gt;"", 'Active List'!I1962,"")</f>
        <v/>
      </c>
      <c r="H1962" t="str">
        <f>IF('Active List'!$A1962&lt;&gt;"", 'Active List'!J1962,"")</f>
        <v/>
      </c>
      <c r="I1962" t="str">
        <f>IF('Active List'!$A1962&lt;&gt;"", 'Active List'!K1962,"")</f>
        <v/>
      </c>
      <c r="J1962" t="str">
        <f>IF('Active List'!$A1962&lt;&gt;"", 'Active List'!L1962,"")</f>
        <v/>
      </c>
      <c r="K1962" t="str">
        <f>IF('Active List'!$A1962&lt;&gt;"", 'Active List'!M1962,"")</f>
        <v/>
      </c>
      <c r="L1962" t="str">
        <f>IF('Active List'!$A1962&lt;&gt;"", 'Active List'!N1962,"")</f>
        <v/>
      </c>
      <c r="M1962" t="str">
        <f>IF('Active List'!$A1962&lt;&gt;"", 'Active List'!O1962,"")</f>
        <v/>
      </c>
      <c r="N1962" t="str">
        <f>IF('Active List'!$A1962&lt;&gt;"", 'Active List'!P1962,"")</f>
        <v/>
      </c>
      <c r="O1962" t="str">
        <f>IF('Active List'!$A1962&lt;&gt;"", 'Active List'!Q1962,"")</f>
        <v/>
      </c>
      <c r="P1962" t="str">
        <f>IF('Active List'!$A1962&lt;&gt;"", 'Active List'!R1962,"")</f>
        <v/>
      </c>
      <c r="Q1962" t="str">
        <f>IF('Active List'!$A1962&lt;&gt;"", 'Active List'!S1962,"")</f>
        <v/>
      </c>
      <c r="R1962" t="str">
        <f>IF('Active List'!$A1962&lt;&gt;"", 'Active List'!T1962,"")</f>
        <v/>
      </c>
      <c r="S1962" t="str">
        <f>IF('Active List'!$A1962&lt;&gt;"", 'Active List'!U1962,"")</f>
        <v/>
      </c>
      <c r="T1962" t="str">
        <f>IF('Active List'!$A1962&lt;&gt;"", 'Active List'!X1962,"")</f>
        <v/>
      </c>
      <c r="U1962" t="str">
        <f>IF('Active List'!$A1962&lt;&gt;"", 'Active List'!Y1962,"")</f>
        <v/>
      </c>
      <c r="V1962" t="str">
        <f>IF('Active List'!$A1962&lt;&gt;"", 'Active List'!Z1962,"")</f>
        <v/>
      </c>
      <c r="W1962" s="60" t="str">
        <f>IF('Active List'!$A1962&lt;&gt;"", 'Active List'!AA1962,"")</f>
        <v/>
      </c>
      <c r="X1962" t="str">
        <f>IF('Active List'!$A1962&lt;&gt;"", 'Active List'!AB1962,"")</f>
        <v/>
      </c>
      <c r="Y1962" t="str">
        <f>IF('Active List'!$A1962&lt;&gt;"", 'Active List'!AE1962,"")</f>
        <v/>
      </c>
    </row>
    <row r="1963" spans="1:25">
      <c r="A1963" t="str">
        <f>IF('Active List'!$A1963&lt;&gt;"", 'Active List'!A1963,"")</f>
        <v/>
      </c>
      <c r="B1963" t="str">
        <f>IF('Active List'!$A1963&lt;&gt;"", 'Active List'!B1963,"")</f>
        <v/>
      </c>
      <c r="C1963" t="str">
        <f>IF('Active List'!$A1963&lt;&gt;"", 'Active List'!C1963,"")</f>
        <v/>
      </c>
      <c r="D1963" s="60" t="str">
        <f>IF('Active List'!$A1963&lt;&gt;"", 'Active List'!D1963,"")</f>
        <v/>
      </c>
      <c r="E1963" s="60" t="str">
        <f>IF('Active List'!$A1963&lt;&gt;"", 'Active List'!E1963,"")</f>
        <v/>
      </c>
      <c r="F1963" t="str">
        <f>IF('Active List'!$A1963&lt;&gt;"", 'Active List'!H1963,"")</f>
        <v/>
      </c>
      <c r="G1963" t="str">
        <f>IF('Active List'!$A1963&lt;&gt;"", 'Active List'!I1963,"")</f>
        <v/>
      </c>
      <c r="H1963" t="str">
        <f>IF('Active List'!$A1963&lt;&gt;"", 'Active List'!J1963,"")</f>
        <v/>
      </c>
      <c r="I1963" t="str">
        <f>IF('Active List'!$A1963&lt;&gt;"", 'Active List'!K1963,"")</f>
        <v/>
      </c>
      <c r="J1963" t="str">
        <f>IF('Active List'!$A1963&lt;&gt;"", 'Active List'!L1963,"")</f>
        <v/>
      </c>
      <c r="K1963" t="str">
        <f>IF('Active List'!$A1963&lt;&gt;"", 'Active List'!M1963,"")</f>
        <v/>
      </c>
      <c r="L1963" t="str">
        <f>IF('Active List'!$A1963&lt;&gt;"", 'Active List'!N1963,"")</f>
        <v/>
      </c>
      <c r="M1963" t="str">
        <f>IF('Active List'!$A1963&lt;&gt;"", 'Active List'!O1963,"")</f>
        <v/>
      </c>
      <c r="N1963" t="str">
        <f>IF('Active List'!$A1963&lt;&gt;"", 'Active List'!P1963,"")</f>
        <v/>
      </c>
      <c r="O1963" t="str">
        <f>IF('Active List'!$A1963&lt;&gt;"", 'Active List'!Q1963,"")</f>
        <v/>
      </c>
      <c r="P1963" t="str">
        <f>IF('Active List'!$A1963&lt;&gt;"", 'Active List'!R1963,"")</f>
        <v/>
      </c>
      <c r="Q1963" t="str">
        <f>IF('Active List'!$A1963&lt;&gt;"", 'Active List'!S1963,"")</f>
        <v/>
      </c>
      <c r="R1963" t="str">
        <f>IF('Active List'!$A1963&lt;&gt;"", 'Active List'!T1963,"")</f>
        <v/>
      </c>
      <c r="S1963" t="str">
        <f>IF('Active List'!$A1963&lt;&gt;"", 'Active List'!U1963,"")</f>
        <v/>
      </c>
      <c r="T1963" t="str">
        <f>IF('Active List'!$A1963&lt;&gt;"", 'Active List'!X1963,"")</f>
        <v/>
      </c>
      <c r="U1963" t="str">
        <f>IF('Active List'!$A1963&lt;&gt;"", 'Active List'!Y1963,"")</f>
        <v/>
      </c>
      <c r="V1963" t="str">
        <f>IF('Active List'!$A1963&lt;&gt;"", 'Active List'!Z1963,"")</f>
        <v/>
      </c>
      <c r="W1963" s="60" t="str">
        <f>IF('Active List'!$A1963&lt;&gt;"", 'Active List'!AA1963,"")</f>
        <v/>
      </c>
      <c r="X1963" t="str">
        <f>IF('Active List'!$A1963&lt;&gt;"", 'Active List'!AB1963,"")</f>
        <v/>
      </c>
      <c r="Y1963" t="str">
        <f>IF('Active List'!$A1963&lt;&gt;"", 'Active List'!AE1963,"")</f>
        <v/>
      </c>
    </row>
    <row r="1964" spans="1:25">
      <c r="A1964" t="str">
        <f>IF('Active List'!$A1964&lt;&gt;"", 'Active List'!A1964,"")</f>
        <v/>
      </c>
      <c r="B1964" t="str">
        <f>IF('Active List'!$A1964&lt;&gt;"", 'Active List'!B1964,"")</f>
        <v/>
      </c>
      <c r="C1964" t="str">
        <f>IF('Active List'!$A1964&lt;&gt;"", 'Active List'!C1964,"")</f>
        <v/>
      </c>
      <c r="D1964" s="60" t="str">
        <f>IF('Active List'!$A1964&lt;&gt;"", 'Active List'!D1964,"")</f>
        <v/>
      </c>
      <c r="E1964" s="60" t="str">
        <f>IF('Active List'!$A1964&lt;&gt;"", 'Active List'!E1964,"")</f>
        <v/>
      </c>
      <c r="F1964" t="str">
        <f>IF('Active List'!$A1964&lt;&gt;"", 'Active List'!H1964,"")</f>
        <v/>
      </c>
      <c r="G1964" t="str">
        <f>IF('Active List'!$A1964&lt;&gt;"", 'Active List'!I1964,"")</f>
        <v/>
      </c>
      <c r="H1964" t="str">
        <f>IF('Active List'!$A1964&lt;&gt;"", 'Active List'!J1964,"")</f>
        <v/>
      </c>
      <c r="I1964" t="str">
        <f>IF('Active List'!$A1964&lt;&gt;"", 'Active List'!K1964,"")</f>
        <v/>
      </c>
      <c r="J1964" t="str">
        <f>IF('Active List'!$A1964&lt;&gt;"", 'Active List'!L1964,"")</f>
        <v/>
      </c>
      <c r="K1964" t="str">
        <f>IF('Active List'!$A1964&lt;&gt;"", 'Active List'!M1964,"")</f>
        <v/>
      </c>
      <c r="L1964" t="str">
        <f>IF('Active List'!$A1964&lt;&gt;"", 'Active List'!N1964,"")</f>
        <v/>
      </c>
      <c r="M1964" t="str">
        <f>IF('Active List'!$A1964&lt;&gt;"", 'Active List'!O1964,"")</f>
        <v/>
      </c>
      <c r="N1964" t="str">
        <f>IF('Active List'!$A1964&lt;&gt;"", 'Active List'!P1964,"")</f>
        <v/>
      </c>
      <c r="O1964" t="str">
        <f>IF('Active List'!$A1964&lt;&gt;"", 'Active List'!Q1964,"")</f>
        <v/>
      </c>
      <c r="P1964" t="str">
        <f>IF('Active List'!$A1964&lt;&gt;"", 'Active List'!R1964,"")</f>
        <v/>
      </c>
      <c r="Q1964" t="str">
        <f>IF('Active List'!$A1964&lt;&gt;"", 'Active List'!S1964,"")</f>
        <v/>
      </c>
      <c r="R1964" t="str">
        <f>IF('Active List'!$A1964&lt;&gt;"", 'Active List'!T1964,"")</f>
        <v/>
      </c>
      <c r="S1964" t="str">
        <f>IF('Active List'!$A1964&lt;&gt;"", 'Active List'!U1964,"")</f>
        <v/>
      </c>
      <c r="T1964" t="str">
        <f>IF('Active List'!$A1964&lt;&gt;"", 'Active List'!X1964,"")</f>
        <v/>
      </c>
      <c r="U1964" t="str">
        <f>IF('Active List'!$A1964&lt;&gt;"", 'Active List'!Y1964,"")</f>
        <v/>
      </c>
      <c r="V1964" t="str">
        <f>IF('Active List'!$A1964&lt;&gt;"", 'Active List'!Z1964,"")</f>
        <v/>
      </c>
      <c r="W1964" s="60" t="str">
        <f>IF('Active List'!$A1964&lt;&gt;"", 'Active List'!AA1964,"")</f>
        <v/>
      </c>
      <c r="X1964" t="str">
        <f>IF('Active List'!$A1964&lt;&gt;"", 'Active List'!AB1964,"")</f>
        <v/>
      </c>
      <c r="Y1964" t="str">
        <f>IF('Active List'!$A1964&lt;&gt;"", 'Active List'!AE1964,"")</f>
        <v/>
      </c>
    </row>
    <row r="1965" spans="1:25">
      <c r="A1965" t="str">
        <f>IF('Active List'!$A1965&lt;&gt;"", 'Active List'!A1965,"")</f>
        <v/>
      </c>
      <c r="B1965" t="str">
        <f>IF('Active List'!$A1965&lt;&gt;"", 'Active List'!B1965,"")</f>
        <v/>
      </c>
      <c r="C1965" t="str">
        <f>IF('Active List'!$A1965&lt;&gt;"", 'Active List'!C1965,"")</f>
        <v/>
      </c>
      <c r="D1965" s="60" t="str">
        <f>IF('Active List'!$A1965&lt;&gt;"", 'Active List'!D1965,"")</f>
        <v/>
      </c>
      <c r="E1965" s="60" t="str">
        <f>IF('Active List'!$A1965&lt;&gt;"", 'Active List'!E1965,"")</f>
        <v/>
      </c>
      <c r="F1965" t="str">
        <f>IF('Active List'!$A1965&lt;&gt;"", 'Active List'!H1965,"")</f>
        <v/>
      </c>
      <c r="G1965" t="str">
        <f>IF('Active List'!$A1965&lt;&gt;"", 'Active List'!I1965,"")</f>
        <v/>
      </c>
      <c r="H1965" t="str">
        <f>IF('Active List'!$A1965&lt;&gt;"", 'Active List'!J1965,"")</f>
        <v/>
      </c>
      <c r="I1965" t="str">
        <f>IF('Active List'!$A1965&lt;&gt;"", 'Active List'!K1965,"")</f>
        <v/>
      </c>
      <c r="J1965" t="str">
        <f>IF('Active List'!$A1965&lt;&gt;"", 'Active List'!L1965,"")</f>
        <v/>
      </c>
      <c r="K1965" t="str">
        <f>IF('Active List'!$A1965&lt;&gt;"", 'Active List'!M1965,"")</f>
        <v/>
      </c>
      <c r="L1965" t="str">
        <f>IF('Active List'!$A1965&lt;&gt;"", 'Active List'!N1965,"")</f>
        <v/>
      </c>
      <c r="M1965" t="str">
        <f>IF('Active List'!$A1965&lt;&gt;"", 'Active List'!O1965,"")</f>
        <v/>
      </c>
      <c r="N1965" t="str">
        <f>IF('Active List'!$A1965&lt;&gt;"", 'Active List'!P1965,"")</f>
        <v/>
      </c>
      <c r="O1965" t="str">
        <f>IF('Active List'!$A1965&lt;&gt;"", 'Active List'!Q1965,"")</f>
        <v/>
      </c>
      <c r="P1965" t="str">
        <f>IF('Active List'!$A1965&lt;&gt;"", 'Active List'!R1965,"")</f>
        <v/>
      </c>
      <c r="Q1965" t="str">
        <f>IF('Active List'!$A1965&lt;&gt;"", 'Active List'!S1965,"")</f>
        <v/>
      </c>
      <c r="R1965" t="str">
        <f>IF('Active List'!$A1965&lt;&gt;"", 'Active List'!T1965,"")</f>
        <v/>
      </c>
      <c r="S1965" t="str">
        <f>IF('Active List'!$A1965&lt;&gt;"", 'Active List'!U1965,"")</f>
        <v/>
      </c>
      <c r="T1965" t="str">
        <f>IF('Active List'!$A1965&lt;&gt;"", 'Active List'!X1965,"")</f>
        <v/>
      </c>
      <c r="U1965" t="str">
        <f>IF('Active List'!$A1965&lt;&gt;"", 'Active List'!Y1965,"")</f>
        <v/>
      </c>
      <c r="V1965" t="str">
        <f>IF('Active List'!$A1965&lt;&gt;"", 'Active List'!Z1965,"")</f>
        <v/>
      </c>
      <c r="W1965" s="60" t="str">
        <f>IF('Active List'!$A1965&lt;&gt;"", 'Active List'!AA1965,"")</f>
        <v/>
      </c>
      <c r="X1965" t="str">
        <f>IF('Active List'!$A1965&lt;&gt;"", 'Active List'!AB1965,"")</f>
        <v/>
      </c>
      <c r="Y1965" t="str">
        <f>IF('Active List'!$A1965&lt;&gt;"", 'Active List'!AE1965,"")</f>
        <v/>
      </c>
    </row>
    <row r="1966" spans="1:25">
      <c r="A1966" t="str">
        <f>IF('Active List'!$A1966&lt;&gt;"", 'Active List'!A1966,"")</f>
        <v/>
      </c>
      <c r="B1966" t="str">
        <f>IF('Active List'!$A1966&lt;&gt;"", 'Active List'!B1966,"")</f>
        <v/>
      </c>
      <c r="C1966" t="str">
        <f>IF('Active List'!$A1966&lt;&gt;"", 'Active List'!C1966,"")</f>
        <v/>
      </c>
      <c r="D1966" s="60" t="str">
        <f>IF('Active List'!$A1966&lt;&gt;"", 'Active List'!D1966,"")</f>
        <v/>
      </c>
      <c r="E1966" s="60" t="str">
        <f>IF('Active List'!$A1966&lt;&gt;"", 'Active List'!E1966,"")</f>
        <v/>
      </c>
      <c r="F1966" t="str">
        <f>IF('Active List'!$A1966&lt;&gt;"", 'Active List'!H1966,"")</f>
        <v/>
      </c>
      <c r="G1966" t="str">
        <f>IF('Active List'!$A1966&lt;&gt;"", 'Active List'!I1966,"")</f>
        <v/>
      </c>
      <c r="H1966" t="str">
        <f>IF('Active List'!$A1966&lt;&gt;"", 'Active List'!J1966,"")</f>
        <v/>
      </c>
      <c r="I1966" t="str">
        <f>IF('Active List'!$A1966&lt;&gt;"", 'Active List'!K1966,"")</f>
        <v/>
      </c>
      <c r="J1966" t="str">
        <f>IF('Active List'!$A1966&lt;&gt;"", 'Active List'!L1966,"")</f>
        <v/>
      </c>
      <c r="K1966" t="str">
        <f>IF('Active List'!$A1966&lt;&gt;"", 'Active List'!M1966,"")</f>
        <v/>
      </c>
      <c r="L1966" t="str">
        <f>IF('Active List'!$A1966&lt;&gt;"", 'Active List'!N1966,"")</f>
        <v/>
      </c>
      <c r="M1966" t="str">
        <f>IF('Active List'!$A1966&lt;&gt;"", 'Active List'!O1966,"")</f>
        <v/>
      </c>
      <c r="N1966" t="str">
        <f>IF('Active List'!$A1966&lt;&gt;"", 'Active List'!P1966,"")</f>
        <v/>
      </c>
      <c r="O1966" t="str">
        <f>IF('Active List'!$A1966&lt;&gt;"", 'Active List'!Q1966,"")</f>
        <v/>
      </c>
      <c r="P1966" t="str">
        <f>IF('Active List'!$A1966&lt;&gt;"", 'Active List'!R1966,"")</f>
        <v/>
      </c>
      <c r="Q1966" t="str">
        <f>IF('Active List'!$A1966&lt;&gt;"", 'Active List'!S1966,"")</f>
        <v/>
      </c>
      <c r="R1966" t="str">
        <f>IF('Active List'!$A1966&lt;&gt;"", 'Active List'!T1966,"")</f>
        <v/>
      </c>
      <c r="S1966" t="str">
        <f>IF('Active List'!$A1966&lt;&gt;"", 'Active List'!U1966,"")</f>
        <v/>
      </c>
      <c r="T1966" t="str">
        <f>IF('Active List'!$A1966&lt;&gt;"", 'Active List'!X1966,"")</f>
        <v/>
      </c>
      <c r="U1966" t="str">
        <f>IF('Active List'!$A1966&lt;&gt;"", 'Active List'!Y1966,"")</f>
        <v/>
      </c>
      <c r="V1966" t="str">
        <f>IF('Active List'!$A1966&lt;&gt;"", 'Active List'!Z1966,"")</f>
        <v/>
      </c>
      <c r="W1966" s="60" t="str">
        <f>IF('Active List'!$A1966&lt;&gt;"", 'Active List'!AA1966,"")</f>
        <v/>
      </c>
      <c r="X1966" t="str">
        <f>IF('Active List'!$A1966&lt;&gt;"", 'Active List'!AB1966,"")</f>
        <v/>
      </c>
      <c r="Y1966" t="str">
        <f>IF('Active List'!$A1966&lt;&gt;"", 'Active List'!AE1966,"")</f>
        <v/>
      </c>
    </row>
    <row r="1967" spans="1:25">
      <c r="A1967" t="str">
        <f>IF('Active List'!$A1967&lt;&gt;"", 'Active List'!A1967,"")</f>
        <v/>
      </c>
      <c r="B1967" t="str">
        <f>IF('Active List'!$A1967&lt;&gt;"", 'Active List'!B1967,"")</f>
        <v/>
      </c>
      <c r="C1967" t="str">
        <f>IF('Active List'!$A1967&lt;&gt;"", 'Active List'!C1967,"")</f>
        <v/>
      </c>
      <c r="D1967" s="60" t="str">
        <f>IF('Active List'!$A1967&lt;&gt;"", 'Active List'!D1967,"")</f>
        <v/>
      </c>
      <c r="E1967" s="60" t="str">
        <f>IF('Active List'!$A1967&lt;&gt;"", 'Active List'!E1967,"")</f>
        <v/>
      </c>
      <c r="F1967" t="str">
        <f>IF('Active List'!$A1967&lt;&gt;"", 'Active List'!H1967,"")</f>
        <v/>
      </c>
      <c r="G1967" t="str">
        <f>IF('Active List'!$A1967&lt;&gt;"", 'Active List'!I1967,"")</f>
        <v/>
      </c>
      <c r="H1967" t="str">
        <f>IF('Active List'!$A1967&lt;&gt;"", 'Active List'!J1967,"")</f>
        <v/>
      </c>
      <c r="I1967" t="str">
        <f>IF('Active List'!$A1967&lt;&gt;"", 'Active List'!K1967,"")</f>
        <v/>
      </c>
      <c r="J1967" t="str">
        <f>IF('Active List'!$A1967&lt;&gt;"", 'Active List'!L1967,"")</f>
        <v/>
      </c>
      <c r="K1967" t="str">
        <f>IF('Active List'!$A1967&lt;&gt;"", 'Active List'!M1967,"")</f>
        <v/>
      </c>
      <c r="L1967" t="str">
        <f>IF('Active List'!$A1967&lt;&gt;"", 'Active List'!N1967,"")</f>
        <v/>
      </c>
      <c r="M1967" t="str">
        <f>IF('Active List'!$A1967&lt;&gt;"", 'Active List'!O1967,"")</f>
        <v/>
      </c>
      <c r="N1967" t="str">
        <f>IF('Active List'!$A1967&lt;&gt;"", 'Active List'!P1967,"")</f>
        <v/>
      </c>
      <c r="O1967" t="str">
        <f>IF('Active List'!$A1967&lt;&gt;"", 'Active List'!Q1967,"")</f>
        <v/>
      </c>
      <c r="P1967" t="str">
        <f>IF('Active List'!$A1967&lt;&gt;"", 'Active List'!R1967,"")</f>
        <v/>
      </c>
      <c r="Q1967" t="str">
        <f>IF('Active List'!$A1967&lt;&gt;"", 'Active List'!S1967,"")</f>
        <v/>
      </c>
      <c r="R1967" t="str">
        <f>IF('Active List'!$A1967&lt;&gt;"", 'Active List'!T1967,"")</f>
        <v/>
      </c>
      <c r="S1967" t="str">
        <f>IF('Active List'!$A1967&lt;&gt;"", 'Active List'!U1967,"")</f>
        <v/>
      </c>
      <c r="T1967" t="str">
        <f>IF('Active List'!$A1967&lt;&gt;"", 'Active List'!X1967,"")</f>
        <v/>
      </c>
      <c r="U1967" t="str">
        <f>IF('Active List'!$A1967&lt;&gt;"", 'Active List'!Y1967,"")</f>
        <v/>
      </c>
      <c r="V1967" t="str">
        <f>IF('Active List'!$A1967&lt;&gt;"", 'Active List'!Z1967,"")</f>
        <v/>
      </c>
      <c r="W1967" s="60" t="str">
        <f>IF('Active List'!$A1967&lt;&gt;"", 'Active List'!AA1967,"")</f>
        <v/>
      </c>
      <c r="X1967" t="str">
        <f>IF('Active List'!$A1967&lt;&gt;"", 'Active List'!AB1967,"")</f>
        <v/>
      </c>
      <c r="Y1967" t="str">
        <f>IF('Active List'!$A1967&lt;&gt;"", 'Active List'!AE1967,"")</f>
        <v/>
      </c>
    </row>
    <row r="1968" spans="1:25">
      <c r="A1968" t="str">
        <f>IF('Active List'!$A1968&lt;&gt;"", 'Active List'!A1968,"")</f>
        <v/>
      </c>
      <c r="B1968" t="str">
        <f>IF('Active List'!$A1968&lt;&gt;"", 'Active List'!B1968,"")</f>
        <v/>
      </c>
      <c r="C1968" t="str">
        <f>IF('Active List'!$A1968&lt;&gt;"", 'Active List'!C1968,"")</f>
        <v/>
      </c>
      <c r="D1968" s="60" t="str">
        <f>IF('Active List'!$A1968&lt;&gt;"", 'Active List'!D1968,"")</f>
        <v/>
      </c>
      <c r="E1968" s="60" t="str">
        <f>IF('Active List'!$A1968&lt;&gt;"", 'Active List'!E1968,"")</f>
        <v/>
      </c>
      <c r="F1968" t="str">
        <f>IF('Active List'!$A1968&lt;&gt;"", 'Active List'!H1968,"")</f>
        <v/>
      </c>
      <c r="G1968" t="str">
        <f>IF('Active List'!$A1968&lt;&gt;"", 'Active List'!I1968,"")</f>
        <v/>
      </c>
      <c r="H1968" t="str">
        <f>IF('Active List'!$A1968&lt;&gt;"", 'Active List'!J1968,"")</f>
        <v/>
      </c>
      <c r="I1968" t="str">
        <f>IF('Active List'!$A1968&lt;&gt;"", 'Active List'!K1968,"")</f>
        <v/>
      </c>
      <c r="J1968" t="str">
        <f>IF('Active List'!$A1968&lt;&gt;"", 'Active List'!L1968,"")</f>
        <v/>
      </c>
      <c r="K1968" t="str">
        <f>IF('Active List'!$A1968&lt;&gt;"", 'Active List'!M1968,"")</f>
        <v/>
      </c>
      <c r="L1968" t="str">
        <f>IF('Active List'!$A1968&lt;&gt;"", 'Active List'!N1968,"")</f>
        <v/>
      </c>
      <c r="M1968" t="str">
        <f>IF('Active List'!$A1968&lt;&gt;"", 'Active List'!O1968,"")</f>
        <v/>
      </c>
      <c r="N1968" t="str">
        <f>IF('Active List'!$A1968&lt;&gt;"", 'Active List'!P1968,"")</f>
        <v/>
      </c>
      <c r="O1968" t="str">
        <f>IF('Active List'!$A1968&lt;&gt;"", 'Active List'!Q1968,"")</f>
        <v/>
      </c>
      <c r="P1968" t="str">
        <f>IF('Active List'!$A1968&lt;&gt;"", 'Active List'!R1968,"")</f>
        <v/>
      </c>
      <c r="Q1968" t="str">
        <f>IF('Active List'!$A1968&lt;&gt;"", 'Active List'!S1968,"")</f>
        <v/>
      </c>
      <c r="R1968" t="str">
        <f>IF('Active List'!$A1968&lt;&gt;"", 'Active List'!T1968,"")</f>
        <v/>
      </c>
      <c r="S1968" t="str">
        <f>IF('Active List'!$A1968&lt;&gt;"", 'Active List'!U1968,"")</f>
        <v/>
      </c>
      <c r="T1968" t="str">
        <f>IF('Active List'!$A1968&lt;&gt;"", 'Active List'!X1968,"")</f>
        <v/>
      </c>
      <c r="U1968" t="str">
        <f>IF('Active List'!$A1968&lt;&gt;"", 'Active List'!Y1968,"")</f>
        <v/>
      </c>
      <c r="V1968" t="str">
        <f>IF('Active List'!$A1968&lt;&gt;"", 'Active List'!Z1968,"")</f>
        <v/>
      </c>
      <c r="W1968" s="60" t="str">
        <f>IF('Active List'!$A1968&lt;&gt;"", 'Active List'!AA1968,"")</f>
        <v/>
      </c>
      <c r="X1968" t="str">
        <f>IF('Active List'!$A1968&lt;&gt;"", 'Active List'!AB1968,"")</f>
        <v/>
      </c>
      <c r="Y1968" t="str">
        <f>IF('Active List'!$A1968&lt;&gt;"", 'Active List'!AE1968,"")</f>
        <v/>
      </c>
    </row>
    <row r="1969" spans="1:25">
      <c r="A1969" t="str">
        <f>IF('Active List'!$A1969&lt;&gt;"", 'Active List'!A1969,"")</f>
        <v/>
      </c>
      <c r="B1969" t="str">
        <f>IF('Active List'!$A1969&lt;&gt;"", 'Active List'!B1969,"")</f>
        <v/>
      </c>
      <c r="C1969" t="str">
        <f>IF('Active List'!$A1969&lt;&gt;"", 'Active List'!C1969,"")</f>
        <v/>
      </c>
      <c r="D1969" s="60" t="str">
        <f>IF('Active List'!$A1969&lt;&gt;"", 'Active List'!D1969,"")</f>
        <v/>
      </c>
      <c r="E1969" s="60" t="str">
        <f>IF('Active List'!$A1969&lt;&gt;"", 'Active List'!E1969,"")</f>
        <v/>
      </c>
      <c r="F1969" t="str">
        <f>IF('Active List'!$A1969&lt;&gt;"", 'Active List'!H1969,"")</f>
        <v/>
      </c>
      <c r="G1969" t="str">
        <f>IF('Active List'!$A1969&lt;&gt;"", 'Active List'!I1969,"")</f>
        <v/>
      </c>
      <c r="H1969" t="str">
        <f>IF('Active List'!$A1969&lt;&gt;"", 'Active List'!J1969,"")</f>
        <v/>
      </c>
      <c r="I1969" t="str">
        <f>IF('Active List'!$A1969&lt;&gt;"", 'Active List'!K1969,"")</f>
        <v/>
      </c>
      <c r="J1969" t="str">
        <f>IF('Active List'!$A1969&lt;&gt;"", 'Active List'!L1969,"")</f>
        <v/>
      </c>
      <c r="K1969" t="str">
        <f>IF('Active List'!$A1969&lt;&gt;"", 'Active List'!M1969,"")</f>
        <v/>
      </c>
      <c r="L1969" t="str">
        <f>IF('Active List'!$A1969&lt;&gt;"", 'Active List'!N1969,"")</f>
        <v/>
      </c>
      <c r="M1969" t="str">
        <f>IF('Active List'!$A1969&lt;&gt;"", 'Active List'!O1969,"")</f>
        <v/>
      </c>
      <c r="N1969" t="str">
        <f>IF('Active List'!$A1969&lt;&gt;"", 'Active List'!P1969,"")</f>
        <v/>
      </c>
      <c r="O1969" t="str">
        <f>IF('Active List'!$A1969&lt;&gt;"", 'Active List'!Q1969,"")</f>
        <v/>
      </c>
      <c r="P1969" t="str">
        <f>IF('Active List'!$A1969&lt;&gt;"", 'Active List'!R1969,"")</f>
        <v/>
      </c>
      <c r="Q1969" t="str">
        <f>IF('Active List'!$A1969&lt;&gt;"", 'Active List'!S1969,"")</f>
        <v/>
      </c>
      <c r="R1969" t="str">
        <f>IF('Active List'!$A1969&lt;&gt;"", 'Active List'!T1969,"")</f>
        <v/>
      </c>
      <c r="S1969" t="str">
        <f>IF('Active List'!$A1969&lt;&gt;"", 'Active List'!U1969,"")</f>
        <v/>
      </c>
      <c r="T1969" t="str">
        <f>IF('Active List'!$A1969&lt;&gt;"", 'Active List'!X1969,"")</f>
        <v/>
      </c>
      <c r="U1969" t="str">
        <f>IF('Active List'!$A1969&lt;&gt;"", 'Active List'!Y1969,"")</f>
        <v/>
      </c>
      <c r="V1969" t="str">
        <f>IF('Active List'!$A1969&lt;&gt;"", 'Active List'!Z1969,"")</f>
        <v/>
      </c>
      <c r="W1969" s="60" t="str">
        <f>IF('Active List'!$A1969&lt;&gt;"", 'Active List'!AA1969,"")</f>
        <v/>
      </c>
      <c r="X1969" t="str">
        <f>IF('Active List'!$A1969&lt;&gt;"", 'Active List'!AB1969,"")</f>
        <v/>
      </c>
      <c r="Y1969" t="str">
        <f>IF('Active List'!$A1969&lt;&gt;"", 'Active List'!AE1969,"")</f>
        <v/>
      </c>
    </row>
    <row r="1970" spans="1:25">
      <c r="A1970" t="str">
        <f>IF('Active List'!$A1970&lt;&gt;"", 'Active List'!A1970,"")</f>
        <v/>
      </c>
      <c r="B1970" t="str">
        <f>IF('Active List'!$A1970&lt;&gt;"", 'Active List'!B1970,"")</f>
        <v/>
      </c>
      <c r="C1970" t="str">
        <f>IF('Active List'!$A1970&lt;&gt;"", 'Active List'!C1970,"")</f>
        <v/>
      </c>
      <c r="D1970" s="60" t="str">
        <f>IF('Active List'!$A1970&lt;&gt;"", 'Active List'!D1970,"")</f>
        <v/>
      </c>
      <c r="E1970" s="60" t="str">
        <f>IF('Active List'!$A1970&lt;&gt;"", 'Active List'!E1970,"")</f>
        <v/>
      </c>
      <c r="F1970" t="str">
        <f>IF('Active List'!$A1970&lt;&gt;"", 'Active List'!H1970,"")</f>
        <v/>
      </c>
      <c r="G1970" t="str">
        <f>IF('Active List'!$A1970&lt;&gt;"", 'Active List'!I1970,"")</f>
        <v/>
      </c>
      <c r="H1970" t="str">
        <f>IF('Active List'!$A1970&lt;&gt;"", 'Active List'!J1970,"")</f>
        <v/>
      </c>
      <c r="I1970" t="str">
        <f>IF('Active List'!$A1970&lt;&gt;"", 'Active List'!K1970,"")</f>
        <v/>
      </c>
      <c r="J1970" t="str">
        <f>IF('Active List'!$A1970&lt;&gt;"", 'Active List'!L1970,"")</f>
        <v/>
      </c>
      <c r="K1970" t="str">
        <f>IF('Active List'!$A1970&lt;&gt;"", 'Active List'!M1970,"")</f>
        <v/>
      </c>
      <c r="L1970" t="str">
        <f>IF('Active List'!$A1970&lt;&gt;"", 'Active List'!N1970,"")</f>
        <v/>
      </c>
      <c r="M1970" t="str">
        <f>IF('Active List'!$A1970&lt;&gt;"", 'Active List'!O1970,"")</f>
        <v/>
      </c>
      <c r="N1970" t="str">
        <f>IF('Active List'!$A1970&lt;&gt;"", 'Active List'!P1970,"")</f>
        <v/>
      </c>
      <c r="O1970" t="str">
        <f>IF('Active List'!$A1970&lt;&gt;"", 'Active List'!Q1970,"")</f>
        <v/>
      </c>
      <c r="P1970" t="str">
        <f>IF('Active List'!$A1970&lt;&gt;"", 'Active List'!R1970,"")</f>
        <v/>
      </c>
      <c r="Q1970" t="str">
        <f>IF('Active List'!$A1970&lt;&gt;"", 'Active List'!S1970,"")</f>
        <v/>
      </c>
      <c r="R1970" t="str">
        <f>IF('Active List'!$A1970&lt;&gt;"", 'Active List'!T1970,"")</f>
        <v/>
      </c>
      <c r="S1970" t="str">
        <f>IF('Active List'!$A1970&lt;&gt;"", 'Active List'!U1970,"")</f>
        <v/>
      </c>
      <c r="T1970" t="str">
        <f>IF('Active List'!$A1970&lt;&gt;"", 'Active List'!X1970,"")</f>
        <v/>
      </c>
      <c r="U1970" t="str">
        <f>IF('Active List'!$A1970&lt;&gt;"", 'Active List'!Y1970,"")</f>
        <v/>
      </c>
      <c r="V1970" t="str">
        <f>IF('Active List'!$A1970&lt;&gt;"", 'Active List'!Z1970,"")</f>
        <v/>
      </c>
      <c r="W1970" s="60" t="str">
        <f>IF('Active List'!$A1970&lt;&gt;"", 'Active List'!AA1970,"")</f>
        <v/>
      </c>
      <c r="X1970" t="str">
        <f>IF('Active List'!$A1970&lt;&gt;"", 'Active List'!AB1970,"")</f>
        <v/>
      </c>
      <c r="Y1970" t="str">
        <f>IF('Active List'!$A1970&lt;&gt;"", 'Active List'!AE1970,"")</f>
        <v/>
      </c>
    </row>
    <row r="1971" spans="1:25">
      <c r="A1971" t="str">
        <f>IF('Active List'!$A1971&lt;&gt;"", 'Active List'!A1971,"")</f>
        <v/>
      </c>
      <c r="B1971" t="str">
        <f>IF('Active List'!$A1971&lt;&gt;"", 'Active List'!B1971,"")</f>
        <v/>
      </c>
      <c r="C1971" t="str">
        <f>IF('Active List'!$A1971&lt;&gt;"", 'Active List'!C1971,"")</f>
        <v/>
      </c>
      <c r="D1971" s="60" t="str">
        <f>IF('Active List'!$A1971&lt;&gt;"", 'Active List'!D1971,"")</f>
        <v/>
      </c>
      <c r="E1971" s="60" t="str">
        <f>IF('Active List'!$A1971&lt;&gt;"", 'Active List'!E1971,"")</f>
        <v/>
      </c>
      <c r="F1971" t="str">
        <f>IF('Active List'!$A1971&lt;&gt;"", 'Active List'!H1971,"")</f>
        <v/>
      </c>
      <c r="G1971" t="str">
        <f>IF('Active List'!$A1971&lt;&gt;"", 'Active List'!I1971,"")</f>
        <v/>
      </c>
      <c r="H1971" t="str">
        <f>IF('Active List'!$A1971&lt;&gt;"", 'Active List'!J1971,"")</f>
        <v/>
      </c>
      <c r="I1971" t="str">
        <f>IF('Active List'!$A1971&lt;&gt;"", 'Active List'!K1971,"")</f>
        <v/>
      </c>
      <c r="J1971" t="str">
        <f>IF('Active List'!$A1971&lt;&gt;"", 'Active List'!L1971,"")</f>
        <v/>
      </c>
      <c r="K1971" t="str">
        <f>IF('Active List'!$A1971&lt;&gt;"", 'Active List'!M1971,"")</f>
        <v/>
      </c>
      <c r="L1971" t="str">
        <f>IF('Active List'!$A1971&lt;&gt;"", 'Active List'!N1971,"")</f>
        <v/>
      </c>
      <c r="M1971" t="str">
        <f>IF('Active List'!$A1971&lt;&gt;"", 'Active List'!O1971,"")</f>
        <v/>
      </c>
      <c r="N1971" t="str">
        <f>IF('Active List'!$A1971&lt;&gt;"", 'Active List'!P1971,"")</f>
        <v/>
      </c>
      <c r="O1971" t="str">
        <f>IF('Active List'!$A1971&lt;&gt;"", 'Active List'!Q1971,"")</f>
        <v/>
      </c>
      <c r="P1971" t="str">
        <f>IF('Active List'!$A1971&lt;&gt;"", 'Active List'!R1971,"")</f>
        <v/>
      </c>
      <c r="Q1971" t="str">
        <f>IF('Active List'!$A1971&lt;&gt;"", 'Active List'!S1971,"")</f>
        <v/>
      </c>
      <c r="R1971" t="str">
        <f>IF('Active List'!$A1971&lt;&gt;"", 'Active List'!T1971,"")</f>
        <v/>
      </c>
      <c r="S1971" t="str">
        <f>IF('Active List'!$A1971&lt;&gt;"", 'Active List'!U1971,"")</f>
        <v/>
      </c>
      <c r="T1971" t="str">
        <f>IF('Active List'!$A1971&lt;&gt;"", 'Active List'!X1971,"")</f>
        <v/>
      </c>
      <c r="U1971" t="str">
        <f>IF('Active List'!$A1971&lt;&gt;"", 'Active List'!Y1971,"")</f>
        <v/>
      </c>
      <c r="V1971" t="str">
        <f>IF('Active List'!$A1971&lt;&gt;"", 'Active List'!Z1971,"")</f>
        <v/>
      </c>
      <c r="W1971" s="60" t="str">
        <f>IF('Active List'!$A1971&lt;&gt;"", 'Active List'!AA1971,"")</f>
        <v/>
      </c>
      <c r="X1971" t="str">
        <f>IF('Active List'!$A1971&lt;&gt;"", 'Active List'!AB1971,"")</f>
        <v/>
      </c>
      <c r="Y1971" t="str">
        <f>IF('Active List'!$A1971&lt;&gt;"", 'Active List'!AE1971,"")</f>
        <v/>
      </c>
    </row>
    <row r="1972" spans="1:25">
      <c r="A1972" t="str">
        <f>IF('Active List'!$A1972&lt;&gt;"", 'Active List'!A1972,"")</f>
        <v/>
      </c>
      <c r="B1972" t="str">
        <f>IF('Active List'!$A1972&lt;&gt;"", 'Active List'!B1972,"")</f>
        <v/>
      </c>
      <c r="C1972" t="str">
        <f>IF('Active List'!$A1972&lt;&gt;"", 'Active List'!C1972,"")</f>
        <v/>
      </c>
      <c r="D1972" s="60" t="str">
        <f>IF('Active List'!$A1972&lt;&gt;"", 'Active List'!D1972,"")</f>
        <v/>
      </c>
      <c r="E1972" s="60" t="str">
        <f>IF('Active List'!$A1972&lt;&gt;"", 'Active List'!E1972,"")</f>
        <v/>
      </c>
      <c r="F1972" t="str">
        <f>IF('Active List'!$A1972&lt;&gt;"", 'Active List'!H1972,"")</f>
        <v/>
      </c>
      <c r="G1972" t="str">
        <f>IF('Active List'!$A1972&lt;&gt;"", 'Active List'!I1972,"")</f>
        <v/>
      </c>
      <c r="H1972" t="str">
        <f>IF('Active List'!$A1972&lt;&gt;"", 'Active List'!J1972,"")</f>
        <v/>
      </c>
      <c r="I1972" t="str">
        <f>IF('Active List'!$A1972&lt;&gt;"", 'Active List'!K1972,"")</f>
        <v/>
      </c>
      <c r="J1972" t="str">
        <f>IF('Active List'!$A1972&lt;&gt;"", 'Active List'!L1972,"")</f>
        <v/>
      </c>
      <c r="K1972" t="str">
        <f>IF('Active List'!$A1972&lt;&gt;"", 'Active List'!M1972,"")</f>
        <v/>
      </c>
      <c r="L1972" t="str">
        <f>IF('Active List'!$A1972&lt;&gt;"", 'Active List'!N1972,"")</f>
        <v/>
      </c>
      <c r="M1972" t="str">
        <f>IF('Active List'!$A1972&lt;&gt;"", 'Active List'!O1972,"")</f>
        <v/>
      </c>
      <c r="N1972" t="str">
        <f>IF('Active List'!$A1972&lt;&gt;"", 'Active List'!P1972,"")</f>
        <v/>
      </c>
      <c r="O1972" t="str">
        <f>IF('Active List'!$A1972&lt;&gt;"", 'Active List'!Q1972,"")</f>
        <v/>
      </c>
      <c r="P1972" t="str">
        <f>IF('Active List'!$A1972&lt;&gt;"", 'Active List'!R1972,"")</f>
        <v/>
      </c>
      <c r="Q1972" t="str">
        <f>IF('Active List'!$A1972&lt;&gt;"", 'Active List'!S1972,"")</f>
        <v/>
      </c>
      <c r="R1972" t="str">
        <f>IF('Active List'!$A1972&lt;&gt;"", 'Active List'!T1972,"")</f>
        <v/>
      </c>
      <c r="S1972" t="str">
        <f>IF('Active List'!$A1972&lt;&gt;"", 'Active List'!U1972,"")</f>
        <v/>
      </c>
      <c r="T1972" t="str">
        <f>IF('Active List'!$A1972&lt;&gt;"", 'Active List'!X1972,"")</f>
        <v/>
      </c>
      <c r="U1972" t="str">
        <f>IF('Active List'!$A1972&lt;&gt;"", 'Active List'!Y1972,"")</f>
        <v/>
      </c>
      <c r="V1972" t="str">
        <f>IF('Active List'!$A1972&lt;&gt;"", 'Active List'!Z1972,"")</f>
        <v/>
      </c>
      <c r="W1972" s="60" t="str">
        <f>IF('Active List'!$A1972&lt;&gt;"", 'Active List'!AA1972,"")</f>
        <v/>
      </c>
      <c r="X1972" t="str">
        <f>IF('Active List'!$A1972&lt;&gt;"", 'Active List'!AB1972,"")</f>
        <v/>
      </c>
      <c r="Y1972" t="str">
        <f>IF('Active List'!$A1972&lt;&gt;"", 'Active List'!AE1972,"")</f>
        <v/>
      </c>
    </row>
    <row r="1973" spans="1:25">
      <c r="A1973" t="str">
        <f>IF('Active List'!$A1973&lt;&gt;"", 'Active List'!A1973,"")</f>
        <v/>
      </c>
      <c r="B1973" t="str">
        <f>IF('Active List'!$A1973&lt;&gt;"", 'Active List'!B1973,"")</f>
        <v/>
      </c>
      <c r="C1973" t="str">
        <f>IF('Active List'!$A1973&lt;&gt;"", 'Active List'!C1973,"")</f>
        <v/>
      </c>
      <c r="D1973" s="60" t="str">
        <f>IF('Active List'!$A1973&lt;&gt;"", 'Active List'!D1973,"")</f>
        <v/>
      </c>
      <c r="E1973" s="60" t="str">
        <f>IF('Active List'!$A1973&lt;&gt;"", 'Active List'!E1973,"")</f>
        <v/>
      </c>
      <c r="F1973" t="str">
        <f>IF('Active List'!$A1973&lt;&gt;"", 'Active List'!H1973,"")</f>
        <v/>
      </c>
      <c r="G1973" t="str">
        <f>IF('Active List'!$A1973&lt;&gt;"", 'Active List'!I1973,"")</f>
        <v/>
      </c>
      <c r="H1973" t="str">
        <f>IF('Active List'!$A1973&lt;&gt;"", 'Active List'!J1973,"")</f>
        <v/>
      </c>
      <c r="I1973" t="str">
        <f>IF('Active List'!$A1973&lt;&gt;"", 'Active List'!K1973,"")</f>
        <v/>
      </c>
      <c r="J1973" t="str">
        <f>IF('Active List'!$A1973&lt;&gt;"", 'Active List'!L1973,"")</f>
        <v/>
      </c>
      <c r="K1973" t="str">
        <f>IF('Active List'!$A1973&lt;&gt;"", 'Active List'!M1973,"")</f>
        <v/>
      </c>
      <c r="L1973" t="str">
        <f>IF('Active List'!$A1973&lt;&gt;"", 'Active List'!N1973,"")</f>
        <v/>
      </c>
      <c r="M1973" t="str">
        <f>IF('Active List'!$A1973&lt;&gt;"", 'Active List'!O1973,"")</f>
        <v/>
      </c>
      <c r="N1973" t="str">
        <f>IF('Active List'!$A1973&lt;&gt;"", 'Active List'!P1973,"")</f>
        <v/>
      </c>
      <c r="O1973" t="str">
        <f>IF('Active List'!$A1973&lt;&gt;"", 'Active List'!Q1973,"")</f>
        <v/>
      </c>
      <c r="P1973" t="str">
        <f>IF('Active List'!$A1973&lt;&gt;"", 'Active List'!R1973,"")</f>
        <v/>
      </c>
      <c r="Q1973" t="str">
        <f>IF('Active List'!$A1973&lt;&gt;"", 'Active List'!S1973,"")</f>
        <v/>
      </c>
      <c r="R1973" t="str">
        <f>IF('Active List'!$A1973&lt;&gt;"", 'Active List'!T1973,"")</f>
        <v/>
      </c>
      <c r="S1973" t="str">
        <f>IF('Active List'!$A1973&lt;&gt;"", 'Active List'!U1973,"")</f>
        <v/>
      </c>
      <c r="T1973" t="str">
        <f>IF('Active List'!$A1973&lt;&gt;"", 'Active List'!X1973,"")</f>
        <v/>
      </c>
      <c r="U1973" t="str">
        <f>IF('Active List'!$A1973&lt;&gt;"", 'Active List'!Y1973,"")</f>
        <v/>
      </c>
      <c r="V1973" t="str">
        <f>IF('Active List'!$A1973&lt;&gt;"", 'Active List'!Z1973,"")</f>
        <v/>
      </c>
      <c r="W1973" s="60" t="str">
        <f>IF('Active List'!$A1973&lt;&gt;"", 'Active List'!AA1973,"")</f>
        <v/>
      </c>
      <c r="X1973" t="str">
        <f>IF('Active List'!$A1973&lt;&gt;"", 'Active List'!AB1973,"")</f>
        <v/>
      </c>
      <c r="Y1973" t="str">
        <f>IF('Active List'!$A1973&lt;&gt;"", 'Active List'!AE1973,"")</f>
        <v/>
      </c>
    </row>
    <row r="1974" spans="1:25">
      <c r="A1974" t="str">
        <f>IF('Active List'!$A1974&lt;&gt;"", 'Active List'!A1974,"")</f>
        <v/>
      </c>
      <c r="B1974" t="str">
        <f>IF('Active List'!$A1974&lt;&gt;"", 'Active List'!B1974,"")</f>
        <v/>
      </c>
      <c r="C1974" t="str">
        <f>IF('Active List'!$A1974&lt;&gt;"", 'Active List'!C1974,"")</f>
        <v/>
      </c>
      <c r="D1974" s="60" t="str">
        <f>IF('Active List'!$A1974&lt;&gt;"", 'Active List'!D1974,"")</f>
        <v/>
      </c>
      <c r="E1974" s="60" t="str">
        <f>IF('Active List'!$A1974&lt;&gt;"", 'Active List'!E1974,"")</f>
        <v/>
      </c>
      <c r="F1974" t="str">
        <f>IF('Active List'!$A1974&lt;&gt;"", 'Active List'!H1974,"")</f>
        <v/>
      </c>
      <c r="G1974" t="str">
        <f>IF('Active List'!$A1974&lt;&gt;"", 'Active List'!I1974,"")</f>
        <v/>
      </c>
      <c r="H1974" t="str">
        <f>IF('Active List'!$A1974&lt;&gt;"", 'Active List'!J1974,"")</f>
        <v/>
      </c>
      <c r="I1974" t="str">
        <f>IF('Active List'!$A1974&lt;&gt;"", 'Active List'!K1974,"")</f>
        <v/>
      </c>
      <c r="J1974" t="str">
        <f>IF('Active List'!$A1974&lt;&gt;"", 'Active List'!L1974,"")</f>
        <v/>
      </c>
      <c r="K1974" t="str">
        <f>IF('Active List'!$A1974&lt;&gt;"", 'Active List'!M1974,"")</f>
        <v/>
      </c>
      <c r="L1974" t="str">
        <f>IF('Active List'!$A1974&lt;&gt;"", 'Active List'!N1974,"")</f>
        <v/>
      </c>
      <c r="M1974" t="str">
        <f>IF('Active List'!$A1974&lt;&gt;"", 'Active List'!O1974,"")</f>
        <v/>
      </c>
      <c r="N1974" t="str">
        <f>IF('Active List'!$A1974&lt;&gt;"", 'Active List'!P1974,"")</f>
        <v/>
      </c>
      <c r="O1974" t="str">
        <f>IF('Active List'!$A1974&lt;&gt;"", 'Active List'!Q1974,"")</f>
        <v/>
      </c>
      <c r="P1974" t="str">
        <f>IF('Active List'!$A1974&lt;&gt;"", 'Active List'!R1974,"")</f>
        <v/>
      </c>
      <c r="Q1974" t="str">
        <f>IF('Active List'!$A1974&lt;&gt;"", 'Active List'!S1974,"")</f>
        <v/>
      </c>
      <c r="R1974" t="str">
        <f>IF('Active List'!$A1974&lt;&gt;"", 'Active List'!T1974,"")</f>
        <v/>
      </c>
      <c r="S1974" t="str">
        <f>IF('Active List'!$A1974&lt;&gt;"", 'Active List'!U1974,"")</f>
        <v/>
      </c>
      <c r="T1974" t="str">
        <f>IF('Active List'!$A1974&lt;&gt;"", 'Active List'!X1974,"")</f>
        <v/>
      </c>
      <c r="U1974" t="str">
        <f>IF('Active List'!$A1974&lt;&gt;"", 'Active List'!Y1974,"")</f>
        <v/>
      </c>
      <c r="V1974" t="str">
        <f>IF('Active List'!$A1974&lt;&gt;"", 'Active List'!Z1974,"")</f>
        <v/>
      </c>
      <c r="W1974" s="60" t="str">
        <f>IF('Active List'!$A1974&lt;&gt;"", 'Active List'!AA1974,"")</f>
        <v/>
      </c>
      <c r="X1974" t="str">
        <f>IF('Active List'!$A1974&lt;&gt;"", 'Active List'!AB1974,"")</f>
        <v/>
      </c>
      <c r="Y1974" t="str">
        <f>IF('Active List'!$A1974&lt;&gt;"", 'Active List'!AE1974,"")</f>
        <v/>
      </c>
    </row>
    <row r="1975" spans="1:25">
      <c r="A1975" t="str">
        <f>IF('Active List'!$A1975&lt;&gt;"", 'Active List'!A1975,"")</f>
        <v/>
      </c>
      <c r="B1975" t="str">
        <f>IF('Active List'!$A1975&lt;&gt;"", 'Active List'!B1975,"")</f>
        <v/>
      </c>
      <c r="C1975" t="str">
        <f>IF('Active List'!$A1975&lt;&gt;"", 'Active List'!C1975,"")</f>
        <v/>
      </c>
      <c r="D1975" s="60" t="str">
        <f>IF('Active List'!$A1975&lt;&gt;"", 'Active List'!D1975,"")</f>
        <v/>
      </c>
      <c r="E1975" s="60" t="str">
        <f>IF('Active List'!$A1975&lt;&gt;"", 'Active List'!E1975,"")</f>
        <v/>
      </c>
      <c r="F1975" t="str">
        <f>IF('Active List'!$A1975&lt;&gt;"", 'Active List'!H1975,"")</f>
        <v/>
      </c>
      <c r="G1975" t="str">
        <f>IF('Active List'!$A1975&lt;&gt;"", 'Active List'!I1975,"")</f>
        <v/>
      </c>
      <c r="H1975" t="str">
        <f>IF('Active List'!$A1975&lt;&gt;"", 'Active List'!J1975,"")</f>
        <v/>
      </c>
      <c r="I1975" t="str">
        <f>IF('Active List'!$A1975&lt;&gt;"", 'Active List'!K1975,"")</f>
        <v/>
      </c>
      <c r="J1975" t="str">
        <f>IF('Active List'!$A1975&lt;&gt;"", 'Active List'!L1975,"")</f>
        <v/>
      </c>
      <c r="K1975" t="str">
        <f>IF('Active List'!$A1975&lt;&gt;"", 'Active List'!M1975,"")</f>
        <v/>
      </c>
      <c r="L1975" t="str">
        <f>IF('Active List'!$A1975&lt;&gt;"", 'Active List'!N1975,"")</f>
        <v/>
      </c>
      <c r="M1975" t="str">
        <f>IF('Active List'!$A1975&lt;&gt;"", 'Active List'!O1975,"")</f>
        <v/>
      </c>
      <c r="N1975" t="str">
        <f>IF('Active List'!$A1975&lt;&gt;"", 'Active List'!P1975,"")</f>
        <v/>
      </c>
      <c r="O1975" t="str">
        <f>IF('Active List'!$A1975&lt;&gt;"", 'Active List'!Q1975,"")</f>
        <v/>
      </c>
      <c r="P1975" t="str">
        <f>IF('Active List'!$A1975&lt;&gt;"", 'Active List'!R1975,"")</f>
        <v/>
      </c>
      <c r="Q1975" t="str">
        <f>IF('Active List'!$A1975&lt;&gt;"", 'Active List'!S1975,"")</f>
        <v/>
      </c>
      <c r="R1975" t="str">
        <f>IF('Active List'!$A1975&lt;&gt;"", 'Active List'!T1975,"")</f>
        <v/>
      </c>
      <c r="S1975" t="str">
        <f>IF('Active List'!$A1975&lt;&gt;"", 'Active List'!U1975,"")</f>
        <v/>
      </c>
      <c r="T1975" t="str">
        <f>IF('Active List'!$A1975&lt;&gt;"", 'Active List'!X1975,"")</f>
        <v/>
      </c>
      <c r="U1975" t="str">
        <f>IF('Active List'!$A1975&lt;&gt;"", 'Active List'!Y1975,"")</f>
        <v/>
      </c>
      <c r="V1975" t="str">
        <f>IF('Active List'!$A1975&lt;&gt;"", 'Active List'!Z1975,"")</f>
        <v/>
      </c>
      <c r="W1975" s="60" t="str">
        <f>IF('Active List'!$A1975&lt;&gt;"", 'Active List'!AA1975,"")</f>
        <v/>
      </c>
      <c r="X1975" t="str">
        <f>IF('Active List'!$A1975&lt;&gt;"", 'Active List'!AB1975,"")</f>
        <v/>
      </c>
      <c r="Y1975" t="str">
        <f>IF('Active List'!$A1975&lt;&gt;"", 'Active List'!AE1975,"")</f>
        <v/>
      </c>
    </row>
    <row r="1976" spans="1:25">
      <c r="A1976" t="str">
        <f>IF('Active List'!$A1976&lt;&gt;"", 'Active List'!A1976,"")</f>
        <v/>
      </c>
      <c r="B1976" t="str">
        <f>IF('Active List'!$A1976&lt;&gt;"", 'Active List'!B1976,"")</f>
        <v/>
      </c>
      <c r="C1976" t="str">
        <f>IF('Active List'!$A1976&lt;&gt;"", 'Active List'!C1976,"")</f>
        <v/>
      </c>
      <c r="D1976" s="60" t="str">
        <f>IF('Active List'!$A1976&lt;&gt;"", 'Active List'!D1976,"")</f>
        <v/>
      </c>
      <c r="E1976" s="60" t="str">
        <f>IF('Active List'!$A1976&lt;&gt;"", 'Active List'!E1976,"")</f>
        <v/>
      </c>
      <c r="F1976" t="str">
        <f>IF('Active List'!$A1976&lt;&gt;"", 'Active List'!H1976,"")</f>
        <v/>
      </c>
      <c r="G1976" t="str">
        <f>IF('Active List'!$A1976&lt;&gt;"", 'Active List'!I1976,"")</f>
        <v/>
      </c>
      <c r="H1976" t="str">
        <f>IF('Active List'!$A1976&lt;&gt;"", 'Active List'!J1976,"")</f>
        <v/>
      </c>
      <c r="I1976" t="str">
        <f>IF('Active List'!$A1976&lt;&gt;"", 'Active List'!K1976,"")</f>
        <v/>
      </c>
      <c r="J1976" t="str">
        <f>IF('Active List'!$A1976&lt;&gt;"", 'Active List'!L1976,"")</f>
        <v/>
      </c>
      <c r="K1976" t="str">
        <f>IF('Active List'!$A1976&lt;&gt;"", 'Active List'!M1976,"")</f>
        <v/>
      </c>
      <c r="L1976" t="str">
        <f>IF('Active List'!$A1976&lt;&gt;"", 'Active List'!N1976,"")</f>
        <v/>
      </c>
      <c r="M1976" t="str">
        <f>IF('Active List'!$A1976&lt;&gt;"", 'Active List'!O1976,"")</f>
        <v/>
      </c>
      <c r="N1976" t="str">
        <f>IF('Active List'!$A1976&lt;&gt;"", 'Active List'!P1976,"")</f>
        <v/>
      </c>
      <c r="O1976" t="str">
        <f>IF('Active List'!$A1976&lt;&gt;"", 'Active List'!Q1976,"")</f>
        <v/>
      </c>
      <c r="P1976" t="str">
        <f>IF('Active List'!$A1976&lt;&gt;"", 'Active List'!R1976,"")</f>
        <v/>
      </c>
      <c r="Q1976" t="str">
        <f>IF('Active List'!$A1976&lt;&gt;"", 'Active List'!S1976,"")</f>
        <v/>
      </c>
      <c r="R1976" t="str">
        <f>IF('Active List'!$A1976&lt;&gt;"", 'Active List'!T1976,"")</f>
        <v/>
      </c>
      <c r="S1976" t="str">
        <f>IF('Active List'!$A1976&lt;&gt;"", 'Active List'!U1976,"")</f>
        <v/>
      </c>
      <c r="T1976" t="str">
        <f>IF('Active List'!$A1976&lt;&gt;"", 'Active List'!X1976,"")</f>
        <v/>
      </c>
      <c r="U1976" t="str">
        <f>IF('Active List'!$A1976&lt;&gt;"", 'Active List'!Y1976,"")</f>
        <v/>
      </c>
      <c r="V1976" t="str">
        <f>IF('Active List'!$A1976&lt;&gt;"", 'Active List'!Z1976,"")</f>
        <v/>
      </c>
      <c r="W1976" s="60" t="str">
        <f>IF('Active List'!$A1976&lt;&gt;"", 'Active List'!AA1976,"")</f>
        <v/>
      </c>
      <c r="X1976" t="str">
        <f>IF('Active List'!$A1976&lt;&gt;"", 'Active List'!AB1976,"")</f>
        <v/>
      </c>
      <c r="Y1976" t="str">
        <f>IF('Active List'!$A1976&lt;&gt;"", 'Active List'!AE1976,"")</f>
        <v/>
      </c>
    </row>
    <row r="1977" spans="1:25">
      <c r="A1977" t="str">
        <f>IF('Active List'!$A1977&lt;&gt;"", 'Active List'!A1977,"")</f>
        <v/>
      </c>
      <c r="B1977" t="str">
        <f>IF('Active List'!$A1977&lt;&gt;"", 'Active List'!B1977,"")</f>
        <v/>
      </c>
      <c r="C1977" t="str">
        <f>IF('Active List'!$A1977&lt;&gt;"", 'Active List'!C1977,"")</f>
        <v/>
      </c>
      <c r="D1977" s="60" t="str">
        <f>IF('Active List'!$A1977&lt;&gt;"", 'Active List'!D1977,"")</f>
        <v/>
      </c>
      <c r="E1977" s="60" t="str">
        <f>IF('Active List'!$A1977&lt;&gt;"", 'Active List'!E1977,"")</f>
        <v/>
      </c>
      <c r="F1977" t="str">
        <f>IF('Active List'!$A1977&lt;&gt;"", 'Active List'!H1977,"")</f>
        <v/>
      </c>
      <c r="G1977" t="str">
        <f>IF('Active List'!$A1977&lt;&gt;"", 'Active List'!I1977,"")</f>
        <v/>
      </c>
      <c r="H1977" t="str">
        <f>IF('Active List'!$A1977&lt;&gt;"", 'Active List'!J1977,"")</f>
        <v/>
      </c>
      <c r="I1977" t="str">
        <f>IF('Active List'!$A1977&lt;&gt;"", 'Active List'!K1977,"")</f>
        <v/>
      </c>
      <c r="J1977" t="str">
        <f>IF('Active List'!$A1977&lt;&gt;"", 'Active List'!L1977,"")</f>
        <v/>
      </c>
      <c r="K1977" t="str">
        <f>IF('Active List'!$A1977&lt;&gt;"", 'Active List'!M1977,"")</f>
        <v/>
      </c>
      <c r="L1977" t="str">
        <f>IF('Active List'!$A1977&lt;&gt;"", 'Active List'!N1977,"")</f>
        <v/>
      </c>
      <c r="M1977" t="str">
        <f>IF('Active List'!$A1977&lt;&gt;"", 'Active List'!O1977,"")</f>
        <v/>
      </c>
      <c r="N1977" t="str">
        <f>IF('Active List'!$A1977&lt;&gt;"", 'Active List'!P1977,"")</f>
        <v/>
      </c>
      <c r="O1977" t="str">
        <f>IF('Active List'!$A1977&lt;&gt;"", 'Active List'!Q1977,"")</f>
        <v/>
      </c>
      <c r="P1977" t="str">
        <f>IF('Active List'!$A1977&lt;&gt;"", 'Active List'!R1977,"")</f>
        <v/>
      </c>
      <c r="Q1977" t="str">
        <f>IF('Active List'!$A1977&lt;&gt;"", 'Active List'!S1977,"")</f>
        <v/>
      </c>
      <c r="R1977" t="str">
        <f>IF('Active List'!$A1977&lt;&gt;"", 'Active List'!T1977,"")</f>
        <v/>
      </c>
      <c r="S1977" t="str">
        <f>IF('Active List'!$A1977&lt;&gt;"", 'Active List'!U1977,"")</f>
        <v/>
      </c>
      <c r="T1977" t="str">
        <f>IF('Active List'!$A1977&lt;&gt;"", 'Active List'!X1977,"")</f>
        <v/>
      </c>
      <c r="U1977" t="str">
        <f>IF('Active List'!$A1977&lt;&gt;"", 'Active List'!Y1977,"")</f>
        <v/>
      </c>
      <c r="V1977" t="str">
        <f>IF('Active List'!$A1977&lt;&gt;"", 'Active List'!Z1977,"")</f>
        <v/>
      </c>
      <c r="W1977" s="60" t="str">
        <f>IF('Active List'!$A1977&lt;&gt;"", 'Active List'!AA1977,"")</f>
        <v/>
      </c>
      <c r="X1977" t="str">
        <f>IF('Active List'!$A1977&lt;&gt;"", 'Active List'!AB1977,"")</f>
        <v/>
      </c>
      <c r="Y1977" t="str">
        <f>IF('Active List'!$A1977&lt;&gt;"", 'Active List'!AE1977,"")</f>
        <v/>
      </c>
    </row>
    <row r="1978" spans="1:25">
      <c r="A1978" t="str">
        <f>IF('Active List'!$A1978&lt;&gt;"", 'Active List'!A1978,"")</f>
        <v/>
      </c>
      <c r="B1978" t="str">
        <f>IF('Active List'!$A1978&lt;&gt;"", 'Active List'!B1978,"")</f>
        <v/>
      </c>
      <c r="C1978" t="str">
        <f>IF('Active List'!$A1978&lt;&gt;"", 'Active List'!C1978,"")</f>
        <v/>
      </c>
      <c r="D1978" s="60" t="str">
        <f>IF('Active List'!$A1978&lt;&gt;"", 'Active List'!D1978,"")</f>
        <v/>
      </c>
      <c r="E1978" s="60" t="str">
        <f>IF('Active List'!$A1978&lt;&gt;"", 'Active List'!E1978,"")</f>
        <v/>
      </c>
      <c r="F1978" t="str">
        <f>IF('Active List'!$A1978&lt;&gt;"", 'Active List'!H1978,"")</f>
        <v/>
      </c>
      <c r="G1978" t="str">
        <f>IF('Active List'!$A1978&lt;&gt;"", 'Active List'!I1978,"")</f>
        <v/>
      </c>
      <c r="H1978" t="str">
        <f>IF('Active List'!$A1978&lt;&gt;"", 'Active List'!J1978,"")</f>
        <v/>
      </c>
      <c r="I1978" t="str">
        <f>IF('Active List'!$A1978&lt;&gt;"", 'Active List'!K1978,"")</f>
        <v/>
      </c>
      <c r="J1978" t="str">
        <f>IF('Active List'!$A1978&lt;&gt;"", 'Active List'!L1978,"")</f>
        <v/>
      </c>
      <c r="K1978" t="str">
        <f>IF('Active List'!$A1978&lt;&gt;"", 'Active List'!M1978,"")</f>
        <v/>
      </c>
      <c r="L1978" t="str">
        <f>IF('Active List'!$A1978&lt;&gt;"", 'Active List'!N1978,"")</f>
        <v/>
      </c>
      <c r="M1978" t="str">
        <f>IF('Active List'!$A1978&lt;&gt;"", 'Active List'!O1978,"")</f>
        <v/>
      </c>
      <c r="N1978" t="str">
        <f>IF('Active List'!$A1978&lt;&gt;"", 'Active List'!P1978,"")</f>
        <v/>
      </c>
      <c r="O1978" t="str">
        <f>IF('Active List'!$A1978&lt;&gt;"", 'Active List'!Q1978,"")</f>
        <v/>
      </c>
      <c r="P1978" t="str">
        <f>IF('Active List'!$A1978&lt;&gt;"", 'Active List'!R1978,"")</f>
        <v/>
      </c>
      <c r="Q1978" t="str">
        <f>IF('Active List'!$A1978&lt;&gt;"", 'Active List'!S1978,"")</f>
        <v/>
      </c>
      <c r="R1978" t="str">
        <f>IF('Active List'!$A1978&lt;&gt;"", 'Active List'!T1978,"")</f>
        <v/>
      </c>
      <c r="S1978" t="str">
        <f>IF('Active List'!$A1978&lt;&gt;"", 'Active List'!U1978,"")</f>
        <v/>
      </c>
      <c r="T1978" t="str">
        <f>IF('Active List'!$A1978&lt;&gt;"", 'Active List'!X1978,"")</f>
        <v/>
      </c>
      <c r="U1978" t="str">
        <f>IF('Active List'!$A1978&lt;&gt;"", 'Active List'!Y1978,"")</f>
        <v/>
      </c>
      <c r="V1978" t="str">
        <f>IF('Active List'!$A1978&lt;&gt;"", 'Active List'!Z1978,"")</f>
        <v/>
      </c>
      <c r="W1978" s="60" t="str">
        <f>IF('Active List'!$A1978&lt;&gt;"", 'Active List'!AA1978,"")</f>
        <v/>
      </c>
      <c r="X1978" t="str">
        <f>IF('Active List'!$A1978&lt;&gt;"", 'Active List'!AB1978,"")</f>
        <v/>
      </c>
      <c r="Y1978" t="str">
        <f>IF('Active List'!$A1978&lt;&gt;"", 'Active List'!AE1978,"")</f>
        <v/>
      </c>
    </row>
    <row r="1979" spans="1:25">
      <c r="A1979" t="str">
        <f>IF('Active List'!$A1979&lt;&gt;"", 'Active List'!A1979,"")</f>
        <v/>
      </c>
      <c r="B1979" t="str">
        <f>IF('Active List'!$A1979&lt;&gt;"", 'Active List'!B1979,"")</f>
        <v/>
      </c>
      <c r="C1979" t="str">
        <f>IF('Active List'!$A1979&lt;&gt;"", 'Active List'!C1979,"")</f>
        <v/>
      </c>
      <c r="D1979" s="60" t="str">
        <f>IF('Active List'!$A1979&lt;&gt;"", 'Active List'!D1979,"")</f>
        <v/>
      </c>
      <c r="E1979" s="60" t="str">
        <f>IF('Active List'!$A1979&lt;&gt;"", 'Active List'!E1979,"")</f>
        <v/>
      </c>
      <c r="F1979" t="str">
        <f>IF('Active List'!$A1979&lt;&gt;"", 'Active List'!H1979,"")</f>
        <v/>
      </c>
      <c r="G1979" t="str">
        <f>IF('Active List'!$A1979&lt;&gt;"", 'Active List'!I1979,"")</f>
        <v/>
      </c>
      <c r="H1979" t="str">
        <f>IF('Active List'!$A1979&lt;&gt;"", 'Active List'!J1979,"")</f>
        <v/>
      </c>
      <c r="I1979" t="str">
        <f>IF('Active List'!$A1979&lt;&gt;"", 'Active List'!K1979,"")</f>
        <v/>
      </c>
      <c r="J1979" t="str">
        <f>IF('Active List'!$A1979&lt;&gt;"", 'Active List'!L1979,"")</f>
        <v/>
      </c>
      <c r="K1979" t="str">
        <f>IF('Active List'!$A1979&lt;&gt;"", 'Active List'!M1979,"")</f>
        <v/>
      </c>
      <c r="L1979" t="str">
        <f>IF('Active List'!$A1979&lt;&gt;"", 'Active List'!N1979,"")</f>
        <v/>
      </c>
      <c r="M1979" t="str">
        <f>IF('Active List'!$A1979&lt;&gt;"", 'Active List'!O1979,"")</f>
        <v/>
      </c>
      <c r="N1979" t="str">
        <f>IF('Active List'!$A1979&lt;&gt;"", 'Active List'!P1979,"")</f>
        <v/>
      </c>
      <c r="O1979" t="str">
        <f>IF('Active List'!$A1979&lt;&gt;"", 'Active List'!Q1979,"")</f>
        <v/>
      </c>
      <c r="P1979" t="str">
        <f>IF('Active List'!$A1979&lt;&gt;"", 'Active List'!R1979,"")</f>
        <v/>
      </c>
      <c r="Q1979" t="str">
        <f>IF('Active List'!$A1979&lt;&gt;"", 'Active List'!S1979,"")</f>
        <v/>
      </c>
      <c r="R1979" t="str">
        <f>IF('Active List'!$A1979&lt;&gt;"", 'Active List'!T1979,"")</f>
        <v/>
      </c>
      <c r="S1979" t="str">
        <f>IF('Active List'!$A1979&lt;&gt;"", 'Active List'!U1979,"")</f>
        <v/>
      </c>
      <c r="T1979" t="str">
        <f>IF('Active List'!$A1979&lt;&gt;"", 'Active List'!X1979,"")</f>
        <v/>
      </c>
      <c r="U1979" t="str">
        <f>IF('Active List'!$A1979&lt;&gt;"", 'Active List'!Y1979,"")</f>
        <v/>
      </c>
      <c r="V1979" t="str">
        <f>IF('Active List'!$A1979&lt;&gt;"", 'Active List'!Z1979,"")</f>
        <v/>
      </c>
      <c r="W1979" s="60" t="str">
        <f>IF('Active List'!$A1979&lt;&gt;"", 'Active List'!AA1979,"")</f>
        <v/>
      </c>
      <c r="X1979" t="str">
        <f>IF('Active List'!$A1979&lt;&gt;"", 'Active List'!AB1979,"")</f>
        <v/>
      </c>
      <c r="Y1979" t="str">
        <f>IF('Active List'!$A1979&lt;&gt;"", 'Active List'!AE1979,"")</f>
        <v/>
      </c>
    </row>
    <row r="1980" spans="1:25">
      <c r="A1980" t="str">
        <f>IF('Active List'!$A1980&lt;&gt;"", 'Active List'!A1980,"")</f>
        <v/>
      </c>
      <c r="B1980" t="str">
        <f>IF('Active List'!$A1980&lt;&gt;"", 'Active List'!B1980,"")</f>
        <v/>
      </c>
      <c r="C1980" t="str">
        <f>IF('Active List'!$A1980&lt;&gt;"", 'Active List'!C1980,"")</f>
        <v/>
      </c>
      <c r="D1980" s="60" t="str">
        <f>IF('Active List'!$A1980&lt;&gt;"", 'Active List'!D1980,"")</f>
        <v/>
      </c>
      <c r="E1980" s="60" t="str">
        <f>IF('Active List'!$A1980&lt;&gt;"", 'Active List'!E1980,"")</f>
        <v/>
      </c>
      <c r="F1980" t="str">
        <f>IF('Active List'!$A1980&lt;&gt;"", 'Active List'!H1980,"")</f>
        <v/>
      </c>
      <c r="G1980" t="str">
        <f>IF('Active List'!$A1980&lt;&gt;"", 'Active List'!I1980,"")</f>
        <v/>
      </c>
      <c r="H1980" t="str">
        <f>IF('Active List'!$A1980&lt;&gt;"", 'Active List'!J1980,"")</f>
        <v/>
      </c>
      <c r="I1980" t="str">
        <f>IF('Active List'!$A1980&lt;&gt;"", 'Active List'!K1980,"")</f>
        <v/>
      </c>
      <c r="J1980" t="str">
        <f>IF('Active List'!$A1980&lt;&gt;"", 'Active List'!L1980,"")</f>
        <v/>
      </c>
      <c r="K1980" t="str">
        <f>IF('Active List'!$A1980&lt;&gt;"", 'Active List'!M1980,"")</f>
        <v/>
      </c>
      <c r="L1980" t="str">
        <f>IF('Active List'!$A1980&lt;&gt;"", 'Active List'!N1980,"")</f>
        <v/>
      </c>
      <c r="M1980" t="str">
        <f>IF('Active List'!$A1980&lt;&gt;"", 'Active List'!O1980,"")</f>
        <v/>
      </c>
      <c r="N1980" t="str">
        <f>IF('Active List'!$A1980&lt;&gt;"", 'Active List'!P1980,"")</f>
        <v/>
      </c>
      <c r="O1980" t="str">
        <f>IF('Active List'!$A1980&lt;&gt;"", 'Active List'!Q1980,"")</f>
        <v/>
      </c>
      <c r="P1980" t="str">
        <f>IF('Active List'!$A1980&lt;&gt;"", 'Active List'!R1980,"")</f>
        <v/>
      </c>
      <c r="Q1980" t="str">
        <f>IF('Active List'!$A1980&lt;&gt;"", 'Active List'!S1980,"")</f>
        <v/>
      </c>
      <c r="R1980" t="str">
        <f>IF('Active List'!$A1980&lt;&gt;"", 'Active List'!T1980,"")</f>
        <v/>
      </c>
      <c r="S1980" t="str">
        <f>IF('Active List'!$A1980&lt;&gt;"", 'Active List'!U1980,"")</f>
        <v/>
      </c>
      <c r="T1980" t="str">
        <f>IF('Active List'!$A1980&lt;&gt;"", 'Active List'!X1980,"")</f>
        <v/>
      </c>
      <c r="U1980" t="str">
        <f>IF('Active List'!$A1980&lt;&gt;"", 'Active List'!Y1980,"")</f>
        <v/>
      </c>
      <c r="V1980" t="str">
        <f>IF('Active List'!$A1980&lt;&gt;"", 'Active List'!Z1980,"")</f>
        <v/>
      </c>
      <c r="W1980" s="60" t="str">
        <f>IF('Active List'!$A1980&lt;&gt;"", 'Active List'!AA1980,"")</f>
        <v/>
      </c>
      <c r="X1980" t="str">
        <f>IF('Active List'!$A1980&lt;&gt;"", 'Active List'!AB1980,"")</f>
        <v/>
      </c>
      <c r="Y1980" t="str">
        <f>IF('Active List'!$A1980&lt;&gt;"", 'Active List'!AE1980,"")</f>
        <v/>
      </c>
    </row>
    <row r="1981" spans="1:25">
      <c r="A1981" t="str">
        <f>IF('Active List'!$A1981&lt;&gt;"", 'Active List'!A1981,"")</f>
        <v/>
      </c>
      <c r="B1981" t="str">
        <f>IF('Active List'!$A1981&lt;&gt;"", 'Active List'!B1981,"")</f>
        <v/>
      </c>
      <c r="C1981" t="str">
        <f>IF('Active List'!$A1981&lt;&gt;"", 'Active List'!C1981,"")</f>
        <v/>
      </c>
      <c r="D1981" s="60" t="str">
        <f>IF('Active List'!$A1981&lt;&gt;"", 'Active List'!D1981,"")</f>
        <v/>
      </c>
      <c r="E1981" s="60" t="str">
        <f>IF('Active List'!$A1981&lt;&gt;"", 'Active List'!E1981,"")</f>
        <v/>
      </c>
      <c r="F1981" t="str">
        <f>IF('Active List'!$A1981&lt;&gt;"", 'Active List'!H1981,"")</f>
        <v/>
      </c>
      <c r="G1981" t="str">
        <f>IF('Active List'!$A1981&lt;&gt;"", 'Active List'!I1981,"")</f>
        <v/>
      </c>
      <c r="H1981" t="str">
        <f>IF('Active List'!$A1981&lt;&gt;"", 'Active List'!J1981,"")</f>
        <v/>
      </c>
      <c r="I1981" t="str">
        <f>IF('Active List'!$A1981&lt;&gt;"", 'Active List'!K1981,"")</f>
        <v/>
      </c>
      <c r="J1981" t="str">
        <f>IF('Active List'!$A1981&lt;&gt;"", 'Active List'!L1981,"")</f>
        <v/>
      </c>
      <c r="K1981" t="str">
        <f>IF('Active List'!$A1981&lt;&gt;"", 'Active List'!M1981,"")</f>
        <v/>
      </c>
      <c r="L1981" t="str">
        <f>IF('Active List'!$A1981&lt;&gt;"", 'Active List'!N1981,"")</f>
        <v/>
      </c>
      <c r="M1981" t="str">
        <f>IF('Active List'!$A1981&lt;&gt;"", 'Active List'!O1981,"")</f>
        <v/>
      </c>
      <c r="N1981" t="str">
        <f>IF('Active List'!$A1981&lt;&gt;"", 'Active List'!P1981,"")</f>
        <v/>
      </c>
      <c r="O1981" t="str">
        <f>IF('Active List'!$A1981&lt;&gt;"", 'Active List'!Q1981,"")</f>
        <v/>
      </c>
      <c r="P1981" t="str">
        <f>IF('Active List'!$A1981&lt;&gt;"", 'Active List'!R1981,"")</f>
        <v/>
      </c>
      <c r="Q1981" t="str">
        <f>IF('Active List'!$A1981&lt;&gt;"", 'Active List'!S1981,"")</f>
        <v/>
      </c>
      <c r="R1981" t="str">
        <f>IF('Active List'!$A1981&lt;&gt;"", 'Active List'!T1981,"")</f>
        <v/>
      </c>
      <c r="S1981" t="str">
        <f>IF('Active List'!$A1981&lt;&gt;"", 'Active List'!U1981,"")</f>
        <v/>
      </c>
      <c r="T1981" t="str">
        <f>IF('Active List'!$A1981&lt;&gt;"", 'Active List'!X1981,"")</f>
        <v/>
      </c>
      <c r="U1981" t="str">
        <f>IF('Active List'!$A1981&lt;&gt;"", 'Active List'!Y1981,"")</f>
        <v/>
      </c>
      <c r="V1981" t="str">
        <f>IF('Active List'!$A1981&lt;&gt;"", 'Active List'!Z1981,"")</f>
        <v/>
      </c>
      <c r="W1981" s="60" t="str">
        <f>IF('Active List'!$A1981&lt;&gt;"", 'Active List'!AA1981,"")</f>
        <v/>
      </c>
      <c r="X1981" t="str">
        <f>IF('Active List'!$A1981&lt;&gt;"", 'Active List'!AB1981,"")</f>
        <v/>
      </c>
      <c r="Y1981" t="str">
        <f>IF('Active List'!$A1981&lt;&gt;"", 'Active List'!AE1981,"")</f>
        <v/>
      </c>
    </row>
    <row r="1982" spans="1:25">
      <c r="A1982" t="str">
        <f>IF('Active List'!$A1982&lt;&gt;"", 'Active List'!A1982,"")</f>
        <v/>
      </c>
      <c r="B1982" t="str">
        <f>IF('Active List'!$A1982&lt;&gt;"", 'Active List'!B1982,"")</f>
        <v/>
      </c>
      <c r="C1982" t="str">
        <f>IF('Active List'!$A1982&lt;&gt;"", 'Active List'!C1982,"")</f>
        <v/>
      </c>
      <c r="D1982" s="60" t="str">
        <f>IF('Active List'!$A1982&lt;&gt;"", 'Active List'!D1982,"")</f>
        <v/>
      </c>
      <c r="E1982" s="60" t="str">
        <f>IF('Active List'!$A1982&lt;&gt;"", 'Active List'!E1982,"")</f>
        <v/>
      </c>
      <c r="F1982" t="str">
        <f>IF('Active List'!$A1982&lt;&gt;"", 'Active List'!H1982,"")</f>
        <v/>
      </c>
      <c r="G1982" t="str">
        <f>IF('Active List'!$A1982&lt;&gt;"", 'Active List'!I1982,"")</f>
        <v/>
      </c>
      <c r="H1982" t="str">
        <f>IF('Active List'!$A1982&lt;&gt;"", 'Active List'!J1982,"")</f>
        <v/>
      </c>
      <c r="I1982" t="str">
        <f>IF('Active List'!$A1982&lt;&gt;"", 'Active List'!K1982,"")</f>
        <v/>
      </c>
      <c r="J1982" t="str">
        <f>IF('Active List'!$A1982&lt;&gt;"", 'Active List'!L1982,"")</f>
        <v/>
      </c>
      <c r="K1982" t="str">
        <f>IF('Active List'!$A1982&lt;&gt;"", 'Active List'!M1982,"")</f>
        <v/>
      </c>
      <c r="L1982" t="str">
        <f>IF('Active List'!$A1982&lt;&gt;"", 'Active List'!N1982,"")</f>
        <v/>
      </c>
      <c r="M1982" t="str">
        <f>IF('Active List'!$A1982&lt;&gt;"", 'Active List'!O1982,"")</f>
        <v/>
      </c>
      <c r="N1982" t="str">
        <f>IF('Active List'!$A1982&lt;&gt;"", 'Active List'!P1982,"")</f>
        <v/>
      </c>
      <c r="O1982" t="str">
        <f>IF('Active List'!$A1982&lt;&gt;"", 'Active List'!Q1982,"")</f>
        <v/>
      </c>
      <c r="P1982" t="str">
        <f>IF('Active List'!$A1982&lt;&gt;"", 'Active List'!R1982,"")</f>
        <v/>
      </c>
      <c r="Q1982" t="str">
        <f>IF('Active List'!$A1982&lt;&gt;"", 'Active List'!S1982,"")</f>
        <v/>
      </c>
      <c r="R1982" t="str">
        <f>IF('Active List'!$A1982&lt;&gt;"", 'Active List'!T1982,"")</f>
        <v/>
      </c>
      <c r="S1982" t="str">
        <f>IF('Active List'!$A1982&lt;&gt;"", 'Active List'!U1982,"")</f>
        <v/>
      </c>
      <c r="T1982" t="str">
        <f>IF('Active List'!$A1982&lt;&gt;"", 'Active List'!X1982,"")</f>
        <v/>
      </c>
      <c r="U1982" t="str">
        <f>IF('Active List'!$A1982&lt;&gt;"", 'Active List'!Y1982,"")</f>
        <v/>
      </c>
      <c r="V1982" t="str">
        <f>IF('Active List'!$A1982&lt;&gt;"", 'Active List'!Z1982,"")</f>
        <v/>
      </c>
      <c r="W1982" s="60" t="str">
        <f>IF('Active List'!$A1982&lt;&gt;"", 'Active List'!AA1982,"")</f>
        <v/>
      </c>
      <c r="X1982" t="str">
        <f>IF('Active List'!$A1982&lt;&gt;"", 'Active List'!AB1982,"")</f>
        <v/>
      </c>
      <c r="Y1982" t="str">
        <f>IF('Active List'!$A1982&lt;&gt;"", 'Active List'!AE1982,"")</f>
        <v/>
      </c>
    </row>
    <row r="1983" spans="1:25">
      <c r="A1983" t="str">
        <f>IF('Active List'!$A1983&lt;&gt;"", 'Active List'!A1983,"")</f>
        <v/>
      </c>
      <c r="B1983" t="str">
        <f>IF('Active List'!$A1983&lt;&gt;"", 'Active List'!B1983,"")</f>
        <v/>
      </c>
      <c r="C1983" t="str">
        <f>IF('Active List'!$A1983&lt;&gt;"", 'Active List'!C1983,"")</f>
        <v/>
      </c>
      <c r="D1983" s="60" t="str">
        <f>IF('Active List'!$A1983&lt;&gt;"", 'Active List'!D1983,"")</f>
        <v/>
      </c>
      <c r="E1983" s="60" t="str">
        <f>IF('Active List'!$A1983&lt;&gt;"", 'Active List'!E1983,"")</f>
        <v/>
      </c>
      <c r="F1983" t="str">
        <f>IF('Active List'!$A1983&lt;&gt;"", 'Active List'!H1983,"")</f>
        <v/>
      </c>
      <c r="G1983" t="str">
        <f>IF('Active List'!$A1983&lt;&gt;"", 'Active List'!I1983,"")</f>
        <v/>
      </c>
      <c r="H1983" t="str">
        <f>IF('Active List'!$A1983&lt;&gt;"", 'Active List'!J1983,"")</f>
        <v/>
      </c>
      <c r="I1983" t="str">
        <f>IF('Active List'!$A1983&lt;&gt;"", 'Active List'!K1983,"")</f>
        <v/>
      </c>
      <c r="J1983" t="str">
        <f>IF('Active List'!$A1983&lt;&gt;"", 'Active List'!L1983,"")</f>
        <v/>
      </c>
      <c r="K1983" t="str">
        <f>IF('Active List'!$A1983&lt;&gt;"", 'Active List'!M1983,"")</f>
        <v/>
      </c>
      <c r="L1983" t="str">
        <f>IF('Active List'!$A1983&lt;&gt;"", 'Active List'!N1983,"")</f>
        <v/>
      </c>
      <c r="M1983" t="str">
        <f>IF('Active List'!$A1983&lt;&gt;"", 'Active List'!O1983,"")</f>
        <v/>
      </c>
      <c r="N1983" t="str">
        <f>IF('Active List'!$A1983&lt;&gt;"", 'Active List'!P1983,"")</f>
        <v/>
      </c>
      <c r="O1983" t="str">
        <f>IF('Active List'!$A1983&lt;&gt;"", 'Active List'!Q1983,"")</f>
        <v/>
      </c>
      <c r="P1983" t="str">
        <f>IF('Active List'!$A1983&lt;&gt;"", 'Active List'!R1983,"")</f>
        <v/>
      </c>
      <c r="Q1983" t="str">
        <f>IF('Active List'!$A1983&lt;&gt;"", 'Active List'!S1983,"")</f>
        <v/>
      </c>
      <c r="R1983" t="str">
        <f>IF('Active List'!$A1983&lt;&gt;"", 'Active List'!T1983,"")</f>
        <v/>
      </c>
      <c r="S1983" t="str">
        <f>IF('Active List'!$A1983&lt;&gt;"", 'Active List'!U1983,"")</f>
        <v/>
      </c>
      <c r="T1983" t="str">
        <f>IF('Active List'!$A1983&lt;&gt;"", 'Active List'!X1983,"")</f>
        <v/>
      </c>
      <c r="U1983" t="str">
        <f>IF('Active List'!$A1983&lt;&gt;"", 'Active List'!Y1983,"")</f>
        <v/>
      </c>
      <c r="V1983" t="str">
        <f>IF('Active List'!$A1983&lt;&gt;"", 'Active List'!Z1983,"")</f>
        <v/>
      </c>
      <c r="W1983" s="60" t="str">
        <f>IF('Active List'!$A1983&lt;&gt;"", 'Active List'!AA1983,"")</f>
        <v/>
      </c>
      <c r="X1983" t="str">
        <f>IF('Active List'!$A1983&lt;&gt;"", 'Active List'!AB1983,"")</f>
        <v/>
      </c>
      <c r="Y1983" t="str">
        <f>IF('Active List'!$A1983&lt;&gt;"", 'Active List'!AE1983,"")</f>
        <v/>
      </c>
    </row>
    <row r="1984" spans="1:25">
      <c r="A1984" t="str">
        <f>IF('Active List'!$A1984&lt;&gt;"", 'Active List'!A1984,"")</f>
        <v/>
      </c>
      <c r="B1984" t="str">
        <f>IF('Active List'!$A1984&lt;&gt;"", 'Active List'!B1984,"")</f>
        <v/>
      </c>
      <c r="C1984" t="str">
        <f>IF('Active List'!$A1984&lt;&gt;"", 'Active List'!C1984,"")</f>
        <v/>
      </c>
      <c r="D1984" s="60" t="str">
        <f>IF('Active List'!$A1984&lt;&gt;"", 'Active List'!D1984,"")</f>
        <v/>
      </c>
      <c r="E1984" s="60" t="str">
        <f>IF('Active List'!$A1984&lt;&gt;"", 'Active List'!E1984,"")</f>
        <v/>
      </c>
      <c r="F1984" t="str">
        <f>IF('Active List'!$A1984&lt;&gt;"", 'Active List'!H1984,"")</f>
        <v/>
      </c>
      <c r="G1984" t="str">
        <f>IF('Active List'!$A1984&lt;&gt;"", 'Active List'!I1984,"")</f>
        <v/>
      </c>
      <c r="H1984" t="str">
        <f>IF('Active List'!$A1984&lt;&gt;"", 'Active List'!J1984,"")</f>
        <v/>
      </c>
      <c r="I1984" t="str">
        <f>IF('Active List'!$A1984&lt;&gt;"", 'Active List'!K1984,"")</f>
        <v/>
      </c>
      <c r="J1984" t="str">
        <f>IF('Active List'!$A1984&lt;&gt;"", 'Active List'!L1984,"")</f>
        <v/>
      </c>
      <c r="K1984" t="str">
        <f>IF('Active List'!$A1984&lt;&gt;"", 'Active List'!M1984,"")</f>
        <v/>
      </c>
      <c r="L1984" t="str">
        <f>IF('Active List'!$A1984&lt;&gt;"", 'Active List'!N1984,"")</f>
        <v/>
      </c>
      <c r="M1984" t="str">
        <f>IF('Active List'!$A1984&lt;&gt;"", 'Active List'!O1984,"")</f>
        <v/>
      </c>
      <c r="N1984" t="str">
        <f>IF('Active List'!$A1984&lt;&gt;"", 'Active List'!P1984,"")</f>
        <v/>
      </c>
      <c r="O1984" t="str">
        <f>IF('Active List'!$A1984&lt;&gt;"", 'Active List'!Q1984,"")</f>
        <v/>
      </c>
      <c r="P1984" t="str">
        <f>IF('Active List'!$A1984&lt;&gt;"", 'Active List'!R1984,"")</f>
        <v/>
      </c>
      <c r="Q1984" t="str">
        <f>IF('Active List'!$A1984&lt;&gt;"", 'Active List'!S1984,"")</f>
        <v/>
      </c>
      <c r="R1984" t="str">
        <f>IF('Active List'!$A1984&lt;&gt;"", 'Active List'!T1984,"")</f>
        <v/>
      </c>
      <c r="S1984" t="str">
        <f>IF('Active List'!$A1984&lt;&gt;"", 'Active List'!U1984,"")</f>
        <v/>
      </c>
      <c r="T1984" t="str">
        <f>IF('Active List'!$A1984&lt;&gt;"", 'Active List'!X1984,"")</f>
        <v/>
      </c>
      <c r="U1984" t="str">
        <f>IF('Active List'!$A1984&lt;&gt;"", 'Active List'!Y1984,"")</f>
        <v/>
      </c>
      <c r="V1984" t="str">
        <f>IF('Active List'!$A1984&lt;&gt;"", 'Active List'!Z1984,"")</f>
        <v/>
      </c>
      <c r="W1984" s="60" t="str">
        <f>IF('Active List'!$A1984&lt;&gt;"", 'Active List'!AA1984,"")</f>
        <v/>
      </c>
      <c r="X1984" t="str">
        <f>IF('Active List'!$A1984&lt;&gt;"", 'Active List'!AB1984,"")</f>
        <v/>
      </c>
      <c r="Y1984" t="str">
        <f>IF('Active List'!$A1984&lt;&gt;"", 'Active List'!AE1984,"")</f>
        <v/>
      </c>
    </row>
    <row r="1985" spans="1:25">
      <c r="A1985" t="str">
        <f>IF('Active List'!$A1985&lt;&gt;"", 'Active List'!A1985,"")</f>
        <v/>
      </c>
      <c r="B1985" t="str">
        <f>IF('Active List'!$A1985&lt;&gt;"", 'Active List'!B1985,"")</f>
        <v/>
      </c>
      <c r="C1985" t="str">
        <f>IF('Active List'!$A1985&lt;&gt;"", 'Active List'!C1985,"")</f>
        <v/>
      </c>
      <c r="D1985" s="60" t="str">
        <f>IF('Active List'!$A1985&lt;&gt;"", 'Active List'!D1985,"")</f>
        <v/>
      </c>
      <c r="E1985" s="60" t="str">
        <f>IF('Active List'!$A1985&lt;&gt;"", 'Active List'!E1985,"")</f>
        <v/>
      </c>
      <c r="F1985" t="str">
        <f>IF('Active List'!$A1985&lt;&gt;"", 'Active List'!H1985,"")</f>
        <v/>
      </c>
      <c r="G1985" t="str">
        <f>IF('Active List'!$A1985&lt;&gt;"", 'Active List'!I1985,"")</f>
        <v/>
      </c>
      <c r="H1985" t="str">
        <f>IF('Active List'!$A1985&lt;&gt;"", 'Active List'!J1985,"")</f>
        <v/>
      </c>
      <c r="I1985" t="str">
        <f>IF('Active List'!$A1985&lt;&gt;"", 'Active List'!K1985,"")</f>
        <v/>
      </c>
      <c r="J1985" t="str">
        <f>IF('Active List'!$A1985&lt;&gt;"", 'Active List'!L1985,"")</f>
        <v/>
      </c>
      <c r="K1985" t="str">
        <f>IF('Active List'!$A1985&lt;&gt;"", 'Active List'!M1985,"")</f>
        <v/>
      </c>
      <c r="L1985" t="str">
        <f>IF('Active List'!$A1985&lt;&gt;"", 'Active List'!N1985,"")</f>
        <v/>
      </c>
      <c r="M1985" t="str">
        <f>IF('Active List'!$A1985&lt;&gt;"", 'Active List'!O1985,"")</f>
        <v/>
      </c>
      <c r="N1985" t="str">
        <f>IF('Active List'!$A1985&lt;&gt;"", 'Active List'!P1985,"")</f>
        <v/>
      </c>
      <c r="O1985" t="str">
        <f>IF('Active List'!$A1985&lt;&gt;"", 'Active List'!Q1985,"")</f>
        <v/>
      </c>
      <c r="P1985" t="str">
        <f>IF('Active List'!$A1985&lt;&gt;"", 'Active List'!R1985,"")</f>
        <v/>
      </c>
      <c r="Q1985" t="str">
        <f>IF('Active List'!$A1985&lt;&gt;"", 'Active List'!S1985,"")</f>
        <v/>
      </c>
      <c r="R1985" t="str">
        <f>IF('Active List'!$A1985&lt;&gt;"", 'Active List'!T1985,"")</f>
        <v/>
      </c>
      <c r="S1985" t="str">
        <f>IF('Active List'!$A1985&lt;&gt;"", 'Active List'!U1985,"")</f>
        <v/>
      </c>
      <c r="T1985" t="str">
        <f>IF('Active List'!$A1985&lt;&gt;"", 'Active List'!X1985,"")</f>
        <v/>
      </c>
      <c r="U1985" t="str">
        <f>IF('Active List'!$A1985&lt;&gt;"", 'Active List'!Y1985,"")</f>
        <v/>
      </c>
      <c r="V1985" t="str">
        <f>IF('Active List'!$A1985&lt;&gt;"", 'Active List'!Z1985,"")</f>
        <v/>
      </c>
      <c r="W1985" s="60" t="str">
        <f>IF('Active List'!$A1985&lt;&gt;"", 'Active List'!AA1985,"")</f>
        <v/>
      </c>
      <c r="X1985" t="str">
        <f>IF('Active List'!$A1985&lt;&gt;"", 'Active List'!AB1985,"")</f>
        <v/>
      </c>
      <c r="Y1985" t="str">
        <f>IF('Active List'!$A1985&lt;&gt;"", 'Active List'!AE1985,"")</f>
        <v/>
      </c>
    </row>
    <row r="1986" spans="1:25">
      <c r="A1986" t="str">
        <f>IF('Active List'!$A1986&lt;&gt;"", 'Active List'!A1986,"")</f>
        <v/>
      </c>
      <c r="B1986" t="str">
        <f>IF('Active List'!$A1986&lt;&gt;"", 'Active List'!B1986,"")</f>
        <v/>
      </c>
      <c r="C1986" t="str">
        <f>IF('Active List'!$A1986&lt;&gt;"", 'Active List'!C1986,"")</f>
        <v/>
      </c>
      <c r="D1986" s="60" t="str">
        <f>IF('Active List'!$A1986&lt;&gt;"", 'Active List'!D1986,"")</f>
        <v/>
      </c>
      <c r="E1986" s="60" t="str">
        <f>IF('Active List'!$A1986&lt;&gt;"", 'Active List'!E1986,"")</f>
        <v/>
      </c>
      <c r="F1986" t="str">
        <f>IF('Active List'!$A1986&lt;&gt;"", 'Active List'!H1986,"")</f>
        <v/>
      </c>
      <c r="G1986" t="str">
        <f>IF('Active List'!$A1986&lt;&gt;"", 'Active List'!I1986,"")</f>
        <v/>
      </c>
      <c r="H1986" t="str">
        <f>IF('Active List'!$A1986&lt;&gt;"", 'Active List'!J1986,"")</f>
        <v/>
      </c>
      <c r="I1986" t="str">
        <f>IF('Active List'!$A1986&lt;&gt;"", 'Active List'!K1986,"")</f>
        <v/>
      </c>
      <c r="J1986" t="str">
        <f>IF('Active List'!$A1986&lt;&gt;"", 'Active List'!L1986,"")</f>
        <v/>
      </c>
      <c r="K1986" t="str">
        <f>IF('Active List'!$A1986&lt;&gt;"", 'Active List'!M1986,"")</f>
        <v/>
      </c>
      <c r="L1986" t="str">
        <f>IF('Active List'!$A1986&lt;&gt;"", 'Active List'!N1986,"")</f>
        <v/>
      </c>
      <c r="M1986" t="str">
        <f>IF('Active List'!$A1986&lt;&gt;"", 'Active List'!O1986,"")</f>
        <v/>
      </c>
      <c r="N1986" t="str">
        <f>IF('Active List'!$A1986&lt;&gt;"", 'Active List'!P1986,"")</f>
        <v/>
      </c>
      <c r="O1986" t="str">
        <f>IF('Active List'!$A1986&lt;&gt;"", 'Active List'!Q1986,"")</f>
        <v/>
      </c>
      <c r="P1986" t="str">
        <f>IF('Active List'!$A1986&lt;&gt;"", 'Active List'!R1986,"")</f>
        <v/>
      </c>
      <c r="Q1986" t="str">
        <f>IF('Active List'!$A1986&lt;&gt;"", 'Active List'!S1986,"")</f>
        <v/>
      </c>
      <c r="R1986" t="str">
        <f>IF('Active List'!$A1986&lt;&gt;"", 'Active List'!T1986,"")</f>
        <v/>
      </c>
      <c r="S1986" t="str">
        <f>IF('Active List'!$A1986&lt;&gt;"", 'Active List'!U1986,"")</f>
        <v/>
      </c>
      <c r="T1986" t="str">
        <f>IF('Active List'!$A1986&lt;&gt;"", 'Active List'!X1986,"")</f>
        <v/>
      </c>
      <c r="U1986" t="str">
        <f>IF('Active List'!$A1986&lt;&gt;"", 'Active List'!Y1986,"")</f>
        <v/>
      </c>
      <c r="V1986" t="str">
        <f>IF('Active List'!$A1986&lt;&gt;"", 'Active List'!Z1986,"")</f>
        <v/>
      </c>
      <c r="W1986" s="60" t="str">
        <f>IF('Active List'!$A1986&lt;&gt;"", 'Active List'!AA1986,"")</f>
        <v/>
      </c>
      <c r="X1986" t="str">
        <f>IF('Active List'!$A1986&lt;&gt;"", 'Active List'!AB1986,"")</f>
        <v/>
      </c>
      <c r="Y1986" t="str">
        <f>IF('Active List'!$A1986&lt;&gt;"", 'Active List'!AE1986,"")</f>
        <v/>
      </c>
    </row>
    <row r="1987" spans="1:25">
      <c r="A1987" t="str">
        <f>IF('Active List'!$A1987&lt;&gt;"", 'Active List'!A1987,"")</f>
        <v/>
      </c>
      <c r="B1987" t="str">
        <f>IF('Active List'!$A1987&lt;&gt;"", 'Active List'!B1987,"")</f>
        <v/>
      </c>
      <c r="C1987" t="str">
        <f>IF('Active List'!$A1987&lt;&gt;"", 'Active List'!C1987,"")</f>
        <v/>
      </c>
      <c r="D1987" s="60" t="str">
        <f>IF('Active List'!$A1987&lt;&gt;"", 'Active List'!D1987,"")</f>
        <v/>
      </c>
      <c r="E1987" s="60" t="str">
        <f>IF('Active List'!$A1987&lt;&gt;"", 'Active List'!E1987,"")</f>
        <v/>
      </c>
      <c r="F1987" t="str">
        <f>IF('Active List'!$A1987&lt;&gt;"", 'Active List'!H1987,"")</f>
        <v/>
      </c>
      <c r="G1987" t="str">
        <f>IF('Active List'!$A1987&lt;&gt;"", 'Active List'!I1987,"")</f>
        <v/>
      </c>
      <c r="H1987" t="str">
        <f>IF('Active List'!$A1987&lt;&gt;"", 'Active List'!J1987,"")</f>
        <v/>
      </c>
      <c r="I1987" t="str">
        <f>IF('Active List'!$A1987&lt;&gt;"", 'Active List'!K1987,"")</f>
        <v/>
      </c>
      <c r="J1987" t="str">
        <f>IF('Active List'!$A1987&lt;&gt;"", 'Active List'!L1987,"")</f>
        <v/>
      </c>
      <c r="K1987" t="str">
        <f>IF('Active List'!$A1987&lt;&gt;"", 'Active List'!M1987,"")</f>
        <v/>
      </c>
      <c r="L1987" t="str">
        <f>IF('Active List'!$A1987&lt;&gt;"", 'Active List'!N1987,"")</f>
        <v/>
      </c>
      <c r="M1987" t="str">
        <f>IF('Active List'!$A1987&lt;&gt;"", 'Active List'!O1987,"")</f>
        <v/>
      </c>
      <c r="N1987" t="str">
        <f>IF('Active List'!$A1987&lt;&gt;"", 'Active List'!P1987,"")</f>
        <v/>
      </c>
      <c r="O1987" t="str">
        <f>IF('Active List'!$A1987&lt;&gt;"", 'Active List'!Q1987,"")</f>
        <v/>
      </c>
      <c r="P1987" t="str">
        <f>IF('Active List'!$A1987&lt;&gt;"", 'Active List'!R1987,"")</f>
        <v/>
      </c>
      <c r="Q1987" t="str">
        <f>IF('Active List'!$A1987&lt;&gt;"", 'Active List'!S1987,"")</f>
        <v/>
      </c>
      <c r="R1987" t="str">
        <f>IF('Active List'!$A1987&lt;&gt;"", 'Active List'!T1987,"")</f>
        <v/>
      </c>
      <c r="S1987" t="str">
        <f>IF('Active List'!$A1987&lt;&gt;"", 'Active List'!U1987,"")</f>
        <v/>
      </c>
      <c r="T1987" t="str">
        <f>IF('Active List'!$A1987&lt;&gt;"", 'Active List'!X1987,"")</f>
        <v/>
      </c>
      <c r="U1987" t="str">
        <f>IF('Active List'!$A1987&lt;&gt;"", 'Active List'!Y1987,"")</f>
        <v/>
      </c>
      <c r="V1987" t="str">
        <f>IF('Active List'!$A1987&lt;&gt;"", 'Active List'!Z1987,"")</f>
        <v/>
      </c>
      <c r="W1987" s="60" t="str">
        <f>IF('Active List'!$A1987&lt;&gt;"", 'Active List'!AA1987,"")</f>
        <v/>
      </c>
      <c r="X1987" t="str">
        <f>IF('Active List'!$A1987&lt;&gt;"", 'Active List'!AB1987,"")</f>
        <v/>
      </c>
      <c r="Y1987" t="str">
        <f>IF('Active List'!$A1987&lt;&gt;"", 'Active List'!AE1987,"")</f>
        <v/>
      </c>
    </row>
    <row r="1988" spans="1:25">
      <c r="A1988" t="str">
        <f>IF('Active List'!$A1988&lt;&gt;"", 'Active List'!A1988,"")</f>
        <v/>
      </c>
      <c r="B1988" t="str">
        <f>IF('Active List'!$A1988&lt;&gt;"", 'Active List'!B1988,"")</f>
        <v/>
      </c>
      <c r="C1988" t="str">
        <f>IF('Active List'!$A1988&lt;&gt;"", 'Active List'!C1988,"")</f>
        <v/>
      </c>
      <c r="D1988" s="60" t="str">
        <f>IF('Active List'!$A1988&lt;&gt;"", 'Active List'!D1988,"")</f>
        <v/>
      </c>
      <c r="E1988" s="60" t="str">
        <f>IF('Active List'!$A1988&lt;&gt;"", 'Active List'!E1988,"")</f>
        <v/>
      </c>
      <c r="F1988" t="str">
        <f>IF('Active List'!$A1988&lt;&gt;"", 'Active List'!H1988,"")</f>
        <v/>
      </c>
      <c r="G1988" t="str">
        <f>IF('Active List'!$A1988&lt;&gt;"", 'Active List'!I1988,"")</f>
        <v/>
      </c>
      <c r="H1988" t="str">
        <f>IF('Active List'!$A1988&lt;&gt;"", 'Active List'!J1988,"")</f>
        <v/>
      </c>
      <c r="I1988" t="str">
        <f>IF('Active List'!$A1988&lt;&gt;"", 'Active List'!K1988,"")</f>
        <v/>
      </c>
      <c r="J1988" t="str">
        <f>IF('Active List'!$A1988&lt;&gt;"", 'Active List'!L1988,"")</f>
        <v/>
      </c>
      <c r="K1988" t="str">
        <f>IF('Active List'!$A1988&lt;&gt;"", 'Active List'!M1988,"")</f>
        <v/>
      </c>
      <c r="L1988" t="str">
        <f>IF('Active List'!$A1988&lt;&gt;"", 'Active List'!N1988,"")</f>
        <v/>
      </c>
      <c r="M1988" t="str">
        <f>IF('Active List'!$A1988&lt;&gt;"", 'Active List'!O1988,"")</f>
        <v/>
      </c>
      <c r="N1988" t="str">
        <f>IF('Active List'!$A1988&lt;&gt;"", 'Active List'!P1988,"")</f>
        <v/>
      </c>
      <c r="O1988" t="str">
        <f>IF('Active List'!$A1988&lt;&gt;"", 'Active List'!Q1988,"")</f>
        <v/>
      </c>
      <c r="P1988" t="str">
        <f>IF('Active List'!$A1988&lt;&gt;"", 'Active List'!R1988,"")</f>
        <v/>
      </c>
      <c r="Q1988" t="str">
        <f>IF('Active List'!$A1988&lt;&gt;"", 'Active List'!S1988,"")</f>
        <v/>
      </c>
      <c r="R1988" t="str">
        <f>IF('Active List'!$A1988&lt;&gt;"", 'Active List'!T1988,"")</f>
        <v/>
      </c>
      <c r="S1988" t="str">
        <f>IF('Active List'!$A1988&lt;&gt;"", 'Active List'!U1988,"")</f>
        <v/>
      </c>
      <c r="T1988" t="str">
        <f>IF('Active List'!$A1988&lt;&gt;"", 'Active List'!X1988,"")</f>
        <v/>
      </c>
      <c r="U1988" t="str">
        <f>IF('Active List'!$A1988&lt;&gt;"", 'Active List'!Y1988,"")</f>
        <v/>
      </c>
      <c r="V1988" t="str">
        <f>IF('Active List'!$A1988&lt;&gt;"", 'Active List'!Z1988,"")</f>
        <v/>
      </c>
      <c r="W1988" s="60" t="str">
        <f>IF('Active List'!$A1988&lt;&gt;"", 'Active List'!AA1988,"")</f>
        <v/>
      </c>
      <c r="X1988" t="str">
        <f>IF('Active List'!$A1988&lt;&gt;"", 'Active List'!AB1988,"")</f>
        <v/>
      </c>
      <c r="Y1988" t="str">
        <f>IF('Active List'!$A1988&lt;&gt;"", 'Active List'!AE1988,"")</f>
        <v/>
      </c>
    </row>
    <row r="1989" spans="1:25">
      <c r="A1989" t="str">
        <f>IF('Active List'!$A1989&lt;&gt;"", 'Active List'!A1989,"")</f>
        <v/>
      </c>
      <c r="B1989" t="str">
        <f>IF('Active List'!$A1989&lt;&gt;"", 'Active List'!B1989,"")</f>
        <v/>
      </c>
      <c r="C1989" t="str">
        <f>IF('Active List'!$A1989&lt;&gt;"", 'Active List'!C1989,"")</f>
        <v/>
      </c>
      <c r="D1989" s="60" t="str">
        <f>IF('Active List'!$A1989&lt;&gt;"", 'Active List'!D1989,"")</f>
        <v/>
      </c>
      <c r="E1989" s="60" t="str">
        <f>IF('Active List'!$A1989&lt;&gt;"", 'Active List'!E1989,"")</f>
        <v/>
      </c>
      <c r="F1989" t="str">
        <f>IF('Active List'!$A1989&lt;&gt;"", 'Active List'!H1989,"")</f>
        <v/>
      </c>
      <c r="G1989" t="str">
        <f>IF('Active List'!$A1989&lt;&gt;"", 'Active List'!I1989,"")</f>
        <v/>
      </c>
      <c r="H1989" t="str">
        <f>IF('Active List'!$A1989&lt;&gt;"", 'Active List'!J1989,"")</f>
        <v/>
      </c>
      <c r="I1989" t="str">
        <f>IF('Active List'!$A1989&lt;&gt;"", 'Active List'!K1989,"")</f>
        <v/>
      </c>
      <c r="J1989" t="str">
        <f>IF('Active List'!$A1989&lt;&gt;"", 'Active List'!L1989,"")</f>
        <v/>
      </c>
      <c r="K1989" t="str">
        <f>IF('Active List'!$A1989&lt;&gt;"", 'Active List'!M1989,"")</f>
        <v/>
      </c>
      <c r="L1989" t="str">
        <f>IF('Active List'!$A1989&lt;&gt;"", 'Active List'!N1989,"")</f>
        <v/>
      </c>
      <c r="M1989" t="str">
        <f>IF('Active List'!$A1989&lt;&gt;"", 'Active List'!O1989,"")</f>
        <v/>
      </c>
      <c r="N1989" t="str">
        <f>IF('Active List'!$A1989&lt;&gt;"", 'Active List'!P1989,"")</f>
        <v/>
      </c>
      <c r="O1989" t="str">
        <f>IF('Active List'!$A1989&lt;&gt;"", 'Active List'!Q1989,"")</f>
        <v/>
      </c>
      <c r="P1989" t="str">
        <f>IF('Active List'!$A1989&lt;&gt;"", 'Active List'!R1989,"")</f>
        <v/>
      </c>
      <c r="Q1989" t="str">
        <f>IF('Active List'!$A1989&lt;&gt;"", 'Active List'!S1989,"")</f>
        <v/>
      </c>
      <c r="R1989" t="str">
        <f>IF('Active List'!$A1989&lt;&gt;"", 'Active List'!T1989,"")</f>
        <v/>
      </c>
      <c r="S1989" t="str">
        <f>IF('Active List'!$A1989&lt;&gt;"", 'Active List'!U1989,"")</f>
        <v/>
      </c>
      <c r="T1989" t="str">
        <f>IF('Active List'!$A1989&lt;&gt;"", 'Active List'!X1989,"")</f>
        <v/>
      </c>
      <c r="U1989" t="str">
        <f>IF('Active List'!$A1989&lt;&gt;"", 'Active List'!Y1989,"")</f>
        <v/>
      </c>
      <c r="V1989" t="str">
        <f>IF('Active List'!$A1989&lt;&gt;"", 'Active List'!Z1989,"")</f>
        <v/>
      </c>
      <c r="W1989" s="60" t="str">
        <f>IF('Active List'!$A1989&lt;&gt;"", 'Active List'!AA1989,"")</f>
        <v/>
      </c>
      <c r="X1989" t="str">
        <f>IF('Active List'!$A1989&lt;&gt;"", 'Active List'!AB1989,"")</f>
        <v/>
      </c>
      <c r="Y1989" t="str">
        <f>IF('Active List'!$A1989&lt;&gt;"", 'Active List'!AE1989,"")</f>
        <v/>
      </c>
    </row>
    <row r="1990" spans="1:25">
      <c r="A1990" t="str">
        <f>IF('Active List'!$A1990&lt;&gt;"", 'Active List'!A1990,"")</f>
        <v/>
      </c>
      <c r="B1990" t="str">
        <f>IF('Active List'!$A1990&lt;&gt;"", 'Active List'!B1990,"")</f>
        <v/>
      </c>
      <c r="C1990" t="str">
        <f>IF('Active List'!$A1990&lt;&gt;"", 'Active List'!C1990,"")</f>
        <v/>
      </c>
      <c r="D1990" s="60" t="str">
        <f>IF('Active List'!$A1990&lt;&gt;"", 'Active List'!D1990,"")</f>
        <v/>
      </c>
      <c r="E1990" s="60" t="str">
        <f>IF('Active List'!$A1990&lt;&gt;"", 'Active List'!E1990,"")</f>
        <v/>
      </c>
      <c r="F1990" t="str">
        <f>IF('Active List'!$A1990&lt;&gt;"", 'Active List'!H1990,"")</f>
        <v/>
      </c>
      <c r="G1990" t="str">
        <f>IF('Active List'!$A1990&lt;&gt;"", 'Active List'!I1990,"")</f>
        <v/>
      </c>
      <c r="H1990" t="str">
        <f>IF('Active List'!$A1990&lt;&gt;"", 'Active List'!J1990,"")</f>
        <v/>
      </c>
      <c r="I1990" t="str">
        <f>IF('Active List'!$A1990&lt;&gt;"", 'Active List'!K1990,"")</f>
        <v/>
      </c>
      <c r="J1990" t="str">
        <f>IF('Active List'!$A1990&lt;&gt;"", 'Active List'!L1990,"")</f>
        <v/>
      </c>
      <c r="K1990" t="str">
        <f>IF('Active List'!$A1990&lt;&gt;"", 'Active List'!M1990,"")</f>
        <v/>
      </c>
      <c r="L1990" t="str">
        <f>IF('Active List'!$A1990&lt;&gt;"", 'Active List'!N1990,"")</f>
        <v/>
      </c>
      <c r="M1990" t="str">
        <f>IF('Active List'!$A1990&lt;&gt;"", 'Active List'!O1990,"")</f>
        <v/>
      </c>
      <c r="N1990" t="str">
        <f>IF('Active List'!$A1990&lt;&gt;"", 'Active List'!P1990,"")</f>
        <v/>
      </c>
      <c r="O1990" t="str">
        <f>IF('Active List'!$A1990&lt;&gt;"", 'Active List'!Q1990,"")</f>
        <v/>
      </c>
      <c r="P1990" t="str">
        <f>IF('Active List'!$A1990&lt;&gt;"", 'Active List'!R1990,"")</f>
        <v/>
      </c>
      <c r="Q1990" t="str">
        <f>IF('Active List'!$A1990&lt;&gt;"", 'Active List'!S1990,"")</f>
        <v/>
      </c>
      <c r="R1990" t="str">
        <f>IF('Active List'!$A1990&lt;&gt;"", 'Active List'!T1990,"")</f>
        <v/>
      </c>
      <c r="S1990" t="str">
        <f>IF('Active List'!$A1990&lt;&gt;"", 'Active List'!U1990,"")</f>
        <v/>
      </c>
      <c r="T1990" t="str">
        <f>IF('Active List'!$A1990&lt;&gt;"", 'Active List'!X1990,"")</f>
        <v/>
      </c>
      <c r="U1990" t="str">
        <f>IF('Active List'!$A1990&lt;&gt;"", 'Active List'!Y1990,"")</f>
        <v/>
      </c>
      <c r="V1990" t="str">
        <f>IF('Active List'!$A1990&lt;&gt;"", 'Active List'!Z1990,"")</f>
        <v/>
      </c>
      <c r="W1990" s="60" t="str">
        <f>IF('Active List'!$A1990&lt;&gt;"", 'Active List'!AA1990,"")</f>
        <v/>
      </c>
      <c r="X1990" t="str">
        <f>IF('Active List'!$A1990&lt;&gt;"", 'Active List'!AB1990,"")</f>
        <v/>
      </c>
      <c r="Y1990" t="str">
        <f>IF('Active List'!$A1990&lt;&gt;"", 'Active List'!AE1990,"")</f>
        <v/>
      </c>
    </row>
    <row r="1991" spans="1:25">
      <c r="A1991" t="str">
        <f>IF('Active List'!$A1991&lt;&gt;"", 'Active List'!A1991,"")</f>
        <v/>
      </c>
      <c r="B1991" t="str">
        <f>IF('Active List'!$A1991&lt;&gt;"", 'Active List'!B1991,"")</f>
        <v/>
      </c>
      <c r="C1991" t="str">
        <f>IF('Active List'!$A1991&lt;&gt;"", 'Active List'!C1991,"")</f>
        <v/>
      </c>
      <c r="D1991" s="60" t="str">
        <f>IF('Active List'!$A1991&lt;&gt;"", 'Active List'!D1991,"")</f>
        <v/>
      </c>
      <c r="E1991" s="60" t="str">
        <f>IF('Active List'!$A1991&lt;&gt;"", 'Active List'!E1991,"")</f>
        <v/>
      </c>
      <c r="F1991" t="str">
        <f>IF('Active List'!$A1991&lt;&gt;"", 'Active List'!H1991,"")</f>
        <v/>
      </c>
      <c r="G1991" t="str">
        <f>IF('Active List'!$A1991&lt;&gt;"", 'Active List'!I1991,"")</f>
        <v/>
      </c>
      <c r="H1991" t="str">
        <f>IF('Active List'!$A1991&lt;&gt;"", 'Active List'!J1991,"")</f>
        <v/>
      </c>
      <c r="I1991" t="str">
        <f>IF('Active List'!$A1991&lt;&gt;"", 'Active List'!K1991,"")</f>
        <v/>
      </c>
      <c r="J1991" t="str">
        <f>IF('Active List'!$A1991&lt;&gt;"", 'Active List'!L1991,"")</f>
        <v/>
      </c>
      <c r="K1991" t="str">
        <f>IF('Active List'!$A1991&lt;&gt;"", 'Active List'!M1991,"")</f>
        <v/>
      </c>
      <c r="L1991" t="str">
        <f>IF('Active List'!$A1991&lt;&gt;"", 'Active List'!N1991,"")</f>
        <v/>
      </c>
      <c r="M1991" t="str">
        <f>IF('Active List'!$A1991&lt;&gt;"", 'Active List'!O1991,"")</f>
        <v/>
      </c>
      <c r="N1991" t="str">
        <f>IF('Active List'!$A1991&lt;&gt;"", 'Active List'!P1991,"")</f>
        <v/>
      </c>
      <c r="O1991" t="str">
        <f>IF('Active List'!$A1991&lt;&gt;"", 'Active List'!Q1991,"")</f>
        <v/>
      </c>
      <c r="P1991" t="str">
        <f>IF('Active List'!$A1991&lt;&gt;"", 'Active List'!R1991,"")</f>
        <v/>
      </c>
      <c r="Q1991" t="str">
        <f>IF('Active List'!$A1991&lt;&gt;"", 'Active List'!S1991,"")</f>
        <v/>
      </c>
      <c r="R1991" t="str">
        <f>IF('Active List'!$A1991&lt;&gt;"", 'Active List'!T1991,"")</f>
        <v/>
      </c>
      <c r="S1991" t="str">
        <f>IF('Active List'!$A1991&lt;&gt;"", 'Active List'!U1991,"")</f>
        <v/>
      </c>
      <c r="T1991" t="str">
        <f>IF('Active List'!$A1991&lt;&gt;"", 'Active List'!X1991,"")</f>
        <v/>
      </c>
      <c r="U1991" t="str">
        <f>IF('Active List'!$A1991&lt;&gt;"", 'Active List'!Y1991,"")</f>
        <v/>
      </c>
      <c r="V1991" t="str">
        <f>IF('Active List'!$A1991&lt;&gt;"", 'Active List'!Z1991,"")</f>
        <v/>
      </c>
      <c r="W1991" s="60" t="str">
        <f>IF('Active List'!$A1991&lt;&gt;"", 'Active List'!AA1991,"")</f>
        <v/>
      </c>
      <c r="X1991" t="str">
        <f>IF('Active List'!$A1991&lt;&gt;"", 'Active List'!AB1991,"")</f>
        <v/>
      </c>
      <c r="Y1991" t="str">
        <f>IF('Active List'!$A1991&lt;&gt;"", 'Active List'!AE1991,"")</f>
        <v/>
      </c>
    </row>
    <row r="1992" spans="1:25">
      <c r="A1992" t="str">
        <f>IF('Active List'!$A1992&lt;&gt;"", 'Active List'!A1992,"")</f>
        <v/>
      </c>
      <c r="B1992" t="str">
        <f>IF('Active List'!$A1992&lt;&gt;"", 'Active List'!B1992,"")</f>
        <v/>
      </c>
      <c r="C1992" t="str">
        <f>IF('Active List'!$A1992&lt;&gt;"", 'Active List'!C1992,"")</f>
        <v/>
      </c>
      <c r="D1992" s="60" t="str">
        <f>IF('Active List'!$A1992&lt;&gt;"", 'Active List'!D1992,"")</f>
        <v/>
      </c>
      <c r="E1992" s="60" t="str">
        <f>IF('Active List'!$A1992&lt;&gt;"", 'Active List'!E1992,"")</f>
        <v/>
      </c>
      <c r="F1992" t="str">
        <f>IF('Active List'!$A1992&lt;&gt;"", 'Active List'!H1992,"")</f>
        <v/>
      </c>
      <c r="G1992" t="str">
        <f>IF('Active List'!$A1992&lt;&gt;"", 'Active List'!I1992,"")</f>
        <v/>
      </c>
      <c r="H1992" t="str">
        <f>IF('Active List'!$A1992&lt;&gt;"", 'Active List'!J1992,"")</f>
        <v/>
      </c>
      <c r="I1992" t="str">
        <f>IF('Active List'!$A1992&lt;&gt;"", 'Active List'!K1992,"")</f>
        <v/>
      </c>
      <c r="J1992" t="str">
        <f>IF('Active List'!$A1992&lt;&gt;"", 'Active List'!L1992,"")</f>
        <v/>
      </c>
      <c r="K1992" t="str">
        <f>IF('Active List'!$A1992&lt;&gt;"", 'Active List'!M1992,"")</f>
        <v/>
      </c>
      <c r="L1992" t="str">
        <f>IF('Active List'!$A1992&lt;&gt;"", 'Active List'!N1992,"")</f>
        <v/>
      </c>
      <c r="M1992" t="str">
        <f>IF('Active List'!$A1992&lt;&gt;"", 'Active List'!O1992,"")</f>
        <v/>
      </c>
      <c r="N1992" t="str">
        <f>IF('Active List'!$A1992&lt;&gt;"", 'Active List'!P1992,"")</f>
        <v/>
      </c>
      <c r="O1992" t="str">
        <f>IF('Active List'!$A1992&lt;&gt;"", 'Active List'!Q1992,"")</f>
        <v/>
      </c>
      <c r="P1992" t="str">
        <f>IF('Active List'!$A1992&lt;&gt;"", 'Active List'!R1992,"")</f>
        <v/>
      </c>
      <c r="Q1992" t="str">
        <f>IF('Active List'!$A1992&lt;&gt;"", 'Active List'!S1992,"")</f>
        <v/>
      </c>
      <c r="R1992" t="str">
        <f>IF('Active List'!$A1992&lt;&gt;"", 'Active List'!T1992,"")</f>
        <v/>
      </c>
      <c r="S1992" t="str">
        <f>IF('Active List'!$A1992&lt;&gt;"", 'Active List'!U1992,"")</f>
        <v/>
      </c>
      <c r="T1992" t="str">
        <f>IF('Active List'!$A1992&lt;&gt;"", 'Active List'!X1992,"")</f>
        <v/>
      </c>
      <c r="U1992" t="str">
        <f>IF('Active List'!$A1992&lt;&gt;"", 'Active List'!Y1992,"")</f>
        <v/>
      </c>
      <c r="V1992" t="str">
        <f>IF('Active List'!$A1992&lt;&gt;"", 'Active List'!Z1992,"")</f>
        <v/>
      </c>
      <c r="W1992" s="60" t="str">
        <f>IF('Active List'!$A1992&lt;&gt;"", 'Active List'!AA1992,"")</f>
        <v/>
      </c>
      <c r="X1992" t="str">
        <f>IF('Active List'!$A1992&lt;&gt;"", 'Active List'!AB1992,"")</f>
        <v/>
      </c>
      <c r="Y1992" t="str">
        <f>IF('Active List'!$A1992&lt;&gt;"", 'Active List'!AE1992,"")</f>
        <v/>
      </c>
    </row>
    <row r="1993" spans="1:25">
      <c r="A1993" t="str">
        <f>IF('Active List'!$A1993&lt;&gt;"", 'Active List'!A1993,"")</f>
        <v/>
      </c>
      <c r="B1993" t="str">
        <f>IF('Active List'!$A1993&lt;&gt;"", 'Active List'!B1993,"")</f>
        <v/>
      </c>
      <c r="C1993" t="str">
        <f>IF('Active List'!$A1993&lt;&gt;"", 'Active List'!C1993,"")</f>
        <v/>
      </c>
      <c r="D1993" s="60" t="str">
        <f>IF('Active List'!$A1993&lt;&gt;"", 'Active List'!D1993,"")</f>
        <v/>
      </c>
      <c r="E1993" s="60" t="str">
        <f>IF('Active List'!$A1993&lt;&gt;"", 'Active List'!E1993,"")</f>
        <v/>
      </c>
      <c r="F1993" t="str">
        <f>IF('Active List'!$A1993&lt;&gt;"", 'Active List'!H1993,"")</f>
        <v/>
      </c>
      <c r="G1993" t="str">
        <f>IF('Active List'!$A1993&lt;&gt;"", 'Active List'!I1993,"")</f>
        <v/>
      </c>
      <c r="H1993" t="str">
        <f>IF('Active List'!$A1993&lt;&gt;"", 'Active List'!J1993,"")</f>
        <v/>
      </c>
      <c r="I1993" t="str">
        <f>IF('Active List'!$A1993&lt;&gt;"", 'Active List'!K1993,"")</f>
        <v/>
      </c>
      <c r="J1993" t="str">
        <f>IF('Active List'!$A1993&lt;&gt;"", 'Active List'!L1993,"")</f>
        <v/>
      </c>
      <c r="K1993" t="str">
        <f>IF('Active List'!$A1993&lt;&gt;"", 'Active List'!M1993,"")</f>
        <v/>
      </c>
      <c r="L1993" t="str">
        <f>IF('Active List'!$A1993&lt;&gt;"", 'Active List'!N1993,"")</f>
        <v/>
      </c>
      <c r="M1993" t="str">
        <f>IF('Active List'!$A1993&lt;&gt;"", 'Active List'!O1993,"")</f>
        <v/>
      </c>
      <c r="N1993" t="str">
        <f>IF('Active List'!$A1993&lt;&gt;"", 'Active List'!P1993,"")</f>
        <v/>
      </c>
      <c r="O1993" t="str">
        <f>IF('Active List'!$A1993&lt;&gt;"", 'Active List'!Q1993,"")</f>
        <v/>
      </c>
      <c r="P1993" t="str">
        <f>IF('Active List'!$A1993&lt;&gt;"", 'Active List'!R1993,"")</f>
        <v/>
      </c>
      <c r="Q1993" t="str">
        <f>IF('Active List'!$A1993&lt;&gt;"", 'Active List'!S1993,"")</f>
        <v/>
      </c>
      <c r="R1993" t="str">
        <f>IF('Active List'!$A1993&lt;&gt;"", 'Active List'!T1993,"")</f>
        <v/>
      </c>
      <c r="S1993" t="str">
        <f>IF('Active List'!$A1993&lt;&gt;"", 'Active List'!U1993,"")</f>
        <v/>
      </c>
      <c r="T1993" t="str">
        <f>IF('Active List'!$A1993&lt;&gt;"", 'Active List'!X1993,"")</f>
        <v/>
      </c>
      <c r="U1993" t="str">
        <f>IF('Active List'!$A1993&lt;&gt;"", 'Active List'!Y1993,"")</f>
        <v/>
      </c>
      <c r="V1993" t="str">
        <f>IF('Active List'!$A1993&lt;&gt;"", 'Active List'!Z1993,"")</f>
        <v/>
      </c>
      <c r="W1993" s="60" t="str">
        <f>IF('Active List'!$A1993&lt;&gt;"", 'Active List'!AA1993,"")</f>
        <v/>
      </c>
      <c r="X1993" t="str">
        <f>IF('Active List'!$A1993&lt;&gt;"", 'Active List'!AB1993,"")</f>
        <v/>
      </c>
      <c r="Y1993" t="str">
        <f>IF('Active List'!$A1993&lt;&gt;"", 'Active List'!AE1993,"")</f>
        <v/>
      </c>
    </row>
    <row r="1994" spans="1:25">
      <c r="A1994" t="str">
        <f>IF('Active List'!$A1994&lt;&gt;"", 'Active List'!A1994,"")</f>
        <v/>
      </c>
      <c r="B1994" t="str">
        <f>IF('Active List'!$A1994&lt;&gt;"", 'Active List'!B1994,"")</f>
        <v/>
      </c>
      <c r="C1994" t="str">
        <f>IF('Active List'!$A1994&lt;&gt;"", 'Active List'!C1994,"")</f>
        <v/>
      </c>
      <c r="D1994" s="60" t="str">
        <f>IF('Active List'!$A1994&lt;&gt;"", 'Active List'!D1994,"")</f>
        <v/>
      </c>
      <c r="E1994" s="60" t="str">
        <f>IF('Active List'!$A1994&lt;&gt;"", 'Active List'!E1994,"")</f>
        <v/>
      </c>
      <c r="F1994" t="str">
        <f>IF('Active List'!$A1994&lt;&gt;"", 'Active List'!H1994,"")</f>
        <v/>
      </c>
      <c r="G1994" t="str">
        <f>IF('Active List'!$A1994&lt;&gt;"", 'Active List'!I1994,"")</f>
        <v/>
      </c>
      <c r="H1994" t="str">
        <f>IF('Active List'!$A1994&lt;&gt;"", 'Active List'!J1994,"")</f>
        <v/>
      </c>
      <c r="I1994" t="str">
        <f>IF('Active List'!$A1994&lt;&gt;"", 'Active List'!K1994,"")</f>
        <v/>
      </c>
      <c r="J1994" t="str">
        <f>IF('Active List'!$A1994&lt;&gt;"", 'Active List'!L1994,"")</f>
        <v/>
      </c>
      <c r="K1994" t="str">
        <f>IF('Active List'!$A1994&lt;&gt;"", 'Active List'!M1994,"")</f>
        <v/>
      </c>
      <c r="L1994" t="str">
        <f>IF('Active List'!$A1994&lt;&gt;"", 'Active List'!N1994,"")</f>
        <v/>
      </c>
      <c r="M1994" t="str">
        <f>IF('Active List'!$A1994&lt;&gt;"", 'Active List'!O1994,"")</f>
        <v/>
      </c>
      <c r="N1994" t="str">
        <f>IF('Active List'!$A1994&lt;&gt;"", 'Active List'!P1994,"")</f>
        <v/>
      </c>
      <c r="O1994" t="str">
        <f>IF('Active List'!$A1994&lt;&gt;"", 'Active List'!Q1994,"")</f>
        <v/>
      </c>
      <c r="P1994" t="str">
        <f>IF('Active List'!$A1994&lt;&gt;"", 'Active List'!R1994,"")</f>
        <v/>
      </c>
      <c r="Q1994" t="str">
        <f>IF('Active List'!$A1994&lt;&gt;"", 'Active List'!S1994,"")</f>
        <v/>
      </c>
      <c r="R1994" t="str">
        <f>IF('Active List'!$A1994&lt;&gt;"", 'Active List'!T1994,"")</f>
        <v/>
      </c>
      <c r="S1994" t="str">
        <f>IF('Active List'!$A1994&lt;&gt;"", 'Active List'!U1994,"")</f>
        <v/>
      </c>
      <c r="T1994" t="str">
        <f>IF('Active List'!$A1994&lt;&gt;"", 'Active List'!X1994,"")</f>
        <v/>
      </c>
      <c r="U1994" t="str">
        <f>IF('Active List'!$A1994&lt;&gt;"", 'Active List'!Y1994,"")</f>
        <v/>
      </c>
      <c r="V1994" t="str">
        <f>IF('Active List'!$A1994&lt;&gt;"", 'Active List'!Z1994,"")</f>
        <v/>
      </c>
      <c r="W1994" s="60" t="str">
        <f>IF('Active List'!$A1994&lt;&gt;"", 'Active List'!AA1994,"")</f>
        <v/>
      </c>
      <c r="X1994" t="str">
        <f>IF('Active List'!$A1994&lt;&gt;"", 'Active List'!AB1994,"")</f>
        <v/>
      </c>
      <c r="Y1994" t="str">
        <f>IF('Active List'!$A1994&lt;&gt;"", 'Active List'!AE1994,"")</f>
        <v/>
      </c>
    </row>
    <row r="1995" spans="1:25">
      <c r="A1995" t="str">
        <f>IF('Active List'!$A1995&lt;&gt;"", 'Active List'!A1995,"")</f>
        <v/>
      </c>
      <c r="B1995" t="str">
        <f>IF('Active List'!$A1995&lt;&gt;"", 'Active List'!B1995,"")</f>
        <v/>
      </c>
      <c r="C1995" t="str">
        <f>IF('Active List'!$A1995&lt;&gt;"", 'Active List'!C1995,"")</f>
        <v/>
      </c>
      <c r="D1995" s="60" t="str">
        <f>IF('Active List'!$A1995&lt;&gt;"", 'Active List'!D1995,"")</f>
        <v/>
      </c>
      <c r="E1995" s="60" t="str">
        <f>IF('Active List'!$A1995&lt;&gt;"", 'Active List'!E1995,"")</f>
        <v/>
      </c>
      <c r="F1995" t="str">
        <f>IF('Active List'!$A1995&lt;&gt;"", 'Active List'!H1995,"")</f>
        <v/>
      </c>
      <c r="G1995" t="str">
        <f>IF('Active List'!$A1995&lt;&gt;"", 'Active List'!I1995,"")</f>
        <v/>
      </c>
      <c r="H1995" t="str">
        <f>IF('Active List'!$A1995&lt;&gt;"", 'Active List'!J1995,"")</f>
        <v/>
      </c>
      <c r="I1995" t="str">
        <f>IF('Active List'!$A1995&lt;&gt;"", 'Active List'!K1995,"")</f>
        <v/>
      </c>
      <c r="J1995" t="str">
        <f>IF('Active List'!$A1995&lt;&gt;"", 'Active List'!L1995,"")</f>
        <v/>
      </c>
      <c r="K1995" t="str">
        <f>IF('Active List'!$A1995&lt;&gt;"", 'Active List'!M1995,"")</f>
        <v/>
      </c>
      <c r="L1995" t="str">
        <f>IF('Active List'!$A1995&lt;&gt;"", 'Active List'!N1995,"")</f>
        <v/>
      </c>
      <c r="M1995" t="str">
        <f>IF('Active List'!$A1995&lt;&gt;"", 'Active List'!O1995,"")</f>
        <v/>
      </c>
      <c r="N1995" t="str">
        <f>IF('Active List'!$A1995&lt;&gt;"", 'Active List'!P1995,"")</f>
        <v/>
      </c>
      <c r="O1995" t="str">
        <f>IF('Active List'!$A1995&lt;&gt;"", 'Active List'!Q1995,"")</f>
        <v/>
      </c>
      <c r="P1995" t="str">
        <f>IF('Active List'!$A1995&lt;&gt;"", 'Active List'!R1995,"")</f>
        <v/>
      </c>
      <c r="Q1995" t="str">
        <f>IF('Active List'!$A1995&lt;&gt;"", 'Active List'!S1995,"")</f>
        <v/>
      </c>
      <c r="R1995" t="str">
        <f>IF('Active List'!$A1995&lt;&gt;"", 'Active List'!T1995,"")</f>
        <v/>
      </c>
      <c r="S1995" t="str">
        <f>IF('Active List'!$A1995&lt;&gt;"", 'Active List'!U1995,"")</f>
        <v/>
      </c>
      <c r="T1995" t="str">
        <f>IF('Active List'!$A1995&lt;&gt;"", 'Active List'!X1995,"")</f>
        <v/>
      </c>
      <c r="U1995" t="str">
        <f>IF('Active List'!$A1995&lt;&gt;"", 'Active List'!Y1995,"")</f>
        <v/>
      </c>
      <c r="V1995" t="str">
        <f>IF('Active List'!$A1995&lt;&gt;"", 'Active List'!Z1995,"")</f>
        <v/>
      </c>
      <c r="W1995" s="60" t="str">
        <f>IF('Active List'!$A1995&lt;&gt;"", 'Active List'!AA1995,"")</f>
        <v/>
      </c>
      <c r="X1995" t="str">
        <f>IF('Active List'!$A1995&lt;&gt;"", 'Active List'!AB1995,"")</f>
        <v/>
      </c>
      <c r="Y1995" t="str">
        <f>IF('Active List'!$A1995&lt;&gt;"", 'Active List'!AE1995,"")</f>
        <v/>
      </c>
    </row>
    <row r="1996" spans="1:25">
      <c r="A1996" t="str">
        <f>IF('Active List'!$A1996&lt;&gt;"", 'Active List'!A1996,"")</f>
        <v/>
      </c>
      <c r="B1996" t="str">
        <f>IF('Active List'!$A1996&lt;&gt;"", 'Active List'!B1996,"")</f>
        <v/>
      </c>
      <c r="C1996" t="str">
        <f>IF('Active List'!$A1996&lt;&gt;"", 'Active List'!C1996,"")</f>
        <v/>
      </c>
      <c r="D1996" s="60" t="str">
        <f>IF('Active List'!$A1996&lt;&gt;"", 'Active List'!D1996,"")</f>
        <v/>
      </c>
      <c r="E1996" s="60" t="str">
        <f>IF('Active List'!$A1996&lt;&gt;"", 'Active List'!E1996,"")</f>
        <v/>
      </c>
      <c r="F1996" t="str">
        <f>IF('Active List'!$A1996&lt;&gt;"", 'Active List'!H1996,"")</f>
        <v/>
      </c>
      <c r="G1996" t="str">
        <f>IF('Active List'!$A1996&lt;&gt;"", 'Active List'!I1996,"")</f>
        <v/>
      </c>
      <c r="H1996" t="str">
        <f>IF('Active List'!$A1996&lt;&gt;"", 'Active List'!J1996,"")</f>
        <v/>
      </c>
      <c r="I1996" t="str">
        <f>IF('Active List'!$A1996&lt;&gt;"", 'Active List'!K1996,"")</f>
        <v/>
      </c>
      <c r="J1996" t="str">
        <f>IF('Active List'!$A1996&lt;&gt;"", 'Active List'!L1996,"")</f>
        <v/>
      </c>
      <c r="K1996" t="str">
        <f>IF('Active List'!$A1996&lt;&gt;"", 'Active List'!M1996,"")</f>
        <v/>
      </c>
      <c r="L1996" t="str">
        <f>IF('Active List'!$A1996&lt;&gt;"", 'Active List'!N1996,"")</f>
        <v/>
      </c>
      <c r="M1996" t="str">
        <f>IF('Active List'!$A1996&lt;&gt;"", 'Active List'!O1996,"")</f>
        <v/>
      </c>
      <c r="N1996" t="str">
        <f>IF('Active List'!$A1996&lt;&gt;"", 'Active List'!P1996,"")</f>
        <v/>
      </c>
      <c r="O1996" t="str">
        <f>IF('Active List'!$A1996&lt;&gt;"", 'Active List'!Q1996,"")</f>
        <v/>
      </c>
      <c r="P1996" t="str">
        <f>IF('Active List'!$A1996&lt;&gt;"", 'Active List'!R1996,"")</f>
        <v/>
      </c>
      <c r="Q1996" t="str">
        <f>IF('Active List'!$A1996&lt;&gt;"", 'Active List'!S1996,"")</f>
        <v/>
      </c>
      <c r="R1996" t="str">
        <f>IF('Active List'!$A1996&lt;&gt;"", 'Active List'!T1996,"")</f>
        <v/>
      </c>
      <c r="S1996" t="str">
        <f>IF('Active List'!$A1996&lt;&gt;"", 'Active List'!U1996,"")</f>
        <v/>
      </c>
      <c r="T1996" t="str">
        <f>IF('Active List'!$A1996&lt;&gt;"", 'Active List'!X1996,"")</f>
        <v/>
      </c>
      <c r="U1996" t="str">
        <f>IF('Active List'!$A1996&lt;&gt;"", 'Active List'!Y1996,"")</f>
        <v/>
      </c>
      <c r="V1996" t="str">
        <f>IF('Active List'!$A1996&lt;&gt;"", 'Active List'!Z1996,"")</f>
        <v/>
      </c>
      <c r="W1996" s="60" t="str">
        <f>IF('Active List'!$A1996&lt;&gt;"", 'Active List'!AA1996,"")</f>
        <v/>
      </c>
      <c r="X1996" t="str">
        <f>IF('Active List'!$A1996&lt;&gt;"", 'Active List'!AB1996,"")</f>
        <v/>
      </c>
      <c r="Y1996" t="str">
        <f>IF('Active List'!$A1996&lt;&gt;"", 'Active List'!AE1996,"")</f>
        <v/>
      </c>
    </row>
    <row r="1997" spans="1:25">
      <c r="A1997" t="str">
        <f>IF('Active List'!$A1997&lt;&gt;"", 'Active List'!A1997,"")</f>
        <v/>
      </c>
      <c r="B1997" t="str">
        <f>IF('Active List'!$A1997&lt;&gt;"", 'Active List'!B1997,"")</f>
        <v/>
      </c>
      <c r="C1997" t="str">
        <f>IF('Active List'!$A1997&lt;&gt;"", 'Active List'!C1997,"")</f>
        <v/>
      </c>
      <c r="D1997" s="60" t="str">
        <f>IF('Active List'!$A1997&lt;&gt;"", 'Active List'!D1997,"")</f>
        <v/>
      </c>
      <c r="E1997" s="60" t="str">
        <f>IF('Active List'!$A1997&lt;&gt;"", 'Active List'!E1997,"")</f>
        <v/>
      </c>
      <c r="F1997" t="str">
        <f>IF('Active List'!$A1997&lt;&gt;"", 'Active List'!H1997,"")</f>
        <v/>
      </c>
      <c r="G1997" t="str">
        <f>IF('Active List'!$A1997&lt;&gt;"", 'Active List'!I1997,"")</f>
        <v/>
      </c>
      <c r="H1997" t="str">
        <f>IF('Active List'!$A1997&lt;&gt;"", 'Active List'!J1997,"")</f>
        <v/>
      </c>
      <c r="I1997" t="str">
        <f>IF('Active List'!$A1997&lt;&gt;"", 'Active List'!K1997,"")</f>
        <v/>
      </c>
      <c r="J1997" t="str">
        <f>IF('Active List'!$A1997&lt;&gt;"", 'Active List'!L1997,"")</f>
        <v/>
      </c>
      <c r="K1997" t="str">
        <f>IF('Active List'!$A1997&lt;&gt;"", 'Active List'!M1997,"")</f>
        <v/>
      </c>
      <c r="L1997" t="str">
        <f>IF('Active List'!$A1997&lt;&gt;"", 'Active List'!N1997,"")</f>
        <v/>
      </c>
      <c r="M1997" t="str">
        <f>IF('Active List'!$A1997&lt;&gt;"", 'Active List'!O1997,"")</f>
        <v/>
      </c>
      <c r="N1997" t="str">
        <f>IF('Active List'!$A1997&lt;&gt;"", 'Active List'!P1997,"")</f>
        <v/>
      </c>
      <c r="O1997" t="str">
        <f>IF('Active List'!$A1997&lt;&gt;"", 'Active List'!Q1997,"")</f>
        <v/>
      </c>
      <c r="P1997" t="str">
        <f>IF('Active List'!$A1997&lt;&gt;"", 'Active List'!R1997,"")</f>
        <v/>
      </c>
      <c r="Q1997" t="str">
        <f>IF('Active List'!$A1997&lt;&gt;"", 'Active List'!S1997,"")</f>
        <v/>
      </c>
      <c r="R1997" t="str">
        <f>IF('Active List'!$A1997&lt;&gt;"", 'Active List'!T1997,"")</f>
        <v/>
      </c>
      <c r="S1997" t="str">
        <f>IF('Active List'!$A1997&lt;&gt;"", 'Active List'!U1997,"")</f>
        <v/>
      </c>
      <c r="T1997" t="str">
        <f>IF('Active List'!$A1997&lt;&gt;"", 'Active List'!X1997,"")</f>
        <v/>
      </c>
      <c r="U1997" t="str">
        <f>IF('Active List'!$A1997&lt;&gt;"", 'Active List'!Y1997,"")</f>
        <v/>
      </c>
      <c r="V1997" t="str">
        <f>IF('Active List'!$A1997&lt;&gt;"", 'Active List'!Z1997,"")</f>
        <v/>
      </c>
      <c r="W1997" s="60" t="str">
        <f>IF('Active List'!$A1997&lt;&gt;"", 'Active List'!AA1997,"")</f>
        <v/>
      </c>
      <c r="X1997" t="str">
        <f>IF('Active List'!$A1997&lt;&gt;"", 'Active List'!AB1997,"")</f>
        <v/>
      </c>
      <c r="Y1997" t="str">
        <f>IF('Active List'!$A1997&lt;&gt;"", 'Active List'!AE1997,"")</f>
        <v/>
      </c>
    </row>
    <row r="1998" spans="1:25">
      <c r="A1998" t="str">
        <f>IF('Active List'!$A1998&lt;&gt;"", 'Active List'!A1998,"")</f>
        <v/>
      </c>
      <c r="B1998" t="str">
        <f>IF('Active List'!$A1998&lt;&gt;"", 'Active List'!B1998,"")</f>
        <v/>
      </c>
      <c r="C1998" t="str">
        <f>IF('Active List'!$A1998&lt;&gt;"", 'Active List'!C1998,"")</f>
        <v/>
      </c>
      <c r="D1998" s="60" t="str">
        <f>IF('Active List'!$A1998&lt;&gt;"", 'Active List'!D1998,"")</f>
        <v/>
      </c>
      <c r="E1998" s="60" t="str">
        <f>IF('Active List'!$A1998&lt;&gt;"", 'Active List'!E1998,"")</f>
        <v/>
      </c>
      <c r="F1998" t="str">
        <f>IF('Active List'!$A1998&lt;&gt;"", 'Active List'!H1998,"")</f>
        <v/>
      </c>
      <c r="G1998" t="str">
        <f>IF('Active List'!$A1998&lt;&gt;"", 'Active List'!I1998,"")</f>
        <v/>
      </c>
      <c r="H1998" t="str">
        <f>IF('Active List'!$A1998&lt;&gt;"", 'Active List'!J1998,"")</f>
        <v/>
      </c>
      <c r="I1998" t="str">
        <f>IF('Active List'!$A1998&lt;&gt;"", 'Active List'!K1998,"")</f>
        <v/>
      </c>
      <c r="J1998" t="str">
        <f>IF('Active List'!$A1998&lt;&gt;"", 'Active List'!L1998,"")</f>
        <v/>
      </c>
      <c r="K1998" t="str">
        <f>IF('Active List'!$A1998&lt;&gt;"", 'Active List'!M1998,"")</f>
        <v/>
      </c>
      <c r="L1998" t="str">
        <f>IF('Active List'!$A1998&lt;&gt;"", 'Active List'!N1998,"")</f>
        <v/>
      </c>
      <c r="M1998" t="str">
        <f>IF('Active List'!$A1998&lt;&gt;"", 'Active List'!O1998,"")</f>
        <v/>
      </c>
      <c r="N1998" t="str">
        <f>IF('Active List'!$A1998&lt;&gt;"", 'Active List'!P1998,"")</f>
        <v/>
      </c>
      <c r="O1998" t="str">
        <f>IF('Active List'!$A1998&lt;&gt;"", 'Active List'!Q1998,"")</f>
        <v/>
      </c>
      <c r="P1998" t="str">
        <f>IF('Active List'!$A1998&lt;&gt;"", 'Active List'!R1998,"")</f>
        <v/>
      </c>
      <c r="Q1998" t="str">
        <f>IF('Active List'!$A1998&lt;&gt;"", 'Active List'!S1998,"")</f>
        <v/>
      </c>
      <c r="R1998" t="str">
        <f>IF('Active List'!$A1998&lt;&gt;"", 'Active List'!T1998,"")</f>
        <v/>
      </c>
      <c r="S1998" t="str">
        <f>IF('Active List'!$A1998&lt;&gt;"", 'Active List'!U1998,"")</f>
        <v/>
      </c>
      <c r="T1998" t="str">
        <f>IF('Active List'!$A1998&lt;&gt;"", 'Active List'!X1998,"")</f>
        <v/>
      </c>
      <c r="U1998" t="str">
        <f>IF('Active List'!$A1998&lt;&gt;"", 'Active List'!Y1998,"")</f>
        <v/>
      </c>
      <c r="V1998" t="str">
        <f>IF('Active List'!$A1998&lt;&gt;"", 'Active List'!Z1998,"")</f>
        <v/>
      </c>
      <c r="W1998" s="60" t="str">
        <f>IF('Active List'!$A1998&lt;&gt;"", 'Active List'!AA1998,"")</f>
        <v/>
      </c>
      <c r="X1998" t="str">
        <f>IF('Active List'!$A1998&lt;&gt;"", 'Active List'!AB1998,"")</f>
        <v/>
      </c>
      <c r="Y1998" t="str">
        <f>IF('Active List'!$A1998&lt;&gt;"", 'Active List'!AE1998,"")</f>
        <v/>
      </c>
    </row>
    <row r="1999" spans="1:25">
      <c r="A1999" t="str">
        <f>IF('Active List'!$A1999&lt;&gt;"", 'Active List'!A1999,"")</f>
        <v/>
      </c>
      <c r="B1999" t="str">
        <f>IF('Active List'!$A1999&lt;&gt;"", 'Active List'!B1999,"")</f>
        <v/>
      </c>
      <c r="C1999" t="str">
        <f>IF('Active List'!$A1999&lt;&gt;"", 'Active List'!C1999,"")</f>
        <v/>
      </c>
      <c r="D1999" s="60" t="str">
        <f>IF('Active List'!$A1999&lt;&gt;"", 'Active List'!D1999,"")</f>
        <v/>
      </c>
      <c r="E1999" s="60" t="str">
        <f>IF('Active List'!$A1999&lt;&gt;"", 'Active List'!E1999,"")</f>
        <v/>
      </c>
      <c r="F1999" t="str">
        <f>IF('Active List'!$A1999&lt;&gt;"", 'Active List'!H1999,"")</f>
        <v/>
      </c>
      <c r="G1999" t="str">
        <f>IF('Active List'!$A1999&lt;&gt;"", 'Active List'!I1999,"")</f>
        <v/>
      </c>
      <c r="H1999" t="str">
        <f>IF('Active List'!$A1999&lt;&gt;"", 'Active List'!J1999,"")</f>
        <v/>
      </c>
      <c r="I1999" t="str">
        <f>IF('Active List'!$A1999&lt;&gt;"", 'Active List'!K1999,"")</f>
        <v/>
      </c>
      <c r="J1999" t="str">
        <f>IF('Active List'!$A1999&lt;&gt;"", 'Active List'!L1999,"")</f>
        <v/>
      </c>
      <c r="K1999" t="str">
        <f>IF('Active List'!$A1999&lt;&gt;"", 'Active List'!M1999,"")</f>
        <v/>
      </c>
      <c r="L1999" t="str">
        <f>IF('Active List'!$A1999&lt;&gt;"", 'Active List'!N1999,"")</f>
        <v/>
      </c>
      <c r="M1999" t="str">
        <f>IF('Active List'!$A1999&lt;&gt;"", 'Active List'!O1999,"")</f>
        <v/>
      </c>
      <c r="N1999" t="str">
        <f>IF('Active List'!$A1999&lt;&gt;"", 'Active List'!P1999,"")</f>
        <v/>
      </c>
      <c r="O1999" t="str">
        <f>IF('Active List'!$A1999&lt;&gt;"", 'Active List'!Q1999,"")</f>
        <v/>
      </c>
      <c r="P1999" t="str">
        <f>IF('Active List'!$A1999&lt;&gt;"", 'Active List'!R1999,"")</f>
        <v/>
      </c>
      <c r="Q1999" t="str">
        <f>IF('Active List'!$A1999&lt;&gt;"", 'Active List'!S1999,"")</f>
        <v/>
      </c>
      <c r="R1999" t="str">
        <f>IF('Active List'!$A1999&lt;&gt;"", 'Active List'!T1999,"")</f>
        <v/>
      </c>
      <c r="S1999" t="str">
        <f>IF('Active List'!$A1999&lt;&gt;"", 'Active List'!U1999,"")</f>
        <v/>
      </c>
      <c r="T1999" t="str">
        <f>IF('Active List'!$A1999&lt;&gt;"", 'Active List'!X1999,"")</f>
        <v/>
      </c>
      <c r="U1999" t="str">
        <f>IF('Active List'!$A1999&lt;&gt;"", 'Active List'!Y1999,"")</f>
        <v/>
      </c>
      <c r="V1999" t="str">
        <f>IF('Active List'!$A1999&lt;&gt;"", 'Active List'!Z1999,"")</f>
        <v/>
      </c>
      <c r="W1999" s="60" t="str">
        <f>IF('Active List'!$A1999&lt;&gt;"", 'Active List'!AA1999,"")</f>
        <v/>
      </c>
      <c r="X1999" t="str">
        <f>IF('Active List'!$A1999&lt;&gt;"", 'Active List'!AB1999,"")</f>
        <v/>
      </c>
      <c r="Y1999" t="str">
        <f>IF('Active List'!$A1999&lt;&gt;"", 'Active List'!AE1999,"")</f>
        <v/>
      </c>
    </row>
    <row r="2000" spans="1:25">
      <c r="A2000" t="str">
        <f>IF('Active List'!$A2000&lt;&gt;"", 'Active List'!A2000,"")</f>
        <v/>
      </c>
      <c r="B2000" t="str">
        <f>IF('Active List'!$A2000&lt;&gt;"", 'Active List'!B2000,"")</f>
        <v/>
      </c>
      <c r="C2000" t="str">
        <f>IF('Active List'!$A2000&lt;&gt;"", 'Active List'!C2000,"")</f>
        <v/>
      </c>
      <c r="D2000" s="60" t="str">
        <f>IF('Active List'!$A2000&lt;&gt;"", 'Active List'!D2000,"")</f>
        <v/>
      </c>
      <c r="E2000" s="60" t="str">
        <f>IF('Active List'!$A2000&lt;&gt;"", 'Active List'!E2000,"")</f>
        <v/>
      </c>
      <c r="F2000" t="str">
        <f>IF('Active List'!$A2000&lt;&gt;"", 'Active List'!H2000,"")</f>
        <v/>
      </c>
      <c r="G2000" t="str">
        <f>IF('Active List'!$A2000&lt;&gt;"", 'Active List'!I2000,"")</f>
        <v/>
      </c>
      <c r="H2000" t="str">
        <f>IF('Active List'!$A2000&lt;&gt;"", 'Active List'!J2000,"")</f>
        <v/>
      </c>
      <c r="I2000" t="str">
        <f>IF('Active List'!$A2000&lt;&gt;"", 'Active List'!K2000,"")</f>
        <v/>
      </c>
      <c r="J2000" t="str">
        <f>IF('Active List'!$A2000&lt;&gt;"", 'Active List'!L2000,"")</f>
        <v/>
      </c>
      <c r="K2000" t="str">
        <f>IF('Active List'!$A2000&lt;&gt;"", 'Active List'!M2000,"")</f>
        <v/>
      </c>
      <c r="L2000" t="str">
        <f>IF('Active List'!$A2000&lt;&gt;"", 'Active List'!N2000,"")</f>
        <v/>
      </c>
      <c r="M2000" t="str">
        <f>IF('Active List'!$A2000&lt;&gt;"", 'Active List'!O2000,"")</f>
        <v/>
      </c>
      <c r="N2000" t="str">
        <f>IF('Active List'!$A2000&lt;&gt;"", 'Active List'!P2000,"")</f>
        <v/>
      </c>
      <c r="O2000" t="str">
        <f>IF('Active List'!$A2000&lt;&gt;"", 'Active List'!Q2000,"")</f>
        <v/>
      </c>
      <c r="P2000" t="str">
        <f>IF('Active List'!$A2000&lt;&gt;"", 'Active List'!R2000,"")</f>
        <v/>
      </c>
      <c r="Q2000" t="str">
        <f>IF('Active List'!$A2000&lt;&gt;"", 'Active List'!S2000,"")</f>
        <v/>
      </c>
      <c r="R2000" t="str">
        <f>IF('Active List'!$A2000&lt;&gt;"", 'Active List'!T2000,"")</f>
        <v/>
      </c>
      <c r="S2000" t="str">
        <f>IF('Active List'!$A2000&lt;&gt;"", 'Active List'!U2000,"")</f>
        <v/>
      </c>
      <c r="T2000" t="str">
        <f>IF('Active List'!$A2000&lt;&gt;"", 'Active List'!X2000,"")</f>
        <v/>
      </c>
      <c r="U2000" t="str">
        <f>IF('Active List'!$A2000&lt;&gt;"", 'Active List'!Y2000,"")</f>
        <v/>
      </c>
      <c r="V2000" t="str">
        <f>IF('Active List'!$A2000&lt;&gt;"", 'Active List'!Z2000,"")</f>
        <v/>
      </c>
      <c r="W2000" s="60" t="str">
        <f>IF('Active List'!$A2000&lt;&gt;"", 'Active List'!AA2000,"")</f>
        <v/>
      </c>
      <c r="X2000" t="str">
        <f>IF('Active List'!$A2000&lt;&gt;"", 'Active List'!AB2000,"")</f>
        <v/>
      </c>
      <c r="Y2000" t="str">
        <f>IF('Active List'!$A2000&lt;&gt;"", 'Active List'!AE2000,"")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B3D41B77C3BE40BEDA17C2EB3C8B96" ma:contentTypeVersion="17" ma:contentTypeDescription="Create a new document." ma:contentTypeScope="" ma:versionID="66b36ea41d328992c53256d34604d939">
  <xsd:schema xmlns:xsd="http://www.w3.org/2001/XMLSchema" xmlns:xs="http://www.w3.org/2001/XMLSchema" xmlns:p="http://schemas.microsoft.com/office/2006/metadata/properties" xmlns:ns2="5af89173-089e-49c0-aa2c-9122b59e1ed7" xmlns:ns3="4f79ffc2-7736-4d9d-99b9-9184ce9eba06" targetNamespace="http://schemas.microsoft.com/office/2006/metadata/properties" ma:root="true" ma:fieldsID="9b5e14763bdb843200aac541af571090" ns2:_="" ns3:_="">
    <xsd:import namespace="5af89173-089e-49c0-aa2c-9122b59e1ed7"/>
    <xsd:import namespace="4f79ffc2-7736-4d9d-99b9-9184ce9eba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f89173-089e-49c0-aa2c-9122b59e1e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27d44c9-c4b5-46f3-924b-50fc6feab3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79ffc2-7736-4d9d-99b9-9184ce9eba0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3aeb611-ccd0-4d17-9f50-364d2e9b4335}" ma:internalName="TaxCatchAll" ma:showField="CatchAllData" ma:web="4f79ffc2-7736-4d9d-99b9-9184ce9eba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af89173-089e-49c0-aa2c-9122b59e1ed7">
      <Terms xmlns="http://schemas.microsoft.com/office/infopath/2007/PartnerControls"/>
    </lcf76f155ced4ddcb4097134ff3c332f>
    <TaxCatchAll xmlns="4f79ffc2-7736-4d9d-99b9-9184ce9eba06" xsi:nil="true"/>
  </documentManagement>
</p:properties>
</file>

<file path=customXml/itemProps1.xml><?xml version="1.0" encoding="utf-8"?>
<ds:datastoreItem xmlns:ds="http://schemas.openxmlformats.org/officeDocument/2006/customXml" ds:itemID="{27BCA9FA-815D-40F4-AEC1-33C8029CF8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AF0317-DE9F-4C0E-928D-E447E47CA4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f89173-089e-49c0-aa2c-9122b59e1ed7"/>
    <ds:schemaRef ds:uri="4f79ffc2-7736-4d9d-99b9-9184ce9eba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CF2B8E-10E7-4F95-AEC7-DDC230ECAB77}">
  <ds:schemaRefs>
    <ds:schemaRef ds:uri="http://schemas.microsoft.com/office/2006/metadata/properties"/>
    <ds:schemaRef ds:uri="http://schemas.microsoft.com/office/infopath/2007/PartnerControls"/>
    <ds:schemaRef ds:uri="5af89173-089e-49c0-aa2c-9122b59e1ed7"/>
    <ds:schemaRef ds:uri="4f79ffc2-7736-4d9d-99b9-9184ce9eba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Notes</vt:lpstr>
      <vt:lpstr>Active List</vt:lpstr>
      <vt:lpstr>Age Band</vt:lpstr>
      <vt:lpstr>Parameters</vt:lpstr>
      <vt:lpstr>Pivots</vt:lpstr>
      <vt:lpstr>Expiry</vt:lpstr>
      <vt:lpstr>2024 Rates</vt:lpstr>
      <vt:lpstr>Renewal Offer</vt:lpstr>
      <vt:lpstr>SME Pricing Tool Temp.</vt:lpstr>
      <vt:lpstr>Client Active list</vt:lpstr>
      <vt:lpstr>'Renewal Offer'!Print_Area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Abdelrahman Mohamed</dc:creator>
  <cp:lastModifiedBy>Abdelrahman Mohamed</cp:lastModifiedBy>
  <dcterms:created xsi:type="dcterms:W3CDTF">2015-06-05T18:17:20Z</dcterms:created>
  <dcterms:modified xsi:type="dcterms:W3CDTF">2024-06-28T08:26:25Z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0x010100C3B3D41B77C3BE40BEDA17C2EB3C8B96</vt:lpwstr>
  </property>
  <property fmtid="{D5CDD505-2E9C-101B-9397-08002B2CF9AE}" pid="3" name="MediaServiceImageTags">
    <vt:lpwstr/>
  </property>
</Properties>
</file>